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comments1.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5.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6.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7.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8.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9.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0.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1.xml" ContentType="application/vnd.openxmlformats-officedocument.themeOverride+xml"/>
  <Override PartName="/xl/drawings/drawing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 Gala\BDH\BDH SIGLO XX\"/>
    </mc:Choice>
  </mc:AlternateContent>
  <bookViews>
    <workbookView xWindow="0" yWindow="0" windowWidth="20496" windowHeight="6600" firstSheet="1" activeTab="1"/>
  </bookViews>
  <sheets>
    <sheet name="TCANyR" sheetId="5" r:id="rId1"/>
    <sheet name="TCNAnual" sheetId="4" r:id="rId2"/>
    <sheet name="TCNMensual" sheetId="3" r:id="rId3"/>
    <sheet name="TCND1954-2025" sheetId="1" r:id="rId4"/>
    <sheet name="TCRA1886-2025" sheetId="6" r:id="rId5"/>
    <sheet name="TCRM1886-2025" sheetId="7" r:id="rId6"/>
    <sheet name="TCR 1886-1910" sheetId="8" r:id="rId7"/>
    <sheet name="TCR Banxico" sheetId="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 localSheetId="0">#REF!</definedName>
    <definedName name="\A" localSheetId="1">#REF!</definedName>
    <definedName name="\A" localSheetId="2">#REF!</definedName>
    <definedName name="\A" localSheetId="4">#REF!</definedName>
    <definedName name="\A" localSheetId="5">#REF!</definedName>
    <definedName name="\A">#REF!</definedName>
    <definedName name="\g" localSheetId="0">#REF!</definedName>
    <definedName name="\g" localSheetId="1">#REF!</definedName>
    <definedName name="\g" localSheetId="2">#REF!</definedName>
    <definedName name="\g" localSheetId="4">#REF!</definedName>
    <definedName name="\g" localSheetId="5">#REF!</definedName>
    <definedName name="\g">#REF!</definedName>
    <definedName name="\S" localSheetId="0">#REF!</definedName>
    <definedName name="\S" localSheetId="1">#REF!</definedName>
    <definedName name="\S" localSheetId="2">#REF!</definedName>
    <definedName name="\S" localSheetId="4">#REF!</definedName>
    <definedName name="\S">#REF!</definedName>
    <definedName name="__123Graph_A" localSheetId="1" hidden="1">#REF!</definedName>
    <definedName name="__123Graph_A" localSheetId="2" hidden="1">#REF!</definedName>
    <definedName name="__123Graph_A" hidden="1">#REF!</definedName>
    <definedName name="__123Graph_AIMPORTS" localSheetId="1" hidden="1">'[1]CA input'!#REF!</definedName>
    <definedName name="__123Graph_AIMPORTS" localSheetId="2" hidden="1">'[1]CA input'!#REF!</definedName>
    <definedName name="__123Graph_AIMPORTS" hidden="1">'[1]CA input'!#REF!</definedName>
    <definedName name="__123Graph_B" localSheetId="1" hidden="1">[2]TOC!#REF!</definedName>
    <definedName name="__123Graph_B" localSheetId="2" hidden="1">[2]TOC!#REF!</definedName>
    <definedName name="__123Graph_B" hidden="1">[2]TOC!#REF!</definedName>
    <definedName name="__123Graph_BIMPORTS" localSheetId="1" hidden="1">'[1]CA input'!#REF!</definedName>
    <definedName name="__123Graph_BIMPORTS" localSheetId="2" hidden="1">'[1]CA input'!#REF!</definedName>
    <definedName name="__123Graph_BIMPORTS" hidden="1">'[1]CA input'!#REF!</definedName>
    <definedName name="__123Graph_C" localSheetId="1" hidden="1">[2]TOC!#REF!</definedName>
    <definedName name="__123Graph_C" localSheetId="2" hidden="1">[2]TOC!#REF!</definedName>
    <definedName name="__123Graph_C" hidden="1">[2]TOC!#REF!</definedName>
    <definedName name="__123Graph_CIMPORTS" localSheetId="1" hidden="1">#REF!</definedName>
    <definedName name="__123Graph_CIMPORTS" localSheetId="2" hidden="1">#REF!</definedName>
    <definedName name="__123Graph_CIMPORTS" localSheetId="5" hidden="1">#REF!</definedName>
    <definedName name="__123Graph_CIMPORTS" hidden="1">#REF!</definedName>
    <definedName name="__123Graph_D" localSheetId="1" hidden="1">[2]TOC!#REF!</definedName>
    <definedName name="__123Graph_D" localSheetId="2" hidden="1">[2]TOC!#REF!</definedName>
    <definedName name="__123Graph_D" localSheetId="5" hidden="1">[2]TOC!#REF!</definedName>
    <definedName name="__123Graph_D" hidden="1">[2]TOC!#REF!</definedName>
    <definedName name="__123Graph_E" localSheetId="1" hidden="1">[2]TOC!#REF!</definedName>
    <definedName name="__123Graph_E" localSheetId="2" hidden="1">[2]TOC!#REF!</definedName>
    <definedName name="__123Graph_E" hidden="1">[2]TOC!#REF!</definedName>
    <definedName name="__123Graph_F" localSheetId="1" hidden="1">[2]TOC!#REF!</definedName>
    <definedName name="__123Graph_F" localSheetId="2" hidden="1">[2]TOC!#REF!</definedName>
    <definedName name="__123Graph_F" hidden="1">[2]TOC!#REF!</definedName>
    <definedName name="__123Graph_X" localSheetId="1" hidden="1">#REF!</definedName>
    <definedName name="__123Graph_X" localSheetId="2" hidden="1">#REF!</definedName>
    <definedName name="__123Graph_X" localSheetId="5" hidden="1">#REF!</definedName>
    <definedName name="__123Graph_X" hidden="1">#REF!</definedName>
    <definedName name="__123Graph_XIMPORTS" localSheetId="1" hidden="1">'[1]CA input'!#REF!</definedName>
    <definedName name="__123Graph_XIMPORTS" localSheetId="2" hidden="1">'[1]CA input'!#REF!</definedName>
    <definedName name="__123Graph_XIMPORTS" localSheetId="5" hidden="1">'[1]CA input'!#REF!</definedName>
    <definedName name="__123Graph_XIMPORTS" hidden="1">'[1]CA input'!#REF!</definedName>
    <definedName name="_1__123Graph_AFIG_D" localSheetId="1" hidden="1">#REF!</definedName>
    <definedName name="_1__123Graph_AFIG_D" localSheetId="2" hidden="1">#REF!</definedName>
    <definedName name="_1__123Graph_AFIG_D" localSheetId="5" hidden="1">#REF!</definedName>
    <definedName name="_1__123Graph_AFIG_D" hidden="1">#REF!</definedName>
    <definedName name="_124Graph_A" localSheetId="1" hidden="1">#REF!</definedName>
    <definedName name="_124Graph_A" localSheetId="2" hidden="1">#REF!</definedName>
    <definedName name="_124Graph_A" localSheetId="5" hidden="1">#REF!</definedName>
    <definedName name="_124Graph_A" hidden="1">#REF!</definedName>
    <definedName name="_124Graph_H" localSheetId="1" hidden="1">[2]TOC!#REF!</definedName>
    <definedName name="_124Graph_H" localSheetId="2" hidden="1">[2]TOC!#REF!</definedName>
    <definedName name="_124Graph_H" localSheetId="5" hidden="1">[2]TOC!#REF!</definedName>
    <definedName name="_124Graph_H" hidden="1">[2]TOC!#REF!</definedName>
    <definedName name="_2__123Graph_AGROWTH_CPI" localSheetId="1" hidden="1">[3]Data!#REF!</definedName>
    <definedName name="_2__123Graph_AGROWTH_CPI" localSheetId="2" hidden="1">[3]Data!#REF!</definedName>
    <definedName name="_2__123Graph_AGROWTH_CPI" localSheetId="5" hidden="1">[3]Data!#REF!</definedName>
    <definedName name="_2__123Graph_AGROWTH_CPI" hidden="1">[3]Data!#REF!</definedName>
    <definedName name="_3__123Graph_ATERMS_OF_TRADE" localSheetId="1" hidden="1">#REF!</definedName>
    <definedName name="_3__123Graph_ATERMS_OF_TRADE" localSheetId="2" hidden="1">#REF!</definedName>
    <definedName name="_3__123Graph_ATERMS_OF_TRADE" localSheetId="5" hidden="1">#REF!</definedName>
    <definedName name="_3__123Graph_ATERMS_OF_TRADE" hidden="1">#REF!</definedName>
    <definedName name="_345" localSheetId="1" hidden="1">[2]TOC!#REF!</definedName>
    <definedName name="_345" localSheetId="2" hidden="1">[2]TOC!#REF!</definedName>
    <definedName name="_345" localSheetId="5" hidden="1">[2]TOC!#REF!</definedName>
    <definedName name="_345" hidden="1">[2]TOC!#REF!</definedName>
    <definedName name="_4__123Graph_BTERMS_OF_TRADE" localSheetId="1" hidden="1">#REF!</definedName>
    <definedName name="_4__123Graph_BTERMS_OF_TRADE" localSheetId="2" hidden="1">#REF!</definedName>
    <definedName name="_4__123Graph_BTERMS_OF_TRADE" localSheetId="5" hidden="1">#REF!</definedName>
    <definedName name="_4__123Graph_BTERMS_OF_TRADE" hidden="1">#REF!</definedName>
    <definedName name="_5__123Graph_DGROWTH_CPI" localSheetId="1" hidden="1">[3]Data!#REF!</definedName>
    <definedName name="_5__123Graph_DGROWTH_CPI" localSheetId="2" hidden="1">[3]Data!#REF!</definedName>
    <definedName name="_5__123Graph_DGROWTH_CPI" localSheetId="5" hidden="1">[3]Data!#REF!</definedName>
    <definedName name="_5__123Graph_DGROWTH_CPI" hidden="1">[3]Data!#REF!</definedName>
    <definedName name="_6__123Graph_XFIG_D" localSheetId="1" hidden="1">#REF!</definedName>
    <definedName name="_6__123Graph_XFIG_D" localSheetId="2" hidden="1">#REF!</definedName>
    <definedName name="_6__123Graph_XFIG_D" localSheetId="5" hidden="1">#REF!</definedName>
    <definedName name="_6__123Graph_XFIG_D" hidden="1">#REF!</definedName>
    <definedName name="_7__123Graph_XTERMS_OF_TRADE" localSheetId="1" hidden="1">#REF!</definedName>
    <definedName name="_7__123Graph_XTERMS_OF_TRADE" localSheetId="2" hidden="1">#REF!</definedName>
    <definedName name="_7__123Graph_XTERMS_OF_TRADE" localSheetId="5" hidden="1">#REF!</definedName>
    <definedName name="_7__123Graph_XTERMS_OF_TRADE" hidden="1">#REF!</definedName>
    <definedName name="_Fill" localSheetId="0" hidden="1">#REF!</definedName>
    <definedName name="_Fill" localSheetId="1" hidden="1">#REF!</definedName>
    <definedName name="_Fill" localSheetId="2" hidden="1">#REF!</definedName>
    <definedName name="_Fill" localSheetId="4" hidden="1">#REF!</definedName>
    <definedName name="_Fill" hidden="1">#REF!</definedName>
    <definedName name="_xlnm._FilterDatabase" hidden="1">[4]C!$P$428:$T$428</definedName>
    <definedName name="_Order1" hidden="1">255</definedName>
    <definedName name="_Order2" hidden="1">0</definedName>
    <definedName name="_Parse_Out" localSheetId="1" hidden="1">#REF!</definedName>
    <definedName name="_Parse_Out" localSheetId="2" hidden="1">#REF!</definedName>
    <definedName name="_Parse_Out" localSheetId="5" hidden="1">#REF!</definedName>
    <definedName name="_Parse_Out" hidden="1">#REF!</definedName>
    <definedName name="_Regression_Int" hidden="1">1</definedName>
    <definedName name="_Regression_Out" hidden="1">[4]C!$AK$18:$AK$18</definedName>
    <definedName name="_Regression_X" localSheetId="1" hidden="1">#REF!</definedName>
    <definedName name="_Regression_X" localSheetId="2" hidden="1">#REF!</definedName>
    <definedName name="_Regression_X" localSheetId="5" hidden="1">#REF!</definedName>
    <definedName name="_Regression_X" hidden="1">#REF!</definedName>
    <definedName name="_Regression_Y" localSheetId="1" hidden="1">#REF!</definedName>
    <definedName name="_Regression_Y" localSheetId="2" hidden="1">#REF!</definedName>
    <definedName name="_Regression_Y" localSheetId="5" hidden="1">#REF!</definedName>
    <definedName name="_Regression_Y" hidden="1">#REF!</definedName>
    <definedName name="ACTIVATE" localSheetId="1">#REF!</definedName>
    <definedName name="ACTIVATE" localSheetId="2">#REF!</definedName>
    <definedName name="ACTIVATE" localSheetId="5">#REF!</definedName>
    <definedName name="ACTIVATE">#REF!</definedName>
    <definedName name="_xlnm.Print_Area" localSheetId="0">TCANyR!$A$2:$D$121</definedName>
    <definedName name="_xlnm.Print_Area" localSheetId="1">#REF!</definedName>
    <definedName name="_xlnm.Print_Area" localSheetId="2">#REF!</definedName>
    <definedName name="_xlnm.Print_Area" localSheetId="4">#REF!</definedName>
    <definedName name="_xlnm.Print_Area" localSheetId="5">#REF!</definedName>
    <definedName name="_xlnm.Print_Area">#REF!</definedName>
    <definedName name="ASSUMPT" localSheetId="0">#REF!</definedName>
    <definedName name="ASSUMPT" localSheetId="1">#REF!</definedName>
    <definedName name="ASSUMPT" localSheetId="2">#REF!</definedName>
    <definedName name="ASSUMPT" localSheetId="4">#REF!</definedName>
    <definedName name="ASSUMPT" localSheetId="5">#REF!</definedName>
    <definedName name="ASSUMPT">#REF!</definedName>
    <definedName name="ASSUMPTIONS" localSheetId="0">#REF!</definedName>
    <definedName name="ASSUMPTIONS" localSheetId="1">#REF!</definedName>
    <definedName name="ASSUMPTIONS" localSheetId="2">#REF!</definedName>
    <definedName name="ASSUMPTIONS" localSheetId="4">#REF!</definedName>
    <definedName name="ASSUMPTIONS" localSheetId="5">#REF!</definedName>
    <definedName name="ASSUMPTIONS">#REF!</definedName>
    <definedName name="basicdata1" localSheetId="1">#REF!</definedName>
    <definedName name="basicdata1" localSheetId="2">#REF!</definedName>
    <definedName name="basicdata1">#REF!</definedName>
    <definedName name="basicdata2" localSheetId="1">#REF!</definedName>
    <definedName name="basicdata2" localSheetId="2">#REF!</definedName>
    <definedName name="basicdata2">#REF!</definedName>
    <definedName name="BCA_NGDP">[5]Q6!$E$10:$AH$10</definedName>
    <definedName name="BMG">[5]Q6!$E$27:$AH$27</definedName>
    <definedName name="BOP" localSheetId="0">#REF!</definedName>
    <definedName name="BOP" localSheetId="1">#REF!</definedName>
    <definedName name="BOP" localSheetId="2">#REF!</definedName>
    <definedName name="BOP" localSheetId="4">#REF!</definedName>
    <definedName name="BOP" localSheetId="5">#REF!</definedName>
    <definedName name="BOP">#REF!</definedName>
    <definedName name="BXG">[5]Q6!$E$19:$AH$19</definedName>
    <definedName name="CAPITAL" localSheetId="0">#REF!</definedName>
    <definedName name="CAPITAL" localSheetId="1">#REF!</definedName>
    <definedName name="CAPITAL" localSheetId="2">#REF!</definedName>
    <definedName name="CAPITAL" localSheetId="4">#REF!</definedName>
    <definedName name="CAPITAL" localSheetId="5">#REF!</definedName>
    <definedName name="CAPITAL">#REF!</definedName>
    <definedName name="CARGO_BY_TYPE" localSheetId="1">'[6]Table No.18-Exports goods+servi'!#REF!</definedName>
    <definedName name="CARGO_BY_TYPE" localSheetId="2">'[6]Table No.18-Exports goods+servi'!#REF!</definedName>
    <definedName name="CARGO_BY_TYPE" localSheetId="5">'[6]Table No.18-Exports goods+servi'!#REF!</definedName>
    <definedName name="CARGO_BY_TYPE">'[6]Table No.18-Exports goods+servi'!#REF!</definedName>
    <definedName name="CCode">[7]Codes!$A$2</definedName>
    <definedName name="CENTRALG" localSheetId="0">#REF!</definedName>
    <definedName name="CENTRALG" localSheetId="1">#REF!</definedName>
    <definedName name="CENTRALG" localSheetId="2">#REF!</definedName>
    <definedName name="CENTRALG" localSheetId="4">#REF!</definedName>
    <definedName name="CENTRALG" localSheetId="5">#REF!</definedName>
    <definedName name="CENTRALG">#REF!</definedName>
    <definedName name="CFLOW" localSheetId="0">#REF!</definedName>
    <definedName name="CFLOW" localSheetId="1">#REF!</definedName>
    <definedName name="CFLOW" localSheetId="2">#REF!</definedName>
    <definedName name="CFLOW" localSheetId="4">#REF!</definedName>
    <definedName name="CFLOW" localSheetId="5">#REF!</definedName>
    <definedName name="CFLOW">#REF!</definedName>
    <definedName name="chart1" localSheetId="0">#REF!</definedName>
    <definedName name="chart1" localSheetId="1">#REF!</definedName>
    <definedName name="chart1" localSheetId="2">#REF!</definedName>
    <definedName name="chart1" localSheetId="4">#REF!</definedName>
    <definedName name="chart1" localSheetId="5">#REF!</definedName>
    <definedName name="chart1">#REF!</definedName>
    <definedName name="Chart11" localSheetId="1">#REF!</definedName>
    <definedName name="Chart11" localSheetId="2">#REF!</definedName>
    <definedName name="Chart11">#REF!</definedName>
    <definedName name="chart2" localSheetId="1">#REF!</definedName>
    <definedName name="chart2" localSheetId="2">#REF!</definedName>
    <definedName name="chart2">#REF!</definedName>
    <definedName name="Chart22" localSheetId="1">#REF!</definedName>
    <definedName name="Chart22" localSheetId="2">#REF!</definedName>
    <definedName name="Chart22">#REF!</definedName>
    <definedName name="COUNTER" localSheetId="1">#REF!</definedName>
    <definedName name="COUNTER" localSheetId="2">#REF!</definedName>
    <definedName name="COUNTER">#REF!</definedName>
    <definedName name="CurrVintage">[8]Current!$D$66</definedName>
    <definedName name="Date">[7]Current!$D$67</definedName>
    <definedName name="DEBT" localSheetId="0">#REF!</definedName>
    <definedName name="DEBT" localSheetId="1">#REF!</definedName>
    <definedName name="DEBT" localSheetId="2">#REF!</definedName>
    <definedName name="DEBT" localSheetId="4">#REF!</definedName>
    <definedName name="DEBT" localSheetId="5">#REF!</definedName>
    <definedName name="DEBT">#REF!</definedName>
    <definedName name="Discount_NC" localSheetId="1">[9]NPV_base!#REF!</definedName>
    <definedName name="Discount_NC" localSheetId="2">[9]NPV_base!#REF!</definedName>
    <definedName name="Discount_NC" localSheetId="5">[9]NPV_base!#REF!</definedName>
    <definedName name="Discount_NC">[9]NPV_base!#REF!</definedName>
    <definedName name="DiscountRate" localSheetId="0">#REF!</definedName>
    <definedName name="DiscountRate" localSheetId="1">#REF!</definedName>
    <definedName name="DiscountRate" localSheetId="2">#REF!</definedName>
    <definedName name="DiscountRate" localSheetId="4">#REF!</definedName>
    <definedName name="DiscountRate" localSheetId="5">#REF!</definedName>
    <definedName name="DiscountRate">#REF!</definedName>
    <definedName name="empty" localSheetId="1">[1]Micro!#REF!</definedName>
    <definedName name="empty" localSheetId="2">[1]Micro!#REF!</definedName>
    <definedName name="empty" localSheetId="5">[1]Micro!#REF!</definedName>
    <definedName name="empty">[1]Micro!#REF!</definedName>
    <definedName name="ergferger" localSheetId="0" hidden="1">{"Main Economic Indicators",#N/A,FALSE,"C"}</definedName>
    <definedName name="ergferger" localSheetId="1" hidden="1">{"Main Economic Indicators",#N/A,FALSE,"C"}</definedName>
    <definedName name="ergferger" localSheetId="2" hidden="1">{"Main Economic Indicators",#N/A,FALSE,"C"}</definedName>
    <definedName name="ergferger" localSheetId="4" hidden="1">{"Main Economic Indicators",#N/A,FALSE,"C"}</definedName>
    <definedName name="ergferger" localSheetId="5" hidden="1">{"Main Economic Indicators",#N/A,FALSE,"C"}</definedName>
    <definedName name="ergferger" hidden="1">{"Main Economic Indicators",#N/A,FALSE,"C"}</definedName>
    <definedName name="EX_IMP" localSheetId="1">#REF!</definedName>
    <definedName name="EX_IMP" localSheetId="2">#REF!</definedName>
    <definedName name="EX_IMP" localSheetId="5">#REF!</definedName>
    <definedName name="EX_IMP">#REF!</definedName>
    <definedName name="GCB_NGDP">[5]Q4!$E$19:$AH$19</definedName>
    <definedName name="GGB_NGDP">[5]Q4!$E$41:$AH$41</definedName>
    <definedName name="Grace_NC" localSheetId="1">[9]NPV_base!#REF!</definedName>
    <definedName name="Grace_NC" localSheetId="2">[9]NPV_base!#REF!</definedName>
    <definedName name="Grace_NC" localSheetId="5">[9]NPV_base!#REF!</definedName>
    <definedName name="Grace_NC">[9]NPV_base!#REF!</definedName>
    <definedName name="IMPORT" localSheetId="0">#REF!</definedName>
    <definedName name="IMPORT" localSheetId="1">#REF!</definedName>
    <definedName name="IMPORT" localSheetId="2">#REF!</definedName>
    <definedName name="IMPORT" localSheetId="4">#REF!</definedName>
    <definedName name="IMPORT" localSheetId="5">#REF!</definedName>
    <definedName name="IMPORT">#REF!</definedName>
    <definedName name="IN_OUT" localSheetId="0">#REF!</definedName>
    <definedName name="IN_OUT" localSheetId="1">#REF!</definedName>
    <definedName name="IN_OUT" localSheetId="2">#REF!</definedName>
    <definedName name="IN_OUT" localSheetId="4">#REF!</definedName>
    <definedName name="IN_OUT" localSheetId="5">#REF!</definedName>
    <definedName name="IN_OUT">#REF!</definedName>
    <definedName name="IN1_" localSheetId="0">#REF!</definedName>
    <definedName name="IN1_" localSheetId="1">#REF!</definedName>
    <definedName name="IN1_" localSheetId="2">#REF!</definedName>
    <definedName name="IN1_" localSheetId="4">#REF!</definedName>
    <definedName name="IN1_" localSheetId="5">#REF!</definedName>
    <definedName name="IN1_">#REF!</definedName>
    <definedName name="Interest_NC" localSheetId="0">[9]NPV_base!#REF!</definedName>
    <definedName name="Interest_NC" localSheetId="1">[9]NPV_base!#REF!</definedName>
    <definedName name="Interest_NC" localSheetId="2">[9]NPV_base!#REF!</definedName>
    <definedName name="Interest_NC" localSheetId="4">[9]NPV_base!#REF!</definedName>
    <definedName name="Interest_NC" localSheetId="5">[9]NPV_base!#REF!</definedName>
    <definedName name="Interest_NC">[9]NPV_base!#REF!</definedName>
    <definedName name="InterestRate" localSheetId="0">#REF!</definedName>
    <definedName name="InterestRate" localSheetId="1">#REF!</definedName>
    <definedName name="InterestRate" localSheetId="2">#REF!</definedName>
    <definedName name="InterestRate" localSheetId="4">#REF!</definedName>
    <definedName name="InterestRate" localSheetId="5">#REF!</definedName>
    <definedName name="InterestRate">#REF!</definedName>
    <definedName name="LUR">[5]Q3!$E$16:$AH$16</definedName>
    <definedName name="MACRO" localSheetId="0">#REF!</definedName>
    <definedName name="MACRO" localSheetId="1">#REF!</definedName>
    <definedName name="MACRO" localSheetId="2">#REF!</definedName>
    <definedName name="MACRO" localSheetId="4">#REF!</definedName>
    <definedName name="MACRO" localSheetId="5">#REF!</definedName>
    <definedName name="MACRO">#REF!</definedName>
    <definedName name="Maturity_NC" localSheetId="1">[9]NPV_base!#REF!</definedName>
    <definedName name="Maturity_NC" localSheetId="2">[9]NPV_base!#REF!</definedName>
    <definedName name="Maturity_NC" localSheetId="5">[9]NPV_base!#REF!</definedName>
    <definedName name="Maturity_NC">[9]NPV_base!#REF!</definedName>
    <definedName name="MCV">[10]Q2!$E$101:$AH$101</definedName>
    <definedName name="MIDDLE" localSheetId="0">#REF!</definedName>
    <definedName name="MIDDLE" localSheetId="1">#REF!</definedName>
    <definedName name="MIDDLE" localSheetId="2">#REF!</definedName>
    <definedName name="MIDDLE" localSheetId="4">#REF!</definedName>
    <definedName name="MIDDLE" localSheetId="5">#REF!</definedName>
    <definedName name="MIDDLE">#REF!</definedName>
    <definedName name="NAMES" localSheetId="0">[11]CUE!#REF!</definedName>
    <definedName name="NAMES" localSheetId="1">[11]CUE!#REF!</definedName>
    <definedName name="NAMES" localSheetId="4">[11]CUE!#REF!</definedName>
    <definedName name="NAMES">[11]CUE!#REF!</definedName>
    <definedName name="NGDP">[10]Q2!$E$54:$AH$54</definedName>
    <definedName name="NGDP_RG">[5]Q1!$E$51:$AH$51</definedName>
    <definedName name="OnShow" localSheetId="1">TCNAnual!OnShow</definedName>
    <definedName name="OnShow" localSheetId="2">TCNMensual!OnShow</definedName>
    <definedName name="OnShow">[12]!OnShow</definedName>
    <definedName name="PCPIG">[5]Q3!$E$26:$AH$26</definedName>
    <definedName name="PRICES" localSheetId="0">#REF!</definedName>
    <definedName name="PRICES" localSheetId="1">#REF!</definedName>
    <definedName name="PRICES" localSheetId="2">#REF!</definedName>
    <definedName name="PRICES" localSheetId="4">#REF!</definedName>
    <definedName name="PRICES" localSheetId="5">#REF!</definedName>
    <definedName name="PRICES">#REF!</definedName>
    <definedName name="PSECTOR" localSheetId="0">#REF!</definedName>
    <definedName name="PSECTOR" localSheetId="1">#REF!</definedName>
    <definedName name="PSECTOR" localSheetId="2">#REF!</definedName>
    <definedName name="PSECTOR" localSheetId="4">#REF!</definedName>
    <definedName name="PSECTOR" localSheetId="5">#REF!</definedName>
    <definedName name="PSECTOR">#REF!</definedName>
    <definedName name="REDB1" localSheetId="0">#REF!</definedName>
    <definedName name="REDB1" localSheetId="1">#REF!</definedName>
    <definedName name="REDB1" localSheetId="2">#REF!</definedName>
    <definedName name="REDB1" localSheetId="4">#REF!</definedName>
    <definedName name="REDB1" localSheetId="5">#REF!</definedName>
    <definedName name="REDB1">#REF!</definedName>
    <definedName name="REDB2" localSheetId="1">#REF!</definedName>
    <definedName name="REDB2" localSheetId="2">#REF!</definedName>
    <definedName name="REDB2">#REF!</definedName>
    <definedName name="REDB3" localSheetId="1">#REF!</definedName>
    <definedName name="REDB3" localSheetId="2">#REF!</definedName>
    <definedName name="REDB3">#REF!</definedName>
    <definedName name="REDB4" localSheetId="1">#REF!</definedName>
    <definedName name="REDB4" localSheetId="2">#REF!</definedName>
    <definedName name="REDB4">#REF!</definedName>
    <definedName name="REDB5" localSheetId="1">#REF!</definedName>
    <definedName name="REDB5" localSheetId="2">#REF!</definedName>
    <definedName name="REDB5">#REF!</definedName>
    <definedName name="REDB6" localSheetId="1">#REF!</definedName>
    <definedName name="REDB6" localSheetId="2">#REF!</definedName>
    <definedName name="REDB6">#REF!</definedName>
    <definedName name="REDB7" localSheetId="1">#REF!</definedName>
    <definedName name="REDB7" localSheetId="2">#REF!</definedName>
    <definedName name="REDB7">#REF!</definedName>
    <definedName name="REDB8" localSheetId="1">#REF!</definedName>
    <definedName name="REDB8" localSheetId="2">#REF!</definedName>
    <definedName name="REDB8">#REF!</definedName>
    <definedName name="REDB9" localSheetId="1">#REF!</definedName>
    <definedName name="REDB9" localSheetId="2">#REF!</definedName>
    <definedName name="REDB9">#REF!</definedName>
    <definedName name="REDF1" localSheetId="1">#REF!</definedName>
    <definedName name="REDF1" localSheetId="2">#REF!</definedName>
    <definedName name="REDF1">#REF!</definedName>
    <definedName name="REDF2" localSheetId="1">#REF!</definedName>
    <definedName name="REDF2" localSheetId="2">#REF!</definedName>
    <definedName name="REDF2">#REF!</definedName>
    <definedName name="REDF3" localSheetId="1">#REF!</definedName>
    <definedName name="REDF3" localSheetId="2">#REF!</definedName>
    <definedName name="REDF3">#REF!</definedName>
    <definedName name="REDF4" localSheetId="1">#REF!</definedName>
    <definedName name="REDF4" localSheetId="2">#REF!</definedName>
    <definedName name="REDF4">#REF!</definedName>
    <definedName name="REDF5" localSheetId="1">#REF!</definedName>
    <definedName name="REDF5" localSheetId="2">#REF!</definedName>
    <definedName name="REDF5">#REF!</definedName>
    <definedName name="REDF6" localSheetId="1">#REF!</definedName>
    <definedName name="REDF6" localSheetId="2">#REF!</definedName>
    <definedName name="REDF6">#REF!</definedName>
    <definedName name="REDF7" localSheetId="1">#REF!</definedName>
    <definedName name="REDF7" localSheetId="2">#REF!</definedName>
    <definedName name="REDF7">#REF!</definedName>
    <definedName name="rtre" localSheetId="0" hidden="1">{"Main Economic Indicators",#N/A,FALSE,"C"}</definedName>
    <definedName name="rtre" localSheetId="1" hidden="1">{"Main Economic Indicators",#N/A,FALSE,"C"}</definedName>
    <definedName name="rtre" localSheetId="2" hidden="1">{"Main Economic Indicators",#N/A,FALSE,"C"}</definedName>
    <definedName name="rtre" localSheetId="4" hidden="1">{"Main Economic Indicators",#N/A,FALSE,"C"}</definedName>
    <definedName name="rtre" localSheetId="5" hidden="1">{"Main Economic Indicators",#N/A,FALSE,"C"}</definedName>
    <definedName name="rtre" hidden="1">{"Main Economic Indicators",#N/A,FALSE,"C"}</definedName>
    <definedName name="SELECT" localSheetId="1">#REF!</definedName>
    <definedName name="SELECT" localSheetId="2">#REF!</definedName>
    <definedName name="SELECT" localSheetId="5">#REF!</definedName>
    <definedName name="SELECT">#REF!</definedName>
    <definedName name="SERV" localSheetId="1">#REF!</definedName>
    <definedName name="SERV" localSheetId="2">#REF!</definedName>
    <definedName name="SERV" localSheetId="5">#REF!</definedName>
    <definedName name="SERV">#REF!</definedName>
    <definedName name="STOP" localSheetId="1">#REF!</definedName>
    <definedName name="STOP" localSheetId="2">#REF!</definedName>
    <definedName name="STOP" localSheetId="5">#REF!</definedName>
    <definedName name="STOP">#REF!</definedName>
    <definedName name="Table1" localSheetId="1">#REF!</definedName>
    <definedName name="Table1" localSheetId="2">#REF!</definedName>
    <definedName name="Table1">#REF!</definedName>
    <definedName name="table19" localSheetId="1">#REF!</definedName>
    <definedName name="table19" localSheetId="2">#REF!</definedName>
    <definedName name="table19">#REF!</definedName>
    <definedName name="table2" localSheetId="1">#REF!</definedName>
    <definedName name="table2" localSheetId="2">#REF!</definedName>
    <definedName name="table2">#REF!</definedName>
    <definedName name="Table20" localSheetId="1">#REF!</definedName>
    <definedName name="Table20" localSheetId="2">#REF!</definedName>
    <definedName name="Table20">#REF!</definedName>
    <definedName name="Table21" localSheetId="1">#REF!</definedName>
    <definedName name="Table21" localSheetId="2">#REF!</definedName>
    <definedName name="Table21">#REF!</definedName>
    <definedName name="Table22" localSheetId="1">#REF!</definedName>
    <definedName name="Table22" localSheetId="2">#REF!</definedName>
    <definedName name="Table22">#REF!</definedName>
    <definedName name="Table222" localSheetId="1">#REF!</definedName>
    <definedName name="Table222" localSheetId="2">#REF!</definedName>
    <definedName name="Table222">#REF!</definedName>
    <definedName name="Table23a" localSheetId="1">#REF!</definedName>
    <definedName name="Table23a" localSheetId="2">#REF!</definedName>
    <definedName name="Table23a">#REF!</definedName>
    <definedName name="Table23b" localSheetId="1">#REF!</definedName>
    <definedName name="Table23b" localSheetId="2">#REF!</definedName>
    <definedName name="Table23b">#REF!</definedName>
    <definedName name="Table25" localSheetId="1">#REF!</definedName>
    <definedName name="Table25" localSheetId="2">#REF!</definedName>
    <definedName name="Table25">#REF!</definedName>
    <definedName name="Table25a" localSheetId="1">#REF!</definedName>
    <definedName name="Table25a" localSheetId="2">#REF!</definedName>
    <definedName name="Table25a">#REF!</definedName>
    <definedName name="Table25b" localSheetId="1">#REF!</definedName>
    <definedName name="Table25b" localSheetId="2">#REF!</definedName>
    <definedName name="Table25b">#REF!</definedName>
    <definedName name="Table26a" localSheetId="1">#REF!</definedName>
    <definedName name="Table26a" localSheetId="2">#REF!</definedName>
    <definedName name="Table26a">#REF!</definedName>
    <definedName name="Table26b" localSheetId="1">#REF!</definedName>
    <definedName name="Table26b" localSheetId="2">#REF!</definedName>
    <definedName name="Table26b">#REF!</definedName>
    <definedName name="table3" localSheetId="1">#REF!</definedName>
    <definedName name="table3" localSheetId="2">#REF!</definedName>
    <definedName name="table3">#REF!</definedName>
    <definedName name="table333" localSheetId="1">#REF!</definedName>
    <definedName name="table333" localSheetId="2">#REF!</definedName>
    <definedName name="table333">#REF!</definedName>
    <definedName name="table4" localSheetId="1">#REF!</definedName>
    <definedName name="table4" localSheetId="2">#REF!</definedName>
    <definedName name="table4">#REF!</definedName>
    <definedName name="table444" localSheetId="1">#REF!</definedName>
    <definedName name="table444" localSheetId="2">#REF!</definedName>
    <definedName name="table444">#REF!</definedName>
    <definedName name="table5" localSheetId="1">#REF!</definedName>
    <definedName name="table5" localSheetId="2">#REF!</definedName>
    <definedName name="table5">#REF!</definedName>
    <definedName name="table555" localSheetId="1">#REF!</definedName>
    <definedName name="table555" localSheetId="2">#REF!</definedName>
    <definedName name="table555">#REF!</definedName>
    <definedName name="_xlnm.Print_Titles">[13]Q5!$A$1:$C$65536,[13]Q5!$A$1:$IV$7</definedName>
    <definedName name="TMG_RPCH">[5]Q5!$E$40:$AH$40</definedName>
    <definedName name="TRISM" localSheetId="0">#REF!</definedName>
    <definedName name="TRISM" localSheetId="1">#REF!</definedName>
    <definedName name="TRISM" localSheetId="2">#REF!</definedName>
    <definedName name="TRISM" localSheetId="4">#REF!</definedName>
    <definedName name="TRISM" localSheetId="5">#REF!</definedName>
    <definedName name="TRISM">#REF!</definedName>
    <definedName name="TXG_RPCH">[5]Q5!$E$32:$AH$32</definedName>
    <definedName name="wrn.Main._.Economic._.Indicators." localSheetId="0" hidden="1">{"Main Economic Indicators",#N/A,FALSE,"C"}</definedName>
    <definedName name="wrn.Main._.Economic._.Indicators." localSheetId="1" hidden="1">{"Main Economic Indicators",#N/A,FALSE,"C"}</definedName>
    <definedName name="wrn.Main._.Economic._.Indicators." localSheetId="2" hidden="1">{"Main Economic Indicators",#N/A,FALSE,"C"}</definedName>
    <definedName name="wrn.Main._.Economic._.Indicators." localSheetId="4" hidden="1">{"Main Economic Indicators",#N/A,FALSE,"C"}</definedName>
    <definedName name="wrn.Main._.Economic._.Indicators." localSheetId="5" hidden="1">{"Main Economic Indicators",#N/A,FALSE,"C"}</definedName>
    <definedName name="wrn.Main._.Economic._.Indicators." hidden="1">{"Main Economic Indicators",#N/A,FALSE,"C"}</definedName>
    <definedName name="XGS" localSheetId="1">#REF!</definedName>
    <definedName name="XGS" localSheetId="2">#REF!</definedName>
    <definedName name="XGS" localSheetId="5">#REF!</definedName>
    <definedName name="XGS">#REF!</definedName>
    <definedName name="xxWRS_1" localSheetId="1">#REF!</definedName>
    <definedName name="xxWRS_1" localSheetId="2">#REF!</definedName>
    <definedName name="xxWRS_1" localSheetId="5">#REF!</definedName>
    <definedName name="xxWRS_1">#REF!</definedName>
    <definedName name="xxWRS_2" localSheetId="1">#REF!</definedName>
    <definedName name="xxWRS_2" localSheetId="2">#REF!</definedName>
    <definedName name="xxWRS_2" localSheetId="5">#REF!</definedName>
    <definedName name="xxWRS_2">#REF!</definedName>
    <definedName name="xxWRS_3" localSheetId="1">#REF!</definedName>
    <definedName name="xxWRS_3" localSheetId="2">#REF!</definedName>
    <definedName name="xxWRS_3">#REF!</definedName>
    <definedName name="xxWRS_4" localSheetId="1">#REF!</definedName>
    <definedName name="xxWRS_4" localSheetId="2">#REF!</definedName>
    <definedName name="xxWRS_4">#REF!</definedName>
    <definedName name="xxWRS_5" localSheetId="1">#REF!</definedName>
    <definedName name="xxWRS_5" localSheetId="2">#REF!</definedName>
    <definedName name="xxWRS_5">#REF!</definedName>
    <definedName name="xxWRS_6" localSheetId="1">#REF!</definedName>
    <definedName name="xxWRS_6" localSheetId="2">#REF!</definedName>
    <definedName name="xxWRS_6">#REF!</definedName>
    <definedName name="xxWRS_7" localSheetId="1">#REF!</definedName>
    <definedName name="xxWRS_7" localSheetId="2">#REF!</definedName>
    <definedName name="xxWRS_7">#REF!</definedName>
    <definedName name="Year" localSheetId="1">#REF!</definedName>
    <definedName name="Year" localSheetId="2">#REF!</definedName>
    <definedName name="Year">#REF!</definedName>
    <definedName name="Z_1A8C061B_2301_11D3_BFD1_000039E37209_.wvu.Cols" localSheetId="0" hidden="1">#REF!,#REF!,#REF!</definedName>
    <definedName name="Z_1A8C061B_2301_11D3_BFD1_000039E37209_.wvu.Cols" localSheetId="1" hidden="1">#REF!,#REF!,#REF!</definedName>
    <definedName name="Z_1A8C061B_2301_11D3_BFD1_000039E37209_.wvu.Cols" localSheetId="2" hidden="1">#REF!,#REF!,#REF!</definedName>
    <definedName name="Z_1A8C061B_2301_11D3_BFD1_000039E37209_.wvu.Cols" localSheetId="4" hidden="1">#REF!,#REF!,#REF!</definedName>
    <definedName name="Z_1A8C061B_2301_11D3_BFD1_000039E37209_.wvu.Cols" localSheetId="5"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2" hidden="1">#REF!,#REF!,#REF!</definedName>
    <definedName name="Z_1A8C061B_2301_11D3_BFD1_000039E37209_.wvu.Rows" localSheetId="5"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2" hidden="1">#REF!,#REF!,#REF!</definedName>
    <definedName name="Z_1A8C061C_2301_11D3_BFD1_000039E37209_.wvu.Cols" localSheetId="5"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2"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2"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2"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2"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2" hidden="1">#REF!,#REF!,#REF!</definedName>
    <definedName name="Z_1A8C061F_2301_11D3_BFD1_000039E37209_.wvu.Rows" hidden="1">#REF!,#REF!,#REF!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5" i="4" l="1"/>
  <c r="E146" i="4"/>
  <c r="E147" i="4"/>
  <c r="E148" i="4"/>
  <c r="E149" i="4"/>
  <c r="E150" i="4"/>
  <c r="E151" i="4"/>
  <c r="E152" i="4"/>
  <c r="E153" i="4"/>
  <c r="E154" i="4"/>
  <c r="E155" i="4"/>
  <c r="E156" i="4"/>
  <c r="E157" i="4"/>
  <c r="E158" i="4"/>
  <c r="E159" i="4"/>
  <c r="B18213" i="1"/>
  <c r="B18214" i="1"/>
  <c r="E1333" i="7"/>
  <c r="D18214" i="1" l="1"/>
  <c r="B131" i="6"/>
  <c r="B132" i="6"/>
  <c r="B133" i="6"/>
  <c r="B134" i="6"/>
  <c r="B135" i="6"/>
  <c r="B136" i="6"/>
  <c r="B137" i="6"/>
  <c r="B138" i="6"/>
  <c r="B139" i="6"/>
  <c r="B140" i="6"/>
  <c r="B141" i="6"/>
  <c r="B142" i="6"/>
  <c r="B143" i="6"/>
  <c r="B144" i="6"/>
  <c r="B145" i="6"/>
  <c r="B17966" i="1" l="1"/>
  <c r="F17966" i="1" s="1"/>
  <c r="B17967" i="1"/>
  <c r="D17967" i="1" s="1"/>
  <c r="B17968" i="1"/>
  <c r="B17969" i="1"/>
  <c r="D17969" i="1" s="1"/>
  <c r="B17970" i="1"/>
  <c r="B17971" i="1"/>
  <c r="D17971" i="1" s="1"/>
  <c r="B17972" i="1"/>
  <c r="B17973" i="1"/>
  <c r="B17974" i="1"/>
  <c r="B17975" i="1"/>
  <c r="B17976" i="1"/>
  <c r="B17977" i="1"/>
  <c r="D17977" i="1" s="1"/>
  <c r="B17978" i="1"/>
  <c r="D17978" i="1" s="1"/>
  <c r="B17979" i="1"/>
  <c r="B17980" i="1"/>
  <c r="D17980" i="1" s="1"/>
  <c r="B17981" i="1"/>
  <c r="D17981" i="1" s="1"/>
  <c r="B17982" i="1"/>
  <c r="D17982" i="1" s="1"/>
  <c r="B17983" i="1"/>
  <c r="D17983" i="1" s="1"/>
  <c r="B17984" i="1"/>
  <c r="D17984" i="1" s="1"/>
  <c r="B17985" i="1"/>
  <c r="D17985" i="1" s="1"/>
  <c r="B17986" i="1"/>
  <c r="D17986" i="1" s="1"/>
  <c r="B17987" i="1"/>
  <c r="D17987" i="1" s="1"/>
  <c r="B17988" i="1"/>
  <c r="B17989" i="1"/>
  <c r="D17989" i="1" s="1"/>
  <c r="B17990" i="1"/>
  <c r="B17991" i="1"/>
  <c r="D17991" i="1" s="1"/>
  <c r="B17992" i="1"/>
  <c r="D17992" i="1" s="1"/>
  <c r="B17993" i="1"/>
  <c r="D17993" i="1" s="1"/>
  <c r="B17994" i="1"/>
  <c r="B17995" i="1"/>
  <c r="B17996" i="1"/>
  <c r="B17997" i="1"/>
  <c r="B17998" i="1"/>
  <c r="B17999" i="1"/>
  <c r="D17999" i="1" s="1"/>
  <c r="B18000" i="1"/>
  <c r="D18000" i="1" s="1"/>
  <c r="B18001" i="1"/>
  <c r="B18002" i="1"/>
  <c r="D18002" i="1" s="1"/>
  <c r="B18003" i="1"/>
  <c r="D18003" i="1" s="1"/>
  <c r="B18004" i="1"/>
  <c r="D18004" i="1" s="1"/>
  <c r="B18005" i="1"/>
  <c r="D18005" i="1" s="1"/>
  <c r="B18006" i="1"/>
  <c r="D18006" i="1" s="1"/>
  <c r="B18007" i="1"/>
  <c r="D18007" i="1" s="1"/>
  <c r="B18008" i="1"/>
  <c r="D18008" i="1" s="1"/>
  <c r="B18009" i="1"/>
  <c r="D18009" i="1" s="1"/>
  <c r="B18010" i="1"/>
  <c r="B18011" i="1"/>
  <c r="D18011" i="1" s="1"/>
  <c r="B18012" i="1"/>
  <c r="B18013" i="1"/>
  <c r="D18013" i="1" s="1"/>
  <c r="B18014" i="1"/>
  <c r="D18014" i="1" s="1"/>
  <c r="B18015" i="1"/>
  <c r="B18016" i="1"/>
  <c r="B18017" i="1"/>
  <c r="B18018" i="1"/>
  <c r="B18019" i="1"/>
  <c r="B18020" i="1"/>
  <c r="B18021" i="1"/>
  <c r="D18021" i="1" s="1"/>
  <c r="B18022" i="1"/>
  <c r="D18022" i="1" s="1"/>
  <c r="B18023" i="1"/>
  <c r="B18024" i="1"/>
  <c r="D18024" i="1" s="1"/>
  <c r="B18025" i="1"/>
  <c r="D18025" i="1" s="1"/>
  <c r="B18026" i="1"/>
  <c r="D18026" i="1" s="1"/>
  <c r="B18027" i="1"/>
  <c r="D18027" i="1" s="1"/>
  <c r="B18028" i="1"/>
  <c r="D18028" i="1" s="1"/>
  <c r="B18029" i="1"/>
  <c r="D18029" i="1" s="1"/>
  <c r="B18030" i="1"/>
  <c r="D18030" i="1" s="1"/>
  <c r="B18031" i="1"/>
  <c r="D18031" i="1" s="1"/>
  <c r="B18032" i="1"/>
  <c r="B18033" i="1"/>
  <c r="D18033" i="1" s="1"/>
  <c r="B18034" i="1"/>
  <c r="B18035" i="1"/>
  <c r="D18035" i="1" s="1"/>
  <c r="B18036" i="1"/>
  <c r="D18036" i="1" s="1"/>
  <c r="B18037" i="1"/>
  <c r="B18038" i="1"/>
  <c r="B18039" i="1"/>
  <c r="B18040" i="1"/>
  <c r="B18041" i="1"/>
  <c r="B18042" i="1"/>
  <c r="B18043" i="1"/>
  <c r="D18043" i="1" s="1"/>
  <c r="B18044" i="1"/>
  <c r="D18044" i="1" s="1"/>
  <c r="B18045" i="1"/>
  <c r="B18046" i="1"/>
  <c r="D18046" i="1" s="1"/>
  <c r="B18047" i="1"/>
  <c r="D18047" i="1" s="1"/>
  <c r="B18048" i="1"/>
  <c r="D18048" i="1" s="1"/>
  <c r="B18049" i="1"/>
  <c r="D18049" i="1" s="1"/>
  <c r="B18050" i="1"/>
  <c r="D18050" i="1" s="1"/>
  <c r="B18051" i="1"/>
  <c r="D18051" i="1" s="1"/>
  <c r="B18052" i="1"/>
  <c r="D18052" i="1" s="1"/>
  <c r="B18053" i="1"/>
  <c r="D18053" i="1" s="1"/>
  <c r="B18054" i="1"/>
  <c r="B18055" i="1"/>
  <c r="D18055" i="1" s="1"/>
  <c r="B18056" i="1"/>
  <c r="B18057" i="1"/>
  <c r="D18057" i="1" s="1"/>
  <c r="B18058" i="1"/>
  <c r="D18058" i="1" s="1"/>
  <c r="B18059" i="1"/>
  <c r="B18060" i="1"/>
  <c r="B18061" i="1"/>
  <c r="B18062" i="1"/>
  <c r="B18063" i="1"/>
  <c r="B18064" i="1"/>
  <c r="B18065" i="1"/>
  <c r="D18065" i="1" s="1"/>
  <c r="B18066" i="1"/>
  <c r="D18066" i="1" s="1"/>
  <c r="B18067" i="1"/>
  <c r="B18068" i="1"/>
  <c r="D18068" i="1" s="1"/>
  <c r="B18069" i="1"/>
  <c r="D18069" i="1" s="1"/>
  <c r="B18070" i="1"/>
  <c r="B18071" i="1"/>
  <c r="D18071" i="1" s="1"/>
  <c r="B18072" i="1"/>
  <c r="D18072" i="1" s="1"/>
  <c r="B18073" i="1"/>
  <c r="D18073" i="1" s="1"/>
  <c r="B18074" i="1"/>
  <c r="D18074" i="1" s="1"/>
  <c r="B18075" i="1"/>
  <c r="B18076" i="1"/>
  <c r="B18077" i="1"/>
  <c r="B18078" i="1"/>
  <c r="B18079" i="1"/>
  <c r="D18079" i="1" s="1"/>
  <c r="B18080" i="1"/>
  <c r="D18080" i="1" s="1"/>
  <c r="B18081" i="1"/>
  <c r="D18081" i="1" s="1"/>
  <c r="B18082" i="1"/>
  <c r="B18083" i="1"/>
  <c r="B18084" i="1"/>
  <c r="B18085" i="1"/>
  <c r="B18086" i="1"/>
  <c r="B18087" i="1"/>
  <c r="D18087" i="1" s="1"/>
  <c r="B18088" i="1"/>
  <c r="D18088" i="1" s="1"/>
  <c r="B18089" i="1"/>
  <c r="B18090" i="1"/>
  <c r="D18090" i="1" s="1"/>
  <c r="B18091" i="1"/>
  <c r="D18091" i="1" s="1"/>
  <c r="B18092" i="1"/>
  <c r="B18093" i="1"/>
  <c r="B18094" i="1"/>
  <c r="B18095" i="1"/>
  <c r="D18095" i="1" s="1"/>
  <c r="B18096" i="1"/>
  <c r="D18096" i="1" s="1"/>
  <c r="B18097" i="1"/>
  <c r="D18097" i="1" s="1"/>
  <c r="B18098" i="1"/>
  <c r="B18099" i="1"/>
  <c r="B18100" i="1"/>
  <c r="B18101" i="1"/>
  <c r="B18102" i="1"/>
  <c r="B18103" i="1"/>
  <c r="D18103" i="1" s="1"/>
  <c r="B18104" i="1"/>
  <c r="B18105" i="1"/>
  <c r="B18106" i="1"/>
  <c r="B18107" i="1"/>
  <c r="B18108" i="1"/>
  <c r="B18109" i="1"/>
  <c r="D18109" i="1" s="1"/>
  <c r="B18110" i="1"/>
  <c r="D18110" i="1" s="1"/>
  <c r="B18111" i="1"/>
  <c r="B18112" i="1"/>
  <c r="D18112" i="1" s="1"/>
  <c r="B18113" i="1"/>
  <c r="D18113" i="1" s="1"/>
  <c r="B18114" i="1"/>
  <c r="B18115" i="1"/>
  <c r="B18116" i="1"/>
  <c r="B18117" i="1"/>
  <c r="D18117" i="1" s="1"/>
  <c r="B18118" i="1"/>
  <c r="D18118" i="1" s="1"/>
  <c r="B18119" i="1"/>
  <c r="D18119" i="1" s="1"/>
  <c r="B18120" i="1"/>
  <c r="B18121" i="1"/>
  <c r="B18122" i="1"/>
  <c r="B18123" i="1"/>
  <c r="D18123" i="1" s="1"/>
  <c r="B18124" i="1"/>
  <c r="B18125" i="1"/>
  <c r="D18125" i="1" s="1"/>
  <c r="B18126" i="1"/>
  <c r="B18127" i="1"/>
  <c r="B18128" i="1"/>
  <c r="B18129" i="1"/>
  <c r="B18130" i="1"/>
  <c r="B18131" i="1"/>
  <c r="D18131" i="1" s="1"/>
  <c r="B18132" i="1"/>
  <c r="D18132" i="1" s="1"/>
  <c r="B18133" i="1"/>
  <c r="B18134" i="1"/>
  <c r="D18134" i="1" s="1"/>
  <c r="B18135" i="1"/>
  <c r="D18135" i="1" s="1"/>
  <c r="B18136" i="1"/>
  <c r="B18137" i="1"/>
  <c r="B18138" i="1"/>
  <c r="B18139" i="1"/>
  <c r="D18139" i="1" s="1"/>
  <c r="B18140" i="1"/>
  <c r="D18140" i="1" s="1"/>
  <c r="B18141" i="1"/>
  <c r="D18141" i="1" s="1"/>
  <c r="B18142" i="1"/>
  <c r="B18143" i="1"/>
  <c r="B18144" i="1"/>
  <c r="B18145" i="1"/>
  <c r="B18146" i="1"/>
  <c r="D18146" i="1" s="1"/>
  <c r="B18147" i="1"/>
  <c r="D18147" i="1" s="1"/>
  <c r="B18148" i="1"/>
  <c r="B18149" i="1"/>
  <c r="B18150" i="1"/>
  <c r="B18151" i="1"/>
  <c r="B18152" i="1"/>
  <c r="B18153" i="1"/>
  <c r="D18153" i="1" s="1"/>
  <c r="B18154" i="1"/>
  <c r="D18154" i="1" s="1"/>
  <c r="B18155" i="1"/>
  <c r="B18156" i="1"/>
  <c r="D18156" i="1" s="1"/>
  <c r="B18157" i="1"/>
  <c r="D18157" i="1" s="1"/>
  <c r="B18158" i="1"/>
  <c r="B18159" i="1"/>
  <c r="D18159" i="1" s="1"/>
  <c r="B18160" i="1"/>
  <c r="B18161" i="1"/>
  <c r="D18161" i="1" s="1"/>
  <c r="B18162" i="1"/>
  <c r="D18162" i="1" s="1"/>
  <c r="B18163" i="1"/>
  <c r="D18163" i="1" s="1"/>
  <c r="B18164" i="1"/>
  <c r="B18165" i="1"/>
  <c r="B18166" i="1"/>
  <c r="B18167" i="1"/>
  <c r="B18168" i="1"/>
  <c r="B18169" i="1"/>
  <c r="B18170" i="1"/>
  <c r="B18171" i="1"/>
  <c r="B18172" i="1"/>
  <c r="B18173" i="1"/>
  <c r="B18174" i="1"/>
  <c r="B18175" i="1"/>
  <c r="D18175" i="1" s="1"/>
  <c r="B18176" i="1"/>
  <c r="D18176" i="1" s="1"/>
  <c r="B18177" i="1"/>
  <c r="B18178" i="1"/>
  <c r="D18178" i="1" s="1"/>
  <c r="B18179" i="1"/>
  <c r="D18179" i="1" s="1"/>
  <c r="B18180" i="1"/>
  <c r="D18180" i="1" s="1"/>
  <c r="B18181" i="1"/>
  <c r="D18181" i="1" s="1"/>
  <c r="B18182" i="1"/>
  <c r="B18183" i="1"/>
  <c r="D18183" i="1" s="1"/>
  <c r="B18184" i="1"/>
  <c r="D18184" i="1" s="1"/>
  <c r="B18185" i="1"/>
  <c r="D18185" i="1" s="1"/>
  <c r="B18186" i="1"/>
  <c r="B18187" i="1"/>
  <c r="B18188" i="1"/>
  <c r="B18189" i="1"/>
  <c r="D18189" i="1" s="1"/>
  <c r="B18190" i="1"/>
  <c r="B18191" i="1"/>
  <c r="B18192" i="1"/>
  <c r="B18193" i="1"/>
  <c r="B18194" i="1"/>
  <c r="B18195" i="1"/>
  <c r="B18196" i="1"/>
  <c r="B18197" i="1"/>
  <c r="D18197" i="1" s="1"/>
  <c r="B18198" i="1"/>
  <c r="D18198" i="1" s="1"/>
  <c r="B18199" i="1"/>
  <c r="B18200" i="1"/>
  <c r="D18200" i="1" s="1"/>
  <c r="B18201" i="1"/>
  <c r="D18201" i="1" s="1"/>
  <c r="B18202" i="1"/>
  <c r="D18202" i="1" s="1"/>
  <c r="B18203" i="1"/>
  <c r="D18203" i="1" s="1"/>
  <c r="B18204" i="1"/>
  <c r="D18204" i="1" s="1"/>
  <c r="B18205" i="1"/>
  <c r="D18205" i="1" s="1"/>
  <c r="B18206" i="1"/>
  <c r="D18206" i="1" s="1"/>
  <c r="B18207" i="1"/>
  <c r="D18207" i="1" s="1"/>
  <c r="B18208" i="1"/>
  <c r="B18209" i="1"/>
  <c r="B18210" i="1"/>
  <c r="B18211" i="1"/>
  <c r="B18212" i="1"/>
  <c r="D18213" i="1" s="1"/>
  <c r="B18215" i="1"/>
  <c r="B17965" i="1"/>
  <c r="D17966" i="1" s="1"/>
  <c r="D18167" i="1"/>
  <c r="D18209" i="1"/>
  <c r="D18210" i="1"/>
  <c r="D18211" i="1"/>
  <c r="D17888" i="1"/>
  <c r="D17889" i="1"/>
  <c r="D17890" i="1"/>
  <c r="D17891" i="1"/>
  <c r="D17892" i="1"/>
  <c r="D17893" i="1"/>
  <c r="D17894" i="1"/>
  <c r="D17895" i="1"/>
  <c r="D17896" i="1"/>
  <c r="D17897" i="1"/>
  <c r="D17898" i="1"/>
  <c r="D17899" i="1"/>
  <c r="D17900" i="1"/>
  <c r="D17901" i="1"/>
  <c r="D17902" i="1"/>
  <c r="D17903" i="1"/>
  <c r="D17904" i="1"/>
  <c r="D17905" i="1"/>
  <c r="D17906" i="1"/>
  <c r="D17907" i="1"/>
  <c r="D17908" i="1"/>
  <c r="D17909" i="1"/>
  <c r="D17910" i="1"/>
  <c r="D17911" i="1"/>
  <c r="D17912" i="1"/>
  <c r="D17913" i="1"/>
  <c r="D17914" i="1"/>
  <c r="D17915" i="1"/>
  <c r="D17916" i="1"/>
  <c r="D17917" i="1"/>
  <c r="D17918" i="1"/>
  <c r="D17919" i="1"/>
  <c r="D17920" i="1"/>
  <c r="D17921" i="1"/>
  <c r="D17922" i="1"/>
  <c r="D17923" i="1"/>
  <c r="D17924" i="1"/>
  <c r="D17925" i="1"/>
  <c r="D17926" i="1"/>
  <c r="D17927" i="1"/>
  <c r="D17928" i="1"/>
  <c r="D17929" i="1"/>
  <c r="D17930" i="1"/>
  <c r="D17931" i="1"/>
  <c r="D17932" i="1"/>
  <c r="D17933" i="1"/>
  <c r="D17934" i="1"/>
  <c r="D17935" i="1"/>
  <c r="D17936" i="1"/>
  <c r="D17937" i="1"/>
  <c r="D17938" i="1"/>
  <c r="D17939" i="1"/>
  <c r="D17940" i="1"/>
  <c r="D17941" i="1"/>
  <c r="D17942" i="1"/>
  <c r="D17943" i="1"/>
  <c r="D17944" i="1"/>
  <c r="D17945" i="1"/>
  <c r="D17946" i="1"/>
  <c r="D17947" i="1"/>
  <c r="D17948" i="1"/>
  <c r="D17949" i="1"/>
  <c r="D17950" i="1"/>
  <c r="D17951" i="1"/>
  <c r="D17952" i="1"/>
  <c r="D17953" i="1"/>
  <c r="D17954" i="1"/>
  <c r="D17955" i="1"/>
  <c r="D17956" i="1"/>
  <c r="D17957" i="1"/>
  <c r="D17958" i="1"/>
  <c r="D17959" i="1"/>
  <c r="D17960" i="1"/>
  <c r="D17961" i="1"/>
  <c r="D17962" i="1"/>
  <c r="D17963" i="1"/>
  <c r="D17964" i="1"/>
  <c r="D18056" i="1"/>
  <c r="D18059" i="1"/>
  <c r="D18077" i="1"/>
  <c r="D18099" i="1"/>
  <c r="D18100" i="1"/>
  <c r="D18122" i="1"/>
  <c r="D18145" i="1"/>
  <c r="D17886" i="1"/>
  <c r="D17887" i="1"/>
  <c r="D17502" i="1"/>
  <c r="D17503" i="1"/>
  <c r="D17504" i="1"/>
  <c r="D17505" i="1"/>
  <c r="D17506" i="1"/>
  <c r="D17507" i="1"/>
  <c r="D17508" i="1"/>
  <c r="D17509" i="1"/>
  <c r="D17510" i="1"/>
  <c r="D17511" i="1"/>
  <c r="D17512" i="1"/>
  <c r="D17513" i="1"/>
  <c r="D17514" i="1"/>
  <c r="D17515" i="1"/>
  <c r="D17516" i="1"/>
  <c r="D17517" i="1"/>
  <c r="D17518" i="1"/>
  <c r="D17519" i="1"/>
  <c r="D17520" i="1"/>
  <c r="D17521" i="1"/>
  <c r="D17522" i="1"/>
  <c r="D17523" i="1"/>
  <c r="D17524" i="1"/>
  <c r="D17525" i="1"/>
  <c r="D17526" i="1"/>
  <c r="D17527" i="1"/>
  <c r="D17528" i="1"/>
  <c r="D17529" i="1"/>
  <c r="D17530" i="1"/>
  <c r="D17531" i="1"/>
  <c r="D17532" i="1"/>
  <c r="D17533" i="1"/>
  <c r="D17534" i="1"/>
  <c r="D17535" i="1"/>
  <c r="D17536" i="1"/>
  <c r="D17537" i="1"/>
  <c r="D17538" i="1"/>
  <c r="D17539" i="1"/>
  <c r="D17540" i="1"/>
  <c r="D17541" i="1"/>
  <c r="D17542" i="1"/>
  <c r="D17543" i="1"/>
  <c r="D17544" i="1"/>
  <c r="D17545" i="1"/>
  <c r="D17546" i="1"/>
  <c r="D17547" i="1"/>
  <c r="D17548" i="1"/>
  <c r="D17549" i="1"/>
  <c r="D17550" i="1"/>
  <c r="D17551" i="1"/>
  <c r="D17552" i="1"/>
  <c r="D17553" i="1"/>
  <c r="D17554" i="1"/>
  <c r="D17555" i="1"/>
  <c r="D17556" i="1"/>
  <c r="D17557" i="1"/>
  <c r="D17558" i="1"/>
  <c r="D17559" i="1"/>
  <c r="D17560" i="1"/>
  <c r="D17561" i="1"/>
  <c r="D17562" i="1"/>
  <c r="D17563" i="1"/>
  <c r="D17564" i="1"/>
  <c r="D17565" i="1"/>
  <c r="D17566" i="1"/>
  <c r="D17567" i="1"/>
  <c r="D17568" i="1"/>
  <c r="D17569" i="1"/>
  <c r="D17570" i="1"/>
  <c r="D17571" i="1"/>
  <c r="D17572" i="1"/>
  <c r="D17573" i="1"/>
  <c r="D17574" i="1"/>
  <c r="D17575" i="1"/>
  <c r="D17576" i="1"/>
  <c r="D17577" i="1"/>
  <c r="D17578" i="1"/>
  <c r="D17579" i="1"/>
  <c r="D17580" i="1"/>
  <c r="D17581" i="1"/>
  <c r="D17582" i="1"/>
  <c r="D17583" i="1"/>
  <c r="D17584" i="1"/>
  <c r="D17585" i="1"/>
  <c r="D17586" i="1"/>
  <c r="D17587" i="1"/>
  <c r="D17588" i="1"/>
  <c r="D17589" i="1"/>
  <c r="D17590" i="1"/>
  <c r="D17591" i="1"/>
  <c r="D17592" i="1"/>
  <c r="D17593" i="1"/>
  <c r="D17594" i="1"/>
  <c r="D17595" i="1"/>
  <c r="D17596" i="1"/>
  <c r="D17597" i="1"/>
  <c r="D17598" i="1"/>
  <c r="D17599" i="1"/>
  <c r="D17600" i="1"/>
  <c r="D17601" i="1"/>
  <c r="D17602" i="1"/>
  <c r="D17603" i="1"/>
  <c r="D17604" i="1"/>
  <c r="D17605" i="1"/>
  <c r="D17606" i="1"/>
  <c r="D17607" i="1"/>
  <c r="D17608" i="1"/>
  <c r="D17609" i="1"/>
  <c r="D17610" i="1"/>
  <c r="D17611" i="1"/>
  <c r="D17612" i="1"/>
  <c r="D17613" i="1"/>
  <c r="D17614" i="1"/>
  <c r="D17615" i="1"/>
  <c r="D17616" i="1"/>
  <c r="D17617" i="1"/>
  <c r="D17618" i="1"/>
  <c r="D17619" i="1"/>
  <c r="D17620" i="1"/>
  <c r="D17621" i="1"/>
  <c r="D17622" i="1"/>
  <c r="D17623" i="1"/>
  <c r="D17624" i="1"/>
  <c r="D17625" i="1"/>
  <c r="D17626" i="1"/>
  <c r="D17627" i="1"/>
  <c r="D17628" i="1"/>
  <c r="D17629" i="1"/>
  <c r="D17630" i="1"/>
  <c r="D17631" i="1"/>
  <c r="D17632" i="1"/>
  <c r="D17633" i="1"/>
  <c r="D17634" i="1"/>
  <c r="D17635" i="1"/>
  <c r="D17636" i="1"/>
  <c r="D17637" i="1"/>
  <c r="D17638" i="1"/>
  <c r="D17639" i="1"/>
  <c r="D17640" i="1"/>
  <c r="D17641" i="1"/>
  <c r="D17642" i="1"/>
  <c r="D17643" i="1"/>
  <c r="D17644" i="1"/>
  <c r="D17645" i="1"/>
  <c r="D17646" i="1"/>
  <c r="D17647" i="1"/>
  <c r="D17648" i="1"/>
  <c r="D17649" i="1"/>
  <c r="D17650" i="1"/>
  <c r="D17651" i="1"/>
  <c r="D17652" i="1"/>
  <c r="D17653" i="1"/>
  <c r="D17654" i="1"/>
  <c r="D17655" i="1"/>
  <c r="D17656" i="1"/>
  <c r="D17657" i="1"/>
  <c r="D17658" i="1"/>
  <c r="D17659" i="1"/>
  <c r="D17660" i="1"/>
  <c r="D17661" i="1"/>
  <c r="D17662" i="1"/>
  <c r="D17663" i="1"/>
  <c r="D17664" i="1"/>
  <c r="D17665" i="1"/>
  <c r="D17666" i="1"/>
  <c r="D17667" i="1"/>
  <c r="D17668" i="1"/>
  <c r="D17669" i="1"/>
  <c r="D17670" i="1"/>
  <c r="D17671" i="1"/>
  <c r="D17672" i="1"/>
  <c r="D17673" i="1"/>
  <c r="D17674" i="1"/>
  <c r="D17675" i="1"/>
  <c r="D17676" i="1"/>
  <c r="D17677" i="1"/>
  <c r="D17678" i="1"/>
  <c r="D17679" i="1"/>
  <c r="D17680" i="1"/>
  <c r="D17681" i="1"/>
  <c r="D17682" i="1"/>
  <c r="D17683" i="1"/>
  <c r="D17684" i="1"/>
  <c r="D17685" i="1"/>
  <c r="D17686" i="1"/>
  <c r="D17687" i="1"/>
  <c r="D17688" i="1"/>
  <c r="D17689" i="1"/>
  <c r="D17690" i="1"/>
  <c r="D17691" i="1"/>
  <c r="D17692" i="1"/>
  <c r="D17693" i="1"/>
  <c r="D17694" i="1"/>
  <c r="D17695" i="1"/>
  <c r="D17696" i="1"/>
  <c r="D17697" i="1"/>
  <c r="D17698" i="1"/>
  <c r="D17699" i="1"/>
  <c r="D17700" i="1"/>
  <c r="D17701" i="1"/>
  <c r="D17702" i="1"/>
  <c r="D17703" i="1"/>
  <c r="D17704" i="1"/>
  <c r="D17705" i="1"/>
  <c r="D17706" i="1"/>
  <c r="D17707" i="1"/>
  <c r="D17708" i="1"/>
  <c r="D17709" i="1"/>
  <c r="D17710" i="1"/>
  <c r="D17711" i="1"/>
  <c r="D17712" i="1"/>
  <c r="D17713" i="1"/>
  <c r="D17714" i="1"/>
  <c r="D17715" i="1"/>
  <c r="D17716" i="1"/>
  <c r="D17717" i="1"/>
  <c r="D17718" i="1"/>
  <c r="D17719" i="1"/>
  <c r="D17720" i="1"/>
  <c r="D17721" i="1"/>
  <c r="D17722" i="1"/>
  <c r="D17723" i="1"/>
  <c r="D17724" i="1"/>
  <c r="D17725" i="1"/>
  <c r="D17726" i="1"/>
  <c r="D17727" i="1"/>
  <c r="D17728" i="1"/>
  <c r="D17729" i="1"/>
  <c r="D17730" i="1"/>
  <c r="D17731" i="1"/>
  <c r="D17732" i="1"/>
  <c r="D17733" i="1"/>
  <c r="D17734" i="1"/>
  <c r="D17735" i="1"/>
  <c r="D17736" i="1"/>
  <c r="D17737" i="1"/>
  <c r="D17738" i="1"/>
  <c r="D17739" i="1"/>
  <c r="D17740" i="1"/>
  <c r="D17741" i="1"/>
  <c r="D17742" i="1"/>
  <c r="D17743" i="1"/>
  <c r="D17744" i="1"/>
  <c r="D17745" i="1"/>
  <c r="D17746" i="1"/>
  <c r="D17747" i="1"/>
  <c r="D17748" i="1"/>
  <c r="D17749" i="1"/>
  <c r="D17750" i="1"/>
  <c r="D17751" i="1"/>
  <c r="D17752" i="1"/>
  <c r="D17753" i="1"/>
  <c r="D17754" i="1"/>
  <c r="D17755" i="1"/>
  <c r="D17756" i="1"/>
  <c r="D17757" i="1"/>
  <c r="D17758" i="1"/>
  <c r="D17759" i="1"/>
  <c r="D17760" i="1"/>
  <c r="D17761" i="1"/>
  <c r="D17762" i="1"/>
  <c r="D17763" i="1"/>
  <c r="D17764" i="1"/>
  <c r="D17765" i="1"/>
  <c r="D17766" i="1"/>
  <c r="D17767" i="1"/>
  <c r="D17768" i="1"/>
  <c r="D17769" i="1"/>
  <c r="D17770" i="1"/>
  <c r="D17771" i="1"/>
  <c r="D17772" i="1"/>
  <c r="D17773" i="1"/>
  <c r="D17774" i="1"/>
  <c r="D17775" i="1"/>
  <c r="D17776" i="1"/>
  <c r="D17777" i="1"/>
  <c r="D17778" i="1"/>
  <c r="D17779" i="1"/>
  <c r="D17780" i="1"/>
  <c r="D17781" i="1"/>
  <c r="D17782" i="1"/>
  <c r="D17783" i="1"/>
  <c r="D17784" i="1"/>
  <c r="D17785" i="1"/>
  <c r="D17786" i="1"/>
  <c r="D17787" i="1"/>
  <c r="D17788" i="1"/>
  <c r="D17789" i="1"/>
  <c r="D17790" i="1"/>
  <c r="D17791" i="1"/>
  <c r="D17792" i="1"/>
  <c r="D17793" i="1"/>
  <c r="D17794" i="1"/>
  <c r="D17795" i="1"/>
  <c r="D17796" i="1"/>
  <c r="D17797" i="1"/>
  <c r="D17798" i="1"/>
  <c r="D17799" i="1"/>
  <c r="D17800" i="1"/>
  <c r="D17801" i="1"/>
  <c r="D17802" i="1"/>
  <c r="D17803" i="1"/>
  <c r="D17804" i="1"/>
  <c r="D17805" i="1"/>
  <c r="D17806" i="1"/>
  <c r="D17807" i="1"/>
  <c r="D17808" i="1"/>
  <c r="D17809" i="1"/>
  <c r="D17810" i="1"/>
  <c r="D17811" i="1"/>
  <c r="D17812" i="1"/>
  <c r="D17813" i="1"/>
  <c r="D17814" i="1"/>
  <c r="D17815" i="1"/>
  <c r="D17816" i="1"/>
  <c r="D17817" i="1"/>
  <c r="D17818" i="1"/>
  <c r="D17819" i="1"/>
  <c r="D17820" i="1"/>
  <c r="D17821" i="1"/>
  <c r="D17822" i="1"/>
  <c r="D17823" i="1"/>
  <c r="D17824" i="1"/>
  <c r="D17825" i="1"/>
  <c r="D17826" i="1"/>
  <c r="D17827" i="1"/>
  <c r="D17828" i="1"/>
  <c r="D17829" i="1"/>
  <c r="D17830" i="1"/>
  <c r="D17831" i="1"/>
  <c r="D17832" i="1"/>
  <c r="D17833" i="1"/>
  <c r="D17834" i="1"/>
  <c r="D17835" i="1"/>
  <c r="D17836" i="1"/>
  <c r="D17837" i="1"/>
  <c r="D17838" i="1"/>
  <c r="D17839" i="1"/>
  <c r="D17840" i="1"/>
  <c r="D17841" i="1"/>
  <c r="D17842" i="1"/>
  <c r="D17843" i="1"/>
  <c r="D17844" i="1"/>
  <c r="D17845" i="1"/>
  <c r="D17846" i="1"/>
  <c r="D17847" i="1"/>
  <c r="D17848" i="1"/>
  <c r="D17849" i="1"/>
  <c r="D17850" i="1"/>
  <c r="D17851" i="1"/>
  <c r="D17852" i="1"/>
  <c r="D17853" i="1"/>
  <c r="D17854" i="1"/>
  <c r="D17855" i="1"/>
  <c r="D17856" i="1"/>
  <c r="D17857" i="1"/>
  <c r="D17858" i="1"/>
  <c r="D17859" i="1"/>
  <c r="D17860" i="1"/>
  <c r="D17861" i="1"/>
  <c r="D17862" i="1"/>
  <c r="D17863" i="1"/>
  <c r="D17864" i="1"/>
  <c r="D17865" i="1"/>
  <c r="D17866" i="1"/>
  <c r="D17867" i="1"/>
  <c r="D17868" i="1"/>
  <c r="D17869" i="1"/>
  <c r="D17870" i="1"/>
  <c r="D17871" i="1"/>
  <c r="D17872" i="1"/>
  <c r="D17873" i="1"/>
  <c r="D17874" i="1"/>
  <c r="D17875" i="1"/>
  <c r="D17876" i="1"/>
  <c r="D17877" i="1"/>
  <c r="D17878" i="1"/>
  <c r="D17879" i="1"/>
  <c r="D17880" i="1"/>
  <c r="D17881" i="1"/>
  <c r="D17882" i="1"/>
  <c r="D17883" i="1"/>
  <c r="D17884" i="1"/>
  <c r="D17885" i="1"/>
  <c r="D17170" i="1"/>
  <c r="D17171" i="1"/>
  <c r="D17172" i="1"/>
  <c r="D17173" i="1"/>
  <c r="D17174" i="1"/>
  <c r="D17175" i="1"/>
  <c r="D17176" i="1"/>
  <c r="D17177" i="1"/>
  <c r="D17178" i="1"/>
  <c r="D17179" i="1"/>
  <c r="D17180" i="1"/>
  <c r="D17181" i="1"/>
  <c r="D17182" i="1"/>
  <c r="D17183" i="1"/>
  <c r="D17184" i="1"/>
  <c r="D17185" i="1"/>
  <c r="D17186" i="1"/>
  <c r="D17187" i="1"/>
  <c r="D17188" i="1"/>
  <c r="D17189" i="1"/>
  <c r="D17190" i="1"/>
  <c r="D17191" i="1"/>
  <c r="D17192" i="1"/>
  <c r="D17193" i="1"/>
  <c r="D17194" i="1"/>
  <c r="D17195" i="1"/>
  <c r="D17196" i="1"/>
  <c r="D17197" i="1"/>
  <c r="D17198" i="1"/>
  <c r="D17199" i="1"/>
  <c r="D17200" i="1"/>
  <c r="D17201" i="1"/>
  <c r="D17202" i="1"/>
  <c r="D17203" i="1"/>
  <c r="D17204" i="1"/>
  <c r="D17205" i="1"/>
  <c r="D17206" i="1"/>
  <c r="D17207" i="1"/>
  <c r="D17208" i="1"/>
  <c r="D17209" i="1"/>
  <c r="D17210" i="1"/>
  <c r="D17211" i="1"/>
  <c r="D17212" i="1"/>
  <c r="D17213" i="1"/>
  <c r="D17214" i="1"/>
  <c r="D17215" i="1"/>
  <c r="D17216" i="1"/>
  <c r="D17217" i="1"/>
  <c r="D17218" i="1"/>
  <c r="D17219" i="1"/>
  <c r="D17220" i="1"/>
  <c r="D17221" i="1"/>
  <c r="D17222" i="1"/>
  <c r="D17223" i="1"/>
  <c r="D17224" i="1"/>
  <c r="D17225" i="1"/>
  <c r="D17226" i="1"/>
  <c r="D17227" i="1"/>
  <c r="D17228" i="1"/>
  <c r="D17229" i="1"/>
  <c r="D17230" i="1"/>
  <c r="D17231" i="1"/>
  <c r="D17232" i="1"/>
  <c r="D17233" i="1"/>
  <c r="D17234" i="1"/>
  <c r="D17235" i="1"/>
  <c r="D17236" i="1"/>
  <c r="D17237" i="1"/>
  <c r="D17238" i="1"/>
  <c r="D17239" i="1"/>
  <c r="D17240" i="1"/>
  <c r="D17241" i="1"/>
  <c r="D17242" i="1"/>
  <c r="D17243" i="1"/>
  <c r="D17244" i="1"/>
  <c r="D17245" i="1"/>
  <c r="D17246" i="1"/>
  <c r="D17247" i="1"/>
  <c r="D17248" i="1"/>
  <c r="D17249" i="1"/>
  <c r="D17250" i="1"/>
  <c r="D17251" i="1"/>
  <c r="D17252" i="1"/>
  <c r="D17253" i="1"/>
  <c r="D17254" i="1"/>
  <c r="D17255" i="1"/>
  <c r="D17256" i="1"/>
  <c r="D17257" i="1"/>
  <c r="D17258" i="1"/>
  <c r="D17259" i="1"/>
  <c r="D17260" i="1"/>
  <c r="D17261" i="1"/>
  <c r="D17262" i="1"/>
  <c r="D17263" i="1"/>
  <c r="D17264" i="1"/>
  <c r="D17265" i="1"/>
  <c r="D17266" i="1"/>
  <c r="D17267" i="1"/>
  <c r="D17268" i="1"/>
  <c r="D17269" i="1"/>
  <c r="D17270" i="1"/>
  <c r="D17271" i="1"/>
  <c r="D17272" i="1"/>
  <c r="D17273" i="1"/>
  <c r="D17274" i="1"/>
  <c r="D17275" i="1"/>
  <c r="D17276" i="1"/>
  <c r="D17277" i="1"/>
  <c r="D17278" i="1"/>
  <c r="D17279" i="1"/>
  <c r="D17280" i="1"/>
  <c r="D17281" i="1"/>
  <c r="D17282" i="1"/>
  <c r="D17283" i="1"/>
  <c r="D17284" i="1"/>
  <c r="D17285" i="1"/>
  <c r="D17286" i="1"/>
  <c r="D17287" i="1"/>
  <c r="D17288" i="1"/>
  <c r="D17289" i="1"/>
  <c r="D17290" i="1"/>
  <c r="D17291" i="1"/>
  <c r="D17292" i="1"/>
  <c r="D17293" i="1"/>
  <c r="D17294" i="1"/>
  <c r="D17295" i="1"/>
  <c r="D17296" i="1"/>
  <c r="D17297" i="1"/>
  <c r="D17298" i="1"/>
  <c r="D17299" i="1"/>
  <c r="D17300" i="1"/>
  <c r="D17301" i="1"/>
  <c r="D17302" i="1"/>
  <c r="D17303" i="1"/>
  <c r="D17304" i="1"/>
  <c r="D17305" i="1"/>
  <c r="D17306" i="1"/>
  <c r="D17307" i="1"/>
  <c r="D17308" i="1"/>
  <c r="D17309" i="1"/>
  <c r="D17310" i="1"/>
  <c r="D17311" i="1"/>
  <c r="D17312" i="1"/>
  <c r="D17313" i="1"/>
  <c r="D17314" i="1"/>
  <c r="D17315" i="1"/>
  <c r="D17316" i="1"/>
  <c r="D17317" i="1"/>
  <c r="D17318" i="1"/>
  <c r="D17319" i="1"/>
  <c r="D17320" i="1"/>
  <c r="D17321" i="1"/>
  <c r="D17322" i="1"/>
  <c r="D17323" i="1"/>
  <c r="D17324" i="1"/>
  <c r="D17325" i="1"/>
  <c r="D17326" i="1"/>
  <c r="D17327" i="1"/>
  <c r="D17328" i="1"/>
  <c r="D17329" i="1"/>
  <c r="D17330" i="1"/>
  <c r="D17331" i="1"/>
  <c r="D17332" i="1"/>
  <c r="D17333" i="1"/>
  <c r="D17334" i="1"/>
  <c r="D17335" i="1"/>
  <c r="D17336" i="1"/>
  <c r="D17337" i="1"/>
  <c r="D17338" i="1"/>
  <c r="D17339" i="1"/>
  <c r="D17340" i="1"/>
  <c r="D17341" i="1"/>
  <c r="D17342" i="1"/>
  <c r="D17343" i="1"/>
  <c r="D17344" i="1"/>
  <c r="D17345" i="1"/>
  <c r="D17346" i="1"/>
  <c r="D17347" i="1"/>
  <c r="D17348" i="1"/>
  <c r="D17349" i="1"/>
  <c r="D17350" i="1"/>
  <c r="D17351" i="1"/>
  <c r="D17352" i="1"/>
  <c r="D17353" i="1"/>
  <c r="D17354" i="1"/>
  <c r="D17355" i="1"/>
  <c r="D17356" i="1"/>
  <c r="D17357" i="1"/>
  <c r="D17358" i="1"/>
  <c r="D17359" i="1"/>
  <c r="D17360" i="1"/>
  <c r="D17361" i="1"/>
  <c r="D17362" i="1"/>
  <c r="D17363" i="1"/>
  <c r="D17364" i="1"/>
  <c r="D17365" i="1"/>
  <c r="D17366" i="1"/>
  <c r="D17367" i="1"/>
  <c r="D17368" i="1"/>
  <c r="D17369" i="1"/>
  <c r="D17370" i="1"/>
  <c r="D17371" i="1"/>
  <c r="D17372" i="1"/>
  <c r="D17373" i="1"/>
  <c r="D17374" i="1"/>
  <c r="D17375" i="1"/>
  <c r="D17376" i="1"/>
  <c r="D17377" i="1"/>
  <c r="D17378" i="1"/>
  <c r="D17379" i="1"/>
  <c r="D17380" i="1"/>
  <c r="D17381" i="1"/>
  <c r="D17382" i="1"/>
  <c r="D17383" i="1"/>
  <c r="D17384" i="1"/>
  <c r="D17385" i="1"/>
  <c r="D17386" i="1"/>
  <c r="D17387" i="1"/>
  <c r="D17388" i="1"/>
  <c r="D17389" i="1"/>
  <c r="D17390" i="1"/>
  <c r="D17391" i="1"/>
  <c r="D17392" i="1"/>
  <c r="D17393" i="1"/>
  <c r="D17394" i="1"/>
  <c r="D17395" i="1"/>
  <c r="D17396" i="1"/>
  <c r="D17397" i="1"/>
  <c r="D17398" i="1"/>
  <c r="D17399" i="1"/>
  <c r="D17400" i="1"/>
  <c r="D17401" i="1"/>
  <c r="D17402" i="1"/>
  <c r="D17403" i="1"/>
  <c r="D17404" i="1"/>
  <c r="D17405" i="1"/>
  <c r="D17406" i="1"/>
  <c r="D17407" i="1"/>
  <c r="D17408" i="1"/>
  <c r="D17409" i="1"/>
  <c r="D17410" i="1"/>
  <c r="D17411" i="1"/>
  <c r="D17412" i="1"/>
  <c r="D17413" i="1"/>
  <c r="D17414" i="1"/>
  <c r="D17415" i="1"/>
  <c r="D17416" i="1"/>
  <c r="D17417" i="1"/>
  <c r="D17418" i="1"/>
  <c r="D17419" i="1"/>
  <c r="D17420" i="1"/>
  <c r="D17421" i="1"/>
  <c r="D17422" i="1"/>
  <c r="D17423" i="1"/>
  <c r="D17424" i="1"/>
  <c r="D17425" i="1"/>
  <c r="D17426" i="1"/>
  <c r="D17427" i="1"/>
  <c r="D17428" i="1"/>
  <c r="D17429" i="1"/>
  <c r="D17430" i="1"/>
  <c r="D17431" i="1"/>
  <c r="D17432" i="1"/>
  <c r="D17433" i="1"/>
  <c r="D17434" i="1"/>
  <c r="D17435" i="1"/>
  <c r="D17436" i="1"/>
  <c r="D17437" i="1"/>
  <c r="D17438" i="1"/>
  <c r="D17439" i="1"/>
  <c r="D17440" i="1"/>
  <c r="D17441" i="1"/>
  <c r="D17442" i="1"/>
  <c r="D17443" i="1"/>
  <c r="D17444" i="1"/>
  <c r="D17445" i="1"/>
  <c r="D17446" i="1"/>
  <c r="D17447" i="1"/>
  <c r="D17448" i="1"/>
  <c r="D17449" i="1"/>
  <c r="D17450" i="1"/>
  <c r="D17451" i="1"/>
  <c r="D17452" i="1"/>
  <c r="D17453" i="1"/>
  <c r="D17454" i="1"/>
  <c r="D17455" i="1"/>
  <c r="D17456" i="1"/>
  <c r="D17457" i="1"/>
  <c r="D17458" i="1"/>
  <c r="D17459" i="1"/>
  <c r="D17460" i="1"/>
  <c r="D17461" i="1"/>
  <c r="D17462" i="1"/>
  <c r="D17463" i="1"/>
  <c r="D17464" i="1"/>
  <c r="D17465" i="1"/>
  <c r="D17466" i="1"/>
  <c r="D17467" i="1"/>
  <c r="D17468" i="1"/>
  <c r="D17469" i="1"/>
  <c r="D17470" i="1"/>
  <c r="D17471" i="1"/>
  <c r="D17472" i="1"/>
  <c r="D17473" i="1"/>
  <c r="D17474" i="1"/>
  <c r="D17475" i="1"/>
  <c r="D17476" i="1"/>
  <c r="D17477" i="1"/>
  <c r="D17478" i="1"/>
  <c r="D17479" i="1"/>
  <c r="D17480" i="1"/>
  <c r="D17481" i="1"/>
  <c r="D17482" i="1"/>
  <c r="D17483" i="1"/>
  <c r="D17484" i="1"/>
  <c r="D17485" i="1"/>
  <c r="D17486" i="1"/>
  <c r="D17487" i="1"/>
  <c r="D17488" i="1"/>
  <c r="D17489" i="1"/>
  <c r="D17490" i="1"/>
  <c r="D17491" i="1"/>
  <c r="D17492" i="1"/>
  <c r="D17493" i="1"/>
  <c r="D17494" i="1"/>
  <c r="D17495" i="1"/>
  <c r="D17496" i="1"/>
  <c r="D17497" i="1"/>
  <c r="D17498" i="1"/>
  <c r="D17499" i="1"/>
  <c r="D17500" i="1"/>
  <c r="D17501" i="1"/>
  <c r="D14452" i="1"/>
  <c r="D14453" i="1"/>
  <c r="D14454" i="1"/>
  <c r="D14455" i="1"/>
  <c r="D14456" i="1"/>
  <c r="D14457" i="1"/>
  <c r="D14458" i="1"/>
  <c r="D14459" i="1"/>
  <c r="D14460" i="1"/>
  <c r="D14461" i="1"/>
  <c r="D14462" i="1"/>
  <c r="D14463" i="1"/>
  <c r="D14464" i="1"/>
  <c r="D14465" i="1"/>
  <c r="D14466" i="1"/>
  <c r="D14467" i="1"/>
  <c r="D14468" i="1"/>
  <c r="D14469" i="1"/>
  <c r="D14470" i="1"/>
  <c r="D14471" i="1"/>
  <c r="D14472" i="1"/>
  <c r="D14473" i="1"/>
  <c r="D14474" i="1"/>
  <c r="D14475" i="1"/>
  <c r="D14476" i="1"/>
  <c r="D14477" i="1"/>
  <c r="D14478" i="1"/>
  <c r="D14479" i="1"/>
  <c r="D14480" i="1"/>
  <c r="D14481" i="1"/>
  <c r="D14482" i="1"/>
  <c r="D14483" i="1"/>
  <c r="D14484" i="1"/>
  <c r="D14485" i="1"/>
  <c r="D14486" i="1"/>
  <c r="D14487" i="1"/>
  <c r="D14488" i="1"/>
  <c r="D14489" i="1"/>
  <c r="D14490" i="1"/>
  <c r="D14491" i="1"/>
  <c r="D14492" i="1"/>
  <c r="D14493" i="1"/>
  <c r="D14494" i="1"/>
  <c r="D14495" i="1"/>
  <c r="D14496" i="1"/>
  <c r="D14497" i="1"/>
  <c r="D14498" i="1"/>
  <c r="D14499" i="1"/>
  <c r="D14500" i="1"/>
  <c r="D14501" i="1"/>
  <c r="D14502" i="1"/>
  <c r="D14503" i="1"/>
  <c r="D14504" i="1"/>
  <c r="D14505" i="1"/>
  <c r="D14506" i="1"/>
  <c r="D14507" i="1"/>
  <c r="D14508" i="1"/>
  <c r="D14509" i="1"/>
  <c r="D14510" i="1"/>
  <c r="D14511" i="1"/>
  <c r="D14512" i="1"/>
  <c r="D14513" i="1"/>
  <c r="D14514" i="1"/>
  <c r="D14515" i="1"/>
  <c r="D14516" i="1"/>
  <c r="D14517" i="1"/>
  <c r="D14518" i="1"/>
  <c r="D14519" i="1"/>
  <c r="D14520" i="1"/>
  <c r="D14521" i="1"/>
  <c r="D14522" i="1"/>
  <c r="D14523" i="1"/>
  <c r="D14524" i="1"/>
  <c r="D14525" i="1"/>
  <c r="D14526" i="1"/>
  <c r="D14527" i="1"/>
  <c r="D14528" i="1"/>
  <c r="D14529" i="1"/>
  <c r="D14530" i="1"/>
  <c r="D14531" i="1"/>
  <c r="D14532" i="1"/>
  <c r="D14533" i="1"/>
  <c r="D14534" i="1"/>
  <c r="D14535" i="1"/>
  <c r="D14536" i="1"/>
  <c r="D14537" i="1"/>
  <c r="D14538" i="1"/>
  <c r="D14539" i="1"/>
  <c r="D14540" i="1"/>
  <c r="D14541" i="1"/>
  <c r="D14542" i="1"/>
  <c r="D14543" i="1"/>
  <c r="D14544" i="1"/>
  <c r="D14545" i="1"/>
  <c r="D14546" i="1"/>
  <c r="D14547" i="1"/>
  <c r="D14548" i="1"/>
  <c r="D14549" i="1"/>
  <c r="D14550" i="1"/>
  <c r="D14551" i="1"/>
  <c r="D14552" i="1"/>
  <c r="D14553" i="1"/>
  <c r="D14554" i="1"/>
  <c r="D14555" i="1"/>
  <c r="D14556" i="1"/>
  <c r="D14557" i="1"/>
  <c r="D14558" i="1"/>
  <c r="D14559" i="1"/>
  <c r="D14560" i="1"/>
  <c r="D14561" i="1"/>
  <c r="D14562" i="1"/>
  <c r="D14563" i="1"/>
  <c r="D14564" i="1"/>
  <c r="D14565" i="1"/>
  <c r="D14566" i="1"/>
  <c r="D14567" i="1"/>
  <c r="D14568" i="1"/>
  <c r="D14569" i="1"/>
  <c r="D14570" i="1"/>
  <c r="D14571" i="1"/>
  <c r="D14572" i="1"/>
  <c r="D14573" i="1"/>
  <c r="D14574" i="1"/>
  <c r="D14575" i="1"/>
  <c r="D14576" i="1"/>
  <c r="D14577" i="1"/>
  <c r="D14578" i="1"/>
  <c r="D14579" i="1"/>
  <c r="D14580" i="1"/>
  <c r="D14581" i="1"/>
  <c r="D14582" i="1"/>
  <c r="D14583" i="1"/>
  <c r="D14584" i="1"/>
  <c r="D14585" i="1"/>
  <c r="D14586" i="1"/>
  <c r="D14587" i="1"/>
  <c r="D14588" i="1"/>
  <c r="D14589" i="1"/>
  <c r="D14590" i="1"/>
  <c r="D14591" i="1"/>
  <c r="D14592" i="1"/>
  <c r="D14593" i="1"/>
  <c r="D14594" i="1"/>
  <c r="D14595" i="1"/>
  <c r="D14596" i="1"/>
  <c r="D14597" i="1"/>
  <c r="D14598" i="1"/>
  <c r="D14599" i="1"/>
  <c r="D14600" i="1"/>
  <c r="D14601" i="1"/>
  <c r="D14602" i="1"/>
  <c r="D14603" i="1"/>
  <c r="D14604" i="1"/>
  <c r="D14605" i="1"/>
  <c r="D14606" i="1"/>
  <c r="D14607" i="1"/>
  <c r="D14608" i="1"/>
  <c r="D14609" i="1"/>
  <c r="D14610" i="1"/>
  <c r="D14611" i="1"/>
  <c r="D14612" i="1"/>
  <c r="D14613" i="1"/>
  <c r="D14614" i="1"/>
  <c r="D14615" i="1"/>
  <c r="D14616" i="1"/>
  <c r="D14617" i="1"/>
  <c r="D14618" i="1"/>
  <c r="D14619" i="1"/>
  <c r="D14620" i="1"/>
  <c r="D14621" i="1"/>
  <c r="D14622" i="1"/>
  <c r="D14623" i="1"/>
  <c r="D14624" i="1"/>
  <c r="D14625" i="1"/>
  <c r="D14626" i="1"/>
  <c r="D14627" i="1"/>
  <c r="D14628" i="1"/>
  <c r="D14629" i="1"/>
  <c r="D14630" i="1"/>
  <c r="D14631" i="1"/>
  <c r="D14632" i="1"/>
  <c r="D14633" i="1"/>
  <c r="D14634" i="1"/>
  <c r="D14635" i="1"/>
  <c r="D14636" i="1"/>
  <c r="D14637" i="1"/>
  <c r="D14638" i="1"/>
  <c r="D14639" i="1"/>
  <c r="D14640" i="1"/>
  <c r="D14641" i="1"/>
  <c r="D14642" i="1"/>
  <c r="D14643" i="1"/>
  <c r="D14644" i="1"/>
  <c r="D14645" i="1"/>
  <c r="D14646" i="1"/>
  <c r="D14647" i="1"/>
  <c r="D14648" i="1"/>
  <c r="D14649" i="1"/>
  <c r="D14650" i="1"/>
  <c r="D14651" i="1"/>
  <c r="D14652" i="1"/>
  <c r="D14653" i="1"/>
  <c r="D14654" i="1"/>
  <c r="D14655" i="1"/>
  <c r="D14656" i="1"/>
  <c r="D14657" i="1"/>
  <c r="D14658" i="1"/>
  <c r="D14659" i="1"/>
  <c r="D14660" i="1"/>
  <c r="D14661" i="1"/>
  <c r="D14662" i="1"/>
  <c r="D14663" i="1"/>
  <c r="D14664" i="1"/>
  <c r="D14665" i="1"/>
  <c r="D14666" i="1"/>
  <c r="D14667" i="1"/>
  <c r="D14668" i="1"/>
  <c r="D14669" i="1"/>
  <c r="D14670" i="1"/>
  <c r="D14671" i="1"/>
  <c r="D14672" i="1"/>
  <c r="D14673" i="1"/>
  <c r="D14674" i="1"/>
  <c r="D14675" i="1"/>
  <c r="D14676" i="1"/>
  <c r="D14677" i="1"/>
  <c r="D14678" i="1"/>
  <c r="D14679" i="1"/>
  <c r="D14680" i="1"/>
  <c r="D14681" i="1"/>
  <c r="D14682" i="1"/>
  <c r="D14683" i="1"/>
  <c r="D14684" i="1"/>
  <c r="D14685" i="1"/>
  <c r="D14686" i="1"/>
  <c r="D14687" i="1"/>
  <c r="D14688" i="1"/>
  <c r="D14689" i="1"/>
  <c r="D14690" i="1"/>
  <c r="D14691" i="1"/>
  <c r="D14692" i="1"/>
  <c r="D14693" i="1"/>
  <c r="D14694" i="1"/>
  <c r="D14695" i="1"/>
  <c r="D14696" i="1"/>
  <c r="D14697" i="1"/>
  <c r="D14698" i="1"/>
  <c r="D14699" i="1"/>
  <c r="D14700" i="1"/>
  <c r="D14701" i="1"/>
  <c r="D14702" i="1"/>
  <c r="D14703" i="1"/>
  <c r="D14704" i="1"/>
  <c r="D14705" i="1"/>
  <c r="D14706" i="1"/>
  <c r="D14707" i="1"/>
  <c r="D14708" i="1"/>
  <c r="D14709" i="1"/>
  <c r="D14710" i="1"/>
  <c r="D14711" i="1"/>
  <c r="D14712" i="1"/>
  <c r="D14713" i="1"/>
  <c r="D14714" i="1"/>
  <c r="D14715" i="1"/>
  <c r="D14716" i="1"/>
  <c r="D14717" i="1"/>
  <c r="D14718" i="1"/>
  <c r="D14719" i="1"/>
  <c r="D14720" i="1"/>
  <c r="D14721" i="1"/>
  <c r="D14722" i="1"/>
  <c r="D14723" i="1"/>
  <c r="D14724" i="1"/>
  <c r="D14725" i="1"/>
  <c r="D14726" i="1"/>
  <c r="D14727" i="1"/>
  <c r="D14728" i="1"/>
  <c r="D14729" i="1"/>
  <c r="D14730" i="1"/>
  <c r="D14731" i="1"/>
  <c r="D14732" i="1"/>
  <c r="D14733" i="1"/>
  <c r="D14734" i="1"/>
  <c r="D14735" i="1"/>
  <c r="D14736" i="1"/>
  <c r="D14737" i="1"/>
  <c r="D14738" i="1"/>
  <c r="D14739" i="1"/>
  <c r="D14740" i="1"/>
  <c r="D14741" i="1"/>
  <c r="D14742" i="1"/>
  <c r="D14743" i="1"/>
  <c r="D14744" i="1"/>
  <c r="D14745" i="1"/>
  <c r="D14746" i="1"/>
  <c r="D14747" i="1"/>
  <c r="D14748" i="1"/>
  <c r="D14749" i="1"/>
  <c r="D14750" i="1"/>
  <c r="D14751" i="1"/>
  <c r="D14752" i="1"/>
  <c r="D14753" i="1"/>
  <c r="D14754" i="1"/>
  <c r="D14755" i="1"/>
  <c r="D14756" i="1"/>
  <c r="D14757" i="1"/>
  <c r="D14758" i="1"/>
  <c r="D14759" i="1"/>
  <c r="D14760" i="1"/>
  <c r="D14761" i="1"/>
  <c r="D14762" i="1"/>
  <c r="D14763" i="1"/>
  <c r="D14764" i="1"/>
  <c r="D14765" i="1"/>
  <c r="D14766" i="1"/>
  <c r="D14767" i="1"/>
  <c r="D14768" i="1"/>
  <c r="D14769" i="1"/>
  <c r="D14770" i="1"/>
  <c r="D14771" i="1"/>
  <c r="D14772" i="1"/>
  <c r="D14773" i="1"/>
  <c r="D14774" i="1"/>
  <c r="D14775" i="1"/>
  <c r="D14776" i="1"/>
  <c r="D14777" i="1"/>
  <c r="D14778" i="1"/>
  <c r="D14779" i="1"/>
  <c r="D14780" i="1"/>
  <c r="D14781" i="1"/>
  <c r="D14782" i="1"/>
  <c r="D14783" i="1"/>
  <c r="D14784" i="1"/>
  <c r="D14785" i="1"/>
  <c r="D14786" i="1"/>
  <c r="D14787" i="1"/>
  <c r="D14788" i="1"/>
  <c r="D14789" i="1"/>
  <c r="D14790" i="1"/>
  <c r="D14791" i="1"/>
  <c r="D14792" i="1"/>
  <c r="D14793" i="1"/>
  <c r="D14794" i="1"/>
  <c r="D14795" i="1"/>
  <c r="D14796" i="1"/>
  <c r="D14797" i="1"/>
  <c r="D14798" i="1"/>
  <c r="D14799" i="1"/>
  <c r="D14800" i="1"/>
  <c r="D14801" i="1"/>
  <c r="D14802" i="1"/>
  <c r="D14803" i="1"/>
  <c r="D14804" i="1"/>
  <c r="D14805" i="1"/>
  <c r="D14806" i="1"/>
  <c r="D14807" i="1"/>
  <c r="D14808" i="1"/>
  <c r="D14809" i="1"/>
  <c r="D14810" i="1"/>
  <c r="D14811" i="1"/>
  <c r="D14812" i="1"/>
  <c r="D14813" i="1"/>
  <c r="D14814" i="1"/>
  <c r="D14815" i="1"/>
  <c r="D14816" i="1"/>
  <c r="D14817" i="1"/>
  <c r="D14818" i="1"/>
  <c r="D14819" i="1"/>
  <c r="D14820" i="1"/>
  <c r="D14821" i="1"/>
  <c r="D14822" i="1"/>
  <c r="D14823" i="1"/>
  <c r="D14824" i="1"/>
  <c r="D14825" i="1"/>
  <c r="D14826" i="1"/>
  <c r="D14827" i="1"/>
  <c r="D14828" i="1"/>
  <c r="D14829" i="1"/>
  <c r="D14830" i="1"/>
  <c r="D14831" i="1"/>
  <c r="D14832" i="1"/>
  <c r="D14833" i="1"/>
  <c r="D14834" i="1"/>
  <c r="D14835" i="1"/>
  <c r="D14836" i="1"/>
  <c r="D14837" i="1"/>
  <c r="D14838" i="1"/>
  <c r="D14839" i="1"/>
  <c r="D14840" i="1"/>
  <c r="D14841" i="1"/>
  <c r="D14842" i="1"/>
  <c r="D14843" i="1"/>
  <c r="D14844" i="1"/>
  <c r="D14845" i="1"/>
  <c r="D14846" i="1"/>
  <c r="D14847" i="1"/>
  <c r="D14848" i="1"/>
  <c r="D14849" i="1"/>
  <c r="D14850" i="1"/>
  <c r="D14851" i="1"/>
  <c r="D14852" i="1"/>
  <c r="D14853" i="1"/>
  <c r="D14854" i="1"/>
  <c r="D14855" i="1"/>
  <c r="D14856" i="1"/>
  <c r="D14857" i="1"/>
  <c r="D14858" i="1"/>
  <c r="D14859" i="1"/>
  <c r="D14860" i="1"/>
  <c r="D14861" i="1"/>
  <c r="D14862" i="1"/>
  <c r="D14863" i="1"/>
  <c r="D14864" i="1"/>
  <c r="D14865" i="1"/>
  <c r="D14866" i="1"/>
  <c r="D14867" i="1"/>
  <c r="D14868" i="1"/>
  <c r="D14869" i="1"/>
  <c r="D14870" i="1"/>
  <c r="D14871" i="1"/>
  <c r="D14872" i="1"/>
  <c r="D14873" i="1"/>
  <c r="D14874" i="1"/>
  <c r="D14875" i="1"/>
  <c r="D14876" i="1"/>
  <c r="D14877" i="1"/>
  <c r="D14878" i="1"/>
  <c r="D14879" i="1"/>
  <c r="D14880" i="1"/>
  <c r="D14881" i="1"/>
  <c r="D14882" i="1"/>
  <c r="D14883" i="1"/>
  <c r="D14884" i="1"/>
  <c r="D14885" i="1"/>
  <c r="D14886" i="1"/>
  <c r="D14887" i="1"/>
  <c r="D14888" i="1"/>
  <c r="D14889" i="1"/>
  <c r="D14890" i="1"/>
  <c r="D14891" i="1"/>
  <c r="D14892" i="1"/>
  <c r="D14893" i="1"/>
  <c r="D14894" i="1"/>
  <c r="D14895" i="1"/>
  <c r="D14896" i="1"/>
  <c r="D14897" i="1"/>
  <c r="D14898" i="1"/>
  <c r="D14899" i="1"/>
  <c r="D14900" i="1"/>
  <c r="D14901" i="1"/>
  <c r="D14902" i="1"/>
  <c r="D14903" i="1"/>
  <c r="D14904" i="1"/>
  <c r="D14905" i="1"/>
  <c r="D14906" i="1"/>
  <c r="D14907" i="1"/>
  <c r="D14908" i="1"/>
  <c r="D14909" i="1"/>
  <c r="D14910" i="1"/>
  <c r="D14911" i="1"/>
  <c r="D14912" i="1"/>
  <c r="D14913" i="1"/>
  <c r="D14914" i="1"/>
  <c r="D14915" i="1"/>
  <c r="D14916" i="1"/>
  <c r="D14917" i="1"/>
  <c r="D14918" i="1"/>
  <c r="D14919" i="1"/>
  <c r="D14920" i="1"/>
  <c r="D14921" i="1"/>
  <c r="D14922" i="1"/>
  <c r="D14923" i="1"/>
  <c r="D14924" i="1"/>
  <c r="D14925" i="1"/>
  <c r="D14926" i="1"/>
  <c r="D14927" i="1"/>
  <c r="D14928" i="1"/>
  <c r="D14929" i="1"/>
  <c r="D14930" i="1"/>
  <c r="D14931" i="1"/>
  <c r="D14932" i="1"/>
  <c r="D14933" i="1"/>
  <c r="D14934" i="1"/>
  <c r="D14935" i="1"/>
  <c r="D14936" i="1"/>
  <c r="D14937" i="1"/>
  <c r="D14938" i="1"/>
  <c r="D14939" i="1"/>
  <c r="D14940" i="1"/>
  <c r="D14941" i="1"/>
  <c r="D14942" i="1"/>
  <c r="D14943" i="1"/>
  <c r="D14944" i="1"/>
  <c r="D14945" i="1"/>
  <c r="D14946" i="1"/>
  <c r="D14947" i="1"/>
  <c r="D14948" i="1"/>
  <c r="D14949" i="1"/>
  <c r="D14950" i="1"/>
  <c r="D14951" i="1"/>
  <c r="D14952" i="1"/>
  <c r="D14953" i="1"/>
  <c r="D14954" i="1"/>
  <c r="D14955" i="1"/>
  <c r="D14956" i="1"/>
  <c r="D14957" i="1"/>
  <c r="D14958" i="1"/>
  <c r="D14959" i="1"/>
  <c r="D14960" i="1"/>
  <c r="D14961" i="1"/>
  <c r="D14962" i="1"/>
  <c r="D14963" i="1"/>
  <c r="D14964" i="1"/>
  <c r="D14965" i="1"/>
  <c r="D14966" i="1"/>
  <c r="D14967" i="1"/>
  <c r="D14968" i="1"/>
  <c r="D14969" i="1"/>
  <c r="D14970" i="1"/>
  <c r="D14971" i="1"/>
  <c r="D14972" i="1"/>
  <c r="D14973" i="1"/>
  <c r="D14974" i="1"/>
  <c r="D14975" i="1"/>
  <c r="D14976" i="1"/>
  <c r="D14977" i="1"/>
  <c r="D14978" i="1"/>
  <c r="D14979" i="1"/>
  <c r="D14980" i="1"/>
  <c r="D14981" i="1"/>
  <c r="D14982" i="1"/>
  <c r="D14983" i="1"/>
  <c r="D14984" i="1"/>
  <c r="D14985" i="1"/>
  <c r="D14986" i="1"/>
  <c r="D14987" i="1"/>
  <c r="D14988" i="1"/>
  <c r="D14989" i="1"/>
  <c r="D14990" i="1"/>
  <c r="D14991" i="1"/>
  <c r="D14992" i="1"/>
  <c r="D14993" i="1"/>
  <c r="D14994" i="1"/>
  <c r="D14995" i="1"/>
  <c r="D14996" i="1"/>
  <c r="D14997" i="1"/>
  <c r="D14998" i="1"/>
  <c r="D14999" i="1"/>
  <c r="D15000" i="1"/>
  <c r="D15001" i="1"/>
  <c r="D15002" i="1"/>
  <c r="D15003" i="1"/>
  <c r="D15004" i="1"/>
  <c r="D15005" i="1"/>
  <c r="D15006" i="1"/>
  <c r="D15007" i="1"/>
  <c r="D15008" i="1"/>
  <c r="D15009" i="1"/>
  <c r="D15010" i="1"/>
  <c r="D15011" i="1"/>
  <c r="D15012" i="1"/>
  <c r="D15013" i="1"/>
  <c r="D15014" i="1"/>
  <c r="D15015" i="1"/>
  <c r="D15016" i="1"/>
  <c r="D15017" i="1"/>
  <c r="D15018" i="1"/>
  <c r="D15019" i="1"/>
  <c r="D15020" i="1"/>
  <c r="D15021" i="1"/>
  <c r="D15022" i="1"/>
  <c r="D15023" i="1"/>
  <c r="D15024" i="1"/>
  <c r="D15025" i="1"/>
  <c r="D15026" i="1"/>
  <c r="D15027" i="1"/>
  <c r="D15028" i="1"/>
  <c r="D15029" i="1"/>
  <c r="D15030" i="1"/>
  <c r="D15031" i="1"/>
  <c r="D15032" i="1"/>
  <c r="D15033" i="1"/>
  <c r="D15034" i="1"/>
  <c r="D15035" i="1"/>
  <c r="D15036" i="1"/>
  <c r="D15037" i="1"/>
  <c r="D15038" i="1"/>
  <c r="D15039" i="1"/>
  <c r="D15040" i="1"/>
  <c r="D15041" i="1"/>
  <c r="D15042" i="1"/>
  <c r="D15043" i="1"/>
  <c r="D15044" i="1"/>
  <c r="D15045" i="1"/>
  <c r="D15046" i="1"/>
  <c r="D15047" i="1"/>
  <c r="D15048" i="1"/>
  <c r="D15049" i="1"/>
  <c r="D15050" i="1"/>
  <c r="D15051" i="1"/>
  <c r="D15052" i="1"/>
  <c r="D15053" i="1"/>
  <c r="D15054" i="1"/>
  <c r="D15055" i="1"/>
  <c r="D15056" i="1"/>
  <c r="D15057" i="1"/>
  <c r="D15058" i="1"/>
  <c r="D15059" i="1"/>
  <c r="D15060" i="1"/>
  <c r="D15061" i="1"/>
  <c r="D15062" i="1"/>
  <c r="D15063" i="1"/>
  <c r="D15064" i="1"/>
  <c r="D15065" i="1"/>
  <c r="D15066" i="1"/>
  <c r="D15067" i="1"/>
  <c r="D15068" i="1"/>
  <c r="D15069" i="1"/>
  <c r="D15070" i="1"/>
  <c r="D15071" i="1"/>
  <c r="D15072" i="1"/>
  <c r="D15073" i="1"/>
  <c r="D15074" i="1"/>
  <c r="D15075" i="1"/>
  <c r="D15076" i="1"/>
  <c r="D15077" i="1"/>
  <c r="D15078" i="1"/>
  <c r="D15079" i="1"/>
  <c r="D15080" i="1"/>
  <c r="D15081" i="1"/>
  <c r="D15082" i="1"/>
  <c r="D15083" i="1"/>
  <c r="D15084" i="1"/>
  <c r="D15085" i="1"/>
  <c r="D15086" i="1"/>
  <c r="D15087" i="1"/>
  <c r="D15088" i="1"/>
  <c r="D15089" i="1"/>
  <c r="D15090" i="1"/>
  <c r="D15091" i="1"/>
  <c r="D15092" i="1"/>
  <c r="D15093" i="1"/>
  <c r="D15094" i="1"/>
  <c r="D15095" i="1"/>
  <c r="D15096" i="1"/>
  <c r="D15097" i="1"/>
  <c r="D15098" i="1"/>
  <c r="D15099" i="1"/>
  <c r="D15100" i="1"/>
  <c r="D15101" i="1"/>
  <c r="D15102" i="1"/>
  <c r="D15103" i="1"/>
  <c r="D15104" i="1"/>
  <c r="D15105" i="1"/>
  <c r="D15106" i="1"/>
  <c r="D15107" i="1"/>
  <c r="D15108" i="1"/>
  <c r="D15109" i="1"/>
  <c r="D15110" i="1"/>
  <c r="D15111" i="1"/>
  <c r="D15112" i="1"/>
  <c r="D15113" i="1"/>
  <c r="D15114" i="1"/>
  <c r="D15115" i="1"/>
  <c r="D15116" i="1"/>
  <c r="D15117" i="1"/>
  <c r="D15118" i="1"/>
  <c r="D15119" i="1"/>
  <c r="D15120" i="1"/>
  <c r="D15121" i="1"/>
  <c r="D15122" i="1"/>
  <c r="D15123" i="1"/>
  <c r="D15124" i="1"/>
  <c r="D15125" i="1"/>
  <c r="D15126" i="1"/>
  <c r="D15127" i="1"/>
  <c r="D15128" i="1"/>
  <c r="D15129" i="1"/>
  <c r="D15130" i="1"/>
  <c r="D15131" i="1"/>
  <c r="D15132" i="1"/>
  <c r="D15133" i="1"/>
  <c r="D15134" i="1"/>
  <c r="D15135" i="1"/>
  <c r="D15136" i="1"/>
  <c r="D15137" i="1"/>
  <c r="D15138" i="1"/>
  <c r="D15139" i="1"/>
  <c r="D15140" i="1"/>
  <c r="D15141" i="1"/>
  <c r="D15142" i="1"/>
  <c r="D15143" i="1"/>
  <c r="D15144" i="1"/>
  <c r="D15145" i="1"/>
  <c r="D15146" i="1"/>
  <c r="D15147" i="1"/>
  <c r="D15148" i="1"/>
  <c r="D15149" i="1"/>
  <c r="D15150" i="1"/>
  <c r="D15151" i="1"/>
  <c r="D15152" i="1"/>
  <c r="D15153" i="1"/>
  <c r="D15154" i="1"/>
  <c r="D15155" i="1"/>
  <c r="D15156" i="1"/>
  <c r="D15157" i="1"/>
  <c r="D15158" i="1"/>
  <c r="D15159" i="1"/>
  <c r="D15160" i="1"/>
  <c r="D15161" i="1"/>
  <c r="D15162" i="1"/>
  <c r="D15163" i="1"/>
  <c r="D15164" i="1"/>
  <c r="D15165" i="1"/>
  <c r="D15166" i="1"/>
  <c r="D15167" i="1"/>
  <c r="D15168" i="1"/>
  <c r="D15169" i="1"/>
  <c r="D15170" i="1"/>
  <c r="D15171" i="1"/>
  <c r="D15172" i="1"/>
  <c r="D15173" i="1"/>
  <c r="D15174" i="1"/>
  <c r="D15175" i="1"/>
  <c r="D15176" i="1"/>
  <c r="D15177" i="1"/>
  <c r="D15178" i="1"/>
  <c r="D15179" i="1"/>
  <c r="D15180" i="1"/>
  <c r="D15181" i="1"/>
  <c r="D15182" i="1"/>
  <c r="D15183" i="1"/>
  <c r="D15184" i="1"/>
  <c r="D15185" i="1"/>
  <c r="D15186" i="1"/>
  <c r="D15187" i="1"/>
  <c r="D15188" i="1"/>
  <c r="D15189" i="1"/>
  <c r="D15190" i="1"/>
  <c r="D15191" i="1"/>
  <c r="D15192" i="1"/>
  <c r="D15193" i="1"/>
  <c r="D15194" i="1"/>
  <c r="D15195" i="1"/>
  <c r="D15196" i="1"/>
  <c r="D15197" i="1"/>
  <c r="D15198" i="1"/>
  <c r="D15199" i="1"/>
  <c r="D15200" i="1"/>
  <c r="D15201" i="1"/>
  <c r="D15202" i="1"/>
  <c r="D15203" i="1"/>
  <c r="D15204" i="1"/>
  <c r="D15205" i="1"/>
  <c r="D15206" i="1"/>
  <c r="D15207" i="1"/>
  <c r="D15208" i="1"/>
  <c r="D15209" i="1"/>
  <c r="D15210" i="1"/>
  <c r="D15211" i="1"/>
  <c r="D15212" i="1"/>
  <c r="D15213" i="1"/>
  <c r="D15214" i="1"/>
  <c r="D15215" i="1"/>
  <c r="D15216" i="1"/>
  <c r="D15217" i="1"/>
  <c r="D15218" i="1"/>
  <c r="D15219" i="1"/>
  <c r="D15220" i="1"/>
  <c r="D15221" i="1"/>
  <c r="D15222" i="1"/>
  <c r="D15223" i="1"/>
  <c r="D15224" i="1"/>
  <c r="D15225" i="1"/>
  <c r="D15226" i="1"/>
  <c r="D15227" i="1"/>
  <c r="D15228" i="1"/>
  <c r="D15229" i="1"/>
  <c r="D15230" i="1"/>
  <c r="D15231" i="1"/>
  <c r="D15232" i="1"/>
  <c r="D15233" i="1"/>
  <c r="D15234" i="1"/>
  <c r="D15235" i="1"/>
  <c r="D15236" i="1"/>
  <c r="D15237" i="1"/>
  <c r="D15238" i="1"/>
  <c r="D15239" i="1"/>
  <c r="D15240" i="1"/>
  <c r="D15241" i="1"/>
  <c r="D15242" i="1"/>
  <c r="D15243" i="1"/>
  <c r="D15244" i="1"/>
  <c r="D15245" i="1"/>
  <c r="D15246" i="1"/>
  <c r="D15247" i="1"/>
  <c r="D15248" i="1"/>
  <c r="D15249" i="1"/>
  <c r="D15250" i="1"/>
  <c r="D15251" i="1"/>
  <c r="D15252" i="1"/>
  <c r="D15253" i="1"/>
  <c r="D15254" i="1"/>
  <c r="D15255" i="1"/>
  <c r="D15256" i="1"/>
  <c r="D15257" i="1"/>
  <c r="D15258" i="1"/>
  <c r="D15259" i="1"/>
  <c r="D15260" i="1"/>
  <c r="D15261" i="1"/>
  <c r="D15262" i="1"/>
  <c r="D15263" i="1"/>
  <c r="D15264" i="1"/>
  <c r="D15265" i="1"/>
  <c r="D15266" i="1"/>
  <c r="D15267" i="1"/>
  <c r="D15268" i="1"/>
  <c r="D15269" i="1"/>
  <c r="D15270" i="1"/>
  <c r="D15271" i="1"/>
  <c r="D15272" i="1"/>
  <c r="D15273" i="1"/>
  <c r="D15274" i="1"/>
  <c r="D15275" i="1"/>
  <c r="D15276" i="1"/>
  <c r="D15277" i="1"/>
  <c r="D15278" i="1"/>
  <c r="D15279" i="1"/>
  <c r="D15280" i="1"/>
  <c r="D15281" i="1"/>
  <c r="D15282" i="1"/>
  <c r="D15283" i="1"/>
  <c r="D15284" i="1"/>
  <c r="D15285" i="1"/>
  <c r="D15286" i="1"/>
  <c r="D15287" i="1"/>
  <c r="D15288" i="1"/>
  <c r="D15289" i="1"/>
  <c r="D15290" i="1"/>
  <c r="D15291" i="1"/>
  <c r="D15292" i="1"/>
  <c r="D15293" i="1"/>
  <c r="D15294" i="1"/>
  <c r="D15295" i="1"/>
  <c r="D15296" i="1"/>
  <c r="D15297" i="1"/>
  <c r="D15298" i="1"/>
  <c r="D15299" i="1"/>
  <c r="D15300" i="1"/>
  <c r="D15301" i="1"/>
  <c r="D15302" i="1"/>
  <c r="D15303" i="1"/>
  <c r="D15304" i="1"/>
  <c r="D15305" i="1"/>
  <c r="D15306" i="1"/>
  <c r="D15307" i="1"/>
  <c r="D15308" i="1"/>
  <c r="D15309" i="1"/>
  <c r="D15310" i="1"/>
  <c r="D15311" i="1"/>
  <c r="D15312" i="1"/>
  <c r="D15313" i="1"/>
  <c r="D15314" i="1"/>
  <c r="D15315" i="1"/>
  <c r="D15316" i="1"/>
  <c r="D15317" i="1"/>
  <c r="D15318" i="1"/>
  <c r="D15319" i="1"/>
  <c r="D15320" i="1"/>
  <c r="D15321" i="1"/>
  <c r="D15322" i="1"/>
  <c r="D15323" i="1"/>
  <c r="D15324" i="1"/>
  <c r="D15325" i="1"/>
  <c r="D15326" i="1"/>
  <c r="D15327" i="1"/>
  <c r="D15328" i="1"/>
  <c r="D15329" i="1"/>
  <c r="D15330" i="1"/>
  <c r="D15331" i="1"/>
  <c r="D15332" i="1"/>
  <c r="D15333" i="1"/>
  <c r="D15334" i="1"/>
  <c r="D15335" i="1"/>
  <c r="D15336" i="1"/>
  <c r="D15337" i="1"/>
  <c r="D15338" i="1"/>
  <c r="D15339" i="1"/>
  <c r="D15340" i="1"/>
  <c r="D15341" i="1"/>
  <c r="D15342" i="1"/>
  <c r="D15343" i="1"/>
  <c r="D15344" i="1"/>
  <c r="D15345" i="1"/>
  <c r="D15346" i="1"/>
  <c r="D15347" i="1"/>
  <c r="D15348" i="1"/>
  <c r="D15349" i="1"/>
  <c r="D15350" i="1"/>
  <c r="D15351" i="1"/>
  <c r="D15352" i="1"/>
  <c r="D15353" i="1"/>
  <c r="D15354" i="1"/>
  <c r="D15355" i="1"/>
  <c r="D15356" i="1"/>
  <c r="D15357" i="1"/>
  <c r="D15358" i="1"/>
  <c r="D15359" i="1"/>
  <c r="D15360" i="1"/>
  <c r="D15361" i="1"/>
  <c r="D15362" i="1"/>
  <c r="D15363" i="1"/>
  <c r="D15364" i="1"/>
  <c r="D15365" i="1"/>
  <c r="D15366" i="1"/>
  <c r="D15367" i="1"/>
  <c r="D15368" i="1"/>
  <c r="D15369" i="1"/>
  <c r="D15370" i="1"/>
  <c r="D15371" i="1"/>
  <c r="D15372" i="1"/>
  <c r="D15373" i="1"/>
  <c r="D15374" i="1"/>
  <c r="D15375" i="1"/>
  <c r="D15376" i="1"/>
  <c r="D15377" i="1"/>
  <c r="D15378" i="1"/>
  <c r="D15379" i="1"/>
  <c r="D15380" i="1"/>
  <c r="D15381" i="1"/>
  <c r="D15382" i="1"/>
  <c r="D15383" i="1"/>
  <c r="D15384" i="1"/>
  <c r="D15385" i="1"/>
  <c r="D15386" i="1"/>
  <c r="D15387" i="1"/>
  <c r="D15388" i="1"/>
  <c r="D15389" i="1"/>
  <c r="D15390" i="1"/>
  <c r="D15391" i="1"/>
  <c r="D15392" i="1"/>
  <c r="D15393" i="1"/>
  <c r="D15394" i="1"/>
  <c r="D15395" i="1"/>
  <c r="D15396" i="1"/>
  <c r="D15397" i="1"/>
  <c r="D15398" i="1"/>
  <c r="D15399" i="1"/>
  <c r="D15400" i="1"/>
  <c r="D15401" i="1"/>
  <c r="D15402" i="1"/>
  <c r="D15403" i="1"/>
  <c r="D15404" i="1"/>
  <c r="D15405" i="1"/>
  <c r="D15406" i="1"/>
  <c r="D15407" i="1"/>
  <c r="D15408" i="1"/>
  <c r="D15409" i="1"/>
  <c r="D15410" i="1"/>
  <c r="D15411" i="1"/>
  <c r="D15412" i="1"/>
  <c r="D15413" i="1"/>
  <c r="D15414" i="1"/>
  <c r="D15415" i="1"/>
  <c r="D15416" i="1"/>
  <c r="D15417" i="1"/>
  <c r="D15418" i="1"/>
  <c r="D15419" i="1"/>
  <c r="D15420" i="1"/>
  <c r="D15421" i="1"/>
  <c r="D15422" i="1"/>
  <c r="D15423" i="1"/>
  <c r="D15424" i="1"/>
  <c r="D15425" i="1"/>
  <c r="D15426" i="1"/>
  <c r="D15427" i="1"/>
  <c r="D15428" i="1"/>
  <c r="D15429" i="1"/>
  <c r="D15430" i="1"/>
  <c r="D15431" i="1"/>
  <c r="D15432" i="1"/>
  <c r="D15433" i="1"/>
  <c r="D15434" i="1"/>
  <c r="D15435" i="1"/>
  <c r="D15436" i="1"/>
  <c r="D15437" i="1"/>
  <c r="D15438" i="1"/>
  <c r="D15439" i="1"/>
  <c r="D15440" i="1"/>
  <c r="D15441" i="1"/>
  <c r="D15442" i="1"/>
  <c r="D15443" i="1"/>
  <c r="D15444" i="1"/>
  <c r="D15445" i="1"/>
  <c r="D15446" i="1"/>
  <c r="D15447" i="1"/>
  <c r="D15448" i="1"/>
  <c r="D15449" i="1"/>
  <c r="D15450" i="1"/>
  <c r="D15451" i="1"/>
  <c r="D15452" i="1"/>
  <c r="D15453" i="1"/>
  <c r="D15454" i="1"/>
  <c r="D15455" i="1"/>
  <c r="D15456" i="1"/>
  <c r="D15457" i="1"/>
  <c r="D15458" i="1"/>
  <c r="D15459" i="1"/>
  <c r="D15460" i="1"/>
  <c r="D15461" i="1"/>
  <c r="D15462" i="1"/>
  <c r="D15463" i="1"/>
  <c r="D15464" i="1"/>
  <c r="D15465" i="1"/>
  <c r="D15466" i="1"/>
  <c r="D15467" i="1"/>
  <c r="D15468" i="1"/>
  <c r="D15469" i="1"/>
  <c r="D15470" i="1"/>
  <c r="D15471" i="1"/>
  <c r="D15472" i="1"/>
  <c r="D15473" i="1"/>
  <c r="D15474" i="1"/>
  <c r="D15475" i="1"/>
  <c r="D15476" i="1"/>
  <c r="D15477" i="1"/>
  <c r="D15478" i="1"/>
  <c r="D15479" i="1"/>
  <c r="D15480" i="1"/>
  <c r="D15481" i="1"/>
  <c r="D15482" i="1"/>
  <c r="D15483" i="1"/>
  <c r="D15484" i="1"/>
  <c r="D15485" i="1"/>
  <c r="D15486" i="1"/>
  <c r="D15487" i="1"/>
  <c r="D15488" i="1"/>
  <c r="D15489" i="1"/>
  <c r="D15490" i="1"/>
  <c r="D15491" i="1"/>
  <c r="D15492" i="1"/>
  <c r="D15493" i="1"/>
  <c r="D15494" i="1"/>
  <c r="D15495" i="1"/>
  <c r="D15496" i="1"/>
  <c r="D15497" i="1"/>
  <c r="D15498" i="1"/>
  <c r="D15499" i="1"/>
  <c r="D15500" i="1"/>
  <c r="D15501" i="1"/>
  <c r="D15502" i="1"/>
  <c r="D15503" i="1"/>
  <c r="D15504" i="1"/>
  <c r="D15505" i="1"/>
  <c r="D15506" i="1"/>
  <c r="D15507" i="1"/>
  <c r="D15508" i="1"/>
  <c r="D15509" i="1"/>
  <c r="D15510" i="1"/>
  <c r="D15511" i="1"/>
  <c r="D15512" i="1"/>
  <c r="D15513" i="1"/>
  <c r="D15514" i="1"/>
  <c r="D15515" i="1"/>
  <c r="D15516" i="1"/>
  <c r="D15517" i="1"/>
  <c r="D15518" i="1"/>
  <c r="D15519" i="1"/>
  <c r="D15520" i="1"/>
  <c r="D15521" i="1"/>
  <c r="D15522" i="1"/>
  <c r="D15523" i="1"/>
  <c r="D15524" i="1"/>
  <c r="D15525" i="1"/>
  <c r="D15526" i="1"/>
  <c r="D15527" i="1"/>
  <c r="D15528" i="1"/>
  <c r="D15529" i="1"/>
  <c r="D15530" i="1"/>
  <c r="D15531" i="1"/>
  <c r="D15532" i="1"/>
  <c r="D15533" i="1"/>
  <c r="D15534" i="1"/>
  <c r="D15535" i="1"/>
  <c r="D15536" i="1"/>
  <c r="D15537" i="1"/>
  <c r="D15538" i="1"/>
  <c r="D15539" i="1"/>
  <c r="D15540" i="1"/>
  <c r="D15541" i="1"/>
  <c r="D15542" i="1"/>
  <c r="D15543" i="1"/>
  <c r="D15544" i="1"/>
  <c r="D15545" i="1"/>
  <c r="D15546" i="1"/>
  <c r="D15547" i="1"/>
  <c r="D15548" i="1"/>
  <c r="D15549" i="1"/>
  <c r="D15550" i="1"/>
  <c r="D15551" i="1"/>
  <c r="D15552" i="1"/>
  <c r="D15553" i="1"/>
  <c r="D15554" i="1"/>
  <c r="D15555" i="1"/>
  <c r="D15556" i="1"/>
  <c r="D15557" i="1"/>
  <c r="D15558" i="1"/>
  <c r="D15559" i="1"/>
  <c r="D15560" i="1"/>
  <c r="D15561" i="1"/>
  <c r="D15562" i="1"/>
  <c r="D15563" i="1"/>
  <c r="D15564" i="1"/>
  <c r="D15565" i="1"/>
  <c r="D15566" i="1"/>
  <c r="D15567" i="1"/>
  <c r="D15568" i="1"/>
  <c r="D15569" i="1"/>
  <c r="D15570" i="1"/>
  <c r="D15571" i="1"/>
  <c r="D15572" i="1"/>
  <c r="D15573" i="1"/>
  <c r="D15574" i="1"/>
  <c r="D15575" i="1"/>
  <c r="D15576" i="1"/>
  <c r="D15577" i="1"/>
  <c r="D15578" i="1"/>
  <c r="D15579" i="1"/>
  <c r="D15580" i="1"/>
  <c r="D15581" i="1"/>
  <c r="D15582" i="1"/>
  <c r="D15583" i="1"/>
  <c r="D15584" i="1"/>
  <c r="D15585" i="1"/>
  <c r="D15586" i="1"/>
  <c r="D15587" i="1"/>
  <c r="D15588" i="1"/>
  <c r="D15589" i="1"/>
  <c r="D15590" i="1"/>
  <c r="D15591" i="1"/>
  <c r="D15592" i="1"/>
  <c r="D15593" i="1"/>
  <c r="D15594" i="1"/>
  <c r="D15595" i="1"/>
  <c r="D15596" i="1"/>
  <c r="D15597" i="1"/>
  <c r="D15598" i="1"/>
  <c r="D15599" i="1"/>
  <c r="D15600" i="1"/>
  <c r="D15601" i="1"/>
  <c r="D15602" i="1"/>
  <c r="D15603" i="1"/>
  <c r="D15604" i="1"/>
  <c r="D15605" i="1"/>
  <c r="D15606" i="1"/>
  <c r="D15607" i="1"/>
  <c r="D15608" i="1"/>
  <c r="D15609" i="1"/>
  <c r="D15610" i="1"/>
  <c r="D15611" i="1"/>
  <c r="D15612" i="1"/>
  <c r="D15613" i="1"/>
  <c r="D15614" i="1"/>
  <c r="D15615" i="1"/>
  <c r="D15616" i="1"/>
  <c r="D15617" i="1"/>
  <c r="D15618" i="1"/>
  <c r="D15619" i="1"/>
  <c r="D15620" i="1"/>
  <c r="D15621" i="1"/>
  <c r="D15622" i="1"/>
  <c r="D15623" i="1"/>
  <c r="D15624" i="1"/>
  <c r="D15625" i="1"/>
  <c r="D15626" i="1"/>
  <c r="D15627" i="1"/>
  <c r="D15628" i="1"/>
  <c r="D15629" i="1"/>
  <c r="D15630" i="1"/>
  <c r="D15631" i="1"/>
  <c r="D15632" i="1"/>
  <c r="D15633" i="1"/>
  <c r="D15634" i="1"/>
  <c r="D15635" i="1"/>
  <c r="D15636" i="1"/>
  <c r="D15637" i="1"/>
  <c r="D15638" i="1"/>
  <c r="D15639" i="1"/>
  <c r="D15640" i="1"/>
  <c r="D15641" i="1"/>
  <c r="D15642" i="1"/>
  <c r="D15643" i="1"/>
  <c r="D15644" i="1"/>
  <c r="D15645" i="1"/>
  <c r="D15646" i="1"/>
  <c r="D15647" i="1"/>
  <c r="D15648" i="1"/>
  <c r="D15649" i="1"/>
  <c r="D15650" i="1"/>
  <c r="D15651" i="1"/>
  <c r="D15652" i="1"/>
  <c r="D15653" i="1"/>
  <c r="D15654" i="1"/>
  <c r="D15655" i="1"/>
  <c r="D15656" i="1"/>
  <c r="D15657" i="1"/>
  <c r="D15658" i="1"/>
  <c r="D15659" i="1"/>
  <c r="D15660" i="1"/>
  <c r="D15661" i="1"/>
  <c r="D15662" i="1"/>
  <c r="D15663" i="1"/>
  <c r="D15664" i="1"/>
  <c r="D15665" i="1"/>
  <c r="D15666" i="1"/>
  <c r="D15667" i="1"/>
  <c r="D15668" i="1"/>
  <c r="D15669" i="1"/>
  <c r="D15670" i="1"/>
  <c r="D15671" i="1"/>
  <c r="D15672" i="1"/>
  <c r="D15673" i="1"/>
  <c r="D15674" i="1"/>
  <c r="D15675" i="1"/>
  <c r="D15676" i="1"/>
  <c r="D15677" i="1"/>
  <c r="D15678" i="1"/>
  <c r="D15679" i="1"/>
  <c r="D15680" i="1"/>
  <c r="D15681" i="1"/>
  <c r="D15682" i="1"/>
  <c r="D15683" i="1"/>
  <c r="D15684" i="1"/>
  <c r="D15685" i="1"/>
  <c r="D15686" i="1"/>
  <c r="D15687" i="1"/>
  <c r="D15688" i="1"/>
  <c r="D15689" i="1"/>
  <c r="D15690" i="1"/>
  <c r="D15691" i="1"/>
  <c r="D15692" i="1"/>
  <c r="D15693" i="1"/>
  <c r="D15694" i="1"/>
  <c r="D15695" i="1"/>
  <c r="D15696" i="1"/>
  <c r="D15697" i="1"/>
  <c r="D15698" i="1"/>
  <c r="D15699" i="1"/>
  <c r="D15700" i="1"/>
  <c r="D15701" i="1"/>
  <c r="D15702" i="1"/>
  <c r="D15703" i="1"/>
  <c r="D15704" i="1"/>
  <c r="D15705" i="1"/>
  <c r="D15706" i="1"/>
  <c r="D15707" i="1"/>
  <c r="D15708" i="1"/>
  <c r="D15709" i="1"/>
  <c r="D15710" i="1"/>
  <c r="D15711" i="1"/>
  <c r="D15712" i="1"/>
  <c r="D15713" i="1"/>
  <c r="D15714" i="1"/>
  <c r="D15715" i="1"/>
  <c r="D15716" i="1"/>
  <c r="D15717" i="1"/>
  <c r="D15718" i="1"/>
  <c r="D15719" i="1"/>
  <c r="D15720" i="1"/>
  <c r="D15721" i="1"/>
  <c r="D15722" i="1"/>
  <c r="D15723" i="1"/>
  <c r="D15724" i="1"/>
  <c r="D15725" i="1"/>
  <c r="D15726" i="1"/>
  <c r="D15727" i="1"/>
  <c r="D15728" i="1"/>
  <c r="D15729" i="1"/>
  <c r="D15730" i="1"/>
  <c r="D15731" i="1"/>
  <c r="D15732" i="1"/>
  <c r="D15733" i="1"/>
  <c r="D15734" i="1"/>
  <c r="D15735" i="1"/>
  <c r="D15736" i="1"/>
  <c r="D15737" i="1"/>
  <c r="D15738" i="1"/>
  <c r="D15739" i="1"/>
  <c r="D15740" i="1"/>
  <c r="D15741" i="1"/>
  <c r="D15742" i="1"/>
  <c r="D15743" i="1"/>
  <c r="D15744" i="1"/>
  <c r="D15745" i="1"/>
  <c r="D15746" i="1"/>
  <c r="D15747" i="1"/>
  <c r="D15748" i="1"/>
  <c r="D15749" i="1"/>
  <c r="D15750" i="1"/>
  <c r="D15751" i="1"/>
  <c r="D15752" i="1"/>
  <c r="D15753" i="1"/>
  <c r="D15754" i="1"/>
  <c r="D15755" i="1"/>
  <c r="D15756" i="1"/>
  <c r="D15757" i="1"/>
  <c r="D15758" i="1"/>
  <c r="D15759" i="1"/>
  <c r="D15760" i="1"/>
  <c r="D15761" i="1"/>
  <c r="D15762" i="1"/>
  <c r="D15763" i="1"/>
  <c r="D15764" i="1"/>
  <c r="D15765" i="1"/>
  <c r="D15766" i="1"/>
  <c r="D15767" i="1"/>
  <c r="D15768" i="1"/>
  <c r="D15769" i="1"/>
  <c r="D15770" i="1"/>
  <c r="D15771" i="1"/>
  <c r="D15772" i="1"/>
  <c r="D15773" i="1"/>
  <c r="D15774" i="1"/>
  <c r="D15775" i="1"/>
  <c r="D15776" i="1"/>
  <c r="D15777" i="1"/>
  <c r="D15778" i="1"/>
  <c r="D15779" i="1"/>
  <c r="D15780" i="1"/>
  <c r="D15781" i="1"/>
  <c r="D15782" i="1"/>
  <c r="D15783" i="1"/>
  <c r="D15784" i="1"/>
  <c r="D15785" i="1"/>
  <c r="D15786" i="1"/>
  <c r="D15787" i="1"/>
  <c r="D15788" i="1"/>
  <c r="D15789" i="1"/>
  <c r="D15790" i="1"/>
  <c r="D15791" i="1"/>
  <c r="D15792" i="1"/>
  <c r="D15793" i="1"/>
  <c r="D15794" i="1"/>
  <c r="D15795" i="1"/>
  <c r="D15796" i="1"/>
  <c r="D15797" i="1"/>
  <c r="D15798" i="1"/>
  <c r="D15799" i="1"/>
  <c r="D15800" i="1"/>
  <c r="D15801" i="1"/>
  <c r="D15802" i="1"/>
  <c r="D15803" i="1"/>
  <c r="D15804" i="1"/>
  <c r="D15805" i="1"/>
  <c r="D15806" i="1"/>
  <c r="D15807" i="1"/>
  <c r="D15808" i="1"/>
  <c r="D15809" i="1"/>
  <c r="D15810" i="1"/>
  <c r="D15811" i="1"/>
  <c r="D15812" i="1"/>
  <c r="D15813" i="1"/>
  <c r="D15814" i="1"/>
  <c r="D15815" i="1"/>
  <c r="D15816" i="1"/>
  <c r="D15817" i="1"/>
  <c r="D15818" i="1"/>
  <c r="D15819" i="1"/>
  <c r="D15820" i="1"/>
  <c r="D15821" i="1"/>
  <c r="D15822" i="1"/>
  <c r="D15823" i="1"/>
  <c r="D15824" i="1"/>
  <c r="D15825" i="1"/>
  <c r="D15826" i="1"/>
  <c r="D15827" i="1"/>
  <c r="D15828" i="1"/>
  <c r="D15829" i="1"/>
  <c r="D15830" i="1"/>
  <c r="D15831" i="1"/>
  <c r="D15832" i="1"/>
  <c r="D15833" i="1"/>
  <c r="D15834" i="1"/>
  <c r="D15835" i="1"/>
  <c r="D15836" i="1"/>
  <c r="D15837" i="1"/>
  <c r="D15838" i="1"/>
  <c r="D15839" i="1"/>
  <c r="D15840" i="1"/>
  <c r="D15841" i="1"/>
  <c r="D15842" i="1"/>
  <c r="D15843" i="1"/>
  <c r="D15844" i="1"/>
  <c r="D15845" i="1"/>
  <c r="D15846" i="1"/>
  <c r="D15847" i="1"/>
  <c r="D15848" i="1"/>
  <c r="D15849" i="1"/>
  <c r="D15850" i="1"/>
  <c r="D15851" i="1"/>
  <c r="D15852" i="1"/>
  <c r="D15853" i="1"/>
  <c r="D15854" i="1"/>
  <c r="D15855" i="1"/>
  <c r="D15856" i="1"/>
  <c r="D15857" i="1"/>
  <c r="D15858" i="1"/>
  <c r="D15859" i="1"/>
  <c r="D15860" i="1"/>
  <c r="D15861" i="1"/>
  <c r="D15862" i="1"/>
  <c r="D15863" i="1"/>
  <c r="D15864" i="1"/>
  <c r="D15865" i="1"/>
  <c r="D15866" i="1"/>
  <c r="D15867" i="1"/>
  <c r="D15868" i="1"/>
  <c r="D15869" i="1"/>
  <c r="D15870" i="1"/>
  <c r="D15871" i="1"/>
  <c r="D15872" i="1"/>
  <c r="D15873" i="1"/>
  <c r="D15874" i="1"/>
  <c r="D15875" i="1"/>
  <c r="D15876" i="1"/>
  <c r="D15877" i="1"/>
  <c r="D15878" i="1"/>
  <c r="D15879" i="1"/>
  <c r="D15880" i="1"/>
  <c r="D15881" i="1"/>
  <c r="D15882" i="1"/>
  <c r="D15883" i="1"/>
  <c r="D15884" i="1"/>
  <c r="D15885" i="1"/>
  <c r="D15886" i="1"/>
  <c r="D15887" i="1"/>
  <c r="D15888" i="1"/>
  <c r="D15889" i="1"/>
  <c r="D15890" i="1"/>
  <c r="D15891" i="1"/>
  <c r="D15892" i="1"/>
  <c r="D15893" i="1"/>
  <c r="D15894" i="1"/>
  <c r="D15895" i="1"/>
  <c r="D15896" i="1"/>
  <c r="D15897" i="1"/>
  <c r="D15898" i="1"/>
  <c r="D15899" i="1"/>
  <c r="D15900" i="1"/>
  <c r="D15901" i="1"/>
  <c r="D15902" i="1"/>
  <c r="D15903" i="1"/>
  <c r="D15904" i="1"/>
  <c r="D15905" i="1"/>
  <c r="D15906" i="1"/>
  <c r="D15907" i="1"/>
  <c r="D15908" i="1"/>
  <c r="D15909" i="1"/>
  <c r="D15910" i="1"/>
  <c r="D15911" i="1"/>
  <c r="D15912" i="1"/>
  <c r="D15913" i="1"/>
  <c r="D15914" i="1"/>
  <c r="D15915" i="1"/>
  <c r="D15916" i="1"/>
  <c r="D15917" i="1"/>
  <c r="D15918" i="1"/>
  <c r="D15919" i="1"/>
  <c r="D15920" i="1"/>
  <c r="D15921" i="1"/>
  <c r="D15922" i="1"/>
  <c r="D15923" i="1"/>
  <c r="D15924" i="1"/>
  <c r="D15925" i="1"/>
  <c r="D15926" i="1"/>
  <c r="D15927" i="1"/>
  <c r="D15928" i="1"/>
  <c r="D15929" i="1"/>
  <c r="D15930" i="1"/>
  <c r="D15931" i="1"/>
  <c r="D15932" i="1"/>
  <c r="D15933" i="1"/>
  <c r="D15934" i="1"/>
  <c r="D15935" i="1"/>
  <c r="D15936" i="1"/>
  <c r="D15937" i="1"/>
  <c r="D15938" i="1"/>
  <c r="D15939" i="1"/>
  <c r="D15940" i="1"/>
  <c r="D15941" i="1"/>
  <c r="D15942" i="1"/>
  <c r="D15943" i="1"/>
  <c r="D15944" i="1"/>
  <c r="D15945" i="1"/>
  <c r="D15946" i="1"/>
  <c r="D15947" i="1"/>
  <c r="D15948" i="1"/>
  <c r="D15949" i="1"/>
  <c r="D15950" i="1"/>
  <c r="D15951" i="1"/>
  <c r="D15952" i="1"/>
  <c r="D15953" i="1"/>
  <c r="D15954" i="1"/>
  <c r="D15955" i="1"/>
  <c r="D15956" i="1"/>
  <c r="D15957" i="1"/>
  <c r="D15958" i="1"/>
  <c r="D15959" i="1"/>
  <c r="D15960" i="1"/>
  <c r="D15961" i="1"/>
  <c r="D15962" i="1"/>
  <c r="D15963" i="1"/>
  <c r="D15964" i="1"/>
  <c r="D15965" i="1"/>
  <c r="D15966" i="1"/>
  <c r="D15967" i="1"/>
  <c r="D15968" i="1"/>
  <c r="D15969" i="1"/>
  <c r="D15970" i="1"/>
  <c r="D15971" i="1"/>
  <c r="D15972" i="1"/>
  <c r="D15973" i="1"/>
  <c r="D15974" i="1"/>
  <c r="D15975" i="1"/>
  <c r="D15976" i="1"/>
  <c r="D15977" i="1"/>
  <c r="D15978" i="1"/>
  <c r="D15979" i="1"/>
  <c r="D15980" i="1"/>
  <c r="D15981" i="1"/>
  <c r="D15982" i="1"/>
  <c r="D15983" i="1"/>
  <c r="D15984" i="1"/>
  <c r="D15985" i="1"/>
  <c r="D15986" i="1"/>
  <c r="D15987" i="1"/>
  <c r="D15988" i="1"/>
  <c r="D15989" i="1"/>
  <c r="D15990" i="1"/>
  <c r="D15991" i="1"/>
  <c r="D15992" i="1"/>
  <c r="D15993" i="1"/>
  <c r="D15994" i="1"/>
  <c r="D15995" i="1"/>
  <c r="D15996" i="1"/>
  <c r="D15997" i="1"/>
  <c r="D15998" i="1"/>
  <c r="D15999" i="1"/>
  <c r="D16000" i="1"/>
  <c r="D16001" i="1"/>
  <c r="D16002" i="1"/>
  <c r="D16003" i="1"/>
  <c r="D16004" i="1"/>
  <c r="D16005" i="1"/>
  <c r="D16006" i="1"/>
  <c r="D16007" i="1"/>
  <c r="D16008" i="1"/>
  <c r="D16009" i="1"/>
  <c r="D16010" i="1"/>
  <c r="D16011" i="1"/>
  <c r="D16012" i="1"/>
  <c r="D16013" i="1"/>
  <c r="D16014" i="1"/>
  <c r="D16015" i="1"/>
  <c r="D16016" i="1"/>
  <c r="D16017" i="1"/>
  <c r="D16018" i="1"/>
  <c r="D16019" i="1"/>
  <c r="D16020" i="1"/>
  <c r="D16021" i="1"/>
  <c r="D16022" i="1"/>
  <c r="D16023" i="1"/>
  <c r="D16024" i="1"/>
  <c r="D16025" i="1"/>
  <c r="D16026" i="1"/>
  <c r="D16027" i="1"/>
  <c r="D16028" i="1"/>
  <c r="D16029" i="1"/>
  <c r="D16030" i="1"/>
  <c r="D16031" i="1"/>
  <c r="D16032" i="1"/>
  <c r="D16033" i="1"/>
  <c r="D16034" i="1"/>
  <c r="D16035" i="1"/>
  <c r="D16036" i="1"/>
  <c r="D16037" i="1"/>
  <c r="D16038" i="1"/>
  <c r="D16039" i="1"/>
  <c r="D16040" i="1"/>
  <c r="D16041" i="1"/>
  <c r="D16042" i="1"/>
  <c r="D16043" i="1"/>
  <c r="D16044" i="1"/>
  <c r="D16045" i="1"/>
  <c r="D16046" i="1"/>
  <c r="D16047" i="1"/>
  <c r="D16048" i="1"/>
  <c r="D16049" i="1"/>
  <c r="D16050" i="1"/>
  <c r="D16051" i="1"/>
  <c r="D16052" i="1"/>
  <c r="D16053" i="1"/>
  <c r="D16054" i="1"/>
  <c r="D16055" i="1"/>
  <c r="D16056" i="1"/>
  <c r="D16057" i="1"/>
  <c r="D16058" i="1"/>
  <c r="D16059" i="1"/>
  <c r="D16060" i="1"/>
  <c r="D16061" i="1"/>
  <c r="D16062" i="1"/>
  <c r="D16063" i="1"/>
  <c r="D16064" i="1"/>
  <c r="D16065" i="1"/>
  <c r="D16066" i="1"/>
  <c r="D16067" i="1"/>
  <c r="D16068" i="1"/>
  <c r="D16069" i="1"/>
  <c r="D16070" i="1"/>
  <c r="D16071" i="1"/>
  <c r="D16072" i="1"/>
  <c r="D16073" i="1"/>
  <c r="D16074" i="1"/>
  <c r="D16075" i="1"/>
  <c r="D16076" i="1"/>
  <c r="D16077" i="1"/>
  <c r="D16078" i="1"/>
  <c r="D16079" i="1"/>
  <c r="D16080" i="1"/>
  <c r="D16081" i="1"/>
  <c r="D16082" i="1"/>
  <c r="D16083" i="1"/>
  <c r="D16084" i="1"/>
  <c r="D16085" i="1"/>
  <c r="D16086" i="1"/>
  <c r="D16087" i="1"/>
  <c r="D16088" i="1"/>
  <c r="D16089" i="1"/>
  <c r="D16090" i="1"/>
  <c r="D16091" i="1"/>
  <c r="D16092" i="1"/>
  <c r="D16093" i="1"/>
  <c r="D16094" i="1"/>
  <c r="D16095" i="1"/>
  <c r="D16096" i="1"/>
  <c r="D16097" i="1"/>
  <c r="D16098" i="1"/>
  <c r="D16099" i="1"/>
  <c r="D16100" i="1"/>
  <c r="D16101" i="1"/>
  <c r="D16102" i="1"/>
  <c r="D16103" i="1"/>
  <c r="D16104" i="1"/>
  <c r="D16105" i="1"/>
  <c r="D16106" i="1"/>
  <c r="D16107" i="1"/>
  <c r="D16108" i="1"/>
  <c r="D16109" i="1"/>
  <c r="D16110" i="1"/>
  <c r="D16111" i="1"/>
  <c r="D16112" i="1"/>
  <c r="D16113" i="1"/>
  <c r="D16114" i="1"/>
  <c r="D16115" i="1"/>
  <c r="D16116" i="1"/>
  <c r="D16117" i="1"/>
  <c r="D16118" i="1"/>
  <c r="D16119" i="1"/>
  <c r="D16120" i="1"/>
  <c r="D16121" i="1"/>
  <c r="D16122" i="1"/>
  <c r="D16123" i="1"/>
  <c r="D16124" i="1"/>
  <c r="D16125" i="1"/>
  <c r="D16126" i="1"/>
  <c r="D16127" i="1"/>
  <c r="D16128" i="1"/>
  <c r="D16129" i="1"/>
  <c r="D16130" i="1"/>
  <c r="D16131" i="1"/>
  <c r="D16132" i="1"/>
  <c r="D16133" i="1"/>
  <c r="D16134" i="1"/>
  <c r="D16135" i="1"/>
  <c r="D16136" i="1"/>
  <c r="D16137" i="1"/>
  <c r="D16138" i="1"/>
  <c r="D16139" i="1"/>
  <c r="D16140" i="1"/>
  <c r="D16141" i="1"/>
  <c r="D16142" i="1"/>
  <c r="D16143" i="1"/>
  <c r="D16144" i="1"/>
  <c r="D16145" i="1"/>
  <c r="D16146" i="1"/>
  <c r="D16147" i="1"/>
  <c r="D16148" i="1"/>
  <c r="D16149" i="1"/>
  <c r="D16150" i="1"/>
  <c r="D16151" i="1"/>
  <c r="D16152" i="1"/>
  <c r="D16153" i="1"/>
  <c r="D16154" i="1"/>
  <c r="D16155" i="1"/>
  <c r="D16156" i="1"/>
  <c r="D16157" i="1"/>
  <c r="D16158" i="1"/>
  <c r="D16159" i="1"/>
  <c r="D16160" i="1"/>
  <c r="D16161" i="1"/>
  <c r="D16162" i="1"/>
  <c r="D16163" i="1"/>
  <c r="D16164" i="1"/>
  <c r="D16165" i="1"/>
  <c r="D16166" i="1"/>
  <c r="D16167" i="1"/>
  <c r="D16168" i="1"/>
  <c r="D16169" i="1"/>
  <c r="D16170" i="1"/>
  <c r="D16171" i="1"/>
  <c r="D16172" i="1"/>
  <c r="D16173" i="1"/>
  <c r="D16174" i="1"/>
  <c r="D16175" i="1"/>
  <c r="D16176" i="1"/>
  <c r="D16177" i="1"/>
  <c r="D16178" i="1"/>
  <c r="D16179" i="1"/>
  <c r="D16180" i="1"/>
  <c r="D16181" i="1"/>
  <c r="D16182" i="1"/>
  <c r="D16183" i="1"/>
  <c r="D16184" i="1"/>
  <c r="D16185" i="1"/>
  <c r="D16186" i="1"/>
  <c r="D16187" i="1"/>
  <c r="D16188" i="1"/>
  <c r="D16189" i="1"/>
  <c r="D16190" i="1"/>
  <c r="D16191" i="1"/>
  <c r="D16192" i="1"/>
  <c r="D16193" i="1"/>
  <c r="D16194" i="1"/>
  <c r="D16195" i="1"/>
  <c r="D16196" i="1"/>
  <c r="D16197" i="1"/>
  <c r="D16198" i="1"/>
  <c r="D16199" i="1"/>
  <c r="D16200" i="1"/>
  <c r="D16201" i="1"/>
  <c r="D16202" i="1"/>
  <c r="D16203" i="1"/>
  <c r="D16204" i="1"/>
  <c r="D16205" i="1"/>
  <c r="D16206" i="1"/>
  <c r="D16207" i="1"/>
  <c r="D16208" i="1"/>
  <c r="D16209" i="1"/>
  <c r="D16210" i="1"/>
  <c r="D16211" i="1"/>
  <c r="D16212" i="1"/>
  <c r="D16213" i="1"/>
  <c r="D16214" i="1"/>
  <c r="D16215" i="1"/>
  <c r="D16216" i="1"/>
  <c r="D16217" i="1"/>
  <c r="D16218" i="1"/>
  <c r="D16219" i="1"/>
  <c r="D16220" i="1"/>
  <c r="D16221" i="1"/>
  <c r="D16222" i="1"/>
  <c r="D16223" i="1"/>
  <c r="D16224" i="1"/>
  <c r="D16225" i="1"/>
  <c r="D16226" i="1"/>
  <c r="D16227" i="1"/>
  <c r="D16228" i="1"/>
  <c r="D16229" i="1"/>
  <c r="D16230" i="1"/>
  <c r="D16231" i="1"/>
  <c r="D16232" i="1"/>
  <c r="D16233" i="1"/>
  <c r="D16234" i="1"/>
  <c r="D16235" i="1"/>
  <c r="D16236" i="1"/>
  <c r="D16237" i="1"/>
  <c r="D16238" i="1"/>
  <c r="D16239" i="1"/>
  <c r="D16240" i="1"/>
  <c r="D16241" i="1"/>
  <c r="D16242" i="1"/>
  <c r="D16243" i="1"/>
  <c r="D16244" i="1"/>
  <c r="D16245" i="1"/>
  <c r="D16246" i="1"/>
  <c r="D16247" i="1"/>
  <c r="D16248" i="1"/>
  <c r="D16249" i="1"/>
  <c r="D16250" i="1"/>
  <c r="D16251" i="1"/>
  <c r="D16252" i="1"/>
  <c r="D16253" i="1"/>
  <c r="D16254" i="1"/>
  <c r="D16255" i="1"/>
  <c r="D16256" i="1"/>
  <c r="D16257" i="1"/>
  <c r="D16258" i="1"/>
  <c r="D16259" i="1"/>
  <c r="D16260" i="1"/>
  <c r="D16261" i="1"/>
  <c r="D16262" i="1"/>
  <c r="D16263" i="1"/>
  <c r="D16264" i="1"/>
  <c r="D16265" i="1"/>
  <c r="D16266" i="1"/>
  <c r="D16267" i="1"/>
  <c r="D16268" i="1"/>
  <c r="D16269" i="1"/>
  <c r="D16270" i="1"/>
  <c r="D16271" i="1"/>
  <c r="D16272" i="1"/>
  <c r="D16273" i="1"/>
  <c r="D16274" i="1"/>
  <c r="D16275" i="1"/>
  <c r="D16276" i="1"/>
  <c r="D16277" i="1"/>
  <c r="D16278" i="1"/>
  <c r="D16279" i="1"/>
  <c r="D16280" i="1"/>
  <c r="D16281" i="1"/>
  <c r="D16282" i="1"/>
  <c r="D16283" i="1"/>
  <c r="D16284" i="1"/>
  <c r="D16285" i="1"/>
  <c r="D16286" i="1"/>
  <c r="D16287" i="1"/>
  <c r="D16288" i="1"/>
  <c r="D16289" i="1"/>
  <c r="D16290" i="1"/>
  <c r="D16291" i="1"/>
  <c r="D16292" i="1"/>
  <c r="D16293" i="1"/>
  <c r="D16294" i="1"/>
  <c r="D16295" i="1"/>
  <c r="D16296" i="1"/>
  <c r="D16297" i="1"/>
  <c r="D16298" i="1"/>
  <c r="D16299" i="1"/>
  <c r="D16300" i="1"/>
  <c r="D16301" i="1"/>
  <c r="D16302" i="1"/>
  <c r="D16303" i="1"/>
  <c r="D16304" i="1"/>
  <c r="D16305" i="1"/>
  <c r="D16306" i="1"/>
  <c r="D16307" i="1"/>
  <c r="D16308" i="1"/>
  <c r="D16309" i="1"/>
  <c r="D16310" i="1"/>
  <c r="D16311" i="1"/>
  <c r="D16312" i="1"/>
  <c r="D16313" i="1"/>
  <c r="D16314" i="1"/>
  <c r="D16315" i="1"/>
  <c r="D16316" i="1"/>
  <c r="D16317" i="1"/>
  <c r="D16318" i="1"/>
  <c r="D16319" i="1"/>
  <c r="D16320" i="1"/>
  <c r="D16321" i="1"/>
  <c r="D16322" i="1"/>
  <c r="D16323" i="1"/>
  <c r="D16324" i="1"/>
  <c r="D16325" i="1"/>
  <c r="D16326" i="1"/>
  <c r="D16327" i="1"/>
  <c r="D16328" i="1"/>
  <c r="D16329" i="1"/>
  <c r="D16330" i="1"/>
  <c r="D16331" i="1"/>
  <c r="D16332" i="1"/>
  <c r="D16333" i="1"/>
  <c r="D16334" i="1"/>
  <c r="D16335" i="1"/>
  <c r="D16336" i="1"/>
  <c r="D16337" i="1"/>
  <c r="D16338" i="1"/>
  <c r="D16339" i="1"/>
  <c r="D16340" i="1"/>
  <c r="D16341" i="1"/>
  <c r="D16342" i="1"/>
  <c r="D16343" i="1"/>
  <c r="D16344" i="1"/>
  <c r="D16345" i="1"/>
  <c r="D16346" i="1"/>
  <c r="D16347" i="1"/>
  <c r="D16348" i="1"/>
  <c r="D16349" i="1"/>
  <c r="D16350" i="1"/>
  <c r="D16351" i="1"/>
  <c r="D16352" i="1"/>
  <c r="D16353" i="1"/>
  <c r="D16354" i="1"/>
  <c r="D16355" i="1"/>
  <c r="D16356" i="1"/>
  <c r="D16357" i="1"/>
  <c r="D16358" i="1"/>
  <c r="D16359" i="1"/>
  <c r="D16360" i="1"/>
  <c r="D16361" i="1"/>
  <c r="D16362" i="1"/>
  <c r="D16363" i="1"/>
  <c r="D16364" i="1"/>
  <c r="D16365" i="1"/>
  <c r="D16366" i="1"/>
  <c r="D16367" i="1"/>
  <c r="D16368" i="1"/>
  <c r="D16369" i="1"/>
  <c r="D16370" i="1"/>
  <c r="D16371" i="1"/>
  <c r="D16372" i="1"/>
  <c r="D16373" i="1"/>
  <c r="D16374" i="1"/>
  <c r="D16375" i="1"/>
  <c r="D16376" i="1"/>
  <c r="D16377" i="1"/>
  <c r="D16378" i="1"/>
  <c r="D16379" i="1"/>
  <c r="D16380" i="1"/>
  <c r="D16381" i="1"/>
  <c r="D16382" i="1"/>
  <c r="D16383" i="1"/>
  <c r="D16384" i="1"/>
  <c r="D16385" i="1"/>
  <c r="D16386" i="1"/>
  <c r="D16387" i="1"/>
  <c r="D16388" i="1"/>
  <c r="D16389" i="1"/>
  <c r="D16390" i="1"/>
  <c r="D16391" i="1"/>
  <c r="D16392" i="1"/>
  <c r="D16393" i="1"/>
  <c r="D16394" i="1"/>
  <c r="D16395" i="1"/>
  <c r="D16396" i="1"/>
  <c r="D16397" i="1"/>
  <c r="D16398" i="1"/>
  <c r="D16399" i="1"/>
  <c r="D16400" i="1"/>
  <c r="D16401" i="1"/>
  <c r="D16402" i="1"/>
  <c r="D16403" i="1"/>
  <c r="D16404" i="1"/>
  <c r="D16405" i="1"/>
  <c r="D16406" i="1"/>
  <c r="D16407" i="1"/>
  <c r="D16408" i="1"/>
  <c r="D16409" i="1"/>
  <c r="D16410" i="1"/>
  <c r="D16411" i="1"/>
  <c r="D16412" i="1"/>
  <c r="D16413" i="1"/>
  <c r="D16414" i="1"/>
  <c r="D16415" i="1"/>
  <c r="D16416" i="1"/>
  <c r="D16417" i="1"/>
  <c r="D16418" i="1"/>
  <c r="D16419" i="1"/>
  <c r="D16420" i="1"/>
  <c r="D16421" i="1"/>
  <c r="D16422" i="1"/>
  <c r="D16423" i="1"/>
  <c r="D16424" i="1"/>
  <c r="D16425" i="1"/>
  <c r="D16426" i="1"/>
  <c r="D16427" i="1"/>
  <c r="D16428" i="1"/>
  <c r="D16429" i="1"/>
  <c r="D16430" i="1"/>
  <c r="D16431" i="1"/>
  <c r="D16432" i="1"/>
  <c r="D16433" i="1"/>
  <c r="D16434" i="1"/>
  <c r="D16435" i="1"/>
  <c r="D16436" i="1"/>
  <c r="D16437" i="1"/>
  <c r="D16438" i="1"/>
  <c r="D16439" i="1"/>
  <c r="D16440" i="1"/>
  <c r="D16441" i="1"/>
  <c r="D16442" i="1"/>
  <c r="D16443" i="1"/>
  <c r="D16444" i="1"/>
  <c r="D16445" i="1"/>
  <c r="D16446" i="1"/>
  <c r="D16447" i="1"/>
  <c r="D16448" i="1"/>
  <c r="D16449" i="1"/>
  <c r="D16450" i="1"/>
  <c r="D16451" i="1"/>
  <c r="D16452" i="1"/>
  <c r="D16453" i="1"/>
  <c r="D16454" i="1"/>
  <c r="D16455" i="1"/>
  <c r="D16456" i="1"/>
  <c r="D16457" i="1"/>
  <c r="D16458" i="1"/>
  <c r="D16459" i="1"/>
  <c r="D16460" i="1"/>
  <c r="D16461" i="1"/>
  <c r="D16462" i="1"/>
  <c r="D16463" i="1"/>
  <c r="D16464" i="1"/>
  <c r="D16465" i="1"/>
  <c r="D16466" i="1"/>
  <c r="D16467" i="1"/>
  <c r="D16468" i="1"/>
  <c r="D16469" i="1"/>
  <c r="D16470" i="1"/>
  <c r="D16471" i="1"/>
  <c r="D16472" i="1"/>
  <c r="D16473" i="1"/>
  <c r="D16474" i="1"/>
  <c r="D16475" i="1"/>
  <c r="D16476" i="1"/>
  <c r="D16477" i="1"/>
  <c r="D16478" i="1"/>
  <c r="D16479" i="1"/>
  <c r="D16480" i="1"/>
  <c r="D16481" i="1"/>
  <c r="D16482" i="1"/>
  <c r="D16483" i="1"/>
  <c r="D16484" i="1"/>
  <c r="D16485" i="1"/>
  <c r="D16486" i="1"/>
  <c r="D16487" i="1"/>
  <c r="D16488" i="1"/>
  <c r="D16489" i="1"/>
  <c r="D16490" i="1"/>
  <c r="D16491" i="1"/>
  <c r="D16492" i="1"/>
  <c r="D16493" i="1"/>
  <c r="D16494" i="1"/>
  <c r="D16495" i="1"/>
  <c r="D16496" i="1"/>
  <c r="D16497" i="1"/>
  <c r="D16498" i="1"/>
  <c r="D16499" i="1"/>
  <c r="D16500" i="1"/>
  <c r="D16501" i="1"/>
  <c r="D16502" i="1"/>
  <c r="D16503" i="1"/>
  <c r="D16504" i="1"/>
  <c r="D16505" i="1"/>
  <c r="D16506" i="1"/>
  <c r="D16507" i="1"/>
  <c r="D16508" i="1"/>
  <c r="D16509" i="1"/>
  <c r="D16510" i="1"/>
  <c r="D16511" i="1"/>
  <c r="D16512" i="1"/>
  <c r="D16513" i="1"/>
  <c r="D16514" i="1"/>
  <c r="D16515" i="1"/>
  <c r="D16516" i="1"/>
  <c r="D16517" i="1"/>
  <c r="D16518" i="1"/>
  <c r="D16519" i="1"/>
  <c r="D16520" i="1"/>
  <c r="D16521" i="1"/>
  <c r="D16522" i="1"/>
  <c r="D16523" i="1"/>
  <c r="D16524" i="1"/>
  <c r="D16525" i="1"/>
  <c r="D16526" i="1"/>
  <c r="D16527" i="1"/>
  <c r="D16528" i="1"/>
  <c r="D16529" i="1"/>
  <c r="D16530" i="1"/>
  <c r="D16531" i="1"/>
  <c r="D16532" i="1"/>
  <c r="D16533" i="1"/>
  <c r="D16534" i="1"/>
  <c r="D16535" i="1"/>
  <c r="D16536" i="1"/>
  <c r="D16537" i="1"/>
  <c r="D16538" i="1"/>
  <c r="D16539" i="1"/>
  <c r="D16540" i="1"/>
  <c r="D16541" i="1"/>
  <c r="D16542" i="1"/>
  <c r="D16543" i="1"/>
  <c r="D16544" i="1"/>
  <c r="D16545" i="1"/>
  <c r="D16546" i="1"/>
  <c r="D16547" i="1"/>
  <c r="D16548" i="1"/>
  <c r="D16549" i="1"/>
  <c r="D16550" i="1"/>
  <c r="D16551" i="1"/>
  <c r="D16552" i="1"/>
  <c r="D16553" i="1"/>
  <c r="D16554" i="1"/>
  <c r="D16555" i="1"/>
  <c r="D16556" i="1"/>
  <c r="D16557" i="1"/>
  <c r="D16558" i="1"/>
  <c r="D16559" i="1"/>
  <c r="D16560" i="1"/>
  <c r="D16561" i="1"/>
  <c r="D16562" i="1"/>
  <c r="D16563" i="1"/>
  <c r="D16564" i="1"/>
  <c r="D16565" i="1"/>
  <c r="D16566" i="1"/>
  <c r="D16567" i="1"/>
  <c r="D16568" i="1"/>
  <c r="D16569" i="1"/>
  <c r="D16570" i="1"/>
  <c r="D16571" i="1"/>
  <c r="D16572" i="1"/>
  <c r="D16573" i="1"/>
  <c r="D16574" i="1"/>
  <c r="D16575" i="1"/>
  <c r="D16576" i="1"/>
  <c r="D16577" i="1"/>
  <c r="D16578" i="1"/>
  <c r="D16579" i="1"/>
  <c r="D16580" i="1"/>
  <c r="D16581" i="1"/>
  <c r="D16582" i="1"/>
  <c r="D16583" i="1"/>
  <c r="D16584" i="1"/>
  <c r="D16585" i="1"/>
  <c r="D16586" i="1"/>
  <c r="D16587" i="1"/>
  <c r="D16588" i="1"/>
  <c r="D16589" i="1"/>
  <c r="D16590" i="1"/>
  <c r="D16591" i="1"/>
  <c r="D16592" i="1"/>
  <c r="D16593" i="1"/>
  <c r="D16594" i="1"/>
  <c r="D16595" i="1"/>
  <c r="D16596" i="1"/>
  <c r="D16597" i="1"/>
  <c r="D16598" i="1"/>
  <c r="D16599" i="1"/>
  <c r="D16600" i="1"/>
  <c r="D16601" i="1"/>
  <c r="D16602" i="1"/>
  <c r="D16603" i="1"/>
  <c r="D16604" i="1"/>
  <c r="D16605" i="1"/>
  <c r="D16606" i="1"/>
  <c r="D16607" i="1"/>
  <c r="D16608" i="1"/>
  <c r="D16609" i="1"/>
  <c r="D16610" i="1"/>
  <c r="D16611" i="1"/>
  <c r="D16612" i="1"/>
  <c r="D16613" i="1"/>
  <c r="D16614" i="1"/>
  <c r="D16615" i="1"/>
  <c r="D16616" i="1"/>
  <c r="D16617" i="1"/>
  <c r="D16618" i="1"/>
  <c r="D16619" i="1"/>
  <c r="D16620" i="1"/>
  <c r="D16621" i="1"/>
  <c r="D16622" i="1"/>
  <c r="D16623" i="1"/>
  <c r="D16624" i="1"/>
  <c r="D16625" i="1"/>
  <c r="D16626" i="1"/>
  <c r="D16627" i="1"/>
  <c r="D16628" i="1"/>
  <c r="D16629" i="1"/>
  <c r="D16630" i="1"/>
  <c r="D16631" i="1"/>
  <c r="D16632" i="1"/>
  <c r="D16633" i="1"/>
  <c r="D16634" i="1"/>
  <c r="D16635" i="1"/>
  <c r="D16636" i="1"/>
  <c r="D16637" i="1"/>
  <c r="D16638" i="1"/>
  <c r="D16639" i="1"/>
  <c r="D16640" i="1"/>
  <c r="D16641" i="1"/>
  <c r="D16642" i="1"/>
  <c r="D16643" i="1"/>
  <c r="D16644" i="1"/>
  <c r="D16645" i="1"/>
  <c r="D16646" i="1"/>
  <c r="D16647" i="1"/>
  <c r="D16648" i="1"/>
  <c r="D16649" i="1"/>
  <c r="D16650" i="1"/>
  <c r="D16651" i="1"/>
  <c r="D16652" i="1"/>
  <c r="D16653" i="1"/>
  <c r="D16654" i="1"/>
  <c r="D16655" i="1"/>
  <c r="D16656" i="1"/>
  <c r="D16657" i="1"/>
  <c r="D16658" i="1"/>
  <c r="D16659" i="1"/>
  <c r="D16660" i="1"/>
  <c r="D16661" i="1"/>
  <c r="D16662" i="1"/>
  <c r="D16663" i="1"/>
  <c r="D16664" i="1"/>
  <c r="D16665" i="1"/>
  <c r="D16666" i="1"/>
  <c r="D16667" i="1"/>
  <c r="D16668" i="1"/>
  <c r="D16669" i="1"/>
  <c r="D16670" i="1"/>
  <c r="D16671" i="1"/>
  <c r="D16672" i="1"/>
  <c r="D16673" i="1"/>
  <c r="D16674" i="1"/>
  <c r="D16675" i="1"/>
  <c r="D16676" i="1"/>
  <c r="D16677" i="1"/>
  <c r="D16678" i="1"/>
  <c r="D16679" i="1"/>
  <c r="D16680" i="1"/>
  <c r="D16681" i="1"/>
  <c r="D16682" i="1"/>
  <c r="D16683" i="1"/>
  <c r="D16684" i="1"/>
  <c r="D16685" i="1"/>
  <c r="D16686" i="1"/>
  <c r="D16687" i="1"/>
  <c r="D16688" i="1"/>
  <c r="D16689" i="1"/>
  <c r="D16690" i="1"/>
  <c r="D16691" i="1"/>
  <c r="D16692" i="1"/>
  <c r="D16693" i="1"/>
  <c r="D16694" i="1"/>
  <c r="D16695" i="1"/>
  <c r="D16696" i="1"/>
  <c r="D16697" i="1"/>
  <c r="D16698" i="1"/>
  <c r="D16699" i="1"/>
  <c r="D16700" i="1"/>
  <c r="D16701" i="1"/>
  <c r="D16702" i="1"/>
  <c r="D16703" i="1"/>
  <c r="D16704" i="1"/>
  <c r="D16705" i="1"/>
  <c r="D16706" i="1"/>
  <c r="D16707" i="1"/>
  <c r="D16708" i="1"/>
  <c r="D16709" i="1"/>
  <c r="D16710" i="1"/>
  <c r="D16711" i="1"/>
  <c r="D16712" i="1"/>
  <c r="D16713" i="1"/>
  <c r="D16714" i="1"/>
  <c r="D16715" i="1"/>
  <c r="D16716" i="1"/>
  <c r="D16717" i="1"/>
  <c r="D16718" i="1"/>
  <c r="D16719" i="1"/>
  <c r="D16720" i="1"/>
  <c r="D16721" i="1"/>
  <c r="D16722" i="1"/>
  <c r="D16723" i="1"/>
  <c r="D16724" i="1"/>
  <c r="D16725" i="1"/>
  <c r="D16726" i="1"/>
  <c r="D16727" i="1"/>
  <c r="D16728" i="1"/>
  <c r="D16729" i="1"/>
  <c r="D16730" i="1"/>
  <c r="D16731" i="1"/>
  <c r="D16732" i="1"/>
  <c r="D16733" i="1"/>
  <c r="D16734" i="1"/>
  <c r="D16735" i="1"/>
  <c r="D16736" i="1"/>
  <c r="D16737" i="1"/>
  <c r="D16738" i="1"/>
  <c r="D16739" i="1"/>
  <c r="D16740" i="1"/>
  <c r="D16741" i="1"/>
  <c r="D16742" i="1"/>
  <c r="D16743" i="1"/>
  <c r="D16744" i="1"/>
  <c r="D16745" i="1"/>
  <c r="D16746" i="1"/>
  <c r="D16747" i="1"/>
  <c r="D16748" i="1"/>
  <c r="D16749" i="1"/>
  <c r="D16750" i="1"/>
  <c r="D16751" i="1"/>
  <c r="D16752" i="1"/>
  <c r="D16753" i="1"/>
  <c r="D16754" i="1"/>
  <c r="D16755" i="1"/>
  <c r="D16756" i="1"/>
  <c r="D16757" i="1"/>
  <c r="D16758" i="1"/>
  <c r="D16759" i="1"/>
  <c r="D16760" i="1"/>
  <c r="D16761" i="1"/>
  <c r="D16762" i="1"/>
  <c r="D16763" i="1"/>
  <c r="D16764" i="1"/>
  <c r="D16765" i="1"/>
  <c r="D16766" i="1"/>
  <c r="D16767" i="1"/>
  <c r="D16768" i="1"/>
  <c r="D16769" i="1"/>
  <c r="D16770" i="1"/>
  <c r="D16771" i="1"/>
  <c r="D16772" i="1"/>
  <c r="D16773" i="1"/>
  <c r="D16774" i="1"/>
  <c r="D16775" i="1"/>
  <c r="D16776" i="1"/>
  <c r="D16777" i="1"/>
  <c r="D16778" i="1"/>
  <c r="D16779" i="1"/>
  <c r="D16780" i="1"/>
  <c r="D16781" i="1"/>
  <c r="D16782" i="1"/>
  <c r="D16783" i="1"/>
  <c r="D16784" i="1"/>
  <c r="D16785" i="1"/>
  <c r="D16786" i="1"/>
  <c r="D16787" i="1"/>
  <c r="D16788" i="1"/>
  <c r="D16789" i="1"/>
  <c r="D16790" i="1"/>
  <c r="D16791" i="1"/>
  <c r="D16792" i="1"/>
  <c r="D16793" i="1"/>
  <c r="D16794" i="1"/>
  <c r="D16795" i="1"/>
  <c r="D16796" i="1"/>
  <c r="D16797" i="1"/>
  <c r="D16798" i="1"/>
  <c r="D16799" i="1"/>
  <c r="D16800" i="1"/>
  <c r="D16801" i="1"/>
  <c r="D16802" i="1"/>
  <c r="D16803" i="1"/>
  <c r="D16804" i="1"/>
  <c r="D16805" i="1"/>
  <c r="D16806" i="1"/>
  <c r="D16807" i="1"/>
  <c r="D16808" i="1"/>
  <c r="D16809" i="1"/>
  <c r="D16810" i="1"/>
  <c r="D16811" i="1"/>
  <c r="D16812" i="1"/>
  <c r="D16813" i="1"/>
  <c r="D16814" i="1"/>
  <c r="D16815" i="1"/>
  <c r="D16816" i="1"/>
  <c r="D16817" i="1"/>
  <c r="D16818" i="1"/>
  <c r="D16819" i="1"/>
  <c r="D16820" i="1"/>
  <c r="D16821" i="1"/>
  <c r="D16822" i="1"/>
  <c r="D16823" i="1"/>
  <c r="D16824" i="1"/>
  <c r="D16825" i="1"/>
  <c r="D16826" i="1"/>
  <c r="D16827" i="1"/>
  <c r="D16828" i="1"/>
  <c r="D16829" i="1"/>
  <c r="D16830" i="1"/>
  <c r="D16831" i="1"/>
  <c r="D16832" i="1"/>
  <c r="D16833" i="1"/>
  <c r="D16834" i="1"/>
  <c r="D16835" i="1"/>
  <c r="D16836" i="1"/>
  <c r="D16837" i="1"/>
  <c r="D16838" i="1"/>
  <c r="D16839" i="1"/>
  <c r="D16840" i="1"/>
  <c r="D16841" i="1"/>
  <c r="D16842" i="1"/>
  <c r="D16843" i="1"/>
  <c r="D16844" i="1"/>
  <c r="D16845" i="1"/>
  <c r="D16846" i="1"/>
  <c r="D16847" i="1"/>
  <c r="D16848" i="1"/>
  <c r="D16849" i="1"/>
  <c r="D16850" i="1"/>
  <c r="D16851" i="1"/>
  <c r="D16852" i="1"/>
  <c r="D16853" i="1"/>
  <c r="D16854" i="1"/>
  <c r="D16855" i="1"/>
  <c r="D16856" i="1"/>
  <c r="D16857" i="1"/>
  <c r="D16858" i="1"/>
  <c r="D16859" i="1"/>
  <c r="D16860" i="1"/>
  <c r="D16861" i="1"/>
  <c r="D16862" i="1"/>
  <c r="D16863" i="1"/>
  <c r="D16864" i="1"/>
  <c r="D16865" i="1"/>
  <c r="D16866" i="1"/>
  <c r="D16867" i="1"/>
  <c r="D16868" i="1"/>
  <c r="D16869" i="1"/>
  <c r="D16870" i="1"/>
  <c r="D16871" i="1"/>
  <c r="D16872" i="1"/>
  <c r="D16873" i="1"/>
  <c r="D16874" i="1"/>
  <c r="D16875" i="1"/>
  <c r="D16876" i="1"/>
  <c r="D16877" i="1"/>
  <c r="D16878" i="1"/>
  <c r="D16879" i="1"/>
  <c r="D16880" i="1"/>
  <c r="D16881" i="1"/>
  <c r="D16882" i="1"/>
  <c r="D16883" i="1"/>
  <c r="D16884" i="1"/>
  <c r="D16885" i="1"/>
  <c r="D16886" i="1"/>
  <c r="D16887" i="1"/>
  <c r="D16888" i="1"/>
  <c r="D16889" i="1"/>
  <c r="D16890" i="1"/>
  <c r="D16891" i="1"/>
  <c r="D16892" i="1"/>
  <c r="D16893" i="1"/>
  <c r="D16894" i="1"/>
  <c r="D16895" i="1"/>
  <c r="D16896" i="1"/>
  <c r="D16897" i="1"/>
  <c r="D16898" i="1"/>
  <c r="D16899" i="1"/>
  <c r="D16900" i="1"/>
  <c r="D16901" i="1"/>
  <c r="D16902" i="1"/>
  <c r="D16903" i="1"/>
  <c r="D16904" i="1"/>
  <c r="D16905" i="1"/>
  <c r="D16906" i="1"/>
  <c r="D16907" i="1"/>
  <c r="D16908" i="1"/>
  <c r="D16909" i="1"/>
  <c r="D16910" i="1"/>
  <c r="D16911" i="1"/>
  <c r="D16912" i="1"/>
  <c r="D16913" i="1"/>
  <c r="D16914" i="1"/>
  <c r="D16915" i="1"/>
  <c r="D16916" i="1"/>
  <c r="D16917" i="1"/>
  <c r="D16918" i="1"/>
  <c r="D16919" i="1"/>
  <c r="D16920" i="1"/>
  <c r="D16921" i="1"/>
  <c r="D16922" i="1"/>
  <c r="D16923" i="1"/>
  <c r="D16924" i="1"/>
  <c r="D16925" i="1"/>
  <c r="D16926" i="1"/>
  <c r="D16927" i="1"/>
  <c r="D16928" i="1"/>
  <c r="D16929" i="1"/>
  <c r="D16930" i="1"/>
  <c r="D16931" i="1"/>
  <c r="D16932" i="1"/>
  <c r="D16933" i="1"/>
  <c r="D16934" i="1"/>
  <c r="D16935" i="1"/>
  <c r="D16936" i="1"/>
  <c r="D16937" i="1"/>
  <c r="D16938" i="1"/>
  <c r="D16939" i="1"/>
  <c r="D16940" i="1"/>
  <c r="D16941" i="1"/>
  <c r="D16942" i="1"/>
  <c r="D16943" i="1"/>
  <c r="D16944" i="1"/>
  <c r="D16945" i="1"/>
  <c r="D16946" i="1"/>
  <c r="D16947" i="1"/>
  <c r="D16948" i="1"/>
  <c r="D16949" i="1"/>
  <c r="D16950" i="1"/>
  <c r="D16951" i="1"/>
  <c r="D16952" i="1"/>
  <c r="D16953" i="1"/>
  <c r="D16954" i="1"/>
  <c r="D16955" i="1"/>
  <c r="D16956" i="1"/>
  <c r="D16957" i="1"/>
  <c r="D16958" i="1"/>
  <c r="D16959" i="1"/>
  <c r="D16960" i="1"/>
  <c r="D16961" i="1"/>
  <c r="D16962" i="1"/>
  <c r="D16963" i="1"/>
  <c r="D16964" i="1"/>
  <c r="D16965" i="1"/>
  <c r="D16966" i="1"/>
  <c r="D16967" i="1"/>
  <c r="D16968" i="1"/>
  <c r="D16969" i="1"/>
  <c r="D16970" i="1"/>
  <c r="D16971" i="1"/>
  <c r="D16972" i="1"/>
  <c r="D16973" i="1"/>
  <c r="D16974" i="1"/>
  <c r="D16975" i="1"/>
  <c r="D16976" i="1"/>
  <c r="D16977" i="1"/>
  <c r="D16978" i="1"/>
  <c r="D16979" i="1"/>
  <c r="D16980" i="1"/>
  <c r="D16981" i="1"/>
  <c r="D16982" i="1"/>
  <c r="D16983" i="1"/>
  <c r="D16984" i="1"/>
  <c r="D16985" i="1"/>
  <c r="D16986" i="1"/>
  <c r="D16987" i="1"/>
  <c r="D16988" i="1"/>
  <c r="D16989" i="1"/>
  <c r="D16990" i="1"/>
  <c r="D16991" i="1"/>
  <c r="D16992" i="1"/>
  <c r="D16993" i="1"/>
  <c r="D16994" i="1"/>
  <c r="D16995" i="1"/>
  <c r="D16996" i="1"/>
  <c r="D16997" i="1"/>
  <c r="D16998" i="1"/>
  <c r="D16999" i="1"/>
  <c r="D17000" i="1"/>
  <c r="D17001" i="1"/>
  <c r="D17002" i="1"/>
  <c r="D17003" i="1"/>
  <c r="D17004" i="1"/>
  <c r="D17005" i="1"/>
  <c r="D17006" i="1"/>
  <c r="D17007" i="1"/>
  <c r="D17008" i="1"/>
  <c r="D17009" i="1"/>
  <c r="D17010" i="1"/>
  <c r="D17011" i="1"/>
  <c r="D17012" i="1"/>
  <c r="D17013" i="1"/>
  <c r="D17014" i="1"/>
  <c r="D17015" i="1"/>
  <c r="D17016" i="1"/>
  <c r="D17017" i="1"/>
  <c r="D17018" i="1"/>
  <c r="D17019" i="1"/>
  <c r="D17020" i="1"/>
  <c r="D17021" i="1"/>
  <c r="D17022" i="1"/>
  <c r="D17023" i="1"/>
  <c r="D17024" i="1"/>
  <c r="D17025" i="1"/>
  <c r="D17026" i="1"/>
  <c r="D17027" i="1"/>
  <c r="D17028" i="1"/>
  <c r="D17029" i="1"/>
  <c r="D17030" i="1"/>
  <c r="D17031" i="1"/>
  <c r="D17032" i="1"/>
  <c r="D17033" i="1"/>
  <c r="D17034" i="1"/>
  <c r="D17035" i="1"/>
  <c r="D17036" i="1"/>
  <c r="D17037" i="1"/>
  <c r="D17038" i="1"/>
  <c r="D17039" i="1"/>
  <c r="D17040" i="1"/>
  <c r="D17041" i="1"/>
  <c r="D17042" i="1"/>
  <c r="D17043" i="1"/>
  <c r="D17044" i="1"/>
  <c r="D17045" i="1"/>
  <c r="D17046" i="1"/>
  <c r="D17047" i="1"/>
  <c r="D17048" i="1"/>
  <c r="D17049" i="1"/>
  <c r="D17050" i="1"/>
  <c r="D17051" i="1"/>
  <c r="D17052" i="1"/>
  <c r="D17053" i="1"/>
  <c r="D17054" i="1"/>
  <c r="D17055" i="1"/>
  <c r="D17056" i="1"/>
  <c r="D17057" i="1"/>
  <c r="D17058" i="1"/>
  <c r="D17059" i="1"/>
  <c r="D17060" i="1"/>
  <c r="D17061" i="1"/>
  <c r="D17062" i="1"/>
  <c r="D17063" i="1"/>
  <c r="D17064" i="1"/>
  <c r="D17065" i="1"/>
  <c r="D17066" i="1"/>
  <c r="D17067" i="1"/>
  <c r="D17068" i="1"/>
  <c r="D17069" i="1"/>
  <c r="D17070" i="1"/>
  <c r="D17071" i="1"/>
  <c r="D17072" i="1"/>
  <c r="D17073" i="1"/>
  <c r="D17074" i="1"/>
  <c r="D17075" i="1"/>
  <c r="D17076" i="1"/>
  <c r="D17077" i="1"/>
  <c r="D17078" i="1"/>
  <c r="D17079" i="1"/>
  <c r="D17080" i="1"/>
  <c r="D17081" i="1"/>
  <c r="D17082" i="1"/>
  <c r="D17083" i="1"/>
  <c r="D17084" i="1"/>
  <c r="D17085" i="1"/>
  <c r="D17086" i="1"/>
  <c r="D17087" i="1"/>
  <c r="D17088" i="1"/>
  <c r="D17089" i="1"/>
  <c r="D17090" i="1"/>
  <c r="D17091" i="1"/>
  <c r="D17092" i="1"/>
  <c r="D17093" i="1"/>
  <c r="D17094" i="1"/>
  <c r="D17095" i="1"/>
  <c r="D17096" i="1"/>
  <c r="D17097" i="1"/>
  <c r="D17098" i="1"/>
  <c r="D17099" i="1"/>
  <c r="D17100" i="1"/>
  <c r="D17101" i="1"/>
  <c r="D17102" i="1"/>
  <c r="D17103" i="1"/>
  <c r="D17104" i="1"/>
  <c r="D17105" i="1"/>
  <c r="D17106" i="1"/>
  <c r="D17107" i="1"/>
  <c r="D17108" i="1"/>
  <c r="D17109" i="1"/>
  <c r="D17110" i="1"/>
  <c r="D17111" i="1"/>
  <c r="D17112" i="1"/>
  <c r="D17113" i="1"/>
  <c r="D17114" i="1"/>
  <c r="D17115" i="1"/>
  <c r="D17116" i="1"/>
  <c r="D17117" i="1"/>
  <c r="D17118" i="1"/>
  <c r="D17119" i="1"/>
  <c r="D17120" i="1"/>
  <c r="D17121" i="1"/>
  <c r="D17122" i="1"/>
  <c r="D17123" i="1"/>
  <c r="D17124" i="1"/>
  <c r="D17125" i="1"/>
  <c r="D17126" i="1"/>
  <c r="D17127" i="1"/>
  <c r="D17128" i="1"/>
  <c r="D17129" i="1"/>
  <c r="D17130" i="1"/>
  <c r="D17131" i="1"/>
  <c r="D17132" i="1"/>
  <c r="D17133" i="1"/>
  <c r="D17134" i="1"/>
  <c r="D17135" i="1"/>
  <c r="D17136" i="1"/>
  <c r="D17137" i="1"/>
  <c r="D17138" i="1"/>
  <c r="D17139" i="1"/>
  <c r="D17140" i="1"/>
  <c r="D17141" i="1"/>
  <c r="D17142" i="1"/>
  <c r="D17143" i="1"/>
  <c r="D17144" i="1"/>
  <c r="D17145" i="1"/>
  <c r="D17146" i="1"/>
  <c r="D17147" i="1"/>
  <c r="D17148" i="1"/>
  <c r="D17149" i="1"/>
  <c r="D17150" i="1"/>
  <c r="D17151" i="1"/>
  <c r="D17152" i="1"/>
  <c r="D17153" i="1"/>
  <c r="D17154" i="1"/>
  <c r="D17155" i="1"/>
  <c r="D17156" i="1"/>
  <c r="D17157" i="1"/>
  <c r="D17158" i="1"/>
  <c r="D17159" i="1"/>
  <c r="D17160" i="1"/>
  <c r="D17161" i="1"/>
  <c r="D17162" i="1"/>
  <c r="D17163" i="1"/>
  <c r="D17164" i="1"/>
  <c r="D17165" i="1"/>
  <c r="D17166" i="1"/>
  <c r="D17167" i="1"/>
  <c r="D17168" i="1"/>
  <c r="D17169" i="1"/>
  <c r="D14448" i="1"/>
  <c r="D14449" i="1"/>
  <c r="D14450" i="1"/>
  <c r="D14451" i="1"/>
  <c r="D14444" i="1"/>
  <c r="D14445" i="1"/>
  <c r="D14446" i="1"/>
  <c r="D1444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11492" i="1"/>
  <c r="D11493" i="1"/>
  <c r="D11494" i="1"/>
  <c r="D11495" i="1"/>
  <c r="D11496" i="1"/>
  <c r="D11497" i="1"/>
  <c r="D11498" i="1"/>
  <c r="D11499" i="1"/>
  <c r="D11500" i="1"/>
  <c r="D11501" i="1"/>
  <c r="D11502" i="1"/>
  <c r="D11503" i="1"/>
  <c r="D11504" i="1"/>
  <c r="D11505" i="1"/>
  <c r="D11506" i="1"/>
  <c r="D11507" i="1"/>
  <c r="D11508" i="1"/>
  <c r="D11509" i="1"/>
  <c r="D11510" i="1"/>
  <c r="D11511" i="1"/>
  <c r="D11512" i="1"/>
  <c r="D11513" i="1"/>
  <c r="D11514" i="1"/>
  <c r="D11515" i="1"/>
  <c r="D11516" i="1"/>
  <c r="D11517" i="1"/>
  <c r="D11518" i="1"/>
  <c r="D11519" i="1"/>
  <c r="D11520" i="1"/>
  <c r="D11521" i="1"/>
  <c r="D11522" i="1"/>
  <c r="D11523" i="1"/>
  <c r="D11524" i="1"/>
  <c r="D11525" i="1"/>
  <c r="D11526" i="1"/>
  <c r="D11527" i="1"/>
  <c r="D11528" i="1"/>
  <c r="D11529" i="1"/>
  <c r="D11530" i="1"/>
  <c r="D11531" i="1"/>
  <c r="D11532" i="1"/>
  <c r="D11533" i="1"/>
  <c r="D11534" i="1"/>
  <c r="D11535" i="1"/>
  <c r="D11536" i="1"/>
  <c r="D11537" i="1"/>
  <c r="D11538" i="1"/>
  <c r="D11539" i="1"/>
  <c r="D11540" i="1"/>
  <c r="D11541" i="1"/>
  <c r="D11542" i="1"/>
  <c r="D11543" i="1"/>
  <c r="D11544" i="1"/>
  <c r="D11545" i="1"/>
  <c r="D11546" i="1"/>
  <c r="D11547" i="1"/>
  <c r="D11548" i="1"/>
  <c r="D11549" i="1"/>
  <c r="D11550" i="1"/>
  <c r="D11551" i="1"/>
  <c r="D11552" i="1"/>
  <c r="D11553" i="1"/>
  <c r="D11554" i="1"/>
  <c r="D11555" i="1"/>
  <c r="D11556" i="1"/>
  <c r="D11557" i="1"/>
  <c r="D11558" i="1"/>
  <c r="D11559" i="1"/>
  <c r="D11560" i="1"/>
  <c r="D11561" i="1"/>
  <c r="D11562" i="1"/>
  <c r="D11563" i="1"/>
  <c r="D11564" i="1"/>
  <c r="D11565" i="1"/>
  <c r="D11566" i="1"/>
  <c r="D11567" i="1"/>
  <c r="D11568" i="1"/>
  <c r="D11569" i="1"/>
  <c r="D11570" i="1"/>
  <c r="D11571" i="1"/>
  <c r="D11572" i="1"/>
  <c r="D11573" i="1"/>
  <c r="D11574" i="1"/>
  <c r="D11575" i="1"/>
  <c r="D11576" i="1"/>
  <c r="D11577" i="1"/>
  <c r="D11578" i="1"/>
  <c r="D11579" i="1"/>
  <c r="D11580" i="1"/>
  <c r="D11581" i="1"/>
  <c r="D11582" i="1"/>
  <c r="D11583" i="1"/>
  <c r="D11584" i="1"/>
  <c r="D11585" i="1"/>
  <c r="D11586" i="1"/>
  <c r="D11587" i="1"/>
  <c r="D11588" i="1"/>
  <c r="D11589" i="1"/>
  <c r="D11590" i="1"/>
  <c r="D11591" i="1"/>
  <c r="D11592" i="1"/>
  <c r="D11593" i="1"/>
  <c r="D11594" i="1"/>
  <c r="D11595" i="1"/>
  <c r="D11596" i="1"/>
  <c r="D11597" i="1"/>
  <c r="D11598" i="1"/>
  <c r="D11599" i="1"/>
  <c r="D11600" i="1"/>
  <c r="D11601" i="1"/>
  <c r="D11602" i="1"/>
  <c r="D11603" i="1"/>
  <c r="D11604" i="1"/>
  <c r="D11605" i="1"/>
  <c r="D11606" i="1"/>
  <c r="D11607" i="1"/>
  <c r="D11608" i="1"/>
  <c r="D11609" i="1"/>
  <c r="D11610" i="1"/>
  <c r="D11611" i="1"/>
  <c r="D11612" i="1"/>
  <c r="D11613" i="1"/>
  <c r="D11614" i="1"/>
  <c r="D11615" i="1"/>
  <c r="D11616" i="1"/>
  <c r="D11617" i="1"/>
  <c r="D11618" i="1"/>
  <c r="D11619" i="1"/>
  <c r="D11620" i="1"/>
  <c r="D11621" i="1"/>
  <c r="D11622" i="1"/>
  <c r="D11623" i="1"/>
  <c r="D11624" i="1"/>
  <c r="D11625" i="1"/>
  <c r="D11626" i="1"/>
  <c r="D11627" i="1"/>
  <c r="D11628" i="1"/>
  <c r="D11629" i="1"/>
  <c r="D11630" i="1"/>
  <c r="D11631" i="1"/>
  <c r="D11632" i="1"/>
  <c r="D11633" i="1"/>
  <c r="D11634" i="1"/>
  <c r="D11635" i="1"/>
  <c r="D11636" i="1"/>
  <c r="D11637" i="1"/>
  <c r="D11638" i="1"/>
  <c r="D11639" i="1"/>
  <c r="D11640" i="1"/>
  <c r="D11641" i="1"/>
  <c r="D11642" i="1"/>
  <c r="D11643" i="1"/>
  <c r="D11644" i="1"/>
  <c r="D11645" i="1"/>
  <c r="D11646" i="1"/>
  <c r="D11647" i="1"/>
  <c r="D11648" i="1"/>
  <c r="D11649" i="1"/>
  <c r="D11650" i="1"/>
  <c r="D11651" i="1"/>
  <c r="D11652" i="1"/>
  <c r="D11653" i="1"/>
  <c r="D11654" i="1"/>
  <c r="D11655" i="1"/>
  <c r="D11656" i="1"/>
  <c r="D11657" i="1"/>
  <c r="D11658" i="1"/>
  <c r="D11659" i="1"/>
  <c r="D11660" i="1"/>
  <c r="D11661" i="1"/>
  <c r="D11662" i="1"/>
  <c r="D11663" i="1"/>
  <c r="D11664" i="1"/>
  <c r="D11665" i="1"/>
  <c r="D11666" i="1"/>
  <c r="D11667" i="1"/>
  <c r="D11668" i="1"/>
  <c r="D11669" i="1"/>
  <c r="D11670" i="1"/>
  <c r="D11671" i="1"/>
  <c r="D11672" i="1"/>
  <c r="D11673" i="1"/>
  <c r="D11674" i="1"/>
  <c r="D11675" i="1"/>
  <c r="D11676" i="1"/>
  <c r="D11677" i="1"/>
  <c r="D11678" i="1"/>
  <c r="D11679" i="1"/>
  <c r="D11680" i="1"/>
  <c r="D11681" i="1"/>
  <c r="D11682" i="1"/>
  <c r="D11683" i="1"/>
  <c r="D11684" i="1"/>
  <c r="D11685" i="1"/>
  <c r="D11686" i="1"/>
  <c r="D11687" i="1"/>
  <c r="D11688" i="1"/>
  <c r="D11689" i="1"/>
  <c r="D11690" i="1"/>
  <c r="D11691" i="1"/>
  <c r="D11692" i="1"/>
  <c r="D11693" i="1"/>
  <c r="D11694" i="1"/>
  <c r="D11695" i="1"/>
  <c r="D11696" i="1"/>
  <c r="D11697" i="1"/>
  <c r="D11698" i="1"/>
  <c r="D11699" i="1"/>
  <c r="D11700" i="1"/>
  <c r="D11701" i="1"/>
  <c r="D11702" i="1"/>
  <c r="D11703" i="1"/>
  <c r="D11704" i="1"/>
  <c r="D11705" i="1"/>
  <c r="D11706" i="1"/>
  <c r="D11707" i="1"/>
  <c r="D11708" i="1"/>
  <c r="D11709" i="1"/>
  <c r="D11710" i="1"/>
  <c r="D11711" i="1"/>
  <c r="D11712" i="1"/>
  <c r="D11713" i="1"/>
  <c r="D11714" i="1"/>
  <c r="D11715" i="1"/>
  <c r="D11716" i="1"/>
  <c r="D11717" i="1"/>
  <c r="D11718" i="1"/>
  <c r="D11719" i="1"/>
  <c r="D11720" i="1"/>
  <c r="D11721" i="1"/>
  <c r="D11722" i="1"/>
  <c r="D11723" i="1"/>
  <c r="D11724" i="1"/>
  <c r="D11725" i="1"/>
  <c r="D11726" i="1"/>
  <c r="D11727" i="1"/>
  <c r="D11728" i="1"/>
  <c r="D11729" i="1"/>
  <c r="D11730" i="1"/>
  <c r="D11731" i="1"/>
  <c r="D11732" i="1"/>
  <c r="D11733" i="1"/>
  <c r="D11734" i="1"/>
  <c r="D11735" i="1"/>
  <c r="D11736" i="1"/>
  <c r="D11737" i="1"/>
  <c r="D11738" i="1"/>
  <c r="D11739" i="1"/>
  <c r="D11740" i="1"/>
  <c r="D11741" i="1"/>
  <c r="D11742" i="1"/>
  <c r="D11743" i="1"/>
  <c r="D11744" i="1"/>
  <c r="D11745" i="1"/>
  <c r="D11746" i="1"/>
  <c r="D11747" i="1"/>
  <c r="D11748" i="1"/>
  <c r="D11749" i="1"/>
  <c r="D11750" i="1"/>
  <c r="D11751" i="1"/>
  <c r="D11752" i="1"/>
  <c r="D11753" i="1"/>
  <c r="D11754" i="1"/>
  <c r="D11755" i="1"/>
  <c r="D11756" i="1"/>
  <c r="D11757" i="1"/>
  <c r="D11758" i="1"/>
  <c r="D11759" i="1"/>
  <c r="D11760" i="1"/>
  <c r="D11761" i="1"/>
  <c r="D11762" i="1"/>
  <c r="D11763" i="1"/>
  <c r="D11764" i="1"/>
  <c r="D11765" i="1"/>
  <c r="D11766" i="1"/>
  <c r="D11767" i="1"/>
  <c r="D11768" i="1"/>
  <c r="D11769" i="1"/>
  <c r="D11770" i="1"/>
  <c r="D11771" i="1"/>
  <c r="D11772" i="1"/>
  <c r="D11773" i="1"/>
  <c r="D11774" i="1"/>
  <c r="D11775" i="1"/>
  <c r="D11776" i="1"/>
  <c r="D11777" i="1"/>
  <c r="D11778" i="1"/>
  <c r="D11779" i="1"/>
  <c r="D11780" i="1"/>
  <c r="D11781" i="1"/>
  <c r="D11782" i="1"/>
  <c r="D11783" i="1"/>
  <c r="D11784" i="1"/>
  <c r="D11785" i="1"/>
  <c r="D11786" i="1"/>
  <c r="D11787" i="1"/>
  <c r="D11788" i="1"/>
  <c r="D11789" i="1"/>
  <c r="D11790" i="1"/>
  <c r="D11791" i="1"/>
  <c r="D11792" i="1"/>
  <c r="D11793" i="1"/>
  <c r="D11794" i="1"/>
  <c r="D11795" i="1"/>
  <c r="D11796" i="1"/>
  <c r="D11797" i="1"/>
  <c r="D11798" i="1"/>
  <c r="D11799" i="1"/>
  <c r="D11800" i="1"/>
  <c r="D11801" i="1"/>
  <c r="D11802" i="1"/>
  <c r="D11803" i="1"/>
  <c r="D11804" i="1"/>
  <c r="D11805" i="1"/>
  <c r="D11806" i="1"/>
  <c r="D11807" i="1"/>
  <c r="D11808" i="1"/>
  <c r="D11809" i="1"/>
  <c r="D11810" i="1"/>
  <c r="D11811" i="1"/>
  <c r="D11812" i="1"/>
  <c r="D11813" i="1"/>
  <c r="D11814" i="1"/>
  <c r="D11815" i="1"/>
  <c r="D11816" i="1"/>
  <c r="D11817" i="1"/>
  <c r="D11818" i="1"/>
  <c r="D11819" i="1"/>
  <c r="D11820" i="1"/>
  <c r="D11821" i="1"/>
  <c r="D11822" i="1"/>
  <c r="D11823" i="1"/>
  <c r="D11824" i="1"/>
  <c r="D11825" i="1"/>
  <c r="D11826" i="1"/>
  <c r="D11827" i="1"/>
  <c r="D11828" i="1"/>
  <c r="D11829" i="1"/>
  <c r="D11830" i="1"/>
  <c r="D11831" i="1"/>
  <c r="D11832" i="1"/>
  <c r="D11833" i="1"/>
  <c r="D11834" i="1"/>
  <c r="D11835" i="1"/>
  <c r="D11836" i="1"/>
  <c r="D11837" i="1"/>
  <c r="D11838" i="1"/>
  <c r="D11839" i="1"/>
  <c r="D11840" i="1"/>
  <c r="D11841" i="1"/>
  <c r="D11842" i="1"/>
  <c r="D11843" i="1"/>
  <c r="D11844" i="1"/>
  <c r="D11845" i="1"/>
  <c r="D11846" i="1"/>
  <c r="D11847" i="1"/>
  <c r="D11848" i="1"/>
  <c r="D11849" i="1"/>
  <c r="D11850" i="1"/>
  <c r="D11851" i="1"/>
  <c r="D11852" i="1"/>
  <c r="D11853" i="1"/>
  <c r="D11854" i="1"/>
  <c r="D11855" i="1"/>
  <c r="D11856" i="1"/>
  <c r="D11857" i="1"/>
  <c r="D11858" i="1"/>
  <c r="D11859" i="1"/>
  <c r="D11860" i="1"/>
  <c r="D11861" i="1"/>
  <c r="D11862" i="1"/>
  <c r="D11863" i="1"/>
  <c r="D11864" i="1"/>
  <c r="D11865" i="1"/>
  <c r="D11866" i="1"/>
  <c r="D11867" i="1"/>
  <c r="D11868" i="1"/>
  <c r="D11869" i="1"/>
  <c r="D11870" i="1"/>
  <c r="D11871" i="1"/>
  <c r="D11872" i="1"/>
  <c r="D11873" i="1"/>
  <c r="D11874" i="1"/>
  <c r="D11875" i="1"/>
  <c r="D11876" i="1"/>
  <c r="D11877" i="1"/>
  <c r="D11878" i="1"/>
  <c r="D11879" i="1"/>
  <c r="D11880" i="1"/>
  <c r="D11881" i="1"/>
  <c r="D11882" i="1"/>
  <c r="D11883" i="1"/>
  <c r="D11884" i="1"/>
  <c r="D11885" i="1"/>
  <c r="D11886" i="1"/>
  <c r="D11887" i="1"/>
  <c r="D11888" i="1"/>
  <c r="D11889" i="1"/>
  <c r="D11890" i="1"/>
  <c r="D11891" i="1"/>
  <c r="D11892" i="1"/>
  <c r="D11893" i="1"/>
  <c r="D11894" i="1"/>
  <c r="D11895" i="1"/>
  <c r="D11896" i="1"/>
  <c r="D11897" i="1"/>
  <c r="D11898" i="1"/>
  <c r="D11899" i="1"/>
  <c r="D11900" i="1"/>
  <c r="D11901" i="1"/>
  <c r="D11902" i="1"/>
  <c r="D11903" i="1"/>
  <c r="D11904" i="1"/>
  <c r="D11905" i="1"/>
  <c r="D11906" i="1"/>
  <c r="D11907" i="1"/>
  <c r="D11908" i="1"/>
  <c r="D11909" i="1"/>
  <c r="D11910" i="1"/>
  <c r="D11911" i="1"/>
  <c r="D11912" i="1"/>
  <c r="D11913" i="1"/>
  <c r="D11914" i="1"/>
  <c r="D11915" i="1"/>
  <c r="D11916" i="1"/>
  <c r="D11917" i="1"/>
  <c r="D11918" i="1"/>
  <c r="D11919" i="1"/>
  <c r="D11920" i="1"/>
  <c r="D11921" i="1"/>
  <c r="D11922" i="1"/>
  <c r="D11923" i="1"/>
  <c r="D11924" i="1"/>
  <c r="D11925" i="1"/>
  <c r="D11926" i="1"/>
  <c r="D11927" i="1"/>
  <c r="D11928" i="1"/>
  <c r="D11929" i="1"/>
  <c r="D11930" i="1"/>
  <c r="D11931" i="1"/>
  <c r="D11932" i="1"/>
  <c r="D11933" i="1"/>
  <c r="D11934" i="1"/>
  <c r="D11935" i="1"/>
  <c r="D11936" i="1"/>
  <c r="D11937" i="1"/>
  <c r="D11938" i="1"/>
  <c r="D11939" i="1"/>
  <c r="D11940" i="1"/>
  <c r="D11941" i="1"/>
  <c r="D11942" i="1"/>
  <c r="D11943" i="1"/>
  <c r="D11944" i="1"/>
  <c r="D11945" i="1"/>
  <c r="D11946" i="1"/>
  <c r="D11947" i="1"/>
  <c r="D11948" i="1"/>
  <c r="D11949" i="1"/>
  <c r="D11950" i="1"/>
  <c r="D11951" i="1"/>
  <c r="D11952" i="1"/>
  <c r="D11953" i="1"/>
  <c r="D11954" i="1"/>
  <c r="D11955" i="1"/>
  <c r="D11956" i="1"/>
  <c r="D11957" i="1"/>
  <c r="D11958" i="1"/>
  <c r="D11959" i="1"/>
  <c r="D11960" i="1"/>
  <c r="D11961" i="1"/>
  <c r="D11962" i="1"/>
  <c r="D11963" i="1"/>
  <c r="D11964" i="1"/>
  <c r="D11965" i="1"/>
  <c r="D11966" i="1"/>
  <c r="D11967" i="1"/>
  <c r="D11968" i="1"/>
  <c r="D11969" i="1"/>
  <c r="D11970" i="1"/>
  <c r="D11971" i="1"/>
  <c r="D11972" i="1"/>
  <c r="D11973" i="1"/>
  <c r="D11974" i="1"/>
  <c r="D11975" i="1"/>
  <c r="D11976" i="1"/>
  <c r="D11977" i="1"/>
  <c r="D11978" i="1"/>
  <c r="D11979" i="1"/>
  <c r="D11980" i="1"/>
  <c r="D11981" i="1"/>
  <c r="D11982" i="1"/>
  <c r="D11983" i="1"/>
  <c r="D11984" i="1"/>
  <c r="D11985" i="1"/>
  <c r="D11986" i="1"/>
  <c r="D11987" i="1"/>
  <c r="D11988" i="1"/>
  <c r="D11989" i="1"/>
  <c r="D11990" i="1"/>
  <c r="D11991" i="1"/>
  <c r="D11992" i="1"/>
  <c r="D11993" i="1"/>
  <c r="D11994" i="1"/>
  <c r="D11995" i="1"/>
  <c r="D11996" i="1"/>
  <c r="D11997" i="1"/>
  <c r="D11998" i="1"/>
  <c r="D11999" i="1"/>
  <c r="D12000" i="1"/>
  <c r="D12001" i="1"/>
  <c r="D12002" i="1"/>
  <c r="D12003" i="1"/>
  <c r="D12004" i="1"/>
  <c r="D12005" i="1"/>
  <c r="D12006" i="1"/>
  <c r="D12007" i="1"/>
  <c r="D12008" i="1"/>
  <c r="D12009" i="1"/>
  <c r="D12010" i="1"/>
  <c r="D12011" i="1"/>
  <c r="D12012" i="1"/>
  <c r="D12013" i="1"/>
  <c r="D12014" i="1"/>
  <c r="D12015" i="1"/>
  <c r="D12016" i="1"/>
  <c r="D12017" i="1"/>
  <c r="D12018" i="1"/>
  <c r="D12019" i="1"/>
  <c r="D12020" i="1"/>
  <c r="D12021" i="1"/>
  <c r="D12022" i="1"/>
  <c r="D12023" i="1"/>
  <c r="D12024" i="1"/>
  <c r="D12025" i="1"/>
  <c r="D12026" i="1"/>
  <c r="D12027" i="1"/>
  <c r="D12028" i="1"/>
  <c r="D12029" i="1"/>
  <c r="D12030" i="1"/>
  <c r="D12031" i="1"/>
  <c r="D12032" i="1"/>
  <c r="D12033" i="1"/>
  <c r="D12034" i="1"/>
  <c r="D12035" i="1"/>
  <c r="D12036" i="1"/>
  <c r="D12037" i="1"/>
  <c r="D12038" i="1"/>
  <c r="D12039" i="1"/>
  <c r="D12040" i="1"/>
  <c r="D12041" i="1"/>
  <c r="D12042" i="1"/>
  <c r="D12043" i="1"/>
  <c r="D12044" i="1"/>
  <c r="D12045" i="1"/>
  <c r="D12046" i="1"/>
  <c r="D12047" i="1"/>
  <c r="D12048" i="1"/>
  <c r="D12049" i="1"/>
  <c r="D12050" i="1"/>
  <c r="D12051" i="1"/>
  <c r="D12052" i="1"/>
  <c r="D12053" i="1"/>
  <c r="D12054" i="1"/>
  <c r="D12055" i="1"/>
  <c r="D12056" i="1"/>
  <c r="D12057" i="1"/>
  <c r="D12058" i="1"/>
  <c r="D12059" i="1"/>
  <c r="D12060" i="1"/>
  <c r="D12061" i="1"/>
  <c r="D12062" i="1"/>
  <c r="D12063" i="1"/>
  <c r="D12064" i="1"/>
  <c r="D12065" i="1"/>
  <c r="D12066" i="1"/>
  <c r="D12067" i="1"/>
  <c r="D12068" i="1"/>
  <c r="D12069" i="1"/>
  <c r="D12070" i="1"/>
  <c r="D12071" i="1"/>
  <c r="D12072" i="1"/>
  <c r="D12073" i="1"/>
  <c r="D12074" i="1"/>
  <c r="D12075" i="1"/>
  <c r="D12076" i="1"/>
  <c r="D12077" i="1"/>
  <c r="D12078" i="1"/>
  <c r="D12079" i="1"/>
  <c r="D12080" i="1"/>
  <c r="D12081" i="1"/>
  <c r="D12082" i="1"/>
  <c r="D12083" i="1"/>
  <c r="D12084" i="1"/>
  <c r="D12085" i="1"/>
  <c r="D12086" i="1"/>
  <c r="D12087" i="1"/>
  <c r="D12088" i="1"/>
  <c r="D12089" i="1"/>
  <c r="D12090" i="1"/>
  <c r="D12091" i="1"/>
  <c r="D12092" i="1"/>
  <c r="D12093" i="1"/>
  <c r="D12094" i="1"/>
  <c r="D12095" i="1"/>
  <c r="D12096" i="1"/>
  <c r="D12097" i="1"/>
  <c r="D12098" i="1"/>
  <c r="D12099" i="1"/>
  <c r="D12100" i="1"/>
  <c r="D12101" i="1"/>
  <c r="D12102" i="1"/>
  <c r="D12103" i="1"/>
  <c r="D12104" i="1"/>
  <c r="D12105" i="1"/>
  <c r="D12106" i="1"/>
  <c r="D12107" i="1"/>
  <c r="D12108" i="1"/>
  <c r="D12109" i="1"/>
  <c r="D12110" i="1"/>
  <c r="D12111" i="1"/>
  <c r="D12112" i="1"/>
  <c r="D12113" i="1"/>
  <c r="D12114" i="1"/>
  <c r="D12115" i="1"/>
  <c r="D12116" i="1"/>
  <c r="D12117" i="1"/>
  <c r="D12118" i="1"/>
  <c r="D12119" i="1"/>
  <c r="D12120" i="1"/>
  <c r="D12121" i="1"/>
  <c r="D12122" i="1"/>
  <c r="D12123" i="1"/>
  <c r="D12124" i="1"/>
  <c r="D12125" i="1"/>
  <c r="D12126" i="1"/>
  <c r="D12127" i="1"/>
  <c r="D12128" i="1"/>
  <c r="D12129" i="1"/>
  <c r="D12130" i="1"/>
  <c r="D12131" i="1"/>
  <c r="D12132" i="1"/>
  <c r="D12133" i="1"/>
  <c r="D12134" i="1"/>
  <c r="D12135" i="1"/>
  <c r="D12136" i="1"/>
  <c r="D12137" i="1"/>
  <c r="D12138" i="1"/>
  <c r="D12139" i="1"/>
  <c r="D12140" i="1"/>
  <c r="D12141" i="1"/>
  <c r="D12142" i="1"/>
  <c r="D12143" i="1"/>
  <c r="D12144" i="1"/>
  <c r="D12145" i="1"/>
  <c r="D12146" i="1"/>
  <c r="D12147" i="1"/>
  <c r="D12148" i="1"/>
  <c r="D12149" i="1"/>
  <c r="D12150" i="1"/>
  <c r="D12151" i="1"/>
  <c r="D12152" i="1"/>
  <c r="D12153" i="1"/>
  <c r="D12154" i="1"/>
  <c r="D12155" i="1"/>
  <c r="D12156" i="1"/>
  <c r="D12157" i="1"/>
  <c r="D12158" i="1"/>
  <c r="D12159" i="1"/>
  <c r="D12160" i="1"/>
  <c r="D12161" i="1"/>
  <c r="D12162" i="1"/>
  <c r="D12163" i="1"/>
  <c r="D12164" i="1"/>
  <c r="D12165" i="1"/>
  <c r="D12166" i="1"/>
  <c r="D12167" i="1"/>
  <c r="D12168" i="1"/>
  <c r="D12169" i="1"/>
  <c r="D12170" i="1"/>
  <c r="D12171" i="1"/>
  <c r="D12172" i="1"/>
  <c r="D12173" i="1"/>
  <c r="D12174" i="1"/>
  <c r="D12175" i="1"/>
  <c r="D12176" i="1"/>
  <c r="D12177" i="1"/>
  <c r="D12178" i="1"/>
  <c r="D12179" i="1"/>
  <c r="D12180" i="1"/>
  <c r="D12181" i="1"/>
  <c r="D12182" i="1"/>
  <c r="D12183" i="1"/>
  <c r="D12184" i="1"/>
  <c r="D12185" i="1"/>
  <c r="D12186" i="1"/>
  <c r="D12187" i="1"/>
  <c r="D12188" i="1"/>
  <c r="D12189" i="1"/>
  <c r="D12190" i="1"/>
  <c r="D12191" i="1"/>
  <c r="D12192" i="1"/>
  <c r="D12193" i="1"/>
  <c r="D12194" i="1"/>
  <c r="D12195" i="1"/>
  <c r="D12196" i="1"/>
  <c r="D12197" i="1"/>
  <c r="D12198" i="1"/>
  <c r="D12199" i="1"/>
  <c r="D12200" i="1"/>
  <c r="D12201" i="1"/>
  <c r="D12202" i="1"/>
  <c r="D12203" i="1"/>
  <c r="D12204" i="1"/>
  <c r="D12205" i="1"/>
  <c r="D12206" i="1"/>
  <c r="D12207" i="1"/>
  <c r="D12208" i="1"/>
  <c r="D12209" i="1"/>
  <c r="D12210" i="1"/>
  <c r="D12211" i="1"/>
  <c r="D12212" i="1"/>
  <c r="D12213" i="1"/>
  <c r="D12214" i="1"/>
  <c r="D12215" i="1"/>
  <c r="D12216" i="1"/>
  <c r="D12217" i="1"/>
  <c r="D12218" i="1"/>
  <c r="D12219" i="1"/>
  <c r="D12220" i="1"/>
  <c r="D12221" i="1"/>
  <c r="D12222" i="1"/>
  <c r="D12223" i="1"/>
  <c r="D12224" i="1"/>
  <c r="D12225" i="1"/>
  <c r="D12226" i="1"/>
  <c r="D12227" i="1"/>
  <c r="D12228" i="1"/>
  <c r="D12229" i="1"/>
  <c r="D12230" i="1"/>
  <c r="D12231" i="1"/>
  <c r="D12232" i="1"/>
  <c r="D12233" i="1"/>
  <c r="D12234" i="1"/>
  <c r="D12235" i="1"/>
  <c r="D12236" i="1"/>
  <c r="D12237" i="1"/>
  <c r="D12238" i="1"/>
  <c r="D12239" i="1"/>
  <c r="D12240" i="1"/>
  <c r="D12241" i="1"/>
  <c r="D12242" i="1"/>
  <c r="D12243" i="1"/>
  <c r="D12244" i="1"/>
  <c r="D12245" i="1"/>
  <c r="D12246" i="1"/>
  <c r="D12247" i="1"/>
  <c r="D12248" i="1"/>
  <c r="D12249" i="1"/>
  <c r="D12250" i="1"/>
  <c r="D12251" i="1"/>
  <c r="D12252" i="1"/>
  <c r="D12253" i="1"/>
  <c r="D12254" i="1"/>
  <c r="D12255" i="1"/>
  <c r="D12256" i="1"/>
  <c r="D12257" i="1"/>
  <c r="D12258" i="1"/>
  <c r="D12259" i="1"/>
  <c r="D12260" i="1"/>
  <c r="D12261" i="1"/>
  <c r="D12262" i="1"/>
  <c r="D12263" i="1"/>
  <c r="D12264" i="1"/>
  <c r="D12265" i="1"/>
  <c r="D12266" i="1"/>
  <c r="D12267" i="1"/>
  <c r="D12268" i="1"/>
  <c r="D12269" i="1"/>
  <c r="D12270" i="1"/>
  <c r="D12271" i="1"/>
  <c r="D12272" i="1"/>
  <c r="D12273" i="1"/>
  <c r="D12274" i="1"/>
  <c r="D12275" i="1"/>
  <c r="D12276" i="1"/>
  <c r="D12277" i="1"/>
  <c r="D12278" i="1"/>
  <c r="D12279" i="1"/>
  <c r="D12280" i="1"/>
  <c r="D12281" i="1"/>
  <c r="D12282" i="1"/>
  <c r="D12283" i="1"/>
  <c r="D12284" i="1"/>
  <c r="D12285" i="1"/>
  <c r="D12286" i="1"/>
  <c r="D12287" i="1"/>
  <c r="D12288" i="1"/>
  <c r="D12289" i="1"/>
  <c r="D12290" i="1"/>
  <c r="D12291" i="1"/>
  <c r="D12292" i="1"/>
  <c r="D12293" i="1"/>
  <c r="D12294" i="1"/>
  <c r="D12295" i="1"/>
  <c r="D12296" i="1"/>
  <c r="D12297" i="1"/>
  <c r="D12298" i="1"/>
  <c r="D12299" i="1"/>
  <c r="D12300" i="1"/>
  <c r="D12301" i="1"/>
  <c r="D12302" i="1"/>
  <c r="D12303" i="1"/>
  <c r="D12304" i="1"/>
  <c r="D12305" i="1"/>
  <c r="D12306" i="1"/>
  <c r="D12307" i="1"/>
  <c r="D12308" i="1"/>
  <c r="D12309" i="1"/>
  <c r="D12310" i="1"/>
  <c r="D12311" i="1"/>
  <c r="D12312" i="1"/>
  <c r="D12313" i="1"/>
  <c r="D12314" i="1"/>
  <c r="D12315" i="1"/>
  <c r="D12316" i="1"/>
  <c r="D12317" i="1"/>
  <c r="D12318" i="1"/>
  <c r="D12319" i="1"/>
  <c r="D12320" i="1"/>
  <c r="D12321" i="1"/>
  <c r="D12322" i="1"/>
  <c r="D12323" i="1"/>
  <c r="D12324" i="1"/>
  <c r="D12325" i="1"/>
  <c r="D12326" i="1"/>
  <c r="D12327" i="1"/>
  <c r="D12328" i="1"/>
  <c r="D12329" i="1"/>
  <c r="D12330" i="1"/>
  <c r="D12331" i="1"/>
  <c r="D12332" i="1"/>
  <c r="D12333" i="1"/>
  <c r="D12334" i="1"/>
  <c r="D12335" i="1"/>
  <c r="D12336" i="1"/>
  <c r="D12337" i="1"/>
  <c r="D12338" i="1"/>
  <c r="D12339" i="1"/>
  <c r="D12340" i="1"/>
  <c r="D12341" i="1"/>
  <c r="D12342" i="1"/>
  <c r="D12343" i="1"/>
  <c r="D12344" i="1"/>
  <c r="D12345" i="1"/>
  <c r="D12346" i="1"/>
  <c r="D12347" i="1"/>
  <c r="D12348" i="1"/>
  <c r="D12349" i="1"/>
  <c r="D12350" i="1"/>
  <c r="D12351" i="1"/>
  <c r="D12352" i="1"/>
  <c r="D12353" i="1"/>
  <c r="D12354" i="1"/>
  <c r="D12355" i="1"/>
  <c r="D12356" i="1"/>
  <c r="D12357" i="1"/>
  <c r="D12358" i="1"/>
  <c r="D12359" i="1"/>
  <c r="D12360" i="1"/>
  <c r="D12361" i="1"/>
  <c r="D12362" i="1"/>
  <c r="D12363" i="1"/>
  <c r="D12364" i="1"/>
  <c r="D12365" i="1"/>
  <c r="D12366" i="1"/>
  <c r="D12367" i="1"/>
  <c r="D12368" i="1"/>
  <c r="D12369" i="1"/>
  <c r="D12370" i="1"/>
  <c r="D12371" i="1"/>
  <c r="D12372" i="1"/>
  <c r="D12373" i="1"/>
  <c r="D12374" i="1"/>
  <c r="D12375" i="1"/>
  <c r="D12376" i="1"/>
  <c r="D12377" i="1"/>
  <c r="D12378" i="1"/>
  <c r="D12379" i="1"/>
  <c r="D12380" i="1"/>
  <c r="D12381" i="1"/>
  <c r="D12382" i="1"/>
  <c r="D12383" i="1"/>
  <c r="D12384" i="1"/>
  <c r="D12385" i="1"/>
  <c r="D12386" i="1"/>
  <c r="D12387" i="1"/>
  <c r="D12388" i="1"/>
  <c r="D12389" i="1"/>
  <c r="D12390" i="1"/>
  <c r="D12391" i="1"/>
  <c r="D12392" i="1"/>
  <c r="D12393" i="1"/>
  <c r="D12394" i="1"/>
  <c r="D12395" i="1"/>
  <c r="D12396" i="1"/>
  <c r="D12397" i="1"/>
  <c r="D12398" i="1"/>
  <c r="D12399" i="1"/>
  <c r="D12400" i="1"/>
  <c r="D12401" i="1"/>
  <c r="D12402" i="1"/>
  <c r="D12403" i="1"/>
  <c r="D12404" i="1"/>
  <c r="D12405" i="1"/>
  <c r="D12406" i="1"/>
  <c r="D12407" i="1"/>
  <c r="D12408" i="1"/>
  <c r="D12409" i="1"/>
  <c r="D12410" i="1"/>
  <c r="D12411" i="1"/>
  <c r="D12412" i="1"/>
  <c r="D12413" i="1"/>
  <c r="D12414" i="1"/>
  <c r="D12415" i="1"/>
  <c r="D12416" i="1"/>
  <c r="D12417" i="1"/>
  <c r="D12418" i="1"/>
  <c r="D12419" i="1"/>
  <c r="D12420" i="1"/>
  <c r="D12421" i="1"/>
  <c r="D12422" i="1"/>
  <c r="D12423" i="1"/>
  <c r="D12424" i="1"/>
  <c r="D12425" i="1"/>
  <c r="D12426" i="1"/>
  <c r="D12427" i="1"/>
  <c r="D12428" i="1"/>
  <c r="D12429" i="1"/>
  <c r="D12430" i="1"/>
  <c r="D12431" i="1"/>
  <c r="D12432" i="1"/>
  <c r="D12433" i="1"/>
  <c r="D12434" i="1"/>
  <c r="D12435" i="1"/>
  <c r="D12436" i="1"/>
  <c r="D12437" i="1"/>
  <c r="D12438" i="1"/>
  <c r="D12439" i="1"/>
  <c r="D12440" i="1"/>
  <c r="D12441" i="1"/>
  <c r="D12442" i="1"/>
  <c r="D12443" i="1"/>
  <c r="D12444" i="1"/>
  <c r="D12445" i="1"/>
  <c r="D12446" i="1"/>
  <c r="D12447" i="1"/>
  <c r="D12448" i="1"/>
  <c r="D12449" i="1"/>
  <c r="D12450" i="1"/>
  <c r="D12451" i="1"/>
  <c r="D12452" i="1"/>
  <c r="D12453" i="1"/>
  <c r="D12454" i="1"/>
  <c r="D12455" i="1"/>
  <c r="D12456" i="1"/>
  <c r="D12457" i="1"/>
  <c r="D12458" i="1"/>
  <c r="D12459" i="1"/>
  <c r="D12460" i="1"/>
  <c r="D12461" i="1"/>
  <c r="D12462" i="1"/>
  <c r="D12463" i="1"/>
  <c r="D12464" i="1"/>
  <c r="D12465" i="1"/>
  <c r="D12466" i="1"/>
  <c r="D12467" i="1"/>
  <c r="D12468" i="1"/>
  <c r="D12469" i="1"/>
  <c r="D12470" i="1"/>
  <c r="D12471" i="1"/>
  <c r="D12472" i="1"/>
  <c r="D12473" i="1"/>
  <c r="D12474" i="1"/>
  <c r="D12475" i="1"/>
  <c r="D12476" i="1"/>
  <c r="D12477" i="1"/>
  <c r="D12478" i="1"/>
  <c r="D12479" i="1"/>
  <c r="D12480" i="1"/>
  <c r="D12481" i="1"/>
  <c r="D12482" i="1"/>
  <c r="D12483" i="1"/>
  <c r="D12484" i="1"/>
  <c r="D12485" i="1"/>
  <c r="D12486" i="1"/>
  <c r="D12487" i="1"/>
  <c r="D12488" i="1"/>
  <c r="D12489" i="1"/>
  <c r="D12490" i="1"/>
  <c r="D12491" i="1"/>
  <c r="D12492" i="1"/>
  <c r="D12493" i="1"/>
  <c r="D12494" i="1"/>
  <c r="D12495" i="1"/>
  <c r="D12496" i="1"/>
  <c r="D12497" i="1"/>
  <c r="D12498" i="1"/>
  <c r="D12499" i="1"/>
  <c r="D12500" i="1"/>
  <c r="D12501" i="1"/>
  <c r="D12502" i="1"/>
  <c r="D12503" i="1"/>
  <c r="D12504" i="1"/>
  <c r="D12505" i="1"/>
  <c r="D12506" i="1"/>
  <c r="D12507" i="1"/>
  <c r="D12508" i="1"/>
  <c r="D12509" i="1"/>
  <c r="D12510" i="1"/>
  <c r="D12511" i="1"/>
  <c r="D12512" i="1"/>
  <c r="D12513" i="1"/>
  <c r="D12514" i="1"/>
  <c r="D12515" i="1"/>
  <c r="D12516" i="1"/>
  <c r="D12517" i="1"/>
  <c r="D12518" i="1"/>
  <c r="D12519" i="1"/>
  <c r="D12520" i="1"/>
  <c r="D12521" i="1"/>
  <c r="D12522" i="1"/>
  <c r="D12523" i="1"/>
  <c r="D12524" i="1"/>
  <c r="D12525" i="1"/>
  <c r="D12526" i="1"/>
  <c r="D12527" i="1"/>
  <c r="D12528" i="1"/>
  <c r="D12529" i="1"/>
  <c r="D12530" i="1"/>
  <c r="D12531" i="1"/>
  <c r="D12532" i="1"/>
  <c r="D12533" i="1"/>
  <c r="D12534" i="1"/>
  <c r="D12535" i="1"/>
  <c r="D12536" i="1"/>
  <c r="D12537" i="1"/>
  <c r="D12538" i="1"/>
  <c r="D12539" i="1"/>
  <c r="D12540" i="1"/>
  <c r="D12541" i="1"/>
  <c r="D12542" i="1"/>
  <c r="D12543" i="1"/>
  <c r="D12544" i="1"/>
  <c r="D12545" i="1"/>
  <c r="D12546" i="1"/>
  <c r="D12547" i="1"/>
  <c r="D12548" i="1"/>
  <c r="D12549" i="1"/>
  <c r="D12550" i="1"/>
  <c r="D12551" i="1"/>
  <c r="D12552" i="1"/>
  <c r="D12553" i="1"/>
  <c r="D12554" i="1"/>
  <c r="D12555" i="1"/>
  <c r="D12556" i="1"/>
  <c r="D12557" i="1"/>
  <c r="D12558" i="1"/>
  <c r="D12559" i="1"/>
  <c r="D12560" i="1"/>
  <c r="D12561" i="1"/>
  <c r="D12562" i="1"/>
  <c r="D12563" i="1"/>
  <c r="D12564" i="1"/>
  <c r="D12565" i="1"/>
  <c r="D12566" i="1"/>
  <c r="D12567" i="1"/>
  <c r="D12568" i="1"/>
  <c r="D12569" i="1"/>
  <c r="D12570" i="1"/>
  <c r="D12571" i="1"/>
  <c r="D12572" i="1"/>
  <c r="D12573" i="1"/>
  <c r="D12574" i="1"/>
  <c r="D12575" i="1"/>
  <c r="D12576" i="1"/>
  <c r="D12577" i="1"/>
  <c r="D12578" i="1"/>
  <c r="D12579" i="1"/>
  <c r="D12580" i="1"/>
  <c r="D12581" i="1"/>
  <c r="D12582" i="1"/>
  <c r="D12583" i="1"/>
  <c r="D12584" i="1"/>
  <c r="D12585" i="1"/>
  <c r="D12586" i="1"/>
  <c r="D12587" i="1"/>
  <c r="D12588" i="1"/>
  <c r="D12589" i="1"/>
  <c r="D12590" i="1"/>
  <c r="D12591" i="1"/>
  <c r="D12592" i="1"/>
  <c r="D12593" i="1"/>
  <c r="D12594" i="1"/>
  <c r="D12595" i="1"/>
  <c r="D12596" i="1"/>
  <c r="D12597" i="1"/>
  <c r="D12598" i="1"/>
  <c r="D12599" i="1"/>
  <c r="D12600" i="1"/>
  <c r="D12601" i="1"/>
  <c r="D12602" i="1"/>
  <c r="D12603" i="1"/>
  <c r="D12604" i="1"/>
  <c r="D12605" i="1"/>
  <c r="D12606" i="1"/>
  <c r="D12607" i="1"/>
  <c r="D12608" i="1"/>
  <c r="D12609" i="1"/>
  <c r="D12610" i="1"/>
  <c r="D12611" i="1"/>
  <c r="D12612" i="1"/>
  <c r="D12613" i="1"/>
  <c r="D12614" i="1"/>
  <c r="D12615" i="1"/>
  <c r="D12616" i="1"/>
  <c r="D12617" i="1"/>
  <c r="D12618" i="1"/>
  <c r="D12619" i="1"/>
  <c r="D12620" i="1"/>
  <c r="D12621" i="1"/>
  <c r="D12622" i="1"/>
  <c r="D12623" i="1"/>
  <c r="D12624" i="1"/>
  <c r="D12625" i="1"/>
  <c r="D12626" i="1"/>
  <c r="D12627" i="1"/>
  <c r="D12628" i="1"/>
  <c r="D12629" i="1"/>
  <c r="D12630" i="1"/>
  <c r="D12631" i="1"/>
  <c r="D12632" i="1"/>
  <c r="D12633" i="1"/>
  <c r="D12634" i="1"/>
  <c r="D12635" i="1"/>
  <c r="D12636" i="1"/>
  <c r="D12637" i="1"/>
  <c r="D12638" i="1"/>
  <c r="D12639" i="1"/>
  <c r="D12640" i="1"/>
  <c r="D12641" i="1"/>
  <c r="D12642" i="1"/>
  <c r="D12643" i="1"/>
  <c r="D12644" i="1"/>
  <c r="D12645" i="1"/>
  <c r="D12646" i="1"/>
  <c r="D12647" i="1"/>
  <c r="D12648" i="1"/>
  <c r="D12649" i="1"/>
  <c r="D12650" i="1"/>
  <c r="D12651" i="1"/>
  <c r="D12652" i="1"/>
  <c r="D12653" i="1"/>
  <c r="D12654" i="1"/>
  <c r="D12655" i="1"/>
  <c r="D12656" i="1"/>
  <c r="D12657" i="1"/>
  <c r="D12658" i="1"/>
  <c r="D12659" i="1"/>
  <c r="D12660" i="1"/>
  <c r="D12661" i="1"/>
  <c r="D12662" i="1"/>
  <c r="D12663" i="1"/>
  <c r="D12664" i="1"/>
  <c r="D12665" i="1"/>
  <c r="D12666" i="1"/>
  <c r="D12667" i="1"/>
  <c r="D12668" i="1"/>
  <c r="D12669" i="1"/>
  <c r="D12670" i="1"/>
  <c r="D12671" i="1"/>
  <c r="D12672" i="1"/>
  <c r="D12673" i="1"/>
  <c r="D12674" i="1"/>
  <c r="D12675" i="1"/>
  <c r="D12676" i="1"/>
  <c r="D12677" i="1"/>
  <c r="D12678" i="1"/>
  <c r="D12679" i="1"/>
  <c r="D12680" i="1"/>
  <c r="D12681" i="1"/>
  <c r="D12682" i="1"/>
  <c r="D12683" i="1"/>
  <c r="D12684" i="1"/>
  <c r="D12685" i="1"/>
  <c r="D12686" i="1"/>
  <c r="D12687" i="1"/>
  <c r="D12688" i="1"/>
  <c r="D12689" i="1"/>
  <c r="D12690" i="1"/>
  <c r="D12691" i="1"/>
  <c r="D12692" i="1"/>
  <c r="D12693" i="1"/>
  <c r="D12694" i="1"/>
  <c r="D12695" i="1"/>
  <c r="D12696" i="1"/>
  <c r="D12697" i="1"/>
  <c r="D12698" i="1"/>
  <c r="D12699" i="1"/>
  <c r="D12700" i="1"/>
  <c r="D12701" i="1"/>
  <c r="D12702" i="1"/>
  <c r="D12703" i="1"/>
  <c r="D12704" i="1"/>
  <c r="D12705" i="1"/>
  <c r="D12706" i="1"/>
  <c r="D12707" i="1"/>
  <c r="D12708" i="1"/>
  <c r="D12709" i="1"/>
  <c r="D12710" i="1"/>
  <c r="D12711" i="1"/>
  <c r="D12712" i="1"/>
  <c r="D12713" i="1"/>
  <c r="D12714" i="1"/>
  <c r="D12715" i="1"/>
  <c r="D12716" i="1"/>
  <c r="D12717" i="1"/>
  <c r="D12718" i="1"/>
  <c r="D12719" i="1"/>
  <c r="D12720" i="1"/>
  <c r="D12721" i="1"/>
  <c r="D12722" i="1"/>
  <c r="D12723" i="1"/>
  <c r="D12724" i="1"/>
  <c r="D12725" i="1"/>
  <c r="D12726" i="1"/>
  <c r="D12727" i="1"/>
  <c r="D12728" i="1"/>
  <c r="D12729" i="1"/>
  <c r="D12730" i="1"/>
  <c r="D12731" i="1"/>
  <c r="D12732" i="1"/>
  <c r="D12733" i="1"/>
  <c r="D12734" i="1"/>
  <c r="D12735" i="1"/>
  <c r="D12736" i="1"/>
  <c r="D12737" i="1"/>
  <c r="D12738" i="1"/>
  <c r="D12739" i="1"/>
  <c r="D12740" i="1"/>
  <c r="D12741" i="1"/>
  <c r="D12742" i="1"/>
  <c r="D12743" i="1"/>
  <c r="D12744" i="1"/>
  <c r="D12745" i="1"/>
  <c r="D12746" i="1"/>
  <c r="D12747" i="1"/>
  <c r="D12748" i="1"/>
  <c r="D12749" i="1"/>
  <c r="D12750" i="1"/>
  <c r="D12751" i="1"/>
  <c r="D12752" i="1"/>
  <c r="D12753" i="1"/>
  <c r="D12754" i="1"/>
  <c r="D12755" i="1"/>
  <c r="D12756" i="1"/>
  <c r="D12757" i="1"/>
  <c r="D12758" i="1"/>
  <c r="D12759" i="1"/>
  <c r="D12760" i="1"/>
  <c r="D12761" i="1"/>
  <c r="D12762" i="1"/>
  <c r="D12763" i="1"/>
  <c r="D12764" i="1"/>
  <c r="D12765" i="1"/>
  <c r="D12766" i="1"/>
  <c r="D12767" i="1"/>
  <c r="D12768" i="1"/>
  <c r="D12769" i="1"/>
  <c r="D12770" i="1"/>
  <c r="D12771" i="1"/>
  <c r="D12772" i="1"/>
  <c r="D12773" i="1"/>
  <c r="D12774" i="1"/>
  <c r="D12775" i="1"/>
  <c r="D12776" i="1"/>
  <c r="D12777" i="1"/>
  <c r="D12778" i="1"/>
  <c r="D12779" i="1"/>
  <c r="D12780" i="1"/>
  <c r="D12781" i="1"/>
  <c r="D12782" i="1"/>
  <c r="D12783" i="1"/>
  <c r="D12784" i="1"/>
  <c r="D12785" i="1"/>
  <c r="D12786" i="1"/>
  <c r="D12787" i="1"/>
  <c r="D12788" i="1"/>
  <c r="D12789" i="1"/>
  <c r="D12790" i="1"/>
  <c r="D12791" i="1"/>
  <c r="D12792" i="1"/>
  <c r="D12793" i="1"/>
  <c r="D12794" i="1"/>
  <c r="D12795" i="1"/>
  <c r="D12796" i="1"/>
  <c r="D12797" i="1"/>
  <c r="D12798" i="1"/>
  <c r="D12799" i="1"/>
  <c r="D12800" i="1"/>
  <c r="D12801" i="1"/>
  <c r="D12802" i="1"/>
  <c r="D12803" i="1"/>
  <c r="D12804" i="1"/>
  <c r="D12805" i="1"/>
  <c r="D12806" i="1"/>
  <c r="D12807" i="1"/>
  <c r="D12808" i="1"/>
  <c r="D12809" i="1"/>
  <c r="D12810" i="1"/>
  <c r="D12811" i="1"/>
  <c r="D12812" i="1"/>
  <c r="D12813" i="1"/>
  <c r="D12814" i="1"/>
  <c r="D12815" i="1"/>
  <c r="D12816" i="1"/>
  <c r="D12817" i="1"/>
  <c r="D12818" i="1"/>
  <c r="D12819" i="1"/>
  <c r="D12820" i="1"/>
  <c r="D12821" i="1"/>
  <c r="D12822" i="1"/>
  <c r="D12823" i="1"/>
  <c r="D12824" i="1"/>
  <c r="D12825" i="1"/>
  <c r="D12826" i="1"/>
  <c r="D12827" i="1"/>
  <c r="D12828" i="1"/>
  <c r="D12829" i="1"/>
  <c r="D12830" i="1"/>
  <c r="D12831" i="1"/>
  <c r="D12832" i="1"/>
  <c r="D12833" i="1"/>
  <c r="D12834" i="1"/>
  <c r="D12835" i="1"/>
  <c r="D12836" i="1"/>
  <c r="D12837" i="1"/>
  <c r="D12838" i="1"/>
  <c r="D12839" i="1"/>
  <c r="D12840" i="1"/>
  <c r="D12841" i="1"/>
  <c r="D12842" i="1"/>
  <c r="D12843" i="1"/>
  <c r="D12844" i="1"/>
  <c r="D12845" i="1"/>
  <c r="D12846" i="1"/>
  <c r="D12847" i="1"/>
  <c r="D12848" i="1"/>
  <c r="D12849" i="1"/>
  <c r="D12850" i="1"/>
  <c r="D12851" i="1"/>
  <c r="D12852" i="1"/>
  <c r="D12853" i="1"/>
  <c r="D12854" i="1"/>
  <c r="D12855" i="1"/>
  <c r="D12856" i="1"/>
  <c r="D12857" i="1"/>
  <c r="D12858" i="1"/>
  <c r="D12859" i="1"/>
  <c r="D12860" i="1"/>
  <c r="D12861" i="1"/>
  <c r="D12862" i="1"/>
  <c r="D12863" i="1"/>
  <c r="D12864" i="1"/>
  <c r="D12865" i="1"/>
  <c r="D12866" i="1"/>
  <c r="D12867" i="1"/>
  <c r="D12868" i="1"/>
  <c r="D12869" i="1"/>
  <c r="D12870" i="1"/>
  <c r="D12871" i="1"/>
  <c r="D12872" i="1"/>
  <c r="D12873" i="1"/>
  <c r="D12874" i="1"/>
  <c r="D12875" i="1"/>
  <c r="D12876" i="1"/>
  <c r="D12877" i="1"/>
  <c r="D12878" i="1"/>
  <c r="D12879" i="1"/>
  <c r="D12880" i="1"/>
  <c r="D12881" i="1"/>
  <c r="D12882" i="1"/>
  <c r="D12883" i="1"/>
  <c r="D12884" i="1"/>
  <c r="D12885" i="1"/>
  <c r="D12886" i="1"/>
  <c r="D12887" i="1"/>
  <c r="D12888" i="1"/>
  <c r="D12889" i="1"/>
  <c r="D12890" i="1"/>
  <c r="D12891" i="1"/>
  <c r="D12892" i="1"/>
  <c r="D12893" i="1"/>
  <c r="D12894" i="1"/>
  <c r="D12895" i="1"/>
  <c r="D12896" i="1"/>
  <c r="D12897" i="1"/>
  <c r="D12898" i="1"/>
  <c r="D12899" i="1"/>
  <c r="D12900" i="1"/>
  <c r="D12901" i="1"/>
  <c r="D12902" i="1"/>
  <c r="D12903" i="1"/>
  <c r="D12904" i="1"/>
  <c r="D12905" i="1"/>
  <c r="D12906" i="1"/>
  <c r="D12907" i="1"/>
  <c r="D12908" i="1"/>
  <c r="D12909" i="1"/>
  <c r="D12910" i="1"/>
  <c r="D12911" i="1"/>
  <c r="D12912" i="1"/>
  <c r="D12913" i="1"/>
  <c r="D12914" i="1"/>
  <c r="D12915" i="1"/>
  <c r="D12916" i="1"/>
  <c r="D12917" i="1"/>
  <c r="D12918" i="1"/>
  <c r="D12919" i="1"/>
  <c r="D12920" i="1"/>
  <c r="D12921" i="1"/>
  <c r="D12922" i="1"/>
  <c r="D12923" i="1"/>
  <c r="D12924" i="1"/>
  <c r="D12925" i="1"/>
  <c r="D12926" i="1"/>
  <c r="D12927" i="1"/>
  <c r="D12928" i="1"/>
  <c r="D12929" i="1"/>
  <c r="D12930" i="1"/>
  <c r="D12931" i="1"/>
  <c r="D12932" i="1"/>
  <c r="D12933" i="1"/>
  <c r="D12934" i="1"/>
  <c r="D12935" i="1"/>
  <c r="D12936" i="1"/>
  <c r="D12937" i="1"/>
  <c r="D12938" i="1"/>
  <c r="D12939" i="1"/>
  <c r="D12940" i="1"/>
  <c r="D12941" i="1"/>
  <c r="D12942" i="1"/>
  <c r="D12943" i="1"/>
  <c r="D12944" i="1"/>
  <c r="D12945" i="1"/>
  <c r="D12946" i="1"/>
  <c r="D12947" i="1"/>
  <c r="D12948" i="1"/>
  <c r="D12949" i="1"/>
  <c r="D12950" i="1"/>
  <c r="D12951" i="1"/>
  <c r="D12952" i="1"/>
  <c r="D12953" i="1"/>
  <c r="D12954" i="1"/>
  <c r="D12955" i="1"/>
  <c r="D12956" i="1"/>
  <c r="D12957" i="1"/>
  <c r="D12958" i="1"/>
  <c r="D12959" i="1"/>
  <c r="D12960" i="1"/>
  <c r="D12961" i="1"/>
  <c r="D12962" i="1"/>
  <c r="D12963" i="1"/>
  <c r="D12964" i="1"/>
  <c r="D12965" i="1"/>
  <c r="D12966" i="1"/>
  <c r="D12967" i="1"/>
  <c r="D12968" i="1"/>
  <c r="D12969" i="1"/>
  <c r="D12970" i="1"/>
  <c r="D12971" i="1"/>
  <c r="D12972" i="1"/>
  <c r="D12973" i="1"/>
  <c r="D12974" i="1"/>
  <c r="D12975" i="1"/>
  <c r="D12976" i="1"/>
  <c r="D12977" i="1"/>
  <c r="D12978" i="1"/>
  <c r="D12979" i="1"/>
  <c r="D12980" i="1"/>
  <c r="D12981" i="1"/>
  <c r="D12982" i="1"/>
  <c r="D12983" i="1"/>
  <c r="D12984" i="1"/>
  <c r="D12985" i="1"/>
  <c r="D12986" i="1"/>
  <c r="D12987" i="1"/>
  <c r="D12988" i="1"/>
  <c r="D12989" i="1"/>
  <c r="D12990" i="1"/>
  <c r="D12991" i="1"/>
  <c r="D12992" i="1"/>
  <c r="D12993" i="1"/>
  <c r="D12994" i="1"/>
  <c r="D12995" i="1"/>
  <c r="D12996" i="1"/>
  <c r="D12997" i="1"/>
  <c r="D12998" i="1"/>
  <c r="D12999" i="1"/>
  <c r="D13000" i="1"/>
  <c r="D13001" i="1"/>
  <c r="D13002" i="1"/>
  <c r="D13003" i="1"/>
  <c r="D13004" i="1"/>
  <c r="D13005" i="1"/>
  <c r="D13006" i="1"/>
  <c r="D13007" i="1"/>
  <c r="D13008" i="1"/>
  <c r="D13009" i="1"/>
  <c r="D13010" i="1"/>
  <c r="D13011" i="1"/>
  <c r="D13012" i="1"/>
  <c r="D13013" i="1"/>
  <c r="D13014" i="1"/>
  <c r="D13015" i="1"/>
  <c r="D13016" i="1"/>
  <c r="D13017" i="1"/>
  <c r="D13018" i="1"/>
  <c r="D13019" i="1"/>
  <c r="D13020" i="1"/>
  <c r="D13021" i="1"/>
  <c r="D13022" i="1"/>
  <c r="D13023" i="1"/>
  <c r="D13024" i="1"/>
  <c r="D13025" i="1"/>
  <c r="D13026" i="1"/>
  <c r="D13027" i="1"/>
  <c r="D13028" i="1"/>
  <c r="D13029" i="1"/>
  <c r="D13030" i="1"/>
  <c r="D13031" i="1"/>
  <c r="D13032" i="1"/>
  <c r="D13033" i="1"/>
  <c r="D13034" i="1"/>
  <c r="D13035" i="1"/>
  <c r="D13036" i="1"/>
  <c r="D13037" i="1"/>
  <c r="D13038" i="1"/>
  <c r="D13039" i="1"/>
  <c r="D13040" i="1"/>
  <c r="D13041" i="1"/>
  <c r="D13042" i="1"/>
  <c r="D13043" i="1"/>
  <c r="D13044" i="1"/>
  <c r="D13045" i="1"/>
  <c r="D13046" i="1"/>
  <c r="D13047" i="1"/>
  <c r="D13048" i="1"/>
  <c r="D13049" i="1"/>
  <c r="D13050" i="1"/>
  <c r="D13051" i="1"/>
  <c r="D13052" i="1"/>
  <c r="D13053" i="1"/>
  <c r="D13054" i="1"/>
  <c r="D13055" i="1"/>
  <c r="D13056" i="1"/>
  <c r="D13057" i="1"/>
  <c r="D13058" i="1"/>
  <c r="D13059" i="1"/>
  <c r="D13060" i="1"/>
  <c r="D13061" i="1"/>
  <c r="D13062" i="1"/>
  <c r="D13063" i="1"/>
  <c r="D13064" i="1"/>
  <c r="D13065" i="1"/>
  <c r="D13066" i="1"/>
  <c r="D13067" i="1"/>
  <c r="D13068" i="1"/>
  <c r="D13069" i="1"/>
  <c r="D13070" i="1"/>
  <c r="D13071" i="1"/>
  <c r="D13072" i="1"/>
  <c r="D13073" i="1"/>
  <c r="D13074" i="1"/>
  <c r="D13075" i="1"/>
  <c r="D13076" i="1"/>
  <c r="D13077" i="1"/>
  <c r="D13078" i="1"/>
  <c r="D13079" i="1"/>
  <c r="D13080" i="1"/>
  <c r="D13081" i="1"/>
  <c r="D13082" i="1"/>
  <c r="D13083" i="1"/>
  <c r="D13084" i="1"/>
  <c r="D13085" i="1"/>
  <c r="D13086" i="1"/>
  <c r="D13087" i="1"/>
  <c r="D13088" i="1"/>
  <c r="D13089" i="1"/>
  <c r="D13090" i="1"/>
  <c r="D13091" i="1"/>
  <c r="D13092" i="1"/>
  <c r="D13093" i="1"/>
  <c r="D13094" i="1"/>
  <c r="D13095" i="1"/>
  <c r="D13096" i="1"/>
  <c r="D13097" i="1"/>
  <c r="D13098" i="1"/>
  <c r="D13099" i="1"/>
  <c r="D13100" i="1"/>
  <c r="D13101" i="1"/>
  <c r="D13102" i="1"/>
  <c r="D13103" i="1"/>
  <c r="D13104" i="1"/>
  <c r="D13105" i="1"/>
  <c r="D13106" i="1"/>
  <c r="D13107" i="1"/>
  <c r="D13108" i="1"/>
  <c r="D13109" i="1"/>
  <c r="D13110" i="1"/>
  <c r="D13111" i="1"/>
  <c r="D13112" i="1"/>
  <c r="D13113" i="1"/>
  <c r="D13114" i="1"/>
  <c r="D13115" i="1"/>
  <c r="D13116" i="1"/>
  <c r="D13117" i="1"/>
  <c r="D13118" i="1"/>
  <c r="D13119" i="1"/>
  <c r="D13120" i="1"/>
  <c r="D13121" i="1"/>
  <c r="D13122" i="1"/>
  <c r="D13123" i="1"/>
  <c r="D13124" i="1"/>
  <c r="D13125" i="1"/>
  <c r="D13126" i="1"/>
  <c r="D13127" i="1"/>
  <c r="D13128" i="1"/>
  <c r="D13129" i="1"/>
  <c r="D13130" i="1"/>
  <c r="D13131" i="1"/>
  <c r="D13132" i="1"/>
  <c r="D13133" i="1"/>
  <c r="D13134" i="1"/>
  <c r="D13135" i="1"/>
  <c r="D13136" i="1"/>
  <c r="D13137" i="1"/>
  <c r="D13138" i="1"/>
  <c r="D13139" i="1"/>
  <c r="D13140" i="1"/>
  <c r="D13141" i="1"/>
  <c r="D13142" i="1"/>
  <c r="D13143" i="1"/>
  <c r="D13144" i="1"/>
  <c r="D13145" i="1"/>
  <c r="D13146" i="1"/>
  <c r="D13147" i="1"/>
  <c r="D13148" i="1"/>
  <c r="D13149" i="1"/>
  <c r="D13150" i="1"/>
  <c r="D13151" i="1"/>
  <c r="D13152" i="1"/>
  <c r="D13153" i="1"/>
  <c r="D13154" i="1"/>
  <c r="D13155" i="1"/>
  <c r="D13156" i="1"/>
  <c r="D13157" i="1"/>
  <c r="D13158" i="1"/>
  <c r="D13159" i="1"/>
  <c r="D13160" i="1"/>
  <c r="D13161" i="1"/>
  <c r="D13162" i="1"/>
  <c r="D13163" i="1"/>
  <c r="D13164" i="1"/>
  <c r="D13165" i="1"/>
  <c r="D13166" i="1"/>
  <c r="D13167" i="1"/>
  <c r="D13168" i="1"/>
  <c r="D13169" i="1"/>
  <c r="D13170" i="1"/>
  <c r="D13171" i="1"/>
  <c r="D13172" i="1"/>
  <c r="D13173" i="1"/>
  <c r="D13174" i="1"/>
  <c r="D13175" i="1"/>
  <c r="D13176" i="1"/>
  <c r="D13177" i="1"/>
  <c r="D13178" i="1"/>
  <c r="D13179" i="1"/>
  <c r="D13180" i="1"/>
  <c r="D13181" i="1"/>
  <c r="D13182" i="1"/>
  <c r="D13183" i="1"/>
  <c r="D13184" i="1"/>
  <c r="D13185" i="1"/>
  <c r="D13186" i="1"/>
  <c r="D13187" i="1"/>
  <c r="D13188" i="1"/>
  <c r="D13189" i="1"/>
  <c r="D13190" i="1"/>
  <c r="D13191" i="1"/>
  <c r="D13192" i="1"/>
  <c r="D13193" i="1"/>
  <c r="D13194" i="1"/>
  <c r="D13195" i="1"/>
  <c r="D13196" i="1"/>
  <c r="D13197" i="1"/>
  <c r="D13198" i="1"/>
  <c r="D13199" i="1"/>
  <c r="D13200" i="1"/>
  <c r="D13201" i="1"/>
  <c r="D13202" i="1"/>
  <c r="D13203" i="1"/>
  <c r="D13204" i="1"/>
  <c r="D13205" i="1"/>
  <c r="D13206" i="1"/>
  <c r="D13207" i="1"/>
  <c r="D13208" i="1"/>
  <c r="D13209" i="1"/>
  <c r="D13210" i="1"/>
  <c r="D13211" i="1"/>
  <c r="D13212" i="1"/>
  <c r="D13213" i="1"/>
  <c r="D13214" i="1"/>
  <c r="D13215" i="1"/>
  <c r="D13216" i="1"/>
  <c r="D13217" i="1"/>
  <c r="D13218" i="1"/>
  <c r="D13219" i="1"/>
  <c r="D13220" i="1"/>
  <c r="D13221" i="1"/>
  <c r="D13222" i="1"/>
  <c r="D13223" i="1"/>
  <c r="D13224" i="1"/>
  <c r="D13225" i="1"/>
  <c r="D13226" i="1"/>
  <c r="D13227" i="1"/>
  <c r="D13228" i="1"/>
  <c r="D13229" i="1"/>
  <c r="D13230" i="1"/>
  <c r="D13231" i="1"/>
  <c r="D13232" i="1"/>
  <c r="D13233" i="1"/>
  <c r="D13234" i="1"/>
  <c r="D13235" i="1"/>
  <c r="D13236" i="1"/>
  <c r="D13237" i="1"/>
  <c r="D13238" i="1"/>
  <c r="D13239" i="1"/>
  <c r="D13240" i="1"/>
  <c r="D13241" i="1"/>
  <c r="D13242" i="1"/>
  <c r="D13243" i="1"/>
  <c r="D13244" i="1"/>
  <c r="D13245" i="1"/>
  <c r="D13246" i="1"/>
  <c r="D13247" i="1"/>
  <c r="D13248" i="1"/>
  <c r="D13249" i="1"/>
  <c r="D13250" i="1"/>
  <c r="D13251" i="1"/>
  <c r="D13252" i="1"/>
  <c r="D13253" i="1"/>
  <c r="D13254" i="1"/>
  <c r="D13255" i="1"/>
  <c r="D13256" i="1"/>
  <c r="D13257" i="1"/>
  <c r="D13258" i="1"/>
  <c r="D13259" i="1"/>
  <c r="D13260" i="1"/>
  <c r="D13261" i="1"/>
  <c r="D13262" i="1"/>
  <c r="D13263" i="1"/>
  <c r="D13264" i="1"/>
  <c r="D13265" i="1"/>
  <c r="D13266" i="1"/>
  <c r="D13267" i="1"/>
  <c r="D13268" i="1"/>
  <c r="D13269" i="1"/>
  <c r="D13270" i="1"/>
  <c r="D13271" i="1"/>
  <c r="D13272" i="1"/>
  <c r="D13273" i="1"/>
  <c r="D13274" i="1"/>
  <c r="D13275" i="1"/>
  <c r="D13276" i="1"/>
  <c r="D13277" i="1"/>
  <c r="D13278" i="1"/>
  <c r="D13279" i="1"/>
  <c r="D13280" i="1"/>
  <c r="D13281" i="1"/>
  <c r="D13282" i="1"/>
  <c r="D13283" i="1"/>
  <c r="D13284" i="1"/>
  <c r="D13285" i="1"/>
  <c r="D13286" i="1"/>
  <c r="D13287" i="1"/>
  <c r="D13288" i="1"/>
  <c r="D13289" i="1"/>
  <c r="D13290" i="1"/>
  <c r="D13291" i="1"/>
  <c r="D13292" i="1"/>
  <c r="D13293" i="1"/>
  <c r="D13294" i="1"/>
  <c r="D13295" i="1"/>
  <c r="D13296" i="1"/>
  <c r="D13297" i="1"/>
  <c r="D13298" i="1"/>
  <c r="D13299" i="1"/>
  <c r="D13300" i="1"/>
  <c r="D13301" i="1"/>
  <c r="D13302" i="1"/>
  <c r="D13303" i="1"/>
  <c r="D13304" i="1"/>
  <c r="D13305" i="1"/>
  <c r="D13306" i="1"/>
  <c r="D13307" i="1"/>
  <c r="D13308" i="1"/>
  <c r="D13309" i="1"/>
  <c r="D13310" i="1"/>
  <c r="D13311" i="1"/>
  <c r="D13312" i="1"/>
  <c r="D13313" i="1"/>
  <c r="D13314" i="1"/>
  <c r="D13315" i="1"/>
  <c r="D13316" i="1"/>
  <c r="D13317" i="1"/>
  <c r="D13318" i="1"/>
  <c r="D13319" i="1"/>
  <c r="D13320" i="1"/>
  <c r="D13321" i="1"/>
  <c r="D13322" i="1"/>
  <c r="D13323" i="1"/>
  <c r="D13324" i="1"/>
  <c r="D13325" i="1"/>
  <c r="D13326" i="1"/>
  <c r="D13327" i="1"/>
  <c r="D13328" i="1"/>
  <c r="D13329" i="1"/>
  <c r="D13330" i="1"/>
  <c r="D13331" i="1"/>
  <c r="D13332" i="1"/>
  <c r="D13333" i="1"/>
  <c r="D13334" i="1"/>
  <c r="D13335" i="1"/>
  <c r="D13336" i="1"/>
  <c r="D13337" i="1"/>
  <c r="D13338" i="1"/>
  <c r="D13339" i="1"/>
  <c r="D13340" i="1"/>
  <c r="D13341" i="1"/>
  <c r="D13342" i="1"/>
  <c r="D13343" i="1"/>
  <c r="D13344" i="1"/>
  <c r="D13345" i="1"/>
  <c r="D13346" i="1"/>
  <c r="D13347" i="1"/>
  <c r="D13348" i="1"/>
  <c r="D13349" i="1"/>
  <c r="D13350" i="1"/>
  <c r="D13351" i="1"/>
  <c r="D13352" i="1"/>
  <c r="D13353" i="1"/>
  <c r="D13354" i="1"/>
  <c r="D13355" i="1"/>
  <c r="D13356" i="1"/>
  <c r="D13357" i="1"/>
  <c r="D13358" i="1"/>
  <c r="D13359" i="1"/>
  <c r="D13360" i="1"/>
  <c r="D13361" i="1"/>
  <c r="D13362" i="1"/>
  <c r="D13363" i="1"/>
  <c r="D13364" i="1"/>
  <c r="D13365" i="1"/>
  <c r="D13366" i="1"/>
  <c r="D13367" i="1"/>
  <c r="D13368" i="1"/>
  <c r="D13369" i="1"/>
  <c r="D13370" i="1"/>
  <c r="D13371" i="1"/>
  <c r="D13372" i="1"/>
  <c r="D13373" i="1"/>
  <c r="D13374" i="1"/>
  <c r="D13375" i="1"/>
  <c r="D13376" i="1"/>
  <c r="D13377" i="1"/>
  <c r="D13378" i="1"/>
  <c r="D13379" i="1"/>
  <c r="D13380" i="1"/>
  <c r="D13381" i="1"/>
  <c r="D13382" i="1"/>
  <c r="D13383" i="1"/>
  <c r="D13384" i="1"/>
  <c r="D13385" i="1"/>
  <c r="D13386" i="1"/>
  <c r="D13387" i="1"/>
  <c r="D13388" i="1"/>
  <c r="D13389" i="1"/>
  <c r="D13390" i="1"/>
  <c r="D13391" i="1"/>
  <c r="D13392" i="1"/>
  <c r="D13393" i="1"/>
  <c r="D13394" i="1"/>
  <c r="D13395" i="1"/>
  <c r="D13396" i="1"/>
  <c r="D13397" i="1"/>
  <c r="D13398" i="1"/>
  <c r="D13399" i="1"/>
  <c r="D13400" i="1"/>
  <c r="D13401" i="1"/>
  <c r="D13402" i="1"/>
  <c r="D13403" i="1"/>
  <c r="D13404" i="1"/>
  <c r="D13405" i="1"/>
  <c r="D13406" i="1"/>
  <c r="D13407" i="1"/>
  <c r="D13408" i="1"/>
  <c r="D13409" i="1"/>
  <c r="D13410" i="1"/>
  <c r="D13411" i="1"/>
  <c r="D13412" i="1"/>
  <c r="D13413" i="1"/>
  <c r="D13414" i="1"/>
  <c r="D13415" i="1"/>
  <c r="D13416" i="1"/>
  <c r="D13417" i="1"/>
  <c r="D13418" i="1"/>
  <c r="D13419" i="1"/>
  <c r="D13420" i="1"/>
  <c r="D13421" i="1"/>
  <c r="D13422" i="1"/>
  <c r="D13423" i="1"/>
  <c r="D13424" i="1"/>
  <c r="D13425" i="1"/>
  <c r="D13426" i="1"/>
  <c r="D13427" i="1"/>
  <c r="D13428" i="1"/>
  <c r="D13429" i="1"/>
  <c r="D13430" i="1"/>
  <c r="D13431" i="1"/>
  <c r="D13432" i="1"/>
  <c r="D13433" i="1"/>
  <c r="D13434" i="1"/>
  <c r="D13435" i="1"/>
  <c r="D13436" i="1"/>
  <c r="D13437" i="1"/>
  <c r="D13438" i="1"/>
  <c r="D13439" i="1"/>
  <c r="D13440" i="1"/>
  <c r="D13441" i="1"/>
  <c r="D13442" i="1"/>
  <c r="D13443" i="1"/>
  <c r="D13444" i="1"/>
  <c r="D13445" i="1"/>
  <c r="D13446" i="1"/>
  <c r="D13447" i="1"/>
  <c r="D13448" i="1"/>
  <c r="D13449" i="1"/>
  <c r="D13450" i="1"/>
  <c r="D13451" i="1"/>
  <c r="D13452" i="1"/>
  <c r="D13453" i="1"/>
  <c r="D13454" i="1"/>
  <c r="D13455" i="1"/>
  <c r="D13456" i="1"/>
  <c r="D13457" i="1"/>
  <c r="D13458" i="1"/>
  <c r="D13459" i="1"/>
  <c r="D13460" i="1"/>
  <c r="D13461" i="1"/>
  <c r="D13462" i="1"/>
  <c r="D13463" i="1"/>
  <c r="D13464" i="1"/>
  <c r="D13465" i="1"/>
  <c r="D13466" i="1"/>
  <c r="D13467" i="1"/>
  <c r="D13468" i="1"/>
  <c r="D13469" i="1"/>
  <c r="D13470" i="1"/>
  <c r="D13471" i="1"/>
  <c r="D13472" i="1"/>
  <c r="D13473" i="1"/>
  <c r="D13474" i="1"/>
  <c r="D13475" i="1"/>
  <c r="D13476" i="1"/>
  <c r="D13477" i="1"/>
  <c r="D13478" i="1"/>
  <c r="D13479" i="1"/>
  <c r="D13480" i="1"/>
  <c r="D13481" i="1"/>
  <c r="D13482" i="1"/>
  <c r="D13483" i="1"/>
  <c r="D13484" i="1"/>
  <c r="D13485" i="1"/>
  <c r="D13486" i="1"/>
  <c r="D13487" i="1"/>
  <c r="D13488" i="1"/>
  <c r="D13489" i="1"/>
  <c r="D13490" i="1"/>
  <c r="D13491" i="1"/>
  <c r="D13492" i="1"/>
  <c r="D13493" i="1"/>
  <c r="D13494" i="1"/>
  <c r="D13495" i="1"/>
  <c r="D13496" i="1"/>
  <c r="D13497" i="1"/>
  <c r="D13498" i="1"/>
  <c r="D13499" i="1"/>
  <c r="D13500" i="1"/>
  <c r="D13501" i="1"/>
  <c r="D13502" i="1"/>
  <c r="D13503" i="1"/>
  <c r="D13504" i="1"/>
  <c r="D13505" i="1"/>
  <c r="D13506" i="1"/>
  <c r="D13507" i="1"/>
  <c r="D13508" i="1"/>
  <c r="D13509" i="1"/>
  <c r="D13510" i="1"/>
  <c r="D13511" i="1"/>
  <c r="D13512" i="1"/>
  <c r="D13513" i="1"/>
  <c r="D13514" i="1"/>
  <c r="D13515" i="1"/>
  <c r="D13516" i="1"/>
  <c r="D13517" i="1"/>
  <c r="D13518" i="1"/>
  <c r="D13519" i="1"/>
  <c r="D13520" i="1"/>
  <c r="D13521" i="1"/>
  <c r="D13522" i="1"/>
  <c r="D13523" i="1"/>
  <c r="D13524" i="1"/>
  <c r="D13525" i="1"/>
  <c r="D13526" i="1"/>
  <c r="D13527" i="1"/>
  <c r="D13528" i="1"/>
  <c r="D13529" i="1"/>
  <c r="D13530" i="1"/>
  <c r="D13531" i="1"/>
  <c r="D13532" i="1"/>
  <c r="D13533" i="1"/>
  <c r="D13534" i="1"/>
  <c r="D13535" i="1"/>
  <c r="D13536" i="1"/>
  <c r="D13537" i="1"/>
  <c r="D13538" i="1"/>
  <c r="D13539" i="1"/>
  <c r="D13540" i="1"/>
  <c r="D13541" i="1"/>
  <c r="D13542" i="1"/>
  <c r="D13543" i="1"/>
  <c r="D13544" i="1"/>
  <c r="D13545" i="1"/>
  <c r="D13546" i="1"/>
  <c r="D13547" i="1"/>
  <c r="D13548" i="1"/>
  <c r="D13549" i="1"/>
  <c r="D13550" i="1"/>
  <c r="D13551" i="1"/>
  <c r="D13552" i="1"/>
  <c r="D13553" i="1"/>
  <c r="D13554" i="1"/>
  <c r="D13555" i="1"/>
  <c r="D13556" i="1"/>
  <c r="D13557" i="1"/>
  <c r="D13558" i="1"/>
  <c r="D13559" i="1"/>
  <c r="D13560" i="1"/>
  <c r="D13561" i="1"/>
  <c r="D13562" i="1"/>
  <c r="D13563" i="1"/>
  <c r="D13564" i="1"/>
  <c r="D13565" i="1"/>
  <c r="D13566" i="1"/>
  <c r="D13567" i="1"/>
  <c r="D13568" i="1"/>
  <c r="D13569" i="1"/>
  <c r="D13570" i="1"/>
  <c r="D13571" i="1"/>
  <c r="D13572" i="1"/>
  <c r="D13573" i="1"/>
  <c r="D13574" i="1"/>
  <c r="D13575" i="1"/>
  <c r="D13576" i="1"/>
  <c r="D13577" i="1"/>
  <c r="D13578" i="1"/>
  <c r="D13579" i="1"/>
  <c r="D13580" i="1"/>
  <c r="D13581" i="1"/>
  <c r="D13582" i="1"/>
  <c r="D13583" i="1"/>
  <c r="D13584" i="1"/>
  <c r="D13585" i="1"/>
  <c r="D13586" i="1"/>
  <c r="D13587" i="1"/>
  <c r="D13588" i="1"/>
  <c r="D13589" i="1"/>
  <c r="D13590" i="1"/>
  <c r="D13591" i="1"/>
  <c r="D13592" i="1"/>
  <c r="D13593" i="1"/>
  <c r="D13594" i="1"/>
  <c r="D13595" i="1"/>
  <c r="D13596" i="1"/>
  <c r="D13597" i="1"/>
  <c r="D13598" i="1"/>
  <c r="D13599" i="1"/>
  <c r="D13600" i="1"/>
  <c r="D13601" i="1"/>
  <c r="D13602" i="1"/>
  <c r="D13603" i="1"/>
  <c r="D13604" i="1"/>
  <c r="D13605" i="1"/>
  <c r="D13606" i="1"/>
  <c r="D13607" i="1"/>
  <c r="D13608" i="1"/>
  <c r="D13609" i="1"/>
  <c r="D13610" i="1"/>
  <c r="D13611" i="1"/>
  <c r="D13612" i="1"/>
  <c r="D13613" i="1"/>
  <c r="D13614" i="1"/>
  <c r="D13615" i="1"/>
  <c r="D13616" i="1"/>
  <c r="D13617" i="1"/>
  <c r="D13618" i="1"/>
  <c r="D13619" i="1"/>
  <c r="D13620" i="1"/>
  <c r="D13621" i="1"/>
  <c r="D13622" i="1"/>
  <c r="D13623" i="1"/>
  <c r="D13624" i="1"/>
  <c r="D13625" i="1"/>
  <c r="D13626" i="1"/>
  <c r="D13627" i="1"/>
  <c r="D13628" i="1"/>
  <c r="D13629" i="1"/>
  <c r="D13630" i="1"/>
  <c r="D13631" i="1"/>
  <c r="D13632" i="1"/>
  <c r="D13633" i="1"/>
  <c r="D13634" i="1"/>
  <c r="D13635" i="1"/>
  <c r="D13636" i="1"/>
  <c r="D13637" i="1"/>
  <c r="D13638" i="1"/>
  <c r="D13639" i="1"/>
  <c r="D13640" i="1"/>
  <c r="D13641" i="1"/>
  <c r="D13642" i="1"/>
  <c r="D13643" i="1"/>
  <c r="D13644" i="1"/>
  <c r="D13645" i="1"/>
  <c r="D13646" i="1"/>
  <c r="D13647" i="1"/>
  <c r="D13648" i="1"/>
  <c r="D13649" i="1"/>
  <c r="D13650" i="1"/>
  <c r="D13651" i="1"/>
  <c r="D13652" i="1"/>
  <c r="D13653" i="1"/>
  <c r="D13654" i="1"/>
  <c r="D13655" i="1"/>
  <c r="D13656" i="1"/>
  <c r="D13657" i="1"/>
  <c r="D13658" i="1"/>
  <c r="D13659" i="1"/>
  <c r="D13660" i="1"/>
  <c r="D13661" i="1"/>
  <c r="D13662" i="1"/>
  <c r="D13663" i="1"/>
  <c r="D13664" i="1"/>
  <c r="D13665" i="1"/>
  <c r="D13666" i="1"/>
  <c r="D13667" i="1"/>
  <c r="D13668" i="1"/>
  <c r="D13669" i="1"/>
  <c r="D13670" i="1"/>
  <c r="D13671" i="1"/>
  <c r="D13672" i="1"/>
  <c r="D13673" i="1"/>
  <c r="D13674" i="1"/>
  <c r="D13675" i="1"/>
  <c r="D13676" i="1"/>
  <c r="D13677" i="1"/>
  <c r="D13678" i="1"/>
  <c r="D13679" i="1"/>
  <c r="D13680" i="1"/>
  <c r="D13681" i="1"/>
  <c r="D13682" i="1"/>
  <c r="D13683" i="1"/>
  <c r="D13684" i="1"/>
  <c r="D13685" i="1"/>
  <c r="D13686" i="1"/>
  <c r="D13687" i="1"/>
  <c r="D13688" i="1"/>
  <c r="D13689" i="1"/>
  <c r="D13690" i="1"/>
  <c r="D13691" i="1"/>
  <c r="D13692" i="1"/>
  <c r="D13693" i="1"/>
  <c r="D13694" i="1"/>
  <c r="D13695" i="1"/>
  <c r="D13696" i="1"/>
  <c r="D13697" i="1"/>
  <c r="D13698" i="1"/>
  <c r="D13699" i="1"/>
  <c r="D13700" i="1"/>
  <c r="D13701" i="1"/>
  <c r="D13702" i="1"/>
  <c r="D13703" i="1"/>
  <c r="D13704" i="1"/>
  <c r="D13705" i="1"/>
  <c r="D13706" i="1"/>
  <c r="D13707" i="1"/>
  <c r="D13708" i="1"/>
  <c r="D13709" i="1"/>
  <c r="D13710" i="1"/>
  <c r="D13711" i="1"/>
  <c r="D13712" i="1"/>
  <c r="D13713" i="1"/>
  <c r="D13714" i="1"/>
  <c r="D13715" i="1"/>
  <c r="D13716" i="1"/>
  <c r="D13717" i="1"/>
  <c r="D13718" i="1"/>
  <c r="D13719" i="1"/>
  <c r="D13720" i="1"/>
  <c r="D13721" i="1"/>
  <c r="D13722" i="1"/>
  <c r="D13723" i="1"/>
  <c r="D13724" i="1"/>
  <c r="D13725" i="1"/>
  <c r="D13726" i="1"/>
  <c r="D13727" i="1"/>
  <c r="D13728" i="1"/>
  <c r="D13729" i="1"/>
  <c r="D13730" i="1"/>
  <c r="D13731" i="1"/>
  <c r="D13732" i="1"/>
  <c r="D13733" i="1"/>
  <c r="D13734" i="1"/>
  <c r="D13735" i="1"/>
  <c r="D13736" i="1"/>
  <c r="D13737" i="1"/>
  <c r="D13738" i="1"/>
  <c r="D13739" i="1"/>
  <c r="D13740" i="1"/>
  <c r="D13741" i="1"/>
  <c r="D13742" i="1"/>
  <c r="D13743" i="1"/>
  <c r="D13744" i="1"/>
  <c r="D13745" i="1"/>
  <c r="D13746" i="1"/>
  <c r="D13747" i="1"/>
  <c r="D13748" i="1"/>
  <c r="D13749" i="1"/>
  <c r="D13750" i="1"/>
  <c r="D13751" i="1"/>
  <c r="D13752" i="1"/>
  <c r="D13753" i="1"/>
  <c r="D13754" i="1"/>
  <c r="D13755" i="1"/>
  <c r="D13756" i="1"/>
  <c r="D13757" i="1"/>
  <c r="D13758" i="1"/>
  <c r="D13759" i="1"/>
  <c r="D13760" i="1"/>
  <c r="D13761" i="1"/>
  <c r="D13762" i="1"/>
  <c r="D13763" i="1"/>
  <c r="D13764" i="1"/>
  <c r="D13765" i="1"/>
  <c r="D13766" i="1"/>
  <c r="D13767" i="1"/>
  <c r="D13768" i="1"/>
  <c r="D13769" i="1"/>
  <c r="D13770" i="1"/>
  <c r="D13771" i="1"/>
  <c r="D13772" i="1"/>
  <c r="D13773" i="1"/>
  <c r="D13774" i="1"/>
  <c r="D13775" i="1"/>
  <c r="D13776" i="1"/>
  <c r="D13777" i="1"/>
  <c r="D13778" i="1"/>
  <c r="D13779" i="1"/>
  <c r="D13780" i="1"/>
  <c r="D13781" i="1"/>
  <c r="D13782" i="1"/>
  <c r="D13783" i="1"/>
  <c r="D13784" i="1"/>
  <c r="D13785" i="1"/>
  <c r="D13786" i="1"/>
  <c r="D13787" i="1"/>
  <c r="D13788" i="1"/>
  <c r="D13789" i="1"/>
  <c r="D13790" i="1"/>
  <c r="D13791" i="1"/>
  <c r="D13792" i="1"/>
  <c r="D13793" i="1"/>
  <c r="D13794" i="1"/>
  <c r="D13795" i="1"/>
  <c r="D13796" i="1"/>
  <c r="D13797" i="1"/>
  <c r="D13798" i="1"/>
  <c r="D13799" i="1"/>
  <c r="D13800" i="1"/>
  <c r="D13801" i="1"/>
  <c r="D13802" i="1"/>
  <c r="D13803" i="1"/>
  <c r="D13804" i="1"/>
  <c r="D13805" i="1"/>
  <c r="D13806" i="1"/>
  <c r="D13807" i="1"/>
  <c r="D13808" i="1"/>
  <c r="D13809" i="1"/>
  <c r="D13810" i="1"/>
  <c r="D13811" i="1"/>
  <c r="D13812" i="1"/>
  <c r="D13813" i="1"/>
  <c r="D13814" i="1"/>
  <c r="D13815" i="1"/>
  <c r="D13816" i="1"/>
  <c r="D13817" i="1"/>
  <c r="D13818" i="1"/>
  <c r="D13819" i="1"/>
  <c r="D13820" i="1"/>
  <c r="D13821" i="1"/>
  <c r="D13822" i="1"/>
  <c r="D13823" i="1"/>
  <c r="D13824" i="1"/>
  <c r="D13825" i="1"/>
  <c r="D13826" i="1"/>
  <c r="D13827" i="1"/>
  <c r="D13828" i="1"/>
  <c r="D13829" i="1"/>
  <c r="D13830" i="1"/>
  <c r="D13831" i="1"/>
  <c r="D13832" i="1"/>
  <c r="D13833" i="1"/>
  <c r="D13834" i="1"/>
  <c r="D13835" i="1"/>
  <c r="D13836" i="1"/>
  <c r="D13837" i="1"/>
  <c r="D13838" i="1"/>
  <c r="D13839" i="1"/>
  <c r="D13840" i="1"/>
  <c r="D13841" i="1"/>
  <c r="D13842" i="1"/>
  <c r="D13843" i="1"/>
  <c r="D13844" i="1"/>
  <c r="D13845" i="1"/>
  <c r="D13846" i="1"/>
  <c r="D13847" i="1"/>
  <c r="D13848" i="1"/>
  <c r="D13849" i="1"/>
  <c r="D13850" i="1"/>
  <c r="D13851" i="1"/>
  <c r="D13852" i="1"/>
  <c r="D13853" i="1"/>
  <c r="D13854" i="1"/>
  <c r="D13855" i="1"/>
  <c r="D13856" i="1"/>
  <c r="D13857" i="1"/>
  <c r="D13858" i="1"/>
  <c r="D13859" i="1"/>
  <c r="D13860" i="1"/>
  <c r="D13861" i="1"/>
  <c r="D13862" i="1"/>
  <c r="D13863" i="1"/>
  <c r="D13864" i="1"/>
  <c r="D13865" i="1"/>
  <c r="D13866" i="1"/>
  <c r="D13867" i="1"/>
  <c r="D13868" i="1"/>
  <c r="D13869" i="1"/>
  <c r="D13870" i="1"/>
  <c r="D13871" i="1"/>
  <c r="D13872" i="1"/>
  <c r="D13873" i="1"/>
  <c r="D13874" i="1"/>
  <c r="D13875" i="1"/>
  <c r="D13876" i="1"/>
  <c r="D13877" i="1"/>
  <c r="D13878" i="1"/>
  <c r="D13879" i="1"/>
  <c r="D13880" i="1"/>
  <c r="D13881" i="1"/>
  <c r="D13882" i="1"/>
  <c r="D13883" i="1"/>
  <c r="D13884" i="1"/>
  <c r="D13885" i="1"/>
  <c r="D13886" i="1"/>
  <c r="D13887" i="1"/>
  <c r="D13888" i="1"/>
  <c r="D13889" i="1"/>
  <c r="D13890" i="1"/>
  <c r="D13891" i="1"/>
  <c r="D13892" i="1"/>
  <c r="D13893" i="1"/>
  <c r="D13894" i="1"/>
  <c r="D13895" i="1"/>
  <c r="D13896" i="1"/>
  <c r="D13897" i="1"/>
  <c r="D13898" i="1"/>
  <c r="D13899" i="1"/>
  <c r="D13900" i="1"/>
  <c r="D13901" i="1"/>
  <c r="D13902" i="1"/>
  <c r="D13903" i="1"/>
  <c r="D13904" i="1"/>
  <c r="D13905" i="1"/>
  <c r="D13906" i="1"/>
  <c r="D13907" i="1"/>
  <c r="D13908" i="1"/>
  <c r="D13909" i="1"/>
  <c r="D13910" i="1"/>
  <c r="D13911" i="1"/>
  <c r="D13912" i="1"/>
  <c r="D13913" i="1"/>
  <c r="D13914" i="1"/>
  <c r="D13915" i="1"/>
  <c r="D13916" i="1"/>
  <c r="D13917" i="1"/>
  <c r="D13918" i="1"/>
  <c r="D13919" i="1"/>
  <c r="D13920" i="1"/>
  <c r="D13921" i="1"/>
  <c r="D13922" i="1"/>
  <c r="D13923" i="1"/>
  <c r="D13924" i="1"/>
  <c r="D13925" i="1"/>
  <c r="D13926" i="1"/>
  <c r="D13927" i="1"/>
  <c r="D13928" i="1"/>
  <c r="D13929" i="1"/>
  <c r="D13930" i="1"/>
  <c r="D13931" i="1"/>
  <c r="D13932" i="1"/>
  <c r="D13933" i="1"/>
  <c r="D13934" i="1"/>
  <c r="D13935" i="1"/>
  <c r="D13936" i="1"/>
  <c r="D13937" i="1"/>
  <c r="D13938" i="1"/>
  <c r="D13939" i="1"/>
  <c r="D13940" i="1"/>
  <c r="D13941" i="1"/>
  <c r="D13942" i="1"/>
  <c r="D13943" i="1"/>
  <c r="D13944" i="1"/>
  <c r="D13945" i="1"/>
  <c r="D13946" i="1"/>
  <c r="D13947" i="1"/>
  <c r="D13948" i="1"/>
  <c r="D13949" i="1"/>
  <c r="D13950" i="1"/>
  <c r="D13951" i="1"/>
  <c r="D13952" i="1"/>
  <c r="D13953" i="1"/>
  <c r="D13954" i="1"/>
  <c r="D13955" i="1"/>
  <c r="D13956" i="1"/>
  <c r="D13957" i="1"/>
  <c r="D13958" i="1"/>
  <c r="D13959" i="1"/>
  <c r="D13960" i="1"/>
  <c r="D13961" i="1"/>
  <c r="D13962" i="1"/>
  <c r="D13963" i="1"/>
  <c r="D13964" i="1"/>
  <c r="D13965" i="1"/>
  <c r="D13966" i="1"/>
  <c r="D13967" i="1"/>
  <c r="D13968" i="1"/>
  <c r="D13969" i="1"/>
  <c r="D13970" i="1"/>
  <c r="D13971" i="1"/>
  <c r="D13972" i="1"/>
  <c r="D13973" i="1"/>
  <c r="D13974" i="1"/>
  <c r="D13975" i="1"/>
  <c r="D13976" i="1"/>
  <c r="D13977" i="1"/>
  <c r="D13978" i="1"/>
  <c r="D13979" i="1"/>
  <c r="D13980" i="1"/>
  <c r="D13981" i="1"/>
  <c r="D13982" i="1"/>
  <c r="D13983" i="1"/>
  <c r="D13984" i="1"/>
  <c r="D13985" i="1"/>
  <c r="D13986" i="1"/>
  <c r="D13987" i="1"/>
  <c r="D13988" i="1"/>
  <c r="D13989" i="1"/>
  <c r="D13990" i="1"/>
  <c r="D13991" i="1"/>
  <c r="D13992" i="1"/>
  <c r="D13993" i="1"/>
  <c r="D13994" i="1"/>
  <c r="D13995" i="1"/>
  <c r="D13996" i="1"/>
  <c r="D13997" i="1"/>
  <c r="D13998" i="1"/>
  <c r="D13999" i="1"/>
  <c r="D14000" i="1"/>
  <c r="D14001" i="1"/>
  <c r="D14002" i="1"/>
  <c r="D14003" i="1"/>
  <c r="D14004" i="1"/>
  <c r="D14005" i="1"/>
  <c r="D14006" i="1"/>
  <c r="D14007" i="1"/>
  <c r="D14008" i="1"/>
  <c r="D14009" i="1"/>
  <c r="D14010" i="1"/>
  <c r="D14011" i="1"/>
  <c r="D14012" i="1"/>
  <c r="D14013" i="1"/>
  <c r="D14014" i="1"/>
  <c r="D14015" i="1"/>
  <c r="D14016" i="1"/>
  <c r="D14017" i="1"/>
  <c r="D14018" i="1"/>
  <c r="D14019" i="1"/>
  <c r="D14020" i="1"/>
  <c r="D14021" i="1"/>
  <c r="D14022" i="1"/>
  <c r="D14023" i="1"/>
  <c r="D14024" i="1"/>
  <c r="D14025" i="1"/>
  <c r="D14026" i="1"/>
  <c r="D14027" i="1"/>
  <c r="D14028" i="1"/>
  <c r="D14029" i="1"/>
  <c r="D14030" i="1"/>
  <c r="D14031" i="1"/>
  <c r="D14032" i="1"/>
  <c r="D14033" i="1"/>
  <c r="D14034" i="1"/>
  <c r="D14035" i="1"/>
  <c r="D14036" i="1"/>
  <c r="D14037" i="1"/>
  <c r="D14038" i="1"/>
  <c r="D14039" i="1"/>
  <c r="D14040" i="1"/>
  <c r="D14041" i="1"/>
  <c r="D14042" i="1"/>
  <c r="D14043" i="1"/>
  <c r="D14044" i="1"/>
  <c r="D14045" i="1"/>
  <c r="D14046" i="1"/>
  <c r="D14047" i="1"/>
  <c r="D14048" i="1"/>
  <c r="D14049" i="1"/>
  <c r="D14050" i="1"/>
  <c r="D14051" i="1"/>
  <c r="D14052" i="1"/>
  <c r="D14053" i="1"/>
  <c r="D14054" i="1"/>
  <c r="D14055" i="1"/>
  <c r="D14056" i="1"/>
  <c r="D14057" i="1"/>
  <c r="D14058" i="1"/>
  <c r="D14059" i="1"/>
  <c r="D14060" i="1"/>
  <c r="D14061" i="1"/>
  <c r="D14062" i="1"/>
  <c r="D14063" i="1"/>
  <c r="D14064" i="1"/>
  <c r="D14065" i="1"/>
  <c r="D14066" i="1"/>
  <c r="D14067" i="1"/>
  <c r="D14068" i="1"/>
  <c r="D14069" i="1"/>
  <c r="D14070" i="1"/>
  <c r="D14071" i="1"/>
  <c r="D14072" i="1"/>
  <c r="D14073" i="1"/>
  <c r="D14074" i="1"/>
  <c r="D14075" i="1"/>
  <c r="D14076" i="1"/>
  <c r="D14077" i="1"/>
  <c r="D14078" i="1"/>
  <c r="D14079" i="1"/>
  <c r="D14080" i="1"/>
  <c r="D14081" i="1"/>
  <c r="D14082" i="1"/>
  <c r="D14083" i="1"/>
  <c r="D14084" i="1"/>
  <c r="D14085" i="1"/>
  <c r="D14086" i="1"/>
  <c r="D14087" i="1"/>
  <c r="D14088" i="1"/>
  <c r="D14089" i="1"/>
  <c r="D14090" i="1"/>
  <c r="D14091" i="1"/>
  <c r="D14092" i="1"/>
  <c r="D14093" i="1"/>
  <c r="D14094" i="1"/>
  <c r="D14095" i="1"/>
  <c r="D14096" i="1"/>
  <c r="D14097" i="1"/>
  <c r="D14098" i="1"/>
  <c r="D14099" i="1"/>
  <c r="D14100" i="1"/>
  <c r="D14101" i="1"/>
  <c r="D14102" i="1"/>
  <c r="D14103" i="1"/>
  <c r="D14104" i="1"/>
  <c r="D14105" i="1"/>
  <c r="D14106" i="1"/>
  <c r="D14107" i="1"/>
  <c r="D14108" i="1"/>
  <c r="D14109" i="1"/>
  <c r="D14110" i="1"/>
  <c r="D14111" i="1"/>
  <c r="D14112" i="1"/>
  <c r="D14113" i="1"/>
  <c r="D14114" i="1"/>
  <c r="D14115" i="1"/>
  <c r="D14116" i="1"/>
  <c r="D14117" i="1"/>
  <c r="D14118" i="1"/>
  <c r="D14119" i="1"/>
  <c r="D14120" i="1"/>
  <c r="D14121" i="1"/>
  <c r="D14122" i="1"/>
  <c r="D14123" i="1"/>
  <c r="D14124" i="1"/>
  <c r="D14125" i="1"/>
  <c r="D14126" i="1"/>
  <c r="D14127" i="1"/>
  <c r="D14128" i="1"/>
  <c r="D14129" i="1"/>
  <c r="D14130" i="1"/>
  <c r="D14131" i="1"/>
  <c r="D14132" i="1"/>
  <c r="D14133" i="1"/>
  <c r="D14134" i="1"/>
  <c r="D14135" i="1"/>
  <c r="D14136" i="1"/>
  <c r="D14137" i="1"/>
  <c r="D14138" i="1"/>
  <c r="D14139" i="1"/>
  <c r="D14140" i="1"/>
  <c r="D14141" i="1"/>
  <c r="D14142" i="1"/>
  <c r="D14143" i="1"/>
  <c r="D14144" i="1"/>
  <c r="D14145" i="1"/>
  <c r="D14146" i="1"/>
  <c r="D14147" i="1"/>
  <c r="D14148" i="1"/>
  <c r="D14149" i="1"/>
  <c r="D14150" i="1"/>
  <c r="D14151" i="1"/>
  <c r="D14152" i="1"/>
  <c r="D14153" i="1"/>
  <c r="D14154" i="1"/>
  <c r="D14155" i="1"/>
  <c r="D14156" i="1"/>
  <c r="D14157" i="1"/>
  <c r="D14158" i="1"/>
  <c r="D14159" i="1"/>
  <c r="D14160" i="1"/>
  <c r="D14161" i="1"/>
  <c r="D14162" i="1"/>
  <c r="D14163" i="1"/>
  <c r="D14164" i="1"/>
  <c r="D14165" i="1"/>
  <c r="D14166" i="1"/>
  <c r="D14167" i="1"/>
  <c r="D14168" i="1"/>
  <c r="D14169" i="1"/>
  <c r="D14170" i="1"/>
  <c r="D14171" i="1"/>
  <c r="D14172" i="1"/>
  <c r="D14173" i="1"/>
  <c r="D14174" i="1"/>
  <c r="D14175" i="1"/>
  <c r="D14176" i="1"/>
  <c r="D14177" i="1"/>
  <c r="D14178" i="1"/>
  <c r="D14179" i="1"/>
  <c r="D14180" i="1"/>
  <c r="D14181" i="1"/>
  <c r="D14182" i="1"/>
  <c r="D14183" i="1"/>
  <c r="D14184" i="1"/>
  <c r="D14185" i="1"/>
  <c r="D14186" i="1"/>
  <c r="D14187" i="1"/>
  <c r="D14188" i="1"/>
  <c r="D14189" i="1"/>
  <c r="D14190" i="1"/>
  <c r="D14191" i="1"/>
  <c r="D14192" i="1"/>
  <c r="D14193" i="1"/>
  <c r="D14194" i="1"/>
  <c r="D14195" i="1"/>
  <c r="D14196" i="1"/>
  <c r="D14197" i="1"/>
  <c r="D14198" i="1"/>
  <c r="D14199" i="1"/>
  <c r="D14200" i="1"/>
  <c r="D14201" i="1"/>
  <c r="D14202" i="1"/>
  <c r="D14203" i="1"/>
  <c r="D14204" i="1"/>
  <c r="D14205" i="1"/>
  <c r="D14206" i="1"/>
  <c r="D14207" i="1"/>
  <c r="D14208" i="1"/>
  <c r="D14209" i="1"/>
  <c r="D14210" i="1"/>
  <c r="D14211" i="1"/>
  <c r="D14212" i="1"/>
  <c r="D14213" i="1"/>
  <c r="D14214" i="1"/>
  <c r="D14215" i="1"/>
  <c r="D14216" i="1"/>
  <c r="D14217" i="1"/>
  <c r="D14218" i="1"/>
  <c r="D14219" i="1"/>
  <c r="D14220" i="1"/>
  <c r="D14221" i="1"/>
  <c r="D14222" i="1"/>
  <c r="D14223" i="1"/>
  <c r="D14224" i="1"/>
  <c r="D14225" i="1"/>
  <c r="D14226" i="1"/>
  <c r="D14227" i="1"/>
  <c r="D14228" i="1"/>
  <c r="D14229" i="1"/>
  <c r="D14230" i="1"/>
  <c r="D14231" i="1"/>
  <c r="D14232" i="1"/>
  <c r="D14233" i="1"/>
  <c r="D14234" i="1"/>
  <c r="D14235" i="1"/>
  <c r="D14236" i="1"/>
  <c r="D14237" i="1"/>
  <c r="D14238" i="1"/>
  <c r="D14239" i="1"/>
  <c r="D14240" i="1"/>
  <c r="D14241" i="1"/>
  <c r="D14242" i="1"/>
  <c r="D14243" i="1"/>
  <c r="D14244" i="1"/>
  <c r="D14245" i="1"/>
  <c r="D14246" i="1"/>
  <c r="D14247" i="1"/>
  <c r="D14248" i="1"/>
  <c r="D14249" i="1"/>
  <c r="D14250" i="1"/>
  <c r="D14251" i="1"/>
  <c r="D14252" i="1"/>
  <c r="D14253" i="1"/>
  <c r="D14254" i="1"/>
  <c r="D14255" i="1"/>
  <c r="D14256" i="1"/>
  <c r="D14257" i="1"/>
  <c r="D14258" i="1"/>
  <c r="D14259" i="1"/>
  <c r="D14260" i="1"/>
  <c r="D14261" i="1"/>
  <c r="D14262" i="1"/>
  <c r="D14263" i="1"/>
  <c r="D14264" i="1"/>
  <c r="D14265" i="1"/>
  <c r="D14266" i="1"/>
  <c r="D14267" i="1"/>
  <c r="D14268" i="1"/>
  <c r="D14269" i="1"/>
  <c r="D14270" i="1"/>
  <c r="D14271" i="1"/>
  <c r="D14272" i="1"/>
  <c r="D14273" i="1"/>
  <c r="D14274" i="1"/>
  <c r="D14275" i="1"/>
  <c r="D14276" i="1"/>
  <c r="D14277" i="1"/>
  <c r="D14278" i="1"/>
  <c r="D14279" i="1"/>
  <c r="D14280" i="1"/>
  <c r="D14281" i="1"/>
  <c r="D14282" i="1"/>
  <c r="D14283" i="1"/>
  <c r="D14284" i="1"/>
  <c r="D14285" i="1"/>
  <c r="D14286" i="1"/>
  <c r="D14287" i="1"/>
  <c r="D14288" i="1"/>
  <c r="D14289" i="1"/>
  <c r="D14290" i="1"/>
  <c r="D14291" i="1"/>
  <c r="D14292" i="1"/>
  <c r="D14293" i="1"/>
  <c r="D14294" i="1"/>
  <c r="D14295" i="1"/>
  <c r="D14296" i="1"/>
  <c r="D14297" i="1"/>
  <c r="D14298" i="1"/>
  <c r="D14299" i="1"/>
  <c r="D14300" i="1"/>
  <c r="D14301" i="1"/>
  <c r="D14302" i="1"/>
  <c r="D14303" i="1"/>
  <c r="D14304" i="1"/>
  <c r="D14305" i="1"/>
  <c r="D14306" i="1"/>
  <c r="D14307" i="1"/>
  <c r="D14308" i="1"/>
  <c r="D14309" i="1"/>
  <c r="D14310" i="1"/>
  <c r="D14311" i="1"/>
  <c r="D14312" i="1"/>
  <c r="D14313" i="1"/>
  <c r="D14314" i="1"/>
  <c r="D14315" i="1"/>
  <c r="D14316" i="1"/>
  <c r="D14317" i="1"/>
  <c r="D14318" i="1"/>
  <c r="D14319" i="1"/>
  <c r="D14320" i="1"/>
  <c r="D14321" i="1"/>
  <c r="D14322" i="1"/>
  <c r="D14323" i="1"/>
  <c r="D14324" i="1"/>
  <c r="D14325" i="1"/>
  <c r="D14326" i="1"/>
  <c r="D14327" i="1"/>
  <c r="D14328" i="1"/>
  <c r="D14329" i="1"/>
  <c r="D14330" i="1"/>
  <c r="D14331" i="1"/>
  <c r="D14332" i="1"/>
  <c r="D14333" i="1"/>
  <c r="D14334" i="1"/>
  <c r="D14335" i="1"/>
  <c r="D14336" i="1"/>
  <c r="D14337" i="1"/>
  <c r="D14338" i="1"/>
  <c r="D14339" i="1"/>
  <c r="D14340" i="1"/>
  <c r="D14341" i="1"/>
  <c r="D14342" i="1"/>
  <c r="D14343" i="1"/>
  <c r="D14344" i="1"/>
  <c r="D14345" i="1"/>
  <c r="D14346" i="1"/>
  <c r="D14347" i="1"/>
  <c r="D14348" i="1"/>
  <c r="D14349" i="1"/>
  <c r="D14350" i="1"/>
  <c r="D14351" i="1"/>
  <c r="D14352" i="1"/>
  <c r="D14353" i="1"/>
  <c r="D14354" i="1"/>
  <c r="D14355" i="1"/>
  <c r="D14356" i="1"/>
  <c r="D14357" i="1"/>
  <c r="D14358" i="1"/>
  <c r="D14359" i="1"/>
  <c r="D14360" i="1"/>
  <c r="D14361" i="1"/>
  <c r="D14362" i="1"/>
  <c r="D14363" i="1"/>
  <c r="D14364" i="1"/>
  <c r="D14365" i="1"/>
  <c r="D14366" i="1"/>
  <c r="D14367" i="1"/>
  <c r="D14368" i="1"/>
  <c r="D14369" i="1"/>
  <c r="D14370" i="1"/>
  <c r="D14371" i="1"/>
  <c r="D14372" i="1"/>
  <c r="D14373" i="1"/>
  <c r="D14374" i="1"/>
  <c r="D14375" i="1"/>
  <c r="D14376" i="1"/>
  <c r="D14377" i="1"/>
  <c r="D14378" i="1"/>
  <c r="D14379" i="1"/>
  <c r="D14380" i="1"/>
  <c r="D14381" i="1"/>
  <c r="D14382" i="1"/>
  <c r="D14383" i="1"/>
  <c r="D14384" i="1"/>
  <c r="D14385" i="1"/>
  <c r="D14386" i="1"/>
  <c r="D14387" i="1"/>
  <c r="D14388" i="1"/>
  <c r="D14389" i="1"/>
  <c r="D14390" i="1"/>
  <c r="D14391" i="1"/>
  <c r="D14392" i="1"/>
  <c r="D14393" i="1"/>
  <c r="D14394" i="1"/>
  <c r="D14395" i="1"/>
  <c r="D14396" i="1"/>
  <c r="D14397" i="1"/>
  <c r="D14398" i="1"/>
  <c r="D14399" i="1"/>
  <c r="D14400" i="1"/>
  <c r="D14401" i="1"/>
  <c r="D14402" i="1"/>
  <c r="D14403" i="1"/>
  <c r="D14404" i="1"/>
  <c r="D14405" i="1"/>
  <c r="D14406" i="1"/>
  <c r="D14407" i="1"/>
  <c r="D14408" i="1"/>
  <c r="D14409" i="1"/>
  <c r="D14410" i="1"/>
  <c r="D14411" i="1"/>
  <c r="D14412" i="1"/>
  <c r="D14413" i="1"/>
  <c r="D14414" i="1"/>
  <c r="D14415" i="1"/>
  <c r="D14416" i="1"/>
  <c r="D14417" i="1"/>
  <c r="D14418" i="1"/>
  <c r="D14419" i="1"/>
  <c r="D14420" i="1"/>
  <c r="D14421" i="1"/>
  <c r="D14422" i="1"/>
  <c r="D14423" i="1"/>
  <c r="D14424" i="1"/>
  <c r="D14425" i="1"/>
  <c r="D14426" i="1"/>
  <c r="D14427" i="1"/>
  <c r="D14428" i="1"/>
  <c r="D14429" i="1"/>
  <c r="D14430" i="1"/>
  <c r="D14431" i="1"/>
  <c r="D14432" i="1"/>
  <c r="D14433" i="1"/>
  <c r="D14434" i="1"/>
  <c r="D14435" i="1"/>
  <c r="D14436" i="1"/>
  <c r="D14437" i="1"/>
  <c r="D14438" i="1"/>
  <c r="D14439" i="1"/>
  <c r="D14440" i="1"/>
  <c r="D14441" i="1"/>
  <c r="D14442" i="1"/>
  <c r="D14443"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5842"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6" i="1"/>
  <c r="C7732" i="1"/>
  <c r="D18188" i="1" l="1"/>
  <c r="D18094" i="1"/>
  <c r="D18092" i="1"/>
  <c r="D18187" i="1"/>
  <c r="D18165" i="1"/>
  <c r="D18143" i="1"/>
  <c r="D18121" i="1"/>
  <c r="D18075" i="1"/>
  <c r="D18136" i="1"/>
  <c r="D18158" i="1"/>
  <c r="D18114" i="1"/>
  <c r="D18182" i="1"/>
  <c r="D18160" i="1"/>
  <c r="D18138" i="1"/>
  <c r="D17970" i="1"/>
  <c r="D17990" i="1"/>
  <c r="D18137" i="1"/>
  <c r="D18070" i="1"/>
  <c r="D18194" i="1"/>
  <c r="D18172" i="1"/>
  <c r="D18150" i="1"/>
  <c r="D18128" i="1"/>
  <c r="D18106" i="1"/>
  <c r="D18084" i="1"/>
  <c r="D18062" i="1"/>
  <c r="D18040" i="1"/>
  <c r="D18018" i="1"/>
  <c r="D17996" i="1"/>
  <c r="D17974" i="1"/>
  <c r="D18144" i="1"/>
  <c r="D18199" i="1"/>
  <c r="D18177" i="1"/>
  <c r="D18155" i="1"/>
  <c r="D18133" i="1"/>
  <c r="D18111" i="1"/>
  <c r="D18089" i="1"/>
  <c r="D18067" i="1"/>
  <c r="D18045" i="1"/>
  <c r="D18023" i="1"/>
  <c r="D18001" i="1"/>
  <c r="D17979" i="1"/>
  <c r="D18078" i="1"/>
  <c r="D18116" i="1"/>
  <c r="D18191" i="1"/>
  <c r="D18169" i="1"/>
  <c r="D18037" i="1"/>
  <c r="D18015" i="1"/>
  <c r="D18102" i="1"/>
  <c r="D17965" i="1"/>
  <c r="F17965" i="1"/>
  <c r="D18166" i="1"/>
  <c r="D18101" i="1"/>
  <c r="D18034" i="1"/>
  <c r="D18012" i="1"/>
  <c r="D17968" i="1"/>
  <c r="D18124" i="1"/>
  <c r="D18195" i="1"/>
  <c r="D18173" i="1"/>
  <c r="D18151" i="1"/>
  <c r="D18129" i="1"/>
  <c r="D18107" i="1"/>
  <c r="D18085" i="1"/>
  <c r="D18063" i="1"/>
  <c r="D18041" i="1"/>
  <c r="D18019" i="1"/>
  <c r="D17997" i="1"/>
  <c r="D17975" i="1"/>
  <c r="D18215" i="1"/>
  <c r="D18193" i="1"/>
  <c r="D18171" i="1"/>
  <c r="D18149" i="1"/>
  <c r="D18127" i="1"/>
  <c r="D18105" i="1"/>
  <c r="D18083" i="1"/>
  <c r="D18061" i="1"/>
  <c r="D18039" i="1"/>
  <c r="D18017" i="1"/>
  <c r="D17995" i="1"/>
  <c r="D17973" i="1"/>
  <c r="D18192" i="1"/>
  <c r="D18170" i="1"/>
  <c r="D18148" i="1"/>
  <c r="D18126" i="1"/>
  <c r="D18104" i="1"/>
  <c r="D18082" i="1"/>
  <c r="D18060" i="1"/>
  <c r="D18038" i="1"/>
  <c r="D18016" i="1"/>
  <c r="D17994" i="1"/>
  <c r="D17972" i="1"/>
  <c r="D18212" i="1"/>
  <c r="D18190" i="1"/>
  <c r="D18168" i="1"/>
  <c r="D18115" i="1"/>
  <c r="D18093" i="1"/>
  <c r="D18196" i="1"/>
  <c r="D18174" i="1"/>
  <c r="D18152" i="1"/>
  <c r="D18130" i="1"/>
  <c r="D18108" i="1"/>
  <c r="D18086" i="1"/>
  <c r="D18064" i="1"/>
  <c r="D18042" i="1"/>
  <c r="D18020" i="1"/>
  <c r="D17998" i="1"/>
  <c r="D17976" i="1"/>
  <c r="D18208" i="1"/>
  <c r="D18186" i="1"/>
  <c r="D18164" i="1"/>
  <c r="D18142" i="1"/>
  <c r="D18120" i="1"/>
  <c r="D18098" i="1"/>
  <c r="D18076" i="1"/>
  <c r="D18054" i="1"/>
  <c r="D18032" i="1"/>
  <c r="D18010" i="1"/>
  <c r="D17988" i="1"/>
  <c r="F13" i="9" l="1"/>
  <c r="R45" i="7" l="1"/>
  <c r="C141" i="5" l="1"/>
  <c r="C142" i="5"/>
  <c r="C143" i="5"/>
  <c r="C144" i="5"/>
  <c r="C145" i="5"/>
  <c r="C146" i="5"/>
  <c r="C147" i="5"/>
  <c r="C148" i="5"/>
  <c r="C149" i="5"/>
  <c r="C150" i="5"/>
  <c r="C151" i="5"/>
  <c r="C152" i="5"/>
  <c r="C153" i="5"/>
  <c r="B140" i="5"/>
  <c r="B141" i="5"/>
  <c r="B142" i="5"/>
  <c r="B143" i="5"/>
  <c r="B144" i="5"/>
  <c r="B145" i="5"/>
  <c r="B146" i="5"/>
  <c r="B147" i="5"/>
  <c r="B148" i="5"/>
  <c r="B149" i="5"/>
  <c r="B150" i="5"/>
  <c r="B151" i="5"/>
  <c r="B152" i="5"/>
  <c r="B153" i="5"/>
  <c r="B154" i="5"/>
  <c r="C154" i="5" s="1"/>
  <c r="E6" i="5"/>
  <c r="E7" i="5"/>
  <c r="E8" i="5"/>
  <c r="E9" i="5"/>
  <c r="E10" i="5"/>
  <c r="E11" i="5"/>
  <c r="E12" i="5"/>
  <c r="E13" i="5"/>
  <c r="E14" i="5"/>
  <c r="E8" i="4"/>
  <c r="E9" i="4"/>
  <c r="E10" i="4"/>
  <c r="E11" i="4"/>
  <c r="E12" i="4"/>
  <c r="E13" i="4"/>
  <c r="E14" i="4"/>
  <c r="E15" i="4"/>
  <c r="E16" i="4"/>
  <c r="E17" i="4"/>
  <c r="E18" i="4"/>
  <c r="E19" i="4"/>
  <c r="D8" i="4"/>
  <c r="D9" i="4"/>
  <c r="D10" i="4"/>
  <c r="D11" i="4"/>
  <c r="D12" i="4"/>
  <c r="D13" i="4"/>
  <c r="D14" i="4"/>
  <c r="D15" i="4"/>
  <c r="D16" i="4"/>
  <c r="D17" i="4"/>
  <c r="D18" i="4"/>
  <c r="D19" i="4"/>
  <c r="D14" i="5" s="1"/>
  <c r="D7" i="4"/>
  <c r="D5" i="5"/>
  <c r="D6" i="5"/>
  <c r="D7" i="5"/>
  <c r="D8" i="5"/>
  <c r="D9" i="5"/>
  <c r="D10" i="5"/>
  <c r="D11" i="5"/>
  <c r="D12" i="5"/>
  <c r="D13" i="5"/>
  <c r="C6" i="5"/>
  <c r="C7" i="5"/>
  <c r="C8" i="5"/>
  <c r="C9" i="5"/>
  <c r="C10" i="5"/>
  <c r="C11" i="5"/>
  <c r="C12" i="5"/>
  <c r="C13" i="5"/>
  <c r="C14" i="5"/>
  <c r="B5" i="5"/>
  <c r="B6" i="5"/>
  <c r="B7" i="5"/>
  <c r="B8" i="5"/>
  <c r="B9" i="5"/>
  <c r="B10" i="5"/>
  <c r="B11" i="5"/>
  <c r="B12" i="5"/>
  <c r="B13" i="5"/>
  <c r="B14" i="5"/>
  <c r="G569" i="7" l="1"/>
  <c r="L569" i="7"/>
  <c r="R569" i="7"/>
  <c r="H965" i="7"/>
  <c r="H966" i="7" s="1"/>
  <c r="H967" i="7" s="1"/>
  <c r="H968" i="7" s="1"/>
  <c r="H969" i="7" s="1"/>
  <c r="H970" i="7" s="1"/>
  <c r="H971" i="7" s="1"/>
  <c r="H972" i="7" s="1"/>
  <c r="H973" i="7" s="1"/>
  <c r="H974" i="7" s="1"/>
  <c r="H975" i="7" s="1"/>
  <c r="H976" i="7" s="1"/>
  <c r="H977" i="7" s="1"/>
  <c r="H978" i="7" s="1"/>
  <c r="H979" i="7" s="1"/>
  <c r="H980" i="7" s="1"/>
  <c r="H981" i="7" s="1"/>
  <c r="H982" i="7" s="1"/>
  <c r="H983" i="7" s="1"/>
  <c r="H984" i="7" s="1"/>
  <c r="H985" i="7" s="1"/>
  <c r="H986" i="7" s="1"/>
  <c r="H987" i="7" s="1"/>
  <c r="H988" i="7" s="1"/>
  <c r="H989" i="7" s="1"/>
  <c r="H990" i="7" s="1"/>
  <c r="H991" i="7" s="1"/>
  <c r="H992" i="7" s="1"/>
  <c r="H993" i="7" s="1"/>
  <c r="H994" i="7" s="1"/>
  <c r="H995" i="7" s="1"/>
  <c r="H996" i="7" s="1"/>
  <c r="H997" i="7" s="1"/>
  <c r="H998" i="7" s="1"/>
  <c r="H999" i="7" s="1"/>
  <c r="H1000" i="7" s="1"/>
  <c r="H1001" i="7" s="1"/>
  <c r="H1002" i="7" s="1"/>
  <c r="H1003" i="7" s="1"/>
  <c r="H1004" i="7" s="1"/>
  <c r="H1005" i="7" s="1"/>
  <c r="H1006" i="7" s="1"/>
  <c r="H1007" i="7" s="1"/>
  <c r="H1008" i="7" s="1"/>
  <c r="H1009" i="7" s="1"/>
  <c r="H1010" i="7" s="1"/>
  <c r="H1011" i="7" s="1"/>
  <c r="H1012" i="7" s="1"/>
  <c r="H1013" i="7" s="1"/>
  <c r="H1014" i="7" s="1"/>
  <c r="H1015" i="7" s="1"/>
  <c r="H1016" i="7" s="1"/>
  <c r="H1017" i="7" s="1"/>
  <c r="H1018" i="7" s="1"/>
  <c r="H1019" i="7" s="1"/>
  <c r="H1020" i="7" s="1"/>
  <c r="H1021" i="7" s="1"/>
  <c r="H1022" i="7" s="1"/>
  <c r="H1023" i="7" s="1"/>
  <c r="H1024" i="7" s="1"/>
  <c r="H1025" i="7" s="1"/>
  <c r="H1026" i="7" s="1"/>
  <c r="H1027" i="7" s="1"/>
  <c r="H1028" i="7" s="1"/>
  <c r="H1029" i="7" s="1"/>
  <c r="H1030" i="7" s="1"/>
  <c r="H1031" i="7" s="1"/>
  <c r="H1032" i="7" s="1"/>
  <c r="H1033" i="7" s="1"/>
  <c r="H1034" i="7" s="1"/>
  <c r="H1035" i="7" s="1"/>
  <c r="H1036" i="7" s="1"/>
  <c r="H1037" i="7" s="1"/>
  <c r="H1038" i="7" s="1"/>
  <c r="H1039" i="7" s="1"/>
  <c r="H1040" i="7" s="1"/>
  <c r="H1041" i="7" s="1"/>
  <c r="H1042" i="7" s="1"/>
  <c r="H1043" i="7" s="1"/>
  <c r="H1044" i="7" s="1"/>
  <c r="H1045" i="7" s="1"/>
  <c r="H1046" i="7" s="1"/>
  <c r="H1047" i="7" s="1"/>
  <c r="H1048" i="7" s="1"/>
  <c r="H1049" i="7" s="1"/>
  <c r="H1050" i="7" s="1"/>
  <c r="H1051" i="7" s="1"/>
  <c r="H1052" i="7" s="1"/>
  <c r="H1053" i="7" s="1"/>
  <c r="H1054" i="7" s="1"/>
  <c r="H1055" i="7" s="1"/>
  <c r="H1056" i="7" s="1"/>
  <c r="H1057" i="7" s="1"/>
  <c r="H1058" i="7" s="1"/>
  <c r="H1059" i="7" s="1"/>
  <c r="H1060" i="7" s="1"/>
  <c r="H1061" i="7" s="1"/>
  <c r="H1062" i="7" s="1"/>
  <c r="H1063" i="7" s="1"/>
  <c r="H1064" i="7" s="1"/>
  <c r="H1065" i="7" s="1"/>
  <c r="H1066" i="7" s="1"/>
  <c r="H1067" i="7" s="1"/>
  <c r="H1068" i="7" s="1"/>
  <c r="H1069" i="7" s="1"/>
  <c r="H1070" i="7" s="1"/>
  <c r="H1071" i="7" s="1"/>
  <c r="H1072" i="7" s="1"/>
  <c r="H1073" i="7" s="1"/>
  <c r="H1074" i="7" s="1"/>
  <c r="H1075" i="7" s="1"/>
  <c r="H1076" i="7" s="1"/>
  <c r="H1077" i="7" s="1"/>
  <c r="H1078" i="7" s="1"/>
  <c r="H1079" i="7" s="1"/>
  <c r="H1080" i="7" s="1"/>
  <c r="H1081" i="7" s="1"/>
  <c r="H1082" i="7" s="1"/>
  <c r="H1083" i="7" s="1"/>
  <c r="H1084" i="7" s="1"/>
  <c r="H1085" i="7" s="1"/>
  <c r="H1086" i="7" s="1"/>
  <c r="H1087" i="7" s="1"/>
  <c r="H1088" i="7" s="1"/>
  <c r="H1089" i="7" s="1"/>
  <c r="H1090" i="7" s="1"/>
  <c r="H1091" i="7" s="1"/>
  <c r="H1092" i="7" s="1"/>
  <c r="H1093" i="7" s="1"/>
  <c r="H1094" i="7" s="1"/>
  <c r="H1095" i="7" s="1"/>
  <c r="H1096" i="7" s="1"/>
  <c r="H1097" i="7" s="1"/>
  <c r="H1098" i="7" s="1"/>
  <c r="H1099" i="7" s="1"/>
  <c r="H1100" i="7" s="1"/>
  <c r="H1101" i="7" s="1"/>
  <c r="H1102" i="7" s="1"/>
  <c r="H1103" i="7" s="1"/>
  <c r="H1104" i="7" s="1"/>
  <c r="H1105" i="7" s="1"/>
  <c r="H1106" i="7" s="1"/>
  <c r="H1107" i="7" s="1"/>
  <c r="H1108" i="7" s="1"/>
  <c r="H1109" i="7" s="1"/>
  <c r="H1110" i="7" s="1"/>
  <c r="H1111" i="7" s="1"/>
  <c r="H1112" i="7" s="1"/>
  <c r="H1113" i="7" s="1"/>
  <c r="H1114" i="7" s="1"/>
  <c r="H1115" i="7" s="1"/>
  <c r="H1116" i="7" s="1"/>
  <c r="H1117" i="7" s="1"/>
  <c r="H1118" i="7" s="1"/>
  <c r="H1119" i="7" s="1"/>
  <c r="H1120" i="7" s="1"/>
  <c r="H1121" i="7" s="1"/>
  <c r="H1122" i="7" s="1"/>
  <c r="H1123" i="7" s="1"/>
  <c r="H1124" i="7" s="1"/>
  <c r="H1125" i="7" s="1"/>
  <c r="H1126" i="7" s="1"/>
  <c r="H1127" i="7" s="1"/>
  <c r="H1128" i="7" s="1"/>
  <c r="H1129" i="7" s="1"/>
  <c r="H1130" i="7" s="1"/>
  <c r="H1131" i="7" s="1"/>
  <c r="H1132" i="7" s="1"/>
  <c r="H1133" i="7" s="1"/>
  <c r="H1134" i="7" s="1"/>
  <c r="H1135" i="7" s="1"/>
  <c r="H1136" i="7" s="1"/>
  <c r="H1137" i="7" s="1"/>
  <c r="H1138" i="7" s="1"/>
  <c r="H1139" i="7" s="1"/>
  <c r="H1140" i="7" s="1"/>
  <c r="H1141" i="7" s="1"/>
  <c r="H1142" i="7" s="1"/>
  <c r="H1143" i="7" s="1"/>
  <c r="H1144" i="7" s="1"/>
  <c r="H1145" i="7" s="1"/>
  <c r="H1146" i="7" s="1"/>
  <c r="H1147" i="7" s="1"/>
  <c r="H1148" i="7" s="1"/>
  <c r="H1149" i="7" s="1"/>
  <c r="H1150" i="7" s="1"/>
  <c r="H1151" i="7" s="1"/>
  <c r="H1152" i="7" s="1"/>
  <c r="H1153" i="7" s="1"/>
  <c r="H1154" i="7" s="1"/>
  <c r="H1155" i="7" s="1"/>
  <c r="H1156" i="7" s="1"/>
  <c r="H1157" i="7" s="1"/>
  <c r="H1158" i="7" s="1"/>
  <c r="H1159" i="7" s="1"/>
  <c r="H1160" i="7" s="1"/>
  <c r="H1161" i="7" s="1"/>
  <c r="H1162" i="7" s="1"/>
  <c r="H1163" i="7" s="1"/>
  <c r="H1164" i="7" s="1"/>
  <c r="H1165" i="7" s="1"/>
  <c r="H1166" i="7" s="1"/>
  <c r="H1167" i="7" s="1"/>
  <c r="H1168" i="7" s="1"/>
  <c r="H1169" i="7" s="1"/>
  <c r="H1170" i="7" s="1"/>
  <c r="H1171" i="7" s="1"/>
  <c r="H1172" i="7" s="1"/>
  <c r="H1173" i="7" s="1"/>
  <c r="H1174" i="7" s="1"/>
  <c r="H1175" i="7" s="1"/>
  <c r="H1176" i="7" s="1"/>
  <c r="H1177" i="7" s="1"/>
  <c r="H1178" i="7" s="1"/>
  <c r="H1179" i="7" s="1"/>
  <c r="H1180" i="7" s="1"/>
  <c r="H1181" i="7" s="1"/>
  <c r="H1182" i="7" s="1"/>
  <c r="H1183" i="7" s="1"/>
  <c r="H1184" i="7" s="1"/>
  <c r="H1185" i="7" s="1"/>
  <c r="H1186" i="7" s="1"/>
  <c r="H1187" i="7" s="1"/>
  <c r="H1188" i="7" s="1"/>
  <c r="H1189" i="7" s="1"/>
  <c r="H1190" i="7" s="1"/>
  <c r="H1191" i="7" s="1"/>
  <c r="H1192" i="7" s="1"/>
  <c r="H1193" i="7" s="1"/>
  <c r="H1194" i="7" s="1"/>
  <c r="H1195" i="7" s="1"/>
  <c r="H1196" i="7" s="1"/>
  <c r="H1197" i="7" s="1"/>
  <c r="H1198" i="7" s="1"/>
  <c r="H1199" i="7" s="1"/>
  <c r="H1200" i="7" s="1"/>
  <c r="H1201" i="7" s="1"/>
  <c r="H1202" i="7" s="1"/>
  <c r="H1203" i="7" s="1"/>
  <c r="H1204" i="7" s="1"/>
  <c r="H1205" i="7" s="1"/>
  <c r="H1206" i="7" s="1"/>
  <c r="H1207" i="7" s="1"/>
  <c r="H1208" i="7" s="1"/>
  <c r="H1209" i="7" s="1"/>
  <c r="H1210" i="7" s="1"/>
  <c r="H1211" i="7" s="1"/>
  <c r="H1212" i="7" s="1"/>
  <c r="H1213" i="7" s="1"/>
  <c r="H1214" i="7" s="1"/>
  <c r="H1215" i="7" s="1"/>
  <c r="H1216" i="7" s="1"/>
  <c r="H1217" i="7" s="1"/>
  <c r="H1218" i="7" s="1"/>
  <c r="H1219" i="7" s="1"/>
  <c r="H1220" i="7" s="1"/>
  <c r="H1221" i="7" s="1"/>
  <c r="H1222" i="7" s="1"/>
  <c r="H1223" i="7" s="1"/>
  <c r="H1224" i="7" s="1"/>
  <c r="H1225" i="7" s="1"/>
  <c r="H1226" i="7" s="1"/>
  <c r="H1227" i="7" s="1"/>
  <c r="H1228" i="7" s="1"/>
  <c r="H1229" i="7" s="1"/>
  <c r="H1230" i="7" s="1"/>
  <c r="H1231" i="7" s="1"/>
  <c r="H1232" i="7" s="1"/>
  <c r="H1233" i="7" s="1"/>
  <c r="H1234" i="7" s="1"/>
  <c r="H1235" i="7" s="1"/>
  <c r="H1236" i="7" s="1"/>
  <c r="H1237" i="7" s="1"/>
  <c r="H1238" i="7" s="1"/>
  <c r="H1239" i="7" s="1"/>
  <c r="H1240" i="7" s="1"/>
  <c r="H1241" i="7" s="1"/>
  <c r="H1242" i="7" s="1"/>
  <c r="H1243" i="7" s="1"/>
  <c r="H1244" i="7" s="1"/>
  <c r="H1245" i="7" s="1"/>
  <c r="H1246" i="7" s="1"/>
  <c r="H1247" i="7" s="1"/>
  <c r="H1248" i="7" s="1"/>
  <c r="H1249" i="7" s="1"/>
  <c r="H1250" i="7" s="1"/>
  <c r="H1251" i="7" s="1"/>
  <c r="H1252" i="7" s="1"/>
  <c r="H1253" i="7" s="1"/>
  <c r="H1254" i="7" s="1"/>
  <c r="H1255" i="7" s="1"/>
  <c r="H1256" i="7" s="1"/>
  <c r="H1257" i="7" s="1"/>
  <c r="H1258" i="7" s="1"/>
  <c r="H1259" i="7" s="1"/>
  <c r="H1260" i="7" s="1"/>
  <c r="H1261" i="7" s="1"/>
  <c r="H1262" i="7" s="1"/>
  <c r="H1263" i="7" s="1"/>
  <c r="H1264" i="7" s="1"/>
  <c r="H1265" i="7" s="1"/>
  <c r="H1266" i="7" s="1"/>
  <c r="H1267" i="7" s="1"/>
  <c r="H1268" i="7" s="1"/>
  <c r="H1269" i="7" s="1"/>
  <c r="H1270" i="7" s="1"/>
  <c r="H1271" i="7" s="1"/>
  <c r="H952" i="7"/>
  <c r="H951" i="7" s="1"/>
  <c r="H950" i="7" s="1"/>
  <c r="H949" i="7" s="1"/>
  <c r="H948" i="7" s="1"/>
  <c r="H947" i="7" s="1"/>
  <c r="H946" i="7" s="1"/>
  <c r="H945" i="7" s="1"/>
  <c r="H944" i="7" s="1"/>
  <c r="H943" i="7" s="1"/>
  <c r="H942" i="7" s="1"/>
  <c r="H941" i="7" s="1"/>
  <c r="H940" i="7" s="1"/>
  <c r="H939" i="7" s="1"/>
  <c r="H938" i="7" s="1"/>
  <c r="H937" i="7" s="1"/>
  <c r="H936" i="7" s="1"/>
  <c r="H935" i="7" s="1"/>
  <c r="H934" i="7" s="1"/>
  <c r="H933" i="7" s="1"/>
  <c r="H932" i="7" s="1"/>
  <c r="H931" i="7" s="1"/>
  <c r="H930" i="7" s="1"/>
  <c r="H929" i="7" s="1"/>
  <c r="H928" i="7" s="1"/>
  <c r="H927" i="7" s="1"/>
  <c r="H926" i="7" s="1"/>
  <c r="H925" i="7" s="1"/>
  <c r="H924" i="7" s="1"/>
  <c r="H923" i="7" s="1"/>
  <c r="H922" i="7" s="1"/>
  <c r="H921" i="7" s="1"/>
  <c r="H920" i="7" s="1"/>
  <c r="H919" i="7" s="1"/>
  <c r="H918" i="7" s="1"/>
  <c r="H917" i="7" s="1"/>
  <c r="H916" i="7" s="1"/>
  <c r="H915" i="7" s="1"/>
  <c r="H914" i="7" s="1"/>
  <c r="H913" i="7" s="1"/>
  <c r="H912" i="7" s="1"/>
  <c r="H911" i="7" s="1"/>
  <c r="H910" i="7" s="1"/>
  <c r="H909" i="7" s="1"/>
  <c r="H908" i="7" s="1"/>
  <c r="H907" i="7" s="1"/>
  <c r="H906" i="7" s="1"/>
  <c r="H905" i="7" s="1"/>
  <c r="H904" i="7" s="1"/>
  <c r="H903" i="7" s="1"/>
  <c r="H902" i="7" s="1"/>
  <c r="H901" i="7" s="1"/>
  <c r="H900" i="7" s="1"/>
  <c r="H899" i="7" s="1"/>
  <c r="H898" i="7" s="1"/>
  <c r="H897" i="7" s="1"/>
  <c r="H896" i="7" s="1"/>
  <c r="H895" i="7" s="1"/>
  <c r="H894" i="7" s="1"/>
  <c r="H893" i="7" s="1"/>
  <c r="H892" i="7" s="1"/>
  <c r="H891" i="7" s="1"/>
  <c r="H890" i="7" s="1"/>
  <c r="H889" i="7" s="1"/>
  <c r="H888" i="7" s="1"/>
  <c r="H887" i="7" s="1"/>
  <c r="H886" i="7" s="1"/>
  <c r="H885" i="7" s="1"/>
  <c r="H884" i="7" s="1"/>
  <c r="H883" i="7" s="1"/>
  <c r="H882" i="7" s="1"/>
  <c r="H881" i="7" s="1"/>
  <c r="H880" i="7" s="1"/>
  <c r="H879" i="7" s="1"/>
  <c r="H878" i="7" s="1"/>
  <c r="H877" i="7" s="1"/>
  <c r="H876" i="7" s="1"/>
  <c r="H875" i="7" s="1"/>
  <c r="H874" i="7" s="1"/>
  <c r="H873" i="7" s="1"/>
  <c r="H872" i="7" s="1"/>
  <c r="H871" i="7" s="1"/>
  <c r="H870" i="7" s="1"/>
  <c r="H869" i="7" s="1"/>
  <c r="H868" i="7" s="1"/>
  <c r="H867" i="7" s="1"/>
  <c r="H866" i="7" s="1"/>
  <c r="H865" i="7" s="1"/>
  <c r="H864" i="7" s="1"/>
  <c r="H863" i="7" s="1"/>
  <c r="H862" i="7" s="1"/>
  <c r="H861" i="7" s="1"/>
  <c r="H860" i="7" s="1"/>
  <c r="H859" i="7" s="1"/>
  <c r="H858" i="7" s="1"/>
  <c r="H857" i="7" s="1"/>
  <c r="H856" i="7" s="1"/>
  <c r="H855" i="7" s="1"/>
  <c r="H854" i="7" s="1"/>
  <c r="H853" i="7" s="1"/>
  <c r="H852" i="7" s="1"/>
  <c r="H851" i="7" s="1"/>
  <c r="H850" i="7" s="1"/>
  <c r="H849" i="7" s="1"/>
  <c r="H848" i="7" s="1"/>
  <c r="H847" i="7" s="1"/>
  <c r="H846" i="7" s="1"/>
  <c r="H845" i="7" s="1"/>
  <c r="H844" i="7" s="1"/>
  <c r="H843" i="7" s="1"/>
  <c r="H842" i="7" s="1"/>
  <c r="H841" i="7" s="1"/>
  <c r="H840" i="7" s="1"/>
  <c r="H839" i="7" s="1"/>
  <c r="H838" i="7" s="1"/>
  <c r="H837" i="7" s="1"/>
  <c r="H836" i="7" s="1"/>
  <c r="H835" i="7" s="1"/>
  <c r="H834" i="7" s="1"/>
  <c r="H833" i="7" s="1"/>
  <c r="H832" i="7" s="1"/>
  <c r="H831" i="7" s="1"/>
  <c r="H830" i="7" s="1"/>
  <c r="H829" i="7" s="1"/>
  <c r="H828" i="7" s="1"/>
  <c r="H827" i="7" s="1"/>
  <c r="H826" i="7" s="1"/>
  <c r="H825" i="7" s="1"/>
  <c r="H824" i="7" s="1"/>
  <c r="H823" i="7" s="1"/>
  <c r="H822" i="7" s="1"/>
  <c r="H821" i="7" s="1"/>
  <c r="H820" i="7" s="1"/>
  <c r="H819" i="7" s="1"/>
  <c r="H818" i="7" s="1"/>
  <c r="H817" i="7" s="1"/>
  <c r="H816" i="7" s="1"/>
  <c r="H815" i="7" s="1"/>
  <c r="H814" i="7" s="1"/>
  <c r="H813" i="7" s="1"/>
  <c r="H812" i="7" s="1"/>
  <c r="H811" i="7" s="1"/>
  <c r="H810" i="7" s="1"/>
  <c r="H809" i="7" s="1"/>
  <c r="H808" i="7" s="1"/>
  <c r="H807" i="7" s="1"/>
  <c r="H806" i="7" s="1"/>
  <c r="H805" i="7" s="1"/>
  <c r="H804" i="7" s="1"/>
  <c r="H803" i="7" s="1"/>
  <c r="H802" i="7" s="1"/>
  <c r="H801" i="7" s="1"/>
  <c r="H800" i="7" s="1"/>
  <c r="H799" i="7" s="1"/>
  <c r="H798" i="7" s="1"/>
  <c r="H797" i="7" s="1"/>
  <c r="H796" i="7" s="1"/>
  <c r="H795" i="7" s="1"/>
  <c r="H794" i="7" s="1"/>
  <c r="H793" i="7" s="1"/>
  <c r="H792" i="7" s="1"/>
  <c r="H791" i="7" s="1"/>
  <c r="H790" i="7" s="1"/>
  <c r="H789" i="7" s="1"/>
  <c r="H788" i="7" s="1"/>
  <c r="H787" i="7" s="1"/>
  <c r="H786" i="7" s="1"/>
  <c r="H785" i="7" s="1"/>
  <c r="H784" i="7" s="1"/>
  <c r="H783" i="7" s="1"/>
  <c r="H782" i="7" s="1"/>
  <c r="H781" i="7" s="1"/>
  <c r="H780" i="7" s="1"/>
  <c r="H779" i="7" s="1"/>
  <c r="H778" i="7" s="1"/>
  <c r="H777" i="7" s="1"/>
  <c r="H776" i="7" s="1"/>
  <c r="H775" i="7" s="1"/>
  <c r="H774" i="7" s="1"/>
  <c r="H773" i="7" s="1"/>
  <c r="H772" i="7" s="1"/>
  <c r="H771" i="7" s="1"/>
  <c r="H770" i="7" s="1"/>
  <c r="H769" i="7" s="1"/>
  <c r="H768" i="7" s="1"/>
  <c r="H767" i="7" s="1"/>
  <c r="H766" i="7" s="1"/>
  <c r="H765" i="7" s="1"/>
  <c r="H764" i="7" s="1"/>
  <c r="H763" i="7" s="1"/>
  <c r="H762" i="7" s="1"/>
  <c r="H761" i="7" s="1"/>
  <c r="H760" i="7" s="1"/>
  <c r="H759" i="7" s="1"/>
  <c r="H758" i="7" s="1"/>
  <c r="H757" i="7" s="1"/>
  <c r="H756" i="7" s="1"/>
  <c r="H755" i="7" s="1"/>
  <c r="H754" i="7" s="1"/>
  <c r="H753" i="7" s="1"/>
  <c r="H752" i="7" s="1"/>
  <c r="H751" i="7" s="1"/>
  <c r="H750" i="7" s="1"/>
  <c r="H749" i="7" s="1"/>
  <c r="H748" i="7" s="1"/>
  <c r="H747" i="7" s="1"/>
  <c r="H746" i="7" s="1"/>
  <c r="H745" i="7" s="1"/>
  <c r="H744" i="7" s="1"/>
  <c r="H743" i="7" s="1"/>
  <c r="H742" i="7" s="1"/>
  <c r="H741" i="7" s="1"/>
  <c r="H740" i="7" s="1"/>
  <c r="H739" i="7" s="1"/>
  <c r="H738" i="7" s="1"/>
  <c r="H737" i="7" s="1"/>
  <c r="H736" i="7" s="1"/>
  <c r="H735" i="7" s="1"/>
  <c r="H734" i="7" s="1"/>
  <c r="H733" i="7" s="1"/>
  <c r="H732" i="7" s="1"/>
  <c r="H731" i="7" s="1"/>
  <c r="H730" i="7" s="1"/>
  <c r="H729" i="7" s="1"/>
  <c r="H728" i="7" s="1"/>
  <c r="H727" i="7" s="1"/>
  <c r="H726" i="7" s="1"/>
  <c r="H725" i="7" s="1"/>
  <c r="H724" i="7" s="1"/>
  <c r="H723" i="7" s="1"/>
  <c r="H722" i="7" s="1"/>
  <c r="H721" i="7" s="1"/>
  <c r="H720" i="7" s="1"/>
  <c r="H719" i="7" s="1"/>
  <c r="H718" i="7" s="1"/>
  <c r="H717" i="7" s="1"/>
  <c r="H716" i="7" s="1"/>
  <c r="H715" i="7" s="1"/>
  <c r="H714" i="7" s="1"/>
  <c r="H713" i="7" s="1"/>
  <c r="H712" i="7" s="1"/>
  <c r="H711" i="7" s="1"/>
  <c r="H710" i="7" s="1"/>
  <c r="H709" i="7" s="1"/>
  <c r="H708" i="7" s="1"/>
  <c r="H707" i="7" s="1"/>
  <c r="H706" i="7" s="1"/>
  <c r="H705" i="7" s="1"/>
  <c r="H704" i="7" s="1"/>
  <c r="H703" i="7" s="1"/>
  <c r="H702" i="7" s="1"/>
  <c r="H701" i="7" s="1"/>
  <c r="H700" i="7" s="1"/>
  <c r="H699" i="7" s="1"/>
  <c r="H698" i="7" s="1"/>
  <c r="H697" i="7" s="1"/>
  <c r="H696" i="7" s="1"/>
  <c r="H695" i="7" s="1"/>
  <c r="H694" i="7" s="1"/>
  <c r="H693" i="7" s="1"/>
  <c r="H692" i="7" s="1"/>
  <c r="H691" i="7" s="1"/>
  <c r="H690" i="7" s="1"/>
  <c r="H689" i="7" s="1"/>
  <c r="H688" i="7" s="1"/>
  <c r="H687" i="7" s="1"/>
  <c r="H686" i="7" s="1"/>
  <c r="H685" i="7" s="1"/>
  <c r="H684" i="7" s="1"/>
  <c r="H683" i="7" s="1"/>
  <c r="H682" i="7" s="1"/>
  <c r="H681" i="7" s="1"/>
  <c r="H680" i="7" s="1"/>
  <c r="H679" i="7" s="1"/>
  <c r="H678" i="7" s="1"/>
  <c r="H677" i="7" s="1"/>
  <c r="H676" i="7" s="1"/>
  <c r="H675" i="7" s="1"/>
  <c r="H674" i="7" s="1"/>
  <c r="H673" i="7" s="1"/>
  <c r="H672" i="7" s="1"/>
  <c r="H671" i="7" s="1"/>
  <c r="H670" i="7" s="1"/>
  <c r="H669" i="7" s="1"/>
  <c r="H668" i="7" s="1"/>
  <c r="H667" i="7" s="1"/>
  <c r="H666" i="7" s="1"/>
  <c r="H665" i="7" s="1"/>
  <c r="H664" i="7" s="1"/>
  <c r="H663" i="7" s="1"/>
  <c r="H662" i="7" s="1"/>
  <c r="H661" i="7" s="1"/>
  <c r="H660" i="7" s="1"/>
  <c r="H659" i="7" s="1"/>
  <c r="H658" i="7" s="1"/>
  <c r="H657" i="7" s="1"/>
  <c r="H656" i="7" s="1"/>
  <c r="H655" i="7" s="1"/>
  <c r="H654" i="7" s="1"/>
  <c r="H653" i="7" s="1"/>
  <c r="H652" i="7" s="1"/>
  <c r="H651" i="7" s="1"/>
  <c r="H650" i="7" s="1"/>
  <c r="H649" i="7" s="1"/>
  <c r="H648" i="7" s="1"/>
  <c r="H647" i="7" s="1"/>
  <c r="H646" i="7" s="1"/>
  <c r="H645" i="7" s="1"/>
  <c r="H644" i="7" s="1"/>
  <c r="H643" i="7" s="1"/>
  <c r="H642" i="7" s="1"/>
  <c r="H641" i="7" s="1"/>
  <c r="H640" i="7" s="1"/>
  <c r="H639" i="7" s="1"/>
  <c r="H638" i="7" s="1"/>
  <c r="H637" i="7" s="1"/>
  <c r="H636" i="7" s="1"/>
  <c r="H635" i="7" s="1"/>
  <c r="H634" i="7" s="1"/>
  <c r="H633" i="7" s="1"/>
  <c r="H632" i="7" s="1"/>
  <c r="H631" i="7" s="1"/>
  <c r="H630" i="7" s="1"/>
  <c r="H629" i="7" s="1"/>
  <c r="H628" i="7" s="1"/>
  <c r="H627" i="7" s="1"/>
  <c r="H626" i="7" s="1"/>
  <c r="H625" i="7" s="1"/>
  <c r="H624" i="7" s="1"/>
  <c r="H623" i="7" s="1"/>
  <c r="H622" i="7" s="1"/>
  <c r="H621" i="7" s="1"/>
  <c r="H620" i="7" s="1"/>
  <c r="H619" i="7" s="1"/>
  <c r="H618" i="7" s="1"/>
  <c r="H617" i="7" s="1"/>
  <c r="H616" i="7" s="1"/>
  <c r="H615" i="7" s="1"/>
  <c r="H614" i="7" s="1"/>
  <c r="H613" i="7" s="1"/>
  <c r="H612" i="7" s="1"/>
  <c r="H611" i="7" s="1"/>
  <c r="H610" i="7" s="1"/>
  <c r="H609" i="7" s="1"/>
  <c r="H608" i="7" s="1"/>
  <c r="H607" i="7" s="1"/>
  <c r="H606" i="7" s="1"/>
  <c r="H605" i="7" s="1"/>
  <c r="H604" i="7" s="1"/>
  <c r="H603" i="7" s="1"/>
  <c r="H602" i="7" s="1"/>
  <c r="H601" i="7" s="1"/>
  <c r="H600" i="7" s="1"/>
  <c r="H599" i="7" s="1"/>
  <c r="H598" i="7" s="1"/>
  <c r="H597" i="7" s="1"/>
  <c r="H596" i="7" s="1"/>
  <c r="H595" i="7" s="1"/>
  <c r="H594" i="7" s="1"/>
  <c r="H593" i="7" s="1"/>
  <c r="H592" i="7" s="1"/>
  <c r="H591" i="7" s="1"/>
  <c r="H590" i="7" s="1"/>
  <c r="H589" i="7" s="1"/>
  <c r="H588" i="7" s="1"/>
  <c r="H587" i="7" s="1"/>
  <c r="H586" i="7" s="1"/>
  <c r="H585" i="7" s="1"/>
  <c r="H584" i="7" s="1"/>
  <c r="H583" i="7" s="1"/>
  <c r="H582" i="7" s="1"/>
  <c r="H581" i="7" s="1"/>
  <c r="H580" i="7" s="1"/>
  <c r="H579" i="7" s="1"/>
  <c r="H578" i="7" s="1"/>
  <c r="H577" i="7" s="1"/>
  <c r="H576" i="7" s="1"/>
  <c r="H575" i="7" s="1"/>
  <c r="H574" i="7" s="1"/>
  <c r="H573" i="7" s="1"/>
  <c r="H572" i="7" s="1"/>
  <c r="H571" i="7" s="1"/>
  <c r="H570" i="7" s="1"/>
  <c r="H1272" i="7" l="1"/>
  <c r="H1273" i="7" s="1"/>
  <c r="H1274" i="7" s="1"/>
  <c r="H1275" i="7" s="1"/>
  <c r="H1276" i="7" s="1"/>
  <c r="H1277" i="7" s="1"/>
  <c r="H1278" i="7" s="1"/>
  <c r="H1279" i="7" s="1"/>
  <c r="H1280" i="7" s="1"/>
  <c r="H1281" i="7" s="1"/>
  <c r="H1282" i="7" s="1"/>
  <c r="H1283" i="7" s="1"/>
  <c r="H1284" i="7" s="1"/>
  <c r="H1285" i="7" s="1"/>
  <c r="H1286" i="7" s="1"/>
  <c r="H1287" i="7" s="1"/>
  <c r="H1288" i="7" s="1"/>
  <c r="H1289" i="7" s="1"/>
  <c r="H1290" i="7" s="1"/>
  <c r="H1291" i="7" s="1"/>
  <c r="H1292" i="7" s="1"/>
  <c r="H1293" i="7" s="1"/>
  <c r="H1294" i="7" s="1"/>
  <c r="H1295" i="7" s="1"/>
  <c r="H1296" i="7" s="1"/>
  <c r="H1297" i="7" s="1"/>
  <c r="H1298" i="7" s="1"/>
  <c r="H1299" i="7" s="1"/>
  <c r="H1300" i="7" s="1"/>
  <c r="H1301" i="7" s="1"/>
  <c r="H1302" i="7" s="1"/>
  <c r="H1303" i="7" s="1"/>
  <c r="H1304" i="7" s="1"/>
  <c r="H1305" i="7" s="1"/>
  <c r="H1306" i="7" s="1"/>
  <c r="H1307" i="7" s="1"/>
  <c r="H1308" i="7" s="1"/>
  <c r="H1309" i="7" s="1"/>
  <c r="H1310" i="7" s="1"/>
  <c r="H1311" i="7" s="1"/>
  <c r="H1312" i="7" s="1"/>
  <c r="H1313" i="7" s="1"/>
  <c r="H1314" i="7" s="1"/>
  <c r="H1315" i="7" s="1"/>
  <c r="H1316" i="7" s="1"/>
  <c r="H1317" i="7" s="1"/>
  <c r="H1318" i="7" s="1"/>
  <c r="H1319" i="7" s="1"/>
  <c r="H1320" i="7" s="1"/>
  <c r="H1321" i="7" s="1"/>
  <c r="H1322" i="7" s="1"/>
  <c r="H1323" i="7" s="1"/>
  <c r="H1324" i="7" s="1"/>
  <c r="H1325" i="7" s="1"/>
  <c r="H1326" i="7" s="1"/>
  <c r="H1327" i="7" s="1"/>
  <c r="H1328" i="7" s="1"/>
  <c r="H1329" i="7" s="1"/>
  <c r="H1330" i="7" s="1"/>
  <c r="H1331" i="7" s="1"/>
  <c r="H1332" i="7" s="1"/>
  <c r="H1333" i="7" s="1"/>
  <c r="H1334" i="7" s="1"/>
  <c r="H1335" i="7" s="1"/>
  <c r="H1336" i="7" s="1"/>
  <c r="H1337" i="7" s="1"/>
  <c r="H1338" i="7" s="1"/>
  <c r="H1339" i="7" s="1"/>
  <c r="H1340" i="7" s="1"/>
  <c r="H1341" i="7" s="1"/>
  <c r="H1342" i="7" s="1"/>
  <c r="H1343" i="7" s="1"/>
  <c r="H1344" i="7" s="1"/>
  <c r="H1345" i="7" s="1"/>
  <c r="H1346" i="7" s="1"/>
  <c r="H1347" i="7" s="1"/>
  <c r="H1348" i="7" s="1"/>
  <c r="H1349" i="7" s="1"/>
  <c r="H1350" i="7" s="1"/>
  <c r="H1351" i="7" s="1"/>
  <c r="H1352" i="7" s="1"/>
  <c r="H1353" i="7" s="1"/>
  <c r="H1354" i="7" s="1"/>
  <c r="H1355" i="7" s="1"/>
  <c r="H1356" i="7" s="1"/>
  <c r="H1357" i="7" s="1"/>
  <c r="H1358" i="7" s="1"/>
  <c r="H1359" i="7" s="1"/>
  <c r="H1360" i="7" s="1"/>
  <c r="H1361" i="7" s="1"/>
  <c r="H1362" i="7" s="1"/>
  <c r="H1363" i="7" s="1"/>
  <c r="H1364" i="7" s="1"/>
  <c r="H1365" i="7" s="1"/>
  <c r="H1366" i="7" s="1"/>
  <c r="H1367" i="7" s="1"/>
  <c r="H1368" i="7" s="1"/>
  <c r="H1369" i="7" s="1"/>
  <c r="H1370" i="7" s="1"/>
  <c r="H1371" i="7" s="1"/>
  <c r="H1372" i="7" s="1"/>
  <c r="H1373" i="7" s="1"/>
  <c r="H1374" i="7" s="1"/>
  <c r="H1375" i="7" s="1"/>
  <c r="H1376" i="7" s="1"/>
  <c r="H1377" i="7" s="1"/>
  <c r="H1378" i="7" s="1"/>
  <c r="H1379" i="7" s="1"/>
  <c r="H1380" i="7" s="1"/>
  <c r="H1381" i="7" s="1"/>
  <c r="H1382" i="7" s="1"/>
  <c r="H1383" i="7" s="1"/>
  <c r="H1384" i="7" s="1"/>
  <c r="H1385" i="7" s="1"/>
  <c r="H1386" i="7" s="1"/>
  <c r="H1387" i="7" s="1"/>
  <c r="H1388" i="7" s="1"/>
  <c r="H1389" i="7" s="1"/>
  <c r="H1390" i="7" s="1"/>
  <c r="H1391" i="7" s="1"/>
  <c r="H1392" i="7" s="1"/>
  <c r="H1393" i="7" s="1"/>
  <c r="H1394" i="7" s="1"/>
  <c r="H1395" i="7" s="1"/>
  <c r="H1396" i="7" s="1"/>
  <c r="H1397" i="7" s="1"/>
  <c r="H1398" i="7" s="1"/>
  <c r="H1399" i="7" s="1"/>
  <c r="H1400" i="7" s="1"/>
  <c r="H1401" i="7" s="1"/>
  <c r="H1402" i="7" s="1"/>
  <c r="H1403" i="7" s="1"/>
  <c r="H1404" i="7" s="1"/>
  <c r="H1405" i="7" s="1"/>
  <c r="H1406" i="7" s="1"/>
  <c r="H1407" i="7" s="1"/>
  <c r="H1408" i="7" s="1"/>
  <c r="H1409" i="7" s="1"/>
  <c r="H1410" i="7" s="1"/>
  <c r="H1411" i="7" s="1"/>
  <c r="H1412" i="7" s="1"/>
  <c r="H1413" i="7" s="1"/>
  <c r="H1414" i="7" s="1"/>
  <c r="H1415" i="7" s="1"/>
  <c r="H1416" i="7" s="1"/>
  <c r="H1417" i="7" s="1"/>
  <c r="H1418" i="7" s="1"/>
  <c r="H1419" i="7" s="1"/>
  <c r="H1420" i="7" s="1"/>
  <c r="H1421" i="7" s="1"/>
  <c r="H1422" i="7" s="1"/>
  <c r="H1423" i="7" s="1"/>
  <c r="H1424" i="7" s="1"/>
  <c r="H1425" i="7" s="1"/>
  <c r="H1426" i="7" s="1"/>
  <c r="H1427" i="7" s="1"/>
  <c r="H1428" i="7" s="1"/>
  <c r="H1429" i="7" s="1"/>
  <c r="H1430" i="7" s="1"/>
  <c r="H1431" i="7" s="1"/>
  <c r="H1432" i="7" s="1"/>
  <c r="H1433" i="7" s="1"/>
  <c r="H1434" i="7" s="1"/>
  <c r="H1435" i="7" s="1"/>
  <c r="H1436" i="7" s="1"/>
  <c r="H1437" i="7" s="1"/>
  <c r="H1438" i="7" s="1"/>
  <c r="H1439" i="7" s="1"/>
  <c r="H1440" i="7" s="1"/>
  <c r="H1441" i="7" s="1"/>
  <c r="H1442" i="7" s="1"/>
  <c r="H1443" i="7" s="1"/>
  <c r="H1444" i="7" s="1"/>
  <c r="H1445" i="7" s="1"/>
  <c r="H1446" i="7" s="1"/>
  <c r="H1447" i="7" s="1"/>
  <c r="H1448" i="7" s="1"/>
  <c r="H1449" i="7" s="1"/>
  <c r="H1450" i="7" s="1"/>
  <c r="H1451" i="7" s="1"/>
  <c r="H1452" i="7" s="1"/>
  <c r="H1453" i="7" s="1"/>
  <c r="H1454" i="7" s="1"/>
  <c r="H1455" i="7" s="1"/>
  <c r="H1456" i="7" s="1"/>
  <c r="H1457" i="7" s="1"/>
  <c r="H1458" i="7" s="1"/>
  <c r="H1459" i="7" s="1"/>
  <c r="H1460" i="7" s="1"/>
  <c r="H1461" i="7" s="1"/>
  <c r="H1462" i="7" s="1"/>
  <c r="H1463" i="7" s="1"/>
  <c r="H1464" i="7" s="1"/>
  <c r="H1465" i="7" s="1"/>
  <c r="H1466" i="7" s="1"/>
  <c r="H1467" i="7" s="1"/>
  <c r="H1468" i="7" s="1"/>
  <c r="H1469" i="7" s="1"/>
  <c r="H1470" i="7" s="1"/>
  <c r="H1471" i="7" s="1"/>
  <c r="H1472" i="7" s="1"/>
  <c r="H1473" i="7" s="1"/>
  <c r="H1474" i="7" s="1"/>
  <c r="H1475" i="7" s="1"/>
  <c r="H1476" i="7" s="1"/>
  <c r="H1477" i="7" s="1"/>
  <c r="H1478" i="7" s="1"/>
  <c r="H1479" i="7" s="1"/>
  <c r="H1480" i="7" s="1"/>
  <c r="H1481" i="7" s="1"/>
  <c r="H1482" i="7" s="1"/>
  <c r="H1483" i="7" s="1"/>
  <c r="H1484" i="7" s="1"/>
  <c r="H1485" i="7" s="1"/>
  <c r="H1486" i="7" s="1"/>
  <c r="H1487" i="7" s="1"/>
  <c r="H1488" i="7" s="1"/>
  <c r="H1489" i="7" s="1"/>
  <c r="H1490" i="7" s="1"/>
  <c r="H1491" i="7" s="1"/>
  <c r="H1492" i="7" s="1"/>
  <c r="H1493" i="7" s="1"/>
  <c r="H1494" i="7" s="1"/>
  <c r="H1495" i="7" s="1"/>
  <c r="H1496" i="7" s="1"/>
  <c r="H1497" i="7" s="1"/>
  <c r="H1498" i="7" s="1"/>
  <c r="H1499" i="7" s="1"/>
  <c r="H1500" i="7" s="1"/>
  <c r="H1501" i="7" s="1"/>
  <c r="H1502" i="7" s="1"/>
  <c r="H1503" i="7" s="1"/>
  <c r="H1504" i="7" s="1"/>
  <c r="H1505" i="7" s="1"/>
  <c r="H1506" i="7" s="1"/>
  <c r="H1507" i="7" s="1"/>
  <c r="H1508" i="7" s="1"/>
  <c r="H1509" i="7" s="1"/>
  <c r="H1510" i="7" s="1"/>
  <c r="H1511" i="7" s="1"/>
  <c r="H1512" i="7" s="1"/>
  <c r="H1513" i="7" s="1"/>
  <c r="H1514" i="7" s="1"/>
  <c r="H1515" i="7" s="1"/>
  <c r="H1516" i="7" s="1"/>
  <c r="H1517" i="7" s="1"/>
  <c r="H1518" i="7" s="1"/>
  <c r="H1519" i="7" s="1"/>
  <c r="H1520" i="7" s="1"/>
  <c r="H1521" i="7" s="1"/>
  <c r="H1522" i="7" s="1"/>
  <c r="H1523" i="7" s="1"/>
  <c r="H1524" i="7" s="1"/>
  <c r="H1525" i="7" s="1"/>
  <c r="H1526" i="7" s="1"/>
  <c r="H1527" i="7" s="1"/>
  <c r="H1528" i="7" s="1"/>
  <c r="H1529" i="7" s="1"/>
  <c r="H1530" i="7" s="1"/>
  <c r="H1531" i="7" s="1"/>
  <c r="H1532" i="7" s="1"/>
  <c r="H1533" i="7" s="1"/>
  <c r="H1534" i="7" s="1"/>
  <c r="H1535" i="7" s="1"/>
  <c r="H1536" i="7" s="1"/>
  <c r="H1537" i="7" s="1"/>
  <c r="H1538" i="7" s="1"/>
  <c r="H1539" i="7" s="1"/>
  <c r="H1540" i="7" s="1"/>
  <c r="H1541" i="7" s="1"/>
  <c r="H1542" i="7" s="1"/>
  <c r="H1543" i="7" s="1"/>
  <c r="H1544" i="7" s="1"/>
  <c r="H1545" i="7" s="1"/>
  <c r="H1546" i="7" s="1"/>
  <c r="H1547" i="7" s="1"/>
  <c r="H1548" i="7" s="1"/>
  <c r="H1549" i="7" s="1"/>
  <c r="H1550" i="7" s="1"/>
  <c r="H1551" i="7" s="1"/>
  <c r="H1552" i="7" s="1"/>
  <c r="H1553" i="7" s="1"/>
  <c r="H1554" i="7" s="1"/>
  <c r="H1555" i="7" s="1"/>
  <c r="H1556" i="7" s="1"/>
  <c r="H1557" i="7" s="1"/>
  <c r="H1558" i="7" s="1"/>
  <c r="H1559" i="7" s="1"/>
  <c r="H1560" i="7" s="1"/>
  <c r="H1561" i="7" s="1"/>
  <c r="H1562" i="7" s="1"/>
  <c r="H1563" i="7" s="1"/>
  <c r="H1564" i="7" s="1"/>
  <c r="H1565" i="7" s="1"/>
  <c r="H1566" i="7" s="1"/>
  <c r="H1567" i="7" s="1"/>
  <c r="H1568" i="7" s="1"/>
  <c r="H1569" i="7" s="1"/>
  <c r="H1570" i="7" s="1"/>
  <c r="H1571" i="7" s="1"/>
  <c r="H1572" i="7" s="1"/>
  <c r="H1573" i="7" s="1"/>
  <c r="H1574" i="7" s="1"/>
  <c r="H1575" i="7" s="1"/>
  <c r="H1576" i="7" s="1"/>
  <c r="H1577" i="7" s="1"/>
  <c r="H1578" i="7" s="1"/>
  <c r="H1579" i="7" s="1"/>
  <c r="H1580" i="7" s="1"/>
  <c r="H1581" i="7" s="1"/>
  <c r="H1582" i="7" s="1"/>
  <c r="H1583" i="7" s="1"/>
  <c r="H1584" i="7" s="1"/>
  <c r="H1585" i="7" s="1"/>
  <c r="H1586" i="7" s="1"/>
  <c r="H1587" i="7" s="1"/>
  <c r="H1588" i="7" s="1"/>
  <c r="H1589" i="7" s="1"/>
  <c r="H1590" i="7" s="1"/>
  <c r="H1591" i="7" s="1"/>
  <c r="H1592" i="7" s="1"/>
  <c r="H1593" i="7" s="1"/>
  <c r="H1594" i="7" s="1"/>
  <c r="H1595" i="7" s="1"/>
  <c r="H1596" i="7" s="1"/>
  <c r="H1597" i="7" s="1"/>
  <c r="H1598" i="7" s="1"/>
  <c r="H1599" i="7" s="1"/>
  <c r="H1600" i="7" s="1"/>
  <c r="H1601" i="7" s="1"/>
  <c r="H1602" i="7" s="1"/>
  <c r="H1603" i="7" s="1"/>
  <c r="H1604" i="7" s="1"/>
  <c r="H1605" i="7" s="1"/>
  <c r="H1606" i="7" s="1"/>
  <c r="H1607" i="7" s="1"/>
  <c r="H1608" i="7" s="1"/>
  <c r="H1609" i="7" s="1"/>
  <c r="H1610" i="7" s="1"/>
  <c r="H1611" i="7" s="1"/>
  <c r="H1612" i="7" s="1"/>
  <c r="H1613" i="7" s="1"/>
  <c r="H1614" i="7" s="1"/>
  <c r="H1615" i="7" s="1"/>
  <c r="H1616" i="7" s="1"/>
  <c r="H1617" i="7" s="1"/>
  <c r="H1618" i="7" s="1"/>
  <c r="H1619" i="7" s="1"/>
  <c r="H1620" i="7" s="1"/>
  <c r="H1621" i="7" s="1"/>
  <c r="H1622" i="7" s="1"/>
  <c r="H1623" i="7" s="1"/>
  <c r="H1624" i="7" s="1"/>
  <c r="H1625" i="7" s="1"/>
  <c r="H1626" i="7" s="1"/>
  <c r="H1627" i="7" s="1"/>
  <c r="H1628" i="7" s="1"/>
  <c r="H1629" i="7" s="1"/>
  <c r="H1630" i="7" s="1"/>
  <c r="H1631" i="7" s="1"/>
  <c r="H1632" i="7" s="1"/>
  <c r="H1633" i="7" s="1"/>
  <c r="H1634" i="7" s="1"/>
  <c r="H1635" i="7" s="1"/>
  <c r="H1636" i="7" s="1"/>
  <c r="H1637" i="7" s="1"/>
  <c r="H1638" i="7" s="1"/>
  <c r="H1639" i="7" s="1"/>
  <c r="H1640" i="7" s="1"/>
  <c r="H1641" i="7" s="1"/>
  <c r="H1642" i="7" s="1"/>
  <c r="H1643" i="7" s="1"/>
  <c r="H1644" i="7" s="1"/>
  <c r="H1645" i="7" s="1"/>
  <c r="H1646" i="7" s="1"/>
  <c r="H1647" i="7" s="1"/>
  <c r="H1648" i="7" s="1"/>
  <c r="H1649" i="7" s="1"/>
  <c r="H1650" i="7" s="1"/>
  <c r="H1651" i="7" s="1"/>
  <c r="H1652" i="7" s="1"/>
  <c r="H1653" i="7" s="1"/>
  <c r="H1654" i="7" s="1"/>
  <c r="H1655" i="7" s="1"/>
  <c r="H1656" i="7" s="1"/>
  <c r="H1657" i="7" s="1"/>
  <c r="H1658" i="7" s="1"/>
  <c r="H1659" i="7" s="1"/>
  <c r="H1660" i="7" s="1"/>
  <c r="H1661" i="7" s="1"/>
  <c r="H1662" i="7" s="1"/>
  <c r="H1663" i="7" s="1"/>
  <c r="H1664" i="7" s="1"/>
  <c r="H1665" i="7" s="1"/>
  <c r="H1666" i="7" s="1"/>
  <c r="H1667" i="7" s="1"/>
  <c r="H1668" i="7" s="1"/>
  <c r="H1669" i="7" s="1"/>
  <c r="H1670" i="7" s="1"/>
  <c r="H1671" i="7" s="1"/>
  <c r="H1672" i="7" s="1"/>
  <c r="H1673" i="7" s="1"/>
  <c r="H1674" i="7" s="1"/>
  <c r="H1675" i="7" s="1"/>
  <c r="H1676" i="7" s="1"/>
  <c r="H1677" i="7" s="1"/>
  <c r="H1678" i="7" s="1"/>
  <c r="H1679" i="7" s="1"/>
  <c r="H1680" i="7" s="1"/>
  <c r="H1681" i="7" s="1"/>
  <c r="H1682" i="7" s="1"/>
  <c r="H1683" i="7" s="1"/>
  <c r="H1684" i="7" s="1"/>
  <c r="H1685" i="7" s="1"/>
  <c r="H1686" i="7" s="1"/>
  <c r="H1687" i="7" s="1"/>
  <c r="H1688" i="7" s="1"/>
  <c r="H1689" i="7" s="1"/>
  <c r="H1690" i="7" s="1"/>
  <c r="H1691" i="7" s="1"/>
  <c r="H1692" i="7" s="1"/>
  <c r="H1693" i="7" s="1"/>
  <c r="H1694" i="7" s="1"/>
  <c r="H1695" i="7" s="1"/>
  <c r="H1696" i="7" s="1"/>
  <c r="H569" i="7"/>
  <c r="H568" i="7" s="1"/>
  <c r="H567" i="7" s="1"/>
  <c r="H566" i="7" s="1"/>
  <c r="H565" i="7" s="1"/>
  <c r="H564" i="7" s="1"/>
  <c r="H563" i="7" s="1"/>
  <c r="H562" i="7" s="1"/>
  <c r="H561" i="7" s="1"/>
  <c r="H560" i="7" s="1"/>
  <c r="H559" i="7" s="1"/>
  <c r="H558" i="7" s="1"/>
  <c r="H557" i="7" s="1"/>
  <c r="H556" i="7" s="1"/>
  <c r="H555" i="7" s="1"/>
  <c r="H554" i="7" s="1"/>
  <c r="H553" i="7" s="1"/>
  <c r="H552" i="7" s="1"/>
  <c r="H551" i="7" s="1"/>
  <c r="H550" i="7" s="1"/>
  <c r="H549" i="7" s="1"/>
  <c r="H548" i="7" s="1"/>
  <c r="H547" i="7" s="1"/>
  <c r="H546" i="7" s="1"/>
  <c r="H545" i="7" s="1"/>
  <c r="H544" i="7" s="1"/>
  <c r="H543" i="7" s="1"/>
  <c r="H542" i="7" s="1"/>
  <c r="H541" i="7" s="1"/>
  <c r="H540" i="7" s="1"/>
  <c r="H539" i="7" s="1"/>
  <c r="H538" i="7" s="1"/>
  <c r="H537" i="7" s="1"/>
  <c r="H536" i="7" s="1"/>
  <c r="H535" i="7" s="1"/>
  <c r="H534" i="7" s="1"/>
  <c r="H533" i="7" s="1"/>
  <c r="H532" i="7" s="1"/>
  <c r="H531" i="7" s="1"/>
  <c r="H530" i="7" s="1"/>
  <c r="H529" i="7" s="1"/>
  <c r="H528" i="7" s="1"/>
  <c r="H527" i="7" s="1"/>
  <c r="H526" i="7" s="1"/>
  <c r="H525" i="7" s="1"/>
  <c r="H524" i="7" s="1"/>
  <c r="H523" i="7" s="1"/>
  <c r="H522" i="7" s="1"/>
  <c r="H521" i="7" s="1"/>
  <c r="H520" i="7" s="1"/>
  <c r="H519" i="7" s="1"/>
  <c r="H518" i="7" s="1"/>
  <c r="H517" i="7" s="1"/>
  <c r="H516" i="7" s="1"/>
  <c r="H515" i="7" s="1"/>
  <c r="H514" i="7" s="1"/>
  <c r="H513" i="7" s="1"/>
  <c r="H512" i="7" s="1"/>
  <c r="H511" i="7" s="1"/>
  <c r="H510" i="7" s="1"/>
  <c r="H509" i="7" s="1"/>
  <c r="H508" i="7" s="1"/>
  <c r="H507" i="7" s="1"/>
  <c r="H506" i="7" s="1"/>
  <c r="H505" i="7" s="1"/>
  <c r="H504" i="7" s="1"/>
  <c r="H503" i="7" s="1"/>
  <c r="H502" i="7" s="1"/>
  <c r="H501" i="7" s="1"/>
  <c r="H500" i="7" s="1"/>
  <c r="H499" i="7" s="1"/>
  <c r="H498" i="7" s="1"/>
  <c r="H497" i="7" s="1"/>
  <c r="H496" i="7" s="1"/>
  <c r="H495" i="7" s="1"/>
  <c r="H494" i="7" s="1"/>
  <c r="H493" i="7" s="1"/>
  <c r="H492" i="7" s="1"/>
  <c r="H491" i="7" s="1"/>
  <c r="H490" i="7" s="1"/>
  <c r="H489" i="7" s="1"/>
  <c r="H488" i="7" s="1"/>
  <c r="H487" i="7" s="1"/>
  <c r="H486" i="7" s="1"/>
  <c r="H485" i="7" s="1"/>
  <c r="H484" i="7" s="1"/>
  <c r="H483" i="7" s="1"/>
  <c r="H482" i="7" s="1"/>
  <c r="H481" i="7" s="1"/>
  <c r="H480" i="7" s="1"/>
  <c r="H479" i="7" s="1"/>
  <c r="H478" i="7" s="1"/>
  <c r="H477" i="7" s="1"/>
  <c r="H476" i="7" s="1"/>
  <c r="H475" i="7" s="1"/>
  <c r="H474" i="7" s="1"/>
  <c r="H473" i="7" s="1"/>
  <c r="H472" i="7" s="1"/>
  <c r="H471" i="7" s="1"/>
  <c r="H470" i="7" s="1"/>
  <c r="H469" i="7" s="1"/>
  <c r="H468" i="7" s="1"/>
  <c r="H467" i="7" s="1"/>
  <c r="H466" i="7" s="1"/>
  <c r="H465" i="7" s="1"/>
  <c r="H464" i="7" s="1"/>
  <c r="H463" i="7" s="1"/>
  <c r="H462" i="7" s="1"/>
  <c r="H461" i="7" s="1"/>
  <c r="H460" i="7" s="1"/>
  <c r="H459" i="7" s="1"/>
  <c r="H458" i="7" s="1"/>
  <c r="H457" i="7" s="1"/>
  <c r="H456" i="7" s="1"/>
  <c r="H455" i="7" s="1"/>
  <c r="H454" i="7" s="1"/>
  <c r="H453" i="7" s="1"/>
  <c r="H452" i="7" s="1"/>
  <c r="H451" i="7" s="1"/>
  <c r="H450" i="7" s="1"/>
  <c r="H449" i="7" s="1"/>
  <c r="H448" i="7" s="1"/>
  <c r="H447" i="7" s="1"/>
  <c r="H446" i="7" s="1"/>
  <c r="H445" i="7" s="1"/>
  <c r="H444" i="7" s="1"/>
  <c r="H443" i="7" s="1"/>
  <c r="H442" i="7" s="1"/>
  <c r="H441" i="7" s="1"/>
  <c r="H440" i="7" s="1"/>
  <c r="H439" i="7" s="1"/>
  <c r="H438" i="7" s="1"/>
  <c r="H437" i="7" s="1"/>
  <c r="H436" i="7" s="1"/>
  <c r="H435" i="7" s="1"/>
  <c r="H434" i="7" s="1"/>
  <c r="H433" i="7" s="1"/>
  <c r="H432" i="7" s="1"/>
  <c r="H431" i="7" s="1"/>
  <c r="H430" i="7" s="1"/>
  <c r="H429" i="7" s="1"/>
  <c r="H428" i="7" s="1"/>
  <c r="H427" i="7" s="1"/>
  <c r="H426" i="7" s="1"/>
  <c r="H425" i="7" s="1"/>
  <c r="H424" i="7" s="1"/>
  <c r="H423" i="7" s="1"/>
  <c r="H422" i="7" s="1"/>
  <c r="H421" i="7" s="1"/>
  <c r="H420" i="7" s="1"/>
  <c r="H419" i="7" s="1"/>
  <c r="H418" i="7" s="1"/>
  <c r="H417" i="7" s="1"/>
  <c r="H416" i="7" s="1"/>
  <c r="H415" i="7" s="1"/>
  <c r="H414" i="7" s="1"/>
  <c r="H413" i="7" s="1"/>
  <c r="H412" i="7" s="1"/>
  <c r="H411" i="7" s="1"/>
  <c r="H410" i="7" s="1"/>
  <c r="H409" i="7" s="1"/>
  <c r="H408" i="7" s="1"/>
  <c r="H407" i="7" s="1"/>
  <c r="H406" i="7" s="1"/>
  <c r="H405" i="7" s="1"/>
  <c r="H404" i="7" s="1"/>
  <c r="H403" i="7" s="1"/>
  <c r="H402" i="7" s="1"/>
  <c r="H401" i="7" s="1"/>
  <c r="H400" i="7" s="1"/>
  <c r="H399" i="7" s="1"/>
  <c r="H398" i="7" s="1"/>
  <c r="H397" i="7" s="1"/>
  <c r="H396" i="7" s="1"/>
  <c r="H395" i="7" s="1"/>
  <c r="H394" i="7" s="1"/>
  <c r="H393" i="7" s="1"/>
  <c r="H392" i="7" s="1"/>
  <c r="H391" i="7" s="1"/>
  <c r="H390" i="7" s="1"/>
  <c r="H389" i="7" s="1"/>
  <c r="H388" i="7" s="1"/>
  <c r="H387" i="7" s="1"/>
  <c r="H386" i="7" s="1"/>
  <c r="H385" i="7" s="1"/>
  <c r="H384" i="7" s="1"/>
  <c r="H383" i="7" s="1"/>
  <c r="H382" i="7" s="1"/>
  <c r="H381" i="7" s="1"/>
  <c r="H380" i="7" s="1"/>
  <c r="H379" i="7" s="1"/>
  <c r="H378" i="7" s="1"/>
  <c r="H377" i="7" s="1"/>
  <c r="H376" i="7" s="1"/>
  <c r="H375" i="7" s="1"/>
  <c r="H374" i="7" s="1"/>
  <c r="H373" i="7" s="1"/>
  <c r="H372" i="7" s="1"/>
  <c r="H371" i="7" s="1"/>
  <c r="H370" i="7" s="1"/>
  <c r="H369" i="7" s="1"/>
  <c r="H368" i="7" s="1"/>
  <c r="H367" i="7" s="1"/>
  <c r="H366" i="7" s="1"/>
  <c r="H365" i="7" s="1"/>
  <c r="H364" i="7" s="1"/>
  <c r="H363" i="7" s="1"/>
  <c r="H362" i="7" s="1"/>
  <c r="H361" i="7" s="1"/>
  <c r="H360" i="7" s="1"/>
  <c r="H359" i="7" s="1"/>
  <c r="H358" i="7" s="1"/>
  <c r="H357" i="7" s="1"/>
  <c r="H356" i="7" s="1"/>
  <c r="H355" i="7" s="1"/>
  <c r="H354" i="7" s="1"/>
  <c r="H353" i="7" s="1"/>
  <c r="H352" i="7" s="1"/>
  <c r="H351" i="7" s="1"/>
  <c r="H350" i="7" s="1"/>
  <c r="H349" i="7" s="1"/>
  <c r="H348" i="7" s="1"/>
  <c r="H347" i="7" s="1"/>
  <c r="H346" i="7" s="1"/>
  <c r="H345" i="7" s="1"/>
  <c r="H344" i="7" s="1"/>
  <c r="H343" i="7" s="1"/>
  <c r="H342" i="7" s="1"/>
  <c r="H341" i="7" s="1"/>
  <c r="H340" i="7" s="1"/>
  <c r="H339" i="7" s="1"/>
  <c r="H338" i="7" s="1"/>
  <c r="H337" i="7" s="1"/>
  <c r="H336" i="7" s="1"/>
  <c r="H335" i="7" s="1"/>
  <c r="H334" i="7" s="1"/>
  <c r="H333" i="7" s="1"/>
  <c r="H332" i="7" s="1"/>
  <c r="H331" i="7" s="1"/>
  <c r="H330" i="7" s="1"/>
  <c r="H329" i="7" s="1"/>
  <c r="H328" i="7" s="1"/>
  <c r="H327" i="7" s="1"/>
  <c r="H326" i="7" s="1"/>
  <c r="H325" i="7" s="1"/>
  <c r="H324" i="7" s="1"/>
  <c r="H323" i="7" s="1"/>
  <c r="H322" i="7" s="1"/>
  <c r="H321" i="7" s="1"/>
  <c r="H320" i="7" s="1"/>
  <c r="H319" i="7" s="1"/>
  <c r="H318" i="7" s="1"/>
  <c r="H317" i="7" s="1"/>
  <c r="H316" i="7" s="1"/>
  <c r="H315" i="7" s="1"/>
  <c r="H314" i="7" s="1"/>
  <c r="H313" i="7" s="1"/>
  <c r="H312" i="7" s="1"/>
  <c r="H311" i="7" s="1"/>
  <c r="H310" i="7" s="1"/>
  <c r="H309" i="7" s="1"/>
  <c r="H308" i="7" s="1"/>
  <c r="H307" i="7" s="1"/>
  <c r="H306" i="7" s="1"/>
  <c r="H305" i="7" s="1"/>
  <c r="H304" i="7" s="1"/>
  <c r="H303" i="7" s="1"/>
  <c r="H302" i="7" s="1"/>
  <c r="H301" i="7" s="1"/>
  <c r="H300" i="7" s="1"/>
  <c r="H299" i="7" s="1"/>
  <c r="H298" i="7" s="1"/>
  <c r="H297" i="7" s="1"/>
  <c r="H296" i="7" s="1"/>
  <c r="H295" i="7" s="1"/>
  <c r="H294" i="7" s="1"/>
  <c r="H293" i="7" s="1"/>
  <c r="H292" i="7" s="1"/>
  <c r="H291" i="7" s="1"/>
  <c r="H290" i="7" s="1"/>
  <c r="H289" i="7" s="1"/>
  <c r="H288" i="7" s="1"/>
  <c r="H287" i="7" s="1"/>
  <c r="H286" i="7" s="1"/>
  <c r="H285" i="7" s="1"/>
  <c r="H284" i="7" s="1"/>
  <c r="H283" i="7" s="1"/>
  <c r="H282" i="7" s="1"/>
  <c r="H281" i="7" s="1"/>
  <c r="H280" i="7" s="1"/>
  <c r="H279" i="7" s="1"/>
  <c r="H278" i="7" s="1"/>
  <c r="H277" i="7" s="1"/>
  <c r="H276" i="7" s="1"/>
  <c r="H275" i="7" s="1"/>
  <c r="H274" i="7" s="1"/>
  <c r="H273" i="7" s="1"/>
  <c r="H272" i="7" s="1"/>
  <c r="H271" i="7" s="1"/>
  <c r="H270" i="7" s="1"/>
  <c r="H269" i="7" s="1"/>
  <c r="H268" i="7" s="1"/>
  <c r="H267" i="7" s="1"/>
  <c r="H266" i="7" s="1"/>
  <c r="H265" i="7" s="1"/>
  <c r="H264" i="7" s="1"/>
  <c r="H263" i="7" s="1"/>
  <c r="H262" i="7" s="1"/>
  <c r="H261" i="7" s="1"/>
  <c r="H260" i="7" s="1"/>
  <c r="H259" i="7" s="1"/>
  <c r="H258" i="7" s="1"/>
  <c r="H257" i="7" s="1"/>
  <c r="H256" i="7" s="1"/>
  <c r="H255" i="7" s="1"/>
  <c r="H254" i="7" s="1"/>
  <c r="H253" i="7" s="1"/>
  <c r="H252" i="7" s="1"/>
  <c r="H251" i="7" s="1"/>
  <c r="H250" i="7" s="1"/>
  <c r="H249" i="7" s="1"/>
  <c r="H248" i="7" s="1"/>
  <c r="H247" i="7" s="1"/>
  <c r="H246" i="7" s="1"/>
  <c r="H245" i="7" s="1"/>
  <c r="H244" i="7" s="1"/>
  <c r="H243" i="7" s="1"/>
  <c r="H242" i="7" s="1"/>
  <c r="H241" i="7" s="1"/>
  <c r="H240" i="7" s="1"/>
  <c r="H239" i="7" s="1"/>
  <c r="H238" i="7" s="1"/>
  <c r="H237" i="7" s="1"/>
  <c r="H236" i="7" s="1"/>
  <c r="H235" i="7" s="1"/>
  <c r="H234" i="7" s="1"/>
  <c r="H233" i="7" s="1"/>
  <c r="H232" i="7" s="1"/>
  <c r="H231" i="7" s="1"/>
  <c r="H230" i="7" s="1"/>
  <c r="H229" i="7" s="1"/>
  <c r="H228" i="7" s="1"/>
  <c r="H227" i="7" s="1"/>
  <c r="H226" i="7" s="1"/>
  <c r="H225" i="7" s="1"/>
  <c r="H224" i="7" s="1"/>
  <c r="H223" i="7" s="1"/>
  <c r="H222" i="7" s="1"/>
  <c r="H221" i="7" s="1"/>
  <c r="H220" i="7" s="1"/>
  <c r="H219" i="7" s="1"/>
  <c r="H218" i="7" s="1"/>
  <c r="H217" i="7" s="1"/>
  <c r="H216" i="7" s="1"/>
  <c r="H215" i="7" s="1"/>
  <c r="H214" i="7" s="1"/>
  <c r="H213" i="7" s="1"/>
  <c r="H212" i="7" s="1"/>
  <c r="H211" i="7" s="1"/>
  <c r="H210" i="7" s="1"/>
  <c r="H209" i="7" s="1"/>
  <c r="H208" i="7" s="1"/>
  <c r="H207" i="7" s="1"/>
  <c r="H206" i="7" s="1"/>
  <c r="H205" i="7" s="1"/>
  <c r="H204" i="7" s="1"/>
  <c r="H203" i="7" s="1"/>
  <c r="H202" i="7" s="1"/>
  <c r="H201" i="7" s="1"/>
  <c r="H200" i="7" s="1"/>
  <c r="H199" i="7" s="1"/>
  <c r="H198" i="7" s="1"/>
  <c r="H197" i="7" s="1"/>
  <c r="H196" i="7" s="1"/>
  <c r="H195" i="7" s="1"/>
  <c r="H194" i="7" s="1"/>
  <c r="H193" i="7" s="1"/>
  <c r="H192" i="7" s="1"/>
  <c r="H191" i="7" s="1"/>
  <c r="H190" i="7" s="1"/>
  <c r="H189" i="7" s="1"/>
  <c r="H188" i="7" s="1"/>
  <c r="H187" i="7" s="1"/>
  <c r="H186" i="7" s="1"/>
  <c r="H185" i="7" s="1"/>
  <c r="H184" i="7" s="1"/>
  <c r="H183" i="7" s="1"/>
  <c r="H182" i="7" s="1"/>
  <c r="H181" i="7" s="1"/>
  <c r="H180" i="7" s="1"/>
  <c r="H179" i="7" s="1"/>
  <c r="H178" i="7" s="1"/>
  <c r="H177" i="7" s="1"/>
  <c r="H176" i="7" s="1"/>
  <c r="H175" i="7" s="1"/>
  <c r="H174" i="7" s="1"/>
  <c r="H173" i="7" s="1"/>
  <c r="H172" i="7" s="1"/>
  <c r="H171" i="7" s="1"/>
  <c r="H170" i="7" s="1"/>
  <c r="H169" i="7" s="1"/>
  <c r="H168" i="7" s="1"/>
  <c r="H167" i="7" s="1"/>
  <c r="H166" i="7" s="1"/>
  <c r="H165" i="7" s="1"/>
  <c r="H164" i="7" s="1"/>
  <c r="H163" i="7" s="1"/>
  <c r="H162" i="7" s="1"/>
  <c r="H161" i="7" s="1"/>
  <c r="H160" i="7" s="1"/>
  <c r="H159" i="7" s="1"/>
  <c r="H158" i="7" s="1"/>
  <c r="H157" i="7" s="1"/>
  <c r="H156" i="7" s="1"/>
  <c r="H155" i="7" s="1"/>
  <c r="H154" i="7" s="1"/>
  <c r="H153" i="7" s="1"/>
  <c r="H152" i="7" s="1"/>
  <c r="H151" i="7" s="1"/>
  <c r="H150" i="7" s="1"/>
  <c r="H149" i="7" s="1"/>
  <c r="H148" i="7" s="1"/>
  <c r="H147" i="7" s="1"/>
  <c r="H146" i="7" s="1"/>
  <c r="H145" i="7" s="1"/>
  <c r="H144" i="7" s="1"/>
  <c r="H143" i="7" s="1"/>
  <c r="H142" i="7" s="1"/>
  <c r="H141" i="7" s="1"/>
  <c r="H140" i="7" s="1"/>
  <c r="H139" i="7" s="1"/>
  <c r="H138" i="7" s="1"/>
  <c r="H137" i="7" s="1"/>
  <c r="H136" i="7" s="1"/>
  <c r="H135" i="7" s="1"/>
  <c r="H134" i="7" s="1"/>
  <c r="H133" i="7" s="1"/>
  <c r="H132" i="7" s="1"/>
  <c r="H131" i="7" s="1"/>
  <c r="H130" i="7" s="1"/>
  <c r="H129" i="7" s="1"/>
  <c r="H128" i="7" s="1"/>
  <c r="H127" i="7" s="1"/>
  <c r="H126" i="7" s="1"/>
  <c r="H125" i="7" s="1"/>
  <c r="H124" i="7" s="1"/>
  <c r="H123" i="7" s="1"/>
  <c r="H122" i="7" s="1"/>
  <c r="H121" i="7" s="1"/>
  <c r="H120" i="7" s="1"/>
  <c r="H119" i="7" s="1"/>
  <c r="H118" i="7" s="1"/>
  <c r="H117" i="7" s="1"/>
  <c r="H116" i="7" s="1"/>
  <c r="H115" i="7" s="1"/>
  <c r="H114" i="7" s="1"/>
  <c r="H113" i="7" s="1"/>
  <c r="H112" i="7" s="1"/>
  <c r="H111" i="7" s="1"/>
  <c r="H110" i="7" s="1"/>
  <c r="H109" i="7" s="1"/>
  <c r="H108" i="7" s="1"/>
  <c r="H107" i="7" s="1"/>
  <c r="H106" i="7" s="1"/>
  <c r="H105" i="7" s="1"/>
  <c r="H104" i="7" s="1"/>
  <c r="H103" i="7" s="1"/>
  <c r="H102" i="7" s="1"/>
  <c r="H101" i="7" s="1"/>
  <c r="H100" i="7" s="1"/>
  <c r="H99" i="7" s="1"/>
  <c r="H98" i="7" s="1"/>
  <c r="H97" i="7" s="1"/>
  <c r="H96" i="7" s="1"/>
  <c r="H95" i="7" s="1"/>
  <c r="H94" i="7" s="1"/>
  <c r="H93" i="7" s="1"/>
  <c r="H92" i="7" s="1"/>
  <c r="H91" i="7" s="1"/>
  <c r="H90" i="7" s="1"/>
  <c r="H89" i="7" s="1"/>
  <c r="H88" i="7" s="1"/>
  <c r="H87" i="7" s="1"/>
  <c r="H86" i="7" s="1"/>
  <c r="H85" i="7" s="1"/>
  <c r="H84" i="7" s="1"/>
  <c r="H83" i="7" s="1"/>
  <c r="H82" i="7" s="1"/>
  <c r="H81" i="7" s="1"/>
  <c r="H80" i="7" s="1"/>
  <c r="H79" i="7" s="1"/>
  <c r="H78" i="7" s="1"/>
  <c r="H77" i="7" s="1"/>
  <c r="H76" i="7" s="1"/>
  <c r="H75" i="7" s="1"/>
  <c r="H74" i="7" s="1"/>
  <c r="H73" i="7" s="1"/>
  <c r="H72" i="7" s="1"/>
  <c r="H71" i="7" s="1"/>
  <c r="H70" i="7" s="1"/>
  <c r="H69" i="7" s="1"/>
  <c r="H68" i="7" s="1"/>
  <c r="H67" i="7" s="1"/>
  <c r="H66" i="7" s="1"/>
  <c r="H65" i="7" s="1"/>
  <c r="H64" i="7" s="1"/>
  <c r="H63" i="7" s="1"/>
  <c r="H62" i="7" s="1"/>
  <c r="H61" i="7" s="1"/>
  <c r="H60" i="7" s="1"/>
  <c r="H59" i="7" s="1"/>
  <c r="H58" i="7" s="1"/>
  <c r="H57" i="7" s="1"/>
  <c r="H56" i="7" s="1"/>
  <c r="H55" i="7" s="1"/>
  <c r="H54" i="7" s="1"/>
  <c r="H53" i="7" s="1"/>
  <c r="H52" i="7" s="1"/>
  <c r="H51" i="7" s="1"/>
  <c r="H50" i="7" s="1"/>
  <c r="H49" i="7" s="1"/>
  <c r="H48" i="7" s="1"/>
  <c r="H47" i="7" s="1"/>
  <c r="H46" i="7" s="1"/>
  <c r="H45" i="7" s="1"/>
  <c r="H44" i="7" s="1"/>
  <c r="H43" i="7" s="1"/>
  <c r="H42" i="7" s="1"/>
  <c r="H41" i="7" s="1"/>
  <c r="H40" i="7" s="1"/>
  <c r="H39" i="7" s="1"/>
  <c r="H38" i="7" s="1"/>
  <c r="H37" i="7" s="1"/>
  <c r="H36" i="7" s="1"/>
  <c r="H35" i="7" s="1"/>
  <c r="H34" i="7" s="1"/>
  <c r="H33" i="7" s="1"/>
  <c r="H32" i="7" s="1"/>
  <c r="H31" i="7" s="1"/>
  <c r="H30" i="7" s="1"/>
  <c r="H29" i="7" s="1"/>
  <c r="H28" i="7" s="1"/>
  <c r="H27" i="7" s="1"/>
  <c r="H26" i="7" s="1"/>
  <c r="H25" i="7" s="1"/>
  <c r="H24" i="7" s="1"/>
  <c r="H23" i="7" s="1"/>
  <c r="H22" i="7" s="1"/>
  <c r="H21" i="7" s="1"/>
  <c r="H20" i="7" s="1"/>
  <c r="E569" i="7" l="1"/>
  <c r="D569" i="7" s="1"/>
  <c r="M569" i="7"/>
  <c r="Q569" i="7" s="1"/>
  <c r="E820" i="7" l="1"/>
  <c r="D820" i="7" s="1"/>
  <c r="AH53" i="7" l="1"/>
  <c r="F256" i="9"/>
  <c r="AG64" i="7" l="1"/>
  <c r="AH64" i="7"/>
  <c r="AG31" i="7"/>
  <c r="AI64" i="7" l="1"/>
  <c r="E1001" i="7" l="1"/>
  <c r="L1000" i="7"/>
  <c r="F5" i="9"/>
  <c r="F6" i="9"/>
  <c r="F7" i="9"/>
  <c r="F8" i="9"/>
  <c r="F9" i="9"/>
  <c r="F10" i="9"/>
  <c r="F11" i="9"/>
  <c r="F12"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C9419" i="1" l="1"/>
  <c r="C9420" i="1"/>
  <c r="C9421" i="1"/>
  <c r="C9422" i="1"/>
  <c r="C9423" i="1"/>
  <c r="C9424" i="1"/>
  <c r="C9425" i="1"/>
  <c r="C9426" i="1"/>
  <c r="C9427" i="1"/>
  <c r="C9428" i="1"/>
  <c r="C9429" i="1"/>
  <c r="C9430" i="1"/>
  <c r="C9431" i="1"/>
  <c r="C9432" i="1"/>
  <c r="C9433" i="1"/>
  <c r="C9434" i="1"/>
  <c r="C9435" i="1"/>
  <c r="C9436" i="1"/>
  <c r="C9437" i="1"/>
  <c r="C9438" i="1"/>
  <c r="C9439" i="1"/>
  <c r="C9440" i="1"/>
  <c r="C9441" i="1"/>
  <c r="C9442" i="1"/>
  <c r="C9443" i="1"/>
  <c r="C9444" i="1"/>
  <c r="C9445" i="1"/>
  <c r="C9446" i="1"/>
  <c r="C9447" i="1"/>
  <c r="C9448" i="1"/>
  <c r="C9449" i="1"/>
  <c r="C9450" i="1"/>
  <c r="C9451" i="1"/>
  <c r="C9452" i="1"/>
  <c r="C9453" i="1"/>
  <c r="C9454" i="1"/>
  <c r="C9455" i="1"/>
  <c r="C9456" i="1"/>
  <c r="C9457" i="1"/>
  <c r="C9458" i="1"/>
  <c r="C9459" i="1"/>
  <c r="C9460" i="1"/>
  <c r="C9461" i="1"/>
  <c r="C9462" i="1"/>
  <c r="C9463" i="1"/>
  <c r="C9464" i="1"/>
  <c r="C9465" i="1"/>
  <c r="C9466" i="1"/>
  <c r="C9467" i="1"/>
  <c r="C9468" i="1"/>
  <c r="C9469" i="1"/>
  <c r="C9470" i="1"/>
  <c r="C9471" i="1"/>
  <c r="C9472" i="1"/>
  <c r="C9473" i="1"/>
  <c r="C9474" i="1"/>
  <c r="C9475" i="1"/>
  <c r="C9476" i="1"/>
  <c r="C9477" i="1"/>
  <c r="C9478" i="1"/>
  <c r="C9479" i="1"/>
  <c r="C9480" i="1"/>
  <c r="C9481" i="1"/>
  <c r="C9482" i="1"/>
  <c r="C9483" i="1"/>
  <c r="C9484" i="1"/>
  <c r="C9485" i="1"/>
  <c r="C9486" i="1"/>
  <c r="C9487" i="1"/>
  <c r="C9488" i="1"/>
  <c r="C9489" i="1"/>
  <c r="C9490" i="1"/>
  <c r="C9491" i="1"/>
  <c r="C9492" i="1"/>
  <c r="C9493" i="1"/>
  <c r="C9494" i="1"/>
  <c r="C9495" i="1"/>
  <c r="C9496" i="1"/>
  <c r="C9497" i="1"/>
  <c r="C9498" i="1"/>
  <c r="C9499" i="1"/>
  <c r="C9500" i="1"/>
  <c r="C9501" i="1"/>
  <c r="C9502" i="1"/>
  <c r="C9503" i="1"/>
  <c r="C9504" i="1"/>
  <c r="C9505" i="1"/>
  <c r="C9506" i="1"/>
  <c r="C9507" i="1"/>
  <c r="C9508" i="1"/>
  <c r="C9509" i="1"/>
  <c r="C9510" i="1"/>
  <c r="C9511" i="1"/>
  <c r="C9512" i="1"/>
  <c r="C9513" i="1"/>
  <c r="C9514" i="1"/>
  <c r="C9515" i="1"/>
  <c r="C9516" i="1"/>
  <c r="C9517" i="1"/>
  <c r="C9518" i="1"/>
  <c r="C9519" i="1"/>
  <c r="C9520" i="1"/>
  <c r="C9521" i="1"/>
  <c r="C9522" i="1"/>
  <c r="C9523" i="1"/>
  <c r="C9524" i="1"/>
  <c r="C9525" i="1"/>
  <c r="C9526" i="1"/>
  <c r="C9527" i="1"/>
  <c r="C9528" i="1"/>
  <c r="C9529" i="1"/>
  <c r="C9530" i="1"/>
  <c r="C9531" i="1"/>
  <c r="C9532" i="1"/>
  <c r="C9533" i="1"/>
  <c r="C9534" i="1"/>
  <c r="C9535" i="1"/>
  <c r="C9536" i="1"/>
  <c r="C9537" i="1"/>
  <c r="C9538" i="1"/>
  <c r="C9539" i="1"/>
  <c r="C9540" i="1"/>
  <c r="C9541" i="1"/>
  <c r="C9542" i="1"/>
  <c r="C9543" i="1"/>
  <c r="C9544" i="1"/>
  <c r="C9545" i="1"/>
  <c r="C9546" i="1"/>
  <c r="C9547" i="1"/>
  <c r="C9548" i="1"/>
  <c r="C9549" i="1"/>
  <c r="C9550" i="1"/>
  <c r="C9551" i="1"/>
  <c r="C9552" i="1"/>
  <c r="C9553" i="1"/>
  <c r="C9554" i="1"/>
  <c r="C9555" i="1"/>
  <c r="C9556" i="1"/>
  <c r="C9557" i="1"/>
  <c r="C9558" i="1"/>
  <c r="C9559" i="1"/>
  <c r="C9560" i="1"/>
  <c r="C9561" i="1"/>
  <c r="C9562" i="1"/>
  <c r="C9563" i="1"/>
  <c r="C9564" i="1"/>
  <c r="C9565" i="1"/>
  <c r="C9566" i="1"/>
  <c r="C9567" i="1"/>
  <c r="C9568" i="1"/>
  <c r="C9569" i="1"/>
  <c r="C9570" i="1"/>
  <c r="C9571" i="1"/>
  <c r="C9572" i="1"/>
  <c r="C9573" i="1"/>
  <c r="C9574" i="1"/>
  <c r="C9575" i="1"/>
  <c r="C9576" i="1"/>
  <c r="C9577" i="1"/>
  <c r="C9578" i="1"/>
  <c r="C9579" i="1"/>
  <c r="C9580" i="1"/>
  <c r="C9581" i="1"/>
  <c r="C9582" i="1"/>
  <c r="C9583" i="1"/>
  <c r="C9584" i="1"/>
  <c r="C9585" i="1"/>
  <c r="C9586" i="1"/>
  <c r="C9587" i="1"/>
  <c r="C9588" i="1"/>
  <c r="C9589" i="1"/>
  <c r="C9590" i="1"/>
  <c r="C9591" i="1"/>
  <c r="C9592" i="1"/>
  <c r="C9593" i="1"/>
  <c r="C9594" i="1"/>
  <c r="C9595" i="1"/>
  <c r="C9596" i="1"/>
  <c r="C9597" i="1"/>
  <c r="C9598" i="1"/>
  <c r="C9599" i="1"/>
  <c r="C9600" i="1"/>
  <c r="C9601" i="1"/>
  <c r="C9602" i="1"/>
  <c r="C9603" i="1"/>
  <c r="C9604" i="1"/>
  <c r="C9605" i="1"/>
  <c r="C9606" i="1"/>
  <c r="C9607" i="1"/>
  <c r="C9608" i="1"/>
  <c r="C9609" i="1"/>
  <c r="C9610" i="1"/>
  <c r="C9611" i="1"/>
  <c r="C9612" i="1"/>
  <c r="C9613" i="1"/>
  <c r="C9614" i="1"/>
  <c r="C9615" i="1"/>
  <c r="C9616" i="1"/>
  <c r="C9617" i="1"/>
  <c r="C9618" i="1"/>
  <c r="C9619" i="1"/>
  <c r="C9620" i="1"/>
  <c r="C9621" i="1"/>
  <c r="C9622" i="1"/>
  <c r="C9623" i="1"/>
  <c r="C9624" i="1"/>
  <c r="C9625" i="1"/>
  <c r="C9626" i="1"/>
  <c r="C9627" i="1"/>
  <c r="C9628" i="1"/>
  <c r="C9629" i="1"/>
  <c r="C9630" i="1"/>
  <c r="C9631" i="1"/>
  <c r="C9632" i="1"/>
  <c r="C9633" i="1"/>
  <c r="C9634" i="1"/>
  <c r="C9635" i="1"/>
  <c r="C9636" i="1"/>
  <c r="C9637" i="1"/>
  <c r="C9638" i="1"/>
  <c r="C9639" i="1"/>
  <c r="C9640" i="1"/>
  <c r="C9641" i="1"/>
  <c r="C9642" i="1"/>
  <c r="C9643" i="1"/>
  <c r="C9644" i="1"/>
  <c r="C9645" i="1"/>
  <c r="C9646" i="1"/>
  <c r="C9647" i="1"/>
  <c r="C9648" i="1"/>
  <c r="C9649" i="1"/>
  <c r="C9650" i="1"/>
  <c r="C9651" i="1"/>
  <c r="C9652" i="1"/>
  <c r="C9653" i="1"/>
  <c r="C9654" i="1"/>
  <c r="C9655" i="1"/>
  <c r="C9656" i="1"/>
  <c r="C9657" i="1"/>
  <c r="C9658" i="1"/>
  <c r="C9659" i="1"/>
  <c r="C9660" i="1"/>
  <c r="C9661" i="1"/>
  <c r="C9662" i="1"/>
  <c r="C9663" i="1"/>
  <c r="C9664" i="1"/>
  <c r="C9665" i="1"/>
  <c r="C9666" i="1"/>
  <c r="C9667" i="1"/>
  <c r="C9668" i="1"/>
  <c r="C9669" i="1"/>
  <c r="C9670" i="1"/>
  <c r="C9671" i="1"/>
  <c r="C9672" i="1"/>
  <c r="C9673" i="1"/>
  <c r="C9674" i="1"/>
  <c r="C9675" i="1"/>
  <c r="C9676" i="1"/>
  <c r="C9677" i="1"/>
  <c r="C9678" i="1"/>
  <c r="C9679" i="1"/>
  <c r="C9680" i="1"/>
  <c r="C9681" i="1"/>
  <c r="C9682" i="1"/>
  <c r="C9683" i="1"/>
  <c r="C9684" i="1"/>
  <c r="C9685" i="1"/>
  <c r="C9686" i="1"/>
  <c r="C9687" i="1"/>
  <c r="C9688" i="1"/>
  <c r="C9689" i="1"/>
  <c r="C9690" i="1"/>
  <c r="C9691" i="1"/>
  <c r="C9692" i="1"/>
  <c r="C9693" i="1"/>
  <c r="C9694" i="1"/>
  <c r="C9695" i="1"/>
  <c r="C9696" i="1"/>
  <c r="C9697" i="1"/>
  <c r="C9698" i="1"/>
  <c r="C9699" i="1"/>
  <c r="C9700" i="1"/>
  <c r="C9701" i="1"/>
  <c r="C9702" i="1"/>
  <c r="C9703" i="1"/>
  <c r="C9704" i="1"/>
  <c r="C9705" i="1"/>
  <c r="C9706" i="1"/>
  <c r="C9707" i="1"/>
  <c r="C9708" i="1"/>
  <c r="C9709" i="1"/>
  <c r="C9710" i="1"/>
  <c r="C9711" i="1"/>
  <c r="C9712" i="1"/>
  <c r="C9713" i="1"/>
  <c r="C9714" i="1"/>
  <c r="C9715" i="1"/>
  <c r="C9716" i="1"/>
  <c r="C9717" i="1"/>
  <c r="C9718" i="1"/>
  <c r="C9719" i="1"/>
  <c r="C9720" i="1"/>
  <c r="C9721" i="1"/>
  <c r="C9722" i="1"/>
  <c r="C9723" i="1"/>
  <c r="C9724" i="1"/>
  <c r="C9725" i="1"/>
  <c r="C9726" i="1"/>
  <c r="C9727" i="1"/>
  <c r="C9728" i="1"/>
  <c r="C9729" i="1"/>
  <c r="C9730" i="1"/>
  <c r="C9731" i="1"/>
  <c r="C9732" i="1"/>
  <c r="C9733" i="1"/>
  <c r="C9734" i="1"/>
  <c r="C9735" i="1"/>
  <c r="C9736" i="1"/>
  <c r="C9737" i="1"/>
  <c r="C9738" i="1"/>
  <c r="C9739" i="1"/>
  <c r="C9740" i="1"/>
  <c r="C9741" i="1"/>
  <c r="C9742" i="1"/>
  <c r="C9743" i="1"/>
  <c r="C9744" i="1"/>
  <c r="C9745" i="1"/>
  <c r="C9746" i="1"/>
  <c r="C9747" i="1"/>
  <c r="C9748" i="1"/>
  <c r="C9749" i="1"/>
  <c r="C9750" i="1"/>
  <c r="C9751" i="1"/>
  <c r="C9752" i="1"/>
  <c r="C9753" i="1"/>
  <c r="C9754" i="1"/>
  <c r="C9755" i="1"/>
  <c r="C9756" i="1"/>
  <c r="C9757" i="1"/>
  <c r="C9758" i="1"/>
  <c r="C9759" i="1"/>
  <c r="C9760" i="1"/>
  <c r="C9761" i="1"/>
  <c r="C9762" i="1"/>
  <c r="C9763" i="1"/>
  <c r="C9764" i="1"/>
  <c r="C9765" i="1"/>
  <c r="C9766" i="1"/>
  <c r="C9767" i="1"/>
  <c r="C9768" i="1"/>
  <c r="C9769" i="1"/>
  <c r="C9770" i="1"/>
  <c r="C9771" i="1"/>
  <c r="C9772" i="1"/>
  <c r="C9773" i="1"/>
  <c r="C9774" i="1"/>
  <c r="C9775" i="1"/>
  <c r="C9776" i="1"/>
  <c r="C9777" i="1"/>
  <c r="C9778" i="1"/>
  <c r="C9779" i="1"/>
  <c r="C9780" i="1"/>
  <c r="C9781" i="1"/>
  <c r="C9782" i="1"/>
  <c r="C9783" i="1"/>
  <c r="C9784" i="1"/>
  <c r="C9785" i="1"/>
  <c r="C9786" i="1"/>
  <c r="C9787" i="1"/>
  <c r="C9788" i="1"/>
  <c r="C9789" i="1"/>
  <c r="C9790" i="1"/>
  <c r="C9791" i="1"/>
  <c r="C9792" i="1"/>
  <c r="C9793" i="1"/>
  <c r="C9794" i="1"/>
  <c r="C9795" i="1"/>
  <c r="C9796" i="1"/>
  <c r="C9797" i="1"/>
  <c r="C9798" i="1"/>
  <c r="C9799" i="1"/>
  <c r="C9800" i="1"/>
  <c r="C9801" i="1"/>
  <c r="C9802" i="1"/>
  <c r="C9803" i="1"/>
  <c r="C9804" i="1"/>
  <c r="C9805" i="1"/>
  <c r="C9806" i="1"/>
  <c r="C9807" i="1"/>
  <c r="C9808" i="1"/>
  <c r="C9809" i="1"/>
  <c r="C9810" i="1"/>
  <c r="C9811" i="1"/>
  <c r="C9812" i="1"/>
  <c r="C9813" i="1"/>
  <c r="C9814" i="1"/>
  <c r="C9815" i="1"/>
  <c r="C9816" i="1"/>
  <c r="C9817" i="1"/>
  <c r="C9818" i="1"/>
  <c r="C9819" i="1"/>
  <c r="C9820" i="1"/>
  <c r="C9821" i="1"/>
  <c r="C9822" i="1"/>
  <c r="C9823" i="1"/>
  <c r="C9824" i="1"/>
  <c r="C9825" i="1"/>
  <c r="C9826" i="1"/>
  <c r="C9827" i="1"/>
  <c r="C9828" i="1"/>
  <c r="C9829" i="1"/>
  <c r="C9830" i="1"/>
  <c r="C9831" i="1"/>
  <c r="C9832" i="1"/>
  <c r="C9833" i="1"/>
  <c r="C9834" i="1"/>
  <c r="C9835" i="1"/>
  <c r="C9836" i="1"/>
  <c r="C9837" i="1"/>
  <c r="C9838" i="1"/>
  <c r="C9839" i="1"/>
  <c r="C9840" i="1"/>
  <c r="C9841" i="1"/>
  <c r="C9842" i="1"/>
  <c r="C9843" i="1"/>
  <c r="C9844" i="1"/>
  <c r="C9845" i="1"/>
  <c r="C9846" i="1"/>
  <c r="C9847" i="1"/>
  <c r="C9848" i="1"/>
  <c r="C9849" i="1"/>
  <c r="C9850" i="1"/>
  <c r="C9851" i="1"/>
  <c r="C9852" i="1"/>
  <c r="C9853" i="1"/>
  <c r="C9854" i="1"/>
  <c r="C9855" i="1"/>
  <c r="C9856" i="1"/>
  <c r="C9857" i="1"/>
  <c r="C9858" i="1"/>
  <c r="C9859" i="1"/>
  <c r="C9860" i="1"/>
  <c r="C9861" i="1"/>
  <c r="C9862" i="1"/>
  <c r="C9863" i="1"/>
  <c r="C9864" i="1"/>
  <c r="C9865" i="1"/>
  <c r="C9866" i="1"/>
  <c r="C9867" i="1"/>
  <c r="C9868" i="1"/>
  <c r="C9869" i="1"/>
  <c r="C9870" i="1"/>
  <c r="C9871" i="1"/>
  <c r="C9872" i="1"/>
  <c r="C9873" i="1"/>
  <c r="C9874" i="1"/>
  <c r="C9875" i="1"/>
  <c r="C9876" i="1"/>
  <c r="C9877" i="1"/>
  <c r="C9878" i="1"/>
  <c r="C9879" i="1"/>
  <c r="C9880" i="1"/>
  <c r="C9881" i="1"/>
  <c r="C9882" i="1"/>
  <c r="C9883" i="1"/>
  <c r="C9884" i="1"/>
  <c r="C9885" i="1"/>
  <c r="C9886" i="1"/>
  <c r="C9887" i="1"/>
  <c r="C9888" i="1"/>
  <c r="C9889" i="1"/>
  <c r="C9890" i="1"/>
  <c r="C9891" i="1"/>
  <c r="C9892" i="1"/>
  <c r="C9893" i="1"/>
  <c r="C9894" i="1"/>
  <c r="C9895" i="1"/>
  <c r="C9896" i="1"/>
  <c r="C9897" i="1"/>
  <c r="C9898" i="1"/>
  <c r="C9899" i="1"/>
  <c r="C9900" i="1"/>
  <c r="C9901" i="1"/>
  <c r="C9902" i="1"/>
  <c r="C9903" i="1"/>
  <c r="C9904" i="1"/>
  <c r="C9905" i="1"/>
  <c r="C9906" i="1"/>
  <c r="C9907" i="1"/>
  <c r="C9908" i="1"/>
  <c r="C9909" i="1"/>
  <c r="C9910" i="1"/>
  <c r="C9911" i="1"/>
  <c r="C9912" i="1"/>
  <c r="C9913" i="1"/>
  <c r="C9914" i="1"/>
  <c r="C9915" i="1"/>
  <c r="C9916" i="1"/>
  <c r="C9917" i="1"/>
  <c r="C9918" i="1"/>
  <c r="C9919" i="1"/>
  <c r="C9920" i="1"/>
  <c r="C9921" i="1"/>
  <c r="C9922" i="1"/>
  <c r="C9923" i="1"/>
  <c r="C9924" i="1"/>
  <c r="C9925" i="1"/>
  <c r="C9926" i="1"/>
  <c r="C9927" i="1"/>
  <c r="C9928" i="1"/>
  <c r="C9929" i="1"/>
  <c r="C9930" i="1"/>
  <c r="C9931" i="1"/>
  <c r="C9932" i="1"/>
  <c r="C9933" i="1"/>
  <c r="C9934" i="1"/>
  <c r="C9935" i="1"/>
  <c r="C9936" i="1"/>
  <c r="C9937" i="1"/>
  <c r="C9938" i="1"/>
  <c r="C9939" i="1"/>
  <c r="C9940" i="1"/>
  <c r="C9941" i="1"/>
  <c r="C9942" i="1"/>
  <c r="C9943" i="1"/>
  <c r="C9944" i="1"/>
  <c r="C9945" i="1"/>
  <c r="C9946" i="1"/>
  <c r="C9947" i="1"/>
  <c r="C9948" i="1"/>
  <c r="C9949" i="1"/>
  <c r="C9950" i="1"/>
  <c r="C9951" i="1"/>
  <c r="C9952" i="1"/>
  <c r="C9953" i="1"/>
  <c r="C9954" i="1"/>
  <c r="C9955" i="1"/>
  <c r="C9956" i="1"/>
  <c r="C9957" i="1"/>
  <c r="C9958" i="1"/>
  <c r="C9959" i="1"/>
  <c r="C9960" i="1"/>
  <c r="C9961" i="1"/>
  <c r="C9962" i="1"/>
  <c r="C9963" i="1"/>
  <c r="C9964" i="1"/>
  <c r="C9965" i="1"/>
  <c r="C9966" i="1"/>
  <c r="C9967" i="1"/>
  <c r="C9968" i="1"/>
  <c r="C9969" i="1"/>
  <c r="C9970" i="1"/>
  <c r="C9971" i="1"/>
  <c r="C9972" i="1"/>
  <c r="C9973" i="1"/>
  <c r="C9974" i="1"/>
  <c r="C9975" i="1"/>
  <c r="C9976" i="1"/>
  <c r="C9977" i="1"/>
  <c r="C9978" i="1"/>
  <c r="C9979" i="1"/>
  <c r="C9980" i="1"/>
  <c r="C9981" i="1"/>
  <c r="C9982" i="1"/>
  <c r="C9983" i="1"/>
  <c r="C9984" i="1"/>
  <c r="C9985" i="1"/>
  <c r="C9986" i="1"/>
  <c r="C9987" i="1"/>
  <c r="C9988" i="1"/>
  <c r="C9989" i="1"/>
  <c r="C9990" i="1"/>
  <c r="C9991" i="1"/>
  <c r="C9992" i="1"/>
  <c r="C9993" i="1"/>
  <c r="C9994" i="1"/>
  <c r="C9995" i="1"/>
  <c r="C9996" i="1"/>
  <c r="C9997" i="1"/>
  <c r="C9998" i="1"/>
  <c r="C9999" i="1"/>
  <c r="C10000" i="1"/>
  <c r="C10001" i="1"/>
  <c r="C10002" i="1"/>
  <c r="C10003" i="1"/>
  <c r="C10004" i="1"/>
  <c r="C10005" i="1"/>
  <c r="C10006" i="1"/>
  <c r="C10007" i="1"/>
  <c r="C10008" i="1"/>
  <c r="C10009" i="1"/>
  <c r="C10010" i="1"/>
  <c r="C10011" i="1"/>
  <c r="C10012" i="1"/>
  <c r="C10013" i="1"/>
  <c r="C10014" i="1"/>
  <c r="C10015" i="1"/>
  <c r="C10016" i="1"/>
  <c r="C10017" i="1"/>
  <c r="C10018" i="1"/>
  <c r="C10019" i="1"/>
  <c r="C10020" i="1"/>
  <c r="C10021" i="1"/>
  <c r="C10022" i="1"/>
  <c r="C10023" i="1"/>
  <c r="C10024" i="1"/>
  <c r="C10025" i="1"/>
  <c r="C10026" i="1"/>
  <c r="C10027" i="1"/>
  <c r="C10028" i="1"/>
  <c r="C10029" i="1"/>
  <c r="C10030" i="1"/>
  <c r="C10031" i="1"/>
  <c r="C10032" i="1"/>
  <c r="C10033" i="1"/>
  <c r="C10034" i="1"/>
  <c r="C10035" i="1"/>
  <c r="C10036" i="1"/>
  <c r="C10037" i="1"/>
  <c r="C10038" i="1"/>
  <c r="C10039" i="1"/>
  <c r="C10040" i="1"/>
  <c r="C10041" i="1"/>
  <c r="C10042" i="1"/>
  <c r="C10043" i="1"/>
  <c r="C10044" i="1"/>
  <c r="C10045" i="1"/>
  <c r="C10046" i="1"/>
  <c r="C10047" i="1"/>
  <c r="C10048" i="1"/>
  <c r="C10049" i="1"/>
  <c r="C10050" i="1"/>
  <c r="C10051" i="1"/>
  <c r="C10052" i="1"/>
  <c r="C10053" i="1"/>
  <c r="C10054" i="1"/>
  <c r="C10055" i="1"/>
  <c r="C10056" i="1"/>
  <c r="C10057" i="1"/>
  <c r="C10058" i="1"/>
  <c r="C10059" i="1"/>
  <c r="C10060" i="1"/>
  <c r="C10061" i="1"/>
  <c r="C10062" i="1"/>
  <c r="C10063" i="1"/>
  <c r="C10064" i="1"/>
  <c r="C10065" i="1"/>
  <c r="C10066" i="1"/>
  <c r="C10067" i="1"/>
  <c r="C10068" i="1"/>
  <c r="C10069" i="1"/>
  <c r="C10070" i="1"/>
  <c r="C10071" i="1"/>
  <c r="C10072" i="1"/>
  <c r="C10073" i="1"/>
  <c r="C10074" i="1"/>
  <c r="C10075" i="1"/>
  <c r="C10076" i="1"/>
  <c r="C10077" i="1"/>
  <c r="C10078" i="1"/>
  <c r="C10079" i="1"/>
  <c r="C10080" i="1"/>
  <c r="C10081" i="1"/>
  <c r="C10082" i="1"/>
  <c r="C10083" i="1"/>
  <c r="C10084" i="1"/>
  <c r="C10085" i="1"/>
  <c r="C10086" i="1"/>
  <c r="C10087" i="1"/>
  <c r="C10088" i="1"/>
  <c r="C10089" i="1"/>
  <c r="C10090" i="1"/>
  <c r="C10091" i="1"/>
  <c r="C10092" i="1"/>
  <c r="C10093" i="1"/>
  <c r="C10094" i="1"/>
  <c r="C10095" i="1"/>
  <c r="C10096" i="1"/>
  <c r="C10097" i="1"/>
  <c r="C10098" i="1"/>
  <c r="C10099" i="1"/>
  <c r="C10100" i="1"/>
  <c r="C10101" i="1"/>
  <c r="C10102" i="1"/>
  <c r="C10103" i="1"/>
  <c r="C10104" i="1"/>
  <c r="C10105" i="1"/>
  <c r="C10106" i="1"/>
  <c r="C10107" i="1"/>
  <c r="C10108" i="1"/>
  <c r="C10109" i="1"/>
  <c r="C10110" i="1"/>
  <c r="C10111" i="1"/>
  <c r="C10112" i="1"/>
  <c r="C10113" i="1"/>
  <c r="C10114" i="1"/>
  <c r="C10115" i="1"/>
  <c r="C10116" i="1"/>
  <c r="C10117" i="1"/>
  <c r="C10118" i="1"/>
  <c r="C10119" i="1"/>
  <c r="C10120" i="1"/>
  <c r="C10121" i="1"/>
  <c r="C10122" i="1"/>
  <c r="C10123" i="1"/>
  <c r="C10124" i="1"/>
  <c r="C10125" i="1"/>
  <c r="C10126" i="1"/>
  <c r="C10127" i="1"/>
  <c r="C10128" i="1"/>
  <c r="C10129" i="1"/>
  <c r="C10130" i="1"/>
  <c r="C10131" i="1"/>
  <c r="C10132" i="1"/>
  <c r="C10133" i="1"/>
  <c r="C10134" i="1"/>
  <c r="C10135" i="1"/>
  <c r="C10136" i="1"/>
  <c r="C10137" i="1"/>
  <c r="C10138" i="1"/>
  <c r="C10139" i="1"/>
  <c r="C10140" i="1"/>
  <c r="C10141" i="1"/>
  <c r="C10142" i="1"/>
  <c r="C10143" i="1"/>
  <c r="C10144" i="1"/>
  <c r="C10145" i="1"/>
  <c r="C10146" i="1"/>
  <c r="C10147" i="1"/>
  <c r="C10148" i="1"/>
  <c r="C10149" i="1"/>
  <c r="C10150" i="1"/>
  <c r="C10151" i="1"/>
  <c r="C10152" i="1"/>
  <c r="C10153" i="1"/>
  <c r="C10154" i="1"/>
  <c r="C10155" i="1"/>
  <c r="C10156" i="1"/>
  <c r="C10157" i="1"/>
  <c r="C10158" i="1"/>
  <c r="C10159" i="1"/>
  <c r="C10160" i="1"/>
  <c r="C10161" i="1"/>
  <c r="C10162" i="1"/>
  <c r="C10163" i="1"/>
  <c r="C10164" i="1"/>
  <c r="C10165" i="1"/>
  <c r="C10166" i="1"/>
  <c r="C10167" i="1"/>
  <c r="C10168" i="1"/>
  <c r="C10169" i="1"/>
  <c r="C10170" i="1"/>
  <c r="C10171" i="1"/>
  <c r="C10172" i="1"/>
  <c r="C10173" i="1"/>
  <c r="C10174" i="1"/>
  <c r="C10175" i="1"/>
  <c r="C10176" i="1"/>
  <c r="C10177" i="1"/>
  <c r="C10178" i="1"/>
  <c r="C10179" i="1"/>
  <c r="C10180" i="1"/>
  <c r="C10181" i="1"/>
  <c r="C10182" i="1"/>
  <c r="C10183" i="1"/>
  <c r="C10184" i="1"/>
  <c r="C10185" i="1"/>
  <c r="C10186" i="1"/>
  <c r="C10187" i="1"/>
  <c r="C10188" i="1"/>
  <c r="C10189" i="1"/>
  <c r="C10190" i="1"/>
  <c r="C10191" i="1"/>
  <c r="C10192" i="1"/>
  <c r="C10193" i="1"/>
  <c r="C10194" i="1"/>
  <c r="C10195" i="1"/>
  <c r="C10196" i="1"/>
  <c r="C10197" i="1"/>
  <c r="C10198" i="1"/>
  <c r="C10199" i="1"/>
  <c r="C10200" i="1"/>
  <c r="C10201" i="1"/>
  <c r="C10202" i="1"/>
  <c r="C10203" i="1"/>
  <c r="C10204" i="1"/>
  <c r="C10205" i="1"/>
  <c r="C10206" i="1"/>
  <c r="C10207" i="1"/>
  <c r="C10208" i="1"/>
  <c r="C10209" i="1"/>
  <c r="C10210" i="1"/>
  <c r="C10211" i="1"/>
  <c r="C10212" i="1"/>
  <c r="C10213" i="1"/>
  <c r="C10214" i="1"/>
  <c r="C10215" i="1"/>
  <c r="C10216" i="1"/>
  <c r="C10217" i="1"/>
  <c r="C10218" i="1"/>
  <c r="C10219" i="1"/>
  <c r="C10220" i="1"/>
  <c r="C10221" i="1"/>
  <c r="C10222" i="1"/>
  <c r="C10223" i="1"/>
  <c r="C10224" i="1"/>
  <c r="C10225" i="1"/>
  <c r="C10226" i="1"/>
  <c r="C10227" i="1"/>
  <c r="C10228" i="1"/>
  <c r="C10229" i="1"/>
  <c r="C10230" i="1"/>
  <c r="C10231" i="1"/>
  <c r="C10232" i="1"/>
  <c r="C10233" i="1"/>
  <c r="C10234" i="1"/>
  <c r="C10235" i="1"/>
  <c r="C10236" i="1"/>
  <c r="C10237" i="1"/>
  <c r="C10238" i="1"/>
  <c r="C10239" i="1"/>
  <c r="C10240" i="1"/>
  <c r="C10241" i="1"/>
  <c r="C10242" i="1"/>
  <c r="C10243" i="1"/>
  <c r="C10244" i="1"/>
  <c r="C10245" i="1"/>
  <c r="C10246" i="1"/>
  <c r="C10247" i="1"/>
  <c r="C10248" i="1"/>
  <c r="C10249" i="1"/>
  <c r="C10250" i="1"/>
  <c r="C10251" i="1"/>
  <c r="C10252" i="1"/>
  <c r="C10253" i="1"/>
  <c r="C10254" i="1"/>
  <c r="C10255" i="1"/>
  <c r="C10256" i="1"/>
  <c r="C10257" i="1"/>
  <c r="C10258" i="1"/>
  <c r="C10259" i="1"/>
  <c r="C10260" i="1"/>
  <c r="C10261" i="1"/>
  <c r="C10262" i="1"/>
  <c r="C10263" i="1"/>
  <c r="C10264" i="1"/>
  <c r="C10265" i="1"/>
  <c r="C10266" i="1"/>
  <c r="C10267" i="1"/>
  <c r="C10268" i="1"/>
  <c r="C10269" i="1"/>
  <c r="C10270" i="1"/>
  <c r="C10271" i="1"/>
  <c r="C10272" i="1"/>
  <c r="C10273" i="1"/>
  <c r="C10274" i="1"/>
  <c r="C10275" i="1"/>
  <c r="C10276" i="1"/>
  <c r="C10277" i="1"/>
  <c r="C10278" i="1"/>
  <c r="C10279" i="1"/>
  <c r="C10280" i="1"/>
  <c r="C10281" i="1"/>
  <c r="C10282" i="1"/>
  <c r="C10283" i="1"/>
  <c r="C10284" i="1"/>
  <c r="C10285" i="1"/>
  <c r="C10286" i="1"/>
  <c r="C10287" i="1"/>
  <c r="C10288" i="1"/>
  <c r="C10289" i="1"/>
  <c r="C10290" i="1"/>
  <c r="C10291" i="1"/>
  <c r="C10292" i="1"/>
  <c r="C10293" i="1"/>
  <c r="C10294" i="1"/>
  <c r="C10295" i="1"/>
  <c r="C10296" i="1"/>
  <c r="C10297" i="1"/>
  <c r="C10298" i="1"/>
  <c r="C10299" i="1"/>
  <c r="C10300" i="1"/>
  <c r="C10301" i="1"/>
  <c r="C10302" i="1"/>
  <c r="C10303" i="1"/>
  <c r="C10304" i="1"/>
  <c r="C10305" i="1"/>
  <c r="C10306" i="1"/>
  <c r="C10307" i="1"/>
  <c r="C10308" i="1"/>
  <c r="C10309" i="1"/>
  <c r="C10310" i="1"/>
  <c r="C10311" i="1"/>
  <c r="C10312" i="1"/>
  <c r="C10313" i="1"/>
  <c r="C10314" i="1"/>
  <c r="C10315" i="1"/>
  <c r="C10316" i="1"/>
  <c r="C10317" i="1"/>
  <c r="C10318" i="1"/>
  <c r="C10319" i="1"/>
  <c r="C10320" i="1"/>
  <c r="C10321" i="1"/>
  <c r="C10322" i="1"/>
  <c r="C10323" i="1"/>
  <c r="C10324" i="1"/>
  <c r="C10325" i="1"/>
  <c r="C10326" i="1"/>
  <c r="C10327" i="1"/>
  <c r="C10328" i="1"/>
  <c r="C10329" i="1"/>
  <c r="C10330" i="1"/>
  <c r="C10331" i="1"/>
  <c r="C10332" i="1"/>
  <c r="C10333" i="1"/>
  <c r="C10334" i="1"/>
  <c r="C10335" i="1"/>
  <c r="C10336" i="1"/>
  <c r="C10337" i="1"/>
  <c r="C10338" i="1"/>
  <c r="C10339" i="1"/>
  <c r="C10340" i="1"/>
  <c r="C10341" i="1"/>
  <c r="C10342" i="1"/>
  <c r="C10343" i="1"/>
  <c r="C10344" i="1"/>
  <c r="C10345" i="1"/>
  <c r="C10346" i="1"/>
  <c r="C10347" i="1"/>
  <c r="C10348" i="1"/>
  <c r="C10349" i="1"/>
  <c r="C10350" i="1"/>
  <c r="C10351" i="1"/>
  <c r="C10352" i="1"/>
  <c r="C10353" i="1"/>
  <c r="C10354" i="1"/>
  <c r="C10355" i="1"/>
  <c r="C10356" i="1"/>
  <c r="C10357" i="1"/>
  <c r="C10358" i="1"/>
  <c r="C10359" i="1"/>
  <c r="C10360" i="1"/>
  <c r="C10361" i="1"/>
  <c r="C10362" i="1"/>
  <c r="C10363" i="1"/>
  <c r="C10364" i="1"/>
  <c r="C10365" i="1"/>
  <c r="C10366" i="1"/>
  <c r="C10367" i="1"/>
  <c r="C10368" i="1"/>
  <c r="C10369" i="1"/>
  <c r="C10370" i="1"/>
  <c r="C10371" i="1"/>
  <c r="C10372" i="1"/>
  <c r="C10373" i="1"/>
  <c r="C10374" i="1"/>
  <c r="C10375" i="1"/>
  <c r="C10376" i="1"/>
  <c r="C10377" i="1"/>
  <c r="C10378" i="1"/>
  <c r="C10379" i="1"/>
  <c r="C10380" i="1"/>
  <c r="C10381" i="1"/>
  <c r="C10382" i="1"/>
  <c r="C10383" i="1"/>
  <c r="C10384" i="1"/>
  <c r="C10385" i="1"/>
  <c r="C10386" i="1"/>
  <c r="C10387" i="1"/>
  <c r="C10388" i="1"/>
  <c r="C10389" i="1"/>
  <c r="C10390" i="1"/>
  <c r="C10391" i="1"/>
  <c r="C10392" i="1"/>
  <c r="C10393" i="1"/>
  <c r="C10394" i="1"/>
  <c r="C10395" i="1"/>
  <c r="C10396" i="1"/>
  <c r="C10397" i="1"/>
  <c r="C10398" i="1"/>
  <c r="C10399" i="1"/>
  <c r="C10400" i="1"/>
  <c r="C10401" i="1"/>
  <c r="C10402" i="1"/>
  <c r="C10403" i="1"/>
  <c r="C10404" i="1"/>
  <c r="C10405" i="1"/>
  <c r="C10406" i="1"/>
  <c r="C10407" i="1"/>
  <c r="C10408" i="1"/>
  <c r="C10409" i="1"/>
  <c r="C10410" i="1"/>
  <c r="C10411" i="1"/>
  <c r="C10412" i="1"/>
  <c r="C10413" i="1"/>
  <c r="C10414" i="1"/>
  <c r="C10415" i="1"/>
  <c r="C10416" i="1"/>
  <c r="C10417" i="1"/>
  <c r="C10418" i="1"/>
  <c r="C10419" i="1"/>
  <c r="C10420" i="1"/>
  <c r="C10421" i="1"/>
  <c r="C10422" i="1"/>
  <c r="C10423" i="1"/>
  <c r="C10424" i="1"/>
  <c r="C10425" i="1"/>
  <c r="C10426" i="1"/>
  <c r="C10427" i="1"/>
  <c r="C10428" i="1"/>
  <c r="C10429" i="1"/>
  <c r="C10430" i="1"/>
  <c r="C10431" i="1"/>
  <c r="C10432" i="1"/>
  <c r="C10433" i="1"/>
  <c r="C10434" i="1"/>
  <c r="C10435" i="1"/>
  <c r="C10436" i="1"/>
  <c r="C10437" i="1"/>
  <c r="C10438" i="1"/>
  <c r="C10439" i="1"/>
  <c r="C10440" i="1"/>
  <c r="C10441" i="1"/>
  <c r="C10442" i="1"/>
  <c r="C10443" i="1"/>
  <c r="C10444" i="1"/>
  <c r="C10445" i="1"/>
  <c r="C10446" i="1"/>
  <c r="C10447" i="1"/>
  <c r="C10448" i="1"/>
  <c r="C10449" i="1"/>
  <c r="C10450" i="1"/>
  <c r="C10451" i="1"/>
  <c r="C10452" i="1"/>
  <c r="C10453" i="1"/>
  <c r="C10454" i="1"/>
  <c r="C10455" i="1"/>
  <c r="C10456" i="1"/>
  <c r="C10457" i="1"/>
  <c r="C10458" i="1"/>
  <c r="C10459" i="1"/>
  <c r="C10460" i="1"/>
  <c r="C10461" i="1"/>
  <c r="C10462" i="1"/>
  <c r="C10463" i="1"/>
  <c r="C10464" i="1"/>
  <c r="C10465" i="1"/>
  <c r="C10466" i="1"/>
  <c r="C10467" i="1"/>
  <c r="C10468" i="1"/>
  <c r="C10469" i="1"/>
  <c r="C10470" i="1"/>
  <c r="C10471" i="1"/>
  <c r="C10472" i="1"/>
  <c r="C10473" i="1"/>
  <c r="C10474" i="1"/>
  <c r="C10475" i="1"/>
  <c r="C10476" i="1"/>
  <c r="C10477" i="1"/>
  <c r="C10478" i="1"/>
  <c r="C10479" i="1"/>
  <c r="C10480" i="1"/>
  <c r="C10481" i="1"/>
  <c r="C10482" i="1"/>
  <c r="C10483" i="1"/>
  <c r="C10484" i="1"/>
  <c r="C10485" i="1"/>
  <c r="C10486" i="1"/>
  <c r="C10487" i="1"/>
  <c r="C10488" i="1"/>
  <c r="C10489" i="1"/>
  <c r="C10490" i="1"/>
  <c r="C10491" i="1"/>
  <c r="C10492" i="1"/>
  <c r="C10493" i="1"/>
  <c r="C10494" i="1"/>
  <c r="C10495" i="1"/>
  <c r="C10496" i="1"/>
  <c r="C10497" i="1"/>
  <c r="C10498" i="1"/>
  <c r="C10499" i="1"/>
  <c r="C10500" i="1"/>
  <c r="C10501" i="1"/>
  <c r="C10502" i="1"/>
  <c r="C10503" i="1"/>
  <c r="C10504" i="1"/>
  <c r="C10505" i="1"/>
  <c r="C10506" i="1"/>
  <c r="C10507" i="1"/>
  <c r="C10508" i="1"/>
  <c r="C10509" i="1"/>
  <c r="C10510" i="1"/>
  <c r="C10511" i="1"/>
  <c r="C10512" i="1"/>
  <c r="C10513" i="1"/>
  <c r="C10514" i="1"/>
  <c r="C10515" i="1"/>
  <c r="C10516" i="1"/>
  <c r="C10517" i="1"/>
  <c r="C10518" i="1"/>
  <c r="C10519" i="1"/>
  <c r="C10520" i="1"/>
  <c r="C10521" i="1"/>
  <c r="C10522" i="1"/>
  <c r="C10523" i="1"/>
  <c r="C10524" i="1"/>
  <c r="C10525" i="1"/>
  <c r="C10526" i="1"/>
  <c r="C10527" i="1"/>
  <c r="C10528" i="1"/>
  <c r="C10529" i="1"/>
  <c r="C10530" i="1"/>
  <c r="C10531" i="1"/>
  <c r="C10532" i="1"/>
  <c r="C10533" i="1"/>
  <c r="C10534" i="1"/>
  <c r="C10535" i="1"/>
  <c r="C10536" i="1"/>
  <c r="C10537" i="1"/>
  <c r="C10538" i="1"/>
  <c r="C10539" i="1"/>
  <c r="C10540" i="1"/>
  <c r="C10541" i="1"/>
  <c r="C10542" i="1"/>
  <c r="C10543" i="1"/>
  <c r="C10544" i="1"/>
  <c r="C10545" i="1"/>
  <c r="C10546" i="1"/>
  <c r="C10547" i="1"/>
  <c r="C10548" i="1"/>
  <c r="C10549" i="1"/>
  <c r="C10550" i="1"/>
  <c r="C10551" i="1"/>
  <c r="C10552" i="1"/>
  <c r="C10553" i="1"/>
  <c r="C10554" i="1"/>
  <c r="C10555" i="1"/>
  <c r="C10556" i="1"/>
  <c r="C10557" i="1"/>
  <c r="C10558" i="1"/>
  <c r="C10559" i="1"/>
  <c r="C10560" i="1"/>
  <c r="C10561" i="1"/>
  <c r="C10562" i="1"/>
  <c r="C10563" i="1"/>
  <c r="C10564" i="1"/>
  <c r="C10565" i="1"/>
  <c r="C10566" i="1"/>
  <c r="C10567" i="1"/>
  <c r="C10568" i="1"/>
  <c r="C10569" i="1"/>
  <c r="C10570" i="1"/>
  <c r="C10571" i="1"/>
  <c r="C10572" i="1"/>
  <c r="C10573" i="1"/>
  <c r="C10574" i="1"/>
  <c r="C10575" i="1"/>
  <c r="C10576" i="1"/>
  <c r="C10577" i="1"/>
  <c r="C10578" i="1"/>
  <c r="C10579" i="1"/>
  <c r="C10580" i="1"/>
  <c r="C10581" i="1"/>
  <c r="C10582" i="1"/>
  <c r="C10583" i="1"/>
  <c r="C10584" i="1"/>
  <c r="C10585" i="1"/>
  <c r="C10586" i="1"/>
  <c r="C10587" i="1"/>
  <c r="C10588" i="1"/>
  <c r="C10589" i="1"/>
  <c r="C10590" i="1"/>
  <c r="C10591" i="1"/>
  <c r="C10592" i="1"/>
  <c r="C10593" i="1"/>
  <c r="C10594" i="1"/>
  <c r="C10595" i="1"/>
  <c r="C10596" i="1"/>
  <c r="C10597" i="1"/>
  <c r="C10598" i="1"/>
  <c r="C10599" i="1"/>
  <c r="C10600" i="1"/>
  <c r="C10601" i="1"/>
  <c r="C10602" i="1"/>
  <c r="C10603" i="1"/>
  <c r="C10604" i="1"/>
  <c r="C10605" i="1"/>
  <c r="C10606" i="1"/>
  <c r="C10607" i="1"/>
  <c r="C10608" i="1"/>
  <c r="C10609" i="1"/>
  <c r="C10610" i="1"/>
  <c r="C10611" i="1"/>
  <c r="C10612" i="1"/>
  <c r="C10613" i="1"/>
  <c r="C10614" i="1"/>
  <c r="C10615" i="1"/>
  <c r="C10616" i="1"/>
  <c r="C10617" i="1"/>
  <c r="C10618" i="1"/>
  <c r="C10619" i="1"/>
  <c r="C10620" i="1"/>
  <c r="C10621" i="1"/>
  <c r="C10622" i="1"/>
  <c r="C10623" i="1"/>
  <c r="C10624" i="1"/>
  <c r="C10625" i="1"/>
  <c r="C10626" i="1"/>
  <c r="C10627" i="1"/>
  <c r="C10628" i="1"/>
  <c r="C10629" i="1"/>
  <c r="C10630" i="1"/>
  <c r="C10631" i="1"/>
  <c r="C10632" i="1"/>
  <c r="C10633" i="1"/>
  <c r="C10634" i="1"/>
  <c r="C10635" i="1"/>
  <c r="C10636" i="1"/>
  <c r="C10637" i="1"/>
  <c r="C10638" i="1"/>
  <c r="C10639" i="1"/>
  <c r="C10640" i="1"/>
  <c r="C10641" i="1"/>
  <c r="C10642" i="1"/>
  <c r="C10643" i="1"/>
  <c r="C10644" i="1"/>
  <c r="C10645" i="1"/>
  <c r="C10646" i="1"/>
  <c r="C10647" i="1"/>
  <c r="C10648" i="1"/>
  <c r="C10649" i="1"/>
  <c r="C10650" i="1"/>
  <c r="C10651" i="1"/>
  <c r="C10652" i="1"/>
  <c r="C10653" i="1"/>
  <c r="C10654" i="1"/>
  <c r="C10655" i="1"/>
  <c r="C10656" i="1"/>
  <c r="C10657" i="1"/>
  <c r="C10658" i="1"/>
  <c r="C10659" i="1"/>
  <c r="C10660" i="1"/>
  <c r="C10661" i="1"/>
  <c r="C10662" i="1"/>
  <c r="C10663" i="1"/>
  <c r="C10664" i="1"/>
  <c r="C10665" i="1"/>
  <c r="C10666" i="1"/>
  <c r="C10667" i="1"/>
  <c r="C10668" i="1"/>
  <c r="C10669" i="1"/>
  <c r="C10670" i="1"/>
  <c r="C10671" i="1"/>
  <c r="C10672" i="1"/>
  <c r="C10673" i="1"/>
  <c r="C10674" i="1"/>
  <c r="C10675" i="1"/>
  <c r="C10676" i="1"/>
  <c r="C10677" i="1"/>
  <c r="C10678" i="1"/>
  <c r="C10679" i="1"/>
  <c r="C10680" i="1"/>
  <c r="C10681" i="1"/>
  <c r="C10682" i="1"/>
  <c r="C10683" i="1"/>
  <c r="C10684" i="1"/>
  <c r="C10685" i="1"/>
  <c r="C10686" i="1"/>
  <c r="C10687" i="1"/>
  <c r="C10688" i="1"/>
  <c r="C10689" i="1"/>
  <c r="C10690" i="1"/>
  <c r="C10691" i="1"/>
  <c r="C10692" i="1"/>
  <c r="C10693" i="1"/>
  <c r="C10694" i="1"/>
  <c r="C10695" i="1"/>
  <c r="C10696" i="1"/>
  <c r="C10697" i="1"/>
  <c r="C10698" i="1"/>
  <c r="C10699" i="1"/>
  <c r="C10700" i="1"/>
  <c r="C10701" i="1"/>
  <c r="C10702" i="1"/>
  <c r="C10703" i="1"/>
  <c r="C10704" i="1"/>
  <c r="C10705" i="1"/>
  <c r="C10706" i="1"/>
  <c r="C10707" i="1"/>
  <c r="C10708" i="1"/>
  <c r="C10709" i="1"/>
  <c r="C10710" i="1"/>
  <c r="C10711" i="1"/>
  <c r="C10712" i="1"/>
  <c r="C10713" i="1"/>
  <c r="C10714" i="1"/>
  <c r="C10715" i="1"/>
  <c r="C10716" i="1"/>
  <c r="C10717" i="1"/>
  <c r="C10718" i="1"/>
  <c r="C10719" i="1"/>
  <c r="C10720" i="1"/>
  <c r="C10721" i="1"/>
  <c r="C10722" i="1"/>
  <c r="C10723" i="1"/>
  <c r="C10724" i="1"/>
  <c r="C10725" i="1"/>
  <c r="C10726" i="1"/>
  <c r="C10727" i="1"/>
  <c r="C10728" i="1"/>
  <c r="C10729" i="1"/>
  <c r="C10730" i="1"/>
  <c r="C10731" i="1"/>
  <c r="C10732" i="1"/>
  <c r="C10733" i="1"/>
  <c r="C10734" i="1"/>
  <c r="C10735" i="1"/>
  <c r="C10736" i="1"/>
  <c r="C10737" i="1"/>
  <c r="C10738" i="1"/>
  <c r="C10739" i="1"/>
  <c r="C10740" i="1"/>
  <c r="C10741" i="1"/>
  <c r="C10742" i="1"/>
  <c r="C10743" i="1"/>
  <c r="C10744" i="1"/>
  <c r="C10745" i="1"/>
  <c r="C10746" i="1"/>
  <c r="C10747" i="1"/>
  <c r="C10748" i="1"/>
  <c r="C10749" i="1"/>
  <c r="C10750" i="1"/>
  <c r="C10751" i="1"/>
  <c r="C10752" i="1"/>
  <c r="C10753" i="1"/>
  <c r="C10754" i="1"/>
  <c r="C10755" i="1"/>
  <c r="C10756" i="1"/>
  <c r="C10757" i="1"/>
  <c r="C10758" i="1"/>
  <c r="C10759" i="1"/>
  <c r="C10760" i="1"/>
  <c r="C10761" i="1"/>
  <c r="C10762" i="1"/>
  <c r="C10763" i="1"/>
  <c r="C10764" i="1"/>
  <c r="C10765" i="1"/>
  <c r="C10766" i="1"/>
  <c r="C10767" i="1"/>
  <c r="C10768" i="1"/>
  <c r="C10769" i="1"/>
  <c r="C10770" i="1"/>
  <c r="C10771" i="1"/>
  <c r="C10772" i="1"/>
  <c r="C10773" i="1"/>
  <c r="C10774" i="1"/>
  <c r="C10775" i="1"/>
  <c r="C10776" i="1"/>
  <c r="C10777" i="1"/>
  <c r="C10778" i="1"/>
  <c r="C10779" i="1"/>
  <c r="C10780" i="1"/>
  <c r="C10781" i="1"/>
  <c r="C10782" i="1"/>
  <c r="C10783" i="1"/>
  <c r="C10784" i="1"/>
  <c r="C10785" i="1"/>
  <c r="C10786" i="1"/>
  <c r="C10787" i="1"/>
  <c r="C10788" i="1"/>
  <c r="C10789" i="1"/>
  <c r="C10790" i="1"/>
  <c r="C10791" i="1"/>
  <c r="C10792" i="1"/>
  <c r="C10793" i="1"/>
  <c r="C10794" i="1"/>
  <c r="C10795" i="1"/>
  <c r="C10796" i="1"/>
  <c r="C10797" i="1"/>
  <c r="C10798" i="1"/>
  <c r="C10799" i="1"/>
  <c r="C10800" i="1"/>
  <c r="C10801" i="1"/>
  <c r="C10802" i="1"/>
  <c r="C10803" i="1"/>
  <c r="C10804" i="1"/>
  <c r="C10805" i="1"/>
  <c r="C10806" i="1"/>
  <c r="C10807" i="1"/>
  <c r="C10808" i="1"/>
  <c r="C10809" i="1"/>
  <c r="C10810" i="1"/>
  <c r="C10811" i="1"/>
  <c r="C10812" i="1"/>
  <c r="C10813" i="1"/>
  <c r="C10814" i="1"/>
  <c r="C10815" i="1"/>
  <c r="C10816" i="1"/>
  <c r="C10817" i="1"/>
  <c r="C10818" i="1"/>
  <c r="C10819" i="1"/>
  <c r="C10820" i="1"/>
  <c r="C10821" i="1"/>
  <c r="C10822" i="1"/>
  <c r="C10823" i="1"/>
  <c r="C10824" i="1"/>
  <c r="C10825" i="1"/>
  <c r="C10826" i="1"/>
  <c r="C10827" i="1"/>
  <c r="C10828" i="1"/>
  <c r="C10829" i="1"/>
  <c r="C10830" i="1"/>
  <c r="C10831" i="1"/>
  <c r="C10832" i="1"/>
  <c r="C10833" i="1"/>
  <c r="C10834" i="1"/>
  <c r="C10835" i="1"/>
  <c r="C10836" i="1"/>
  <c r="C10837" i="1"/>
  <c r="C10838" i="1"/>
  <c r="C10839" i="1"/>
  <c r="C10840" i="1"/>
  <c r="C10841" i="1"/>
  <c r="C10842" i="1"/>
  <c r="C10843" i="1"/>
  <c r="C10844" i="1"/>
  <c r="C10845" i="1"/>
  <c r="C10846" i="1"/>
  <c r="C10847" i="1"/>
  <c r="C10848" i="1"/>
  <c r="C10849" i="1"/>
  <c r="C10850" i="1"/>
  <c r="C10851" i="1"/>
  <c r="C10852" i="1"/>
  <c r="C10853" i="1"/>
  <c r="C10854" i="1"/>
  <c r="C10855" i="1"/>
  <c r="C10856" i="1"/>
  <c r="C10857" i="1"/>
  <c r="C10858" i="1"/>
  <c r="C10859" i="1"/>
  <c r="C10860" i="1"/>
  <c r="C10861" i="1"/>
  <c r="C10862" i="1"/>
  <c r="C10863" i="1"/>
  <c r="C10864" i="1"/>
  <c r="C10865" i="1"/>
  <c r="C10866" i="1"/>
  <c r="C10867" i="1"/>
  <c r="C10868" i="1"/>
  <c r="C10869" i="1"/>
  <c r="C10870" i="1"/>
  <c r="C10871" i="1"/>
  <c r="C10872" i="1"/>
  <c r="C10873" i="1"/>
  <c r="C10874" i="1"/>
  <c r="C10875" i="1"/>
  <c r="C10876" i="1"/>
  <c r="C10877" i="1"/>
  <c r="C10878" i="1"/>
  <c r="C10879" i="1"/>
  <c r="C10880" i="1"/>
  <c r="C10881" i="1"/>
  <c r="C10882" i="1"/>
  <c r="C10883" i="1"/>
  <c r="C10884" i="1"/>
  <c r="C10885" i="1"/>
  <c r="C10886" i="1"/>
  <c r="C10887" i="1"/>
  <c r="C10888" i="1"/>
  <c r="C10889" i="1"/>
  <c r="C10890" i="1"/>
  <c r="C10891" i="1"/>
  <c r="C10892" i="1"/>
  <c r="C10893" i="1"/>
  <c r="C10894" i="1"/>
  <c r="C10895" i="1"/>
  <c r="C10896" i="1"/>
  <c r="C10897" i="1"/>
  <c r="C10898" i="1"/>
  <c r="C10899" i="1"/>
  <c r="C10900" i="1"/>
  <c r="C10901" i="1"/>
  <c r="C10902" i="1"/>
  <c r="C10903" i="1"/>
  <c r="C10904" i="1"/>
  <c r="C10905" i="1"/>
  <c r="C10906" i="1"/>
  <c r="C10907" i="1"/>
  <c r="C10908" i="1"/>
  <c r="C10909" i="1"/>
  <c r="C10910" i="1"/>
  <c r="C10911" i="1"/>
  <c r="C10912" i="1"/>
  <c r="C10913" i="1"/>
  <c r="C10914" i="1"/>
  <c r="C10915" i="1"/>
  <c r="C10916" i="1"/>
  <c r="C10917" i="1"/>
  <c r="C10918" i="1"/>
  <c r="C10919" i="1"/>
  <c r="C10920" i="1"/>
  <c r="C10921" i="1"/>
  <c r="C10922" i="1"/>
  <c r="C10923" i="1"/>
  <c r="C10924" i="1"/>
  <c r="C10925" i="1"/>
  <c r="C10926" i="1"/>
  <c r="C10927" i="1"/>
  <c r="C10928" i="1"/>
  <c r="C10929" i="1"/>
  <c r="C10930" i="1"/>
  <c r="C10931" i="1"/>
  <c r="C10932" i="1"/>
  <c r="C10933" i="1"/>
  <c r="C10934" i="1"/>
  <c r="C10935" i="1"/>
  <c r="C10936" i="1"/>
  <c r="C10937" i="1"/>
  <c r="C10938" i="1"/>
  <c r="C10939" i="1"/>
  <c r="C10940" i="1"/>
  <c r="C10941" i="1"/>
  <c r="C10942" i="1"/>
  <c r="C10943" i="1"/>
  <c r="C10944" i="1"/>
  <c r="C10945" i="1"/>
  <c r="C10946" i="1"/>
  <c r="C10947" i="1"/>
  <c r="C10948" i="1"/>
  <c r="C10949" i="1"/>
  <c r="C10950" i="1"/>
  <c r="C10951" i="1"/>
  <c r="C10952" i="1"/>
  <c r="C10953" i="1"/>
  <c r="C10954" i="1"/>
  <c r="C10955" i="1"/>
  <c r="C10956" i="1"/>
  <c r="C10957" i="1"/>
  <c r="C10958" i="1"/>
  <c r="C10959" i="1"/>
  <c r="C10960" i="1"/>
  <c r="C10961" i="1"/>
  <c r="C10962" i="1"/>
  <c r="C10963" i="1"/>
  <c r="C10964" i="1"/>
  <c r="C10965" i="1"/>
  <c r="C10966" i="1"/>
  <c r="C10967" i="1"/>
  <c r="C10968" i="1"/>
  <c r="C10969" i="1"/>
  <c r="C10970" i="1"/>
  <c r="C10971" i="1"/>
  <c r="C10972" i="1"/>
  <c r="C10973" i="1"/>
  <c r="C10974" i="1"/>
  <c r="C10975" i="1"/>
  <c r="C10976" i="1"/>
  <c r="C10977" i="1"/>
  <c r="C10978" i="1"/>
  <c r="C10979" i="1"/>
  <c r="C10980" i="1"/>
  <c r="C10981" i="1"/>
  <c r="C10982" i="1"/>
  <c r="C10983" i="1"/>
  <c r="C10984" i="1"/>
  <c r="C10985" i="1"/>
  <c r="C10986" i="1"/>
  <c r="C10987" i="1"/>
  <c r="C10988" i="1"/>
  <c r="C10989" i="1"/>
  <c r="C10990" i="1"/>
  <c r="C10991" i="1"/>
  <c r="C10992" i="1"/>
  <c r="C10993" i="1"/>
  <c r="C10994" i="1"/>
  <c r="C10995" i="1"/>
  <c r="C10996" i="1"/>
  <c r="C10997" i="1"/>
  <c r="C10998" i="1"/>
  <c r="C10999" i="1"/>
  <c r="C11000" i="1"/>
  <c r="C11001" i="1"/>
  <c r="C11002" i="1"/>
  <c r="C11003" i="1"/>
  <c r="C11004" i="1"/>
  <c r="C11005" i="1"/>
  <c r="C11006" i="1"/>
  <c r="C11007" i="1"/>
  <c r="C11008" i="1"/>
  <c r="C11009" i="1"/>
  <c r="C11010" i="1"/>
  <c r="C11011" i="1"/>
  <c r="C11012" i="1"/>
  <c r="C11013" i="1"/>
  <c r="C11014" i="1"/>
  <c r="C11015" i="1"/>
  <c r="C11016" i="1"/>
  <c r="C11017" i="1"/>
  <c r="C11018" i="1"/>
  <c r="C11019" i="1"/>
  <c r="C11020" i="1"/>
  <c r="C11021" i="1"/>
  <c r="C11022" i="1"/>
  <c r="C11023" i="1"/>
  <c r="C11024" i="1"/>
  <c r="C11025" i="1"/>
  <c r="C11026" i="1"/>
  <c r="C11027" i="1"/>
  <c r="C11028" i="1"/>
  <c r="C11029" i="1"/>
  <c r="C11030" i="1"/>
  <c r="C11031" i="1"/>
  <c r="C11032" i="1"/>
  <c r="C11033" i="1"/>
  <c r="C11034" i="1"/>
  <c r="C11035" i="1"/>
  <c r="C11036" i="1"/>
  <c r="C11037" i="1"/>
  <c r="C11038" i="1"/>
  <c r="C11039" i="1"/>
  <c r="C11040" i="1"/>
  <c r="C11041" i="1"/>
  <c r="C11042" i="1"/>
  <c r="C11043" i="1"/>
  <c r="C11044" i="1"/>
  <c r="C11045" i="1"/>
  <c r="C11046" i="1"/>
  <c r="C11047" i="1"/>
  <c r="C11048" i="1"/>
  <c r="C11049" i="1"/>
  <c r="C11050" i="1"/>
  <c r="C11051" i="1"/>
  <c r="C11052" i="1"/>
  <c r="C11053" i="1"/>
  <c r="C11054" i="1"/>
  <c r="C11055" i="1"/>
  <c r="C11056" i="1"/>
  <c r="C11057" i="1"/>
  <c r="C11058" i="1"/>
  <c r="C11059" i="1"/>
  <c r="C11060" i="1"/>
  <c r="C11061" i="1"/>
  <c r="C11062" i="1"/>
  <c r="C11063" i="1"/>
  <c r="C11064" i="1"/>
  <c r="C11065" i="1"/>
  <c r="C11066" i="1"/>
  <c r="C11067" i="1"/>
  <c r="C11068" i="1"/>
  <c r="C11069" i="1"/>
  <c r="C11070" i="1"/>
  <c r="C11071" i="1"/>
  <c r="C11072" i="1"/>
  <c r="C11073" i="1"/>
  <c r="C11074" i="1"/>
  <c r="C11075" i="1"/>
  <c r="C11076" i="1"/>
  <c r="C11077" i="1"/>
  <c r="C11078" i="1"/>
  <c r="C11079" i="1"/>
  <c r="C11080" i="1"/>
  <c r="C11081" i="1"/>
  <c r="C11082" i="1"/>
  <c r="C11083" i="1"/>
  <c r="C11084" i="1"/>
  <c r="C11085" i="1"/>
  <c r="C11086" i="1"/>
  <c r="C11087" i="1"/>
  <c r="C11088" i="1"/>
  <c r="C11089" i="1"/>
  <c r="C11090" i="1"/>
  <c r="C11091" i="1"/>
  <c r="C11092" i="1"/>
  <c r="C11093" i="1"/>
  <c r="C11094" i="1"/>
  <c r="C11095" i="1"/>
  <c r="C11096" i="1"/>
  <c r="C11097" i="1"/>
  <c r="C11098" i="1"/>
  <c r="C11099" i="1"/>
  <c r="C11100" i="1"/>
  <c r="C11101" i="1"/>
  <c r="C11102" i="1"/>
  <c r="C11103" i="1"/>
  <c r="C11104" i="1"/>
  <c r="C11105" i="1"/>
  <c r="C11106" i="1"/>
  <c r="C11107" i="1"/>
  <c r="C11108" i="1"/>
  <c r="C11109" i="1"/>
  <c r="C11110" i="1"/>
  <c r="C11111" i="1"/>
  <c r="C11112" i="1"/>
  <c r="C11113" i="1"/>
  <c r="C11114" i="1"/>
  <c r="C11115" i="1"/>
  <c r="C11116" i="1"/>
  <c r="C11117" i="1"/>
  <c r="C11118" i="1"/>
  <c r="C11119" i="1"/>
  <c r="C11120" i="1"/>
  <c r="C11121" i="1"/>
  <c r="C11122" i="1"/>
  <c r="C11123" i="1"/>
  <c r="C11124" i="1"/>
  <c r="C11125" i="1"/>
  <c r="C11126" i="1"/>
  <c r="C11127" i="1"/>
  <c r="C11128" i="1"/>
  <c r="C11129" i="1"/>
  <c r="C11130" i="1"/>
  <c r="C11131" i="1"/>
  <c r="C11132" i="1"/>
  <c r="C11133" i="1"/>
  <c r="C11134" i="1"/>
  <c r="C11135" i="1"/>
  <c r="C11136" i="1"/>
  <c r="C11137" i="1"/>
  <c r="C11138" i="1"/>
  <c r="C11139" i="1"/>
  <c r="C11140" i="1"/>
  <c r="C11141" i="1"/>
  <c r="C11142" i="1"/>
  <c r="C11143" i="1"/>
  <c r="C11144" i="1"/>
  <c r="C11145" i="1"/>
  <c r="C11146" i="1"/>
  <c r="C11147" i="1"/>
  <c r="C11148" i="1"/>
  <c r="C11149" i="1"/>
  <c r="C11150" i="1"/>
  <c r="C11151" i="1"/>
  <c r="C11152" i="1"/>
  <c r="C11153" i="1"/>
  <c r="C11154" i="1"/>
  <c r="C11155" i="1"/>
  <c r="C11156" i="1"/>
  <c r="C11157" i="1"/>
  <c r="C11158" i="1"/>
  <c r="C11159" i="1"/>
  <c r="C11160" i="1"/>
  <c r="C11161" i="1"/>
  <c r="C11162" i="1"/>
  <c r="C11163" i="1"/>
  <c r="C11164" i="1"/>
  <c r="C11165" i="1"/>
  <c r="C11166" i="1"/>
  <c r="C11167" i="1"/>
  <c r="C11168" i="1"/>
  <c r="C11169" i="1"/>
  <c r="C11170" i="1"/>
  <c r="C11171" i="1"/>
  <c r="C11172" i="1"/>
  <c r="C11173" i="1"/>
  <c r="C11174" i="1"/>
  <c r="C11175" i="1"/>
  <c r="C11176" i="1"/>
  <c r="C11177" i="1"/>
  <c r="C11178" i="1"/>
  <c r="C11179" i="1"/>
  <c r="C11180" i="1"/>
  <c r="C11181" i="1"/>
  <c r="C11182" i="1"/>
  <c r="C11183" i="1"/>
  <c r="C11184" i="1"/>
  <c r="C11185" i="1"/>
  <c r="C11186" i="1"/>
  <c r="C11187" i="1"/>
  <c r="C11188" i="1"/>
  <c r="C11189" i="1"/>
  <c r="C11190" i="1"/>
  <c r="C11191" i="1"/>
  <c r="C11192" i="1"/>
  <c r="C11193" i="1"/>
  <c r="C11194" i="1"/>
  <c r="C11195" i="1"/>
  <c r="C11196" i="1"/>
  <c r="C11197" i="1"/>
  <c r="C11198" i="1"/>
  <c r="C11199" i="1"/>
  <c r="C11200" i="1"/>
  <c r="C11201" i="1"/>
  <c r="C11202" i="1"/>
  <c r="C11203" i="1"/>
  <c r="C11204" i="1"/>
  <c r="C11205" i="1"/>
  <c r="C11206" i="1"/>
  <c r="C11207" i="1"/>
  <c r="C11208" i="1"/>
  <c r="C11209" i="1"/>
  <c r="C11210" i="1"/>
  <c r="C11211" i="1"/>
  <c r="C11212" i="1"/>
  <c r="C11213" i="1"/>
  <c r="C11214" i="1"/>
  <c r="C11215" i="1"/>
  <c r="C11216" i="1"/>
  <c r="C11217" i="1"/>
  <c r="C11218" i="1"/>
  <c r="C11219" i="1"/>
  <c r="C11220" i="1"/>
  <c r="C11221" i="1"/>
  <c r="C11222" i="1"/>
  <c r="C11223" i="1"/>
  <c r="C11224" i="1"/>
  <c r="C11225" i="1"/>
  <c r="C11226" i="1"/>
  <c r="C11227" i="1"/>
  <c r="C11228" i="1"/>
  <c r="C11229" i="1"/>
  <c r="C11230" i="1"/>
  <c r="C11231" i="1"/>
  <c r="C11232" i="1"/>
  <c r="C11233" i="1"/>
  <c r="C11234" i="1"/>
  <c r="C11235" i="1"/>
  <c r="C11236" i="1"/>
  <c r="C11237" i="1"/>
  <c r="C11238" i="1"/>
  <c r="C11239" i="1"/>
  <c r="C11240" i="1"/>
  <c r="C11241" i="1"/>
  <c r="C11242" i="1"/>
  <c r="C11243" i="1"/>
  <c r="C11244" i="1"/>
  <c r="C11245" i="1"/>
  <c r="C11246" i="1"/>
  <c r="C11247" i="1"/>
  <c r="C11248" i="1"/>
  <c r="C11249" i="1"/>
  <c r="C11250" i="1"/>
  <c r="C11251" i="1"/>
  <c r="C11252" i="1"/>
  <c r="C11253" i="1"/>
  <c r="C11254" i="1"/>
  <c r="C11255" i="1"/>
  <c r="C11256" i="1"/>
  <c r="C11257" i="1"/>
  <c r="C11258" i="1"/>
  <c r="C11259" i="1"/>
  <c r="C11260" i="1"/>
  <c r="C11261" i="1"/>
  <c r="C11262" i="1"/>
  <c r="C11263" i="1"/>
  <c r="C11264" i="1"/>
  <c r="C11265" i="1"/>
  <c r="C11266" i="1"/>
  <c r="C11267" i="1"/>
  <c r="C11268" i="1"/>
  <c r="C11269" i="1"/>
  <c r="C11270" i="1"/>
  <c r="C11271" i="1"/>
  <c r="C11272" i="1"/>
  <c r="C11273" i="1"/>
  <c r="C11274" i="1"/>
  <c r="C11275" i="1"/>
  <c r="C11276" i="1"/>
  <c r="C11277" i="1"/>
  <c r="C11278" i="1"/>
  <c r="C11279" i="1"/>
  <c r="C11280" i="1"/>
  <c r="C11281" i="1"/>
  <c r="C11282" i="1"/>
  <c r="C11283" i="1"/>
  <c r="C11284" i="1"/>
  <c r="C11285" i="1"/>
  <c r="C11286" i="1"/>
  <c r="C11287" i="1"/>
  <c r="C11288" i="1"/>
  <c r="C11289" i="1"/>
  <c r="C11290" i="1"/>
  <c r="C11291" i="1"/>
  <c r="C11292" i="1"/>
  <c r="C11293" i="1"/>
  <c r="C11294" i="1"/>
  <c r="C11295" i="1"/>
  <c r="C11296" i="1"/>
  <c r="C11297" i="1"/>
  <c r="C11298" i="1"/>
  <c r="C11299" i="1"/>
  <c r="C11300" i="1"/>
  <c r="C11301" i="1"/>
  <c r="C11302" i="1"/>
  <c r="C11303" i="1"/>
  <c r="C11304" i="1"/>
  <c r="C11305" i="1"/>
  <c r="C11306" i="1"/>
  <c r="C11307" i="1"/>
  <c r="C11308" i="1"/>
  <c r="C11309" i="1"/>
  <c r="C11310" i="1"/>
  <c r="C11311" i="1"/>
  <c r="C11312" i="1"/>
  <c r="C11313" i="1"/>
  <c r="C11314" i="1"/>
  <c r="C11315" i="1"/>
  <c r="C11316" i="1"/>
  <c r="C11317" i="1"/>
  <c r="C11318" i="1"/>
  <c r="C11319" i="1"/>
  <c r="C11320" i="1"/>
  <c r="C11321" i="1"/>
  <c r="C11322" i="1"/>
  <c r="C11323" i="1"/>
  <c r="C11324" i="1"/>
  <c r="C11325" i="1"/>
  <c r="C11326" i="1"/>
  <c r="C11327" i="1"/>
  <c r="C11328" i="1"/>
  <c r="C11329" i="1"/>
  <c r="C11330" i="1"/>
  <c r="C11331" i="1"/>
  <c r="C11332" i="1"/>
  <c r="C11333" i="1"/>
  <c r="C11334" i="1"/>
  <c r="C11335" i="1"/>
  <c r="C11336" i="1"/>
  <c r="C11337" i="1"/>
  <c r="C11338" i="1"/>
  <c r="C11339" i="1"/>
  <c r="C11340" i="1"/>
  <c r="C11341" i="1"/>
  <c r="C11342" i="1"/>
  <c r="C11343" i="1"/>
  <c r="C11344" i="1"/>
  <c r="C11345" i="1"/>
  <c r="C11346" i="1"/>
  <c r="C11347" i="1"/>
  <c r="C11348" i="1"/>
  <c r="C11349" i="1"/>
  <c r="C11350" i="1"/>
  <c r="C11351" i="1"/>
  <c r="C11352" i="1"/>
  <c r="C11353" i="1"/>
  <c r="C11354" i="1"/>
  <c r="C11355" i="1"/>
  <c r="C11356" i="1"/>
  <c r="C11357" i="1"/>
  <c r="C11358" i="1"/>
  <c r="C11359" i="1"/>
  <c r="C11360" i="1"/>
  <c r="C11361" i="1"/>
  <c r="C11362" i="1"/>
  <c r="C11363" i="1"/>
  <c r="C11364" i="1"/>
  <c r="C11365" i="1"/>
  <c r="C11366" i="1"/>
  <c r="C11367" i="1"/>
  <c r="C11368" i="1"/>
  <c r="C11369" i="1"/>
  <c r="C11370" i="1"/>
  <c r="C11371" i="1"/>
  <c r="C11372" i="1"/>
  <c r="C11373" i="1"/>
  <c r="C11374" i="1"/>
  <c r="C11375" i="1"/>
  <c r="C11376" i="1"/>
  <c r="C11377" i="1"/>
  <c r="C11378" i="1"/>
  <c r="C11379" i="1"/>
  <c r="C11380" i="1"/>
  <c r="C11381" i="1"/>
  <c r="C11382" i="1"/>
  <c r="C11383" i="1"/>
  <c r="C11384" i="1"/>
  <c r="C11385" i="1"/>
  <c r="C11386" i="1"/>
  <c r="C11387" i="1"/>
  <c r="C11388" i="1"/>
  <c r="C11389" i="1"/>
  <c r="C11390" i="1"/>
  <c r="C11391" i="1"/>
  <c r="C11392" i="1"/>
  <c r="C11393" i="1"/>
  <c r="C11394" i="1"/>
  <c r="C11395" i="1"/>
  <c r="C11396" i="1"/>
  <c r="C11397" i="1"/>
  <c r="C11398" i="1"/>
  <c r="C11399" i="1"/>
  <c r="C11400" i="1"/>
  <c r="C11401" i="1"/>
  <c r="C11402" i="1"/>
  <c r="C11403" i="1"/>
  <c r="C11404" i="1"/>
  <c r="C11405" i="1"/>
  <c r="C11406" i="1"/>
  <c r="C11407" i="1"/>
  <c r="C11408" i="1"/>
  <c r="C11409" i="1"/>
  <c r="C11410" i="1"/>
  <c r="C11411" i="1"/>
  <c r="C11412" i="1"/>
  <c r="C11413" i="1"/>
  <c r="C11414" i="1"/>
  <c r="C11415" i="1"/>
  <c r="C11416" i="1"/>
  <c r="C11417" i="1"/>
  <c r="C11418" i="1"/>
  <c r="C11419" i="1"/>
  <c r="C11420" i="1"/>
  <c r="C11421" i="1"/>
  <c r="C11422" i="1"/>
  <c r="C11423" i="1"/>
  <c r="C11424" i="1"/>
  <c r="C11425" i="1"/>
  <c r="C11426" i="1"/>
  <c r="C11427" i="1"/>
  <c r="C11428" i="1"/>
  <c r="C11429" i="1"/>
  <c r="C11430" i="1"/>
  <c r="C11431" i="1"/>
  <c r="C11432" i="1"/>
  <c r="C11433" i="1"/>
  <c r="C11434" i="1"/>
  <c r="C11435" i="1"/>
  <c r="C11436" i="1"/>
  <c r="C11437" i="1"/>
  <c r="C11438" i="1"/>
  <c r="C11439" i="1"/>
  <c r="C11440" i="1"/>
  <c r="C11441" i="1"/>
  <c r="C11442" i="1"/>
  <c r="C11443" i="1"/>
  <c r="C11444" i="1"/>
  <c r="C11445" i="1"/>
  <c r="C11446" i="1"/>
  <c r="C11447" i="1"/>
  <c r="C11448" i="1"/>
  <c r="C11449" i="1"/>
  <c r="C11450" i="1"/>
  <c r="C11451" i="1"/>
  <c r="C11452" i="1"/>
  <c r="C11453" i="1"/>
  <c r="C11454" i="1"/>
  <c r="C11455" i="1"/>
  <c r="C11456" i="1"/>
  <c r="C11457" i="1"/>
  <c r="C11458" i="1"/>
  <c r="C11459" i="1"/>
  <c r="C11460" i="1"/>
  <c r="C11461" i="1"/>
  <c r="C11462" i="1"/>
  <c r="C11463" i="1"/>
  <c r="C11464" i="1"/>
  <c r="C11465" i="1"/>
  <c r="C11466" i="1"/>
  <c r="C11467" i="1"/>
  <c r="C11468" i="1"/>
  <c r="C11469" i="1"/>
  <c r="C11470" i="1"/>
  <c r="C11471" i="1"/>
  <c r="C11472" i="1"/>
  <c r="C11473" i="1"/>
  <c r="C11474" i="1"/>
  <c r="C11475" i="1"/>
  <c r="C11476" i="1"/>
  <c r="C11477" i="1"/>
  <c r="C11478" i="1"/>
  <c r="C11479" i="1"/>
  <c r="C11480" i="1"/>
  <c r="C11481" i="1"/>
  <c r="C11482" i="1"/>
  <c r="C11483" i="1"/>
  <c r="C11484" i="1"/>
  <c r="C11485" i="1"/>
  <c r="C11486" i="1"/>
  <c r="C11487" i="1"/>
  <c r="C11488" i="1"/>
  <c r="C11489" i="1"/>
  <c r="C11490" i="1"/>
  <c r="C11491" i="1"/>
  <c r="C11492" i="1"/>
  <c r="C11493" i="1"/>
  <c r="C11494" i="1"/>
  <c r="C11495" i="1"/>
  <c r="C11496" i="1"/>
  <c r="C11497" i="1"/>
  <c r="C11498" i="1"/>
  <c r="C11499" i="1"/>
  <c r="C11500" i="1"/>
  <c r="C11501" i="1"/>
  <c r="C11502" i="1"/>
  <c r="C11503" i="1"/>
  <c r="C11504" i="1"/>
  <c r="C11505" i="1"/>
  <c r="C11506" i="1"/>
  <c r="C11507" i="1"/>
  <c r="C11508" i="1"/>
  <c r="C11509" i="1"/>
  <c r="C11510" i="1"/>
  <c r="C11511" i="1"/>
  <c r="C11512" i="1"/>
  <c r="C11513" i="1"/>
  <c r="C11514" i="1"/>
  <c r="C11515" i="1"/>
  <c r="C11516" i="1"/>
  <c r="C11517" i="1"/>
  <c r="C11518" i="1"/>
  <c r="C11519" i="1"/>
  <c r="C11520" i="1"/>
  <c r="C11521" i="1"/>
  <c r="C11522" i="1"/>
  <c r="C11523" i="1"/>
  <c r="C11524" i="1"/>
  <c r="C11525" i="1"/>
  <c r="C11526" i="1"/>
  <c r="C11527" i="1"/>
  <c r="C11528" i="1"/>
  <c r="C11529" i="1"/>
  <c r="C11530" i="1"/>
  <c r="C11531" i="1"/>
  <c r="C11532" i="1"/>
  <c r="C11533" i="1"/>
  <c r="C11534" i="1"/>
  <c r="C11535" i="1"/>
  <c r="C11536" i="1"/>
  <c r="C11537" i="1"/>
  <c r="C11538" i="1"/>
  <c r="C11539" i="1"/>
  <c r="C11540" i="1"/>
  <c r="C11541" i="1"/>
  <c r="C11542" i="1"/>
  <c r="C11543" i="1"/>
  <c r="C11544" i="1"/>
  <c r="C11545" i="1"/>
  <c r="C11546" i="1"/>
  <c r="C11547" i="1"/>
  <c r="C11548" i="1"/>
  <c r="C11549" i="1"/>
  <c r="C11550" i="1"/>
  <c r="C11551" i="1"/>
  <c r="C11552" i="1"/>
  <c r="C11553" i="1"/>
  <c r="C11554" i="1"/>
  <c r="C11555" i="1"/>
  <c r="C11556" i="1"/>
  <c r="C11557" i="1"/>
  <c r="C11558" i="1"/>
  <c r="C11559" i="1"/>
  <c r="C11560" i="1"/>
  <c r="C11561" i="1"/>
  <c r="C11562" i="1"/>
  <c r="C11563" i="1"/>
  <c r="C11564" i="1"/>
  <c r="C11565" i="1"/>
  <c r="C11566" i="1"/>
  <c r="C11567" i="1"/>
  <c r="C11568" i="1"/>
  <c r="C11569" i="1"/>
  <c r="C11570" i="1"/>
  <c r="C11571" i="1"/>
  <c r="C11572" i="1"/>
  <c r="C11573" i="1"/>
  <c r="C11574" i="1"/>
  <c r="C11575" i="1"/>
  <c r="C11576" i="1"/>
  <c r="C11577" i="1"/>
  <c r="C11578" i="1"/>
  <c r="C11579" i="1"/>
  <c r="C11580" i="1"/>
  <c r="C11581" i="1"/>
  <c r="C11582" i="1"/>
  <c r="C11583" i="1"/>
  <c r="C11584" i="1"/>
  <c r="C11585" i="1"/>
  <c r="C11586" i="1"/>
  <c r="C11587" i="1"/>
  <c r="C11588" i="1"/>
  <c r="C11589" i="1"/>
  <c r="C11590" i="1"/>
  <c r="C11591" i="1"/>
  <c r="C11592" i="1"/>
  <c r="C11593" i="1"/>
  <c r="C11594" i="1"/>
  <c r="C11595" i="1"/>
  <c r="C11596" i="1"/>
  <c r="C11597" i="1"/>
  <c r="C11598" i="1"/>
  <c r="C11599" i="1"/>
  <c r="C11600" i="1"/>
  <c r="C11601" i="1"/>
  <c r="C11602" i="1"/>
  <c r="C11603" i="1"/>
  <c r="C11604" i="1"/>
  <c r="C11605" i="1"/>
  <c r="C11606" i="1"/>
  <c r="C11607" i="1"/>
  <c r="C11608" i="1"/>
  <c r="C11609" i="1"/>
  <c r="C11610" i="1"/>
  <c r="C11611" i="1"/>
  <c r="C11612" i="1"/>
  <c r="C11613" i="1"/>
  <c r="C11614" i="1"/>
  <c r="C11615" i="1"/>
  <c r="C11616" i="1"/>
  <c r="C11617" i="1"/>
  <c r="C11618" i="1"/>
  <c r="C11619" i="1"/>
  <c r="C11620" i="1"/>
  <c r="C11621" i="1"/>
  <c r="C11622" i="1"/>
  <c r="C11623" i="1"/>
  <c r="C11624" i="1"/>
  <c r="C11625" i="1"/>
  <c r="C11626" i="1"/>
  <c r="C11627" i="1"/>
  <c r="C11628" i="1"/>
  <c r="C11629" i="1"/>
  <c r="C11630" i="1"/>
  <c r="C11631" i="1"/>
  <c r="C11632" i="1"/>
  <c r="C11633" i="1"/>
  <c r="C11634" i="1"/>
  <c r="C11635" i="1"/>
  <c r="C11636" i="1"/>
  <c r="C11637" i="1"/>
  <c r="C11638" i="1"/>
  <c r="C11639" i="1"/>
  <c r="C11640" i="1"/>
  <c r="C11641" i="1"/>
  <c r="C11642" i="1"/>
  <c r="C11643" i="1"/>
  <c r="C11644" i="1"/>
  <c r="C11645" i="1"/>
  <c r="C11646" i="1"/>
  <c r="C11647" i="1"/>
  <c r="C11648" i="1"/>
  <c r="C11649" i="1"/>
  <c r="C11650" i="1"/>
  <c r="C11651" i="1"/>
  <c r="C11652" i="1"/>
  <c r="C11653" i="1"/>
  <c r="C11654" i="1"/>
  <c r="C11655" i="1"/>
  <c r="C11656" i="1"/>
  <c r="C11657" i="1"/>
  <c r="C11658" i="1"/>
  <c r="C11659" i="1"/>
  <c r="C11660" i="1"/>
  <c r="C11661" i="1"/>
  <c r="C11662" i="1"/>
  <c r="C11663" i="1"/>
  <c r="C11664" i="1"/>
  <c r="C11665" i="1"/>
  <c r="C11666" i="1"/>
  <c r="C11667" i="1"/>
  <c r="C11668" i="1"/>
  <c r="C11669" i="1"/>
  <c r="C11670" i="1"/>
  <c r="C11671" i="1"/>
  <c r="C11672" i="1"/>
  <c r="C11673" i="1"/>
  <c r="C11674" i="1"/>
  <c r="C11675" i="1"/>
  <c r="C11676" i="1"/>
  <c r="C11677" i="1"/>
  <c r="C11678" i="1"/>
  <c r="C11679" i="1"/>
  <c r="C11680" i="1"/>
  <c r="C11681" i="1"/>
  <c r="C11682" i="1"/>
  <c r="C11683" i="1"/>
  <c r="C11684" i="1"/>
  <c r="C11685" i="1"/>
  <c r="C11686" i="1"/>
  <c r="C11687" i="1"/>
  <c r="C11688" i="1"/>
  <c r="C11689" i="1"/>
  <c r="C11690" i="1"/>
  <c r="C11691" i="1"/>
  <c r="C11692" i="1"/>
  <c r="C11693" i="1"/>
  <c r="C11694" i="1"/>
  <c r="C11695" i="1"/>
  <c r="C11696" i="1"/>
  <c r="C11697" i="1"/>
  <c r="C11698" i="1"/>
  <c r="C11699" i="1"/>
  <c r="C11700" i="1"/>
  <c r="C11701" i="1"/>
  <c r="C11702" i="1"/>
  <c r="C11703" i="1"/>
  <c r="C11704" i="1"/>
  <c r="C11705" i="1"/>
  <c r="C11706" i="1"/>
  <c r="C11707" i="1"/>
  <c r="C11708" i="1"/>
  <c r="C11709" i="1"/>
  <c r="C11710" i="1"/>
  <c r="C11711" i="1"/>
  <c r="C11712" i="1"/>
  <c r="C11713" i="1"/>
  <c r="C11714" i="1"/>
  <c r="C11715" i="1"/>
  <c r="C11716" i="1"/>
  <c r="C11717" i="1"/>
  <c r="C11718" i="1"/>
  <c r="C11719" i="1"/>
  <c r="C11720" i="1"/>
  <c r="C11721" i="1"/>
  <c r="C11722" i="1"/>
  <c r="C11723" i="1"/>
  <c r="C11724" i="1"/>
  <c r="C11725" i="1"/>
  <c r="C11726" i="1"/>
  <c r="C11727" i="1"/>
  <c r="C11728" i="1"/>
  <c r="C11729" i="1"/>
  <c r="C11730" i="1"/>
  <c r="C11731" i="1"/>
  <c r="C11732" i="1"/>
  <c r="C11733" i="1"/>
  <c r="C11734" i="1"/>
  <c r="C11735" i="1"/>
  <c r="C11736" i="1"/>
  <c r="C11737" i="1"/>
  <c r="C11738" i="1"/>
  <c r="C11739" i="1"/>
  <c r="C11740" i="1"/>
  <c r="C11741" i="1"/>
  <c r="C11742" i="1"/>
  <c r="C11743" i="1"/>
  <c r="C11744" i="1"/>
  <c r="C11745" i="1"/>
  <c r="C11746" i="1"/>
  <c r="C11747" i="1"/>
  <c r="C11748" i="1"/>
  <c r="C11749" i="1"/>
  <c r="C11750" i="1"/>
  <c r="C11751" i="1"/>
  <c r="C11752" i="1"/>
  <c r="C11753" i="1"/>
  <c r="C11754" i="1"/>
  <c r="C11755" i="1"/>
  <c r="C11756" i="1"/>
  <c r="C11757" i="1"/>
  <c r="C11758" i="1"/>
  <c r="C11759" i="1"/>
  <c r="C11760" i="1"/>
  <c r="C11761" i="1"/>
  <c r="C11762" i="1"/>
  <c r="C11763" i="1"/>
  <c r="C11764" i="1"/>
  <c r="C11765" i="1"/>
  <c r="C11766" i="1"/>
  <c r="C11767" i="1"/>
  <c r="C11768" i="1"/>
  <c r="C11769" i="1"/>
  <c r="C11770" i="1"/>
  <c r="C11771" i="1"/>
  <c r="C11772" i="1"/>
  <c r="C11773" i="1"/>
  <c r="C11774" i="1"/>
  <c r="C11775" i="1"/>
  <c r="C11776" i="1"/>
  <c r="C11777" i="1"/>
  <c r="C11778" i="1"/>
  <c r="C11779" i="1"/>
  <c r="C11780" i="1"/>
  <c r="C11781" i="1"/>
  <c r="C11782" i="1"/>
  <c r="C11783" i="1"/>
  <c r="C11784" i="1"/>
  <c r="C11785" i="1"/>
  <c r="C11786" i="1"/>
  <c r="C11787" i="1"/>
  <c r="C11788" i="1"/>
  <c r="C11789" i="1"/>
  <c r="C11790" i="1"/>
  <c r="C11791" i="1"/>
  <c r="C11792" i="1"/>
  <c r="C11793" i="1"/>
  <c r="C11794" i="1"/>
  <c r="C11795" i="1"/>
  <c r="C11796" i="1"/>
  <c r="C11797" i="1"/>
  <c r="C11798" i="1"/>
  <c r="C11799" i="1"/>
  <c r="C11800" i="1"/>
  <c r="C11801" i="1"/>
  <c r="C11802" i="1"/>
  <c r="C11803" i="1"/>
  <c r="C11804" i="1"/>
  <c r="C11805" i="1"/>
  <c r="C11806" i="1"/>
  <c r="C11807" i="1"/>
  <c r="C11808" i="1"/>
  <c r="C11809" i="1"/>
  <c r="C11810" i="1"/>
  <c r="C11811" i="1"/>
  <c r="C11812" i="1"/>
  <c r="C11813" i="1"/>
  <c r="C11814" i="1"/>
  <c r="C11815" i="1"/>
  <c r="C11816" i="1"/>
  <c r="C11817" i="1"/>
  <c r="C11818" i="1"/>
  <c r="C11819" i="1"/>
  <c r="C11820" i="1"/>
  <c r="C11821" i="1"/>
  <c r="C11822" i="1"/>
  <c r="C11823" i="1"/>
  <c r="C11824" i="1"/>
  <c r="C11825" i="1"/>
  <c r="C11826" i="1"/>
  <c r="C11827" i="1"/>
  <c r="C11828" i="1"/>
  <c r="C11829" i="1"/>
  <c r="C11830" i="1"/>
  <c r="C11831" i="1"/>
  <c r="C11832" i="1"/>
  <c r="C11833" i="1"/>
  <c r="C11834" i="1"/>
  <c r="C11835" i="1"/>
  <c r="C11836" i="1"/>
  <c r="C11837" i="1"/>
  <c r="C11838" i="1"/>
  <c r="C11839" i="1"/>
  <c r="C11840" i="1"/>
  <c r="C11841" i="1"/>
  <c r="C11842" i="1"/>
  <c r="C11843" i="1"/>
  <c r="C11844" i="1"/>
  <c r="C11845" i="1"/>
  <c r="C11846" i="1"/>
  <c r="C11847" i="1"/>
  <c r="C11848" i="1"/>
  <c r="C11849" i="1"/>
  <c r="C11850" i="1"/>
  <c r="C11851" i="1"/>
  <c r="C11852" i="1"/>
  <c r="C11853" i="1"/>
  <c r="C11854" i="1"/>
  <c r="C11855" i="1"/>
  <c r="C11856" i="1"/>
  <c r="C11857" i="1"/>
  <c r="C11858" i="1"/>
  <c r="C11859" i="1"/>
  <c r="C11860" i="1"/>
  <c r="C11861" i="1"/>
  <c r="C11862" i="1"/>
  <c r="C11863" i="1"/>
  <c r="C11864" i="1"/>
  <c r="C11865" i="1"/>
  <c r="C11866" i="1"/>
  <c r="C11867" i="1"/>
  <c r="C11868" i="1"/>
  <c r="C11869" i="1"/>
  <c r="C11870" i="1"/>
  <c r="C11871" i="1"/>
  <c r="C11872" i="1"/>
  <c r="C11873" i="1"/>
  <c r="C11874" i="1"/>
  <c r="C11875" i="1"/>
  <c r="C11876" i="1"/>
  <c r="C11877" i="1"/>
  <c r="C11878" i="1"/>
  <c r="C11879" i="1"/>
  <c r="C11880" i="1"/>
  <c r="C11881" i="1"/>
  <c r="C11882" i="1"/>
  <c r="C11883" i="1"/>
  <c r="C11884" i="1"/>
  <c r="C11885" i="1"/>
  <c r="C11886" i="1"/>
  <c r="C11887" i="1"/>
  <c r="C11888" i="1"/>
  <c r="C11889" i="1"/>
  <c r="C11890" i="1"/>
  <c r="C11891" i="1"/>
  <c r="C11892" i="1"/>
  <c r="C11893" i="1"/>
  <c r="C11894" i="1"/>
  <c r="C11895" i="1"/>
  <c r="C11896" i="1"/>
  <c r="C11897" i="1"/>
  <c r="C11898" i="1"/>
  <c r="C11899" i="1"/>
  <c r="C11900" i="1"/>
  <c r="C11901" i="1"/>
  <c r="C11902" i="1"/>
  <c r="C11903" i="1"/>
  <c r="C11904" i="1"/>
  <c r="C11905" i="1"/>
  <c r="C11906" i="1"/>
  <c r="C11907" i="1"/>
  <c r="C11908" i="1"/>
  <c r="C11909" i="1"/>
  <c r="C11910" i="1"/>
  <c r="C11911" i="1"/>
  <c r="C11912" i="1"/>
  <c r="C11913" i="1"/>
  <c r="C11914" i="1"/>
  <c r="C11915" i="1"/>
  <c r="C11916" i="1"/>
  <c r="C11917" i="1"/>
  <c r="C11918" i="1"/>
  <c r="C11919" i="1"/>
  <c r="C11920" i="1"/>
  <c r="C11921" i="1"/>
  <c r="C11922" i="1"/>
  <c r="C11923" i="1"/>
  <c r="C11924" i="1"/>
  <c r="C11925" i="1"/>
  <c r="C11926" i="1"/>
  <c r="C11927" i="1"/>
  <c r="C11928" i="1"/>
  <c r="C11929" i="1"/>
  <c r="C11930" i="1"/>
  <c r="C11931" i="1"/>
  <c r="C11932" i="1"/>
  <c r="C11933" i="1"/>
  <c r="C11934" i="1"/>
  <c r="C11935" i="1"/>
  <c r="C11936" i="1"/>
  <c r="C11937" i="1"/>
  <c r="C11938" i="1"/>
  <c r="C11939" i="1"/>
  <c r="C11940" i="1"/>
  <c r="C11941" i="1"/>
  <c r="C11942" i="1"/>
  <c r="C11943" i="1"/>
  <c r="C11944" i="1"/>
  <c r="C11945" i="1"/>
  <c r="C11946" i="1"/>
  <c r="C11947" i="1"/>
  <c r="C11948" i="1"/>
  <c r="C11949" i="1"/>
  <c r="C11950" i="1"/>
  <c r="C11951" i="1"/>
  <c r="C11952" i="1"/>
  <c r="C11953" i="1"/>
  <c r="C11954" i="1"/>
  <c r="C11955" i="1"/>
  <c r="C11956" i="1"/>
  <c r="C11957" i="1"/>
  <c r="C11958" i="1"/>
  <c r="C11959" i="1"/>
  <c r="C11960" i="1"/>
  <c r="C11961" i="1"/>
  <c r="C11962" i="1"/>
  <c r="C11963" i="1"/>
  <c r="C11964" i="1"/>
  <c r="C11965" i="1"/>
  <c r="C11966" i="1"/>
  <c r="C11967" i="1"/>
  <c r="C11968" i="1"/>
  <c r="C11969" i="1"/>
  <c r="C11970" i="1"/>
  <c r="C11971" i="1"/>
  <c r="C11972" i="1"/>
  <c r="C11973" i="1"/>
  <c r="C11974" i="1"/>
  <c r="C11975" i="1"/>
  <c r="C11976" i="1"/>
  <c r="C11977" i="1"/>
  <c r="C11978" i="1"/>
  <c r="C11979" i="1"/>
  <c r="C11980" i="1"/>
  <c r="C11981" i="1"/>
  <c r="C11982" i="1"/>
  <c r="C11983" i="1"/>
  <c r="C11984" i="1"/>
  <c r="C11985" i="1"/>
  <c r="C11986" i="1"/>
  <c r="C11987" i="1"/>
  <c r="C11988" i="1"/>
  <c r="C11989" i="1"/>
  <c r="C11990" i="1"/>
  <c r="C11991" i="1"/>
  <c r="C11992" i="1"/>
  <c r="C11993" i="1"/>
  <c r="C11994" i="1"/>
  <c r="C11995" i="1"/>
  <c r="C11996" i="1"/>
  <c r="C11997" i="1"/>
  <c r="C11998" i="1"/>
  <c r="C11999" i="1"/>
  <c r="C12000" i="1"/>
  <c r="C12001" i="1"/>
  <c r="C12002" i="1"/>
  <c r="C12003" i="1"/>
  <c r="C12004" i="1"/>
  <c r="C12005" i="1"/>
  <c r="C12006" i="1"/>
  <c r="C12007" i="1"/>
  <c r="C12008" i="1"/>
  <c r="C12009" i="1"/>
  <c r="C12010" i="1"/>
  <c r="C12011" i="1"/>
  <c r="C12012" i="1"/>
  <c r="C12013" i="1"/>
  <c r="C12014" i="1"/>
  <c r="C12015" i="1"/>
  <c r="C12016" i="1"/>
  <c r="C12017" i="1"/>
  <c r="C12018" i="1"/>
  <c r="C12019" i="1"/>
  <c r="C12020" i="1"/>
  <c r="C12021" i="1"/>
  <c r="C12022" i="1"/>
  <c r="C12023" i="1"/>
  <c r="C12024" i="1"/>
  <c r="C12025" i="1"/>
  <c r="C12026" i="1"/>
  <c r="C12027" i="1"/>
  <c r="C12028" i="1"/>
  <c r="C12029" i="1"/>
  <c r="C12030" i="1"/>
  <c r="C12031" i="1"/>
  <c r="C12032" i="1"/>
  <c r="C12033" i="1"/>
  <c r="C12034" i="1"/>
  <c r="C12035" i="1"/>
  <c r="C12036" i="1"/>
  <c r="C12037" i="1"/>
  <c r="C12038" i="1"/>
  <c r="C12039" i="1"/>
  <c r="C12040" i="1"/>
  <c r="C12041" i="1"/>
  <c r="C12042" i="1"/>
  <c r="C12043" i="1"/>
  <c r="C12044" i="1"/>
  <c r="C12045" i="1"/>
  <c r="C12046" i="1"/>
  <c r="C12047" i="1"/>
  <c r="C12048" i="1"/>
  <c r="C12049" i="1"/>
  <c r="C12050" i="1"/>
  <c r="C12051" i="1"/>
  <c r="C12052" i="1"/>
  <c r="C12053" i="1"/>
  <c r="C12054" i="1"/>
  <c r="C12055" i="1"/>
  <c r="C12056" i="1"/>
  <c r="C12057" i="1"/>
  <c r="C12058" i="1"/>
  <c r="C12059" i="1"/>
  <c r="C12060" i="1"/>
  <c r="C12061" i="1"/>
  <c r="C12062" i="1"/>
  <c r="C12063" i="1"/>
  <c r="C12064" i="1"/>
  <c r="C12065" i="1"/>
  <c r="C12066" i="1"/>
  <c r="C12067" i="1"/>
  <c r="C12068" i="1"/>
  <c r="C12069" i="1"/>
  <c r="C12070" i="1"/>
  <c r="C12071" i="1"/>
  <c r="C12072" i="1"/>
  <c r="C12073" i="1"/>
  <c r="C12074" i="1"/>
  <c r="C12075" i="1"/>
  <c r="C12076" i="1"/>
  <c r="C12077" i="1"/>
  <c r="C12078" i="1"/>
  <c r="C12079" i="1"/>
  <c r="C12080" i="1"/>
  <c r="C12081" i="1"/>
  <c r="C12082" i="1"/>
  <c r="C12083" i="1"/>
  <c r="C12084" i="1"/>
  <c r="C12085" i="1"/>
  <c r="C12086" i="1"/>
  <c r="C12087" i="1"/>
  <c r="C12088" i="1"/>
  <c r="C12089" i="1"/>
  <c r="C12090" i="1"/>
  <c r="C12091" i="1"/>
  <c r="C12092" i="1"/>
  <c r="C12093" i="1"/>
  <c r="C12094" i="1"/>
  <c r="C12095" i="1"/>
  <c r="C12096" i="1"/>
  <c r="C12097" i="1"/>
  <c r="C12098" i="1"/>
  <c r="C12099" i="1"/>
  <c r="C12100" i="1"/>
  <c r="C12101" i="1"/>
  <c r="C12102" i="1"/>
  <c r="C12103" i="1"/>
  <c r="C12104" i="1"/>
  <c r="C12105" i="1"/>
  <c r="C12106" i="1"/>
  <c r="C12107" i="1"/>
  <c r="C12108" i="1"/>
  <c r="C12109" i="1"/>
  <c r="C12110" i="1"/>
  <c r="C12111" i="1"/>
  <c r="C12112" i="1"/>
  <c r="C12113" i="1"/>
  <c r="C12114" i="1"/>
  <c r="C12115" i="1"/>
  <c r="C12116" i="1"/>
  <c r="C12117" i="1"/>
  <c r="C12118" i="1"/>
  <c r="C12119" i="1"/>
  <c r="C12120" i="1"/>
  <c r="C12121" i="1"/>
  <c r="C12122" i="1"/>
  <c r="C12123" i="1"/>
  <c r="C12124" i="1"/>
  <c r="C12125" i="1"/>
  <c r="C12126" i="1"/>
  <c r="C12127" i="1"/>
  <c r="C12128" i="1"/>
  <c r="C12129" i="1"/>
  <c r="C12130" i="1"/>
  <c r="C12131" i="1"/>
  <c r="C12132" i="1"/>
  <c r="C12133" i="1"/>
  <c r="C12134" i="1"/>
  <c r="C12135" i="1"/>
  <c r="C12136" i="1"/>
  <c r="C12137" i="1"/>
  <c r="C12138" i="1"/>
  <c r="C12139" i="1"/>
  <c r="C12140" i="1"/>
  <c r="C12141" i="1"/>
  <c r="C12142" i="1"/>
  <c r="C12143" i="1"/>
  <c r="C12144" i="1"/>
  <c r="C12145" i="1"/>
  <c r="C12146" i="1"/>
  <c r="C12147" i="1"/>
  <c r="C12148" i="1"/>
  <c r="C12149" i="1"/>
  <c r="C12150" i="1"/>
  <c r="C12151" i="1"/>
  <c r="C12152" i="1"/>
  <c r="C12153" i="1"/>
  <c r="C12154" i="1"/>
  <c r="C12155" i="1"/>
  <c r="C12156" i="1"/>
  <c r="C12157" i="1"/>
  <c r="C12158" i="1"/>
  <c r="C12159" i="1"/>
  <c r="C12160" i="1"/>
  <c r="C12161" i="1"/>
  <c r="C12162" i="1"/>
  <c r="C12163" i="1"/>
  <c r="C12164" i="1"/>
  <c r="C12165" i="1"/>
  <c r="C12166" i="1"/>
  <c r="C12167" i="1"/>
  <c r="C12168" i="1"/>
  <c r="C12169" i="1"/>
  <c r="C12170" i="1"/>
  <c r="C12171" i="1"/>
  <c r="C12172" i="1"/>
  <c r="C12173" i="1"/>
  <c r="C12174" i="1"/>
  <c r="C12175" i="1"/>
  <c r="C12176" i="1"/>
  <c r="C12177" i="1"/>
  <c r="C12178" i="1"/>
  <c r="C12179" i="1"/>
  <c r="C12180" i="1"/>
  <c r="C12181" i="1"/>
  <c r="C12182" i="1"/>
  <c r="C12183" i="1"/>
  <c r="C12184" i="1"/>
  <c r="C12185" i="1"/>
  <c r="C12186" i="1"/>
  <c r="C12187" i="1"/>
  <c r="C12188" i="1"/>
  <c r="C12189" i="1"/>
  <c r="C12190" i="1"/>
  <c r="C12191" i="1"/>
  <c r="C12192" i="1"/>
  <c r="C12193" i="1"/>
  <c r="C12194" i="1"/>
  <c r="C12195" i="1"/>
  <c r="C12196" i="1"/>
  <c r="C12197" i="1"/>
  <c r="C12198" i="1"/>
  <c r="C12199" i="1"/>
  <c r="C12200" i="1"/>
  <c r="C12201" i="1"/>
  <c r="C12202" i="1"/>
  <c r="C12203" i="1"/>
  <c r="C12204" i="1"/>
  <c r="C12205" i="1"/>
  <c r="C12206" i="1"/>
  <c r="C12207" i="1"/>
  <c r="C12208" i="1"/>
  <c r="C12209" i="1"/>
  <c r="C12210" i="1"/>
  <c r="C12211" i="1"/>
  <c r="C12212" i="1"/>
  <c r="C12213" i="1"/>
  <c r="C12214" i="1"/>
  <c r="C12215" i="1"/>
  <c r="C12216" i="1"/>
  <c r="C12217" i="1"/>
  <c r="C12218" i="1"/>
  <c r="C12219" i="1"/>
  <c r="C12220" i="1"/>
  <c r="C12221" i="1"/>
  <c r="C12222" i="1"/>
  <c r="C12223" i="1"/>
  <c r="C12224" i="1"/>
  <c r="C12225" i="1"/>
  <c r="C12226" i="1"/>
  <c r="C12227" i="1"/>
  <c r="C12228" i="1"/>
  <c r="C12229" i="1"/>
  <c r="C12230" i="1"/>
  <c r="C12231" i="1"/>
  <c r="C12232" i="1"/>
  <c r="C12233" i="1"/>
  <c r="C12234" i="1"/>
  <c r="C12235" i="1"/>
  <c r="C12236" i="1"/>
  <c r="C12237" i="1"/>
  <c r="C12238" i="1"/>
  <c r="C12239" i="1"/>
  <c r="C12240" i="1"/>
  <c r="C12241" i="1"/>
  <c r="C12242" i="1"/>
  <c r="C12243" i="1"/>
  <c r="C12244" i="1"/>
  <c r="C12245" i="1"/>
  <c r="C12246" i="1"/>
  <c r="C12247" i="1"/>
  <c r="C12248" i="1"/>
  <c r="C12249" i="1"/>
  <c r="C12250" i="1"/>
  <c r="C12251" i="1"/>
  <c r="C12252" i="1"/>
  <c r="C12253" i="1"/>
  <c r="C12254" i="1"/>
  <c r="C12255" i="1"/>
  <c r="C12256" i="1"/>
  <c r="C12257" i="1"/>
  <c r="C12258" i="1"/>
  <c r="C12259" i="1"/>
  <c r="C12260" i="1"/>
  <c r="C12261" i="1"/>
  <c r="C12262" i="1"/>
  <c r="C12263" i="1"/>
  <c r="C12264" i="1"/>
  <c r="C12265" i="1"/>
  <c r="C12266" i="1"/>
  <c r="C12267" i="1"/>
  <c r="C12268" i="1"/>
  <c r="C12269" i="1"/>
  <c r="C12270" i="1"/>
  <c r="C12271" i="1"/>
  <c r="C12272" i="1"/>
  <c r="C12273" i="1"/>
  <c r="C12274" i="1"/>
  <c r="C12275" i="1"/>
  <c r="C12276" i="1"/>
  <c r="C12277" i="1"/>
  <c r="C12278" i="1"/>
  <c r="C12279" i="1"/>
  <c r="C12280" i="1"/>
  <c r="C12281" i="1"/>
  <c r="C12282" i="1"/>
  <c r="C12283" i="1"/>
  <c r="C12284" i="1"/>
  <c r="C12285" i="1"/>
  <c r="C12286" i="1"/>
  <c r="C12287" i="1"/>
  <c r="C12288" i="1"/>
  <c r="C12289" i="1"/>
  <c r="C12290" i="1"/>
  <c r="C12291" i="1"/>
  <c r="C12292" i="1"/>
  <c r="C12293" i="1"/>
  <c r="C12294" i="1"/>
  <c r="C12295" i="1"/>
  <c r="C12296" i="1"/>
  <c r="C12297" i="1"/>
  <c r="C12298" i="1"/>
  <c r="C12299" i="1"/>
  <c r="C12300" i="1"/>
  <c r="C12301" i="1"/>
  <c r="C12302" i="1"/>
  <c r="C12303" i="1"/>
  <c r="C12304" i="1"/>
  <c r="C12305" i="1"/>
  <c r="C12306" i="1"/>
  <c r="C12307" i="1"/>
  <c r="C12308" i="1"/>
  <c r="C12309" i="1"/>
  <c r="C12310" i="1"/>
  <c r="C12311" i="1"/>
  <c r="C12312" i="1"/>
  <c r="C12313" i="1"/>
  <c r="C12314" i="1"/>
  <c r="C12315" i="1"/>
  <c r="C12316" i="1"/>
  <c r="C12317" i="1"/>
  <c r="C12318" i="1"/>
  <c r="C12319" i="1"/>
  <c r="C12320" i="1"/>
  <c r="C12321" i="1"/>
  <c r="C12322" i="1"/>
  <c r="C12323" i="1"/>
  <c r="C12324" i="1"/>
  <c r="C12325" i="1"/>
  <c r="C12326" i="1"/>
  <c r="C12327" i="1"/>
  <c r="C12328" i="1"/>
  <c r="C12329" i="1"/>
  <c r="C12330" i="1"/>
  <c r="C12331" i="1"/>
  <c r="C12332" i="1"/>
  <c r="C12333" i="1"/>
  <c r="C12334" i="1"/>
  <c r="C12335" i="1"/>
  <c r="C12336" i="1"/>
  <c r="C12337" i="1"/>
  <c r="C12338" i="1"/>
  <c r="C12339" i="1"/>
  <c r="C12340" i="1"/>
  <c r="C12341" i="1"/>
  <c r="C12342" i="1"/>
  <c r="C12343" i="1"/>
  <c r="C12344" i="1"/>
  <c r="C12345" i="1"/>
  <c r="C12346" i="1"/>
  <c r="C12347" i="1"/>
  <c r="C12348" i="1"/>
  <c r="C12349" i="1"/>
  <c r="C12350" i="1"/>
  <c r="C12351" i="1"/>
  <c r="C12352" i="1"/>
  <c r="C12353" i="1"/>
  <c r="C12354" i="1"/>
  <c r="C12355" i="1"/>
  <c r="C12356" i="1"/>
  <c r="C12357" i="1"/>
  <c r="C12358" i="1"/>
  <c r="C12359" i="1"/>
  <c r="C12360" i="1"/>
  <c r="C12361" i="1"/>
  <c r="C12362" i="1"/>
  <c r="C12363" i="1"/>
  <c r="C12364" i="1"/>
  <c r="C12365" i="1"/>
  <c r="C12366" i="1"/>
  <c r="C12367" i="1"/>
  <c r="C12368" i="1"/>
  <c r="C12369" i="1"/>
  <c r="C12370" i="1"/>
  <c r="C12371" i="1"/>
  <c r="C12372" i="1"/>
  <c r="C12373" i="1"/>
  <c r="C12374" i="1"/>
  <c r="C12375" i="1"/>
  <c r="C12376" i="1"/>
  <c r="C12377" i="1"/>
  <c r="C12378" i="1"/>
  <c r="C12379" i="1"/>
  <c r="C12380" i="1"/>
  <c r="C12381" i="1"/>
  <c r="C12382" i="1"/>
  <c r="C12383" i="1"/>
  <c r="C12384" i="1"/>
  <c r="C12385" i="1"/>
  <c r="C12386" i="1"/>
  <c r="C12387" i="1"/>
  <c r="C12388" i="1"/>
  <c r="C12389" i="1"/>
  <c r="C12390" i="1"/>
  <c r="C12391" i="1"/>
  <c r="C12392" i="1"/>
  <c r="C12393" i="1"/>
  <c r="C12394" i="1"/>
  <c r="C12395" i="1"/>
  <c r="C12396" i="1"/>
  <c r="C12397" i="1"/>
  <c r="C12398" i="1"/>
  <c r="C12399" i="1"/>
  <c r="C12400" i="1"/>
  <c r="C12401" i="1"/>
  <c r="C12402" i="1"/>
  <c r="C12403" i="1"/>
  <c r="C12404" i="1"/>
  <c r="C12405" i="1"/>
  <c r="C12406" i="1"/>
  <c r="C12407" i="1"/>
  <c r="C12408" i="1"/>
  <c r="C12409" i="1"/>
  <c r="C12410" i="1"/>
  <c r="C12411" i="1"/>
  <c r="C12412" i="1"/>
  <c r="C12413" i="1"/>
  <c r="C12414" i="1"/>
  <c r="C12415" i="1"/>
  <c r="C12416" i="1"/>
  <c r="C12417" i="1"/>
  <c r="C12418" i="1"/>
  <c r="C12419" i="1"/>
  <c r="C12420" i="1"/>
  <c r="C12421" i="1"/>
  <c r="C12422" i="1"/>
  <c r="C12423" i="1"/>
  <c r="C12424" i="1"/>
  <c r="C12425" i="1"/>
  <c r="C12426" i="1"/>
  <c r="C12427" i="1"/>
  <c r="C12428" i="1"/>
  <c r="C12429" i="1"/>
  <c r="C12430" i="1"/>
  <c r="C12431" i="1"/>
  <c r="C12432" i="1"/>
  <c r="C12433" i="1"/>
  <c r="C12434" i="1"/>
  <c r="C12435" i="1"/>
  <c r="C12436" i="1"/>
  <c r="C12437" i="1"/>
  <c r="C12438" i="1"/>
  <c r="C12439" i="1"/>
  <c r="C12440" i="1"/>
  <c r="C12441" i="1"/>
  <c r="C12442" i="1"/>
  <c r="C12443" i="1"/>
  <c r="C12444" i="1"/>
  <c r="C12445" i="1"/>
  <c r="C12446" i="1"/>
  <c r="C12447" i="1"/>
  <c r="C12448" i="1"/>
  <c r="C12449" i="1"/>
  <c r="C12450" i="1"/>
  <c r="C12451" i="1"/>
  <c r="C12452" i="1"/>
  <c r="C12453" i="1"/>
  <c r="C12454" i="1"/>
  <c r="C12455" i="1"/>
  <c r="C12456" i="1"/>
  <c r="C12457" i="1"/>
  <c r="C12458" i="1"/>
  <c r="C12459" i="1"/>
  <c r="C12460" i="1"/>
  <c r="C12461" i="1"/>
  <c r="C12462" i="1"/>
  <c r="C12463" i="1"/>
  <c r="C12464" i="1"/>
  <c r="C12465" i="1"/>
  <c r="C12466" i="1"/>
  <c r="C12467" i="1"/>
  <c r="C12468" i="1"/>
  <c r="C12469" i="1"/>
  <c r="C12470" i="1"/>
  <c r="C12471" i="1"/>
  <c r="C12472" i="1"/>
  <c r="C12473" i="1"/>
  <c r="C12474" i="1"/>
  <c r="C12475" i="1"/>
  <c r="C12476" i="1"/>
  <c r="C12477" i="1"/>
  <c r="C12478" i="1"/>
  <c r="C12479" i="1"/>
  <c r="C12480" i="1"/>
  <c r="C12481" i="1"/>
  <c r="C12482" i="1"/>
  <c r="C12483" i="1"/>
  <c r="C12484" i="1"/>
  <c r="C12485" i="1"/>
  <c r="C12486" i="1"/>
  <c r="C12487" i="1"/>
  <c r="C12488" i="1"/>
  <c r="C12489" i="1"/>
  <c r="C12490" i="1"/>
  <c r="C12491" i="1"/>
  <c r="C12492" i="1"/>
  <c r="C12493" i="1"/>
  <c r="C12494" i="1"/>
  <c r="C12495" i="1"/>
  <c r="C12496" i="1"/>
  <c r="C12497" i="1"/>
  <c r="C12498" i="1"/>
  <c r="C12499" i="1"/>
  <c r="C12500" i="1"/>
  <c r="C12501" i="1"/>
  <c r="C12502" i="1"/>
  <c r="C12503" i="1"/>
  <c r="C12504" i="1"/>
  <c r="C12505" i="1"/>
  <c r="C12506" i="1"/>
  <c r="C12507" i="1"/>
  <c r="C12508" i="1"/>
  <c r="C12509" i="1"/>
  <c r="C12510" i="1"/>
  <c r="C12511" i="1"/>
  <c r="C12512" i="1"/>
  <c r="C12513" i="1"/>
  <c r="C12514" i="1"/>
  <c r="C12515" i="1"/>
  <c r="C12516" i="1"/>
  <c r="C12517" i="1"/>
  <c r="C12518" i="1"/>
  <c r="C12519" i="1"/>
  <c r="C12520" i="1"/>
  <c r="C12521" i="1"/>
  <c r="C12522" i="1"/>
  <c r="C12523" i="1"/>
  <c r="C12524" i="1"/>
  <c r="C12525" i="1"/>
  <c r="C12526" i="1"/>
  <c r="C12527" i="1"/>
  <c r="C12528" i="1"/>
  <c r="C12529" i="1"/>
  <c r="C12530" i="1"/>
  <c r="C12531" i="1"/>
  <c r="C12532" i="1"/>
  <c r="C12533" i="1"/>
  <c r="C12534" i="1"/>
  <c r="C12535" i="1"/>
  <c r="C12536" i="1"/>
  <c r="C12537" i="1"/>
  <c r="C12538" i="1"/>
  <c r="C12539" i="1"/>
  <c r="C12540" i="1"/>
  <c r="C12541" i="1"/>
  <c r="C12542" i="1"/>
  <c r="C12543" i="1"/>
  <c r="C12544" i="1"/>
  <c r="C12545" i="1"/>
  <c r="C12546" i="1"/>
  <c r="C12547" i="1"/>
  <c r="C12548" i="1"/>
  <c r="C12549" i="1"/>
  <c r="C12550" i="1"/>
  <c r="C12551" i="1"/>
  <c r="C12552" i="1"/>
  <c r="C12553" i="1"/>
  <c r="C12554" i="1"/>
  <c r="C12555" i="1"/>
  <c r="C12556" i="1"/>
  <c r="C12557" i="1"/>
  <c r="C12558" i="1"/>
  <c r="C12559" i="1"/>
  <c r="C12560" i="1"/>
  <c r="C12561" i="1"/>
  <c r="C12562" i="1"/>
  <c r="C12563" i="1"/>
  <c r="C12564" i="1"/>
  <c r="C12565" i="1"/>
  <c r="C12566" i="1"/>
  <c r="C12567" i="1"/>
  <c r="C12568" i="1"/>
  <c r="C12569" i="1"/>
  <c r="C12570" i="1"/>
  <c r="C12571" i="1"/>
  <c r="C12572" i="1"/>
  <c r="C12573" i="1"/>
  <c r="C12574" i="1"/>
  <c r="C12575" i="1"/>
  <c r="C12576" i="1"/>
  <c r="C12577" i="1"/>
  <c r="C12578" i="1"/>
  <c r="C12579" i="1"/>
  <c r="C12580" i="1"/>
  <c r="C12581" i="1"/>
  <c r="C12582" i="1"/>
  <c r="C12583" i="1"/>
  <c r="C12584" i="1"/>
  <c r="C12585" i="1"/>
  <c r="C12586" i="1"/>
  <c r="C12587" i="1"/>
  <c r="C12588" i="1"/>
  <c r="C12589" i="1"/>
  <c r="C12590" i="1"/>
  <c r="C12591" i="1"/>
  <c r="C12592" i="1"/>
  <c r="C12593" i="1"/>
  <c r="C12594" i="1"/>
  <c r="C12595" i="1"/>
  <c r="C12596" i="1"/>
  <c r="C12597" i="1"/>
  <c r="C12598" i="1"/>
  <c r="C12599" i="1"/>
  <c r="C12600" i="1"/>
  <c r="C12601" i="1"/>
  <c r="C12602" i="1"/>
  <c r="C12603" i="1"/>
  <c r="C12604" i="1"/>
  <c r="C12605" i="1"/>
  <c r="C12606" i="1"/>
  <c r="C12607" i="1"/>
  <c r="C12608" i="1"/>
  <c r="C12609" i="1"/>
  <c r="C12610" i="1"/>
  <c r="C12611" i="1"/>
  <c r="C12612" i="1"/>
  <c r="C12613" i="1"/>
  <c r="C12614" i="1"/>
  <c r="C12615" i="1"/>
  <c r="C12616" i="1"/>
  <c r="C12617" i="1"/>
  <c r="C12618" i="1"/>
  <c r="C12619" i="1"/>
  <c r="C12620" i="1"/>
  <c r="C12621" i="1"/>
  <c r="C12622" i="1"/>
  <c r="C12623" i="1"/>
  <c r="C12624" i="1"/>
  <c r="C12625" i="1"/>
  <c r="C12626" i="1"/>
  <c r="C12627" i="1"/>
  <c r="C12628" i="1"/>
  <c r="C12629" i="1"/>
  <c r="C12630" i="1"/>
  <c r="C12631" i="1"/>
  <c r="C12632" i="1"/>
  <c r="C12633" i="1"/>
  <c r="C12634" i="1"/>
  <c r="C12635" i="1"/>
  <c r="C12636" i="1"/>
  <c r="C12637" i="1"/>
  <c r="C12638" i="1"/>
  <c r="C12639" i="1"/>
  <c r="C12640" i="1"/>
  <c r="C12641" i="1"/>
  <c r="C12642" i="1"/>
  <c r="C12643" i="1"/>
  <c r="C12644" i="1"/>
  <c r="C12645" i="1"/>
  <c r="C12646" i="1"/>
  <c r="C12647" i="1"/>
  <c r="C12648" i="1"/>
  <c r="C12649" i="1"/>
  <c r="C12650" i="1"/>
  <c r="C12651" i="1"/>
  <c r="C12652" i="1"/>
  <c r="C12653" i="1"/>
  <c r="C12654" i="1"/>
  <c r="C12655" i="1"/>
  <c r="C12656" i="1"/>
  <c r="C12657" i="1"/>
  <c r="C12658" i="1"/>
  <c r="C12659" i="1"/>
  <c r="C12660" i="1"/>
  <c r="C12661" i="1"/>
  <c r="C12662" i="1"/>
  <c r="C12663" i="1"/>
  <c r="C12664" i="1"/>
  <c r="C12665" i="1"/>
  <c r="C12666" i="1"/>
  <c r="C12667" i="1"/>
  <c r="C12668" i="1"/>
  <c r="C12669" i="1"/>
  <c r="C12670" i="1"/>
  <c r="C12671" i="1"/>
  <c r="C12672" i="1"/>
  <c r="C12673" i="1"/>
  <c r="C12674" i="1"/>
  <c r="C12675" i="1"/>
  <c r="C12676" i="1"/>
  <c r="C12677" i="1"/>
  <c r="C12678" i="1"/>
  <c r="C12679" i="1"/>
  <c r="C12680" i="1"/>
  <c r="C12681" i="1"/>
  <c r="C12682" i="1"/>
  <c r="C12683" i="1"/>
  <c r="C12684" i="1"/>
  <c r="C12685" i="1"/>
  <c r="C12686" i="1"/>
  <c r="C12687" i="1"/>
  <c r="C12688" i="1"/>
  <c r="C12689" i="1"/>
  <c r="C12690" i="1"/>
  <c r="C12691" i="1"/>
  <c r="C12692" i="1"/>
  <c r="C12693" i="1"/>
  <c r="C12694" i="1"/>
  <c r="C12695" i="1"/>
  <c r="C12696" i="1"/>
  <c r="C12697" i="1"/>
  <c r="C12698" i="1"/>
  <c r="C12699" i="1"/>
  <c r="C12700" i="1"/>
  <c r="C12701" i="1"/>
  <c r="C12702" i="1"/>
  <c r="C12703" i="1"/>
  <c r="C12704" i="1"/>
  <c r="C12705" i="1"/>
  <c r="C12706" i="1"/>
  <c r="C12707" i="1"/>
  <c r="C12708" i="1"/>
  <c r="C12709" i="1"/>
  <c r="C12710" i="1"/>
  <c r="C12711" i="1"/>
  <c r="C12712" i="1"/>
  <c r="C12713" i="1"/>
  <c r="C12714" i="1"/>
  <c r="C12715" i="1"/>
  <c r="C12716" i="1"/>
  <c r="C12717" i="1"/>
  <c r="C12718" i="1"/>
  <c r="C12719" i="1"/>
  <c r="C12720" i="1"/>
  <c r="C12721" i="1"/>
  <c r="C12722" i="1"/>
  <c r="C12723" i="1"/>
  <c r="C12724" i="1"/>
  <c r="C12725" i="1"/>
  <c r="C12726" i="1"/>
  <c r="C12727" i="1"/>
  <c r="C12728" i="1"/>
  <c r="C12729" i="1"/>
  <c r="C12730" i="1"/>
  <c r="C12731" i="1"/>
  <c r="C12732" i="1"/>
  <c r="C12733" i="1"/>
  <c r="C12734" i="1"/>
  <c r="C12735" i="1"/>
  <c r="C12736" i="1"/>
  <c r="C12737" i="1"/>
  <c r="C12738" i="1"/>
  <c r="C12739" i="1"/>
  <c r="C12740" i="1"/>
  <c r="C12741" i="1"/>
  <c r="C12742" i="1"/>
  <c r="C12743" i="1"/>
  <c r="C12744" i="1"/>
  <c r="C12745" i="1"/>
  <c r="C12746" i="1"/>
  <c r="C12747" i="1"/>
  <c r="C12748" i="1"/>
  <c r="C12749" i="1"/>
  <c r="C12750" i="1"/>
  <c r="C12751" i="1"/>
  <c r="C12752" i="1"/>
  <c r="C12753" i="1"/>
  <c r="C12754" i="1"/>
  <c r="C12755" i="1"/>
  <c r="C12756" i="1"/>
  <c r="C12757" i="1"/>
  <c r="C12758" i="1"/>
  <c r="C12759" i="1"/>
  <c r="C12760" i="1"/>
  <c r="C12761" i="1"/>
  <c r="C12762" i="1"/>
  <c r="C12763" i="1"/>
  <c r="C12764" i="1"/>
  <c r="C12765" i="1"/>
  <c r="C12766" i="1"/>
  <c r="C12767" i="1"/>
  <c r="C12768" i="1"/>
  <c r="C12769" i="1"/>
  <c r="C12770" i="1"/>
  <c r="C12771" i="1"/>
  <c r="C12772" i="1"/>
  <c r="C12773" i="1"/>
  <c r="C12774" i="1"/>
  <c r="C12775" i="1"/>
  <c r="C12776" i="1"/>
  <c r="C12777" i="1"/>
  <c r="C12778" i="1"/>
  <c r="C12779" i="1"/>
  <c r="C12780" i="1"/>
  <c r="C12781" i="1"/>
  <c r="C12782" i="1"/>
  <c r="C12783" i="1"/>
  <c r="C12784" i="1"/>
  <c r="C12785" i="1"/>
  <c r="C12786" i="1"/>
  <c r="C12787" i="1"/>
  <c r="C12788" i="1"/>
  <c r="C12789" i="1"/>
  <c r="C12790" i="1"/>
  <c r="C12791" i="1"/>
  <c r="C12792" i="1"/>
  <c r="C12793" i="1"/>
  <c r="C12794" i="1"/>
  <c r="C12795" i="1"/>
  <c r="C12796" i="1"/>
  <c r="C12797" i="1"/>
  <c r="C12798" i="1"/>
  <c r="C12799" i="1"/>
  <c r="C12800" i="1"/>
  <c r="C12801" i="1"/>
  <c r="C12802" i="1"/>
  <c r="C12803" i="1"/>
  <c r="C12804" i="1"/>
  <c r="C12805" i="1"/>
  <c r="C12806" i="1"/>
  <c r="C12807" i="1"/>
  <c r="C12808" i="1"/>
  <c r="C12809" i="1"/>
  <c r="C12810" i="1"/>
  <c r="C12811" i="1"/>
  <c r="C12812" i="1"/>
  <c r="C12813" i="1"/>
  <c r="C12814" i="1"/>
  <c r="C12815" i="1"/>
  <c r="C12816" i="1"/>
  <c r="C12817" i="1"/>
  <c r="C12818" i="1"/>
  <c r="C12819" i="1"/>
  <c r="C12820" i="1"/>
  <c r="C12821" i="1"/>
  <c r="C12822" i="1"/>
  <c r="C12823" i="1"/>
  <c r="C12824" i="1"/>
  <c r="C12825" i="1"/>
  <c r="C12826" i="1"/>
  <c r="C12827" i="1"/>
  <c r="C12828" i="1"/>
  <c r="C12829" i="1"/>
  <c r="C12830" i="1"/>
  <c r="C12831" i="1"/>
  <c r="C12832" i="1"/>
  <c r="C12833" i="1"/>
  <c r="C12834" i="1"/>
  <c r="C12835" i="1"/>
  <c r="C12836" i="1"/>
  <c r="C12837" i="1"/>
  <c r="C12838" i="1"/>
  <c r="C12839" i="1"/>
  <c r="C12840" i="1"/>
  <c r="C12841" i="1"/>
  <c r="C12842" i="1"/>
  <c r="C12843" i="1"/>
  <c r="C12844" i="1"/>
  <c r="C12845" i="1"/>
  <c r="C12846" i="1"/>
  <c r="C12847" i="1"/>
  <c r="C12848" i="1"/>
  <c r="C12849" i="1"/>
  <c r="C12850" i="1"/>
  <c r="C12851" i="1"/>
  <c r="C12852" i="1"/>
  <c r="C12853" i="1"/>
  <c r="C12854" i="1"/>
  <c r="C12855" i="1"/>
  <c r="C12856" i="1"/>
  <c r="C12857" i="1"/>
  <c r="C12858" i="1"/>
  <c r="C12859" i="1"/>
  <c r="C12860" i="1"/>
  <c r="C12861" i="1"/>
  <c r="C12862" i="1"/>
  <c r="C12863" i="1"/>
  <c r="C12864" i="1"/>
  <c r="C12865" i="1"/>
  <c r="C12866" i="1"/>
  <c r="C12867" i="1"/>
  <c r="C12868" i="1"/>
  <c r="C12869" i="1"/>
  <c r="C12870" i="1"/>
  <c r="C12871" i="1"/>
  <c r="C12872" i="1"/>
  <c r="C12873" i="1"/>
  <c r="C12874" i="1"/>
  <c r="C12875" i="1"/>
  <c r="C12876" i="1"/>
  <c r="C12877" i="1"/>
  <c r="C12878" i="1"/>
  <c r="C12879" i="1"/>
  <c r="C12880" i="1"/>
  <c r="C12881" i="1"/>
  <c r="C12882" i="1"/>
  <c r="C12883" i="1"/>
  <c r="C12884" i="1"/>
  <c r="C12885" i="1"/>
  <c r="C12886" i="1"/>
  <c r="C12887" i="1"/>
  <c r="C12888" i="1"/>
  <c r="C12889" i="1"/>
  <c r="C12890" i="1"/>
  <c r="C12891" i="1"/>
  <c r="C12892" i="1"/>
  <c r="C12893" i="1"/>
  <c r="C12894" i="1"/>
  <c r="C12895" i="1"/>
  <c r="C12896" i="1"/>
  <c r="C12897" i="1"/>
  <c r="C12898" i="1"/>
  <c r="C12899" i="1"/>
  <c r="C12900" i="1"/>
  <c r="C12901" i="1"/>
  <c r="C12902" i="1"/>
  <c r="C12903" i="1"/>
  <c r="C12904" i="1"/>
  <c r="C12905" i="1"/>
  <c r="C12906" i="1"/>
  <c r="C12907" i="1"/>
  <c r="C12908" i="1"/>
  <c r="C12909" i="1"/>
  <c r="C12910" i="1"/>
  <c r="C12911" i="1"/>
  <c r="C12912" i="1"/>
  <c r="C12913" i="1"/>
  <c r="C12914" i="1"/>
  <c r="C12915" i="1"/>
  <c r="C12916" i="1"/>
  <c r="C12917" i="1"/>
  <c r="C12918" i="1"/>
  <c r="C12919" i="1"/>
  <c r="C12920" i="1"/>
  <c r="C12921" i="1"/>
  <c r="C12922" i="1"/>
  <c r="C12923" i="1"/>
  <c r="C12924" i="1"/>
  <c r="C12925" i="1"/>
  <c r="C12926" i="1"/>
  <c r="C12927" i="1"/>
  <c r="C12928" i="1"/>
  <c r="C12929" i="1"/>
  <c r="C12930" i="1"/>
  <c r="C12931" i="1"/>
  <c r="C12932" i="1"/>
  <c r="C12933" i="1"/>
  <c r="C12934" i="1"/>
  <c r="C12935" i="1"/>
  <c r="C12936" i="1"/>
  <c r="C12937" i="1"/>
  <c r="C12938" i="1"/>
  <c r="C12939" i="1"/>
  <c r="C12940" i="1"/>
  <c r="C12941" i="1"/>
  <c r="C12942" i="1"/>
  <c r="C12943" i="1"/>
  <c r="C12944" i="1"/>
  <c r="C12945" i="1"/>
  <c r="C12946" i="1"/>
  <c r="C12947" i="1"/>
  <c r="C12948" i="1"/>
  <c r="C12949" i="1"/>
  <c r="C12950" i="1"/>
  <c r="C12951" i="1"/>
  <c r="C12952" i="1"/>
  <c r="C12953" i="1"/>
  <c r="C12954" i="1"/>
  <c r="C12955" i="1"/>
  <c r="C12956" i="1"/>
  <c r="C12957" i="1"/>
  <c r="C12958" i="1"/>
  <c r="C12959" i="1"/>
  <c r="C12960" i="1"/>
  <c r="C12961" i="1"/>
  <c r="C12962" i="1"/>
  <c r="C12963" i="1"/>
  <c r="C12964" i="1"/>
  <c r="C12965" i="1"/>
  <c r="C12966" i="1"/>
  <c r="C12967" i="1"/>
  <c r="C12968" i="1"/>
  <c r="C12969" i="1"/>
  <c r="C12970" i="1"/>
  <c r="C12971" i="1"/>
  <c r="C12972" i="1"/>
  <c r="C12973" i="1"/>
  <c r="C12974" i="1"/>
  <c r="C12975" i="1"/>
  <c r="C12976" i="1"/>
  <c r="C12977" i="1"/>
  <c r="C12978" i="1"/>
  <c r="C12979" i="1"/>
  <c r="C12980" i="1"/>
  <c r="C12981" i="1"/>
  <c r="C12982" i="1"/>
  <c r="C12983" i="1"/>
  <c r="C12984" i="1"/>
  <c r="C12985" i="1"/>
  <c r="C12986" i="1"/>
  <c r="C12987" i="1"/>
  <c r="C12988" i="1"/>
  <c r="C12989" i="1"/>
  <c r="C12990" i="1"/>
  <c r="C12991" i="1"/>
  <c r="C12992" i="1"/>
  <c r="C12993" i="1"/>
  <c r="C12994" i="1"/>
  <c r="C12995" i="1"/>
  <c r="C12996" i="1"/>
  <c r="C12997" i="1"/>
  <c r="C12998" i="1"/>
  <c r="C12999" i="1"/>
  <c r="C13000" i="1"/>
  <c r="C13001" i="1"/>
  <c r="C13002" i="1"/>
  <c r="C13003" i="1"/>
  <c r="C13004" i="1"/>
  <c r="C13005" i="1"/>
  <c r="C13006" i="1"/>
  <c r="C13007" i="1"/>
  <c r="C13008" i="1"/>
  <c r="C13009" i="1"/>
  <c r="C13010" i="1"/>
  <c r="C13011" i="1"/>
  <c r="C13012" i="1"/>
  <c r="C13013" i="1"/>
  <c r="C13014" i="1"/>
  <c r="C13015" i="1"/>
  <c r="C13016" i="1"/>
  <c r="C13017" i="1"/>
  <c r="C13018" i="1"/>
  <c r="C13019" i="1"/>
  <c r="C13020" i="1"/>
  <c r="C13021" i="1"/>
  <c r="C13022" i="1"/>
  <c r="C13023" i="1"/>
  <c r="C13024" i="1"/>
  <c r="C13025" i="1"/>
  <c r="C13026" i="1"/>
  <c r="C13027" i="1"/>
  <c r="C13028" i="1"/>
  <c r="C13029" i="1"/>
  <c r="C13030" i="1"/>
  <c r="C13031" i="1"/>
  <c r="C13032" i="1"/>
  <c r="C13033" i="1"/>
  <c r="C13034" i="1"/>
  <c r="C13035" i="1"/>
  <c r="C13036" i="1"/>
  <c r="C13037" i="1"/>
  <c r="C13038" i="1"/>
  <c r="C13039" i="1"/>
  <c r="C13040" i="1"/>
  <c r="C13041" i="1"/>
  <c r="C13042" i="1"/>
  <c r="C13043" i="1"/>
  <c r="C13044" i="1"/>
  <c r="C13045" i="1"/>
  <c r="C13046" i="1"/>
  <c r="C13047" i="1"/>
  <c r="C13048" i="1"/>
  <c r="C13049" i="1"/>
  <c r="C13050" i="1"/>
  <c r="C13051" i="1"/>
  <c r="C13052" i="1"/>
  <c r="C13053" i="1"/>
  <c r="C13054" i="1"/>
  <c r="C13055" i="1"/>
  <c r="C13056" i="1"/>
  <c r="C13057" i="1"/>
  <c r="C13058" i="1"/>
  <c r="C13059" i="1"/>
  <c r="C13060" i="1"/>
  <c r="C13061" i="1"/>
  <c r="C13062" i="1"/>
  <c r="C13063" i="1"/>
  <c r="C13064" i="1"/>
  <c r="C13065" i="1"/>
  <c r="C13066" i="1"/>
  <c r="C13067" i="1"/>
  <c r="C13068" i="1"/>
  <c r="C13069" i="1"/>
  <c r="C13070" i="1"/>
  <c r="C13071" i="1"/>
  <c r="C13072" i="1"/>
  <c r="C13073" i="1"/>
  <c r="C13074" i="1"/>
  <c r="C13075" i="1"/>
  <c r="C13076" i="1"/>
  <c r="C13077" i="1"/>
  <c r="C13078" i="1"/>
  <c r="C13079" i="1"/>
  <c r="C13080" i="1"/>
  <c r="C13081" i="1"/>
  <c r="C13082" i="1"/>
  <c r="C13083" i="1"/>
  <c r="C13084" i="1"/>
  <c r="C13085" i="1"/>
  <c r="C13086" i="1"/>
  <c r="C13087" i="1"/>
  <c r="C13088" i="1"/>
  <c r="C13089" i="1"/>
  <c r="C13090" i="1"/>
  <c r="C13091" i="1"/>
  <c r="C13092" i="1"/>
  <c r="C13093" i="1"/>
  <c r="C13094" i="1"/>
  <c r="C13095" i="1"/>
  <c r="C13096" i="1"/>
  <c r="C13097" i="1"/>
  <c r="C13098" i="1"/>
  <c r="C13099" i="1"/>
  <c r="C13100" i="1"/>
  <c r="C13101" i="1"/>
  <c r="C13102" i="1"/>
  <c r="C13103" i="1"/>
  <c r="C13104" i="1"/>
  <c r="C13105" i="1"/>
  <c r="C13106" i="1"/>
  <c r="C13107" i="1"/>
  <c r="C13108" i="1"/>
  <c r="C13109" i="1"/>
  <c r="C13110" i="1"/>
  <c r="C13111" i="1"/>
  <c r="C13112" i="1"/>
  <c r="C13113" i="1"/>
  <c r="C13114" i="1"/>
  <c r="C13115" i="1"/>
  <c r="C13116" i="1"/>
  <c r="C13117" i="1"/>
  <c r="C13118" i="1"/>
  <c r="C13119" i="1"/>
  <c r="C13120" i="1"/>
  <c r="C13121" i="1"/>
  <c r="C13122" i="1"/>
  <c r="C13123" i="1"/>
  <c r="C13124" i="1"/>
  <c r="C13125" i="1"/>
  <c r="C13126" i="1"/>
  <c r="C13127" i="1"/>
  <c r="C13128" i="1"/>
  <c r="C13129" i="1"/>
  <c r="C13130" i="1"/>
  <c r="C13131" i="1"/>
  <c r="C13132" i="1"/>
  <c r="C13133" i="1"/>
  <c r="C13134" i="1"/>
  <c r="C13135" i="1"/>
  <c r="C13136" i="1"/>
  <c r="C13137" i="1"/>
  <c r="C13138" i="1"/>
  <c r="C13139" i="1"/>
  <c r="C13140" i="1"/>
  <c r="C13141" i="1"/>
  <c r="C13142" i="1"/>
  <c r="C13143" i="1"/>
  <c r="C13144" i="1"/>
  <c r="C13145" i="1"/>
  <c r="C13146" i="1"/>
  <c r="C13147" i="1"/>
  <c r="C13148" i="1"/>
  <c r="C13149" i="1"/>
  <c r="C13150" i="1"/>
  <c r="C13151" i="1"/>
  <c r="C13152" i="1"/>
  <c r="C13153" i="1"/>
  <c r="C13154" i="1"/>
  <c r="C13155" i="1"/>
  <c r="C13156" i="1"/>
  <c r="C13157" i="1"/>
  <c r="C13158" i="1"/>
  <c r="C13159" i="1"/>
  <c r="C13160" i="1"/>
  <c r="C13161" i="1"/>
  <c r="C13162" i="1"/>
  <c r="C13163" i="1"/>
  <c r="C13164" i="1"/>
  <c r="C13165" i="1"/>
  <c r="C13166" i="1"/>
  <c r="C13167" i="1"/>
  <c r="C13168" i="1"/>
  <c r="C13169" i="1"/>
  <c r="C13170" i="1"/>
  <c r="C13171" i="1"/>
  <c r="C13172" i="1"/>
  <c r="C13173" i="1"/>
  <c r="C13174" i="1"/>
  <c r="C13175" i="1"/>
  <c r="C13176" i="1"/>
  <c r="C13177" i="1"/>
  <c r="C13178" i="1"/>
  <c r="C13179" i="1"/>
  <c r="C13180" i="1"/>
  <c r="C13181" i="1"/>
  <c r="C13182" i="1"/>
  <c r="C13183" i="1"/>
  <c r="C13184" i="1"/>
  <c r="C13185" i="1"/>
  <c r="C13186" i="1"/>
  <c r="C13187" i="1"/>
  <c r="C13188" i="1"/>
  <c r="C13189" i="1"/>
  <c r="C13190" i="1"/>
  <c r="C13191" i="1"/>
  <c r="C13192" i="1"/>
  <c r="C13193" i="1"/>
  <c r="C13194" i="1"/>
  <c r="C13195" i="1"/>
  <c r="C13196" i="1"/>
  <c r="C13197" i="1"/>
  <c r="C13198" i="1"/>
  <c r="C13199" i="1"/>
  <c r="C13200" i="1"/>
  <c r="C13201" i="1"/>
  <c r="C13202" i="1"/>
  <c r="C13203" i="1"/>
  <c r="C13204" i="1"/>
  <c r="C13205" i="1"/>
  <c r="C13206" i="1"/>
  <c r="C13207" i="1"/>
  <c r="C13208" i="1"/>
  <c r="C13209" i="1"/>
  <c r="C13210" i="1"/>
  <c r="C13211" i="1"/>
  <c r="C13212" i="1"/>
  <c r="C13213" i="1"/>
  <c r="C13214" i="1"/>
  <c r="C13215" i="1"/>
  <c r="C13216" i="1"/>
  <c r="C13217" i="1"/>
  <c r="C13218" i="1"/>
  <c r="C13219" i="1"/>
  <c r="C13220" i="1"/>
  <c r="C13221" i="1"/>
  <c r="C13222" i="1"/>
  <c r="C13223" i="1"/>
  <c r="C13224" i="1"/>
  <c r="C13225" i="1"/>
  <c r="C13226" i="1"/>
  <c r="C13227" i="1"/>
  <c r="C13228" i="1"/>
  <c r="C13229" i="1"/>
  <c r="C13230" i="1"/>
  <c r="C13231" i="1"/>
  <c r="C13232" i="1"/>
  <c r="C13233" i="1"/>
  <c r="C13234" i="1"/>
  <c r="C13235" i="1"/>
  <c r="C13236" i="1"/>
  <c r="C13237" i="1"/>
  <c r="C13238" i="1"/>
  <c r="C13239" i="1"/>
  <c r="C13240" i="1"/>
  <c r="C13241" i="1"/>
  <c r="C13242" i="1"/>
  <c r="C13243" i="1"/>
  <c r="C13244" i="1"/>
  <c r="C13245" i="1"/>
  <c r="C13246" i="1"/>
  <c r="C13247" i="1"/>
  <c r="C13248" i="1"/>
  <c r="C13249" i="1"/>
  <c r="C13250" i="1"/>
  <c r="C13251" i="1"/>
  <c r="C13252" i="1"/>
  <c r="C13253" i="1"/>
  <c r="C13254" i="1"/>
  <c r="C13255" i="1"/>
  <c r="C13256" i="1"/>
  <c r="C13257" i="1"/>
  <c r="C13258" i="1"/>
  <c r="C13259" i="1"/>
  <c r="C13260" i="1"/>
  <c r="C13261" i="1"/>
  <c r="C13262" i="1"/>
  <c r="C13263" i="1"/>
  <c r="C13264" i="1"/>
  <c r="C13265" i="1"/>
  <c r="C13266" i="1"/>
  <c r="C13267" i="1"/>
  <c r="C13268" i="1"/>
  <c r="C13269" i="1"/>
  <c r="C13270" i="1"/>
  <c r="C13271" i="1"/>
  <c r="C13272" i="1"/>
  <c r="C13273" i="1"/>
  <c r="C13274" i="1"/>
  <c r="C13275" i="1"/>
  <c r="C13276" i="1"/>
  <c r="C13277" i="1"/>
  <c r="C13278" i="1"/>
  <c r="C13279" i="1"/>
  <c r="C13280" i="1"/>
  <c r="C13281" i="1"/>
  <c r="C13282" i="1"/>
  <c r="C13283" i="1"/>
  <c r="C13284" i="1"/>
  <c r="C13285" i="1"/>
  <c r="C13286" i="1"/>
  <c r="C13287" i="1"/>
  <c r="C13288" i="1"/>
  <c r="C13289" i="1"/>
  <c r="C13290" i="1"/>
  <c r="C13291" i="1"/>
  <c r="C13292" i="1"/>
  <c r="C13293" i="1"/>
  <c r="C13294" i="1"/>
  <c r="C13295" i="1"/>
  <c r="C13296" i="1"/>
  <c r="C13297" i="1"/>
  <c r="C13298" i="1"/>
  <c r="C13299" i="1"/>
  <c r="C13300" i="1"/>
  <c r="C13301" i="1"/>
  <c r="C13302" i="1"/>
  <c r="C13303" i="1"/>
  <c r="C13304" i="1"/>
  <c r="C13305" i="1"/>
  <c r="C13306" i="1"/>
  <c r="C13307" i="1"/>
  <c r="C13308" i="1"/>
  <c r="C13309" i="1"/>
  <c r="C13310" i="1"/>
  <c r="C13311" i="1"/>
  <c r="C13312" i="1"/>
  <c r="C13313" i="1"/>
  <c r="C13314" i="1"/>
  <c r="C13315" i="1"/>
  <c r="C13316" i="1"/>
  <c r="C13317" i="1"/>
  <c r="C13318" i="1"/>
  <c r="C13319" i="1"/>
  <c r="C13320" i="1"/>
  <c r="C13321" i="1"/>
  <c r="C13322" i="1"/>
  <c r="C13323" i="1"/>
  <c r="C13324" i="1"/>
  <c r="C13325" i="1"/>
  <c r="C13326" i="1"/>
  <c r="C13327" i="1"/>
  <c r="C13328" i="1"/>
  <c r="C13329" i="1"/>
  <c r="C13330" i="1"/>
  <c r="C13331" i="1"/>
  <c r="C13332" i="1"/>
  <c r="C13333" i="1"/>
  <c r="C13334" i="1"/>
  <c r="C13335" i="1"/>
  <c r="C13336" i="1"/>
  <c r="C13337" i="1"/>
  <c r="C13338" i="1"/>
  <c r="C13339" i="1"/>
  <c r="C13340" i="1"/>
  <c r="C13341" i="1"/>
  <c r="C13342" i="1"/>
  <c r="C13343" i="1"/>
  <c r="C13344" i="1"/>
  <c r="C13345" i="1"/>
  <c r="C13346" i="1"/>
  <c r="C13347" i="1"/>
  <c r="C13348" i="1"/>
  <c r="C13349" i="1"/>
  <c r="C13350" i="1"/>
  <c r="C13351" i="1"/>
  <c r="C13352" i="1"/>
  <c r="C13353" i="1"/>
  <c r="C13354" i="1"/>
  <c r="C13355" i="1"/>
  <c r="C13356" i="1"/>
  <c r="C13357" i="1"/>
  <c r="C13358" i="1"/>
  <c r="C13359" i="1"/>
  <c r="C13360" i="1"/>
  <c r="C13361" i="1"/>
  <c r="C13362" i="1"/>
  <c r="C13363" i="1"/>
  <c r="C13364" i="1"/>
  <c r="C13365" i="1"/>
  <c r="C13366" i="1"/>
  <c r="C13367" i="1"/>
  <c r="C13368" i="1"/>
  <c r="C13369" i="1"/>
  <c r="C13370" i="1"/>
  <c r="C13371" i="1"/>
  <c r="C13372" i="1"/>
  <c r="C13373" i="1"/>
  <c r="C13374" i="1"/>
  <c r="C13375" i="1"/>
  <c r="C13376" i="1"/>
  <c r="C13377" i="1"/>
  <c r="C13378" i="1"/>
  <c r="C13379" i="1"/>
  <c r="C13380" i="1"/>
  <c r="C13381" i="1"/>
  <c r="C13382" i="1"/>
  <c r="C13383" i="1"/>
  <c r="C13384" i="1"/>
  <c r="C13385" i="1"/>
  <c r="C13386" i="1"/>
  <c r="C13387" i="1"/>
  <c r="C13388" i="1"/>
  <c r="C13389" i="1"/>
  <c r="C13390" i="1"/>
  <c r="C13391" i="1"/>
  <c r="C13392" i="1"/>
  <c r="C13393" i="1"/>
  <c r="C13394" i="1"/>
  <c r="C13395" i="1"/>
  <c r="C13396" i="1"/>
  <c r="C13397" i="1"/>
  <c r="C13398" i="1"/>
  <c r="C13399" i="1"/>
  <c r="C13400" i="1"/>
  <c r="C13401" i="1"/>
  <c r="C13402" i="1"/>
  <c r="C13403" i="1"/>
  <c r="C13404" i="1"/>
  <c r="C13405" i="1"/>
  <c r="C13406" i="1"/>
  <c r="C13407" i="1"/>
  <c r="C13408" i="1"/>
  <c r="C13409" i="1"/>
  <c r="C13410" i="1"/>
  <c r="C13411" i="1"/>
  <c r="C13412" i="1"/>
  <c r="C13413" i="1"/>
  <c r="C13414" i="1"/>
  <c r="C13415" i="1"/>
  <c r="C13416" i="1"/>
  <c r="C13417" i="1"/>
  <c r="C13418" i="1"/>
  <c r="C13419" i="1"/>
  <c r="C13420" i="1"/>
  <c r="C13421" i="1"/>
  <c r="C13422" i="1"/>
  <c r="C13423" i="1"/>
  <c r="C13424" i="1"/>
  <c r="C13425" i="1"/>
  <c r="C13426" i="1"/>
  <c r="C13427" i="1"/>
  <c r="C13428" i="1"/>
  <c r="C13429" i="1"/>
  <c r="C13430" i="1"/>
  <c r="C13431" i="1"/>
  <c r="C13432" i="1"/>
  <c r="C13433" i="1"/>
  <c r="C13434" i="1"/>
  <c r="C13435" i="1"/>
  <c r="C13436" i="1"/>
  <c r="C13437" i="1"/>
  <c r="C13438" i="1"/>
  <c r="C13439" i="1"/>
  <c r="C13440" i="1"/>
  <c r="C13441" i="1"/>
  <c r="C13442" i="1"/>
  <c r="C13443" i="1"/>
  <c r="C13444" i="1"/>
  <c r="C13445" i="1"/>
  <c r="C13446" i="1"/>
  <c r="C13447" i="1"/>
  <c r="C13448" i="1"/>
  <c r="C13449" i="1"/>
  <c r="C13450" i="1"/>
  <c r="C13451" i="1"/>
  <c r="C13452" i="1"/>
  <c r="C13453" i="1"/>
  <c r="C13454" i="1"/>
  <c r="C13455" i="1"/>
  <c r="C13456" i="1"/>
  <c r="C13457" i="1"/>
  <c r="C13458" i="1"/>
  <c r="C13459" i="1"/>
  <c r="C13460" i="1"/>
  <c r="C13461" i="1"/>
  <c r="C13462" i="1"/>
  <c r="C13463" i="1"/>
  <c r="C13464" i="1"/>
  <c r="C13465" i="1"/>
  <c r="C13466" i="1"/>
  <c r="C13467" i="1"/>
  <c r="C13468" i="1"/>
  <c r="C13469" i="1"/>
  <c r="C13470" i="1"/>
  <c r="C13471" i="1"/>
  <c r="C13472" i="1"/>
  <c r="C13473" i="1"/>
  <c r="C13474" i="1"/>
  <c r="C13475" i="1"/>
  <c r="C13476" i="1"/>
  <c r="C13477" i="1"/>
  <c r="C13478" i="1"/>
  <c r="C13479" i="1"/>
  <c r="C13480" i="1"/>
  <c r="C13481" i="1"/>
  <c r="C13482" i="1"/>
  <c r="C13483" i="1"/>
  <c r="C13484" i="1"/>
  <c r="C13485" i="1"/>
  <c r="C13486" i="1"/>
  <c r="C13487" i="1"/>
  <c r="C13488" i="1"/>
  <c r="C13489" i="1"/>
  <c r="C13490" i="1"/>
  <c r="C13491" i="1"/>
  <c r="C13492" i="1"/>
  <c r="C13493" i="1"/>
  <c r="C13494" i="1"/>
  <c r="C13495" i="1"/>
  <c r="C13496" i="1"/>
  <c r="C13497" i="1"/>
  <c r="C13498" i="1"/>
  <c r="C13499" i="1"/>
  <c r="C13500" i="1"/>
  <c r="C13501" i="1"/>
  <c r="C13502" i="1"/>
  <c r="C13503" i="1"/>
  <c r="C13504" i="1"/>
  <c r="C13505" i="1"/>
  <c r="C13506" i="1"/>
  <c r="C13507" i="1"/>
  <c r="C13508" i="1"/>
  <c r="C13509" i="1"/>
  <c r="C13510" i="1"/>
  <c r="C13511" i="1"/>
  <c r="C13512" i="1"/>
  <c r="C13513" i="1"/>
  <c r="C13514" i="1"/>
  <c r="C13515" i="1"/>
  <c r="C13516" i="1"/>
  <c r="C13517" i="1"/>
  <c r="C13518" i="1"/>
  <c r="C13519" i="1"/>
  <c r="C13520" i="1"/>
  <c r="C13521" i="1"/>
  <c r="C13522" i="1"/>
  <c r="C13523" i="1"/>
  <c r="C13524" i="1"/>
  <c r="C13525" i="1"/>
  <c r="C13526" i="1"/>
  <c r="C13527" i="1"/>
  <c r="C13528" i="1"/>
  <c r="C13529" i="1"/>
  <c r="C13530" i="1"/>
  <c r="C13531" i="1"/>
  <c r="C13532" i="1"/>
  <c r="C13533" i="1"/>
  <c r="C13534" i="1"/>
  <c r="C13535" i="1"/>
  <c r="C13536" i="1"/>
  <c r="C13537" i="1"/>
  <c r="C13538" i="1"/>
  <c r="C13539" i="1"/>
  <c r="C13540" i="1"/>
  <c r="C13541" i="1"/>
  <c r="C13542" i="1"/>
  <c r="C13543" i="1"/>
  <c r="C13544" i="1"/>
  <c r="C13545" i="1"/>
  <c r="C13546" i="1"/>
  <c r="C13547" i="1"/>
  <c r="C13548" i="1"/>
  <c r="C13549" i="1"/>
  <c r="C13550" i="1"/>
  <c r="C13551" i="1"/>
  <c r="C13552" i="1"/>
  <c r="C13553" i="1"/>
  <c r="C13554" i="1"/>
  <c r="C13555" i="1"/>
  <c r="C13556" i="1"/>
  <c r="C13557" i="1"/>
  <c r="C13558" i="1"/>
  <c r="C13559" i="1"/>
  <c r="C13560" i="1"/>
  <c r="C13561" i="1"/>
  <c r="C13562" i="1"/>
  <c r="C13563" i="1"/>
  <c r="C13564" i="1"/>
  <c r="C13565" i="1"/>
  <c r="C13566" i="1"/>
  <c r="C13567" i="1"/>
  <c r="C13568" i="1"/>
  <c r="C13569" i="1"/>
  <c r="C13570" i="1"/>
  <c r="C13571" i="1"/>
  <c r="C13572" i="1"/>
  <c r="C13573" i="1"/>
  <c r="C13574" i="1"/>
  <c r="C13575" i="1"/>
  <c r="C13576" i="1"/>
  <c r="C13577" i="1"/>
  <c r="C13578" i="1"/>
  <c r="C13579" i="1"/>
  <c r="C13580" i="1"/>
  <c r="C13581" i="1"/>
  <c r="C13582" i="1"/>
  <c r="C13583" i="1"/>
  <c r="C13584" i="1"/>
  <c r="C13585" i="1"/>
  <c r="C13586" i="1"/>
  <c r="C13587" i="1"/>
  <c r="C13588" i="1"/>
  <c r="C13589" i="1"/>
  <c r="C13590" i="1"/>
  <c r="C13591" i="1"/>
  <c r="C13592" i="1"/>
  <c r="C13593" i="1"/>
  <c r="C13594" i="1"/>
  <c r="C13595" i="1"/>
  <c r="C13596" i="1"/>
  <c r="C13597" i="1"/>
  <c r="C13598" i="1"/>
  <c r="C13599" i="1"/>
  <c r="C13600" i="1"/>
  <c r="C13601" i="1"/>
  <c r="C13602" i="1"/>
  <c r="C13603" i="1"/>
  <c r="C13604" i="1"/>
  <c r="C13605" i="1"/>
  <c r="C13606" i="1"/>
  <c r="C13607" i="1"/>
  <c r="C13608" i="1"/>
  <c r="C13609" i="1"/>
  <c r="C13610" i="1"/>
  <c r="C13611" i="1"/>
  <c r="C13612" i="1"/>
  <c r="C13613" i="1"/>
  <c r="C13614" i="1"/>
  <c r="C13615" i="1"/>
  <c r="C13616" i="1"/>
  <c r="C13617" i="1"/>
  <c r="C13618" i="1"/>
  <c r="C13619" i="1"/>
  <c r="C13620" i="1"/>
  <c r="C13621" i="1"/>
  <c r="C13622" i="1"/>
  <c r="C13623" i="1"/>
  <c r="C13624" i="1"/>
  <c r="C13625" i="1"/>
  <c r="C13626" i="1"/>
  <c r="C13627" i="1"/>
  <c r="C13628" i="1"/>
  <c r="C13629" i="1"/>
  <c r="C13630" i="1"/>
  <c r="C13631" i="1"/>
  <c r="C13632" i="1"/>
  <c r="C13633" i="1"/>
  <c r="C13634" i="1"/>
  <c r="C13635" i="1"/>
  <c r="C13636" i="1"/>
  <c r="C13637" i="1"/>
  <c r="C13638" i="1"/>
  <c r="C13639" i="1"/>
  <c r="C13640" i="1"/>
  <c r="C13641" i="1"/>
  <c r="C13642" i="1"/>
  <c r="C13643" i="1"/>
  <c r="C13644" i="1"/>
  <c r="C13645" i="1"/>
  <c r="C13646" i="1"/>
  <c r="C13647" i="1"/>
  <c r="C13648" i="1"/>
  <c r="C13649" i="1"/>
  <c r="C13650" i="1"/>
  <c r="C13651" i="1"/>
  <c r="C13652" i="1"/>
  <c r="C13653" i="1"/>
  <c r="C13654" i="1"/>
  <c r="C13655" i="1"/>
  <c r="C13656" i="1"/>
  <c r="C13657" i="1"/>
  <c r="C13658" i="1"/>
  <c r="C13659" i="1"/>
  <c r="C13660" i="1"/>
  <c r="C13661" i="1"/>
  <c r="C13662" i="1"/>
  <c r="C13663" i="1"/>
  <c r="C13664" i="1"/>
  <c r="C13665" i="1"/>
  <c r="C13666" i="1"/>
  <c r="C13667" i="1"/>
  <c r="C13668" i="1"/>
  <c r="C13669" i="1"/>
  <c r="C13670" i="1"/>
  <c r="C13671" i="1"/>
  <c r="C13672" i="1"/>
  <c r="C13673" i="1"/>
  <c r="C13674" i="1"/>
  <c r="C13675" i="1"/>
  <c r="C13676" i="1"/>
  <c r="C13677" i="1"/>
  <c r="C13678" i="1"/>
  <c r="C13679" i="1"/>
  <c r="C13680" i="1"/>
  <c r="C13681" i="1"/>
  <c r="C13682" i="1"/>
  <c r="C13683" i="1"/>
  <c r="C13684" i="1"/>
  <c r="C13685" i="1"/>
  <c r="C13686" i="1"/>
  <c r="C13687" i="1"/>
  <c r="C13688" i="1"/>
  <c r="C13689" i="1"/>
  <c r="C13690" i="1"/>
  <c r="C13691" i="1"/>
  <c r="C13692" i="1"/>
  <c r="C13693" i="1"/>
  <c r="C13694" i="1"/>
  <c r="C13695" i="1"/>
  <c r="C13696" i="1"/>
  <c r="C13697" i="1"/>
  <c r="C13698" i="1"/>
  <c r="C13699" i="1"/>
  <c r="C13700" i="1"/>
  <c r="C13701" i="1"/>
  <c r="C13702" i="1"/>
  <c r="C13703" i="1"/>
  <c r="C13704" i="1"/>
  <c r="C13705" i="1"/>
  <c r="C13706" i="1"/>
  <c r="C13707" i="1"/>
  <c r="C13708" i="1"/>
  <c r="C13709" i="1"/>
  <c r="C13710" i="1"/>
  <c r="C13711" i="1"/>
  <c r="C13712" i="1"/>
  <c r="C13713" i="1"/>
  <c r="C13714" i="1"/>
  <c r="C13715" i="1"/>
  <c r="C13716" i="1"/>
  <c r="C13717" i="1"/>
  <c r="C13718" i="1"/>
  <c r="C13719" i="1"/>
  <c r="C13720" i="1"/>
  <c r="C13721" i="1"/>
  <c r="C13722" i="1"/>
  <c r="C13723" i="1"/>
  <c r="C13724" i="1"/>
  <c r="C13725" i="1"/>
  <c r="C13726" i="1"/>
  <c r="C13727" i="1"/>
  <c r="C13728" i="1"/>
  <c r="C13729" i="1"/>
  <c r="C13730" i="1"/>
  <c r="C13731" i="1"/>
  <c r="C13732" i="1"/>
  <c r="C13733" i="1"/>
  <c r="C13734" i="1"/>
  <c r="C13735" i="1"/>
  <c r="C13736" i="1"/>
  <c r="C13737" i="1"/>
  <c r="C13738" i="1"/>
  <c r="C13739" i="1"/>
  <c r="C13740" i="1"/>
  <c r="C13741" i="1"/>
  <c r="C13742" i="1"/>
  <c r="C13743" i="1"/>
  <c r="C13744" i="1"/>
  <c r="C13745" i="1"/>
  <c r="C13746" i="1"/>
  <c r="C13747" i="1"/>
  <c r="C13748" i="1"/>
  <c r="C13749" i="1"/>
  <c r="C13750" i="1"/>
  <c r="C13751" i="1"/>
  <c r="C13752" i="1"/>
  <c r="C13753" i="1"/>
  <c r="C13754" i="1"/>
  <c r="C13755" i="1"/>
  <c r="C13756" i="1"/>
  <c r="C13757" i="1"/>
  <c r="C13758" i="1"/>
  <c r="C13759" i="1"/>
  <c r="C13760" i="1"/>
  <c r="C13761" i="1"/>
  <c r="C13762" i="1"/>
  <c r="C13763" i="1"/>
  <c r="C13764" i="1"/>
  <c r="C13765" i="1"/>
  <c r="C13766" i="1"/>
  <c r="C13767" i="1"/>
  <c r="C13768" i="1"/>
  <c r="C13769" i="1"/>
  <c r="C13770" i="1"/>
  <c r="C13771" i="1"/>
  <c r="C13772" i="1"/>
  <c r="C13773" i="1"/>
  <c r="C13774" i="1"/>
  <c r="C13775" i="1"/>
  <c r="C13776" i="1"/>
  <c r="C13777" i="1"/>
  <c r="C13778" i="1"/>
  <c r="C13779" i="1"/>
  <c r="C13780" i="1"/>
  <c r="C13781" i="1"/>
  <c r="C13782" i="1"/>
  <c r="C13783" i="1"/>
  <c r="C13784" i="1"/>
  <c r="C13785" i="1"/>
  <c r="C13786" i="1"/>
  <c r="C13787" i="1"/>
  <c r="C13788" i="1"/>
  <c r="C13789" i="1"/>
  <c r="C13790" i="1"/>
  <c r="C13791" i="1"/>
  <c r="C13792" i="1"/>
  <c r="C13793" i="1"/>
  <c r="C13794" i="1"/>
  <c r="C13795" i="1"/>
  <c r="C13796" i="1"/>
  <c r="C13797" i="1"/>
  <c r="C13798" i="1"/>
  <c r="C13799" i="1"/>
  <c r="C13800" i="1"/>
  <c r="C13801" i="1"/>
  <c r="C13802" i="1"/>
  <c r="C13803" i="1"/>
  <c r="C13804" i="1"/>
  <c r="C13805" i="1"/>
  <c r="C13806" i="1"/>
  <c r="C13807" i="1"/>
  <c r="C13808" i="1"/>
  <c r="C13809" i="1"/>
  <c r="C13810" i="1"/>
  <c r="C13811" i="1"/>
  <c r="C13812" i="1"/>
  <c r="C13813" i="1"/>
  <c r="C13814" i="1"/>
  <c r="C13815" i="1"/>
  <c r="C13816" i="1"/>
  <c r="C13817" i="1"/>
  <c r="C13818" i="1"/>
  <c r="C13819" i="1"/>
  <c r="C13820" i="1"/>
  <c r="C13821" i="1"/>
  <c r="C13822" i="1"/>
  <c r="C13823" i="1"/>
  <c r="C13824" i="1"/>
  <c r="C13825" i="1"/>
  <c r="C13826" i="1"/>
  <c r="C13827" i="1"/>
  <c r="C13828" i="1"/>
  <c r="C13829" i="1"/>
  <c r="C13830" i="1"/>
  <c r="C13831" i="1"/>
  <c r="C13832" i="1"/>
  <c r="C13833" i="1"/>
  <c r="C13834" i="1"/>
  <c r="C13835" i="1"/>
  <c r="C13836" i="1"/>
  <c r="C13837" i="1"/>
  <c r="C13838" i="1"/>
  <c r="C13839" i="1"/>
  <c r="C13840" i="1"/>
  <c r="C13841" i="1"/>
  <c r="C13842" i="1"/>
  <c r="C13843" i="1"/>
  <c r="C13844" i="1"/>
  <c r="C13845" i="1"/>
  <c r="C13846" i="1"/>
  <c r="C13847" i="1"/>
  <c r="C13848" i="1"/>
  <c r="C13849" i="1"/>
  <c r="C13850" i="1"/>
  <c r="C13851" i="1"/>
  <c r="C13852" i="1"/>
  <c r="C13853" i="1"/>
  <c r="C13854" i="1"/>
  <c r="C13855" i="1"/>
  <c r="C13856" i="1"/>
  <c r="C13857" i="1"/>
  <c r="C13858" i="1"/>
  <c r="C13859" i="1"/>
  <c r="C13860" i="1"/>
  <c r="C13861" i="1"/>
  <c r="C13862" i="1"/>
  <c r="C13863" i="1"/>
  <c r="C13864" i="1"/>
  <c r="C13865" i="1"/>
  <c r="C13866" i="1"/>
  <c r="C13867" i="1"/>
  <c r="C13868" i="1"/>
  <c r="C13869" i="1"/>
  <c r="C13870" i="1"/>
  <c r="C13871" i="1"/>
  <c r="C13872" i="1"/>
  <c r="C13873" i="1"/>
  <c r="C13874" i="1"/>
  <c r="C13875" i="1"/>
  <c r="C13876" i="1"/>
  <c r="C13877" i="1"/>
  <c r="C13878" i="1"/>
  <c r="C13879" i="1"/>
  <c r="C13880" i="1"/>
  <c r="C13881" i="1"/>
  <c r="C13882" i="1"/>
  <c r="C13883" i="1"/>
  <c r="C13884" i="1"/>
  <c r="C13885" i="1"/>
  <c r="C13886" i="1"/>
  <c r="C13887" i="1"/>
  <c r="C13888" i="1"/>
  <c r="C13889" i="1"/>
  <c r="C13890" i="1"/>
  <c r="C13891" i="1"/>
  <c r="C13892" i="1"/>
  <c r="C13893" i="1"/>
  <c r="C13894" i="1"/>
  <c r="C13895" i="1"/>
  <c r="C13896" i="1"/>
  <c r="C13897" i="1"/>
  <c r="C13898" i="1"/>
  <c r="C13899" i="1"/>
  <c r="C13900" i="1"/>
  <c r="C13901" i="1"/>
  <c r="C13902" i="1"/>
  <c r="C13903" i="1"/>
  <c r="C13904" i="1"/>
  <c r="C13905" i="1"/>
  <c r="C13906" i="1"/>
  <c r="C13907" i="1"/>
  <c r="C13908" i="1"/>
  <c r="C13909" i="1"/>
  <c r="C13910" i="1"/>
  <c r="C13911" i="1"/>
  <c r="C13912" i="1"/>
  <c r="C13913" i="1"/>
  <c r="C13914" i="1"/>
  <c r="C13915" i="1"/>
  <c r="C13916" i="1"/>
  <c r="C13917" i="1"/>
  <c r="C13918" i="1"/>
  <c r="C13919" i="1"/>
  <c r="C13920" i="1"/>
  <c r="C13921" i="1"/>
  <c r="C13922" i="1"/>
  <c r="C13923" i="1"/>
  <c r="C13924" i="1"/>
  <c r="C13925" i="1"/>
  <c r="C13926" i="1"/>
  <c r="C13927" i="1"/>
  <c r="C13928" i="1"/>
  <c r="C13929" i="1"/>
  <c r="C13930" i="1"/>
  <c r="C13931" i="1"/>
  <c r="C13932" i="1"/>
  <c r="C13933" i="1"/>
  <c r="C13934" i="1"/>
  <c r="C13935" i="1"/>
  <c r="C13936" i="1"/>
  <c r="C13937" i="1"/>
  <c r="C13938" i="1"/>
  <c r="C13939" i="1"/>
  <c r="C13940" i="1"/>
  <c r="C13941" i="1"/>
  <c r="C13942" i="1"/>
  <c r="C13943" i="1"/>
  <c r="C13944" i="1"/>
  <c r="C13945" i="1"/>
  <c r="C13946" i="1"/>
  <c r="C13947" i="1"/>
  <c r="C13948" i="1"/>
  <c r="C13949" i="1"/>
  <c r="C13950" i="1"/>
  <c r="C13951" i="1"/>
  <c r="C13952" i="1"/>
  <c r="C13953" i="1"/>
  <c r="C13954" i="1"/>
  <c r="C13955" i="1"/>
  <c r="C13956" i="1"/>
  <c r="C13957" i="1"/>
  <c r="C13958" i="1"/>
  <c r="C13959" i="1"/>
  <c r="C13960" i="1"/>
  <c r="C13961" i="1"/>
  <c r="C13962" i="1"/>
  <c r="C13963" i="1"/>
  <c r="C13964" i="1"/>
  <c r="C13965" i="1"/>
  <c r="C13966" i="1"/>
  <c r="C13967" i="1"/>
  <c r="C13968" i="1"/>
  <c r="C13969" i="1"/>
  <c r="C13970" i="1"/>
  <c r="C13971" i="1"/>
  <c r="C13972" i="1"/>
  <c r="C13973" i="1"/>
  <c r="C13974" i="1"/>
  <c r="C13975" i="1"/>
  <c r="C13976" i="1"/>
  <c r="C13977" i="1"/>
  <c r="C13978" i="1"/>
  <c r="C13979" i="1"/>
  <c r="C13980" i="1"/>
  <c r="C13981" i="1"/>
  <c r="C13982" i="1"/>
  <c r="C13983" i="1"/>
  <c r="C13984" i="1"/>
  <c r="C13985" i="1"/>
  <c r="C13986" i="1"/>
  <c r="C13987" i="1"/>
  <c r="C13988" i="1"/>
  <c r="C13989" i="1"/>
  <c r="C13990" i="1"/>
  <c r="C13991" i="1"/>
  <c r="C13992" i="1"/>
  <c r="C13993" i="1"/>
  <c r="C13994" i="1"/>
  <c r="C13995" i="1"/>
  <c r="C13996" i="1"/>
  <c r="C13997" i="1"/>
  <c r="C13998" i="1"/>
  <c r="C13999" i="1"/>
  <c r="C14000" i="1"/>
  <c r="C14001" i="1"/>
  <c r="C14002" i="1"/>
  <c r="C14003" i="1"/>
  <c r="C14004" i="1"/>
  <c r="C14005" i="1"/>
  <c r="C14006" i="1"/>
  <c r="C14007" i="1"/>
  <c r="C14008" i="1"/>
  <c r="C14009" i="1"/>
  <c r="C14010" i="1"/>
  <c r="C14011" i="1"/>
  <c r="C14012" i="1"/>
  <c r="C14013" i="1"/>
  <c r="C14014" i="1"/>
  <c r="C14015" i="1"/>
  <c r="C14016" i="1"/>
  <c r="C14017" i="1"/>
  <c r="C14018" i="1"/>
  <c r="C14019" i="1"/>
  <c r="C14020" i="1"/>
  <c r="C14021" i="1"/>
  <c r="C14022" i="1"/>
  <c r="C14023" i="1"/>
  <c r="C14024" i="1"/>
  <c r="C14025" i="1"/>
  <c r="C14026" i="1"/>
  <c r="C14027" i="1"/>
  <c r="C14028" i="1"/>
  <c r="C14029" i="1"/>
  <c r="C14030" i="1"/>
  <c r="C14031" i="1"/>
  <c r="C14032" i="1"/>
  <c r="C14033" i="1"/>
  <c r="C14034" i="1"/>
  <c r="C14035" i="1"/>
  <c r="C14036" i="1"/>
  <c r="C14037" i="1"/>
  <c r="C14038" i="1"/>
  <c r="C14039" i="1"/>
  <c r="C14040" i="1"/>
  <c r="C14041" i="1"/>
  <c r="C14042" i="1"/>
  <c r="C14043" i="1"/>
  <c r="C14044" i="1"/>
  <c r="C14045" i="1"/>
  <c r="C14046" i="1"/>
  <c r="C14047" i="1"/>
  <c r="C14048" i="1"/>
  <c r="C14049" i="1"/>
  <c r="C14050" i="1"/>
  <c r="C14051" i="1"/>
  <c r="C14052" i="1"/>
  <c r="C14053" i="1"/>
  <c r="C14054" i="1"/>
  <c r="C14055" i="1"/>
  <c r="C14056" i="1"/>
  <c r="C14057" i="1"/>
  <c r="C14058" i="1"/>
  <c r="C14059" i="1"/>
  <c r="C14060" i="1"/>
  <c r="C14061" i="1"/>
  <c r="C14062" i="1"/>
  <c r="C14063" i="1"/>
  <c r="C14064" i="1"/>
  <c r="C14065" i="1"/>
  <c r="C14066" i="1"/>
  <c r="C14067" i="1"/>
  <c r="C14068" i="1"/>
  <c r="C14069" i="1"/>
  <c r="C14070" i="1"/>
  <c r="C14071" i="1"/>
  <c r="C14072" i="1"/>
  <c r="C14073" i="1"/>
  <c r="C14074" i="1"/>
  <c r="C14075" i="1"/>
  <c r="C14076" i="1"/>
  <c r="C14077" i="1"/>
  <c r="C14078" i="1"/>
  <c r="C14079" i="1"/>
  <c r="C14080" i="1"/>
  <c r="C14081" i="1"/>
  <c r="C14082" i="1"/>
  <c r="C14083" i="1"/>
  <c r="C14084" i="1"/>
  <c r="C14085" i="1"/>
  <c r="C14086" i="1"/>
  <c r="C14087" i="1"/>
  <c r="C14088" i="1"/>
  <c r="C14089" i="1"/>
  <c r="C14090" i="1"/>
  <c r="C14091" i="1"/>
  <c r="C14092" i="1"/>
  <c r="C14093" i="1"/>
  <c r="C14094" i="1"/>
  <c r="C14095" i="1"/>
  <c r="C14096" i="1"/>
  <c r="C14097" i="1"/>
  <c r="C14098" i="1"/>
  <c r="C14099" i="1"/>
  <c r="C14100" i="1"/>
  <c r="C14101" i="1"/>
  <c r="C14102" i="1"/>
  <c r="C14103" i="1"/>
  <c r="C14104" i="1"/>
  <c r="C14105" i="1"/>
  <c r="C14106" i="1"/>
  <c r="C14107" i="1"/>
  <c r="C14108" i="1"/>
  <c r="C14109" i="1"/>
  <c r="C14110" i="1"/>
  <c r="C14111" i="1"/>
  <c r="C14112" i="1"/>
  <c r="C14113" i="1"/>
  <c r="C14114" i="1"/>
  <c r="C14115" i="1"/>
  <c r="C14116" i="1"/>
  <c r="C14117" i="1"/>
  <c r="C14118" i="1"/>
  <c r="C14119" i="1"/>
  <c r="C14120" i="1"/>
  <c r="C14121" i="1"/>
  <c r="C14122" i="1"/>
  <c r="C14123" i="1"/>
  <c r="C14124" i="1"/>
  <c r="C14125" i="1"/>
  <c r="C14126" i="1"/>
  <c r="C14127" i="1"/>
  <c r="C14128" i="1"/>
  <c r="C14129" i="1"/>
  <c r="C14130" i="1"/>
  <c r="C14131" i="1"/>
  <c r="C14132" i="1"/>
  <c r="C14133" i="1"/>
  <c r="C14134" i="1"/>
  <c r="C14135" i="1"/>
  <c r="C14136" i="1"/>
  <c r="C14137" i="1"/>
  <c r="C14138" i="1"/>
  <c r="C14139" i="1"/>
  <c r="C14140" i="1"/>
  <c r="C14141" i="1"/>
  <c r="C14142" i="1"/>
  <c r="C14143" i="1"/>
  <c r="C14144" i="1"/>
  <c r="C14145" i="1"/>
  <c r="C14146" i="1"/>
  <c r="C14147" i="1"/>
  <c r="C14148" i="1"/>
  <c r="C14149" i="1"/>
  <c r="C14150" i="1"/>
  <c r="C14151" i="1"/>
  <c r="C14152" i="1"/>
  <c r="C14153" i="1"/>
  <c r="C14154" i="1"/>
  <c r="C14155" i="1"/>
  <c r="C14156" i="1"/>
  <c r="C14157" i="1"/>
  <c r="C14158" i="1"/>
  <c r="C14159" i="1"/>
  <c r="C14160" i="1"/>
  <c r="C14161" i="1"/>
  <c r="C14162" i="1"/>
  <c r="C14163" i="1"/>
  <c r="C14164" i="1"/>
  <c r="C14165" i="1"/>
  <c r="C14166" i="1"/>
  <c r="C14167" i="1"/>
  <c r="C14168" i="1"/>
  <c r="C14169" i="1"/>
  <c r="C14170" i="1"/>
  <c r="C14171" i="1"/>
  <c r="C14172" i="1"/>
  <c r="C14173" i="1"/>
  <c r="C14174" i="1"/>
  <c r="C14175" i="1"/>
  <c r="C14176" i="1"/>
  <c r="C14177" i="1"/>
  <c r="C14178" i="1"/>
  <c r="C14179" i="1"/>
  <c r="C14180" i="1"/>
  <c r="C14181" i="1"/>
  <c r="C14182" i="1"/>
  <c r="C14183" i="1"/>
  <c r="C14184" i="1"/>
  <c r="C14185" i="1"/>
  <c r="C14186" i="1"/>
  <c r="C14187" i="1"/>
  <c r="C14188" i="1"/>
  <c r="C14189" i="1"/>
  <c r="C14190" i="1"/>
  <c r="C14191" i="1"/>
  <c r="C14192" i="1"/>
  <c r="C14193" i="1"/>
  <c r="C14194" i="1"/>
  <c r="C14195" i="1"/>
  <c r="C14196" i="1"/>
  <c r="C14197" i="1"/>
  <c r="C14198" i="1"/>
  <c r="C14199" i="1"/>
  <c r="C14200" i="1"/>
  <c r="C14201" i="1"/>
  <c r="C14202" i="1"/>
  <c r="C14203" i="1"/>
  <c r="C14204" i="1"/>
  <c r="C14205" i="1"/>
  <c r="C14206" i="1"/>
  <c r="C14207" i="1"/>
  <c r="C14208" i="1"/>
  <c r="C14209" i="1"/>
  <c r="C14210" i="1"/>
  <c r="C14211" i="1"/>
  <c r="C14212" i="1"/>
  <c r="C14213" i="1"/>
  <c r="C14214" i="1"/>
  <c r="C14215" i="1"/>
  <c r="C14216" i="1"/>
  <c r="C14217" i="1"/>
  <c r="C14218" i="1"/>
  <c r="C14219" i="1"/>
  <c r="C14220" i="1"/>
  <c r="C14221" i="1"/>
  <c r="C14222" i="1"/>
  <c r="C14223" i="1"/>
  <c r="C14224" i="1"/>
  <c r="C14225" i="1"/>
  <c r="C14226" i="1"/>
  <c r="C14227" i="1"/>
  <c r="C14228" i="1"/>
  <c r="C14229" i="1"/>
  <c r="C14230" i="1"/>
  <c r="C14231" i="1"/>
  <c r="C14232" i="1"/>
  <c r="C14233" i="1"/>
  <c r="C14234" i="1"/>
  <c r="C14235" i="1"/>
  <c r="C14236" i="1"/>
  <c r="C14237" i="1"/>
  <c r="C14238" i="1"/>
  <c r="C14239" i="1"/>
  <c r="C14240" i="1"/>
  <c r="C14241" i="1"/>
  <c r="C14242" i="1"/>
  <c r="C14243" i="1"/>
  <c r="C14244" i="1"/>
  <c r="C14245" i="1"/>
  <c r="C14246" i="1"/>
  <c r="C14247" i="1"/>
  <c r="C14248" i="1"/>
  <c r="C14249" i="1"/>
  <c r="C14250" i="1"/>
  <c r="C14251" i="1"/>
  <c r="C14252" i="1"/>
  <c r="C14253" i="1"/>
  <c r="C14254" i="1"/>
  <c r="C14255" i="1"/>
  <c r="C14256" i="1"/>
  <c r="C14257" i="1"/>
  <c r="C14258" i="1"/>
  <c r="C14259" i="1"/>
  <c r="C14260" i="1"/>
  <c r="C14261" i="1"/>
  <c r="C14262" i="1"/>
  <c r="C14263" i="1"/>
  <c r="C14264" i="1"/>
  <c r="C14265" i="1"/>
  <c r="C14266" i="1"/>
  <c r="C14267" i="1"/>
  <c r="C14268" i="1"/>
  <c r="C14269" i="1"/>
  <c r="C14270" i="1"/>
  <c r="C14271" i="1"/>
  <c r="C14272" i="1"/>
  <c r="C14273" i="1"/>
  <c r="C14274" i="1"/>
  <c r="C14275" i="1"/>
  <c r="C14276" i="1"/>
  <c r="C14277" i="1"/>
  <c r="C14278" i="1"/>
  <c r="C14279" i="1"/>
  <c r="C14280" i="1"/>
  <c r="C14281" i="1"/>
  <c r="C14282" i="1"/>
  <c r="C14283" i="1"/>
  <c r="C14284" i="1"/>
  <c r="C14285" i="1"/>
  <c r="C14286" i="1"/>
  <c r="C14287" i="1"/>
  <c r="C14288" i="1"/>
  <c r="C14289" i="1"/>
  <c r="C14290" i="1"/>
  <c r="C14291" i="1"/>
  <c r="C14292" i="1"/>
  <c r="C14293" i="1"/>
  <c r="C14294" i="1"/>
  <c r="C14295" i="1"/>
  <c r="C14296" i="1"/>
  <c r="C14297" i="1"/>
  <c r="C14298" i="1"/>
  <c r="C14299" i="1"/>
  <c r="C14300" i="1"/>
  <c r="C14301" i="1"/>
  <c r="C14302" i="1"/>
  <c r="C14303" i="1"/>
  <c r="C14304" i="1"/>
  <c r="C14305" i="1"/>
  <c r="C14306" i="1"/>
  <c r="C14307" i="1"/>
  <c r="C14308" i="1"/>
  <c r="C14309" i="1"/>
  <c r="C14310" i="1"/>
  <c r="C14311" i="1"/>
  <c r="C14312" i="1"/>
  <c r="C14313" i="1"/>
  <c r="C14314" i="1"/>
  <c r="C14315" i="1"/>
  <c r="C14316" i="1"/>
  <c r="C14317" i="1"/>
  <c r="C14318" i="1"/>
  <c r="C14319" i="1"/>
  <c r="C14320" i="1"/>
  <c r="C14321" i="1"/>
  <c r="C14322" i="1"/>
  <c r="C14323" i="1"/>
  <c r="C14324" i="1"/>
  <c r="C14325" i="1"/>
  <c r="C14326" i="1"/>
  <c r="C14327" i="1"/>
  <c r="C14328" i="1"/>
  <c r="C14329" i="1"/>
  <c r="C14330" i="1"/>
  <c r="C14331" i="1"/>
  <c r="C14332" i="1"/>
  <c r="C14333" i="1"/>
  <c r="C14334" i="1"/>
  <c r="C14335" i="1"/>
  <c r="C14336" i="1"/>
  <c r="C14337" i="1"/>
  <c r="C14338" i="1"/>
  <c r="C14339" i="1"/>
  <c r="C14340" i="1"/>
  <c r="C14341" i="1"/>
  <c r="C14342" i="1"/>
  <c r="C14343" i="1"/>
  <c r="C14344" i="1"/>
  <c r="C14345" i="1"/>
  <c r="C14346" i="1"/>
  <c r="C14347" i="1"/>
  <c r="C14348" i="1"/>
  <c r="C14349" i="1"/>
  <c r="C14350" i="1"/>
  <c r="C14351" i="1"/>
  <c r="C14352" i="1"/>
  <c r="C14353" i="1"/>
  <c r="C14354" i="1"/>
  <c r="C14355" i="1"/>
  <c r="C14356" i="1"/>
  <c r="C14357" i="1"/>
  <c r="C14358" i="1"/>
  <c r="C14359" i="1"/>
  <c r="C14360" i="1"/>
  <c r="C14361" i="1"/>
  <c r="C14362" i="1"/>
  <c r="C14363" i="1"/>
  <c r="C14364" i="1"/>
  <c r="C14365" i="1"/>
  <c r="C14366" i="1"/>
  <c r="C14367" i="1"/>
  <c r="C14368" i="1"/>
  <c r="C14369" i="1"/>
  <c r="C14370" i="1"/>
  <c r="C14371" i="1"/>
  <c r="C14372" i="1"/>
  <c r="C14373" i="1"/>
  <c r="C14374" i="1"/>
  <c r="C14375" i="1"/>
  <c r="C14376" i="1"/>
  <c r="C14377" i="1"/>
  <c r="C14378" i="1"/>
  <c r="C14379" i="1"/>
  <c r="C14380" i="1"/>
  <c r="C14381" i="1"/>
  <c r="C14382" i="1"/>
  <c r="C14383" i="1"/>
  <c r="C14384" i="1"/>
  <c r="C14385" i="1"/>
  <c r="C14386" i="1"/>
  <c r="C14387" i="1"/>
  <c r="C14388" i="1"/>
  <c r="C14389" i="1"/>
  <c r="C14390" i="1"/>
  <c r="C14391" i="1"/>
  <c r="C14392" i="1"/>
  <c r="C14393" i="1"/>
  <c r="C14394" i="1"/>
  <c r="C14395" i="1"/>
  <c r="C14396" i="1"/>
  <c r="C14397" i="1"/>
  <c r="C14398" i="1"/>
  <c r="C14399" i="1"/>
  <c r="C14400" i="1"/>
  <c r="C14401" i="1"/>
  <c r="C14402" i="1"/>
  <c r="C14403" i="1"/>
  <c r="C14404" i="1"/>
  <c r="C14405" i="1"/>
  <c r="C14406" i="1"/>
  <c r="C14407" i="1"/>
  <c r="C14408" i="1"/>
  <c r="C14409" i="1"/>
  <c r="C14410" i="1"/>
  <c r="C14411" i="1"/>
  <c r="C14412" i="1"/>
  <c r="C14413" i="1"/>
  <c r="C14414" i="1"/>
  <c r="C14415" i="1"/>
  <c r="C14416" i="1"/>
  <c r="C14417" i="1"/>
  <c r="C14418" i="1"/>
  <c r="C14419" i="1"/>
  <c r="C14420" i="1"/>
  <c r="C14421" i="1"/>
  <c r="C14422" i="1"/>
  <c r="C14423" i="1"/>
  <c r="C14424" i="1"/>
  <c r="C14425" i="1"/>
  <c r="C14426" i="1"/>
  <c r="C14427" i="1"/>
  <c r="C14428" i="1"/>
  <c r="C14429" i="1"/>
  <c r="C14430" i="1"/>
  <c r="C14431" i="1"/>
  <c r="C14432" i="1"/>
  <c r="C14433" i="1"/>
  <c r="C14434" i="1"/>
  <c r="C14435" i="1"/>
  <c r="C14436" i="1"/>
  <c r="C14437" i="1"/>
  <c r="C14438" i="1"/>
  <c r="C14439" i="1"/>
  <c r="C14440" i="1"/>
  <c r="C14441" i="1"/>
  <c r="C14442" i="1"/>
  <c r="C14443" i="1"/>
  <c r="C14444" i="1"/>
  <c r="C14445" i="1"/>
  <c r="C14446" i="1"/>
  <c r="C14447" i="1"/>
  <c r="C14448" i="1"/>
  <c r="C14449" i="1"/>
  <c r="C14450" i="1"/>
  <c r="C14451" i="1"/>
  <c r="C14452" i="1"/>
  <c r="C14453" i="1"/>
  <c r="C14454" i="1"/>
  <c r="C14455" i="1"/>
  <c r="C14456" i="1"/>
  <c r="C14457" i="1"/>
  <c r="C14458" i="1"/>
  <c r="C14459" i="1"/>
  <c r="C14460" i="1"/>
  <c r="C14461" i="1"/>
  <c r="C14462" i="1"/>
  <c r="C14463" i="1"/>
  <c r="C14464" i="1"/>
  <c r="C14465" i="1"/>
  <c r="C14466" i="1"/>
  <c r="C14467" i="1"/>
  <c r="C14468" i="1"/>
  <c r="C14469" i="1"/>
  <c r="C14470" i="1"/>
  <c r="C14471" i="1"/>
  <c r="C14472" i="1"/>
  <c r="C14473" i="1"/>
  <c r="C14474" i="1"/>
  <c r="C14475" i="1"/>
  <c r="C14476" i="1"/>
  <c r="C14477" i="1"/>
  <c r="C14478" i="1"/>
  <c r="C14479" i="1"/>
  <c r="C14480" i="1"/>
  <c r="C14481" i="1"/>
  <c r="C14482" i="1"/>
  <c r="C14483" i="1"/>
  <c r="C14484" i="1"/>
  <c r="C14485" i="1"/>
  <c r="C14486" i="1"/>
  <c r="C14487" i="1"/>
  <c r="C14488" i="1"/>
  <c r="C14489" i="1"/>
  <c r="C14490" i="1"/>
  <c r="C14491" i="1"/>
  <c r="C14492" i="1"/>
  <c r="C14493" i="1"/>
  <c r="C14494" i="1"/>
  <c r="C14495" i="1"/>
  <c r="C14496" i="1"/>
  <c r="C14497" i="1"/>
  <c r="C14498" i="1"/>
  <c r="C14499" i="1"/>
  <c r="C14500" i="1"/>
  <c r="C14501" i="1"/>
  <c r="C14502" i="1"/>
  <c r="C14503" i="1"/>
  <c r="C14504" i="1"/>
  <c r="C14505" i="1"/>
  <c r="C14506" i="1"/>
  <c r="C14507" i="1"/>
  <c r="C14508" i="1"/>
  <c r="C14509" i="1"/>
  <c r="C14510" i="1"/>
  <c r="C14511" i="1"/>
  <c r="C14512" i="1"/>
  <c r="C14513" i="1"/>
  <c r="C14514" i="1"/>
  <c r="C14515" i="1"/>
  <c r="C14516" i="1"/>
  <c r="C14517" i="1"/>
  <c r="C14518" i="1"/>
  <c r="C14519" i="1"/>
  <c r="C14520" i="1"/>
  <c r="C14521" i="1"/>
  <c r="C14522" i="1"/>
  <c r="C14523" i="1"/>
  <c r="C14524" i="1"/>
  <c r="C14525" i="1"/>
  <c r="C14526" i="1"/>
  <c r="C14527" i="1"/>
  <c r="C14528" i="1"/>
  <c r="C14529" i="1"/>
  <c r="C14530" i="1"/>
  <c r="C14531" i="1"/>
  <c r="C14532" i="1"/>
  <c r="C14533" i="1"/>
  <c r="C14534" i="1"/>
  <c r="C14535" i="1"/>
  <c r="C14536" i="1"/>
  <c r="C14537" i="1"/>
  <c r="C14538" i="1"/>
  <c r="C14539" i="1"/>
  <c r="C14540" i="1"/>
  <c r="C14541" i="1"/>
  <c r="C14542" i="1"/>
  <c r="C14543" i="1"/>
  <c r="C14544" i="1"/>
  <c r="C14545" i="1"/>
  <c r="C14546" i="1"/>
  <c r="C14547" i="1"/>
  <c r="C14548" i="1"/>
  <c r="C14549" i="1"/>
  <c r="C14550" i="1"/>
  <c r="C14551" i="1"/>
  <c r="C14552" i="1"/>
  <c r="C14553" i="1"/>
  <c r="C14554" i="1"/>
  <c r="C14555" i="1"/>
  <c r="C14556" i="1"/>
  <c r="C14557" i="1"/>
  <c r="C14558" i="1"/>
  <c r="C14559" i="1"/>
  <c r="C14560" i="1"/>
  <c r="C14561" i="1"/>
  <c r="C14562" i="1"/>
  <c r="C14563" i="1"/>
  <c r="C14564" i="1"/>
  <c r="C14565" i="1"/>
  <c r="C14566" i="1"/>
  <c r="C14567" i="1"/>
  <c r="C14568" i="1"/>
  <c r="C14569" i="1"/>
  <c r="C14570" i="1"/>
  <c r="C14571" i="1"/>
  <c r="C14572" i="1"/>
  <c r="C14573" i="1"/>
  <c r="C14574" i="1"/>
  <c r="C14575" i="1"/>
  <c r="C14576" i="1"/>
  <c r="C14577" i="1"/>
  <c r="C14578" i="1"/>
  <c r="C14579" i="1"/>
  <c r="C14580" i="1"/>
  <c r="C14581" i="1"/>
  <c r="C14582" i="1"/>
  <c r="C14583" i="1"/>
  <c r="C14584" i="1"/>
  <c r="C14585" i="1"/>
  <c r="C14586" i="1"/>
  <c r="C14587" i="1"/>
  <c r="C14588" i="1"/>
  <c r="C14589" i="1"/>
  <c r="C14590" i="1"/>
  <c r="C14591" i="1"/>
  <c r="C14592" i="1"/>
  <c r="C14593" i="1"/>
  <c r="C14594" i="1"/>
  <c r="C14595" i="1"/>
  <c r="C14596" i="1"/>
  <c r="C14597" i="1"/>
  <c r="C14598" i="1"/>
  <c r="C14599" i="1"/>
  <c r="C14600" i="1"/>
  <c r="C14601" i="1"/>
  <c r="C14602" i="1"/>
  <c r="C14603" i="1"/>
  <c r="C14604" i="1"/>
  <c r="C14605" i="1"/>
  <c r="C14606" i="1"/>
  <c r="C14607" i="1"/>
  <c r="C14608" i="1"/>
  <c r="C14609" i="1"/>
  <c r="C14610" i="1"/>
  <c r="C14611" i="1"/>
  <c r="C14612" i="1"/>
  <c r="C14613" i="1"/>
  <c r="C14614" i="1"/>
  <c r="C14615" i="1"/>
  <c r="C14616" i="1"/>
  <c r="C14617" i="1"/>
  <c r="C14618" i="1"/>
  <c r="C14619" i="1"/>
  <c r="C14620" i="1"/>
  <c r="C14621" i="1"/>
  <c r="C14622" i="1"/>
  <c r="C14623" i="1"/>
  <c r="C14624" i="1"/>
  <c r="C14625" i="1"/>
  <c r="C14626" i="1"/>
  <c r="C14627" i="1"/>
  <c r="C14628" i="1"/>
  <c r="C14629" i="1"/>
  <c r="C14630" i="1"/>
  <c r="C14631" i="1"/>
  <c r="C14632" i="1"/>
  <c r="C14633" i="1"/>
  <c r="C14634" i="1"/>
  <c r="C14635" i="1"/>
  <c r="C14636" i="1"/>
  <c r="C14637" i="1"/>
  <c r="C14638" i="1"/>
  <c r="C14639" i="1"/>
  <c r="C14640" i="1"/>
  <c r="C14641" i="1"/>
  <c r="C14642" i="1"/>
  <c r="C14643" i="1"/>
  <c r="C14644" i="1"/>
  <c r="C14645" i="1"/>
  <c r="C14646" i="1"/>
  <c r="C14647" i="1"/>
  <c r="C14648" i="1"/>
  <c r="C14649" i="1"/>
  <c r="C14650" i="1"/>
  <c r="C14651" i="1"/>
  <c r="C14652" i="1"/>
  <c r="C14653" i="1"/>
  <c r="C14654" i="1"/>
  <c r="C14655" i="1"/>
  <c r="C14656" i="1"/>
  <c r="C14657" i="1"/>
  <c r="C14658" i="1"/>
  <c r="C14659" i="1"/>
  <c r="C14660" i="1"/>
  <c r="C14661" i="1"/>
  <c r="C14662" i="1"/>
  <c r="C14663" i="1"/>
  <c r="C14664" i="1"/>
  <c r="C14665" i="1"/>
  <c r="C14666" i="1"/>
  <c r="C14667" i="1"/>
  <c r="C14668" i="1"/>
  <c r="C14669" i="1"/>
  <c r="C14670" i="1"/>
  <c r="C14671" i="1"/>
  <c r="C14672" i="1"/>
  <c r="C14673" i="1"/>
  <c r="C14674" i="1"/>
  <c r="C14675" i="1"/>
  <c r="C14676" i="1"/>
  <c r="C14677" i="1"/>
  <c r="C14678" i="1"/>
  <c r="C14679" i="1"/>
  <c r="C14680" i="1"/>
  <c r="C14681" i="1"/>
  <c r="C14682" i="1"/>
  <c r="C14683" i="1"/>
  <c r="C14684" i="1"/>
  <c r="C14685" i="1"/>
  <c r="C14686" i="1"/>
  <c r="C14687" i="1"/>
  <c r="C14688" i="1"/>
  <c r="C14689" i="1"/>
  <c r="C14690" i="1"/>
  <c r="C14691" i="1"/>
  <c r="C14692" i="1"/>
  <c r="C14693" i="1"/>
  <c r="C14694" i="1"/>
  <c r="C14695" i="1"/>
  <c r="C14696" i="1"/>
  <c r="C14697" i="1"/>
  <c r="C14698" i="1"/>
  <c r="C14699" i="1"/>
  <c r="C14700" i="1"/>
  <c r="C14701" i="1"/>
  <c r="C14702" i="1"/>
  <c r="C14703" i="1"/>
  <c r="C14704" i="1"/>
  <c r="C14705" i="1"/>
  <c r="C14706" i="1"/>
  <c r="C14707" i="1"/>
  <c r="C14708" i="1"/>
  <c r="C14709" i="1"/>
  <c r="C14710" i="1"/>
  <c r="C14711" i="1"/>
  <c r="C14712" i="1"/>
  <c r="C14713" i="1"/>
  <c r="C14714" i="1"/>
  <c r="C14715" i="1"/>
  <c r="C14716" i="1"/>
  <c r="C14717" i="1"/>
  <c r="C14718" i="1"/>
  <c r="C14719" i="1"/>
  <c r="C14720" i="1"/>
  <c r="C14721" i="1"/>
  <c r="C14722" i="1"/>
  <c r="C14723" i="1"/>
  <c r="C14724" i="1"/>
  <c r="C14725" i="1"/>
  <c r="C14726" i="1"/>
  <c r="C14727" i="1"/>
  <c r="C14728" i="1"/>
  <c r="C14729" i="1"/>
  <c r="C14730" i="1"/>
  <c r="C14731" i="1"/>
  <c r="C14732" i="1"/>
  <c r="C14733" i="1"/>
  <c r="C14734" i="1"/>
  <c r="C14735" i="1"/>
  <c r="C14736" i="1"/>
  <c r="C14737" i="1"/>
  <c r="C14738" i="1"/>
  <c r="C14739" i="1"/>
  <c r="C14740" i="1"/>
  <c r="C14741" i="1"/>
  <c r="C14742" i="1"/>
  <c r="C14743" i="1"/>
  <c r="C14744" i="1"/>
  <c r="C14745" i="1"/>
  <c r="C14746" i="1"/>
  <c r="C14747" i="1"/>
  <c r="C14748" i="1"/>
  <c r="C14749" i="1"/>
  <c r="C14750" i="1"/>
  <c r="C14751" i="1"/>
  <c r="C14752" i="1"/>
  <c r="C14753" i="1"/>
  <c r="C14754" i="1"/>
  <c r="C14755" i="1"/>
  <c r="C14756" i="1"/>
  <c r="C14757" i="1"/>
  <c r="C14758" i="1"/>
  <c r="C14759" i="1"/>
  <c r="C14760" i="1"/>
  <c r="C14761" i="1"/>
  <c r="C14762" i="1"/>
  <c r="C14763" i="1"/>
  <c r="C14764" i="1"/>
  <c r="C14765" i="1"/>
  <c r="C14766" i="1"/>
  <c r="C14767" i="1"/>
  <c r="C14768" i="1"/>
  <c r="C14769" i="1"/>
  <c r="C14770" i="1"/>
  <c r="C14771" i="1"/>
  <c r="C14772" i="1"/>
  <c r="C14773" i="1"/>
  <c r="C14774" i="1"/>
  <c r="C14775" i="1"/>
  <c r="C14776" i="1"/>
  <c r="C14777" i="1"/>
  <c r="C14778" i="1"/>
  <c r="C14779" i="1"/>
  <c r="C14780" i="1"/>
  <c r="C14781" i="1"/>
  <c r="C14782" i="1"/>
  <c r="C14783" i="1"/>
  <c r="C14784" i="1"/>
  <c r="C14785" i="1"/>
  <c r="C14786" i="1"/>
  <c r="C14787" i="1"/>
  <c r="C14788" i="1"/>
  <c r="C14789" i="1"/>
  <c r="C14790" i="1"/>
  <c r="C14791" i="1"/>
  <c r="C14792" i="1"/>
  <c r="C14793" i="1"/>
  <c r="C14794" i="1"/>
  <c r="C14795" i="1"/>
  <c r="C14796" i="1"/>
  <c r="C14797" i="1"/>
  <c r="C14798" i="1"/>
  <c r="C14799" i="1"/>
  <c r="C14800" i="1"/>
  <c r="C14801" i="1"/>
  <c r="C14802" i="1"/>
  <c r="C14803" i="1"/>
  <c r="C14804" i="1"/>
  <c r="C14805" i="1"/>
  <c r="C14806" i="1"/>
  <c r="C14807" i="1"/>
  <c r="C14808" i="1"/>
  <c r="C14809" i="1"/>
  <c r="C14810" i="1"/>
  <c r="C14811" i="1"/>
  <c r="C14812" i="1"/>
  <c r="C14813" i="1"/>
  <c r="C14814" i="1"/>
  <c r="C14815" i="1"/>
  <c r="C14816" i="1"/>
  <c r="C14817" i="1"/>
  <c r="C14818" i="1"/>
  <c r="C14819" i="1"/>
  <c r="C14820" i="1"/>
  <c r="C14821" i="1"/>
  <c r="C14822" i="1"/>
  <c r="C14823" i="1"/>
  <c r="C14824" i="1"/>
  <c r="C14825" i="1"/>
  <c r="C14826" i="1"/>
  <c r="C14827" i="1"/>
  <c r="C14828" i="1"/>
  <c r="C14829" i="1"/>
  <c r="C14830" i="1"/>
  <c r="C14831" i="1"/>
  <c r="C14832" i="1"/>
  <c r="C14833" i="1"/>
  <c r="C14834" i="1"/>
  <c r="C14835" i="1"/>
  <c r="C14836" i="1"/>
  <c r="C14837" i="1"/>
  <c r="C14838" i="1"/>
  <c r="C14839" i="1"/>
  <c r="C14840" i="1"/>
  <c r="C14841" i="1"/>
  <c r="C14842" i="1"/>
  <c r="C14843" i="1"/>
  <c r="C14844" i="1"/>
  <c r="C14845" i="1"/>
  <c r="C14846" i="1"/>
  <c r="C14847" i="1"/>
  <c r="C14848" i="1"/>
  <c r="C14849" i="1"/>
  <c r="C14850" i="1"/>
  <c r="C14851" i="1"/>
  <c r="C14852" i="1"/>
  <c r="C14853" i="1"/>
  <c r="C14854" i="1"/>
  <c r="C14855" i="1"/>
  <c r="C14856" i="1"/>
  <c r="C14857" i="1"/>
  <c r="C14858" i="1"/>
  <c r="C14859" i="1"/>
  <c r="C14860" i="1"/>
  <c r="C14861" i="1"/>
  <c r="C14862" i="1"/>
  <c r="C14863" i="1"/>
  <c r="C14864" i="1"/>
  <c r="C14865" i="1"/>
  <c r="C14866" i="1"/>
  <c r="C14867" i="1"/>
  <c r="C14868" i="1"/>
  <c r="C14869" i="1"/>
  <c r="C14870" i="1"/>
  <c r="C14871" i="1"/>
  <c r="C14872" i="1"/>
  <c r="C14873" i="1"/>
  <c r="C14874" i="1"/>
  <c r="C14875" i="1"/>
  <c r="C14876" i="1"/>
  <c r="C14877" i="1"/>
  <c r="C14878" i="1"/>
  <c r="C14879" i="1"/>
  <c r="C14880" i="1"/>
  <c r="C14881" i="1"/>
  <c r="C14882" i="1"/>
  <c r="C14883" i="1"/>
  <c r="C14884" i="1"/>
  <c r="C14885" i="1"/>
  <c r="C14886" i="1"/>
  <c r="C14887" i="1"/>
  <c r="C14888" i="1"/>
  <c r="C14889" i="1"/>
  <c r="C14890" i="1"/>
  <c r="C14891" i="1"/>
  <c r="C14892" i="1"/>
  <c r="C14893" i="1"/>
  <c r="C14894" i="1"/>
  <c r="C14895" i="1"/>
  <c r="C14896" i="1"/>
  <c r="C14897" i="1"/>
  <c r="C14898" i="1"/>
  <c r="C14899" i="1"/>
  <c r="C14900" i="1"/>
  <c r="C14901" i="1"/>
  <c r="C14902" i="1"/>
  <c r="C14903" i="1"/>
  <c r="C14904" i="1"/>
  <c r="C14905" i="1"/>
  <c r="C14906" i="1"/>
  <c r="C14907" i="1"/>
  <c r="C14908" i="1"/>
  <c r="C14909" i="1"/>
  <c r="C14910" i="1"/>
  <c r="C14911" i="1"/>
  <c r="C14912" i="1"/>
  <c r="C14913" i="1"/>
  <c r="C14914" i="1"/>
  <c r="C14915" i="1"/>
  <c r="C14916" i="1"/>
  <c r="C14917" i="1"/>
  <c r="C14918" i="1"/>
  <c r="C14919" i="1"/>
  <c r="C14920" i="1"/>
  <c r="C14921" i="1"/>
  <c r="C14922" i="1"/>
  <c r="C14923" i="1"/>
  <c r="C14924" i="1"/>
  <c r="C14925" i="1"/>
  <c r="C14926" i="1"/>
  <c r="C14927" i="1"/>
  <c r="C14928" i="1"/>
  <c r="C14929" i="1"/>
  <c r="C14930" i="1"/>
  <c r="C14931" i="1"/>
  <c r="C14932" i="1"/>
  <c r="C14933" i="1"/>
  <c r="C14934" i="1"/>
  <c r="C14935" i="1"/>
  <c r="C14936" i="1"/>
  <c r="C14937" i="1"/>
  <c r="C14938" i="1"/>
  <c r="C14939" i="1"/>
  <c r="C14940" i="1"/>
  <c r="C14941" i="1"/>
  <c r="C14942" i="1"/>
  <c r="C14943" i="1"/>
  <c r="C14944" i="1"/>
  <c r="C14945" i="1"/>
  <c r="C14946" i="1"/>
  <c r="C14947" i="1"/>
  <c r="C14948" i="1"/>
  <c r="C14949" i="1"/>
  <c r="C14950" i="1"/>
  <c r="C14951" i="1"/>
  <c r="C14952" i="1"/>
  <c r="C14953" i="1"/>
  <c r="C14954" i="1"/>
  <c r="C14955" i="1"/>
  <c r="C14956" i="1"/>
  <c r="C14957" i="1"/>
  <c r="C14958" i="1"/>
  <c r="C14959" i="1"/>
  <c r="C14960" i="1"/>
  <c r="C14961" i="1"/>
  <c r="C14962" i="1"/>
  <c r="C14963" i="1"/>
  <c r="C14964" i="1"/>
  <c r="C14965" i="1"/>
  <c r="C14966" i="1"/>
  <c r="C14967" i="1"/>
  <c r="C14968" i="1"/>
  <c r="C14969" i="1"/>
  <c r="C14970" i="1"/>
  <c r="C14971" i="1"/>
  <c r="C14972" i="1"/>
  <c r="C14973" i="1"/>
  <c r="C14974" i="1"/>
  <c r="C14975" i="1"/>
  <c r="C14976" i="1"/>
  <c r="C14977" i="1"/>
  <c r="C14978" i="1"/>
  <c r="C14979" i="1"/>
  <c r="C14980" i="1"/>
  <c r="C14981" i="1"/>
  <c r="C14982" i="1"/>
  <c r="C14983" i="1"/>
  <c r="C14984" i="1"/>
  <c r="C14985" i="1"/>
  <c r="C14986" i="1"/>
  <c r="C14987" i="1"/>
  <c r="C14988" i="1"/>
  <c r="C14989" i="1"/>
  <c r="C14990" i="1"/>
  <c r="C14991" i="1"/>
  <c r="C14992" i="1"/>
  <c r="C14993" i="1"/>
  <c r="C14994" i="1"/>
  <c r="C14995" i="1"/>
  <c r="C14996" i="1"/>
  <c r="C14997" i="1"/>
  <c r="C14998" i="1"/>
  <c r="C14999" i="1"/>
  <c r="C15000" i="1"/>
  <c r="C15001" i="1"/>
  <c r="C15002" i="1"/>
  <c r="C15003" i="1"/>
  <c r="C15004" i="1"/>
  <c r="C15005" i="1"/>
  <c r="C15006" i="1"/>
  <c r="C15007" i="1"/>
  <c r="C15008" i="1"/>
  <c r="C15009" i="1"/>
  <c r="C15010" i="1"/>
  <c r="C15011" i="1"/>
  <c r="C15012" i="1"/>
  <c r="C15013" i="1"/>
  <c r="C15014" i="1"/>
  <c r="C15015" i="1"/>
  <c r="C15016" i="1"/>
  <c r="C15017" i="1"/>
  <c r="C15018" i="1"/>
  <c r="C15019" i="1"/>
  <c r="C15020" i="1"/>
  <c r="C15021" i="1"/>
  <c r="C15022" i="1"/>
  <c r="C15023" i="1"/>
  <c r="C15024" i="1"/>
  <c r="C15025" i="1"/>
  <c r="C15026" i="1"/>
  <c r="C15027" i="1"/>
  <c r="C15028" i="1"/>
  <c r="C15029" i="1"/>
  <c r="C15030" i="1"/>
  <c r="C15031" i="1"/>
  <c r="C15032" i="1"/>
  <c r="C15033" i="1"/>
  <c r="C15034" i="1"/>
  <c r="C15035" i="1"/>
  <c r="C15036" i="1"/>
  <c r="C15037" i="1"/>
  <c r="C15038" i="1"/>
  <c r="C15039" i="1"/>
  <c r="C15040" i="1"/>
  <c r="C15041" i="1"/>
  <c r="C15042" i="1"/>
  <c r="C15043" i="1"/>
  <c r="C15044" i="1"/>
  <c r="C15045" i="1"/>
  <c r="C15046" i="1"/>
  <c r="C15047" i="1"/>
  <c r="C15048" i="1"/>
  <c r="C15049" i="1"/>
  <c r="C15050" i="1"/>
  <c r="C15051" i="1"/>
  <c r="C15052" i="1"/>
  <c r="C15053" i="1"/>
  <c r="C15054" i="1"/>
  <c r="C15055" i="1"/>
  <c r="C15056" i="1"/>
  <c r="C15057" i="1"/>
  <c r="C15058" i="1"/>
  <c r="C15059" i="1"/>
  <c r="C15060" i="1"/>
  <c r="C15061" i="1"/>
  <c r="C15062" i="1"/>
  <c r="C15063" i="1"/>
  <c r="C15064" i="1"/>
  <c r="C15065" i="1"/>
  <c r="C15066" i="1"/>
  <c r="C15067" i="1"/>
  <c r="C15068" i="1"/>
  <c r="C15069" i="1"/>
  <c r="C15070" i="1"/>
  <c r="C15071" i="1"/>
  <c r="C15072" i="1"/>
  <c r="C15073" i="1"/>
  <c r="C15074" i="1"/>
  <c r="C15075" i="1"/>
  <c r="C15076" i="1"/>
  <c r="C15077" i="1"/>
  <c r="C15078" i="1"/>
  <c r="C15079" i="1"/>
  <c r="C15080" i="1"/>
  <c r="C15081" i="1"/>
  <c r="C15082" i="1"/>
  <c r="C15083" i="1"/>
  <c r="C15084" i="1"/>
  <c r="C15085" i="1"/>
  <c r="C15086" i="1"/>
  <c r="C15087" i="1"/>
  <c r="C15088" i="1"/>
  <c r="C15089" i="1"/>
  <c r="C15090" i="1"/>
  <c r="C15091" i="1"/>
  <c r="C15092" i="1"/>
  <c r="C15093" i="1"/>
  <c r="C15094" i="1"/>
  <c r="C15095" i="1"/>
  <c r="C15096" i="1"/>
  <c r="C15097" i="1"/>
  <c r="C15098" i="1"/>
  <c r="C15099" i="1"/>
  <c r="C15100" i="1"/>
  <c r="C15101" i="1"/>
  <c r="C15102" i="1"/>
  <c r="C15103" i="1"/>
  <c r="C15104" i="1"/>
  <c r="C15105" i="1"/>
  <c r="C15106" i="1"/>
  <c r="C15107" i="1"/>
  <c r="C15108" i="1"/>
  <c r="C15109" i="1"/>
  <c r="C15110" i="1"/>
  <c r="C15111" i="1"/>
  <c r="C15112" i="1"/>
  <c r="C15113" i="1"/>
  <c r="C15114" i="1"/>
  <c r="C15115" i="1"/>
  <c r="C15116" i="1"/>
  <c r="C15117" i="1"/>
  <c r="C15118" i="1"/>
  <c r="C15119" i="1"/>
  <c r="C15120" i="1"/>
  <c r="C15121" i="1"/>
  <c r="C15122" i="1"/>
  <c r="C15123" i="1"/>
  <c r="C15124" i="1"/>
  <c r="C15125" i="1"/>
  <c r="C15126" i="1"/>
  <c r="C15127" i="1"/>
  <c r="C15128" i="1"/>
  <c r="C15129" i="1"/>
  <c r="C15130" i="1"/>
  <c r="C15131" i="1"/>
  <c r="C15132" i="1"/>
  <c r="C15133" i="1"/>
  <c r="C15134" i="1"/>
  <c r="C15135" i="1"/>
  <c r="C15136" i="1"/>
  <c r="C15137" i="1"/>
  <c r="C15138" i="1"/>
  <c r="C15139" i="1"/>
  <c r="C15140" i="1"/>
  <c r="C15141" i="1"/>
  <c r="C15142" i="1"/>
  <c r="C15143" i="1"/>
  <c r="C15144" i="1"/>
  <c r="C15145" i="1"/>
  <c r="C15146" i="1"/>
  <c r="C15147" i="1"/>
  <c r="C15148" i="1"/>
  <c r="C15149" i="1"/>
  <c r="C15150" i="1"/>
  <c r="C15151" i="1"/>
  <c r="C15152" i="1"/>
  <c r="C15153" i="1"/>
  <c r="C15154" i="1"/>
  <c r="C15155" i="1"/>
  <c r="C15156" i="1"/>
  <c r="C15157" i="1"/>
  <c r="C15158" i="1"/>
  <c r="C15159" i="1"/>
  <c r="C15160" i="1"/>
  <c r="C15161" i="1"/>
  <c r="C15162" i="1"/>
  <c r="C15163" i="1"/>
  <c r="C15164" i="1"/>
  <c r="C15165" i="1"/>
  <c r="C15166" i="1"/>
  <c r="C15167" i="1"/>
  <c r="C15168" i="1"/>
  <c r="C15169" i="1"/>
  <c r="C15170" i="1"/>
  <c r="C15171" i="1"/>
  <c r="C15172" i="1"/>
  <c r="C15173" i="1"/>
  <c r="C15174" i="1"/>
  <c r="C15175" i="1"/>
  <c r="C15176" i="1"/>
  <c r="C15177" i="1"/>
  <c r="C15178" i="1"/>
  <c r="C15179" i="1"/>
  <c r="C15180" i="1"/>
  <c r="C15181" i="1"/>
  <c r="C15182" i="1"/>
  <c r="C15183" i="1"/>
  <c r="C15184" i="1"/>
  <c r="C15185" i="1"/>
  <c r="C15186" i="1"/>
  <c r="C15187" i="1"/>
  <c r="C15188" i="1"/>
  <c r="C15189" i="1"/>
  <c r="C15190" i="1"/>
  <c r="C15191" i="1"/>
  <c r="C15192" i="1"/>
  <c r="C15193" i="1"/>
  <c r="C15194" i="1"/>
  <c r="C15195" i="1"/>
  <c r="C15196" i="1"/>
  <c r="C15197" i="1"/>
  <c r="C15198" i="1"/>
  <c r="C15199" i="1"/>
  <c r="C15200" i="1"/>
  <c r="C15201" i="1"/>
  <c r="C15202" i="1"/>
  <c r="C15203" i="1"/>
  <c r="C15204" i="1"/>
  <c r="C15205" i="1"/>
  <c r="C15206" i="1"/>
  <c r="C15207" i="1"/>
  <c r="C15208" i="1"/>
  <c r="C15209" i="1"/>
  <c r="C15210" i="1"/>
  <c r="C15211" i="1"/>
  <c r="C15212" i="1"/>
  <c r="C15213" i="1"/>
  <c r="C15214" i="1"/>
  <c r="C15215" i="1"/>
  <c r="C15216" i="1"/>
  <c r="C15217" i="1"/>
  <c r="C15218" i="1"/>
  <c r="C15219" i="1"/>
  <c r="C15220" i="1"/>
  <c r="C15221" i="1"/>
  <c r="C15222" i="1"/>
  <c r="C15223" i="1"/>
  <c r="C15224" i="1"/>
  <c r="C15225" i="1"/>
  <c r="C15226" i="1"/>
  <c r="C15227" i="1"/>
  <c r="C15228" i="1"/>
  <c r="C15229" i="1"/>
  <c r="C15230" i="1"/>
  <c r="C15231" i="1"/>
  <c r="C15232" i="1"/>
  <c r="C15233" i="1"/>
  <c r="C15234" i="1"/>
  <c r="C15235" i="1"/>
  <c r="C15236" i="1"/>
  <c r="C15237" i="1"/>
  <c r="C15238" i="1"/>
  <c r="C15239" i="1"/>
  <c r="C15240" i="1"/>
  <c r="C15241" i="1"/>
  <c r="C15242" i="1"/>
  <c r="C15243" i="1"/>
  <c r="C15244" i="1"/>
  <c r="C15245" i="1"/>
  <c r="C15246" i="1"/>
  <c r="C15247" i="1"/>
  <c r="C15248" i="1"/>
  <c r="C15249" i="1"/>
  <c r="C15250" i="1"/>
  <c r="C15251" i="1"/>
  <c r="C15252" i="1"/>
  <c r="C15253" i="1"/>
  <c r="C15254" i="1"/>
  <c r="C15255" i="1"/>
  <c r="C15256" i="1"/>
  <c r="C15257" i="1"/>
  <c r="C15258" i="1"/>
  <c r="C15259" i="1"/>
  <c r="C15260" i="1"/>
  <c r="C15261" i="1"/>
  <c r="C15262" i="1"/>
  <c r="C15263" i="1"/>
  <c r="C15264" i="1"/>
  <c r="C15265" i="1"/>
  <c r="C15266" i="1"/>
  <c r="C15267" i="1"/>
  <c r="C15268" i="1"/>
  <c r="C15269" i="1"/>
  <c r="C15270" i="1"/>
  <c r="C15271" i="1"/>
  <c r="C15272" i="1"/>
  <c r="C15273" i="1"/>
  <c r="C15274" i="1"/>
  <c r="C15275" i="1"/>
  <c r="C15276" i="1"/>
  <c r="C15277" i="1"/>
  <c r="C15278" i="1"/>
  <c r="C15279" i="1"/>
  <c r="C15280" i="1"/>
  <c r="C15281" i="1"/>
  <c r="C15282" i="1"/>
  <c r="C15283" i="1"/>
  <c r="C15284" i="1"/>
  <c r="C15285" i="1"/>
  <c r="C15286" i="1"/>
  <c r="C15287" i="1"/>
  <c r="C15288" i="1"/>
  <c r="C15289" i="1"/>
  <c r="C15290" i="1"/>
  <c r="C15291" i="1"/>
  <c r="C15292" i="1"/>
  <c r="C15293" i="1"/>
  <c r="C15294" i="1"/>
  <c r="C15295" i="1"/>
  <c r="C15296" i="1"/>
  <c r="C15297" i="1"/>
  <c r="C15298" i="1"/>
  <c r="C15299" i="1"/>
  <c r="C15300" i="1"/>
  <c r="C15301" i="1"/>
  <c r="C15302" i="1"/>
  <c r="C15303" i="1"/>
  <c r="C15304" i="1"/>
  <c r="C15305" i="1"/>
  <c r="C15306" i="1"/>
  <c r="C15307" i="1"/>
  <c r="C15308" i="1"/>
  <c r="C15309" i="1"/>
  <c r="C15310" i="1"/>
  <c r="C15311" i="1"/>
  <c r="C15312" i="1"/>
  <c r="C15313" i="1"/>
  <c r="C15314" i="1"/>
  <c r="C15315" i="1"/>
  <c r="C15316" i="1"/>
  <c r="C15317" i="1"/>
  <c r="C15318" i="1"/>
  <c r="C15319" i="1"/>
  <c r="C15320" i="1"/>
  <c r="C15321" i="1"/>
  <c r="C15322" i="1"/>
  <c r="C15323" i="1"/>
  <c r="C15324" i="1"/>
  <c r="C15325" i="1"/>
  <c r="C15326" i="1"/>
  <c r="C15327" i="1"/>
  <c r="C15328" i="1"/>
  <c r="C15329" i="1"/>
  <c r="C15330" i="1"/>
  <c r="C15331" i="1"/>
  <c r="C15332" i="1"/>
  <c r="C15333" i="1"/>
  <c r="C15334" i="1"/>
  <c r="C15335" i="1"/>
  <c r="C15336" i="1"/>
  <c r="C15337" i="1"/>
  <c r="C15338" i="1"/>
  <c r="C15339" i="1"/>
  <c r="C15340" i="1"/>
  <c r="C15341" i="1"/>
  <c r="C15342" i="1"/>
  <c r="C15343" i="1"/>
  <c r="C15344" i="1"/>
  <c r="C15345" i="1"/>
  <c r="C15346" i="1"/>
  <c r="C15347" i="1"/>
  <c r="C15348" i="1"/>
  <c r="C15349" i="1"/>
  <c r="C15350" i="1"/>
  <c r="C15351" i="1"/>
  <c r="C15352" i="1"/>
  <c r="C15353" i="1"/>
  <c r="C15354" i="1"/>
  <c r="C15355" i="1"/>
  <c r="C15356" i="1"/>
  <c r="C15357" i="1"/>
  <c r="C15358" i="1"/>
  <c r="C15359" i="1"/>
  <c r="C15360" i="1"/>
  <c r="C15361" i="1"/>
  <c r="C15362" i="1"/>
  <c r="C15363" i="1"/>
  <c r="C15364" i="1"/>
  <c r="C15365" i="1"/>
  <c r="C15366" i="1"/>
  <c r="C15367" i="1"/>
  <c r="C15368" i="1"/>
  <c r="C15369" i="1"/>
  <c r="C15370" i="1"/>
  <c r="C15371" i="1"/>
  <c r="C15372" i="1"/>
  <c r="C15373" i="1"/>
  <c r="C15374" i="1"/>
  <c r="C15375" i="1"/>
  <c r="C15376" i="1"/>
  <c r="C15377" i="1"/>
  <c r="C15378" i="1"/>
  <c r="C15379" i="1"/>
  <c r="C15380" i="1"/>
  <c r="C15381" i="1"/>
  <c r="C15382" i="1"/>
  <c r="C15383" i="1"/>
  <c r="C15384" i="1"/>
  <c r="C15385" i="1"/>
  <c r="C15386" i="1"/>
  <c r="C15387" i="1"/>
  <c r="C15388" i="1"/>
  <c r="C15389" i="1"/>
  <c r="C15390" i="1"/>
  <c r="C15391" i="1"/>
  <c r="C15392" i="1"/>
  <c r="C15393" i="1"/>
  <c r="C15394" i="1"/>
  <c r="C15395" i="1"/>
  <c r="C15396" i="1"/>
  <c r="C15397" i="1"/>
  <c r="C15398" i="1"/>
  <c r="C15399" i="1"/>
  <c r="C15400" i="1"/>
  <c r="C15401" i="1"/>
  <c r="C15402" i="1"/>
  <c r="C15403" i="1"/>
  <c r="C15404" i="1"/>
  <c r="C15405" i="1"/>
  <c r="C15406" i="1"/>
  <c r="C15407" i="1"/>
  <c r="C15408" i="1"/>
  <c r="C15409" i="1"/>
  <c r="C15410" i="1"/>
  <c r="C15411" i="1"/>
  <c r="C15412" i="1"/>
  <c r="C15413" i="1"/>
  <c r="C15414" i="1"/>
  <c r="C15415" i="1"/>
  <c r="C15416" i="1"/>
  <c r="C15417" i="1"/>
  <c r="C15418" i="1"/>
  <c r="C15419" i="1"/>
  <c r="C15420" i="1"/>
  <c r="C15421" i="1"/>
  <c r="C15422" i="1"/>
  <c r="C15423" i="1"/>
  <c r="C15424" i="1"/>
  <c r="C15425" i="1"/>
  <c r="C15426" i="1"/>
  <c r="C15427" i="1"/>
  <c r="C15428" i="1"/>
  <c r="C15429" i="1"/>
  <c r="C15430" i="1"/>
  <c r="C15431" i="1"/>
  <c r="C15432" i="1"/>
  <c r="C15433" i="1"/>
  <c r="C15434" i="1"/>
  <c r="C15435" i="1"/>
  <c r="C15436" i="1"/>
  <c r="C15437" i="1"/>
  <c r="C15438" i="1"/>
  <c r="C15439" i="1"/>
  <c r="C15440" i="1"/>
  <c r="C15441" i="1"/>
  <c r="C15442" i="1"/>
  <c r="C15443" i="1"/>
  <c r="C15444" i="1"/>
  <c r="C15445" i="1"/>
  <c r="C15446" i="1"/>
  <c r="C15447" i="1"/>
  <c r="C15448" i="1"/>
  <c r="C15449" i="1"/>
  <c r="C15450" i="1"/>
  <c r="C15451" i="1"/>
  <c r="C15452" i="1"/>
  <c r="C15453" i="1"/>
  <c r="C15454" i="1"/>
  <c r="C15455" i="1"/>
  <c r="C15456" i="1"/>
  <c r="C15457" i="1"/>
  <c r="C15458" i="1"/>
  <c r="C15459" i="1"/>
  <c r="C15460" i="1"/>
  <c r="C15461" i="1"/>
  <c r="C15462" i="1"/>
  <c r="C15463" i="1"/>
  <c r="C15464" i="1"/>
  <c r="C15465" i="1"/>
  <c r="C15466" i="1"/>
  <c r="C15467" i="1"/>
  <c r="C15468" i="1"/>
  <c r="C15469" i="1"/>
  <c r="C15470" i="1"/>
  <c r="C15471" i="1"/>
  <c r="C15472" i="1"/>
  <c r="C15473" i="1"/>
  <c r="C15474" i="1"/>
  <c r="C15475" i="1"/>
  <c r="C15476" i="1"/>
  <c r="C15477" i="1"/>
  <c r="C15478" i="1"/>
  <c r="C15479" i="1"/>
  <c r="C15480" i="1"/>
  <c r="C15481" i="1"/>
  <c r="C15482" i="1"/>
  <c r="C15483" i="1"/>
  <c r="C15484" i="1"/>
  <c r="C15485" i="1"/>
  <c r="C15486" i="1"/>
  <c r="C15487" i="1"/>
  <c r="C15488" i="1"/>
  <c r="C15489" i="1"/>
  <c r="C15490" i="1"/>
  <c r="C15491" i="1"/>
  <c r="C15492" i="1"/>
  <c r="C15493" i="1"/>
  <c r="C15494" i="1"/>
  <c r="C15495" i="1"/>
  <c r="C15496" i="1"/>
  <c r="C15497" i="1"/>
  <c r="C15498" i="1"/>
  <c r="C15499" i="1"/>
  <c r="C15500" i="1"/>
  <c r="C15501" i="1"/>
  <c r="C15502" i="1"/>
  <c r="C15503" i="1"/>
  <c r="C15504" i="1"/>
  <c r="C15505" i="1"/>
  <c r="C15506" i="1"/>
  <c r="C15507" i="1"/>
  <c r="C15508" i="1"/>
  <c r="C15509" i="1"/>
  <c r="C15510" i="1"/>
  <c r="C15511" i="1"/>
  <c r="C15512" i="1"/>
  <c r="C15513" i="1"/>
  <c r="C15514" i="1"/>
  <c r="C15515" i="1"/>
  <c r="C15516" i="1"/>
  <c r="C15517" i="1"/>
  <c r="C15518" i="1"/>
  <c r="C15519" i="1"/>
  <c r="C15520" i="1"/>
  <c r="C15521" i="1"/>
  <c r="C15522" i="1"/>
  <c r="C15523" i="1"/>
  <c r="C15524" i="1"/>
  <c r="C15525" i="1"/>
  <c r="C15526" i="1"/>
  <c r="C15527" i="1"/>
  <c r="C15528" i="1"/>
  <c r="C15529" i="1"/>
  <c r="C15530" i="1"/>
  <c r="C15531" i="1"/>
  <c r="C15532" i="1"/>
  <c r="C15533" i="1"/>
  <c r="C15534" i="1"/>
  <c r="C15535" i="1"/>
  <c r="C15536" i="1"/>
  <c r="C15537" i="1"/>
  <c r="C15538" i="1"/>
  <c r="C15539" i="1"/>
  <c r="C15540" i="1"/>
  <c r="C15541" i="1"/>
  <c r="C15542" i="1"/>
  <c r="C15543" i="1"/>
  <c r="C15544" i="1"/>
  <c r="C15545" i="1"/>
  <c r="C15546" i="1"/>
  <c r="C15547" i="1"/>
  <c r="C15548" i="1"/>
  <c r="C15549" i="1"/>
  <c r="C15550" i="1"/>
  <c r="C15551" i="1"/>
  <c r="C15552" i="1"/>
  <c r="C15553" i="1"/>
  <c r="C15554" i="1"/>
  <c r="C15555" i="1"/>
  <c r="C15556" i="1"/>
  <c r="C15557" i="1"/>
  <c r="C15558" i="1"/>
  <c r="C15559" i="1"/>
  <c r="C15560" i="1"/>
  <c r="C15561" i="1"/>
  <c r="C15562" i="1"/>
  <c r="C15563" i="1"/>
  <c r="C15564" i="1"/>
  <c r="C15565" i="1"/>
  <c r="C15566" i="1"/>
  <c r="C15567" i="1"/>
  <c r="C15568" i="1"/>
  <c r="C15569" i="1"/>
  <c r="C15570" i="1"/>
  <c r="C15571" i="1"/>
  <c r="C15572" i="1"/>
  <c r="C15573" i="1"/>
  <c r="C15574" i="1"/>
  <c r="C15575" i="1"/>
  <c r="C15576" i="1"/>
  <c r="C15577" i="1"/>
  <c r="C15578" i="1"/>
  <c r="C15579" i="1"/>
  <c r="C15580" i="1"/>
  <c r="C15581" i="1"/>
  <c r="C15582" i="1"/>
  <c r="C15583" i="1"/>
  <c r="C15584" i="1"/>
  <c r="C15585" i="1"/>
  <c r="C15586" i="1"/>
  <c r="C15587" i="1"/>
  <c r="C15588" i="1"/>
  <c r="C15589" i="1"/>
  <c r="C15590" i="1"/>
  <c r="C15591" i="1"/>
  <c r="C15592" i="1"/>
  <c r="C15593" i="1"/>
  <c r="C15594" i="1"/>
  <c r="C15595" i="1"/>
  <c r="C15596" i="1"/>
  <c r="C15597" i="1"/>
  <c r="C15598" i="1"/>
  <c r="C15599" i="1"/>
  <c r="C15600" i="1"/>
  <c r="C15601" i="1"/>
  <c r="C15602" i="1"/>
  <c r="C15603" i="1"/>
  <c r="C15604" i="1"/>
  <c r="C15605" i="1"/>
  <c r="C15606" i="1"/>
  <c r="C15607" i="1"/>
  <c r="C15608" i="1"/>
  <c r="C15609" i="1"/>
  <c r="C15610" i="1"/>
  <c r="C15611" i="1"/>
  <c r="C15612" i="1"/>
  <c r="C15613" i="1"/>
  <c r="C15614" i="1"/>
  <c r="C15615" i="1"/>
  <c r="C15616" i="1"/>
  <c r="C15617" i="1"/>
  <c r="C15618" i="1"/>
  <c r="C15619" i="1"/>
  <c r="C15620" i="1"/>
  <c r="C15621" i="1"/>
  <c r="C15622" i="1"/>
  <c r="C15623" i="1"/>
  <c r="C15624" i="1"/>
  <c r="C15625" i="1"/>
  <c r="C15626" i="1"/>
  <c r="C15627" i="1"/>
  <c r="C15628" i="1"/>
  <c r="C15629" i="1"/>
  <c r="C15630" i="1"/>
  <c r="C15631" i="1"/>
  <c r="C15632" i="1"/>
  <c r="C15633" i="1"/>
  <c r="C15634" i="1"/>
  <c r="C15635" i="1"/>
  <c r="C15636" i="1"/>
  <c r="C15637" i="1"/>
  <c r="C15638" i="1"/>
  <c r="C15639" i="1"/>
  <c r="C15640" i="1"/>
  <c r="C15641" i="1"/>
  <c r="C15642" i="1"/>
  <c r="C15643" i="1"/>
  <c r="C15644" i="1"/>
  <c r="C15645" i="1"/>
  <c r="C15646" i="1"/>
  <c r="C15647" i="1"/>
  <c r="C15648" i="1"/>
  <c r="C15649" i="1"/>
  <c r="C15650" i="1"/>
  <c r="C15651" i="1"/>
  <c r="C15652" i="1"/>
  <c r="C15653" i="1"/>
  <c r="C15654" i="1"/>
  <c r="C15655" i="1"/>
  <c r="C15656" i="1"/>
  <c r="C15657" i="1"/>
  <c r="C15658" i="1"/>
  <c r="C15659" i="1"/>
  <c r="C15660" i="1"/>
  <c r="C15661" i="1"/>
  <c r="C15662" i="1"/>
  <c r="C15663" i="1"/>
  <c r="C15664" i="1"/>
  <c r="C15665" i="1"/>
  <c r="C15666" i="1"/>
  <c r="C15667" i="1"/>
  <c r="C15668" i="1"/>
  <c r="C15669" i="1"/>
  <c r="C15670" i="1"/>
  <c r="C15671" i="1"/>
  <c r="C15672" i="1"/>
  <c r="C15673" i="1"/>
  <c r="C15674" i="1"/>
  <c r="C15675" i="1"/>
  <c r="C15676" i="1"/>
  <c r="C15677" i="1"/>
  <c r="C15678" i="1"/>
  <c r="C15679" i="1"/>
  <c r="C15680" i="1"/>
  <c r="C15681" i="1"/>
  <c r="C15682" i="1"/>
  <c r="C15683" i="1"/>
  <c r="C15684" i="1"/>
  <c r="C15685" i="1"/>
  <c r="C15686" i="1"/>
  <c r="C15687" i="1"/>
  <c r="C15688" i="1"/>
  <c r="C15689" i="1"/>
  <c r="C15690" i="1"/>
  <c r="C15691" i="1"/>
  <c r="C15692" i="1"/>
  <c r="C15693" i="1"/>
  <c r="C15694" i="1"/>
  <c r="C15695" i="1"/>
  <c r="C15696" i="1"/>
  <c r="C15697" i="1"/>
  <c r="C15698" i="1"/>
  <c r="C15699" i="1"/>
  <c r="C15700" i="1"/>
  <c r="C15701" i="1"/>
  <c r="C15702" i="1"/>
  <c r="C15703" i="1"/>
  <c r="C15704" i="1"/>
  <c r="C15705" i="1"/>
  <c r="C15706" i="1"/>
  <c r="C15707" i="1"/>
  <c r="C15708" i="1"/>
  <c r="C15709" i="1"/>
  <c r="C15710" i="1"/>
  <c r="C15711" i="1"/>
  <c r="C15712" i="1"/>
  <c r="C15713" i="1"/>
  <c r="C15714" i="1"/>
  <c r="C15715" i="1"/>
  <c r="C15716" i="1"/>
  <c r="C15717" i="1"/>
  <c r="C15718" i="1"/>
  <c r="C15719" i="1"/>
  <c r="C15720" i="1"/>
  <c r="C15721" i="1"/>
  <c r="C15722" i="1"/>
  <c r="C15723" i="1"/>
  <c r="C15724" i="1"/>
  <c r="C15725" i="1"/>
  <c r="C15726" i="1"/>
  <c r="C15727" i="1"/>
  <c r="C15728" i="1"/>
  <c r="C15729" i="1"/>
  <c r="C15730" i="1"/>
  <c r="C15731" i="1"/>
  <c r="C15732" i="1"/>
  <c r="C15733" i="1"/>
  <c r="C15734" i="1"/>
  <c r="C15735" i="1"/>
  <c r="C15736" i="1"/>
  <c r="C15737" i="1"/>
  <c r="C15738" i="1"/>
  <c r="C15739" i="1"/>
  <c r="C15740" i="1"/>
  <c r="C15741" i="1"/>
  <c r="C15742" i="1"/>
  <c r="C15743" i="1"/>
  <c r="C15744" i="1"/>
  <c r="C15745" i="1"/>
  <c r="C15746" i="1"/>
  <c r="C15747" i="1"/>
  <c r="C15748" i="1"/>
  <c r="C15749" i="1"/>
  <c r="C15750" i="1"/>
  <c r="C15751" i="1"/>
  <c r="C15752" i="1"/>
  <c r="C15753" i="1"/>
  <c r="C15754" i="1"/>
  <c r="C15755" i="1"/>
  <c r="C15756" i="1"/>
  <c r="C15757" i="1"/>
  <c r="C15758" i="1"/>
  <c r="C15759" i="1"/>
  <c r="C15760" i="1"/>
  <c r="C15761" i="1"/>
  <c r="C15762" i="1"/>
  <c r="C15763" i="1"/>
  <c r="C15764" i="1"/>
  <c r="C15765" i="1"/>
  <c r="C15766" i="1"/>
  <c r="C15767" i="1"/>
  <c r="C15768" i="1"/>
  <c r="C15769" i="1"/>
  <c r="C15770" i="1"/>
  <c r="C15771" i="1"/>
  <c r="C15772" i="1"/>
  <c r="C15773" i="1"/>
  <c r="C15774" i="1"/>
  <c r="C15775" i="1"/>
  <c r="C15776" i="1"/>
  <c r="C15777" i="1"/>
  <c r="C15778" i="1"/>
  <c r="C15779" i="1"/>
  <c r="C15780" i="1"/>
  <c r="C15781" i="1"/>
  <c r="C15782" i="1"/>
  <c r="C15783" i="1"/>
  <c r="C15784" i="1"/>
  <c r="C15785" i="1"/>
  <c r="C15786" i="1"/>
  <c r="C15787" i="1"/>
  <c r="C15788" i="1"/>
  <c r="C15789" i="1"/>
  <c r="C15790" i="1"/>
  <c r="C15791" i="1"/>
  <c r="C15792" i="1"/>
  <c r="C15793" i="1"/>
  <c r="C15794" i="1"/>
  <c r="C15795" i="1"/>
  <c r="C15796" i="1"/>
  <c r="C15797" i="1"/>
  <c r="C15798" i="1"/>
  <c r="C15799" i="1"/>
  <c r="C15800" i="1"/>
  <c r="C15801" i="1"/>
  <c r="C15802" i="1"/>
  <c r="C15803" i="1"/>
  <c r="C15804" i="1"/>
  <c r="C15805" i="1"/>
  <c r="C15806" i="1"/>
  <c r="C15807" i="1"/>
  <c r="C15808" i="1"/>
  <c r="C15809" i="1"/>
  <c r="C15810" i="1"/>
  <c r="C15811" i="1"/>
  <c r="C15812" i="1"/>
  <c r="C15813" i="1"/>
  <c r="C15814" i="1"/>
  <c r="C15815" i="1"/>
  <c r="C15816" i="1"/>
  <c r="C15817" i="1"/>
  <c r="C15818" i="1"/>
  <c r="C15819" i="1"/>
  <c r="C15820" i="1"/>
  <c r="C15821" i="1"/>
  <c r="C15822" i="1"/>
  <c r="C15823" i="1"/>
  <c r="C15824" i="1"/>
  <c r="C15825" i="1"/>
  <c r="C15826" i="1"/>
  <c r="C15827" i="1"/>
  <c r="C15828" i="1"/>
  <c r="C15829" i="1"/>
  <c r="C15830" i="1"/>
  <c r="C15831" i="1"/>
  <c r="C15832" i="1"/>
  <c r="C15833" i="1"/>
  <c r="C15834" i="1"/>
  <c r="C15835" i="1"/>
  <c r="C15836" i="1"/>
  <c r="C15837" i="1"/>
  <c r="C15838" i="1"/>
  <c r="C15839" i="1"/>
  <c r="C15840" i="1"/>
  <c r="C15841" i="1"/>
  <c r="C15842" i="1"/>
  <c r="C15843" i="1"/>
  <c r="C15844" i="1"/>
  <c r="C15845" i="1"/>
  <c r="C15846" i="1"/>
  <c r="C15847" i="1"/>
  <c r="C15848" i="1"/>
  <c r="C15849" i="1"/>
  <c r="C15850" i="1"/>
  <c r="C15851" i="1"/>
  <c r="C15852" i="1"/>
  <c r="C15853" i="1"/>
  <c r="C15854" i="1"/>
  <c r="C15855" i="1"/>
  <c r="C15856" i="1"/>
  <c r="C15857" i="1"/>
  <c r="C15858" i="1"/>
  <c r="C15859" i="1"/>
  <c r="C15860" i="1"/>
  <c r="C15861" i="1"/>
  <c r="C15862" i="1"/>
  <c r="C15863" i="1"/>
  <c r="C15864" i="1"/>
  <c r="C15865" i="1"/>
  <c r="C15866" i="1"/>
  <c r="C15867" i="1"/>
  <c r="C15868" i="1"/>
  <c r="C15869" i="1"/>
  <c r="C15870" i="1"/>
  <c r="C15871" i="1"/>
  <c r="C15872" i="1"/>
  <c r="C15873" i="1"/>
  <c r="C15874" i="1"/>
  <c r="C15875" i="1"/>
  <c r="C15876" i="1"/>
  <c r="C15877" i="1"/>
  <c r="C15878" i="1"/>
  <c r="C15879" i="1"/>
  <c r="C15880" i="1"/>
  <c r="C15881" i="1"/>
  <c r="C15882" i="1"/>
  <c r="C15883" i="1"/>
  <c r="C15884" i="1"/>
  <c r="C15885" i="1"/>
  <c r="C15886" i="1"/>
  <c r="C15887" i="1"/>
  <c r="C15888" i="1"/>
  <c r="C15889" i="1"/>
  <c r="C15890" i="1"/>
  <c r="C15891" i="1"/>
  <c r="C15892" i="1"/>
  <c r="C15893" i="1"/>
  <c r="C15894" i="1"/>
  <c r="C15895" i="1"/>
  <c r="C15896" i="1"/>
  <c r="C15897" i="1"/>
  <c r="C15898" i="1"/>
  <c r="C15899" i="1"/>
  <c r="C15900" i="1"/>
  <c r="C15901" i="1"/>
  <c r="C15902" i="1"/>
  <c r="C15903" i="1"/>
  <c r="C15904" i="1"/>
  <c r="C15905" i="1"/>
  <c r="C15906" i="1"/>
  <c r="C15907" i="1"/>
  <c r="C15908" i="1"/>
  <c r="C15909" i="1"/>
  <c r="C15910" i="1"/>
  <c r="C15911" i="1"/>
  <c r="C15912" i="1"/>
  <c r="C15913" i="1"/>
  <c r="C15914" i="1"/>
  <c r="C15915" i="1"/>
  <c r="C15916" i="1"/>
  <c r="C15917" i="1"/>
  <c r="C15918" i="1"/>
  <c r="C15919" i="1"/>
  <c r="C15920" i="1"/>
  <c r="C15921" i="1"/>
  <c r="C15922" i="1"/>
  <c r="C15923" i="1"/>
  <c r="C15924" i="1"/>
  <c r="C15925" i="1"/>
  <c r="C15926" i="1"/>
  <c r="C15927" i="1"/>
  <c r="C15928" i="1"/>
  <c r="C15929" i="1"/>
  <c r="C15930" i="1"/>
  <c r="C15931" i="1"/>
  <c r="C15932" i="1"/>
  <c r="C15933" i="1"/>
  <c r="C15934" i="1"/>
  <c r="C15935" i="1"/>
  <c r="C15936" i="1"/>
  <c r="C15937" i="1"/>
  <c r="C15938" i="1"/>
  <c r="C15939" i="1"/>
  <c r="C15940" i="1"/>
  <c r="C15941" i="1"/>
  <c r="C15942" i="1"/>
  <c r="C15943" i="1"/>
  <c r="C15944" i="1"/>
  <c r="C15945" i="1"/>
  <c r="C15946" i="1"/>
  <c r="C15947" i="1"/>
  <c r="C15948" i="1"/>
  <c r="C15949" i="1"/>
  <c r="C15950" i="1"/>
  <c r="C15951" i="1"/>
  <c r="C15952" i="1"/>
  <c r="C15953" i="1"/>
  <c r="C15954" i="1"/>
  <c r="C15955" i="1"/>
  <c r="C15956" i="1"/>
  <c r="C15957" i="1"/>
  <c r="C15958" i="1"/>
  <c r="C15959" i="1"/>
  <c r="C15960" i="1"/>
  <c r="C15961" i="1"/>
  <c r="C15962" i="1"/>
  <c r="C15963" i="1"/>
  <c r="C15964" i="1"/>
  <c r="C15965" i="1"/>
  <c r="C15966" i="1"/>
  <c r="C15967" i="1"/>
  <c r="C15968" i="1"/>
  <c r="C15969" i="1"/>
  <c r="C15970" i="1"/>
  <c r="C15971" i="1"/>
  <c r="C15972" i="1"/>
  <c r="C15973" i="1"/>
  <c r="C15974" i="1"/>
  <c r="C15975" i="1"/>
  <c r="C15976" i="1"/>
  <c r="C15977" i="1"/>
  <c r="C15978" i="1"/>
  <c r="C15979" i="1"/>
  <c r="C15980" i="1"/>
  <c r="C15981" i="1"/>
  <c r="C15982" i="1"/>
  <c r="C15983" i="1"/>
  <c r="C15984" i="1"/>
  <c r="C15985" i="1"/>
  <c r="C15986" i="1"/>
  <c r="C15987" i="1"/>
  <c r="C15988" i="1"/>
  <c r="C15989" i="1"/>
  <c r="C15990" i="1"/>
  <c r="C15991" i="1"/>
  <c r="C15992" i="1"/>
  <c r="C15993" i="1"/>
  <c r="C15994" i="1"/>
  <c r="C15995" i="1"/>
  <c r="C15996" i="1"/>
  <c r="C15997" i="1"/>
  <c r="C15998" i="1"/>
  <c r="C15999" i="1"/>
  <c r="C16000" i="1"/>
  <c r="C16001" i="1"/>
  <c r="C16002" i="1"/>
  <c r="C16003" i="1"/>
  <c r="C16004" i="1"/>
  <c r="C16005" i="1"/>
  <c r="C16006" i="1"/>
  <c r="C16007" i="1"/>
  <c r="C16008" i="1"/>
  <c r="C16009" i="1"/>
  <c r="C16010" i="1"/>
  <c r="C16011" i="1"/>
  <c r="C16012" i="1"/>
  <c r="C16013" i="1"/>
  <c r="C16014" i="1"/>
  <c r="C16015" i="1"/>
  <c r="C16016" i="1"/>
  <c r="C16017" i="1"/>
  <c r="C16018" i="1"/>
  <c r="C16019" i="1"/>
  <c r="C16020" i="1"/>
  <c r="C16021" i="1"/>
  <c r="C16022" i="1"/>
  <c r="C16023" i="1"/>
  <c r="C16024" i="1"/>
  <c r="C16025" i="1"/>
  <c r="C16026" i="1"/>
  <c r="C16027" i="1"/>
  <c r="C16028" i="1"/>
  <c r="C16029" i="1"/>
  <c r="C16030" i="1"/>
  <c r="C16031" i="1"/>
  <c r="C16032" i="1"/>
  <c r="C16033" i="1"/>
  <c r="C16034" i="1"/>
  <c r="C16035" i="1"/>
  <c r="C16036" i="1"/>
  <c r="C16037" i="1"/>
  <c r="C16038" i="1"/>
  <c r="C16039" i="1"/>
  <c r="C16040" i="1"/>
  <c r="C16041" i="1"/>
  <c r="C16042" i="1"/>
  <c r="C16043" i="1"/>
  <c r="C16044" i="1"/>
  <c r="C16045" i="1"/>
  <c r="C16046" i="1"/>
  <c r="C16047" i="1"/>
  <c r="C16048" i="1"/>
  <c r="C16049" i="1"/>
  <c r="C16050" i="1"/>
  <c r="C16051" i="1"/>
  <c r="C16052" i="1"/>
  <c r="C16053" i="1"/>
  <c r="C16054" i="1"/>
  <c r="C16055" i="1"/>
  <c r="C16056" i="1"/>
  <c r="C16057" i="1"/>
  <c r="C16058" i="1"/>
  <c r="C16059" i="1"/>
  <c r="C16060" i="1"/>
  <c r="C16061" i="1"/>
  <c r="C16062" i="1"/>
  <c r="C16063" i="1"/>
  <c r="C16064" i="1"/>
  <c r="C16065" i="1"/>
  <c r="C16066" i="1"/>
  <c r="C16067" i="1"/>
  <c r="C16068" i="1"/>
  <c r="C16069" i="1"/>
  <c r="C16070" i="1"/>
  <c r="C16071" i="1"/>
  <c r="C16072" i="1"/>
  <c r="C16073" i="1"/>
  <c r="C16074" i="1"/>
  <c r="C16075" i="1"/>
  <c r="C16076" i="1"/>
  <c r="C16077" i="1"/>
  <c r="C16078" i="1"/>
  <c r="C16079" i="1"/>
  <c r="C16080" i="1"/>
  <c r="C16081" i="1"/>
  <c r="C16082" i="1"/>
  <c r="C16083" i="1"/>
  <c r="C16084" i="1"/>
  <c r="C16085" i="1"/>
  <c r="C16086" i="1"/>
  <c r="C16087" i="1"/>
  <c r="C16088" i="1"/>
  <c r="C16089" i="1"/>
  <c r="C16090" i="1"/>
  <c r="C16091" i="1"/>
  <c r="C16092" i="1"/>
  <c r="C16093" i="1"/>
  <c r="C16094" i="1"/>
  <c r="C16095" i="1"/>
  <c r="C16096" i="1"/>
  <c r="C16097" i="1"/>
  <c r="C16098" i="1"/>
  <c r="C16099" i="1"/>
  <c r="C16100" i="1"/>
  <c r="C16101" i="1"/>
  <c r="C16102" i="1"/>
  <c r="C16103" i="1"/>
  <c r="C16104" i="1"/>
  <c r="C16105" i="1"/>
  <c r="C16106" i="1"/>
  <c r="C16107" i="1"/>
  <c r="C16108" i="1"/>
  <c r="C16109" i="1"/>
  <c r="C16110" i="1"/>
  <c r="C16111" i="1"/>
  <c r="C16112" i="1"/>
  <c r="C16113" i="1"/>
  <c r="C16114" i="1"/>
  <c r="C16115" i="1"/>
  <c r="C16116" i="1"/>
  <c r="C16117" i="1"/>
  <c r="C16118" i="1"/>
  <c r="C16119" i="1"/>
  <c r="C16120" i="1"/>
  <c r="C16121" i="1"/>
  <c r="C16122" i="1"/>
  <c r="C16123" i="1"/>
  <c r="C16124" i="1"/>
  <c r="C16125" i="1"/>
  <c r="C16126" i="1"/>
  <c r="C16127" i="1"/>
  <c r="C16128" i="1"/>
  <c r="C16129" i="1"/>
  <c r="C16130" i="1"/>
  <c r="C16131" i="1"/>
  <c r="C16132" i="1"/>
  <c r="C16133" i="1"/>
  <c r="C16134" i="1"/>
  <c r="C16135" i="1"/>
  <c r="C16136" i="1"/>
  <c r="C16137" i="1"/>
  <c r="C16138" i="1"/>
  <c r="C16139" i="1"/>
  <c r="C16140" i="1"/>
  <c r="C16141" i="1"/>
  <c r="C16142" i="1"/>
  <c r="C16143" i="1"/>
  <c r="C16144" i="1"/>
  <c r="C16145" i="1"/>
  <c r="C16146" i="1"/>
  <c r="C16147" i="1"/>
  <c r="C16148" i="1"/>
  <c r="C16149" i="1"/>
  <c r="C16150" i="1"/>
  <c r="C16151" i="1"/>
  <c r="C16152" i="1"/>
  <c r="C16153" i="1"/>
  <c r="C16154" i="1"/>
  <c r="C16155" i="1"/>
  <c r="C16156" i="1"/>
  <c r="C16157" i="1"/>
  <c r="C16158" i="1"/>
  <c r="C16159" i="1"/>
  <c r="C16160" i="1"/>
  <c r="C16161" i="1"/>
  <c r="C16162" i="1"/>
  <c r="C16163" i="1"/>
  <c r="C16164" i="1"/>
  <c r="C16165" i="1"/>
  <c r="C16166" i="1"/>
  <c r="C16167" i="1"/>
  <c r="C16168" i="1"/>
  <c r="C16169" i="1"/>
  <c r="C16170" i="1"/>
  <c r="C16171" i="1"/>
  <c r="C16172" i="1"/>
  <c r="C16173" i="1"/>
  <c r="C16174" i="1"/>
  <c r="C16175" i="1"/>
  <c r="C16176" i="1"/>
  <c r="C16177" i="1"/>
  <c r="C16178" i="1"/>
  <c r="C16179" i="1"/>
  <c r="C16180" i="1"/>
  <c r="C16181" i="1"/>
  <c r="C16182" i="1"/>
  <c r="C16183" i="1"/>
  <c r="C16184" i="1"/>
  <c r="C16185" i="1"/>
  <c r="C16186" i="1"/>
  <c r="C16187" i="1"/>
  <c r="C16188" i="1"/>
  <c r="C16189" i="1"/>
  <c r="C16190" i="1"/>
  <c r="C16191" i="1"/>
  <c r="C16192" i="1"/>
  <c r="C16193" i="1"/>
  <c r="C16194" i="1"/>
  <c r="C16195" i="1"/>
  <c r="C16196" i="1"/>
  <c r="C16197" i="1"/>
  <c r="C16198" i="1"/>
  <c r="C16199" i="1"/>
  <c r="C16200" i="1"/>
  <c r="C16201" i="1"/>
  <c r="C16202" i="1"/>
  <c r="C16203" i="1"/>
  <c r="C16204" i="1"/>
  <c r="C16205" i="1"/>
  <c r="C16206" i="1"/>
  <c r="C16207" i="1"/>
  <c r="C16208" i="1"/>
  <c r="C16209" i="1"/>
  <c r="C16210" i="1"/>
  <c r="C16211" i="1"/>
  <c r="C16212" i="1"/>
  <c r="C16213" i="1"/>
  <c r="C16214" i="1"/>
  <c r="C16215" i="1"/>
  <c r="C16216" i="1"/>
  <c r="C16217" i="1"/>
  <c r="C16218" i="1"/>
  <c r="C16219" i="1"/>
  <c r="C16220" i="1"/>
  <c r="C16221" i="1"/>
  <c r="C16222" i="1"/>
  <c r="C16223" i="1"/>
  <c r="C16224" i="1"/>
  <c r="C16225" i="1"/>
  <c r="C16226" i="1"/>
  <c r="C16227" i="1"/>
  <c r="C16228" i="1"/>
  <c r="C16229" i="1"/>
  <c r="C16230" i="1"/>
  <c r="C16231" i="1"/>
  <c r="C16232" i="1"/>
  <c r="C16233" i="1"/>
  <c r="C16234" i="1"/>
  <c r="C16235" i="1"/>
  <c r="C16236" i="1"/>
  <c r="C16237" i="1"/>
  <c r="C16238" i="1"/>
  <c r="C16239" i="1"/>
  <c r="C16240" i="1"/>
  <c r="C16241" i="1"/>
  <c r="C16242" i="1"/>
  <c r="C16243" i="1"/>
  <c r="C16244" i="1"/>
  <c r="C16245" i="1"/>
  <c r="C16246" i="1"/>
  <c r="C16247" i="1"/>
  <c r="C16248" i="1"/>
  <c r="C16249" i="1"/>
  <c r="C16250" i="1"/>
  <c r="C16251" i="1"/>
  <c r="C16252" i="1"/>
  <c r="C16253" i="1"/>
  <c r="C16254" i="1"/>
  <c r="C16255" i="1"/>
  <c r="C16256" i="1"/>
  <c r="C16257" i="1"/>
  <c r="C16258" i="1"/>
  <c r="C16259" i="1"/>
  <c r="C16260" i="1"/>
  <c r="C16261" i="1"/>
  <c r="C16262" i="1"/>
  <c r="C16263" i="1"/>
  <c r="C16264" i="1"/>
  <c r="C16265" i="1"/>
  <c r="C16266" i="1"/>
  <c r="C16267" i="1"/>
  <c r="C16268" i="1"/>
  <c r="C16269" i="1"/>
  <c r="C16270" i="1"/>
  <c r="C16271" i="1"/>
  <c r="C16272" i="1"/>
  <c r="C16273" i="1"/>
  <c r="C16274" i="1"/>
  <c r="C16275" i="1"/>
  <c r="C16276" i="1"/>
  <c r="C16277" i="1"/>
  <c r="C16278" i="1"/>
  <c r="C16279" i="1"/>
  <c r="C16280" i="1"/>
  <c r="C16281" i="1"/>
  <c r="C16282" i="1"/>
  <c r="C16283" i="1"/>
  <c r="C16284" i="1"/>
  <c r="C16285" i="1"/>
  <c r="C16286" i="1"/>
  <c r="C16287" i="1"/>
  <c r="C16288" i="1"/>
  <c r="C16289" i="1"/>
  <c r="C16290" i="1"/>
  <c r="C16291" i="1"/>
  <c r="C16292" i="1"/>
  <c r="C16293" i="1"/>
  <c r="C16294" i="1"/>
  <c r="C16295" i="1"/>
  <c r="C16296" i="1"/>
  <c r="C16297" i="1"/>
  <c r="C16298" i="1"/>
  <c r="C16299" i="1"/>
  <c r="C16300" i="1"/>
  <c r="C16301" i="1"/>
  <c r="C16302" i="1"/>
  <c r="C16303" i="1"/>
  <c r="C16304" i="1"/>
  <c r="C16305" i="1"/>
  <c r="C16306" i="1"/>
  <c r="C16307" i="1"/>
  <c r="C16308" i="1"/>
  <c r="C16309" i="1"/>
  <c r="C16310" i="1"/>
  <c r="C16311" i="1"/>
  <c r="C16312" i="1"/>
  <c r="C16313" i="1"/>
  <c r="C16314" i="1"/>
  <c r="C16315" i="1"/>
  <c r="C16316" i="1"/>
  <c r="C16317" i="1"/>
  <c r="C16318" i="1"/>
  <c r="C16319" i="1"/>
  <c r="C16320" i="1"/>
  <c r="C16321" i="1"/>
  <c r="C16322" i="1"/>
  <c r="C16323" i="1"/>
  <c r="C16324" i="1"/>
  <c r="C16325" i="1"/>
  <c r="C16326" i="1"/>
  <c r="C16327" i="1"/>
  <c r="C16328" i="1"/>
  <c r="C16329" i="1"/>
  <c r="C16330" i="1"/>
  <c r="C16331" i="1"/>
  <c r="C16332" i="1"/>
  <c r="C16333" i="1"/>
  <c r="C16334" i="1"/>
  <c r="C16335" i="1"/>
  <c r="C16336" i="1"/>
  <c r="C16337" i="1"/>
  <c r="C16338" i="1"/>
  <c r="C16339" i="1"/>
  <c r="C16340" i="1"/>
  <c r="C16341" i="1"/>
  <c r="C16342" i="1"/>
  <c r="C16343" i="1"/>
  <c r="C16344" i="1"/>
  <c r="C16345" i="1"/>
  <c r="C16346" i="1"/>
  <c r="C16347" i="1"/>
  <c r="C16348" i="1"/>
  <c r="C16349" i="1"/>
  <c r="C16350" i="1"/>
  <c r="C16351" i="1"/>
  <c r="C16352" i="1"/>
  <c r="C16353" i="1"/>
  <c r="C16354" i="1"/>
  <c r="C16355" i="1"/>
  <c r="C16356" i="1"/>
  <c r="C16357" i="1"/>
  <c r="C16358" i="1"/>
  <c r="C16359" i="1"/>
  <c r="C16360" i="1"/>
  <c r="C16361" i="1"/>
  <c r="C16362" i="1"/>
  <c r="C16363" i="1"/>
  <c r="C16364" i="1"/>
  <c r="C16365" i="1"/>
  <c r="C16366" i="1"/>
  <c r="C16367" i="1"/>
  <c r="C16368" i="1"/>
  <c r="C16369" i="1"/>
  <c r="C16370" i="1"/>
  <c r="C16371" i="1"/>
  <c r="C16372" i="1"/>
  <c r="C16373" i="1"/>
  <c r="C16374" i="1"/>
  <c r="C16375" i="1"/>
  <c r="C16376" i="1"/>
  <c r="C16377" i="1"/>
  <c r="C16378" i="1"/>
  <c r="C16379" i="1"/>
  <c r="C16380" i="1"/>
  <c r="C16381" i="1"/>
  <c r="C16382" i="1"/>
  <c r="C16383" i="1"/>
  <c r="C16384" i="1"/>
  <c r="C16385" i="1"/>
  <c r="C16386" i="1"/>
  <c r="C16387" i="1"/>
  <c r="C16388" i="1"/>
  <c r="C16389" i="1"/>
  <c r="C16390" i="1"/>
  <c r="C16391" i="1"/>
  <c r="C16392" i="1"/>
  <c r="C16393" i="1"/>
  <c r="C16394" i="1"/>
  <c r="C16395" i="1"/>
  <c r="C16396" i="1"/>
  <c r="C16397" i="1"/>
  <c r="C16398" i="1"/>
  <c r="C16399" i="1"/>
  <c r="C16400" i="1"/>
  <c r="C16401" i="1"/>
  <c r="C16402" i="1"/>
  <c r="C16403" i="1"/>
  <c r="C16404" i="1"/>
  <c r="C16405" i="1"/>
  <c r="C16406" i="1"/>
  <c r="C16407" i="1"/>
  <c r="C16408" i="1"/>
  <c r="C16409" i="1"/>
  <c r="C16410" i="1"/>
  <c r="C16411" i="1"/>
  <c r="C16412" i="1"/>
  <c r="C16413" i="1"/>
  <c r="C16414" i="1"/>
  <c r="C16415" i="1"/>
  <c r="C16416" i="1"/>
  <c r="C16417" i="1"/>
  <c r="C16418" i="1"/>
  <c r="C16419" i="1"/>
  <c r="C16420" i="1"/>
  <c r="C16421" i="1"/>
  <c r="C16422" i="1"/>
  <c r="C16423" i="1"/>
  <c r="C16424" i="1"/>
  <c r="C16425" i="1"/>
  <c r="C16426" i="1"/>
  <c r="C16427" i="1"/>
  <c r="C16428" i="1"/>
  <c r="C16429" i="1"/>
  <c r="C16430" i="1"/>
  <c r="C16431" i="1"/>
  <c r="C16432" i="1"/>
  <c r="C16433" i="1"/>
  <c r="C16434" i="1"/>
  <c r="C16435" i="1"/>
  <c r="C16436" i="1"/>
  <c r="C16437" i="1"/>
  <c r="C16438" i="1"/>
  <c r="C16439" i="1"/>
  <c r="C16440" i="1"/>
  <c r="C16441" i="1"/>
  <c r="C16442" i="1"/>
  <c r="C16443" i="1"/>
  <c r="C16444" i="1"/>
  <c r="C16445" i="1"/>
  <c r="C16446" i="1"/>
  <c r="C16447" i="1"/>
  <c r="C16448" i="1"/>
  <c r="C16449" i="1"/>
  <c r="C16450" i="1"/>
  <c r="C16451" i="1"/>
  <c r="C16452" i="1"/>
  <c r="C16453" i="1"/>
  <c r="C16454" i="1"/>
  <c r="C16455" i="1"/>
  <c r="C16456" i="1"/>
  <c r="C16457" i="1"/>
  <c r="C16458" i="1"/>
  <c r="C16459" i="1"/>
  <c r="C16460" i="1"/>
  <c r="C16461" i="1"/>
  <c r="C16462" i="1"/>
  <c r="C16463" i="1"/>
  <c r="C16464" i="1"/>
  <c r="C16465" i="1"/>
  <c r="C16466" i="1"/>
  <c r="C16467" i="1"/>
  <c r="C16468" i="1"/>
  <c r="C16469" i="1"/>
  <c r="C16470" i="1"/>
  <c r="C16471" i="1"/>
  <c r="C16472" i="1"/>
  <c r="C16473" i="1"/>
  <c r="C16474" i="1"/>
  <c r="C16475" i="1"/>
  <c r="C16476" i="1"/>
  <c r="C16477" i="1"/>
  <c r="C16478" i="1"/>
  <c r="C16479" i="1"/>
  <c r="C16480" i="1"/>
  <c r="C16481" i="1"/>
  <c r="C16482" i="1"/>
  <c r="C16483" i="1"/>
  <c r="C16484" i="1"/>
  <c r="C16485" i="1"/>
  <c r="C16486" i="1"/>
  <c r="C16487" i="1"/>
  <c r="C16488" i="1"/>
  <c r="C16489" i="1"/>
  <c r="C16490" i="1"/>
  <c r="C16491" i="1"/>
  <c r="C16492" i="1"/>
  <c r="C16493" i="1"/>
  <c r="C16494" i="1"/>
  <c r="C16495" i="1"/>
  <c r="C16496" i="1"/>
  <c r="C16497" i="1"/>
  <c r="C16498" i="1"/>
  <c r="C16499" i="1"/>
  <c r="C16500" i="1"/>
  <c r="C16501" i="1"/>
  <c r="C16502" i="1"/>
  <c r="C16503" i="1"/>
  <c r="C16504" i="1"/>
  <c r="C16505" i="1"/>
  <c r="C16506" i="1"/>
  <c r="C16507" i="1"/>
  <c r="C16508" i="1"/>
  <c r="C16509" i="1"/>
  <c r="C16510" i="1"/>
  <c r="C16511" i="1"/>
  <c r="C16512" i="1"/>
  <c r="C16513" i="1"/>
  <c r="C16514" i="1"/>
  <c r="C16515" i="1"/>
  <c r="C16516" i="1"/>
  <c r="C16517" i="1"/>
  <c r="C16518" i="1"/>
  <c r="C16519" i="1"/>
  <c r="C16520" i="1"/>
  <c r="C16521" i="1"/>
  <c r="C16522" i="1"/>
  <c r="C16523" i="1"/>
  <c r="C16524" i="1"/>
  <c r="C16525" i="1"/>
  <c r="C16526" i="1"/>
  <c r="C16527" i="1"/>
  <c r="C16528" i="1"/>
  <c r="C16529" i="1"/>
  <c r="C16530" i="1"/>
  <c r="C16531" i="1"/>
  <c r="C16532" i="1"/>
  <c r="C16533" i="1"/>
  <c r="C16534" i="1"/>
  <c r="C16535" i="1"/>
  <c r="C16536" i="1"/>
  <c r="C16537" i="1"/>
  <c r="C16538" i="1"/>
  <c r="C16539" i="1"/>
  <c r="C16540" i="1"/>
  <c r="C16541" i="1"/>
  <c r="C16542" i="1"/>
  <c r="C16543" i="1"/>
  <c r="C16544" i="1"/>
  <c r="C16545" i="1"/>
  <c r="C16546" i="1"/>
  <c r="C16547" i="1"/>
  <c r="C16548" i="1"/>
  <c r="C16549" i="1"/>
  <c r="C16550" i="1"/>
  <c r="C16551" i="1"/>
  <c r="C16552" i="1"/>
  <c r="C16553" i="1"/>
  <c r="C16554" i="1"/>
  <c r="C16555" i="1"/>
  <c r="C16556" i="1"/>
  <c r="C16557" i="1"/>
  <c r="C16558" i="1"/>
  <c r="C16559" i="1"/>
  <c r="C16560" i="1"/>
  <c r="C16561" i="1"/>
  <c r="C16562" i="1"/>
  <c r="C16563" i="1"/>
  <c r="C16564" i="1"/>
  <c r="C16565" i="1"/>
  <c r="C16566" i="1"/>
  <c r="C16567" i="1"/>
  <c r="C16568" i="1"/>
  <c r="C16569" i="1"/>
  <c r="C16570" i="1"/>
  <c r="C16571" i="1"/>
  <c r="C16572" i="1"/>
  <c r="C16573" i="1"/>
  <c r="C16574" i="1"/>
  <c r="C16575" i="1"/>
  <c r="C16576" i="1"/>
  <c r="C16577" i="1"/>
  <c r="C16578" i="1"/>
  <c r="C16579" i="1"/>
  <c r="C16580" i="1"/>
  <c r="C16581" i="1"/>
  <c r="C16582" i="1"/>
  <c r="C16583" i="1"/>
  <c r="C16584" i="1"/>
  <c r="C16585" i="1"/>
  <c r="C16586" i="1"/>
  <c r="C16587" i="1"/>
  <c r="C16588" i="1"/>
  <c r="C16589" i="1"/>
  <c r="C16590" i="1"/>
  <c r="C16591" i="1"/>
  <c r="C16592" i="1"/>
  <c r="C16593" i="1"/>
  <c r="C16594" i="1"/>
  <c r="C16595" i="1"/>
  <c r="C16596" i="1"/>
  <c r="C16597" i="1"/>
  <c r="C16598" i="1"/>
  <c r="C16599" i="1"/>
  <c r="C16600" i="1"/>
  <c r="C16601" i="1"/>
  <c r="C16602" i="1"/>
  <c r="C16603" i="1"/>
  <c r="C16604" i="1"/>
  <c r="C16605" i="1"/>
  <c r="C16606" i="1"/>
  <c r="C16607" i="1"/>
  <c r="C16608" i="1"/>
  <c r="C16609" i="1"/>
  <c r="C16610" i="1"/>
  <c r="C16611" i="1"/>
  <c r="C16612" i="1"/>
  <c r="C16613" i="1"/>
  <c r="C16614" i="1"/>
  <c r="C16615" i="1"/>
  <c r="C16616" i="1"/>
  <c r="C16617" i="1"/>
  <c r="C16618" i="1"/>
  <c r="C16619" i="1"/>
  <c r="C16620" i="1"/>
  <c r="C16621" i="1"/>
  <c r="C16622" i="1"/>
  <c r="C16623" i="1"/>
  <c r="C16624" i="1"/>
  <c r="C16625" i="1"/>
  <c r="C16626" i="1"/>
  <c r="C16627" i="1"/>
  <c r="C16628" i="1"/>
  <c r="C16629" i="1"/>
  <c r="C16630" i="1"/>
  <c r="C16631" i="1"/>
  <c r="C16632" i="1"/>
  <c r="C16633" i="1"/>
  <c r="C16634" i="1"/>
  <c r="C16635" i="1"/>
  <c r="C16636" i="1"/>
  <c r="C16637" i="1"/>
  <c r="C16638" i="1"/>
  <c r="C16639" i="1"/>
  <c r="C16640" i="1"/>
  <c r="C16641" i="1"/>
  <c r="C16642" i="1"/>
  <c r="C16643" i="1"/>
  <c r="C16644" i="1"/>
  <c r="C16645" i="1"/>
  <c r="C16646" i="1"/>
  <c r="C16647" i="1"/>
  <c r="C16648" i="1"/>
  <c r="C16649" i="1"/>
  <c r="C16650" i="1"/>
  <c r="C16651" i="1"/>
  <c r="C16652" i="1"/>
  <c r="C16653" i="1"/>
  <c r="C16654" i="1"/>
  <c r="C16655" i="1"/>
  <c r="C16656" i="1"/>
  <c r="C16657" i="1"/>
  <c r="C16658" i="1"/>
  <c r="C16659" i="1"/>
  <c r="C16660" i="1"/>
  <c r="C16661" i="1"/>
  <c r="C16662" i="1"/>
  <c r="C16663" i="1"/>
  <c r="C16664" i="1"/>
  <c r="C16665" i="1"/>
  <c r="C16666" i="1"/>
  <c r="C16667" i="1"/>
  <c r="C16668" i="1"/>
  <c r="C16669" i="1"/>
  <c r="C16670" i="1"/>
  <c r="C16671" i="1"/>
  <c r="C16672" i="1"/>
  <c r="C16673" i="1"/>
  <c r="C16674" i="1"/>
  <c r="C16675" i="1"/>
  <c r="C16676" i="1"/>
  <c r="C16677" i="1"/>
  <c r="C16678" i="1"/>
  <c r="C16679" i="1"/>
  <c r="C16680" i="1"/>
  <c r="C16681" i="1"/>
  <c r="C16682" i="1"/>
  <c r="C16683" i="1"/>
  <c r="C16684" i="1"/>
  <c r="C16685" i="1"/>
  <c r="C16686" i="1"/>
  <c r="C16687" i="1"/>
  <c r="C16688" i="1"/>
  <c r="C16689" i="1"/>
  <c r="C16690" i="1"/>
  <c r="C16691" i="1"/>
  <c r="C16692" i="1"/>
  <c r="C16693" i="1"/>
  <c r="C16694" i="1"/>
  <c r="C16695" i="1"/>
  <c r="C16696" i="1"/>
  <c r="C16697" i="1"/>
  <c r="C16698" i="1"/>
  <c r="C16699" i="1"/>
  <c r="C16700" i="1"/>
  <c r="C16701" i="1"/>
  <c r="C16702" i="1"/>
  <c r="C16703" i="1"/>
  <c r="C16704" i="1"/>
  <c r="C16705" i="1"/>
  <c r="C16706" i="1"/>
  <c r="C16707" i="1"/>
  <c r="C16708" i="1"/>
  <c r="C16709" i="1"/>
  <c r="C16710" i="1"/>
  <c r="C16711" i="1"/>
  <c r="C16712" i="1"/>
  <c r="C16713" i="1"/>
  <c r="C16714" i="1"/>
  <c r="C16715" i="1"/>
  <c r="C16716" i="1"/>
  <c r="C16717" i="1"/>
  <c r="C16718" i="1"/>
  <c r="C16719" i="1"/>
  <c r="C16720" i="1"/>
  <c r="C16721" i="1"/>
  <c r="C16722" i="1"/>
  <c r="C16723" i="1"/>
  <c r="C16724" i="1"/>
  <c r="C16725" i="1"/>
  <c r="C16726" i="1"/>
  <c r="C16727" i="1"/>
  <c r="C16728" i="1"/>
  <c r="C16729" i="1"/>
  <c r="C16730" i="1"/>
  <c r="C16731" i="1"/>
  <c r="C16732" i="1"/>
  <c r="C16733" i="1"/>
  <c r="C16734" i="1"/>
  <c r="C16735" i="1"/>
  <c r="C16736" i="1"/>
  <c r="C16737" i="1"/>
  <c r="C16738" i="1"/>
  <c r="C16739" i="1"/>
  <c r="C16740" i="1"/>
  <c r="C16741" i="1"/>
  <c r="C16742" i="1"/>
  <c r="C16743" i="1"/>
  <c r="C16744" i="1"/>
  <c r="C16745" i="1"/>
  <c r="C16746" i="1"/>
  <c r="C16747" i="1"/>
  <c r="C16748" i="1"/>
  <c r="C16749" i="1"/>
  <c r="C16750" i="1"/>
  <c r="C16751" i="1"/>
  <c r="C16752" i="1"/>
  <c r="C16753" i="1"/>
  <c r="C16754" i="1"/>
  <c r="C16755" i="1"/>
  <c r="C16756" i="1"/>
  <c r="C16757" i="1"/>
  <c r="C16758" i="1"/>
  <c r="C16759" i="1"/>
  <c r="C16760" i="1"/>
  <c r="C16761" i="1"/>
  <c r="C16762" i="1"/>
  <c r="C16763" i="1"/>
  <c r="C16764" i="1"/>
  <c r="C16765" i="1"/>
  <c r="C16766" i="1"/>
  <c r="C16767" i="1"/>
  <c r="C16768" i="1"/>
  <c r="C16769" i="1"/>
  <c r="C16770" i="1"/>
  <c r="C16771" i="1"/>
  <c r="C16772" i="1"/>
  <c r="C16773" i="1"/>
  <c r="C16774" i="1"/>
  <c r="C16775" i="1"/>
  <c r="C16776" i="1"/>
  <c r="C16777" i="1"/>
  <c r="C16778" i="1"/>
  <c r="C16779" i="1"/>
  <c r="C16780" i="1"/>
  <c r="C16781" i="1"/>
  <c r="C16782" i="1"/>
  <c r="C16783" i="1"/>
  <c r="C16784" i="1"/>
  <c r="C16785" i="1"/>
  <c r="C16786" i="1"/>
  <c r="C16787" i="1"/>
  <c r="C16788" i="1"/>
  <c r="C16789" i="1"/>
  <c r="C16790" i="1"/>
  <c r="C16791" i="1"/>
  <c r="C16792" i="1"/>
  <c r="C16793" i="1"/>
  <c r="C16794" i="1"/>
  <c r="C16795" i="1"/>
  <c r="C16796" i="1"/>
  <c r="C16797" i="1"/>
  <c r="C16798" i="1"/>
  <c r="C16799" i="1"/>
  <c r="C16800" i="1"/>
  <c r="C16801" i="1"/>
  <c r="C16802" i="1"/>
  <c r="C16803" i="1"/>
  <c r="C16804" i="1"/>
  <c r="C16805" i="1"/>
  <c r="C16806" i="1"/>
  <c r="C16807" i="1"/>
  <c r="C16808" i="1"/>
  <c r="C16809" i="1"/>
  <c r="C16810" i="1"/>
  <c r="C16811" i="1"/>
  <c r="C16812" i="1"/>
  <c r="C16813" i="1"/>
  <c r="C16814" i="1"/>
  <c r="C16815" i="1"/>
  <c r="C16816" i="1"/>
  <c r="C16817" i="1"/>
  <c r="C16818" i="1"/>
  <c r="C16819" i="1"/>
  <c r="C16820" i="1"/>
  <c r="C16821" i="1"/>
  <c r="C16822" i="1"/>
  <c r="C16823" i="1"/>
  <c r="C16824" i="1"/>
  <c r="C16825" i="1"/>
  <c r="C16826" i="1"/>
  <c r="C16827" i="1"/>
  <c r="C16828" i="1"/>
  <c r="C16829" i="1"/>
  <c r="C16830" i="1"/>
  <c r="C16831" i="1"/>
  <c r="C16832" i="1"/>
  <c r="C16833" i="1"/>
  <c r="C16834" i="1"/>
  <c r="C16835" i="1"/>
  <c r="C16836" i="1"/>
  <c r="C16837" i="1"/>
  <c r="C16838" i="1"/>
  <c r="C16839" i="1"/>
  <c r="C16840" i="1"/>
  <c r="C16841" i="1"/>
  <c r="C16842" i="1"/>
  <c r="C16843" i="1"/>
  <c r="C16844" i="1"/>
  <c r="C16845" i="1"/>
  <c r="C16846" i="1"/>
  <c r="C16847" i="1"/>
  <c r="C16848" i="1"/>
  <c r="C16849" i="1"/>
  <c r="C16850" i="1"/>
  <c r="C16851" i="1"/>
  <c r="C16852" i="1"/>
  <c r="C16853" i="1"/>
  <c r="C16854" i="1"/>
  <c r="C16855" i="1"/>
  <c r="C16856" i="1"/>
  <c r="C16857" i="1"/>
  <c r="C16858" i="1"/>
  <c r="C16859" i="1"/>
  <c r="C16860" i="1"/>
  <c r="C16861" i="1"/>
  <c r="C16862" i="1"/>
  <c r="C16863" i="1"/>
  <c r="C16864" i="1"/>
  <c r="C16865" i="1"/>
  <c r="C16866" i="1"/>
  <c r="C16867" i="1"/>
  <c r="C16868" i="1"/>
  <c r="C16869" i="1"/>
  <c r="C16870" i="1"/>
  <c r="C16871" i="1"/>
  <c r="C16872" i="1"/>
  <c r="C16873" i="1"/>
  <c r="C16874" i="1"/>
  <c r="C16875" i="1"/>
  <c r="C16876" i="1"/>
  <c r="C16877" i="1"/>
  <c r="C16878" i="1"/>
  <c r="C16879" i="1"/>
  <c r="C16880" i="1"/>
  <c r="C16881" i="1"/>
  <c r="C16882" i="1"/>
  <c r="C16883" i="1"/>
  <c r="C16884" i="1"/>
  <c r="C16885" i="1"/>
  <c r="C16886" i="1"/>
  <c r="C16887" i="1"/>
  <c r="C16888" i="1"/>
  <c r="C16889" i="1"/>
  <c r="C16890" i="1"/>
  <c r="C16891" i="1"/>
  <c r="C16892" i="1"/>
  <c r="C16893" i="1"/>
  <c r="C16894" i="1"/>
  <c r="C16895" i="1"/>
  <c r="C16896" i="1"/>
  <c r="C16897" i="1"/>
  <c r="C16898" i="1"/>
  <c r="C16899" i="1"/>
  <c r="C16900" i="1"/>
  <c r="C16901" i="1"/>
  <c r="C16902" i="1"/>
  <c r="C16903" i="1"/>
  <c r="C16904" i="1"/>
  <c r="C16905" i="1"/>
  <c r="C16906" i="1"/>
  <c r="C16907" i="1"/>
  <c r="C16908" i="1"/>
  <c r="C16909" i="1"/>
  <c r="C16910" i="1"/>
  <c r="C16911" i="1"/>
  <c r="C16912" i="1"/>
  <c r="C16913" i="1"/>
  <c r="C16914" i="1"/>
  <c r="C16915" i="1"/>
  <c r="C16916" i="1"/>
  <c r="C16917" i="1"/>
  <c r="C16918" i="1"/>
  <c r="C16919" i="1"/>
  <c r="C16920" i="1"/>
  <c r="C16921" i="1"/>
  <c r="C16922" i="1"/>
  <c r="C16923" i="1"/>
  <c r="C16924" i="1"/>
  <c r="C16925" i="1"/>
  <c r="C16926" i="1"/>
  <c r="C16927" i="1"/>
  <c r="C16928" i="1"/>
  <c r="C16929" i="1"/>
  <c r="C16930" i="1"/>
  <c r="C16931" i="1"/>
  <c r="C16932" i="1"/>
  <c r="C16933" i="1"/>
  <c r="C16934" i="1"/>
  <c r="C16935" i="1"/>
  <c r="C16936" i="1"/>
  <c r="C16937" i="1"/>
  <c r="C16938" i="1"/>
  <c r="C16939" i="1"/>
  <c r="C16940" i="1"/>
  <c r="C16941" i="1"/>
  <c r="C16942" i="1"/>
  <c r="C16943" i="1"/>
  <c r="C16944" i="1"/>
  <c r="C16945" i="1"/>
  <c r="C16946" i="1"/>
  <c r="C16947" i="1"/>
  <c r="C16948" i="1"/>
  <c r="C16949" i="1"/>
  <c r="C16950" i="1"/>
  <c r="C16951" i="1"/>
  <c r="C16952" i="1"/>
  <c r="C16953" i="1"/>
  <c r="C16954" i="1"/>
  <c r="C16955" i="1"/>
  <c r="C16956" i="1"/>
  <c r="C16957" i="1"/>
  <c r="C16958" i="1"/>
  <c r="C16959" i="1"/>
  <c r="C16960" i="1"/>
  <c r="C16961" i="1"/>
  <c r="C16962" i="1"/>
  <c r="C16963" i="1"/>
  <c r="C16964" i="1"/>
  <c r="C16965" i="1"/>
  <c r="C16966" i="1"/>
  <c r="C16967" i="1"/>
  <c r="C16968" i="1"/>
  <c r="C16969" i="1"/>
  <c r="C16970" i="1"/>
  <c r="C16971" i="1"/>
  <c r="C16972" i="1"/>
  <c r="C16973" i="1"/>
  <c r="C16974" i="1"/>
  <c r="C16975" i="1"/>
  <c r="C16976" i="1"/>
  <c r="C16977" i="1"/>
  <c r="C16978" i="1"/>
  <c r="C16979" i="1"/>
  <c r="C16980" i="1"/>
  <c r="C16981" i="1"/>
  <c r="C16982" i="1"/>
  <c r="C16983" i="1"/>
  <c r="C16984" i="1"/>
  <c r="C16985" i="1"/>
  <c r="C16986" i="1"/>
  <c r="C16987" i="1"/>
  <c r="C16988" i="1"/>
  <c r="C16989" i="1"/>
  <c r="C16990" i="1"/>
  <c r="C16991" i="1"/>
  <c r="C16992" i="1"/>
  <c r="C16993" i="1"/>
  <c r="C16994" i="1"/>
  <c r="C16995" i="1"/>
  <c r="C16996" i="1"/>
  <c r="C16997" i="1"/>
  <c r="C16998" i="1"/>
  <c r="C16999" i="1"/>
  <c r="C17000" i="1"/>
  <c r="C17001" i="1"/>
  <c r="C17002" i="1"/>
  <c r="C17003" i="1"/>
  <c r="C17004" i="1"/>
  <c r="C17005" i="1"/>
  <c r="C17006" i="1"/>
  <c r="C17007" i="1"/>
  <c r="C17008" i="1"/>
  <c r="C17009" i="1"/>
  <c r="C17010" i="1"/>
  <c r="C17011" i="1"/>
  <c r="C17012" i="1"/>
  <c r="C17013" i="1"/>
  <c r="C17014" i="1"/>
  <c r="C17015" i="1"/>
  <c r="C17016" i="1"/>
  <c r="C17017" i="1"/>
  <c r="C17018" i="1"/>
  <c r="C17019" i="1"/>
  <c r="C17020" i="1"/>
  <c r="C17021" i="1"/>
  <c r="C17022" i="1"/>
  <c r="C17023" i="1"/>
  <c r="C17024" i="1"/>
  <c r="C17025" i="1"/>
  <c r="C17026" i="1"/>
  <c r="C17027" i="1"/>
  <c r="C17028" i="1"/>
  <c r="C17029" i="1"/>
  <c r="C17030" i="1"/>
  <c r="C17031" i="1"/>
  <c r="C17032" i="1"/>
  <c r="C17033" i="1"/>
  <c r="C17034" i="1"/>
  <c r="C17035" i="1"/>
  <c r="C17036" i="1"/>
  <c r="C17037" i="1"/>
  <c r="C17038" i="1"/>
  <c r="C17039" i="1"/>
  <c r="C17040" i="1"/>
  <c r="C17041" i="1"/>
  <c r="C17042" i="1"/>
  <c r="C17043" i="1"/>
  <c r="C17044" i="1"/>
  <c r="C17045" i="1"/>
  <c r="C17046" i="1"/>
  <c r="C17047" i="1"/>
  <c r="C17048" i="1"/>
  <c r="C17049" i="1"/>
  <c r="C17050" i="1"/>
  <c r="C17051" i="1"/>
  <c r="C17052" i="1"/>
  <c r="C17053" i="1"/>
  <c r="C17054" i="1"/>
  <c r="C17055" i="1"/>
  <c r="C17056" i="1"/>
  <c r="C17057" i="1"/>
  <c r="C17058" i="1"/>
  <c r="C17059" i="1"/>
  <c r="C17060" i="1"/>
  <c r="C17061" i="1"/>
  <c r="C17062" i="1"/>
  <c r="C17063" i="1"/>
  <c r="C17064" i="1"/>
  <c r="C17065" i="1"/>
  <c r="C17066" i="1"/>
  <c r="C17067" i="1"/>
  <c r="C17068" i="1"/>
  <c r="C17069" i="1"/>
  <c r="C17070" i="1"/>
  <c r="C17071" i="1"/>
  <c r="C17072" i="1"/>
  <c r="C17073" i="1"/>
  <c r="C17074" i="1"/>
  <c r="C17075" i="1"/>
  <c r="C17076" i="1"/>
  <c r="C17077" i="1"/>
  <c r="C17078" i="1"/>
  <c r="C17079" i="1"/>
  <c r="C17080" i="1"/>
  <c r="C17081" i="1"/>
  <c r="C17082" i="1"/>
  <c r="C17083" i="1"/>
  <c r="C17084" i="1"/>
  <c r="C17085" i="1"/>
  <c r="C17086" i="1"/>
  <c r="C17087" i="1"/>
  <c r="C17088" i="1"/>
  <c r="C17089" i="1"/>
  <c r="C17090" i="1"/>
  <c r="C17091" i="1"/>
  <c r="C17092" i="1"/>
  <c r="C17093" i="1"/>
  <c r="C17094" i="1"/>
  <c r="C17095" i="1"/>
  <c r="C17096" i="1"/>
  <c r="C17097" i="1"/>
  <c r="C17098" i="1"/>
  <c r="C17099" i="1"/>
  <c r="C17100" i="1"/>
  <c r="C17101" i="1"/>
  <c r="C17102" i="1"/>
  <c r="C17103" i="1"/>
  <c r="C17104" i="1"/>
  <c r="C17105" i="1"/>
  <c r="C17106" i="1"/>
  <c r="C17107" i="1"/>
  <c r="C17108" i="1"/>
  <c r="C17109" i="1"/>
  <c r="C17110" i="1"/>
  <c r="C17111" i="1"/>
  <c r="C17112" i="1"/>
  <c r="C17113" i="1"/>
  <c r="C17114" i="1"/>
  <c r="C17115" i="1"/>
  <c r="C17116" i="1"/>
  <c r="C17117" i="1"/>
  <c r="C17118" i="1"/>
  <c r="C17119" i="1"/>
  <c r="C17120" i="1"/>
  <c r="C17121" i="1"/>
  <c r="C17122" i="1"/>
  <c r="C17123" i="1"/>
  <c r="C17124" i="1"/>
  <c r="C17125" i="1"/>
  <c r="C17126" i="1"/>
  <c r="C17127" i="1"/>
  <c r="C17128" i="1"/>
  <c r="C17129" i="1"/>
  <c r="C17130" i="1"/>
  <c r="C17131" i="1"/>
  <c r="C17132" i="1"/>
  <c r="C17133" i="1"/>
  <c r="C17134" i="1"/>
  <c r="C17135" i="1"/>
  <c r="C17136" i="1"/>
  <c r="C17137" i="1"/>
  <c r="C17138" i="1"/>
  <c r="C17139" i="1"/>
  <c r="C17140" i="1"/>
  <c r="C17141" i="1"/>
  <c r="C17142" i="1"/>
  <c r="C17143" i="1"/>
  <c r="C17144" i="1"/>
  <c r="C17145" i="1"/>
  <c r="C17146" i="1"/>
  <c r="C17147" i="1"/>
  <c r="C17148" i="1"/>
  <c r="C17149" i="1"/>
  <c r="C17150" i="1"/>
  <c r="C17151" i="1"/>
  <c r="C17152" i="1"/>
  <c r="C17153" i="1"/>
  <c r="C17154" i="1"/>
  <c r="C17155" i="1"/>
  <c r="C17156" i="1"/>
  <c r="C17157" i="1"/>
  <c r="C17158" i="1"/>
  <c r="C17159" i="1"/>
  <c r="C17160" i="1"/>
  <c r="C17161" i="1"/>
  <c r="C17162" i="1"/>
  <c r="C17163" i="1"/>
  <c r="C17164" i="1"/>
  <c r="C17165" i="1"/>
  <c r="C17166" i="1"/>
  <c r="C17167" i="1"/>
  <c r="C17168" i="1"/>
  <c r="C17169" i="1"/>
  <c r="C17170" i="1"/>
  <c r="C17171" i="1"/>
  <c r="C17172" i="1"/>
  <c r="C17173" i="1"/>
  <c r="C17174" i="1"/>
  <c r="C17175" i="1"/>
  <c r="C17176" i="1"/>
  <c r="C17177" i="1"/>
  <c r="C17178" i="1"/>
  <c r="C17179" i="1"/>
  <c r="C17180" i="1"/>
  <c r="C17181" i="1"/>
  <c r="C17182" i="1"/>
  <c r="C17183" i="1"/>
  <c r="C17184" i="1"/>
  <c r="C17185" i="1"/>
  <c r="C17186" i="1"/>
  <c r="C17187" i="1"/>
  <c r="C17188" i="1"/>
  <c r="C17189" i="1"/>
  <c r="C17190" i="1"/>
  <c r="C17191" i="1"/>
  <c r="C17192" i="1"/>
  <c r="C17193" i="1"/>
  <c r="C17194" i="1"/>
  <c r="C17195" i="1"/>
  <c r="C17196" i="1"/>
  <c r="C17197" i="1"/>
  <c r="C17198" i="1"/>
  <c r="C17199" i="1"/>
  <c r="C17200" i="1"/>
  <c r="C17201" i="1"/>
  <c r="C17202" i="1"/>
  <c r="C17203" i="1"/>
  <c r="C17204" i="1"/>
  <c r="C17205" i="1"/>
  <c r="C17206" i="1"/>
  <c r="C17207" i="1"/>
  <c r="C17208" i="1"/>
  <c r="C17209" i="1"/>
  <c r="C17210" i="1"/>
  <c r="C17211" i="1"/>
  <c r="C17212" i="1"/>
  <c r="C17213" i="1"/>
  <c r="C17214" i="1"/>
  <c r="C17215" i="1"/>
  <c r="C17216" i="1"/>
  <c r="C17217" i="1"/>
  <c r="C17218" i="1"/>
  <c r="C17219" i="1"/>
  <c r="C17220" i="1"/>
  <c r="C17221" i="1"/>
  <c r="C17222" i="1"/>
  <c r="C17223" i="1"/>
  <c r="C17224" i="1"/>
  <c r="C17225" i="1"/>
  <c r="C17226" i="1"/>
  <c r="C17227" i="1"/>
  <c r="C17228" i="1"/>
  <c r="C17229" i="1"/>
  <c r="C17230" i="1"/>
  <c r="C17231" i="1"/>
  <c r="C17232" i="1"/>
  <c r="C17233" i="1"/>
  <c r="C17234" i="1"/>
  <c r="C17235" i="1"/>
  <c r="C17236" i="1"/>
  <c r="C17237" i="1"/>
  <c r="C17238" i="1"/>
  <c r="C17239" i="1"/>
  <c r="C17240" i="1"/>
  <c r="C17241" i="1"/>
  <c r="C17242" i="1"/>
  <c r="C17243" i="1"/>
  <c r="C17244" i="1"/>
  <c r="C17245" i="1"/>
  <c r="C17246" i="1"/>
  <c r="C17247" i="1"/>
  <c r="C17248" i="1"/>
  <c r="C17249" i="1"/>
  <c r="C17250" i="1"/>
  <c r="C17251" i="1"/>
  <c r="C17252" i="1"/>
  <c r="C17253" i="1"/>
  <c r="C17254" i="1"/>
  <c r="C17255" i="1"/>
  <c r="C17256" i="1"/>
  <c r="C17257" i="1"/>
  <c r="C17258" i="1"/>
  <c r="C17259" i="1"/>
  <c r="C17260" i="1"/>
  <c r="C17261" i="1"/>
  <c r="C17262" i="1"/>
  <c r="C17263" i="1"/>
  <c r="C17264" i="1"/>
  <c r="C17265" i="1"/>
  <c r="C17266" i="1"/>
  <c r="C17267" i="1"/>
  <c r="C17268" i="1"/>
  <c r="C17269" i="1"/>
  <c r="C17270" i="1"/>
  <c r="C17271" i="1"/>
  <c r="C17272" i="1"/>
  <c r="C17273" i="1"/>
  <c r="C17274" i="1"/>
  <c r="C17275" i="1"/>
  <c r="C17276" i="1"/>
  <c r="C17277" i="1"/>
  <c r="C17278" i="1"/>
  <c r="C17279" i="1"/>
  <c r="C17280" i="1"/>
  <c r="C17281" i="1"/>
  <c r="C17282" i="1"/>
  <c r="C17283" i="1"/>
  <c r="C17284" i="1"/>
  <c r="C17285" i="1"/>
  <c r="C17286" i="1"/>
  <c r="C17287" i="1"/>
  <c r="C17288" i="1"/>
  <c r="C17289" i="1"/>
  <c r="C17290" i="1"/>
  <c r="C17291" i="1"/>
  <c r="C17292" i="1"/>
  <c r="C17293" i="1"/>
  <c r="C17294" i="1"/>
  <c r="C17295" i="1"/>
  <c r="C17296" i="1"/>
  <c r="C17297" i="1"/>
  <c r="C17298" i="1"/>
  <c r="C17299" i="1"/>
  <c r="C17300" i="1"/>
  <c r="C17301" i="1"/>
  <c r="C17302" i="1"/>
  <c r="C17303" i="1"/>
  <c r="C17304" i="1"/>
  <c r="C17305" i="1"/>
  <c r="C17306" i="1"/>
  <c r="C17307" i="1"/>
  <c r="C17308" i="1"/>
  <c r="C17309" i="1"/>
  <c r="C17310" i="1"/>
  <c r="C17311" i="1"/>
  <c r="C17312" i="1"/>
  <c r="C17313" i="1"/>
  <c r="C17314" i="1"/>
  <c r="C17315" i="1"/>
  <c r="C17316" i="1"/>
  <c r="C17317" i="1"/>
  <c r="C17318" i="1"/>
  <c r="C17319" i="1"/>
  <c r="C17320" i="1"/>
  <c r="C17321" i="1"/>
  <c r="C17322" i="1"/>
  <c r="C17323" i="1"/>
  <c r="C17324" i="1"/>
  <c r="C17325" i="1"/>
  <c r="C17326" i="1"/>
  <c r="C17327" i="1"/>
  <c r="C17328" i="1"/>
  <c r="C17329" i="1"/>
  <c r="C17330" i="1"/>
  <c r="C17331" i="1"/>
  <c r="C17332" i="1"/>
  <c r="C17333" i="1"/>
  <c r="C17334" i="1"/>
  <c r="C17335" i="1"/>
  <c r="C17336" i="1"/>
  <c r="C17337" i="1"/>
  <c r="C17338" i="1"/>
  <c r="C17339" i="1"/>
  <c r="C17340" i="1"/>
  <c r="C17341" i="1"/>
  <c r="C17342" i="1"/>
  <c r="C17343" i="1"/>
  <c r="C17344" i="1"/>
  <c r="C17345" i="1"/>
  <c r="C17346" i="1"/>
  <c r="C17347" i="1"/>
  <c r="C17348" i="1"/>
  <c r="C17349" i="1"/>
  <c r="C17350" i="1"/>
  <c r="C17351" i="1"/>
  <c r="C17352" i="1"/>
  <c r="C17353" i="1"/>
  <c r="C17354" i="1"/>
  <c r="C17355" i="1"/>
  <c r="C17356" i="1"/>
  <c r="C17357" i="1"/>
  <c r="C17358" i="1"/>
  <c r="C17359" i="1"/>
  <c r="C17360" i="1"/>
  <c r="C17361" i="1"/>
  <c r="C17362" i="1"/>
  <c r="C17363" i="1"/>
  <c r="C17364" i="1"/>
  <c r="C17365" i="1"/>
  <c r="C17366" i="1"/>
  <c r="C17367" i="1"/>
  <c r="C17368" i="1"/>
  <c r="C17369" i="1"/>
  <c r="C17370" i="1"/>
  <c r="C17371" i="1"/>
  <c r="C17372" i="1"/>
  <c r="C17373" i="1"/>
  <c r="C17374" i="1"/>
  <c r="C17375" i="1"/>
  <c r="C17376" i="1"/>
  <c r="C17377" i="1"/>
  <c r="C17378" i="1"/>
  <c r="C17379" i="1"/>
  <c r="C17380" i="1"/>
  <c r="C17381" i="1"/>
  <c r="C17382" i="1"/>
  <c r="C17383" i="1"/>
  <c r="C17384" i="1"/>
  <c r="C17385" i="1"/>
  <c r="C17386" i="1"/>
  <c r="C17387" i="1"/>
  <c r="C17388" i="1"/>
  <c r="C17389" i="1"/>
  <c r="C17390" i="1"/>
  <c r="C17391" i="1"/>
  <c r="C17392" i="1"/>
  <c r="C17393" i="1"/>
  <c r="C17394" i="1"/>
  <c r="C17395" i="1"/>
  <c r="C17396" i="1"/>
  <c r="C17397" i="1"/>
  <c r="C17398" i="1"/>
  <c r="C17399" i="1"/>
  <c r="C17400" i="1"/>
  <c r="C17401" i="1"/>
  <c r="C17402" i="1"/>
  <c r="C17403" i="1"/>
  <c r="C17404" i="1"/>
  <c r="C17405" i="1"/>
  <c r="C17406" i="1"/>
  <c r="C17407" i="1"/>
  <c r="C17408" i="1"/>
  <c r="C17409" i="1"/>
  <c r="C17410" i="1"/>
  <c r="C17411" i="1"/>
  <c r="C17412" i="1"/>
  <c r="C17413" i="1"/>
  <c r="C17414" i="1"/>
  <c r="C17415" i="1"/>
  <c r="C17416" i="1"/>
  <c r="C17417" i="1"/>
  <c r="C17418" i="1"/>
  <c r="C17419" i="1"/>
  <c r="C17420" i="1"/>
  <c r="C17421" i="1"/>
  <c r="C17422" i="1"/>
  <c r="C17423" i="1"/>
  <c r="C17424" i="1"/>
  <c r="C17425" i="1"/>
  <c r="C17426" i="1"/>
  <c r="C17427" i="1"/>
  <c r="C17428" i="1"/>
  <c r="C17429" i="1"/>
  <c r="C17430" i="1"/>
  <c r="C17431" i="1"/>
  <c r="C17432" i="1"/>
  <c r="C17433" i="1"/>
  <c r="C17434" i="1"/>
  <c r="C17435" i="1"/>
  <c r="C17436" i="1"/>
  <c r="C17437" i="1"/>
  <c r="C17438" i="1"/>
  <c r="C17439" i="1"/>
  <c r="C17440" i="1"/>
  <c r="C17441" i="1"/>
  <c r="C17442" i="1"/>
  <c r="C17443" i="1"/>
  <c r="C17444" i="1"/>
  <c r="C17445" i="1"/>
  <c r="C17446" i="1"/>
  <c r="C17447" i="1"/>
  <c r="C17448" i="1"/>
  <c r="C17449" i="1"/>
  <c r="C17450" i="1"/>
  <c r="C17451" i="1"/>
  <c r="C17452" i="1"/>
  <c r="C17453" i="1"/>
  <c r="C17454" i="1"/>
  <c r="C17455" i="1"/>
  <c r="C17456" i="1"/>
  <c r="C17457" i="1"/>
  <c r="C17458" i="1"/>
  <c r="C17459" i="1"/>
  <c r="C17460" i="1"/>
  <c r="C17461" i="1"/>
  <c r="C17462" i="1"/>
  <c r="C17463" i="1"/>
  <c r="C17464" i="1"/>
  <c r="C17465" i="1"/>
  <c r="C17466" i="1"/>
  <c r="C17467" i="1"/>
  <c r="C17468" i="1"/>
  <c r="C17469" i="1"/>
  <c r="C17470" i="1"/>
  <c r="C17471" i="1"/>
  <c r="C17472" i="1"/>
  <c r="C17473" i="1"/>
  <c r="C17474" i="1"/>
  <c r="C17475" i="1"/>
  <c r="C17476" i="1"/>
  <c r="C17477" i="1"/>
  <c r="C17478" i="1"/>
  <c r="C17479" i="1"/>
  <c r="C17480" i="1"/>
  <c r="C17481" i="1"/>
  <c r="C17482" i="1"/>
  <c r="C17483" i="1"/>
  <c r="C17484" i="1"/>
  <c r="C17485" i="1"/>
  <c r="C17486" i="1"/>
  <c r="C17487" i="1"/>
  <c r="C17488" i="1"/>
  <c r="C17489" i="1"/>
  <c r="C17490" i="1"/>
  <c r="C17491" i="1"/>
  <c r="C17492" i="1"/>
  <c r="C17493" i="1"/>
  <c r="C17494" i="1"/>
  <c r="C17495" i="1"/>
  <c r="C17496" i="1"/>
  <c r="C17497" i="1"/>
  <c r="C17498" i="1"/>
  <c r="C17499" i="1"/>
  <c r="C17500" i="1"/>
  <c r="C17501" i="1"/>
  <c r="C17502" i="1"/>
  <c r="C17503" i="1"/>
  <c r="C17504" i="1"/>
  <c r="C17505" i="1"/>
  <c r="C17506" i="1"/>
  <c r="C17507" i="1"/>
  <c r="C17508" i="1"/>
  <c r="C17509" i="1"/>
  <c r="C17510" i="1"/>
  <c r="C17511" i="1"/>
  <c r="C17512" i="1"/>
  <c r="C17513" i="1"/>
  <c r="C17514" i="1"/>
  <c r="C17515" i="1"/>
  <c r="C17516" i="1"/>
  <c r="C17517" i="1"/>
  <c r="C17518" i="1"/>
  <c r="C17519" i="1"/>
  <c r="C17520" i="1"/>
  <c r="C17521" i="1"/>
  <c r="C17522" i="1"/>
  <c r="C17523" i="1"/>
  <c r="C17524" i="1"/>
  <c r="C17525" i="1"/>
  <c r="C17526" i="1"/>
  <c r="C17527" i="1"/>
  <c r="C17528" i="1"/>
  <c r="C17529" i="1"/>
  <c r="C17530" i="1"/>
  <c r="C17531" i="1"/>
  <c r="C17532" i="1"/>
  <c r="C17533" i="1"/>
  <c r="C17534" i="1"/>
  <c r="C17535" i="1"/>
  <c r="C17536" i="1"/>
  <c r="C17537" i="1"/>
  <c r="C17538" i="1"/>
  <c r="C17539" i="1"/>
  <c r="C17540" i="1"/>
  <c r="C17541" i="1"/>
  <c r="C17542" i="1"/>
  <c r="C17543" i="1"/>
  <c r="C17544" i="1"/>
  <c r="C17545" i="1"/>
  <c r="C17546" i="1"/>
  <c r="C17547" i="1"/>
  <c r="C17548" i="1"/>
  <c r="C17549" i="1"/>
  <c r="C17550" i="1"/>
  <c r="C17551" i="1"/>
  <c r="C17552" i="1"/>
  <c r="C17553" i="1"/>
  <c r="C17554" i="1"/>
  <c r="C17555" i="1"/>
  <c r="C17556" i="1"/>
  <c r="C17557" i="1"/>
  <c r="C17558" i="1"/>
  <c r="C17559" i="1"/>
  <c r="C17560" i="1"/>
  <c r="C17561" i="1"/>
  <c r="C17562" i="1"/>
  <c r="C17563" i="1"/>
  <c r="C17564" i="1"/>
  <c r="C17565" i="1"/>
  <c r="C17566" i="1"/>
  <c r="C17567" i="1"/>
  <c r="C17568" i="1"/>
  <c r="C17569" i="1"/>
  <c r="C17570" i="1"/>
  <c r="C17571" i="1"/>
  <c r="C17572" i="1"/>
  <c r="C17573" i="1"/>
  <c r="C17574" i="1"/>
  <c r="C17575" i="1"/>
  <c r="C17576" i="1"/>
  <c r="C17577" i="1"/>
  <c r="C17578" i="1"/>
  <c r="C17579" i="1"/>
  <c r="C17580" i="1"/>
  <c r="C17581" i="1"/>
  <c r="C17582" i="1"/>
  <c r="C17583" i="1"/>
  <c r="C17584" i="1"/>
  <c r="C17585" i="1"/>
  <c r="C17586" i="1"/>
  <c r="C17587" i="1"/>
  <c r="C17588" i="1"/>
  <c r="C17589" i="1"/>
  <c r="C17590" i="1"/>
  <c r="C17591" i="1"/>
  <c r="C17592" i="1"/>
  <c r="C17593" i="1"/>
  <c r="C17594" i="1"/>
  <c r="C17595" i="1"/>
  <c r="C17596" i="1"/>
  <c r="C17597" i="1"/>
  <c r="C17598" i="1"/>
  <c r="C17599" i="1"/>
  <c r="C17600" i="1"/>
  <c r="C17601" i="1"/>
  <c r="C17602" i="1"/>
  <c r="C17603" i="1"/>
  <c r="C17604" i="1"/>
  <c r="C17605" i="1"/>
  <c r="C17606" i="1"/>
  <c r="C17607" i="1"/>
  <c r="C17608" i="1"/>
  <c r="C17609" i="1"/>
  <c r="C17610" i="1"/>
  <c r="C17611" i="1"/>
  <c r="C17612" i="1"/>
  <c r="C17613" i="1"/>
  <c r="C17614" i="1"/>
  <c r="C17615" i="1"/>
  <c r="C17616" i="1"/>
  <c r="C17617" i="1"/>
  <c r="C17618" i="1"/>
  <c r="C17619" i="1"/>
  <c r="C17620" i="1"/>
  <c r="C17621" i="1"/>
  <c r="C17622" i="1"/>
  <c r="C17623" i="1"/>
  <c r="C17624" i="1"/>
  <c r="C17625" i="1"/>
  <c r="C17626" i="1"/>
  <c r="C17627" i="1"/>
  <c r="C17628" i="1"/>
  <c r="C17629" i="1"/>
  <c r="C17630" i="1"/>
  <c r="C17631" i="1"/>
  <c r="C17632" i="1"/>
  <c r="C17633" i="1"/>
  <c r="C17634" i="1"/>
  <c r="C17635" i="1"/>
  <c r="C17636" i="1"/>
  <c r="C17637" i="1"/>
  <c r="C17638" i="1"/>
  <c r="C17639" i="1"/>
  <c r="C17640" i="1"/>
  <c r="C17641" i="1"/>
  <c r="C17642" i="1"/>
  <c r="C17643" i="1"/>
  <c r="C17644" i="1"/>
  <c r="C17645" i="1"/>
  <c r="C17646" i="1"/>
  <c r="C17647" i="1"/>
  <c r="C17648" i="1"/>
  <c r="C17649" i="1"/>
  <c r="C17650" i="1"/>
  <c r="C17651" i="1"/>
  <c r="C17652" i="1"/>
  <c r="C17653" i="1"/>
  <c r="C17654" i="1"/>
  <c r="C17655" i="1"/>
  <c r="C17656" i="1"/>
  <c r="C17657" i="1"/>
  <c r="C17658" i="1"/>
  <c r="C17659" i="1"/>
  <c r="C17660" i="1"/>
  <c r="C17661" i="1"/>
  <c r="C17662" i="1"/>
  <c r="C17663" i="1"/>
  <c r="C17664" i="1"/>
  <c r="C17665" i="1"/>
  <c r="C17666" i="1"/>
  <c r="C17667" i="1"/>
  <c r="C17668" i="1"/>
  <c r="C17669" i="1"/>
  <c r="C17670" i="1"/>
  <c r="C17671" i="1"/>
  <c r="C17672" i="1"/>
  <c r="C17673" i="1"/>
  <c r="C17674" i="1"/>
  <c r="C17675" i="1"/>
  <c r="C17676" i="1"/>
  <c r="C17677" i="1"/>
  <c r="C17678" i="1"/>
  <c r="C17679" i="1"/>
  <c r="C17680" i="1"/>
  <c r="C17681" i="1"/>
  <c r="C17682" i="1"/>
  <c r="C17683" i="1"/>
  <c r="C17684" i="1"/>
  <c r="C17685" i="1"/>
  <c r="C17686" i="1"/>
  <c r="C17687" i="1"/>
  <c r="C17688" i="1"/>
  <c r="C17689" i="1"/>
  <c r="C17690" i="1"/>
  <c r="C17691" i="1"/>
  <c r="C17692" i="1"/>
  <c r="C17693" i="1"/>
  <c r="C17694" i="1"/>
  <c r="C17695" i="1"/>
  <c r="C17696" i="1"/>
  <c r="C17697" i="1"/>
  <c r="C17698" i="1"/>
  <c r="C17699" i="1"/>
  <c r="C17700" i="1"/>
  <c r="C17701" i="1"/>
  <c r="C17702" i="1"/>
  <c r="C17703" i="1"/>
  <c r="C17704" i="1"/>
  <c r="C17705" i="1"/>
  <c r="C17706" i="1"/>
  <c r="C17707" i="1"/>
  <c r="C17708" i="1"/>
  <c r="C17709" i="1"/>
  <c r="C17710" i="1"/>
  <c r="C17711" i="1"/>
  <c r="C17712" i="1"/>
  <c r="C17713" i="1"/>
  <c r="C17714" i="1"/>
  <c r="C17715" i="1"/>
  <c r="C17716" i="1"/>
  <c r="C17717" i="1"/>
  <c r="C17718" i="1"/>
  <c r="C17719" i="1"/>
  <c r="C17720" i="1"/>
  <c r="C17721" i="1"/>
  <c r="C17722" i="1"/>
  <c r="C17723" i="1"/>
  <c r="C17724" i="1"/>
  <c r="C17725" i="1"/>
  <c r="C17726" i="1"/>
  <c r="C17727" i="1"/>
  <c r="C17728" i="1"/>
  <c r="C17729" i="1"/>
  <c r="C17730" i="1"/>
  <c r="C17731" i="1"/>
  <c r="C17732" i="1"/>
  <c r="C17733" i="1"/>
  <c r="C17734" i="1"/>
  <c r="C17735" i="1"/>
  <c r="C17736" i="1"/>
  <c r="C17737" i="1"/>
  <c r="C17738" i="1"/>
  <c r="C17739" i="1"/>
  <c r="C17740" i="1"/>
  <c r="C17741" i="1"/>
  <c r="C17742" i="1"/>
  <c r="C17743" i="1"/>
  <c r="C17744" i="1"/>
  <c r="C17745" i="1"/>
  <c r="C17746" i="1"/>
  <c r="C17747" i="1"/>
  <c r="C17748" i="1"/>
  <c r="C17749" i="1"/>
  <c r="C17750" i="1"/>
  <c r="C17751" i="1"/>
  <c r="C17752" i="1"/>
  <c r="C17753" i="1"/>
  <c r="C17754" i="1"/>
  <c r="C17755" i="1"/>
  <c r="C17756" i="1"/>
  <c r="C17757" i="1"/>
  <c r="C17758" i="1"/>
  <c r="C17759" i="1"/>
  <c r="C17760" i="1"/>
  <c r="C17761" i="1"/>
  <c r="C17762" i="1"/>
  <c r="C17763" i="1"/>
  <c r="C17764" i="1"/>
  <c r="C17765" i="1"/>
  <c r="C17766" i="1"/>
  <c r="C17767" i="1"/>
  <c r="C17768" i="1"/>
  <c r="C17769" i="1"/>
  <c r="C17770" i="1"/>
  <c r="C17771" i="1"/>
  <c r="C17772" i="1"/>
  <c r="C17773" i="1"/>
  <c r="C17774" i="1"/>
  <c r="C17775" i="1"/>
  <c r="C17776" i="1"/>
  <c r="C17777" i="1"/>
  <c r="C17778" i="1"/>
  <c r="C17779" i="1"/>
  <c r="C17780" i="1"/>
  <c r="C17781" i="1"/>
  <c r="C17782" i="1"/>
  <c r="C17783" i="1"/>
  <c r="C17784" i="1"/>
  <c r="C17785" i="1"/>
  <c r="C17786" i="1"/>
  <c r="C17787" i="1"/>
  <c r="C17788" i="1"/>
  <c r="C17789" i="1"/>
  <c r="C17790" i="1"/>
  <c r="C17791" i="1"/>
  <c r="C17792" i="1"/>
  <c r="C17793" i="1"/>
  <c r="C17794" i="1"/>
  <c r="C17795" i="1"/>
  <c r="C17796" i="1"/>
  <c r="C17797" i="1"/>
  <c r="C17798" i="1"/>
  <c r="C17799" i="1"/>
  <c r="C17800" i="1"/>
  <c r="C17801" i="1"/>
  <c r="C17802" i="1"/>
  <c r="C17803" i="1"/>
  <c r="C17804" i="1"/>
  <c r="C17805" i="1"/>
  <c r="C17806" i="1"/>
  <c r="C17807" i="1"/>
  <c r="C17808" i="1"/>
  <c r="C17809" i="1"/>
  <c r="C17810" i="1"/>
  <c r="C17811" i="1"/>
  <c r="C17812" i="1"/>
  <c r="C17813" i="1"/>
  <c r="C17814" i="1"/>
  <c r="C17815" i="1"/>
  <c r="C17816" i="1"/>
  <c r="C17817" i="1"/>
  <c r="C17818" i="1"/>
  <c r="C17819" i="1"/>
  <c r="C17820" i="1"/>
  <c r="C17821" i="1"/>
  <c r="C17822" i="1"/>
  <c r="C17823" i="1"/>
  <c r="C17824" i="1"/>
  <c r="C17825" i="1"/>
  <c r="C17826" i="1"/>
  <c r="C17827" i="1"/>
  <c r="C17828" i="1"/>
  <c r="C17829" i="1"/>
  <c r="C17830" i="1"/>
  <c r="C17831" i="1"/>
  <c r="C17832" i="1"/>
  <c r="C17833" i="1"/>
  <c r="C17834" i="1"/>
  <c r="C17835" i="1"/>
  <c r="C17836" i="1"/>
  <c r="C17837" i="1"/>
  <c r="C17838" i="1"/>
  <c r="C17839" i="1"/>
  <c r="C17840" i="1"/>
  <c r="C17841" i="1"/>
  <c r="C17842" i="1"/>
  <c r="C17843" i="1"/>
  <c r="C17844" i="1"/>
  <c r="C17845" i="1"/>
  <c r="C17846" i="1"/>
  <c r="C17847" i="1"/>
  <c r="C17848" i="1"/>
  <c r="C17849" i="1"/>
  <c r="C17850" i="1"/>
  <c r="C17851" i="1"/>
  <c r="C17852" i="1"/>
  <c r="C17853" i="1"/>
  <c r="C17854" i="1"/>
  <c r="C17855" i="1"/>
  <c r="C17856" i="1"/>
  <c r="C17857" i="1"/>
  <c r="C17858" i="1"/>
  <c r="C17859" i="1"/>
  <c r="C17860" i="1"/>
  <c r="C17861" i="1"/>
  <c r="C17862" i="1"/>
  <c r="C17863" i="1"/>
  <c r="C17864" i="1"/>
  <c r="C17865" i="1"/>
  <c r="C17866" i="1"/>
  <c r="C17867" i="1"/>
  <c r="C17868" i="1"/>
  <c r="C17869" i="1"/>
  <c r="C17870" i="1"/>
  <c r="C17871" i="1"/>
  <c r="C17872" i="1"/>
  <c r="C17873" i="1"/>
  <c r="C17874" i="1"/>
  <c r="C17875" i="1"/>
  <c r="C17876" i="1"/>
  <c r="C17877" i="1"/>
  <c r="C17878" i="1"/>
  <c r="C17879" i="1"/>
  <c r="C17880" i="1"/>
  <c r="C17881" i="1"/>
  <c r="C17882" i="1"/>
  <c r="C17883" i="1"/>
  <c r="C17884" i="1"/>
  <c r="C17885" i="1"/>
  <c r="C17886" i="1"/>
  <c r="C17887" i="1"/>
  <c r="C17888" i="1"/>
  <c r="C17889" i="1"/>
  <c r="C17890" i="1"/>
  <c r="C17891" i="1"/>
  <c r="C17892" i="1"/>
  <c r="C17893" i="1"/>
  <c r="C17894" i="1"/>
  <c r="C17895" i="1"/>
  <c r="C17896" i="1"/>
  <c r="C17897" i="1"/>
  <c r="C17898" i="1"/>
  <c r="C17899" i="1"/>
  <c r="C17900" i="1"/>
  <c r="C17901" i="1"/>
  <c r="C17902" i="1"/>
  <c r="C17903" i="1"/>
  <c r="C17904" i="1"/>
  <c r="C17905" i="1"/>
  <c r="C17906" i="1"/>
  <c r="C17907" i="1"/>
  <c r="C17908" i="1"/>
  <c r="C17909" i="1"/>
  <c r="C17910" i="1"/>
  <c r="C17911" i="1"/>
  <c r="C17912" i="1"/>
  <c r="C17913" i="1"/>
  <c r="C17914" i="1"/>
  <c r="C17915" i="1"/>
  <c r="C17916" i="1"/>
  <c r="C17917" i="1"/>
  <c r="C17918" i="1"/>
  <c r="C17919" i="1"/>
  <c r="C17920" i="1"/>
  <c r="C17921" i="1"/>
  <c r="C17922" i="1"/>
  <c r="C17923" i="1"/>
  <c r="C17924" i="1"/>
  <c r="C17925" i="1"/>
  <c r="C17926" i="1"/>
  <c r="C17927" i="1"/>
  <c r="C17928" i="1"/>
  <c r="C17929" i="1"/>
  <c r="C17930" i="1"/>
  <c r="C17931" i="1"/>
  <c r="C17932" i="1"/>
  <c r="C17933" i="1"/>
  <c r="C17934" i="1"/>
  <c r="C17935" i="1"/>
  <c r="C17936" i="1"/>
  <c r="C17937" i="1"/>
  <c r="C17938" i="1"/>
  <c r="C17939" i="1"/>
  <c r="C17940" i="1"/>
  <c r="C17941" i="1"/>
  <c r="C17942" i="1"/>
  <c r="C17943" i="1"/>
  <c r="C17944" i="1"/>
  <c r="C17945" i="1"/>
  <c r="C17946" i="1"/>
  <c r="C17947" i="1"/>
  <c r="C17948" i="1"/>
  <c r="C17949" i="1"/>
  <c r="C17950" i="1"/>
  <c r="C17951" i="1"/>
  <c r="C17952" i="1"/>
  <c r="C17953" i="1"/>
  <c r="C17954" i="1"/>
  <c r="C17955" i="1"/>
  <c r="C17956" i="1"/>
  <c r="C17957" i="1"/>
  <c r="C17958" i="1"/>
  <c r="C17959" i="1"/>
  <c r="C17960" i="1"/>
  <c r="C17961" i="1"/>
  <c r="C17962" i="1"/>
  <c r="C17963" i="1"/>
  <c r="C17964" i="1"/>
  <c r="D159" i="4"/>
  <c r="D158" i="4"/>
  <c r="D153" i="5" s="1"/>
  <c r="D157" i="4"/>
  <c r="D152" i="5" s="1"/>
  <c r="D156" i="4"/>
  <c r="D151" i="5" s="1"/>
  <c r="D155" i="4"/>
  <c r="D150" i="5" s="1"/>
  <c r="D154" i="4"/>
  <c r="D149" i="5" s="1"/>
  <c r="D153" i="4"/>
  <c r="D148" i="5" s="1"/>
  <c r="D152" i="4"/>
  <c r="D147" i="5" s="1"/>
  <c r="D151" i="4"/>
  <c r="D146" i="5" s="1"/>
  <c r="E146" i="5" s="1"/>
  <c r="D150" i="4"/>
  <c r="D145" i="5" s="1"/>
  <c r="D149" i="4"/>
  <c r="D144" i="5" s="1"/>
  <c r="D148" i="4"/>
  <c r="D143" i="5" s="1"/>
  <c r="E143" i="5" s="1"/>
  <c r="D147" i="4"/>
  <c r="D142" i="5" s="1"/>
  <c r="D146" i="4"/>
  <c r="D141" i="5" s="1"/>
  <c r="E141" i="5" s="1"/>
  <c r="D145" i="4"/>
  <c r="D140" i="5" s="1"/>
  <c r="C146" i="4"/>
  <c r="C147" i="4"/>
  <c r="C148" i="4"/>
  <c r="C149" i="4"/>
  <c r="C150" i="4"/>
  <c r="C151" i="4"/>
  <c r="C152" i="4"/>
  <c r="C153" i="4"/>
  <c r="C154" i="4"/>
  <c r="C155" i="4"/>
  <c r="C156" i="4"/>
  <c r="C157" i="4"/>
  <c r="C158" i="4"/>
  <c r="C159" i="4"/>
  <c r="B144" i="4"/>
  <c r="B130" i="6" s="1"/>
  <c r="C1695" i="3"/>
  <c r="D1695" i="3"/>
  <c r="F1695" i="3"/>
  <c r="G1695" i="3"/>
  <c r="H1695" i="3"/>
  <c r="C1696" i="3"/>
  <c r="D1696" i="3"/>
  <c r="F1696" i="3"/>
  <c r="H1696" i="3" s="1"/>
  <c r="G1696" i="3"/>
  <c r="C1516" i="3"/>
  <c r="D1516" i="3"/>
  <c r="F1516" i="3"/>
  <c r="C1517" i="3"/>
  <c r="D1517" i="3"/>
  <c r="F1517" i="3"/>
  <c r="G1517" i="3" s="1"/>
  <c r="C1518" i="3"/>
  <c r="D1518" i="3"/>
  <c r="F1518" i="3"/>
  <c r="G1518" i="3" s="1"/>
  <c r="C1519" i="3"/>
  <c r="D1519" i="3"/>
  <c r="F1519" i="3"/>
  <c r="G1519" i="3"/>
  <c r="C1520" i="3"/>
  <c r="D1520" i="3"/>
  <c r="F1520" i="3"/>
  <c r="G1521" i="3" s="1"/>
  <c r="C1521" i="3"/>
  <c r="D1521" i="3"/>
  <c r="F1521" i="3"/>
  <c r="C1522" i="3"/>
  <c r="D1522" i="3"/>
  <c r="F1522" i="3"/>
  <c r="C1523" i="3"/>
  <c r="D1523" i="3"/>
  <c r="F1523" i="3"/>
  <c r="C1524" i="3"/>
  <c r="D1524" i="3"/>
  <c r="F1524" i="3"/>
  <c r="G1524" i="3"/>
  <c r="C1525" i="3"/>
  <c r="D1525" i="3"/>
  <c r="F1525" i="3"/>
  <c r="C1526" i="3"/>
  <c r="D1526" i="3"/>
  <c r="F1526" i="3"/>
  <c r="G1526" i="3" s="1"/>
  <c r="C1527" i="3"/>
  <c r="D1527" i="3"/>
  <c r="F1527" i="3"/>
  <c r="G1527" i="3" s="1"/>
  <c r="C1528" i="3"/>
  <c r="D1528" i="3"/>
  <c r="F1528" i="3"/>
  <c r="G1528" i="3"/>
  <c r="H1528" i="3"/>
  <c r="C1529" i="3"/>
  <c r="D1529" i="3"/>
  <c r="F1529" i="3"/>
  <c r="H1529" i="3" s="1"/>
  <c r="C1530" i="3"/>
  <c r="D1530" i="3"/>
  <c r="F1530" i="3"/>
  <c r="G1530" i="3"/>
  <c r="C1531" i="3"/>
  <c r="D1531" i="3"/>
  <c r="F1531" i="3"/>
  <c r="H1543" i="3" s="1"/>
  <c r="C1532" i="3"/>
  <c r="D1532" i="3"/>
  <c r="F1532" i="3"/>
  <c r="C1533" i="3"/>
  <c r="D1533" i="3"/>
  <c r="F1533" i="3"/>
  <c r="C1534" i="3"/>
  <c r="D1534" i="3"/>
  <c r="F1534" i="3"/>
  <c r="C1535" i="3"/>
  <c r="D1535" i="3"/>
  <c r="F1535" i="3"/>
  <c r="G1535" i="3"/>
  <c r="H1535" i="3"/>
  <c r="C1536" i="3"/>
  <c r="D1536" i="3"/>
  <c r="F1536" i="3"/>
  <c r="G1536" i="3" s="1"/>
  <c r="C1537" i="3"/>
  <c r="D1537" i="3"/>
  <c r="F1537" i="3"/>
  <c r="G1537" i="3" s="1"/>
  <c r="C1538" i="3"/>
  <c r="D1538" i="3"/>
  <c r="F1538" i="3"/>
  <c r="C1539" i="3"/>
  <c r="D1539" i="3"/>
  <c r="F1539" i="3"/>
  <c r="G1539" i="3" s="1"/>
  <c r="H1539" i="3"/>
  <c r="C1540" i="3"/>
  <c r="D1540" i="3"/>
  <c r="F1540" i="3"/>
  <c r="H1540" i="3" s="1"/>
  <c r="G1540" i="3"/>
  <c r="C1541" i="3"/>
  <c r="D1541" i="3"/>
  <c r="F1541" i="3"/>
  <c r="C1542" i="3"/>
  <c r="D1542" i="3"/>
  <c r="F1542" i="3"/>
  <c r="C1543" i="3"/>
  <c r="D1543" i="3"/>
  <c r="F1543" i="3"/>
  <c r="G1544" i="3" s="1"/>
  <c r="G1543" i="3"/>
  <c r="C1544" i="3"/>
  <c r="D1544" i="3"/>
  <c r="F1544" i="3"/>
  <c r="H1544" i="3"/>
  <c r="C1545" i="3"/>
  <c r="D1545" i="3"/>
  <c r="F1545" i="3"/>
  <c r="G1545" i="3"/>
  <c r="H1545" i="3"/>
  <c r="C1546" i="3"/>
  <c r="D1546" i="3"/>
  <c r="F1546" i="3"/>
  <c r="G1546" i="3" s="1"/>
  <c r="C1547" i="3"/>
  <c r="D1547" i="3"/>
  <c r="F1547" i="3"/>
  <c r="C1548" i="3"/>
  <c r="D1548" i="3"/>
  <c r="F1548" i="3"/>
  <c r="G1548" i="3"/>
  <c r="C1549" i="3"/>
  <c r="D1549" i="3"/>
  <c r="F1549" i="3"/>
  <c r="G1549" i="3" s="1"/>
  <c r="C1550" i="3"/>
  <c r="D1550" i="3"/>
  <c r="F1550" i="3"/>
  <c r="G1550" i="3" s="1"/>
  <c r="C1551" i="3"/>
  <c r="D1551" i="3"/>
  <c r="F1551" i="3"/>
  <c r="H1551" i="3" s="1"/>
  <c r="C1552" i="3"/>
  <c r="D1552" i="3"/>
  <c r="F1552" i="3"/>
  <c r="H1564" i="3" s="1"/>
  <c r="G1552" i="3"/>
  <c r="C1553" i="3"/>
  <c r="D1553" i="3"/>
  <c r="F1553" i="3"/>
  <c r="G1553" i="3"/>
  <c r="C1554" i="3"/>
  <c r="D1554" i="3"/>
  <c r="F1554" i="3"/>
  <c r="H1554" i="3" s="1"/>
  <c r="G1554" i="3"/>
  <c r="C1555" i="3"/>
  <c r="D1555" i="3"/>
  <c r="F1555" i="3"/>
  <c r="C1556" i="3"/>
  <c r="D1556" i="3"/>
  <c r="F1556" i="3"/>
  <c r="C1557" i="3"/>
  <c r="D1557" i="3"/>
  <c r="F1557" i="3"/>
  <c r="H1569" i="3" s="1"/>
  <c r="G1557" i="3"/>
  <c r="C1558" i="3"/>
  <c r="D1558" i="3"/>
  <c r="F1558" i="3"/>
  <c r="G1558" i="3" s="1"/>
  <c r="C1559" i="3"/>
  <c r="D1559" i="3"/>
  <c r="F1559" i="3"/>
  <c r="G1559" i="3"/>
  <c r="H1559" i="3"/>
  <c r="C1560" i="3"/>
  <c r="D1560" i="3"/>
  <c r="F1560" i="3"/>
  <c r="G1560" i="3" s="1"/>
  <c r="C1561" i="3"/>
  <c r="D1561" i="3"/>
  <c r="F1561" i="3"/>
  <c r="C1562" i="3"/>
  <c r="D1562" i="3"/>
  <c r="F1562" i="3"/>
  <c r="H1574" i="3" s="1"/>
  <c r="C1563" i="3"/>
  <c r="D1563" i="3"/>
  <c r="F1563" i="3"/>
  <c r="C1564" i="3"/>
  <c r="D1564" i="3"/>
  <c r="F1564" i="3"/>
  <c r="C1565" i="3"/>
  <c r="D1565" i="3"/>
  <c r="F1565" i="3"/>
  <c r="G1565" i="3"/>
  <c r="H1565" i="3"/>
  <c r="C1566" i="3"/>
  <c r="D1566" i="3"/>
  <c r="F1566" i="3"/>
  <c r="H1578" i="3" s="1"/>
  <c r="C1567" i="3"/>
  <c r="D1567" i="3"/>
  <c r="F1567" i="3"/>
  <c r="C1568" i="3"/>
  <c r="D1568" i="3"/>
  <c r="F1568" i="3"/>
  <c r="C1569" i="3"/>
  <c r="D1569" i="3"/>
  <c r="F1569" i="3"/>
  <c r="C1570" i="3"/>
  <c r="D1570" i="3"/>
  <c r="F1570" i="3"/>
  <c r="G1570" i="3"/>
  <c r="C1571" i="3"/>
  <c r="D1571" i="3"/>
  <c r="F1571" i="3"/>
  <c r="G1571" i="3" s="1"/>
  <c r="C1572" i="3"/>
  <c r="D1572" i="3"/>
  <c r="F1572" i="3"/>
  <c r="C1573" i="3"/>
  <c r="D1573" i="3"/>
  <c r="F1573" i="3"/>
  <c r="H1585" i="3" s="1"/>
  <c r="C1574" i="3"/>
  <c r="D1574" i="3"/>
  <c r="F1574" i="3"/>
  <c r="C1575" i="3"/>
  <c r="D1575" i="3"/>
  <c r="F1575" i="3"/>
  <c r="G1575" i="3" s="1"/>
  <c r="H1575" i="3"/>
  <c r="C1576" i="3"/>
  <c r="D1576" i="3"/>
  <c r="F1576" i="3"/>
  <c r="G1576" i="3" s="1"/>
  <c r="C1577" i="3"/>
  <c r="D1577" i="3"/>
  <c r="F1577" i="3"/>
  <c r="C1578" i="3"/>
  <c r="D1578" i="3"/>
  <c r="F1578" i="3"/>
  <c r="C1579" i="3"/>
  <c r="D1579" i="3"/>
  <c r="F1579" i="3"/>
  <c r="H1591" i="3" s="1"/>
  <c r="G1579" i="3"/>
  <c r="C1580" i="3"/>
  <c r="D1580" i="3"/>
  <c r="F1580" i="3"/>
  <c r="H1580" i="3"/>
  <c r="C1581" i="3"/>
  <c r="D1581" i="3"/>
  <c r="F1581" i="3"/>
  <c r="H1581" i="3" s="1"/>
  <c r="G1581" i="3"/>
  <c r="C1582" i="3"/>
  <c r="D1582" i="3"/>
  <c r="F1582" i="3"/>
  <c r="C1583" i="3"/>
  <c r="D1583" i="3"/>
  <c r="F1583" i="3"/>
  <c r="C1584" i="3"/>
  <c r="D1584" i="3"/>
  <c r="F1584" i="3"/>
  <c r="H1584" i="3"/>
  <c r="C1585" i="3"/>
  <c r="D1585" i="3"/>
  <c r="F1585" i="3"/>
  <c r="G1585" i="3" s="1"/>
  <c r="C1586" i="3"/>
  <c r="D1586" i="3"/>
  <c r="F1586" i="3"/>
  <c r="C1587" i="3"/>
  <c r="D1587" i="3"/>
  <c r="F1587" i="3"/>
  <c r="G1587" i="3"/>
  <c r="C1588" i="3"/>
  <c r="D1588" i="3"/>
  <c r="F1588" i="3"/>
  <c r="G1588" i="3"/>
  <c r="C1589" i="3"/>
  <c r="D1589" i="3"/>
  <c r="F1589" i="3"/>
  <c r="H1589" i="3"/>
  <c r="C1590" i="3"/>
  <c r="D1590" i="3"/>
  <c r="F1590" i="3"/>
  <c r="G1590" i="3"/>
  <c r="C1591" i="3"/>
  <c r="D1591" i="3"/>
  <c r="F1591" i="3"/>
  <c r="C1592" i="3"/>
  <c r="D1592" i="3"/>
  <c r="F1592" i="3"/>
  <c r="H1604" i="3" s="1"/>
  <c r="G1592" i="3"/>
  <c r="C1593" i="3"/>
  <c r="D1593" i="3"/>
  <c r="F1593" i="3"/>
  <c r="H1593" i="3" s="1"/>
  <c r="G1593" i="3"/>
  <c r="C1594" i="3"/>
  <c r="D1594" i="3"/>
  <c r="F1594" i="3"/>
  <c r="H1594" i="3"/>
  <c r="C1595" i="3"/>
  <c r="D1595" i="3"/>
  <c r="F1595" i="3"/>
  <c r="C1596" i="3"/>
  <c r="D1596" i="3"/>
  <c r="F1596" i="3"/>
  <c r="H1608" i="3" s="1"/>
  <c r="G1596" i="3"/>
  <c r="C1597" i="3"/>
  <c r="D1597" i="3"/>
  <c r="F1597" i="3"/>
  <c r="H1597" i="3" s="1"/>
  <c r="C1598" i="3"/>
  <c r="D1598" i="3"/>
  <c r="F1598" i="3"/>
  <c r="H1598" i="3" s="1"/>
  <c r="C1599" i="3"/>
  <c r="D1599" i="3"/>
  <c r="F1599" i="3"/>
  <c r="C1600" i="3"/>
  <c r="D1600" i="3"/>
  <c r="F1600" i="3"/>
  <c r="C1601" i="3"/>
  <c r="D1601" i="3"/>
  <c r="F1601" i="3"/>
  <c r="G1601" i="3"/>
  <c r="H1601" i="3"/>
  <c r="C1602" i="3"/>
  <c r="D1602" i="3"/>
  <c r="F1602" i="3"/>
  <c r="G1603" i="3" s="1"/>
  <c r="C1603" i="3"/>
  <c r="D1603" i="3"/>
  <c r="F1603" i="3"/>
  <c r="H1603" i="3"/>
  <c r="C1604" i="3"/>
  <c r="D1604" i="3"/>
  <c r="F1604" i="3"/>
  <c r="C1605" i="3"/>
  <c r="D1605" i="3"/>
  <c r="F1605" i="3"/>
  <c r="G1605" i="3"/>
  <c r="C1606" i="3"/>
  <c r="D1606" i="3"/>
  <c r="F1606" i="3"/>
  <c r="G1606" i="3"/>
  <c r="H1606" i="3"/>
  <c r="C1607" i="3"/>
  <c r="D1607" i="3"/>
  <c r="F1607" i="3"/>
  <c r="G1608" i="3" s="1"/>
  <c r="C1608" i="3"/>
  <c r="D1608" i="3"/>
  <c r="F1608" i="3"/>
  <c r="C1609" i="3"/>
  <c r="D1609" i="3"/>
  <c r="F1609" i="3"/>
  <c r="G1609" i="3"/>
  <c r="H1609" i="3"/>
  <c r="C1610" i="3"/>
  <c r="D1610" i="3"/>
  <c r="F1610" i="3"/>
  <c r="G1610" i="3"/>
  <c r="H1610" i="3"/>
  <c r="C1611" i="3"/>
  <c r="D1611" i="3"/>
  <c r="F1611" i="3"/>
  <c r="G1611" i="3"/>
  <c r="H1611" i="3"/>
  <c r="C1612" i="3"/>
  <c r="D1612" i="3"/>
  <c r="F1612" i="3"/>
  <c r="G1612" i="3" s="1"/>
  <c r="C1613" i="3"/>
  <c r="D1613" i="3"/>
  <c r="F1613" i="3"/>
  <c r="G1614" i="3" s="1"/>
  <c r="C1614" i="3"/>
  <c r="D1614" i="3"/>
  <c r="F1614" i="3"/>
  <c r="C1615" i="3"/>
  <c r="D1615" i="3"/>
  <c r="F1615" i="3"/>
  <c r="G1615" i="3"/>
  <c r="H1615" i="3"/>
  <c r="C1616" i="3"/>
  <c r="D1616" i="3"/>
  <c r="F1616" i="3"/>
  <c r="G1616" i="3"/>
  <c r="H1616" i="3"/>
  <c r="C1617" i="3"/>
  <c r="D1617" i="3"/>
  <c r="F1617" i="3"/>
  <c r="C1618" i="3"/>
  <c r="D1618" i="3"/>
  <c r="F1618" i="3"/>
  <c r="H1630" i="3" s="1"/>
  <c r="G1618" i="3"/>
  <c r="C1619" i="3"/>
  <c r="D1619" i="3"/>
  <c r="F1619" i="3"/>
  <c r="C1620" i="3"/>
  <c r="D1620" i="3"/>
  <c r="F1620" i="3"/>
  <c r="G1620" i="3"/>
  <c r="H1620" i="3"/>
  <c r="C1621" i="3"/>
  <c r="D1621" i="3"/>
  <c r="F1621" i="3"/>
  <c r="C1622" i="3"/>
  <c r="D1622" i="3"/>
  <c r="F1622" i="3"/>
  <c r="C1623" i="3"/>
  <c r="D1623" i="3"/>
  <c r="F1623" i="3"/>
  <c r="G1623" i="3"/>
  <c r="C1624" i="3"/>
  <c r="D1624" i="3"/>
  <c r="F1624" i="3"/>
  <c r="C1625" i="3"/>
  <c r="D1625" i="3"/>
  <c r="F1625" i="3"/>
  <c r="G1625" i="3"/>
  <c r="C1626" i="3"/>
  <c r="D1626" i="3"/>
  <c r="F1626" i="3"/>
  <c r="G1626" i="3" s="1"/>
  <c r="C1627" i="3"/>
  <c r="D1627" i="3"/>
  <c r="F1627" i="3"/>
  <c r="G1627" i="3"/>
  <c r="C1628" i="3"/>
  <c r="D1628" i="3"/>
  <c r="F1628" i="3"/>
  <c r="G1628" i="3"/>
  <c r="C1629" i="3"/>
  <c r="D1629" i="3"/>
  <c r="F1629" i="3"/>
  <c r="G1630" i="3" s="1"/>
  <c r="H1629" i="3"/>
  <c r="C1630" i="3"/>
  <c r="D1630" i="3"/>
  <c r="F1630" i="3"/>
  <c r="C1631" i="3"/>
  <c r="D1631" i="3"/>
  <c r="F1631" i="3"/>
  <c r="G1631" i="3"/>
  <c r="H1631" i="3"/>
  <c r="C1632" i="3"/>
  <c r="D1632" i="3"/>
  <c r="F1632" i="3"/>
  <c r="G1632" i="3"/>
  <c r="C1633" i="3"/>
  <c r="D1633" i="3"/>
  <c r="F1633" i="3"/>
  <c r="H1633" i="3" s="1"/>
  <c r="G1633" i="3"/>
  <c r="C1634" i="3"/>
  <c r="D1634" i="3"/>
  <c r="F1634" i="3"/>
  <c r="C1635" i="3"/>
  <c r="D1635" i="3"/>
  <c r="F1635" i="3"/>
  <c r="G1636" i="3" s="1"/>
  <c r="C1636" i="3"/>
  <c r="D1636" i="3"/>
  <c r="F1636" i="3"/>
  <c r="H1636" i="3"/>
  <c r="C1637" i="3"/>
  <c r="D1637" i="3"/>
  <c r="F1637" i="3"/>
  <c r="H1637" i="3" s="1"/>
  <c r="C1638" i="3"/>
  <c r="D1638" i="3"/>
  <c r="F1638" i="3"/>
  <c r="G1638" i="3"/>
  <c r="C1639" i="3"/>
  <c r="D1639" i="3"/>
  <c r="F1639" i="3"/>
  <c r="C1640" i="3"/>
  <c r="D1640" i="3"/>
  <c r="F1640" i="3"/>
  <c r="G1640" i="3"/>
  <c r="H1640" i="3"/>
  <c r="C1641" i="3"/>
  <c r="D1641" i="3"/>
  <c r="F1641" i="3"/>
  <c r="H1653" i="3" s="1"/>
  <c r="C1642" i="3"/>
  <c r="D1642" i="3"/>
  <c r="F1642" i="3"/>
  <c r="C1643" i="3"/>
  <c r="D1643" i="3"/>
  <c r="F1643" i="3"/>
  <c r="C1644" i="3"/>
  <c r="D1644" i="3"/>
  <c r="F1644" i="3"/>
  <c r="C1645" i="3"/>
  <c r="D1645" i="3"/>
  <c r="F1645" i="3"/>
  <c r="G1645" i="3"/>
  <c r="C1646" i="3"/>
  <c r="D1646" i="3"/>
  <c r="F1646" i="3"/>
  <c r="G1647" i="3" s="1"/>
  <c r="G1646" i="3"/>
  <c r="H1646" i="3"/>
  <c r="C1647" i="3"/>
  <c r="D1647" i="3"/>
  <c r="F1647" i="3"/>
  <c r="C1648" i="3"/>
  <c r="D1648" i="3"/>
  <c r="F1648" i="3"/>
  <c r="G1648" i="3" s="1"/>
  <c r="C1649" i="3"/>
  <c r="D1649" i="3"/>
  <c r="F1649" i="3"/>
  <c r="G1649" i="3" s="1"/>
  <c r="H1649" i="3"/>
  <c r="C1650" i="3"/>
  <c r="D1650" i="3"/>
  <c r="F1650" i="3"/>
  <c r="G1650" i="3"/>
  <c r="H1650" i="3"/>
  <c r="C1651" i="3"/>
  <c r="D1651" i="3"/>
  <c r="F1651" i="3"/>
  <c r="G1651" i="3"/>
  <c r="H1651" i="3"/>
  <c r="C1652" i="3"/>
  <c r="D1652" i="3"/>
  <c r="F1652" i="3"/>
  <c r="H1664" i="3" s="1"/>
  <c r="C1653" i="3"/>
  <c r="D1653" i="3"/>
  <c r="F1653" i="3"/>
  <c r="C1654" i="3"/>
  <c r="D1654" i="3"/>
  <c r="F1654" i="3"/>
  <c r="G1654" i="3" s="1"/>
  <c r="H1654" i="3"/>
  <c r="C1655" i="3"/>
  <c r="D1655" i="3"/>
  <c r="F1655" i="3"/>
  <c r="G1655" i="3"/>
  <c r="C1656" i="3"/>
  <c r="D1656" i="3"/>
  <c r="F1656" i="3"/>
  <c r="G1656" i="3"/>
  <c r="C1657" i="3"/>
  <c r="D1657" i="3"/>
  <c r="F1657" i="3"/>
  <c r="G1658" i="3" s="1"/>
  <c r="C1658" i="3"/>
  <c r="D1658" i="3"/>
  <c r="F1658" i="3"/>
  <c r="C1659" i="3"/>
  <c r="D1659" i="3"/>
  <c r="F1659" i="3"/>
  <c r="H1659" i="3"/>
  <c r="C1660" i="3"/>
  <c r="D1660" i="3"/>
  <c r="F1660" i="3"/>
  <c r="G1660" i="3"/>
  <c r="H1660" i="3"/>
  <c r="C1661" i="3"/>
  <c r="D1661" i="3"/>
  <c r="F1661" i="3"/>
  <c r="C1662" i="3"/>
  <c r="D1662" i="3"/>
  <c r="F1662" i="3"/>
  <c r="G1662" i="3"/>
  <c r="C1663" i="3"/>
  <c r="D1663" i="3"/>
  <c r="F1663" i="3"/>
  <c r="H1663" i="3" s="1"/>
  <c r="G1663" i="3"/>
  <c r="C1664" i="3"/>
  <c r="D1664" i="3"/>
  <c r="F1664" i="3"/>
  <c r="C1665" i="3"/>
  <c r="D1665" i="3"/>
  <c r="F1665" i="3"/>
  <c r="C1666" i="3"/>
  <c r="D1666" i="3"/>
  <c r="F1666" i="3"/>
  <c r="C1667" i="3"/>
  <c r="D1667" i="3"/>
  <c r="F1667" i="3"/>
  <c r="G1667" i="3"/>
  <c r="C1668" i="3"/>
  <c r="D1668" i="3"/>
  <c r="F1668" i="3"/>
  <c r="G1668" i="3"/>
  <c r="C1669" i="3"/>
  <c r="D1669" i="3"/>
  <c r="F1669" i="3"/>
  <c r="H1681" i="3" s="1"/>
  <c r="H1669" i="3"/>
  <c r="C1670" i="3"/>
  <c r="D1670" i="3"/>
  <c r="F1670" i="3"/>
  <c r="C1671" i="3"/>
  <c r="D1671" i="3"/>
  <c r="F1671" i="3"/>
  <c r="H1671" i="3" s="1"/>
  <c r="G1671" i="3"/>
  <c r="C1672" i="3"/>
  <c r="D1672" i="3"/>
  <c r="F1672" i="3"/>
  <c r="H1672" i="3" s="1"/>
  <c r="C1673" i="3"/>
  <c r="D1673" i="3"/>
  <c r="F1673" i="3"/>
  <c r="G1673" i="3"/>
  <c r="C1674" i="3"/>
  <c r="D1674" i="3"/>
  <c r="F1674" i="3"/>
  <c r="C1675" i="3"/>
  <c r="D1675" i="3"/>
  <c r="F1675" i="3"/>
  <c r="H1675" i="3" s="1"/>
  <c r="G1675" i="3"/>
  <c r="C1676" i="3"/>
  <c r="D1676" i="3"/>
  <c r="F1676" i="3"/>
  <c r="H1676" i="3"/>
  <c r="C1677" i="3"/>
  <c r="D1677" i="3"/>
  <c r="F1677" i="3"/>
  <c r="G1677" i="3" s="1"/>
  <c r="C1678" i="3"/>
  <c r="D1678" i="3"/>
  <c r="F1678" i="3"/>
  <c r="G1678" i="3" s="1"/>
  <c r="C1679" i="3"/>
  <c r="D1679" i="3"/>
  <c r="F1679" i="3"/>
  <c r="C1680" i="3"/>
  <c r="D1680" i="3"/>
  <c r="F1680" i="3"/>
  <c r="H1692" i="3" s="1"/>
  <c r="G1680" i="3"/>
  <c r="H1680" i="3"/>
  <c r="C1681" i="3"/>
  <c r="D1681" i="3"/>
  <c r="F1681" i="3"/>
  <c r="C1682" i="3"/>
  <c r="D1682" i="3"/>
  <c r="F1682" i="3"/>
  <c r="C1683" i="3"/>
  <c r="D1683" i="3"/>
  <c r="F1683" i="3"/>
  <c r="C1684" i="3"/>
  <c r="D1684" i="3"/>
  <c r="F1684" i="3"/>
  <c r="G1684" i="3"/>
  <c r="H1684" i="3"/>
  <c r="C1685" i="3"/>
  <c r="D1685" i="3"/>
  <c r="F1685" i="3"/>
  <c r="G1685" i="3"/>
  <c r="H1685" i="3"/>
  <c r="C1686" i="3"/>
  <c r="D1686" i="3"/>
  <c r="F1686" i="3"/>
  <c r="H1686" i="3" s="1"/>
  <c r="C1687" i="3"/>
  <c r="D1687" i="3"/>
  <c r="F1687" i="3"/>
  <c r="C1688" i="3"/>
  <c r="D1688" i="3"/>
  <c r="F1688" i="3"/>
  <c r="C1689" i="3"/>
  <c r="D1689" i="3"/>
  <c r="F1689" i="3"/>
  <c r="G1689" i="3"/>
  <c r="C1690" i="3"/>
  <c r="D1690" i="3"/>
  <c r="F1690" i="3"/>
  <c r="G1690" i="3"/>
  <c r="C1691" i="3"/>
  <c r="D1691" i="3"/>
  <c r="F1691" i="3"/>
  <c r="G1691" i="3"/>
  <c r="H1691" i="3"/>
  <c r="C1692" i="3"/>
  <c r="D1692" i="3"/>
  <c r="F1692" i="3"/>
  <c r="C1693" i="3"/>
  <c r="D1693" i="3"/>
  <c r="F1693" i="3"/>
  <c r="G1693" i="3"/>
  <c r="C1694" i="3"/>
  <c r="D1694" i="3"/>
  <c r="F1694" i="3"/>
  <c r="H1694" i="3"/>
  <c r="C20" i="3"/>
  <c r="Q2" i="8"/>
  <c r="P22" i="8"/>
  <c r="J22" i="8"/>
  <c r="J23" i="8"/>
  <c r="K23" i="8"/>
  <c r="L23" i="8"/>
  <c r="J24" i="8"/>
  <c r="K24" i="8"/>
  <c r="L24" i="8"/>
  <c r="J25" i="8"/>
  <c r="K25" i="8"/>
  <c r="L25" i="8"/>
  <c r="J26" i="8"/>
  <c r="K26" i="8"/>
  <c r="L26" i="8"/>
  <c r="J27" i="8"/>
  <c r="K27" i="8"/>
  <c r="L27" i="8"/>
  <c r="J28" i="8"/>
  <c r="K28" i="8"/>
  <c r="L28" i="8"/>
  <c r="J29" i="8"/>
  <c r="K29" i="8"/>
  <c r="L29" i="8"/>
  <c r="J30" i="8"/>
  <c r="K30" i="8"/>
  <c r="L30" i="8"/>
  <c r="J31" i="8"/>
  <c r="K31" i="8"/>
  <c r="L31" i="8"/>
  <c r="J32" i="8"/>
  <c r="K32" i="8"/>
  <c r="L32" i="8"/>
  <c r="J33" i="8"/>
  <c r="K33" i="8"/>
  <c r="L33" i="8"/>
  <c r="J34" i="8"/>
  <c r="K34" i="8"/>
  <c r="L34" i="8"/>
  <c r="J35" i="8"/>
  <c r="K35" i="8"/>
  <c r="L35" i="8"/>
  <c r="J36" i="8"/>
  <c r="K36" i="8"/>
  <c r="L36" i="8"/>
  <c r="J37" i="8"/>
  <c r="K37" i="8"/>
  <c r="L37" i="8"/>
  <c r="J38" i="8"/>
  <c r="K38" i="8"/>
  <c r="L38" i="8"/>
  <c r="J39" i="8"/>
  <c r="K39" i="8"/>
  <c r="L39" i="8"/>
  <c r="J40" i="8"/>
  <c r="K40" i="8"/>
  <c r="L40" i="8"/>
  <c r="J41" i="8"/>
  <c r="K41" i="8"/>
  <c r="L41" i="8"/>
  <c r="J42" i="8"/>
  <c r="K42" i="8"/>
  <c r="L42" i="8"/>
  <c r="J43" i="8"/>
  <c r="K43" i="8"/>
  <c r="L43" i="8"/>
  <c r="J44" i="8"/>
  <c r="K44" i="8"/>
  <c r="L44" i="8"/>
  <c r="J45" i="8"/>
  <c r="K45" i="8"/>
  <c r="L45" i="8"/>
  <c r="J46" i="8"/>
  <c r="K46" i="8"/>
  <c r="L46" i="8"/>
  <c r="J47" i="8"/>
  <c r="K47" i="8"/>
  <c r="L47" i="8"/>
  <c r="J48" i="8"/>
  <c r="K48" i="8"/>
  <c r="L48" i="8"/>
  <c r="AG20" i="7"/>
  <c r="AH20" i="7"/>
  <c r="AH31" i="7"/>
  <c r="AH42" i="7"/>
  <c r="AG42" i="7"/>
  <c r="AH9" i="7"/>
  <c r="E144" i="5" l="1"/>
  <c r="E145" i="5"/>
  <c r="E147" i="5"/>
  <c r="E148" i="5"/>
  <c r="E149" i="5"/>
  <c r="E150" i="5"/>
  <c r="E151" i="5"/>
  <c r="E152" i="5"/>
  <c r="E153" i="5"/>
  <c r="E154" i="5"/>
  <c r="C145" i="4"/>
  <c r="E142" i="5"/>
  <c r="AI20" i="7"/>
  <c r="G1520" i="3"/>
  <c r="H1662" i="3"/>
  <c r="H1570" i="3"/>
  <c r="G1629" i="3"/>
  <c r="H1547" i="3"/>
  <c r="H1679" i="3"/>
  <c r="H1600" i="3"/>
  <c r="H1530" i="3"/>
  <c r="G1639" i="3"/>
  <c r="G1661" i="3"/>
  <c r="H1622" i="3"/>
  <c r="G1564" i="3"/>
  <c r="H1655" i="3"/>
  <c r="H1627" i="3"/>
  <c r="G1598" i="3"/>
  <c r="H1557" i="3"/>
  <c r="H1534" i="3"/>
  <c r="H1587" i="3"/>
  <c r="H1550" i="3"/>
  <c r="G1542" i="3"/>
  <c r="H1639" i="3"/>
  <c r="H1552" i="3"/>
  <c r="G1683" i="3"/>
  <c r="H1625" i="3"/>
  <c r="H1635" i="3"/>
  <c r="H1596" i="3"/>
  <c r="G1652" i="3"/>
  <c r="G1674" i="3"/>
  <c r="H1657" i="3"/>
  <c r="G1595" i="3"/>
  <c r="H1667" i="3"/>
  <c r="H1644" i="3"/>
  <c r="H1582" i="3"/>
  <c r="H1666" i="3"/>
  <c r="H1683" i="3"/>
  <c r="G1642" i="3"/>
  <c r="H1614" i="3"/>
  <c r="G1551" i="3"/>
  <c r="H1532" i="3"/>
  <c r="G1694" i="3"/>
  <c r="G1653" i="3"/>
  <c r="G1597" i="3"/>
  <c r="H1592" i="3"/>
  <c r="G1574" i="3"/>
  <c r="G1532" i="3"/>
  <c r="G1670" i="3"/>
  <c r="H1626" i="3"/>
  <c r="H1586" i="3"/>
  <c r="G1561" i="3"/>
  <c r="H1556" i="3"/>
  <c r="H1560" i="3"/>
  <c r="H1542" i="3"/>
  <c r="H1674" i="3"/>
  <c r="H1652" i="3"/>
  <c r="G1584" i="3"/>
  <c r="G1607" i="3"/>
  <c r="G1676" i="3"/>
  <c r="H1619" i="3"/>
  <c r="G1580" i="3"/>
  <c r="H1641" i="3"/>
  <c r="H1648" i="3"/>
  <c r="H1572" i="3"/>
  <c r="G1573" i="3"/>
  <c r="G1669" i="3"/>
  <c r="H1613" i="3"/>
  <c r="H1623" i="3"/>
  <c r="G1617" i="3"/>
  <c r="H1617" i="3"/>
  <c r="G1529" i="3"/>
  <c r="H1661" i="3"/>
  <c r="H1688" i="3"/>
  <c r="G1619" i="3"/>
  <c r="G1681" i="3"/>
  <c r="G1686" i="3"/>
  <c r="H1693" i="3"/>
  <c r="H1670" i="3"/>
  <c r="H1647" i="3"/>
  <c r="G1641" i="3"/>
  <c r="G1586" i="3"/>
  <c r="H1579" i="3"/>
  <c r="G1568" i="3"/>
  <c r="G1531" i="3"/>
  <c r="H1538" i="3"/>
  <c r="H1656" i="3"/>
  <c r="G1657" i="3"/>
  <c r="G1621" i="3"/>
  <c r="H1621" i="3"/>
  <c r="G1622" i="3"/>
  <c r="G1525" i="3"/>
  <c r="H1690" i="3"/>
  <c r="G1665" i="3"/>
  <c r="H1665" i="3"/>
  <c r="G1666" i="3"/>
  <c r="H1590" i="3"/>
  <c r="G1591" i="3"/>
  <c r="H1549" i="3"/>
  <c r="H1645" i="3"/>
  <c r="H1605" i="3"/>
  <c r="G1533" i="3"/>
  <c r="H1533" i="3"/>
  <c r="G1534" i="3"/>
  <c r="G1523" i="3"/>
  <c r="G1664" i="3"/>
  <c r="G1634" i="3"/>
  <c r="G1594" i="3"/>
  <c r="G1589" i="3"/>
  <c r="G1538" i="3"/>
  <c r="H1689" i="3"/>
  <c r="G1659" i="3"/>
  <c r="H1634" i="3"/>
  <c r="G1635" i="3"/>
  <c r="H1624" i="3"/>
  <c r="G1599" i="3"/>
  <c r="H1599" i="3"/>
  <c r="G1600" i="3"/>
  <c r="H1553" i="3"/>
  <c r="H1548" i="3"/>
  <c r="G1624" i="3"/>
  <c r="G1604" i="3"/>
  <c r="H1563" i="3"/>
  <c r="H1558" i="3"/>
  <c r="H1573" i="3"/>
  <c r="H1568" i="3"/>
  <c r="G1569" i="3"/>
  <c r="G1563" i="3"/>
  <c r="H1537" i="3"/>
  <c r="H1673" i="3"/>
  <c r="H1638" i="3"/>
  <c r="H1588" i="3"/>
  <c r="G1522" i="3"/>
  <c r="H1678" i="3"/>
  <c r="G1679" i="3"/>
  <c r="H1668" i="3"/>
  <c r="H1658" i="3"/>
  <c r="G1643" i="3"/>
  <c r="H1643" i="3"/>
  <c r="G1644" i="3"/>
  <c r="G1572" i="3"/>
  <c r="H1562" i="3"/>
  <c r="H1531" i="3"/>
  <c r="H1682" i="3"/>
  <c r="H1677" i="3"/>
  <c r="H1642" i="3"/>
  <c r="G1577" i="3"/>
  <c r="H1577" i="3"/>
  <c r="G1578" i="3"/>
  <c r="G1562" i="3"/>
  <c r="H1541" i="3"/>
  <c r="H1536" i="3"/>
  <c r="G1687" i="3"/>
  <c r="H1687" i="3"/>
  <c r="G1688" i="3"/>
  <c r="G1682" i="3"/>
  <c r="H1632" i="3"/>
  <c r="H1607" i="3"/>
  <c r="G1582" i="3"/>
  <c r="G1541" i="3"/>
  <c r="G1555" i="3"/>
  <c r="H1555" i="3"/>
  <c r="G1556" i="3"/>
  <c r="H1628" i="3"/>
  <c r="H1618" i="3"/>
  <c r="H1583" i="3"/>
  <c r="H1595" i="3"/>
  <c r="G1583" i="3"/>
  <c r="H1567" i="3"/>
  <c r="G1567" i="3"/>
  <c r="G1692" i="3"/>
  <c r="G1672" i="3"/>
  <c r="G1637" i="3"/>
  <c r="H1612" i="3"/>
  <c r="G1613" i="3"/>
  <c r="H1602" i="3"/>
  <c r="H1546" i="3"/>
  <c r="G1547" i="3"/>
  <c r="G1602" i="3"/>
  <c r="H1576" i="3"/>
  <c r="H1571" i="3"/>
  <c r="H1566" i="3"/>
  <c r="G1566" i="3"/>
  <c r="H1561" i="3"/>
  <c r="L49" i="8"/>
  <c r="K49" i="8"/>
  <c r="J49" i="8"/>
  <c r="AI31" i="7"/>
  <c r="AI42" i="7"/>
  <c r="R20" i="7"/>
  <c r="R21" i="7" l="1"/>
  <c r="R22" i="7"/>
  <c r="R23" i="7"/>
  <c r="R24" i="7"/>
  <c r="R25" i="7"/>
  <c r="R26" i="7"/>
  <c r="R27" i="7"/>
  <c r="R28" i="7"/>
  <c r="R29" i="7"/>
  <c r="R30" i="7"/>
  <c r="R31" i="7"/>
  <c r="R32" i="7"/>
  <c r="R33" i="7"/>
  <c r="R34" i="7"/>
  <c r="R35" i="7"/>
  <c r="R36" i="7"/>
  <c r="R37" i="7"/>
  <c r="R38" i="7"/>
  <c r="R39" i="7"/>
  <c r="R40" i="7"/>
  <c r="R41" i="7"/>
  <c r="R42" i="7"/>
  <c r="R43" i="7"/>
  <c r="R44"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64" i="7"/>
  <c r="R265" i="7"/>
  <c r="R266" i="7"/>
  <c r="R267" i="7"/>
  <c r="R268" i="7"/>
  <c r="R269" i="7"/>
  <c r="R270" i="7"/>
  <c r="R271" i="7"/>
  <c r="R272" i="7"/>
  <c r="R273" i="7"/>
  <c r="R274" i="7"/>
  <c r="R275" i="7"/>
  <c r="R276" i="7"/>
  <c r="R277" i="7"/>
  <c r="R278" i="7"/>
  <c r="R279" i="7"/>
  <c r="R280" i="7"/>
  <c r="R281" i="7"/>
  <c r="R282" i="7"/>
  <c r="R283" i="7"/>
  <c r="R284" i="7"/>
  <c r="R285" i="7"/>
  <c r="R286" i="7"/>
  <c r="R287" i="7"/>
  <c r="R288" i="7"/>
  <c r="R289" i="7"/>
  <c r="R290" i="7"/>
  <c r="R291"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R399" i="7"/>
  <c r="R400" i="7"/>
  <c r="R401" i="7"/>
  <c r="R402" i="7"/>
  <c r="R403" i="7"/>
  <c r="R404" i="7"/>
  <c r="R405" i="7"/>
  <c r="R406" i="7"/>
  <c r="R407" i="7"/>
  <c r="R408" i="7"/>
  <c r="R409" i="7"/>
  <c r="R410" i="7"/>
  <c r="R411" i="7"/>
  <c r="R412" i="7"/>
  <c r="R413" i="7"/>
  <c r="R414" i="7"/>
  <c r="R415" i="7"/>
  <c r="R416" i="7"/>
  <c r="R417" i="7"/>
  <c r="R418" i="7"/>
  <c r="R419" i="7"/>
  <c r="R420" i="7"/>
  <c r="R421" i="7"/>
  <c r="R422" i="7"/>
  <c r="R423" i="7"/>
  <c r="R424" i="7"/>
  <c r="R425" i="7"/>
  <c r="R426" i="7"/>
  <c r="R427" i="7"/>
  <c r="R428" i="7"/>
  <c r="R429" i="7"/>
  <c r="R430" i="7"/>
  <c r="R431" i="7"/>
  <c r="R432" i="7"/>
  <c r="R433" i="7"/>
  <c r="R434" i="7"/>
  <c r="R435" i="7"/>
  <c r="R436" i="7"/>
  <c r="R437" i="7"/>
  <c r="R438" i="7"/>
  <c r="R439" i="7"/>
  <c r="R440" i="7"/>
  <c r="R441" i="7"/>
  <c r="R442" i="7"/>
  <c r="R443" i="7"/>
  <c r="R444" i="7"/>
  <c r="R445" i="7"/>
  <c r="R446" i="7"/>
  <c r="R447" i="7"/>
  <c r="R448" i="7"/>
  <c r="R449" i="7"/>
  <c r="R450" i="7"/>
  <c r="R451" i="7"/>
  <c r="R452" i="7"/>
  <c r="R453" i="7"/>
  <c r="R454" i="7"/>
  <c r="R455" i="7"/>
  <c r="R456" i="7"/>
  <c r="R457" i="7"/>
  <c r="R458" i="7"/>
  <c r="R459" i="7"/>
  <c r="R460" i="7"/>
  <c r="R461" i="7"/>
  <c r="R462" i="7"/>
  <c r="R463" i="7"/>
  <c r="R464" i="7"/>
  <c r="R465" i="7"/>
  <c r="R466" i="7"/>
  <c r="R467" i="7"/>
  <c r="R468" i="7"/>
  <c r="R469" i="7"/>
  <c r="R470" i="7"/>
  <c r="R471" i="7"/>
  <c r="R472" i="7"/>
  <c r="R473" i="7"/>
  <c r="R474" i="7"/>
  <c r="R475" i="7"/>
  <c r="R476" i="7"/>
  <c r="R477" i="7"/>
  <c r="R478" i="7"/>
  <c r="R479" i="7"/>
  <c r="R480" i="7"/>
  <c r="R481" i="7"/>
  <c r="R482" i="7"/>
  <c r="R483" i="7"/>
  <c r="R484" i="7"/>
  <c r="R485" i="7"/>
  <c r="R486" i="7"/>
  <c r="R487" i="7"/>
  <c r="R488" i="7"/>
  <c r="R489" i="7"/>
  <c r="R490" i="7"/>
  <c r="R491" i="7"/>
  <c r="R492" i="7"/>
  <c r="R493" i="7"/>
  <c r="R494" i="7"/>
  <c r="R495" i="7"/>
  <c r="R496" i="7"/>
  <c r="R497" i="7"/>
  <c r="R498" i="7"/>
  <c r="R499" i="7"/>
  <c r="R500" i="7"/>
  <c r="R501" i="7"/>
  <c r="R502" i="7"/>
  <c r="R503" i="7"/>
  <c r="R504" i="7"/>
  <c r="R505" i="7"/>
  <c r="R506" i="7"/>
  <c r="R507" i="7"/>
  <c r="R508" i="7"/>
  <c r="R509" i="7"/>
  <c r="R510" i="7"/>
  <c r="R511" i="7"/>
  <c r="R512" i="7"/>
  <c r="R513" i="7"/>
  <c r="R514" i="7"/>
  <c r="R515" i="7"/>
  <c r="R516" i="7"/>
  <c r="R517" i="7"/>
  <c r="R518" i="7"/>
  <c r="R519" i="7"/>
  <c r="R520" i="7"/>
  <c r="R521" i="7"/>
  <c r="R522" i="7"/>
  <c r="R523" i="7"/>
  <c r="R524" i="7"/>
  <c r="R525" i="7"/>
  <c r="R526" i="7"/>
  <c r="R527" i="7"/>
  <c r="R528" i="7"/>
  <c r="R529" i="7"/>
  <c r="R530" i="7"/>
  <c r="R531" i="7"/>
  <c r="R532" i="7"/>
  <c r="R533" i="7"/>
  <c r="R534" i="7"/>
  <c r="R535" i="7"/>
  <c r="R536" i="7"/>
  <c r="R537" i="7"/>
  <c r="R538" i="7"/>
  <c r="R539" i="7"/>
  <c r="R540" i="7"/>
  <c r="R541" i="7"/>
  <c r="R542" i="7"/>
  <c r="R543" i="7"/>
  <c r="R544" i="7"/>
  <c r="R545" i="7"/>
  <c r="R546" i="7"/>
  <c r="R547" i="7"/>
  <c r="R548" i="7"/>
  <c r="R549" i="7"/>
  <c r="R550" i="7"/>
  <c r="R551" i="7"/>
  <c r="R552" i="7"/>
  <c r="R553" i="7"/>
  <c r="R554" i="7"/>
  <c r="R555" i="7"/>
  <c r="R556" i="7"/>
  <c r="R557" i="7"/>
  <c r="R558" i="7"/>
  <c r="R559" i="7"/>
  <c r="R560" i="7"/>
  <c r="R561" i="7"/>
  <c r="R562" i="7"/>
  <c r="R563" i="7"/>
  <c r="R564" i="7"/>
  <c r="R565" i="7"/>
  <c r="R566" i="7"/>
  <c r="R567" i="7"/>
  <c r="R568" i="7"/>
  <c r="R570" i="7"/>
  <c r="R571" i="7"/>
  <c r="R572" i="7"/>
  <c r="R573" i="7"/>
  <c r="R574" i="7"/>
  <c r="R575" i="7"/>
  <c r="R576" i="7"/>
  <c r="R577" i="7"/>
  <c r="R578" i="7"/>
  <c r="R579" i="7"/>
  <c r="R580" i="7"/>
  <c r="R581" i="7"/>
  <c r="R582" i="7"/>
  <c r="R583" i="7"/>
  <c r="R584" i="7"/>
  <c r="R585" i="7"/>
  <c r="R586" i="7"/>
  <c r="R587" i="7"/>
  <c r="R588" i="7"/>
  <c r="R589" i="7"/>
  <c r="R590" i="7"/>
  <c r="R591" i="7"/>
  <c r="R592" i="7"/>
  <c r="R593" i="7"/>
  <c r="R594" i="7"/>
  <c r="R595" i="7"/>
  <c r="R596" i="7"/>
  <c r="R597" i="7"/>
  <c r="R598" i="7"/>
  <c r="R599" i="7"/>
  <c r="R600" i="7"/>
  <c r="R601" i="7"/>
  <c r="R602" i="7"/>
  <c r="R603" i="7"/>
  <c r="R604" i="7"/>
  <c r="R605" i="7"/>
  <c r="R606" i="7"/>
  <c r="R607" i="7"/>
  <c r="R608" i="7"/>
  <c r="R609" i="7"/>
  <c r="R610" i="7"/>
  <c r="R611" i="7"/>
  <c r="R612" i="7"/>
  <c r="R613" i="7"/>
  <c r="R614" i="7"/>
  <c r="R615" i="7"/>
  <c r="R616" i="7"/>
  <c r="R617" i="7"/>
  <c r="R618" i="7"/>
  <c r="R619" i="7"/>
  <c r="R620" i="7"/>
  <c r="R621" i="7"/>
  <c r="R622" i="7"/>
  <c r="R623" i="7"/>
  <c r="R624" i="7"/>
  <c r="R625" i="7"/>
  <c r="R626" i="7"/>
  <c r="R627" i="7"/>
  <c r="R628" i="7"/>
  <c r="R629" i="7"/>
  <c r="R630" i="7"/>
  <c r="R631" i="7"/>
  <c r="R632" i="7"/>
  <c r="R633" i="7"/>
  <c r="R634" i="7"/>
  <c r="R635" i="7"/>
  <c r="R636" i="7"/>
  <c r="R637" i="7"/>
  <c r="R638" i="7"/>
  <c r="R639" i="7"/>
  <c r="R640" i="7"/>
  <c r="R641" i="7"/>
  <c r="R642" i="7"/>
  <c r="R643" i="7"/>
  <c r="R644" i="7"/>
  <c r="R645" i="7"/>
  <c r="R646" i="7"/>
  <c r="R647" i="7"/>
  <c r="R648" i="7"/>
  <c r="R649" i="7"/>
  <c r="R650" i="7"/>
  <c r="R651" i="7"/>
  <c r="R652" i="7"/>
  <c r="R653" i="7"/>
  <c r="R654" i="7"/>
  <c r="R655" i="7"/>
  <c r="R656" i="7"/>
  <c r="R657" i="7"/>
  <c r="R658" i="7"/>
  <c r="R659" i="7"/>
  <c r="R660" i="7"/>
  <c r="R661" i="7"/>
  <c r="R662" i="7"/>
  <c r="R663" i="7"/>
  <c r="R664" i="7"/>
  <c r="R665" i="7"/>
  <c r="R666" i="7"/>
  <c r="R667" i="7"/>
  <c r="R668" i="7"/>
  <c r="R669" i="7"/>
  <c r="R670" i="7"/>
  <c r="R671" i="7"/>
  <c r="R672" i="7"/>
  <c r="R673" i="7"/>
  <c r="R674" i="7"/>
  <c r="R675" i="7"/>
  <c r="R676" i="7"/>
  <c r="R677" i="7"/>
  <c r="R678" i="7"/>
  <c r="R679" i="7"/>
  <c r="R680" i="7"/>
  <c r="R681" i="7"/>
  <c r="R682" i="7"/>
  <c r="R683" i="7"/>
  <c r="R684" i="7"/>
  <c r="R685" i="7"/>
  <c r="R686" i="7"/>
  <c r="R687" i="7"/>
  <c r="R688" i="7"/>
  <c r="R689" i="7"/>
  <c r="R690" i="7"/>
  <c r="R691" i="7"/>
  <c r="R692" i="7"/>
  <c r="R693" i="7"/>
  <c r="R694" i="7"/>
  <c r="R695" i="7"/>
  <c r="R696" i="7"/>
  <c r="R697" i="7"/>
  <c r="R698" i="7"/>
  <c r="R699" i="7"/>
  <c r="R700" i="7"/>
  <c r="R701" i="7"/>
  <c r="R702" i="7"/>
  <c r="R703" i="7"/>
  <c r="R704" i="7"/>
  <c r="R705" i="7"/>
  <c r="R706" i="7"/>
  <c r="R707" i="7"/>
  <c r="R708" i="7"/>
  <c r="R709" i="7"/>
  <c r="R710" i="7"/>
  <c r="R711" i="7"/>
  <c r="R712" i="7"/>
  <c r="R713" i="7"/>
  <c r="R714" i="7"/>
  <c r="R715" i="7"/>
  <c r="R716" i="7"/>
  <c r="R717" i="7"/>
  <c r="R718" i="7"/>
  <c r="R719" i="7"/>
  <c r="R720" i="7"/>
  <c r="R721" i="7"/>
  <c r="R722" i="7"/>
  <c r="R723" i="7"/>
  <c r="R724" i="7"/>
  <c r="R725" i="7"/>
  <c r="R726" i="7"/>
  <c r="R727" i="7"/>
  <c r="R728" i="7"/>
  <c r="R729" i="7"/>
  <c r="R730" i="7"/>
  <c r="R731" i="7"/>
  <c r="R732" i="7"/>
  <c r="R733" i="7"/>
  <c r="R734" i="7"/>
  <c r="R735" i="7"/>
  <c r="R736" i="7"/>
  <c r="R737" i="7"/>
  <c r="R738" i="7"/>
  <c r="R739" i="7"/>
  <c r="R740" i="7"/>
  <c r="R741" i="7"/>
  <c r="R742" i="7"/>
  <c r="R743" i="7"/>
  <c r="R744" i="7"/>
  <c r="R745" i="7"/>
  <c r="R746" i="7"/>
  <c r="R747" i="7"/>
  <c r="R748" i="7"/>
  <c r="R749" i="7"/>
  <c r="R750" i="7"/>
  <c r="R751" i="7"/>
  <c r="R752" i="7"/>
  <c r="R753" i="7"/>
  <c r="R754" i="7"/>
  <c r="R755" i="7"/>
  <c r="R756" i="7"/>
  <c r="R757" i="7"/>
  <c r="R758" i="7"/>
  <c r="R759" i="7"/>
  <c r="R760" i="7"/>
  <c r="R761" i="7"/>
  <c r="R762" i="7"/>
  <c r="R763" i="7"/>
  <c r="R764" i="7"/>
  <c r="R765" i="7"/>
  <c r="R766" i="7"/>
  <c r="R767" i="7"/>
  <c r="R768" i="7"/>
  <c r="R769" i="7"/>
  <c r="R770" i="7"/>
  <c r="R771" i="7"/>
  <c r="R772" i="7"/>
  <c r="R773" i="7"/>
  <c r="R774" i="7"/>
  <c r="R775" i="7"/>
  <c r="R776" i="7"/>
  <c r="R777" i="7"/>
  <c r="R778" i="7"/>
  <c r="R779" i="7"/>
  <c r="R780" i="7"/>
  <c r="R781" i="7"/>
  <c r="R782" i="7"/>
  <c r="R783" i="7"/>
  <c r="R784" i="7"/>
  <c r="R785" i="7"/>
  <c r="R786" i="7"/>
  <c r="R787" i="7"/>
  <c r="R788" i="7"/>
  <c r="R789" i="7"/>
  <c r="R790" i="7"/>
  <c r="R791" i="7"/>
  <c r="R792" i="7"/>
  <c r="R793" i="7"/>
  <c r="R794" i="7"/>
  <c r="R795" i="7"/>
  <c r="R796" i="7"/>
  <c r="R797" i="7"/>
  <c r="R798" i="7"/>
  <c r="R799" i="7"/>
  <c r="R800" i="7"/>
  <c r="R801" i="7"/>
  <c r="R802" i="7"/>
  <c r="R803" i="7"/>
  <c r="R804" i="7"/>
  <c r="R805" i="7"/>
  <c r="R806" i="7"/>
  <c r="R807" i="7"/>
  <c r="R808" i="7"/>
  <c r="R809" i="7"/>
  <c r="R810" i="7"/>
  <c r="R811" i="7"/>
  <c r="R812" i="7"/>
  <c r="R813" i="7"/>
  <c r="R814" i="7"/>
  <c r="R815" i="7"/>
  <c r="R816" i="7"/>
  <c r="R817" i="7"/>
  <c r="R818" i="7"/>
  <c r="R819" i="7"/>
  <c r="R820" i="7"/>
  <c r="R821" i="7"/>
  <c r="R822" i="7"/>
  <c r="R823" i="7"/>
  <c r="R824" i="7"/>
  <c r="R825" i="7"/>
  <c r="R826" i="7"/>
  <c r="R827" i="7"/>
  <c r="R828" i="7"/>
  <c r="R829" i="7"/>
  <c r="R830" i="7"/>
  <c r="R831" i="7"/>
  <c r="R832" i="7"/>
  <c r="R833" i="7"/>
  <c r="R834" i="7"/>
  <c r="R835" i="7"/>
  <c r="R836" i="7"/>
  <c r="R837" i="7"/>
  <c r="R838" i="7"/>
  <c r="R839" i="7"/>
  <c r="R840" i="7"/>
  <c r="R841" i="7"/>
  <c r="R842" i="7"/>
  <c r="R843" i="7"/>
  <c r="R844" i="7"/>
  <c r="R845" i="7"/>
  <c r="R846" i="7"/>
  <c r="R847" i="7"/>
  <c r="R848" i="7"/>
  <c r="R849" i="7"/>
  <c r="R850" i="7"/>
  <c r="R851" i="7"/>
  <c r="R852" i="7"/>
  <c r="R853" i="7"/>
  <c r="R854" i="7"/>
  <c r="R855" i="7"/>
  <c r="R856" i="7"/>
  <c r="R857" i="7"/>
  <c r="R858" i="7"/>
  <c r="R859" i="7"/>
  <c r="R860" i="7"/>
  <c r="R861" i="7"/>
  <c r="R862" i="7"/>
  <c r="R863" i="7"/>
  <c r="R864" i="7"/>
  <c r="R865" i="7"/>
  <c r="R866" i="7"/>
  <c r="R867" i="7"/>
  <c r="R868" i="7"/>
  <c r="R869" i="7"/>
  <c r="R870" i="7"/>
  <c r="R871" i="7"/>
  <c r="R872" i="7"/>
  <c r="R873" i="7"/>
  <c r="R874" i="7"/>
  <c r="R875" i="7"/>
  <c r="R876" i="7"/>
  <c r="R877" i="7"/>
  <c r="R878" i="7"/>
  <c r="R879" i="7"/>
  <c r="R880" i="7"/>
  <c r="R881" i="7"/>
  <c r="R882" i="7"/>
  <c r="R883" i="7"/>
  <c r="R884" i="7"/>
  <c r="R885" i="7"/>
  <c r="R886" i="7"/>
  <c r="R887" i="7"/>
  <c r="R888" i="7"/>
  <c r="R889" i="7"/>
  <c r="R890" i="7"/>
  <c r="R891" i="7"/>
  <c r="R892" i="7"/>
  <c r="R893" i="7"/>
  <c r="R894" i="7"/>
  <c r="R895" i="7"/>
  <c r="R896" i="7"/>
  <c r="R897" i="7"/>
  <c r="R898" i="7"/>
  <c r="R899" i="7"/>
  <c r="R900" i="7"/>
  <c r="R901" i="7"/>
  <c r="R902" i="7"/>
  <c r="R903" i="7"/>
  <c r="R904" i="7"/>
  <c r="R905" i="7"/>
  <c r="R906" i="7"/>
  <c r="R907" i="7"/>
  <c r="R908" i="7"/>
  <c r="R909" i="7"/>
  <c r="R910" i="7"/>
  <c r="R911" i="7"/>
  <c r="R912" i="7"/>
  <c r="R913" i="7"/>
  <c r="R914" i="7"/>
  <c r="R915" i="7"/>
  <c r="R916" i="7"/>
  <c r="R917" i="7"/>
  <c r="R918" i="7"/>
  <c r="R919" i="7"/>
  <c r="R920" i="7"/>
  <c r="R921" i="7"/>
  <c r="R922" i="7"/>
  <c r="R923" i="7"/>
  <c r="R924" i="7"/>
  <c r="R925" i="7"/>
  <c r="R926" i="7"/>
  <c r="R927" i="7"/>
  <c r="R928" i="7"/>
  <c r="R929" i="7"/>
  <c r="R930" i="7"/>
  <c r="R931" i="7"/>
  <c r="R932" i="7"/>
  <c r="R933" i="7"/>
  <c r="R934" i="7"/>
  <c r="R935" i="7"/>
  <c r="R936" i="7"/>
  <c r="R937" i="7"/>
  <c r="R938" i="7"/>
  <c r="R939" i="7"/>
  <c r="R940" i="7"/>
  <c r="R941" i="7"/>
  <c r="R942" i="7"/>
  <c r="R943" i="7"/>
  <c r="R944" i="7"/>
  <c r="R945" i="7"/>
  <c r="R946" i="7"/>
  <c r="R947" i="7"/>
  <c r="R948" i="7"/>
  <c r="R949" i="7"/>
  <c r="R950" i="7"/>
  <c r="R951" i="7"/>
  <c r="R952" i="7"/>
  <c r="R953" i="7"/>
  <c r="R954" i="7"/>
  <c r="R955" i="7"/>
  <c r="R956" i="7"/>
  <c r="R957" i="7"/>
  <c r="R958" i="7"/>
  <c r="R959" i="7"/>
  <c r="R960" i="7"/>
  <c r="R961" i="7"/>
  <c r="R962" i="7"/>
  <c r="R963" i="7"/>
  <c r="R964" i="7"/>
  <c r="R965" i="7"/>
  <c r="R966" i="7"/>
  <c r="R967" i="7"/>
  <c r="R968" i="7"/>
  <c r="R969" i="7"/>
  <c r="R970" i="7"/>
  <c r="R971" i="7"/>
  <c r="R972" i="7"/>
  <c r="R973" i="7"/>
  <c r="R974" i="7"/>
  <c r="R975" i="7"/>
  <c r="R976" i="7"/>
  <c r="R977" i="7"/>
  <c r="R978" i="7"/>
  <c r="R979" i="7"/>
  <c r="R980" i="7"/>
  <c r="R981" i="7"/>
  <c r="R982" i="7"/>
  <c r="R983" i="7"/>
  <c r="R984" i="7"/>
  <c r="R985" i="7"/>
  <c r="R986" i="7"/>
  <c r="R987" i="7"/>
  <c r="R988" i="7"/>
  <c r="R989" i="7"/>
  <c r="R990" i="7"/>
  <c r="R991" i="7"/>
  <c r="R992" i="7"/>
  <c r="R993" i="7"/>
  <c r="R994" i="7"/>
  <c r="R995" i="7"/>
  <c r="R996" i="7"/>
  <c r="R997" i="7"/>
  <c r="R998" i="7"/>
  <c r="R999" i="7"/>
  <c r="R1000" i="7"/>
  <c r="R1001" i="7"/>
  <c r="R1002" i="7"/>
  <c r="R1003" i="7"/>
  <c r="R1004" i="7"/>
  <c r="R1005" i="7"/>
  <c r="R1006" i="7"/>
  <c r="R1007" i="7"/>
  <c r="R1008" i="7"/>
  <c r="R1009" i="7"/>
  <c r="R1010" i="7"/>
  <c r="R1011" i="7"/>
  <c r="R1012" i="7"/>
  <c r="R1013" i="7"/>
  <c r="R1014" i="7"/>
  <c r="R1015" i="7"/>
  <c r="R1016" i="7"/>
  <c r="R1017" i="7"/>
  <c r="R1018" i="7"/>
  <c r="R1019" i="7"/>
  <c r="R1020" i="7"/>
  <c r="R1021" i="7"/>
  <c r="R1022" i="7"/>
  <c r="R1023" i="7"/>
  <c r="R1024" i="7"/>
  <c r="R1025" i="7"/>
  <c r="R1026" i="7"/>
  <c r="R1027" i="7"/>
  <c r="R1028" i="7"/>
  <c r="R1029" i="7"/>
  <c r="R1030" i="7"/>
  <c r="R1031" i="7"/>
  <c r="R1032" i="7"/>
  <c r="R1033" i="7"/>
  <c r="R1034" i="7"/>
  <c r="R1035" i="7"/>
  <c r="R1036" i="7"/>
  <c r="R1037" i="7"/>
  <c r="R1038" i="7"/>
  <c r="R1039" i="7"/>
  <c r="R1040" i="7"/>
  <c r="R1041" i="7"/>
  <c r="R1042" i="7"/>
  <c r="R1043" i="7"/>
  <c r="R1044" i="7"/>
  <c r="R1045" i="7"/>
  <c r="R1046" i="7"/>
  <c r="R1047" i="7"/>
  <c r="R1048" i="7"/>
  <c r="R1049" i="7"/>
  <c r="R1050" i="7"/>
  <c r="R1051" i="7"/>
  <c r="R1052" i="7"/>
  <c r="R1053" i="7"/>
  <c r="R1054" i="7"/>
  <c r="R1055" i="7"/>
  <c r="R1056" i="7"/>
  <c r="R1057" i="7"/>
  <c r="R1058" i="7"/>
  <c r="R1059" i="7"/>
  <c r="R1060" i="7"/>
  <c r="R1061" i="7"/>
  <c r="R1062" i="7"/>
  <c r="R1063" i="7"/>
  <c r="R1064" i="7"/>
  <c r="R1065" i="7"/>
  <c r="R1066" i="7"/>
  <c r="R1067" i="7"/>
  <c r="R1068" i="7"/>
  <c r="R1069" i="7"/>
  <c r="R1070" i="7"/>
  <c r="R1071" i="7"/>
  <c r="R1072" i="7"/>
  <c r="R1073" i="7"/>
  <c r="R1074" i="7"/>
  <c r="R1075" i="7"/>
  <c r="R1076" i="7"/>
  <c r="R1077" i="7"/>
  <c r="R1078" i="7"/>
  <c r="R1079" i="7"/>
  <c r="R1080" i="7"/>
  <c r="R1081" i="7"/>
  <c r="R1082" i="7"/>
  <c r="R1083" i="7"/>
  <c r="R1084" i="7"/>
  <c r="R1085" i="7"/>
  <c r="R1086" i="7"/>
  <c r="R1087" i="7"/>
  <c r="R1088" i="7"/>
  <c r="R1089" i="7"/>
  <c r="R1090" i="7"/>
  <c r="R1091" i="7"/>
  <c r="R1092" i="7"/>
  <c r="R1093" i="7"/>
  <c r="R1094" i="7"/>
  <c r="R1095" i="7"/>
  <c r="R1096" i="7"/>
  <c r="R1097" i="7"/>
  <c r="R1098" i="7"/>
  <c r="R1099" i="7"/>
  <c r="R1100" i="7"/>
  <c r="R1101" i="7"/>
  <c r="R1102" i="7"/>
  <c r="R1103" i="7"/>
  <c r="R1104" i="7"/>
  <c r="R1105" i="7"/>
  <c r="R1106" i="7"/>
  <c r="R1107" i="7"/>
  <c r="R1108" i="7"/>
  <c r="R1109" i="7"/>
  <c r="R1110" i="7"/>
  <c r="R1111" i="7"/>
  <c r="R1112" i="7"/>
  <c r="R1113" i="7"/>
  <c r="R1114" i="7"/>
  <c r="R1115" i="7"/>
  <c r="R1116" i="7"/>
  <c r="R1117" i="7"/>
  <c r="R1118" i="7"/>
  <c r="R1119" i="7"/>
  <c r="R1120" i="7"/>
  <c r="R1121" i="7"/>
  <c r="R1122" i="7"/>
  <c r="R1123" i="7"/>
  <c r="R1124" i="7"/>
  <c r="R1125" i="7"/>
  <c r="R1126" i="7"/>
  <c r="R1127" i="7"/>
  <c r="R1128" i="7"/>
  <c r="R1129" i="7"/>
  <c r="R1130" i="7"/>
  <c r="R1131" i="7"/>
  <c r="R1132" i="7"/>
  <c r="R1133" i="7"/>
  <c r="R1134" i="7"/>
  <c r="R1135" i="7"/>
  <c r="R1136" i="7"/>
  <c r="R1137" i="7"/>
  <c r="R1138" i="7"/>
  <c r="R1139" i="7"/>
  <c r="R1140" i="7"/>
  <c r="R1141" i="7"/>
  <c r="R1142" i="7"/>
  <c r="R1143" i="7"/>
  <c r="R1144" i="7"/>
  <c r="R1145" i="7"/>
  <c r="R1146" i="7"/>
  <c r="R1147" i="7"/>
  <c r="R1148" i="7"/>
  <c r="R1149" i="7"/>
  <c r="R1150" i="7"/>
  <c r="R1151" i="7"/>
  <c r="R1152" i="7"/>
  <c r="R1153" i="7"/>
  <c r="R1154" i="7"/>
  <c r="R1155" i="7"/>
  <c r="R1156" i="7"/>
  <c r="R1157" i="7"/>
  <c r="R1158" i="7"/>
  <c r="R1159" i="7"/>
  <c r="R1160" i="7"/>
  <c r="R1161" i="7"/>
  <c r="R1162" i="7"/>
  <c r="R1163" i="7"/>
  <c r="R1164" i="7"/>
  <c r="R1165" i="7"/>
  <c r="R1166" i="7"/>
  <c r="R1167" i="7"/>
  <c r="R1168" i="7"/>
  <c r="R1169" i="7"/>
  <c r="R1170" i="7"/>
  <c r="R1171" i="7"/>
  <c r="R1172" i="7"/>
  <c r="R1173" i="7"/>
  <c r="R1174" i="7"/>
  <c r="R1175" i="7"/>
  <c r="R1176" i="7"/>
  <c r="R1177" i="7"/>
  <c r="R1178" i="7"/>
  <c r="R1179" i="7"/>
  <c r="R1180" i="7"/>
  <c r="R1181" i="7"/>
  <c r="R1182" i="7"/>
  <c r="R1183" i="7"/>
  <c r="R1184" i="7"/>
  <c r="R1185" i="7"/>
  <c r="R1186" i="7"/>
  <c r="R1187" i="7"/>
  <c r="R1188" i="7"/>
  <c r="R1189" i="7"/>
  <c r="R1190" i="7"/>
  <c r="R1191" i="7"/>
  <c r="R1192" i="7"/>
  <c r="R1193" i="7"/>
  <c r="R1194" i="7"/>
  <c r="R1195" i="7"/>
  <c r="R1196" i="7"/>
  <c r="R1197" i="7"/>
  <c r="R1198" i="7"/>
  <c r="R1199" i="7"/>
  <c r="R1200" i="7"/>
  <c r="R1201" i="7"/>
  <c r="R1202" i="7"/>
  <c r="R1203" i="7"/>
  <c r="R1204" i="7"/>
  <c r="R1205" i="7"/>
  <c r="R1206" i="7"/>
  <c r="R1207" i="7"/>
  <c r="R1208" i="7"/>
  <c r="R1209" i="7"/>
  <c r="R1210" i="7"/>
  <c r="R1211" i="7"/>
  <c r="R1212" i="7"/>
  <c r="R1213" i="7"/>
  <c r="R1214" i="7"/>
  <c r="R1215" i="7"/>
  <c r="R1216" i="7"/>
  <c r="R1217" i="7"/>
  <c r="R1218" i="7"/>
  <c r="R1219" i="7"/>
  <c r="R1220" i="7"/>
  <c r="R1221" i="7"/>
  <c r="R1222" i="7"/>
  <c r="R1223" i="7"/>
  <c r="R1224" i="7"/>
  <c r="R1225" i="7"/>
  <c r="R1226" i="7"/>
  <c r="R1227" i="7"/>
  <c r="R1228" i="7"/>
  <c r="R1229" i="7"/>
  <c r="R1230" i="7"/>
  <c r="R1231" i="7"/>
  <c r="R1232" i="7"/>
  <c r="R1233" i="7"/>
  <c r="R1234" i="7"/>
  <c r="R1235" i="7"/>
  <c r="R1236" i="7"/>
  <c r="R1237" i="7"/>
  <c r="R1238" i="7"/>
  <c r="R1239" i="7"/>
  <c r="R1240" i="7"/>
  <c r="R1241" i="7"/>
  <c r="R1242" i="7"/>
  <c r="R1243" i="7"/>
  <c r="R1244" i="7"/>
  <c r="R1245" i="7"/>
  <c r="R1246" i="7"/>
  <c r="R1247" i="7"/>
  <c r="R1248" i="7"/>
  <c r="R1249" i="7"/>
  <c r="R1250" i="7"/>
  <c r="R1251" i="7"/>
  <c r="R1252" i="7"/>
  <c r="R1253" i="7"/>
  <c r="R1254" i="7"/>
  <c r="R1255" i="7"/>
  <c r="R1256" i="7"/>
  <c r="R1257" i="7"/>
  <c r="R1258" i="7"/>
  <c r="R1259" i="7"/>
  <c r="R1260" i="7"/>
  <c r="R1261" i="7"/>
  <c r="R1262" i="7"/>
  <c r="R1263" i="7"/>
  <c r="R1264" i="7"/>
  <c r="R1265" i="7"/>
  <c r="R1266" i="7"/>
  <c r="R1267" i="7"/>
  <c r="R1268" i="7"/>
  <c r="R1269" i="7"/>
  <c r="R1270" i="7"/>
  <c r="R1271" i="7"/>
  <c r="R1272" i="7"/>
  <c r="R1273" i="7"/>
  <c r="R1274" i="7"/>
  <c r="R1275" i="7"/>
  <c r="R1276" i="7"/>
  <c r="L20" i="7"/>
  <c r="M20" i="7" s="1"/>
  <c r="L1517" i="7"/>
  <c r="M1517" i="7" s="1"/>
  <c r="Q1517" i="7" s="1"/>
  <c r="L1518" i="7"/>
  <c r="M1518" i="7" s="1"/>
  <c r="Q1518" i="7" s="1"/>
  <c r="L1519" i="7"/>
  <c r="M1519" i="7" s="1"/>
  <c r="Q1519" i="7" s="1"/>
  <c r="L1520" i="7"/>
  <c r="M1520" i="7" s="1"/>
  <c r="Q1520" i="7" s="1"/>
  <c r="L1521" i="7"/>
  <c r="M1521" i="7" s="1"/>
  <c r="Q1521" i="7" s="1"/>
  <c r="L1522" i="7"/>
  <c r="M1522" i="7" s="1"/>
  <c r="Q1522" i="7" s="1"/>
  <c r="L1523" i="7"/>
  <c r="M1523" i="7" s="1"/>
  <c r="Q1523" i="7" s="1"/>
  <c r="L1524" i="7"/>
  <c r="M1524" i="7" s="1"/>
  <c r="Q1524" i="7" s="1"/>
  <c r="L1525" i="7"/>
  <c r="M1525" i="7" s="1"/>
  <c r="Q1525" i="7" s="1"/>
  <c r="L1526" i="7"/>
  <c r="M1526" i="7" s="1"/>
  <c r="Q1526" i="7" s="1"/>
  <c r="L1527" i="7"/>
  <c r="M1527" i="7" s="1"/>
  <c r="Q1527" i="7" s="1"/>
  <c r="L1528" i="7"/>
  <c r="M1528" i="7" s="1"/>
  <c r="Q1528" i="7" s="1"/>
  <c r="L1529" i="7"/>
  <c r="M1529" i="7" s="1"/>
  <c r="Q1529" i="7" s="1"/>
  <c r="L1530" i="7"/>
  <c r="M1530" i="7" s="1"/>
  <c r="Q1530" i="7" s="1"/>
  <c r="L1531" i="7"/>
  <c r="M1531" i="7" s="1"/>
  <c r="Q1531" i="7" s="1"/>
  <c r="L1532" i="7"/>
  <c r="M1532" i="7" s="1"/>
  <c r="Q1532" i="7" s="1"/>
  <c r="L1533" i="7"/>
  <c r="M1533" i="7" s="1"/>
  <c r="Q1533" i="7" s="1"/>
  <c r="L1534" i="7"/>
  <c r="M1534" i="7" s="1"/>
  <c r="Q1534" i="7" s="1"/>
  <c r="L1535" i="7"/>
  <c r="M1535" i="7" s="1"/>
  <c r="Q1535" i="7" s="1"/>
  <c r="L1536" i="7"/>
  <c r="M1536" i="7" s="1"/>
  <c r="Q1536" i="7" s="1"/>
  <c r="L1537" i="7"/>
  <c r="M1537" i="7" s="1"/>
  <c r="Q1537" i="7" s="1"/>
  <c r="L1538" i="7"/>
  <c r="M1538" i="7" s="1"/>
  <c r="Q1538" i="7" s="1"/>
  <c r="L1539" i="7"/>
  <c r="M1539" i="7" s="1"/>
  <c r="Q1539" i="7" s="1"/>
  <c r="L1540" i="7"/>
  <c r="M1540" i="7" s="1"/>
  <c r="Q1540" i="7" s="1"/>
  <c r="L1541" i="7"/>
  <c r="M1541" i="7" s="1"/>
  <c r="Q1541" i="7" s="1"/>
  <c r="L1542" i="7"/>
  <c r="M1542" i="7" s="1"/>
  <c r="Q1542" i="7" s="1"/>
  <c r="L1543" i="7"/>
  <c r="M1543" i="7" s="1"/>
  <c r="Q1543" i="7" s="1"/>
  <c r="L1544" i="7"/>
  <c r="M1544" i="7" s="1"/>
  <c r="Q1544" i="7" s="1"/>
  <c r="L1545" i="7"/>
  <c r="M1545" i="7" s="1"/>
  <c r="Q1545" i="7" s="1"/>
  <c r="L1546" i="7"/>
  <c r="M1546" i="7" s="1"/>
  <c r="Q1546" i="7" s="1"/>
  <c r="L1547" i="7"/>
  <c r="M1547" i="7" s="1"/>
  <c r="Q1547" i="7" s="1"/>
  <c r="L1548" i="7"/>
  <c r="M1548" i="7" s="1"/>
  <c r="Q1548" i="7" s="1"/>
  <c r="L1549" i="7"/>
  <c r="M1549" i="7" s="1"/>
  <c r="Q1549" i="7" s="1"/>
  <c r="L1550" i="7"/>
  <c r="M1550" i="7" s="1"/>
  <c r="Q1550" i="7" s="1"/>
  <c r="L1551" i="7"/>
  <c r="M1551" i="7" s="1"/>
  <c r="Q1551" i="7" s="1"/>
  <c r="L1552" i="7"/>
  <c r="M1552" i="7" s="1"/>
  <c r="Q1552" i="7" s="1"/>
  <c r="L1553" i="7"/>
  <c r="M1553" i="7" s="1"/>
  <c r="Q1553" i="7" s="1"/>
  <c r="L1554" i="7"/>
  <c r="M1554" i="7" s="1"/>
  <c r="Q1554" i="7" s="1"/>
  <c r="L1555" i="7"/>
  <c r="M1555" i="7" s="1"/>
  <c r="Q1555" i="7" s="1"/>
  <c r="L1556" i="7"/>
  <c r="M1556" i="7" s="1"/>
  <c r="Q1556" i="7" s="1"/>
  <c r="L1557" i="7"/>
  <c r="M1557" i="7" s="1"/>
  <c r="Q1557" i="7" s="1"/>
  <c r="L1558" i="7"/>
  <c r="M1558" i="7" s="1"/>
  <c r="Q1558" i="7" s="1"/>
  <c r="L1559" i="7"/>
  <c r="M1559" i="7" s="1"/>
  <c r="Q1559" i="7" s="1"/>
  <c r="L1560" i="7"/>
  <c r="M1560" i="7" s="1"/>
  <c r="Q1560" i="7" s="1"/>
  <c r="L1561" i="7"/>
  <c r="M1561" i="7" s="1"/>
  <c r="Q1561" i="7" s="1"/>
  <c r="L1562" i="7"/>
  <c r="M1562" i="7" s="1"/>
  <c r="Q1562" i="7" s="1"/>
  <c r="L1563" i="7"/>
  <c r="M1563" i="7" s="1"/>
  <c r="Q1563" i="7" s="1"/>
  <c r="L1564" i="7"/>
  <c r="M1564" i="7" s="1"/>
  <c r="Q1564" i="7" s="1"/>
  <c r="L1565" i="7"/>
  <c r="M1565" i="7" s="1"/>
  <c r="Q1565" i="7" s="1"/>
  <c r="L1566" i="7"/>
  <c r="M1566" i="7" s="1"/>
  <c r="Q1566" i="7" s="1"/>
  <c r="L1567" i="7"/>
  <c r="M1567" i="7" s="1"/>
  <c r="Q1567" i="7" s="1"/>
  <c r="L1568" i="7"/>
  <c r="M1568" i="7" s="1"/>
  <c r="Q1568" i="7" s="1"/>
  <c r="L1569" i="7"/>
  <c r="M1569" i="7" s="1"/>
  <c r="Q1569" i="7" s="1"/>
  <c r="L1570" i="7"/>
  <c r="M1570" i="7" s="1"/>
  <c r="Q1570" i="7" s="1"/>
  <c r="L1571" i="7"/>
  <c r="M1571" i="7" s="1"/>
  <c r="Q1571" i="7" s="1"/>
  <c r="L1572" i="7"/>
  <c r="M1572" i="7" s="1"/>
  <c r="Q1572" i="7" s="1"/>
  <c r="L1573" i="7"/>
  <c r="M1573" i="7" s="1"/>
  <c r="Q1573" i="7" s="1"/>
  <c r="L1574" i="7"/>
  <c r="M1574" i="7" s="1"/>
  <c r="Q1574" i="7" s="1"/>
  <c r="L1575" i="7"/>
  <c r="M1575" i="7" s="1"/>
  <c r="Q1575" i="7" s="1"/>
  <c r="L1576" i="7"/>
  <c r="M1576" i="7" s="1"/>
  <c r="Q1576" i="7" s="1"/>
  <c r="L1577" i="7"/>
  <c r="M1577" i="7" s="1"/>
  <c r="Q1577" i="7" s="1"/>
  <c r="L1578" i="7"/>
  <c r="M1578" i="7" s="1"/>
  <c r="Q1578" i="7" s="1"/>
  <c r="L1579" i="7"/>
  <c r="M1579" i="7" s="1"/>
  <c r="Q1579" i="7" s="1"/>
  <c r="L1580" i="7"/>
  <c r="M1580" i="7" s="1"/>
  <c r="Q1580" i="7" s="1"/>
  <c r="L1581" i="7"/>
  <c r="M1581" i="7" s="1"/>
  <c r="Q1581" i="7" s="1"/>
  <c r="L1582" i="7"/>
  <c r="M1582" i="7" s="1"/>
  <c r="Q1582" i="7" s="1"/>
  <c r="L1583" i="7"/>
  <c r="M1583" i="7" s="1"/>
  <c r="Q1583" i="7" s="1"/>
  <c r="L1584" i="7"/>
  <c r="M1584" i="7" s="1"/>
  <c r="Q1584" i="7" s="1"/>
  <c r="L1585" i="7"/>
  <c r="M1585" i="7" s="1"/>
  <c r="Q1585" i="7" s="1"/>
  <c r="L1586" i="7"/>
  <c r="M1586" i="7" s="1"/>
  <c r="Q1586" i="7" s="1"/>
  <c r="L1587" i="7"/>
  <c r="M1587" i="7" s="1"/>
  <c r="Q1587" i="7" s="1"/>
  <c r="L1588" i="7"/>
  <c r="M1588" i="7" s="1"/>
  <c r="Q1588" i="7" s="1"/>
  <c r="L1589" i="7"/>
  <c r="M1589" i="7" s="1"/>
  <c r="Q1589" i="7" s="1"/>
  <c r="L1590" i="7"/>
  <c r="M1590" i="7" s="1"/>
  <c r="Q1590" i="7" s="1"/>
  <c r="L1591" i="7"/>
  <c r="M1591" i="7" s="1"/>
  <c r="Q1591" i="7" s="1"/>
  <c r="L1592" i="7"/>
  <c r="M1592" i="7" s="1"/>
  <c r="Q1592" i="7" s="1"/>
  <c r="L1593" i="7"/>
  <c r="M1593" i="7" s="1"/>
  <c r="Q1593" i="7" s="1"/>
  <c r="L1594" i="7"/>
  <c r="M1594" i="7" s="1"/>
  <c r="Q1594" i="7" s="1"/>
  <c r="L1595" i="7"/>
  <c r="M1595" i="7" s="1"/>
  <c r="Q1595" i="7" s="1"/>
  <c r="L1596" i="7"/>
  <c r="M1596" i="7" s="1"/>
  <c r="Q1596" i="7" s="1"/>
  <c r="L1597" i="7"/>
  <c r="M1597" i="7" s="1"/>
  <c r="Q1597" i="7" s="1"/>
  <c r="L1598" i="7"/>
  <c r="M1598" i="7" s="1"/>
  <c r="Q1598" i="7" s="1"/>
  <c r="L1599" i="7"/>
  <c r="M1599" i="7" s="1"/>
  <c r="Q1599" i="7" s="1"/>
  <c r="L1600" i="7"/>
  <c r="M1600" i="7" s="1"/>
  <c r="Q1600" i="7" s="1"/>
  <c r="L1601" i="7"/>
  <c r="M1601" i="7" s="1"/>
  <c r="Q1601" i="7" s="1"/>
  <c r="L1602" i="7"/>
  <c r="M1602" i="7" s="1"/>
  <c r="Q1602" i="7" s="1"/>
  <c r="L1603" i="7"/>
  <c r="M1603" i="7" s="1"/>
  <c r="Q1603" i="7" s="1"/>
  <c r="L1604" i="7"/>
  <c r="M1604" i="7" s="1"/>
  <c r="Q1604" i="7" s="1"/>
  <c r="L1605" i="7"/>
  <c r="M1605" i="7" s="1"/>
  <c r="Q1605" i="7" s="1"/>
  <c r="L1606" i="7"/>
  <c r="M1606" i="7" s="1"/>
  <c r="Q1606" i="7" s="1"/>
  <c r="L1607" i="7"/>
  <c r="M1607" i="7" s="1"/>
  <c r="Q1607" i="7" s="1"/>
  <c r="L1608" i="7"/>
  <c r="M1608" i="7" s="1"/>
  <c r="Q1608" i="7" s="1"/>
  <c r="L1609" i="7"/>
  <c r="M1609" i="7" s="1"/>
  <c r="Q1609" i="7" s="1"/>
  <c r="L1610" i="7"/>
  <c r="M1610" i="7" s="1"/>
  <c r="Q1610" i="7" s="1"/>
  <c r="L1611" i="7"/>
  <c r="M1611" i="7" s="1"/>
  <c r="Q1611" i="7" s="1"/>
  <c r="L1612" i="7"/>
  <c r="M1612" i="7" s="1"/>
  <c r="Q1612" i="7" s="1"/>
  <c r="L1613" i="7"/>
  <c r="M1613" i="7" s="1"/>
  <c r="Q1613" i="7" s="1"/>
  <c r="L1614" i="7"/>
  <c r="M1614" i="7" s="1"/>
  <c r="Q1614" i="7" s="1"/>
  <c r="L1615" i="7"/>
  <c r="M1615" i="7" s="1"/>
  <c r="Q1615" i="7" s="1"/>
  <c r="L1616" i="7"/>
  <c r="M1616" i="7" s="1"/>
  <c r="Q1616" i="7" s="1"/>
  <c r="L1617" i="7"/>
  <c r="M1617" i="7" s="1"/>
  <c r="Q1617" i="7" s="1"/>
  <c r="L1618" i="7"/>
  <c r="M1618" i="7" s="1"/>
  <c r="Q1618" i="7" s="1"/>
  <c r="L1619" i="7"/>
  <c r="M1619" i="7" s="1"/>
  <c r="Q1619" i="7" s="1"/>
  <c r="L1620" i="7"/>
  <c r="M1620" i="7" s="1"/>
  <c r="Q1620" i="7" s="1"/>
  <c r="L1621" i="7"/>
  <c r="M1621" i="7" s="1"/>
  <c r="Q1621" i="7" s="1"/>
  <c r="L1622" i="7"/>
  <c r="M1622" i="7" s="1"/>
  <c r="Q1622" i="7" s="1"/>
  <c r="L1623" i="7"/>
  <c r="M1623" i="7" s="1"/>
  <c r="Q1623" i="7" s="1"/>
  <c r="L1624" i="7"/>
  <c r="M1624" i="7" s="1"/>
  <c r="Q1624" i="7" s="1"/>
  <c r="L1625" i="7"/>
  <c r="M1625" i="7" s="1"/>
  <c r="Q1625" i="7" s="1"/>
  <c r="L1626" i="7"/>
  <c r="M1626" i="7" s="1"/>
  <c r="Q1626" i="7" s="1"/>
  <c r="L1627" i="7"/>
  <c r="M1627" i="7" s="1"/>
  <c r="Q1627" i="7" s="1"/>
  <c r="L1628" i="7"/>
  <c r="M1628" i="7" s="1"/>
  <c r="Q1628" i="7" s="1"/>
  <c r="L1629" i="7"/>
  <c r="M1629" i="7" s="1"/>
  <c r="Q1629" i="7" s="1"/>
  <c r="L1630" i="7"/>
  <c r="M1630" i="7" s="1"/>
  <c r="Q1630" i="7" s="1"/>
  <c r="L1631" i="7"/>
  <c r="M1631" i="7" s="1"/>
  <c r="Q1631" i="7" s="1"/>
  <c r="L1632" i="7"/>
  <c r="M1632" i="7" s="1"/>
  <c r="Q1632" i="7" s="1"/>
  <c r="L1633" i="7"/>
  <c r="M1633" i="7" s="1"/>
  <c r="Q1633" i="7" s="1"/>
  <c r="L1634" i="7"/>
  <c r="M1634" i="7" s="1"/>
  <c r="Q1634" i="7" s="1"/>
  <c r="L1635" i="7"/>
  <c r="M1635" i="7" s="1"/>
  <c r="Q1635" i="7" s="1"/>
  <c r="L1636" i="7"/>
  <c r="M1636" i="7" s="1"/>
  <c r="Q1636" i="7" s="1"/>
  <c r="L1637" i="7"/>
  <c r="M1637" i="7" s="1"/>
  <c r="Q1637" i="7" s="1"/>
  <c r="L1638" i="7"/>
  <c r="M1638" i="7" s="1"/>
  <c r="Q1638" i="7" s="1"/>
  <c r="L1639" i="7"/>
  <c r="M1639" i="7" s="1"/>
  <c r="Q1639" i="7" s="1"/>
  <c r="L1640" i="7"/>
  <c r="M1640" i="7" s="1"/>
  <c r="Q1640" i="7" s="1"/>
  <c r="L1641" i="7"/>
  <c r="M1641" i="7" s="1"/>
  <c r="Q1641" i="7" s="1"/>
  <c r="L1642" i="7"/>
  <c r="M1642" i="7" s="1"/>
  <c r="Q1642" i="7" s="1"/>
  <c r="L1643" i="7"/>
  <c r="M1643" i="7" s="1"/>
  <c r="Q1643" i="7" s="1"/>
  <c r="L1644" i="7"/>
  <c r="M1644" i="7" s="1"/>
  <c r="Q1644" i="7" s="1"/>
  <c r="L1645" i="7"/>
  <c r="M1645" i="7" s="1"/>
  <c r="Q1645" i="7" s="1"/>
  <c r="L1646" i="7"/>
  <c r="M1646" i="7" s="1"/>
  <c r="Q1646" i="7" s="1"/>
  <c r="L1647" i="7"/>
  <c r="M1647" i="7" s="1"/>
  <c r="Q1647" i="7" s="1"/>
  <c r="L1648" i="7"/>
  <c r="M1648" i="7" s="1"/>
  <c r="Q1648" i="7" s="1"/>
  <c r="L1649" i="7"/>
  <c r="M1649" i="7" s="1"/>
  <c r="Q1649" i="7" s="1"/>
  <c r="L1650" i="7"/>
  <c r="M1650" i="7" s="1"/>
  <c r="Q1650" i="7" s="1"/>
  <c r="L1651" i="7"/>
  <c r="M1651" i="7" s="1"/>
  <c r="Q1651" i="7" s="1"/>
  <c r="L1652" i="7"/>
  <c r="M1652" i="7" s="1"/>
  <c r="Q1652" i="7" s="1"/>
  <c r="L1653" i="7"/>
  <c r="M1653" i="7" s="1"/>
  <c r="Q1653" i="7" s="1"/>
  <c r="L1654" i="7"/>
  <c r="M1654" i="7" s="1"/>
  <c r="Q1654" i="7" s="1"/>
  <c r="L1655" i="7"/>
  <c r="M1655" i="7" s="1"/>
  <c r="Q1655" i="7" s="1"/>
  <c r="L1656" i="7"/>
  <c r="M1656" i="7" s="1"/>
  <c r="Q1656" i="7" s="1"/>
  <c r="L1657" i="7"/>
  <c r="M1657" i="7" s="1"/>
  <c r="Q1657" i="7" s="1"/>
  <c r="L1658" i="7"/>
  <c r="M1658" i="7" s="1"/>
  <c r="Q1658" i="7" s="1"/>
  <c r="L1659" i="7"/>
  <c r="M1659" i="7" s="1"/>
  <c r="Q1659" i="7" s="1"/>
  <c r="L1660" i="7"/>
  <c r="M1660" i="7" s="1"/>
  <c r="Q1660" i="7" s="1"/>
  <c r="L1661" i="7"/>
  <c r="M1661" i="7" s="1"/>
  <c r="Q1661" i="7" s="1"/>
  <c r="L1662" i="7"/>
  <c r="M1662" i="7" s="1"/>
  <c r="Q1662" i="7" s="1"/>
  <c r="L1663" i="7"/>
  <c r="M1663" i="7" s="1"/>
  <c r="Q1663" i="7" s="1"/>
  <c r="L1664" i="7"/>
  <c r="M1664" i="7" s="1"/>
  <c r="Q1664" i="7" s="1"/>
  <c r="L1665" i="7"/>
  <c r="M1665" i="7" s="1"/>
  <c r="Q1665" i="7" s="1"/>
  <c r="L1666" i="7"/>
  <c r="M1666" i="7" s="1"/>
  <c r="Q1666" i="7" s="1"/>
  <c r="L1667" i="7"/>
  <c r="M1667" i="7" s="1"/>
  <c r="Q1667" i="7" s="1"/>
  <c r="L1668" i="7"/>
  <c r="M1668" i="7" s="1"/>
  <c r="Q1668" i="7" s="1"/>
  <c r="L1669" i="7"/>
  <c r="M1669" i="7" s="1"/>
  <c r="Q1669" i="7" s="1"/>
  <c r="L1670" i="7"/>
  <c r="M1670" i="7" s="1"/>
  <c r="Q1670" i="7" s="1"/>
  <c r="L1671" i="7"/>
  <c r="M1671" i="7" s="1"/>
  <c r="Q1671" i="7" s="1"/>
  <c r="L1672" i="7"/>
  <c r="M1672" i="7" s="1"/>
  <c r="Q1672" i="7" s="1"/>
  <c r="L1673" i="7"/>
  <c r="M1673" i="7" s="1"/>
  <c r="Q1673" i="7" s="1"/>
  <c r="L1674" i="7"/>
  <c r="M1674" i="7" s="1"/>
  <c r="Q1674" i="7" s="1"/>
  <c r="L1675" i="7"/>
  <c r="M1675" i="7" s="1"/>
  <c r="Q1675" i="7" s="1"/>
  <c r="L1676" i="7"/>
  <c r="M1676" i="7" s="1"/>
  <c r="Q1676" i="7" s="1"/>
  <c r="L1677" i="7"/>
  <c r="M1677" i="7" s="1"/>
  <c r="Q1677" i="7" s="1"/>
  <c r="L1678" i="7"/>
  <c r="M1678" i="7" s="1"/>
  <c r="Q1678" i="7" s="1"/>
  <c r="L1679" i="7"/>
  <c r="M1679" i="7" s="1"/>
  <c r="Q1679" i="7" s="1"/>
  <c r="L1680" i="7"/>
  <c r="M1680" i="7" s="1"/>
  <c r="Q1680" i="7" s="1"/>
  <c r="L1681" i="7"/>
  <c r="M1681" i="7" s="1"/>
  <c r="Q1681" i="7" s="1"/>
  <c r="L1682" i="7"/>
  <c r="M1682" i="7" s="1"/>
  <c r="Q1682" i="7" s="1"/>
  <c r="L1683" i="7"/>
  <c r="M1683" i="7" s="1"/>
  <c r="Q1683" i="7" s="1"/>
  <c r="L1684" i="7"/>
  <c r="M1684" i="7" s="1"/>
  <c r="Q1684" i="7" s="1"/>
  <c r="L1685" i="7"/>
  <c r="M1685" i="7" s="1"/>
  <c r="L1686" i="7"/>
  <c r="M1686" i="7" s="1"/>
  <c r="Q1686" i="7" s="1"/>
  <c r="L1687" i="7"/>
  <c r="M1687" i="7" s="1"/>
  <c r="Q1687" i="7" s="1"/>
  <c r="L1688" i="7"/>
  <c r="M1688" i="7" s="1"/>
  <c r="Q1688" i="7" s="1"/>
  <c r="L1689" i="7"/>
  <c r="M1689" i="7" s="1"/>
  <c r="Q1689" i="7" s="1"/>
  <c r="L1690" i="7"/>
  <c r="M1690" i="7" s="1"/>
  <c r="Q1690" i="7" s="1"/>
  <c r="L1691" i="7"/>
  <c r="M1691" i="7" s="1"/>
  <c r="Q1691" i="7" s="1"/>
  <c r="L1692" i="7"/>
  <c r="M1692" i="7" s="1"/>
  <c r="Q1692" i="7" s="1"/>
  <c r="L1693" i="7"/>
  <c r="M1693" i="7" s="1"/>
  <c r="Q1693" i="7" s="1"/>
  <c r="L1694" i="7"/>
  <c r="M1694" i="7" s="1"/>
  <c r="Q1694" i="7" s="1"/>
  <c r="L1695" i="7"/>
  <c r="M1695" i="7" s="1"/>
  <c r="L1696" i="7"/>
  <c r="M1696" i="7" s="1"/>
  <c r="G1694" i="7"/>
  <c r="G1695" i="7"/>
  <c r="G1696" i="7"/>
  <c r="G1693" i="7"/>
  <c r="G1517" i="7"/>
  <c r="G1518" i="7"/>
  <c r="G1519" i="7"/>
  <c r="G1520" i="7"/>
  <c r="G1521" i="7"/>
  <c r="G1522" i="7"/>
  <c r="G1523" i="7"/>
  <c r="G1524" i="7"/>
  <c r="G1525" i="7"/>
  <c r="G1526" i="7"/>
  <c r="G1527" i="7"/>
  <c r="G1528" i="7"/>
  <c r="G1529" i="7"/>
  <c r="G1530" i="7"/>
  <c r="G1531" i="7"/>
  <c r="G1532" i="7"/>
  <c r="G1533" i="7"/>
  <c r="G1534" i="7"/>
  <c r="G1535" i="7"/>
  <c r="G1536" i="7"/>
  <c r="G1537" i="7"/>
  <c r="G1538" i="7"/>
  <c r="G1539" i="7"/>
  <c r="G1540" i="7"/>
  <c r="G1541" i="7"/>
  <c r="G1542" i="7"/>
  <c r="G1543" i="7"/>
  <c r="G1544" i="7"/>
  <c r="G1545" i="7"/>
  <c r="G1546" i="7"/>
  <c r="G1547" i="7"/>
  <c r="G1548" i="7"/>
  <c r="G1549" i="7"/>
  <c r="G1550" i="7"/>
  <c r="G1551" i="7"/>
  <c r="G1552" i="7"/>
  <c r="G1553" i="7"/>
  <c r="G1554" i="7"/>
  <c r="G1555" i="7"/>
  <c r="G1556" i="7"/>
  <c r="G1557" i="7"/>
  <c r="G1558" i="7"/>
  <c r="G1559" i="7"/>
  <c r="G1560" i="7"/>
  <c r="G1561" i="7"/>
  <c r="G1562" i="7"/>
  <c r="G1563" i="7"/>
  <c r="G1564" i="7"/>
  <c r="G1565" i="7"/>
  <c r="G1566" i="7"/>
  <c r="G1567" i="7"/>
  <c r="G1568" i="7"/>
  <c r="G1569" i="7"/>
  <c r="G1570" i="7"/>
  <c r="G1571" i="7"/>
  <c r="G1572" i="7"/>
  <c r="G1573" i="7"/>
  <c r="G1574" i="7"/>
  <c r="G1575" i="7"/>
  <c r="G1576" i="7"/>
  <c r="G1577" i="7"/>
  <c r="G1578" i="7"/>
  <c r="G1579" i="7"/>
  <c r="G1580" i="7"/>
  <c r="G1581" i="7"/>
  <c r="G1582" i="7"/>
  <c r="G1583" i="7"/>
  <c r="G1584" i="7"/>
  <c r="G1585" i="7"/>
  <c r="G1586" i="7"/>
  <c r="G1587" i="7"/>
  <c r="G1588" i="7"/>
  <c r="G1589" i="7"/>
  <c r="G1590" i="7"/>
  <c r="G1591" i="7"/>
  <c r="G1592" i="7"/>
  <c r="G1593" i="7"/>
  <c r="G1594" i="7"/>
  <c r="G1595" i="7"/>
  <c r="G1596" i="7"/>
  <c r="G1597" i="7"/>
  <c r="G1598" i="7"/>
  <c r="G1599" i="7"/>
  <c r="G1600" i="7"/>
  <c r="G1601" i="7"/>
  <c r="G1602" i="7"/>
  <c r="G1603" i="7"/>
  <c r="G1604" i="7"/>
  <c r="G1605" i="7"/>
  <c r="G1606" i="7"/>
  <c r="G1607" i="7"/>
  <c r="G1608" i="7"/>
  <c r="G1609" i="7"/>
  <c r="G1610" i="7"/>
  <c r="G1611" i="7"/>
  <c r="G1612" i="7"/>
  <c r="G1613" i="7"/>
  <c r="G1614" i="7"/>
  <c r="G1615" i="7"/>
  <c r="G1616" i="7"/>
  <c r="G1617" i="7"/>
  <c r="G1618" i="7"/>
  <c r="G1619" i="7"/>
  <c r="G1620" i="7"/>
  <c r="G1621" i="7"/>
  <c r="G1622" i="7"/>
  <c r="G1623" i="7"/>
  <c r="G1624" i="7"/>
  <c r="G1625" i="7"/>
  <c r="G1626" i="7"/>
  <c r="G1627" i="7"/>
  <c r="G1628" i="7"/>
  <c r="G1629" i="7"/>
  <c r="G1630" i="7"/>
  <c r="G1631" i="7"/>
  <c r="G1632" i="7"/>
  <c r="G1633" i="7"/>
  <c r="G1634" i="7"/>
  <c r="G1635" i="7"/>
  <c r="G1636" i="7"/>
  <c r="G1637" i="7"/>
  <c r="G1638" i="7"/>
  <c r="G1639" i="7"/>
  <c r="G1640" i="7"/>
  <c r="G1641" i="7"/>
  <c r="G1642" i="7"/>
  <c r="G1643" i="7"/>
  <c r="G1644" i="7"/>
  <c r="G1645" i="7"/>
  <c r="G1646" i="7"/>
  <c r="G1647" i="7"/>
  <c r="G1648" i="7"/>
  <c r="G1649" i="7"/>
  <c r="G1650" i="7"/>
  <c r="G1651" i="7"/>
  <c r="G1652" i="7"/>
  <c r="G1653" i="7"/>
  <c r="G1654" i="7"/>
  <c r="G1655" i="7"/>
  <c r="G1656" i="7"/>
  <c r="G1657" i="7"/>
  <c r="G1658" i="7"/>
  <c r="G1659" i="7"/>
  <c r="G1660" i="7"/>
  <c r="G1661" i="7"/>
  <c r="G1662" i="7"/>
  <c r="G1663" i="7"/>
  <c r="G1664" i="7"/>
  <c r="G1665" i="7"/>
  <c r="G1666" i="7"/>
  <c r="G1667" i="7"/>
  <c r="G1668" i="7"/>
  <c r="G1669" i="7"/>
  <c r="G1670" i="7"/>
  <c r="G1671" i="7"/>
  <c r="G1672" i="7"/>
  <c r="G1673" i="7"/>
  <c r="G1674" i="7"/>
  <c r="G1675" i="7"/>
  <c r="G1676" i="7"/>
  <c r="G1677" i="7"/>
  <c r="G1678" i="7"/>
  <c r="G1679" i="7"/>
  <c r="G1680" i="7"/>
  <c r="G1681" i="7"/>
  <c r="G1682" i="7"/>
  <c r="G1683" i="7"/>
  <c r="G1684" i="7"/>
  <c r="G1685" i="7"/>
  <c r="G1686" i="7"/>
  <c r="G1687" i="7"/>
  <c r="G1688" i="7"/>
  <c r="G1689" i="7"/>
  <c r="G1690" i="7"/>
  <c r="G1691" i="7"/>
  <c r="G1692" i="7"/>
  <c r="D1001" i="7"/>
  <c r="E1002" i="7"/>
  <c r="D1002" i="7" s="1"/>
  <c r="E1003" i="7"/>
  <c r="D1003" i="7" s="1"/>
  <c r="E1004" i="7"/>
  <c r="D1004" i="7" s="1"/>
  <c r="E1005" i="7"/>
  <c r="D1005" i="7" s="1"/>
  <c r="E1006" i="7"/>
  <c r="D1006" i="7" s="1"/>
  <c r="E1007" i="7"/>
  <c r="D1007" i="7" s="1"/>
  <c r="E1008" i="7"/>
  <c r="D1008" i="7" s="1"/>
  <c r="E1009" i="7"/>
  <c r="E1010" i="7"/>
  <c r="E1011" i="7"/>
  <c r="E1012" i="7"/>
  <c r="D1012" i="7" s="1"/>
  <c r="E1013" i="7"/>
  <c r="D1013" i="7" s="1"/>
  <c r="G1001" i="7"/>
  <c r="L1001" i="7"/>
  <c r="M1001" i="7" s="1"/>
  <c r="Q1001" i="7" s="1"/>
  <c r="C145" i="6"/>
  <c r="C131" i="6"/>
  <c r="C132" i="6"/>
  <c r="C133" i="6"/>
  <c r="C134" i="6"/>
  <c r="C135" i="6"/>
  <c r="C136" i="6"/>
  <c r="C137" i="6"/>
  <c r="C138" i="6"/>
  <c r="C139" i="6"/>
  <c r="C140" i="6"/>
  <c r="C141" i="6"/>
  <c r="C142" i="6"/>
  <c r="C143" i="6"/>
  <c r="C144" i="6"/>
  <c r="Q20" i="7" l="1"/>
  <c r="Q1696" i="7"/>
  <c r="Q1695" i="7"/>
  <c r="AG54" i="7"/>
  <c r="C1013" i="7"/>
  <c r="C1012" i="7"/>
  <c r="C1008" i="7"/>
  <c r="AG10" i="7"/>
  <c r="Q1685" i="7"/>
  <c r="C1001" i="7"/>
  <c r="C1007" i="7"/>
  <c r="C1005" i="7"/>
  <c r="C1003" i="7"/>
  <c r="C1006" i="7"/>
  <c r="C1004" i="7"/>
  <c r="C1002" i="7"/>
  <c r="D1009" i="7"/>
  <c r="D1010" i="7"/>
  <c r="D1011" i="7"/>
  <c r="C1009" i="7" l="1"/>
  <c r="C1011" i="7"/>
  <c r="C1010" i="7"/>
  <c r="E8" i="8"/>
  <c r="O22" i="8"/>
  <c r="Q22" i="8" s="1"/>
  <c r="U22" i="8"/>
  <c r="E9" i="8"/>
  <c r="O23" i="8"/>
  <c r="T23" i="8"/>
  <c r="E10" i="8"/>
  <c r="O24" i="8"/>
  <c r="E11" i="8"/>
  <c r="O25" i="8"/>
  <c r="T25" i="8" s="1"/>
  <c r="P25" i="8"/>
  <c r="U25" i="8" s="1"/>
  <c r="E12" i="8"/>
  <c r="O26" i="8"/>
  <c r="T26" i="8" s="1"/>
  <c r="P26" i="8"/>
  <c r="U26" i="8" s="1"/>
  <c r="E13" i="8"/>
  <c r="O27" i="8"/>
  <c r="T27" i="8" s="1"/>
  <c r="E14" i="8"/>
  <c r="O28" i="8"/>
  <c r="T28" i="8" s="1"/>
  <c r="E15" i="8"/>
  <c r="O29" i="8"/>
  <c r="T29" i="8" s="1"/>
  <c r="E16" i="8"/>
  <c r="E17" i="8"/>
  <c r="O31" i="8"/>
  <c r="T31" i="8" s="1"/>
  <c r="P31" i="8"/>
  <c r="U31" i="8" s="1"/>
  <c r="Q31" i="8"/>
  <c r="V31" i="8" s="1"/>
  <c r="E18" i="8"/>
  <c r="O32" i="8"/>
  <c r="T32" i="8" s="1"/>
  <c r="E19" i="8"/>
  <c r="P33" i="8"/>
  <c r="U33" i="8" s="1"/>
  <c r="E20" i="8"/>
  <c r="O34" i="8"/>
  <c r="E21" i="8"/>
  <c r="E22" i="8"/>
  <c r="O36" i="8"/>
  <c r="E23" i="8"/>
  <c r="O37" i="8"/>
  <c r="E24" i="8"/>
  <c r="O38" i="8"/>
  <c r="T38" i="8" s="1"/>
  <c r="E25" i="8"/>
  <c r="O39" i="8"/>
  <c r="E26" i="8"/>
  <c r="O40" i="8"/>
  <c r="E27" i="8"/>
  <c r="O41" i="8"/>
  <c r="E28" i="8"/>
  <c r="E29" i="8"/>
  <c r="O43" i="8"/>
  <c r="E30" i="8"/>
  <c r="O44" i="8"/>
  <c r="O45" i="8"/>
  <c r="T45" i="8" s="1"/>
  <c r="O46" i="8"/>
  <c r="E31" i="8"/>
  <c r="E32" i="8"/>
  <c r="E33" i="8"/>
  <c r="E34" i="8"/>
  <c r="E35" i="8"/>
  <c r="E36" i="8"/>
  <c r="E37" i="8"/>
  <c r="E38" i="8"/>
  <c r="E39" i="8"/>
  <c r="E40" i="8"/>
  <c r="E41" i="8"/>
  <c r="E42" i="8"/>
  <c r="E43" i="8"/>
  <c r="E44" i="8"/>
  <c r="E45" i="8"/>
  <c r="E46" i="8"/>
  <c r="P38" i="8" l="1"/>
  <c r="P29" i="8"/>
  <c r="U29" i="8" s="1"/>
  <c r="P28" i="8"/>
  <c r="U28" i="8" s="1"/>
  <c r="P45" i="8"/>
  <c r="U45" i="8" s="1"/>
  <c r="T34" i="8"/>
  <c r="Q38" i="8"/>
  <c r="V38" i="8" s="1"/>
  <c r="U38" i="8"/>
  <c r="T41" i="8"/>
  <c r="P23" i="8"/>
  <c r="U23" i="8" s="1"/>
  <c r="P44" i="8"/>
  <c r="U44" i="8" s="1"/>
  <c r="P41" i="8"/>
  <c r="U41" i="8" s="1"/>
  <c r="P34" i="8"/>
  <c r="U34" i="8" s="1"/>
  <c r="Q25" i="8"/>
  <c r="V25" i="8" s="1"/>
  <c r="T36" i="8"/>
  <c r="T44" i="8"/>
  <c r="P42" i="8"/>
  <c r="U42" i="8" s="1"/>
  <c r="P37" i="8"/>
  <c r="U37" i="8" s="1"/>
  <c r="P32" i="8"/>
  <c r="U32" i="8" s="1"/>
  <c r="P35" i="8"/>
  <c r="U35" i="8" s="1"/>
  <c r="O42" i="8"/>
  <c r="T42" i="8" s="1"/>
  <c r="P36" i="8"/>
  <c r="U36" i="8" s="1"/>
  <c r="T39" i="8"/>
  <c r="P27" i="8"/>
  <c r="U27" i="8" s="1"/>
  <c r="P39" i="8"/>
  <c r="U39" i="8" s="1"/>
  <c r="O47" i="8"/>
  <c r="T22" i="8"/>
  <c r="V22" i="8"/>
  <c r="O33" i="8"/>
  <c r="Q26" i="8"/>
  <c r="V26" i="8" s="1"/>
  <c r="P43" i="8"/>
  <c r="U43" i="8" s="1"/>
  <c r="O30" i="8"/>
  <c r="T40" i="8"/>
  <c r="P40" i="8"/>
  <c r="U40" i="8" s="1"/>
  <c r="T43" i="8"/>
  <c r="T46" i="8"/>
  <c r="T37" i="8"/>
  <c r="P30" i="8"/>
  <c r="U30" i="8" s="1"/>
  <c r="P46" i="8"/>
  <c r="P24" i="8"/>
  <c r="U24" i="8" s="1"/>
  <c r="T24" i="8"/>
  <c r="O35" i="8"/>
  <c r="Q45" i="8" l="1"/>
  <c r="V45" i="8" s="1"/>
  <c r="Q29" i="8"/>
  <c r="V29" i="8" s="1"/>
  <c r="Q28" i="8"/>
  <c r="V28" i="8" s="1"/>
  <c r="Q44" i="8"/>
  <c r="V44" i="8" s="1"/>
  <c r="Q23" i="8"/>
  <c r="V23" i="8" s="1"/>
  <c r="Q41" i="8"/>
  <c r="V41" i="8" s="1"/>
  <c r="Q34" i="8"/>
  <c r="V34" i="8" s="1"/>
  <c r="Q42" i="8"/>
  <c r="V42" i="8" s="1"/>
  <c r="Q27" i="8"/>
  <c r="V27" i="8" s="1"/>
  <c r="Q32" i="8"/>
  <c r="V32" i="8" s="1"/>
  <c r="Q24" i="8"/>
  <c r="V24" i="8" s="1"/>
  <c r="Q37" i="8"/>
  <c r="V37" i="8" s="1"/>
  <c r="T47" i="8"/>
  <c r="Q36" i="8"/>
  <c r="V36" i="8" s="1"/>
  <c r="Q39" i="8"/>
  <c r="V39" i="8" s="1"/>
  <c r="T30" i="8"/>
  <c r="Q30" i="8"/>
  <c r="V30" i="8" s="1"/>
  <c r="U46" i="8"/>
  <c r="U47" i="8" s="1"/>
  <c r="P47" i="8"/>
  <c r="Q35" i="8"/>
  <c r="V35" i="8" s="1"/>
  <c r="T35" i="8"/>
  <c r="Q43" i="8"/>
  <c r="V43" i="8" s="1"/>
  <c r="T33" i="8"/>
  <c r="Q33" i="8"/>
  <c r="V33" i="8" s="1"/>
  <c r="Q46" i="8"/>
  <c r="Q40" i="8"/>
  <c r="V40" i="8" s="1"/>
  <c r="T45" i="4"/>
  <c r="T46" i="4"/>
  <c r="T47" i="4"/>
  <c r="T48" i="4"/>
  <c r="T49" i="4"/>
  <c r="T50" i="4"/>
  <c r="T51" i="4"/>
  <c r="T52" i="4"/>
  <c r="T53" i="4"/>
  <c r="T54" i="4"/>
  <c r="T55" i="4"/>
  <c r="T56" i="4"/>
  <c r="T57" i="4"/>
  <c r="T58" i="4"/>
  <c r="T59" i="4"/>
  <c r="T60" i="4"/>
  <c r="T61" i="4"/>
  <c r="T62" i="4"/>
  <c r="T63" i="4"/>
  <c r="T64" i="4"/>
  <c r="T65" i="4"/>
  <c r="T66" i="4"/>
  <c r="T67" i="4"/>
  <c r="S6" i="4"/>
  <c r="K49" i="4"/>
  <c r="K50" i="4"/>
  <c r="N45" i="4"/>
  <c r="N46" i="4"/>
  <c r="N47" i="4"/>
  <c r="N48" i="4"/>
  <c r="N49" i="4"/>
  <c r="N50" i="4"/>
  <c r="N51" i="4"/>
  <c r="N52" i="4"/>
  <c r="N53" i="4"/>
  <c r="N54" i="4"/>
  <c r="N55" i="4"/>
  <c r="N56" i="4"/>
  <c r="N57" i="4"/>
  <c r="N58" i="4"/>
  <c r="N59" i="4"/>
  <c r="N60" i="4"/>
  <c r="N61" i="4"/>
  <c r="N62" i="4"/>
  <c r="N63" i="4"/>
  <c r="N64" i="4"/>
  <c r="N65" i="4"/>
  <c r="N66" i="4"/>
  <c r="N67" i="4"/>
  <c r="J7" i="4"/>
  <c r="K7" i="4" s="1"/>
  <c r="J8" i="4"/>
  <c r="J9" i="4"/>
  <c r="J10" i="4"/>
  <c r="J11" i="4"/>
  <c r="J12" i="4"/>
  <c r="J13" i="4"/>
  <c r="J14" i="4"/>
  <c r="K14" i="4" s="1"/>
  <c r="J15" i="4"/>
  <c r="K15" i="4" s="1"/>
  <c r="J16" i="4"/>
  <c r="K16" i="4" s="1"/>
  <c r="J17" i="4"/>
  <c r="K17" i="4" s="1"/>
  <c r="J18" i="4"/>
  <c r="J19" i="4"/>
  <c r="K19" i="4" s="1"/>
  <c r="V10" i="4"/>
  <c r="U10" i="4"/>
  <c r="N29" i="4"/>
  <c r="N30" i="4"/>
  <c r="N31" i="4"/>
  <c r="N32" i="4"/>
  <c r="N33" i="4"/>
  <c r="N34" i="4"/>
  <c r="N35" i="4"/>
  <c r="N36" i="4"/>
  <c r="N37" i="4"/>
  <c r="N38" i="4"/>
  <c r="N39" i="4"/>
  <c r="N40" i="4"/>
  <c r="N41" i="4"/>
  <c r="N42" i="4"/>
  <c r="N43" i="4"/>
  <c r="N44"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10"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6"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7" i="4"/>
  <c r="K9" i="4"/>
  <c r="K10" i="4"/>
  <c r="K11" i="4"/>
  <c r="L11" i="4" s="1"/>
  <c r="U11" i="4" s="1"/>
  <c r="K12" i="4"/>
  <c r="K13" i="4"/>
  <c r="N11" i="4"/>
  <c r="O11" i="4" s="1"/>
  <c r="N12" i="4"/>
  <c r="N13" i="4"/>
  <c r="N14" i="4"/>
  <c r="N15" i="4"/>
  <c r="N16" i="4"/>
  <c r="N17" i="4"/>
  <c r="N18" i="4"/>
  <c r="N19" i="4"/>
  <c r="N20" i="4"/>
  <c r="N21" i="4"/>
  <c r="N22" i="4"/>
  <c r="N23" i="4"/>
  <c r="N24" i="4"/>
  <c r="N25" i="4"/>
  <c r="N26" i="4"/>
  <c r="N27" i="4"/>
  <c r="N28" i="4"/>
  <c r="N7" i="4"/>
  <c r="P7" i="4" s="1"/>
  <c r="N9" i="4"/>
  <c r="N10" i="4"/>
  <c r="N8" i="4"/>
  <c r="C7" i="4"/>
  <c r="C8" i="4"/>
  <c r="C9" i="4"/>
  <c r="C10" i="4"/>
  <c r="C11" i="4"/>
  <c r="C12" i="4"/>
  <c r="C13" i="4"/>
  <c r="C14" i="4"/>
  <c r="C15" i="4"/>
  <c r="C16" i="4"/>
  <c r="C17" i="4"/>
  <c r="C18" i="4"/>
  <c r="C19" i="4"/>
  <c r="K8" i="4" l="1"/>
  <c r="S7" i="4"/>
  <c r="K18" i="4"/>
  <c r="V46" i="8"/>
  <c r="V47" i="8" s="1"/>
  <c r="Q47" i="8"/>
  <c r="P8" i="4"/>
  <c r="V11" i="4"/>
  <c r="O12" i="4"/>
  <c r="L12" i="4"/>
  <c r="P9" i="4" l="1"/>
  <c r="S8" i="4"/>
  <c r="V12" i="4"/>
  <c r="O13" i="4"/>
  <c r="U12" i="4"/>
  <c r="L13" i="4"/>
  <c r="L1516" i="7"/>
  <c r="M1516" i="7" s="1"/>
  <c r="Q1516" i="7" s="1"/>
  <c r="G1516" i="7"/>
  <c r="L1515" i="7"/>
  <c r="M1515" i="7" s="1"/>
  <c r="Q1515" i="7" s="1"/>
  <c r="G1515" i="7"/>
  <c r="L1514" i="7"/>
  <c r="M1514" i="7" s="1"/>
  <c r="Q1514" i="7" s="1"/>
  <c r="G1514" i="7"/>
  <c r="L1513" i="7"/>
  <c r="M1513" i="7" s="1"/>
  <c r="Q1513" i="7" s="1"/>
  <c r="G1513" i="7"/>
  <c r="L1512" i="7"/>
  <c r="M1512" i="7" s="1"/>
  <c r="Q1512" i="7" s="1"/>
  <c r="G1512" i="7"/>
  <c r="L1511" i="7"/>
  <c r="M1511" i="7" s="1"/>
  <c r="Q1511" i="7" s="1"/>
  <c r="G1511" i="7"/>
  <c r="L1510" i="7"/>
  <c r="M1510" i="7" s="1"/>
  <c r="Q1510" i="7" s="1"/>
  <c r="G1510" i="7"/>
  <c r="L1509" i="7"/>
  <c r="M1509" i="7" s="1"/>
  <c r="Q1509" i="7" s="1"/>
  <c r="G1509" i="7"/>
  <c r="L1508" i="7"/>
  <c r="M1508" i="7" s="1"/>
  <c r="Q1508" i="7" s="1"/>
  <c r="G1508" i="7"/>
  <c r="L1507" i="7"/>
  <c r="M1507" i="7" s="1"/>
  <c r="Q1507" i="7" s="1"/>
  <c r="G1507" i="7"/>
  <c r="L1506" i="7"/>
  <c r="M1506" i="7" s="1"/>
  <c r="Q1506" i="7" s="1"/>
  <c r="G1506" i="7"/>
  <c r="L1505" i="7"/>
  <c r="M1505" i="7" s="1"/>
  <c r="Q1505" i="7" s="1"/>
  <c r="G1505" i="7"/>
  <c r="L1504" i="7"/>
  <c r="M1504" i="7" s="1"/>
  <c r="Q1504" i="7" s="1"/>
  <c r="G1504" i="7"/>
  <c r="L1503" i="7"/>
  <c r="M1503" i="7" s="1"/>
  <c r="Q1503" i="7" s="1"/>
  <c r="G1503" i="7"/>
  <c r="L1502" i="7"/>
  <c r="M1502" i="7" s="1"/>
  <c r="Q1502" i="7" s="1"/>
  <c r="G1502" i="7"/>
  <c r="L1501" i="7"/>
  <c r="M1501" i="7" s="1"/>
  <c r="Q1501" i="7" s="1"/>
  <c r="G1501" i="7"/>
  <c r="L1500" i="7"/>
  <c r="M1500" i="7" s="1"/>
  <c r="Q1500" i="7" s="1"/>
  <c r="G1500" i="7"/>
  <c r="L1499" i="7"/>
  <c r="M1499" i="7" s="1"/>
  <c r="Q1499" i="7" s="1"/>
  <c r="G1499" i="7"/>
  <c r="L1498" i="7"/>
  <c r="M1498" i="7" s="1"/>
  <c r="Q1498" i="7" s="1"/>
  <c r="G1498" i="7"/>
  <c r="L1497" i="7"/>
  <c r="M1497" i="7" s="1"/>
  <c r="Q1497" i="7" s="1"/>
  <c r="G1497" i="7"/>
  <c r="L1496" i="7"/>
  <c r="M1496" i="7" s="1"/>
  <c r="Q1496" i="7" s="1"/>
  <c r="G1496" i="7"/>
  <c r="L1495" i="7"/>
  <c r="M1495" i="7" s="1"/>
  <c r="Q1495" i="7" s="1"/>
  <c r="G1495" i="7"/>
  <c r="L1494" i="7"/>
  <c r="M1494" i="7" s="1"/>
  <c r="Q1494" i="7" s="1"/>
  <c r="G1494" i="7"/>
  <c r="L1493" i="7"/>
  <c r="M1493" i="7" s="1"/>
  <c r="Q1493" i="7" s="1"/>
  <c r="G1493" i="7"/>
  <c r="L1492" i="7"/>
  <c r="M1492" i="7" s="1"/>
  <c r="Q1492" i="7" s="1"/>
  <c r="G1492" i="7"/>
  <c r="L1491" i="7"/>
  <c r="M1491" i="7" s="1"/>
  <c r="Q1491" i="7" s="1"/>
  <c r="G1491" i="7"/>
  <c r="L1490" i="7"/>
  <c r="M1490" i="7" s="1"/>
  <c r="Q1490" i="7" s="1"/>
  <c r="G1490" i="7"/>
  <c r="L1489" i="7"/>
  <c r="M1489" i="7" s="1"/>
  <c r="Q1489" i="7" s="1"/>
  <c r="G1489" i="7"/>
  <c r="L1488" i="7"/>
  <c r="M1488" i="7" s="1"/>
  <c r="Q1488" i="7" s="1"/>
  <c r="G1488" i="7"/>
  <c r="L1487" i="7"/>
  <c r="M1487" i="7" s="1"/>
  <c r="Q1487" i="7" s="1"/>
  <c r="G1487" i="7"/>
  <c r="L1486" i="7"/>
  <c r="M1486" i="7" s="1"/>
  <c r="Q1486" i="7" s="1"/>
  <c r="G1486" i="7"/>
  <c r="L1485" i="7"/>
  <c r="M1485" i="7" s="1"/>
  <c r="Q1485" i="7" s="1"/>
  <c r="G1485" i="7"/>
  <c r="L1484" i="7"/>
  <c r="M1484" i="7" s="1"/>
  <c r="Q1484" i="7" s="1"/>
  <c r="G1484" i="7"/>
  <c r="L1483" i="7"/>
  <c r="M1483" i="7" s="1"/>
  <c r="Q1483" i="7" s="1"/>
  <c r="G1483" i="7"/>
  <c r="L1482" i="7"/>
  <c r="M1482" i="7" s="1"/>
  <c r="Q1482" i="7" s="1"/>
  <c r="G1482" i="7"/>
  <c r="L1481" i="7"/>
  <c r="M1481" i="7" s="1"/>
  <c r="Q1481" i="7" s="1"/>
  <c r="G1481" i="7"/>
  <c r="L1480" i="7"/>
  <c r="M1480" i="7" s="1"/>
  <c r="Q1480" i="7" s="1"/>
  <c r="G1480" i="7"/>
  <c r="L1479" i="7"/>
  <c r="M1479" i="7" s="1"/>
  <c r="Q1479" i="7" s="1"/>
  <c r="G1479" i="7"/>
  <c r="L1478" i="7"/>
  <c r="M1478" i="7" s="1"/>
  <c r="Q1478" i="7" s="1"/>
  <c r="G1478" i="7"/>
  <c r="L1477" i="7"/>
  <c r="M1477" i="7" s="1"/>
  <c r="Q1477" i="7" s="1"/>
  <c r="G1477" i="7"/>
  <c r="L1476" i="7"/>
  <c r="M1476" i="7" s="1"/>
  <c r="Q1476" i="7" s="1"/>
  <c r="G1476" i="7"/>
  <c r="L1475" i="7"/>
  <c r="M1475" i="7" s="1"/>
  <c r="Q1475" i="7" s="1"/>
  <c r="G1475" i="7"/>
  <c r="L1474" i="7"/>
  <c r="M1474" i="7" s="1"/>
  <c r="Q1474" i="7" s="1"/>
  <c r="G1474" i="7"/>
  <c r="L1473" i="7"/>
  <c r="M1473" i="7" s="1"/>
  <c r="Q1473" i="7" s="1"/>
  <c r="G1473" i="7"/>
  <c r="L1472" i="7"/>
  <c r="M1472" i="7" s="1"/>
  <c r="Q1472" i="7" s="1"/>
  <c r="G1472" i="7"/>
  <c r="L1471" i="7"/>
  <c r="M1471" i="7" s="1"/>
  <c r="Q1471" i="7" s="1"/>
  <c r="G1471" i="7"/>
  <c r="L1470" i="7"/>
  <c r="M1470" i="7" s="1"/>
  <c r="Q1470" i="7" s="1"/>
  <c r="G1470" i="7"/>
  <c r="L1469" i="7"/>
  <c r="M1469" i="7" s="1"/>
  <c r="Q1469" i="7" s="1"/>
  <c r="G1469" i="7"/>
  <c r="L1468" i="7"/>
  <c r="M1468" i="7" s="1"/>
  <c r="Q1468" i="7" s="1"/>
  <c r="G1468" i="7"/>
  <c r="L1467" i="7"/>
  <c r="M1467" i="7" s="1"/>
  <c r="Q1467" i="7" s="1"/>
  <c r="G1467" i="7"/>
  <c r="L1466" i="7"/>
  <c r="M1466" i="7" s="1"/>
  <c r="Q1466" i="7" s="1"/>
  <c r="G1466" i="7"/>
  <c r="L1465" i="7"/>
  <c r="M1465" i="7" s="1"/>
  <c r="Q1465" i="7" s="1"/>
  <c r="G1465" i="7"/>
  <c r="L1464" i="7"/>
  <c r="M1464" i="7" s="1"/>
  <c r="Q1464" i="7" s="1"/>
  <c r="G1464" i="7"/>
  <c r="L1463" i="7"/>
  <c r="M1463" i="7" s="1"/>
  <c r="Q1463" i="7" s="1"/>
  <c r="G1463" i="7"/>
  <c r="L1462" i="7"/>
  <c r="M1462" i="7" s="1"/>
  <c r="Q1462" i="7" s="1"/>
  <c r="G1462" i="7"/>
  <c r="L1461" i="7"/>
  <c r="M1461" i="7" s="1"/>
  <c r="Q1461" i="7" s="1"/>
  <c r="G1461" i="7"/>
  <c r="L1460" i="7"/>
  <c r="M1460" i="7" s="1"/>
  <c r="Q1460" i="7" s="1"/>
  <c r="G1460" i="7"/>
  <c r="L1459" i="7"/>
  <c r="M1459" i="7" s="1"/>
  <c r="Q1459" i="7" s="1"/>
  <c r="G1459" i="7"/>
  <c r="L1458" i="7"/>
  <c r="M1458" i="7" s="1"/>
  <c r="Q1458" i="7" s="1"/>
  <c r="G1458" i="7"/>
  <c r="L1457" i="7"/>
  <c r="M1457" i="7" s="1"/>
  <c r="Q1457" i="7" s="1"/>
  <c r="G1457" i="7"/>
  <c r="L1456" i="7"/>
  <c r="M1456" i="7" s="1"/>
  <c r="Q1456" i="7" s="1"/>
  <c r="G1456" i="7"/>
  <c r="L1455" i="7"/>
  <c r="M1455" i="7" s="1"/>
  <c r="Q1455" i="7" s="1"/>
  <c r="G1455" i="7"/>
  <c r="L1454" i="7"/>
  <c r="M1454" i="7" s="1"/>
  <c r="Q1454" i="7" s="1"/>
  <c r="G1454" i="7"/>
  <c r="L1453" i="7"/>
  <c r="M1453" i="7" s="1"/>
  <c r="Q1453" i="7" s="1"/>
  <c r="G1453" i="7"/>
  <c r="L1452" i="7"/>
  <c r="M1452" i="7" s="1"/>
  <c r="Q1452" i="7" s="1"/>
  <c r="G1452" i="7"/>
  <c r="L1451" i="7"/>
  <c r="M1451" i="7" s="1"/>
  <c r="Q1451" i="7" s="1"/>
  <c r="G1451" i="7"/>
  <c r="L1450" i="7"/>
  <c r="M1450" i="7" s="1"/>
  <c r="Q1450" i="7" s="1"/>
  <c r="G1450" i="7"/>
  <c r="L1449" i="7"/>
  <c r="M1449" i="7" s="1"/>
  <c r="Q1449" i="7" s="1"/>
  <c r="G1449" i="7"/>
  <c r="L1448" i="7"/>
  <c r="M1448" i="7" s="1"/>
  <c r="Q1448" i="7" s="1"/>
  <c r="G1448" i="7"/>
  <c r="L1447" i="7"/>
  <c r="M1447" i="7" s="1"/>
  <c r="Q1447" i="7" s="1"/>
  <c r="G1447" i="7"/>
  <c r="L1446" i="7"/>
  <c r="M1446" i="7" s="1"/>
  <c r="Q1446" i="7" s="1"/>
  <c r="G1446" i="7"/>
  <c r="L1445" i="7"/>
  <c r="M1445" i="7" s="1"/>
  <c r="Q1445" i="7" s="1"/>
  <c r="G1445" i="7"/>
  <c r="L1444" i="7"/>
  <c r="M1444" i="7" s="1"/>
  <c r="Q1444" i="7" s="1"/>
  <c r="G1444" i="7"/>
  <c r="L1443" i="7"/>
  <c r="M1443" i="7" s="1"/>
  <c r="Q1443" i="7" s="1"/>
  <c r="G1443" i="7"/>
  <c r="L1442" i="7"/>
  <c r="M1442" i="7" s="1"/>
  <c r="Q1442" i="7" s="1"/>
  <c r="G1442" i="7"/>
  <c r="L1441" i="7"/>
  <c r="M1441" i="7" s="1"/>
  <c r="Q1441" i="7" s="1"/>
  <c r="G1441" i="7"/>
  <c r="L1440" i="7"/>
  <c r="M1440" i="7" s="1"/>
  <c r="Q1440" i="7" s="1"/>
  <c r="G1440" i="7"/>
  <c r="L1439" i="7"/>
  <c r="M1439" i="7" s="1"/>
  <c r="Q1439" i="7" s="1"/>
  <c r="G1439" i="7"/>
  <c r="L1438" i="7"/>
  <c r="M1438" i="7" s="1"/>
  <c r="Q1438" i="7" s="1"/>
  <c r="G1438" i="7"/>
  <c r="L1437" i="7"/>
  <c r="M1437" i="7" s="1"/>
  <c r="Q1437" i="7" s="1"/>
  <c r="G1437" i="7"/>
  <c r="L1436" i="7"/>
  <c r="M1436" i="7" s="1"/>
  <c r="Q1436" i="7" s="1"/>
  <c r="G1436" i="7"/>
  <c r="L1435" i="7"/>
  <c r="M1435" i="7" s="1"/>
  <c r="Q1435" i="7" s="1"/>
  <c r="G1435" i="7"/>
  <c r="L1434" i="7"/>
  <c r="M1434" i="7" s="1"/>
  <c r="Q1434" i="7" s="1"/>
  <c r="G1434" i="7"/>
  <c r="L1433" i="7"/>
  <c r="M1433" i="7" s="1"/>
  <c r="Q1433" i="7" s="1"/>
  <c r="G1433" i="7"/>
  <c r="L1432" i="7"/>
  <c r="M1432" i="7" s="1"/>
  <c r="Q1432" i="7" s="1"/>
  <c r="G1432" i="7"/>
  <c r="L1431" i="7"/>
  <c r="M1431" i="7" s="1"/>
  <c r="Q1431" i="7" s="1"/>
  <c r="G1431" i="7"/>
  <c r="L1430" i="7"/>
  <c r="M1430" i="7" s="1"/>
  <c r="Q1430" i="7" s="1"/>
  <c r="G1430" i="7"/>
  <c r="L1429" i="7"/>
  <c r="M1429" i="7" s="1"/>
  <c r="Q1429" i="7" s="1"/>
  <c r="G1429" i="7"/>
  <c r="L1428" i="7"/>
  <c r="M1428" i="7" s="1"/>
  <c r="Q1428" i="7" s="1"/>
  <c r="G1428" i="7"/>
  <c r="L1427" i="7"/>
  <c r="M1427" i="7" s="1"/>
  <c r="Q1427" i="7" s="1"/>
  <c r="G1427" i="7"/>
  <c r="L1426" i="7"/>
  <c r="M1426" i="7" s="1"/>
  <c r="Q1426" i="7" s="1"/>
  <c r="G1426" i="7"/>
  <c r="L1425" i="7"/>
  <c r="M1425" i="7" s="1"/>
  <c r="Q1425" i="7" s="1"/>
  <c r="G1425" i="7"/>
  <c r="L1424" i="7"/>
  <c r="M1424" i="7" s="1"/>
  <c r="Q1424" i="7" s="1"/>
  <c r="G1424" i="7"/>
  <c r="L1423" i="7"/>
  <c r="M1423" i="7" s="1"/>
  <c r="Q1423" i="7" s="1"/>
  <c r="G1423" i="7"/>
  <c r="L1422" i="7"/>
  <c r="M1422" i="7" s="1"/>
  <c r="Q1422" i="7" s="1"/>
  <c r="G1422" i="7"/>
  <c r="L1421" i="7"/>
  <c r="M1421" i="7" s="1"/>
  <c r="Q1421" i="7" s="1"/>
  <c r="G1421" i="7"/>
  <c r="L1420" i="7"/>
  <c r="M1420" i="7" s="1"/>
  <c r="Q1420" i="7" s="1"/>
  <c r="G1420" i="7"/>
  <c r="L1419" i="7"/>
  <c r="M1419" i="7" s="1"/>
  <c r="Q1419" i="7" s="1"/>
  <c r="G1419" i="7"/>
  <c r="L1418" i="7"/>
  <c r="M1418" i="7" s="1"/>
  <c r="Q1418" i="7" s="1"/>
  <c r="G1418" i="7"/>
  <c r="L1417" i="7"/>
  <c r="M1417" i="7" s="1"/>
  <c r="Q1417" i="7" s="1"/>
  <c r="G1417" i="7"/>
  <c r="L1416" i="7"/>
  <c r="M1416" i="7" s="1"/>
  <c r="Q1416" i="7" s="1"/>
  <c r="G1416" i="7"/>
  <c r="L1415" i="7"/>
  <c r="M1415" i="7" s="1"/>
  <c r="Q1415" i="7" s="1"/>
  <c r="G1415" i="7"/>
  <c r="L1414" i="7"/>
  <c r="M1414" i="7" s="1"/>
  <c r="Q1414" i="7" s="1"/>
  <c r="G1414" i="7"/>
  <c r="L1413" i="7"/>
  <c r="M1413" i="7" s="1"/>
  <c r="Q1413" i="7" s="1"/>
  <c r="G1413" i="7"/>
  <c r="L1412" i="7"/>
  <c r="M1412" i="7" s="1"/>
  <c r="Q1412" i="7" s="1"/>
  <c r="G1412" i="7"/>
  <c r="L1411" i="7"/>
  <c r="M1411" i="7" s="1"/>
  <c r="Q1411" i="7" s="1"/>
  <c r="G1411" i="7"/>
  <c r="L1410" i="7"/>
  <c r="M1410" i="7" s="1"/>
  <c r="Q1410" i="7" s="1"/>
  <c r="G1410" i="7"/>
  <c r="L1409" i="7"/>
  <c r="M1409" i="7" s="1"/>
  <c r="Q1409" i="7" s="1"/>
  <c r="G1409" i="7"/>
  <c r="L1408" i="7"/>
  <c r="M1408" i="7" s="1"/>
  <c r="Q1408" i="7" s="1"/>
  <c r="G1408" i="7"/>
  <c r="L1407" i="7"/>
  <c r="M1407" i="7" s="1"/>
  <c r="Q1407" i="7" s="1"/>
  <c r="G1407" i="7"/>
  <c r="L1406" i="7"/>
  <c r="M1406" i="7" s="1"/>
  <c r="Q1406" i="7" s="1"/>
  <c r="G1406" i="7"/>
  <c r="L1405" i="7"/>
  <c r="M1405" i="7" s="1"/>
  <c r="Q1405" i="7" s="1"/>
  <c r="G1405" i="7"/>
  <c r="L1404" i="7"/>
  <c r="M1404" i="7" s="1"/>
  <c r="Q1404" i="7" s="1"/>
  <c r="G1404" i="7"/>
  <c r="L1403" i="7"/>
  <c r="M1403" i="7" s="1"/>
  <c r="Q1403" i="7" s="1"/>
  <c r="G1403" i="7"/>
  <c r="L1402" i="7"/>
  <c r="M1402" i="7" s="1"/>
  <c r="Q1402" i="7" s="1"/>
  <c r="G1402" i="7"/>
  <c r="L1401" i="7"/>
  <c r="M1401" i="7" s="1"/>
  <c r="Q1401" i="7" s="1"/>
  <c r="G1401" i="7"/>
  <c r="L1400" i="7"/>
  <c r="M1400" i="7" s="1"/>
  <c r="Q1400" i="7" s="1"/>
  <c r="G1400" i="7"/>
  <c r="L1399" i="7"/>
  <c r="M1399" i="7" s="1"/>
  <c r="Q1399" i="7" s="1"/>
  <c r="G1399" i="7"/>
  <c r="L1398" i="7"/>
  <c r="M1398" i="7" s="1"/>
  <c r="Q1398" i="7" s="1"/>
  <c r="G1398" i="7"/>
  <c r="L1397" i="7"/>
  <c r="M1397" i="7" s="1"/>
  <c r="Q1397" i="7" s="1"/>
  <c r="G1397" i="7"/>
  <c r="L1396" i="7"/>
  <c r="M1396" i="7" s="1"/>
  <c r="Q1396" i="7" s="1"/>
  <c r="G1396" i="7"/>
  <c r="L1395" i="7"/>
  <c r="M1395" i="7" s="1"/>
  <c r="Q1395" i="7" s="1"/>
  <c r="G1395" i="7"/>
  <c r="L1394" i="7"/>
  <c r="M1394" i="7" s="1"/>
  <c r="Q1394" i="7" s="1"/>
  <c r="G1394" i="7"/>
  <c r="L1393" i="7"/>
  <c r="M1393" i="7" s="1"/>
  <c r="Q1393" i="7" s="1"/>
  <c r="G1393" i="7"/>
  <c r="L1392" i="7"/>
  <c r="M1392" i="7" s="1"/>
  <c r="Q1392" i="7" s="1"/>
  <c r="G1392" i="7"/>
  <c r="L1391" i="7"/>
  <c r="M1391" i="7" s="1"/>
  <c r="Q1391" i="7" s="1"/>
  <c r="G1391" i="7"/>
  <c r="L1390" i="7"/>
  <c r="M1390" i="7" s="1"/>
  <c r="Q1390" i="7" s="1"/>
  <c r="G1390" i="7"/>
  <c r="L1389" i="7"/>
  <c r="M1389" i="7" s="1"/>
  <c r="Q1389" i="7" s="1"/>
  <c r="G1389" i="7"/>
  <c r="L1388" i="7"/>
  <c r="M1388" i="7" s="1"/>
  <c r="Q1388" i="7" s="1"/>
  <c r="G1388" i="7"/>
  <c r="L1387" i="7"/>
  <c r="M1387" i="7" s="1"/>
  <c r="Q1387" i="7" s="1"/>
  <c r="G1387" i="7"/>
  <c r="L1386" i="7"/>
  <c r="M1386" i="7" s="1"/>
  <c r="Q1386" i="7" s="1"/>
  <c r="G1386" i="7"/>
  <c r="L1385" i="7"/>
  <c r="M1385" i="7" s="1"/>
  <c r="Q1385" i="7" s="1"/>
  <c r="G1385" i="7"/>
  <c r="L1384" i="7"/>
  <c r="M1384" i="7" s="1"/>
  <c r="Q1384" i="7" s="1"/>
  <c r="G1384" i="7"/>
  <c r="L1383" i="7"/>
  <c r="M1383" i="7" s="1"/>
  <c r="Q1383" i="7" s="1"/>
  <c r="G1383" i="7"/>
  <c r="L1382" i="7"/>
  <c r="M1382" i="7" s="1"/>
  <c r="Q1382" i="7" s="1"/>
  <c r="G1382" i="7"/>
  <c r="L1381" i="7"/>
  <c r="M1381" i="7" s="1"/>
  <c r="Q1381" i="7" s="1"/>
  <c r="G1381" i="7"/>
  <c r="L1380" i="7"/>
  <c r="M1380" i="7" s="1"/>
  <c r="Q1380" i="7" s="1"/>
  <c r="G1380" i="7"/>
  <c r="L1379" i="7"/>
  <c r="M1379" i="7" s="1"/>
  <c r="Q1379" i="7" s="1"/>
  <c r="G1379" i="7"/>
  <c r="L1378" i="7"/>
  <c r="M1378" i="7" s="1"/>
  <c r="Q1378" i="7" s="1"/>
  <c r="G1378" i="7"/>
  <c r="L1377" i="7"/>
  <c r="M1377" i="7" s="1"/>
  <c r="Q1377" i="7" s="1"/>
  <c r="G1377" i="7"/>
  <c r="L1376" i="7"/>
  <c r="M1376" i="7" s="1"/>
  <c r="Q1376" i="7" s="1"/>
  <c r="G1376" i="7"/>
  <c r="L1375" i="7"/>
  <c r="M1375" i="7" s="1"/>
  <c r="Q1375" i="7" s="1"/>
  <c r="G1375" i="7"/>
  <c r="L1374" i="7"/>
  <c r="M1374" i="7" s="1"/>
  <c r="Q1374" i="7" s="1"/>
  <c r="G1374" i="7"/>
  <c r="L1373" i="7"/>
  <c r="M1373" i="7" s="1"/>
  <c r="Q1373" i="7" s="1"/>
  <c r="G1373" i="7"/>
  <c r="L1372" i="7"/>
  <c r="M1372" i="7" s="1"/>
  <c r="Q1372" i="7" s="1"/>
  <c r="G1372" i="7"/>
  <c r="L1371" i="7"/>
  <c r="M1371" i="7" s="1"/>
  <c r="Q1371" i="7" s="1"/>
  <c r="G1371" i="7"/>
  <c r="L1370" i="7"/>
  <c r="M1370" i="7" s="1"/>
  <c r="Q1370" i="7" s="1"/>
  <c r="G1370" i="7"/>
  <c r="L1369" i="7"/>
  <c r="M1369" i="7" s="1"/>
  <c r="Q1369" i="7" s="1"/>
  <c r="G1369" i="7"/>
  <c r="L1368" i="7"/>
  <c r="M1368" i="7" s="1"/>
  <c r="Q1368" i="7" s="1"/>
  <c r="G1368" i="7"/>
  <c r="L1367" i="7"/>
  <c r="M1367" i="7" s="1"/>
  <c r="Q1367" i="7" s="1"/>
  <c r="G1367" i="7"/>
  <c r="L1366" i="7"/>
  <c r="M1366" i="7" s="1"/>
  <c r="Q1366" i="7" s="1"/>
  <c r="G1366" i="7"/>
  <c r="L1365" i="7"/>
  <c r="M1365" i="7" s="1"/>
  <c r="Q1365" i="7" s="1"/>
  <c r="G1365" i="7"/>
  <c r="L1364" i="7"/>
  <c r="M1364" i="7" s="1"/>
  <c r="Q1364" i="7" s="1"/>
  <c r="G1364" i="7"/>
  <c r="L1363" i="7"/>
  <c r="M1363" i="7" s="1"/>
  <c r="Q1363" i="7" s="1"/>
  <c r="G1363" i="7"/>
  <c r="L1362" i="7"/>
  <c r="M1362" i="7" s="1"/>
  <c r="Q1362" i="7" s="1"/>
  <c r="G1362" i="7"/>
  <c r="L1361" i="7"/>
  <c r="M1361" i="7" s="1"/>
  <c r="Q1361" i="7" s="1"/>
  <c r="G1361" i="7"/>
  <c r="L1360" i="7"/>
  <c r="M1360" i="7" s="1"/>
  <c r="Q1360" i="7" s="1"/>
  <c r="G1360" i="7"/>
  <c r="L1359" i="7"/>
  <c r="M1359" i="7" s="1"/>
  <c r="Q1359" i="7" s="1"/>
  <c r="G1359" i="7"/>
  <c r="L1358" i="7"/>
  <c r="M1358" i="7" s="1"/>
  <c r="Q1358" i="7" s="1"/>
  <c r="G1358" i="7"/>
  <c r="L1357" i="7"/>
  <c r="M1357" i="7" s="1"/>
  <c r="Q1357" i="7" s="1"/>
  <c r="G1357" i="7"/>
  <c r="L1356" i="7"/>
  <c r="M1356" i="7" s="1"/>
  <c r="Q1356" i="7" s="1"/>
  <c r="G1356" i="7"/>
  <c r="L1355" i="7"/>
  <c r="M1355" i="7" s="1"/>
  <c r="Q1355" i="7" s="1"/>
  <c r="G1355" i="7"/>
  <c r="L1354" i="7"/>
  <c r="M1354" i="7" s="1"/>
  <c r="Q1354" i="7" s="1"/>
  <c r="G1354" i="7"/>
  <c r="L1353" i="7"/>
  <c r="M1353" i="7" s="1"/>
  <c r="Q1353" i="7" s="1"/>
  <c r="G1353" i="7"/>
  <c r="L1352" i="7"/>
  <c r="M1352" i="7" s="1"/>
  <c r="Q1352" i="7" s="1"/>
  <c r="G1352" i="7"/>
  <c r="L1351" i="7"/>
  <c r="M1351" i="7" s="1"/>
  <c r="Q1351" i="7" s="1"/>
  <c r="G1351" i="7"/>
  <c r="L1350" i="7"/>
  <c r="M1350" i="7" s="1"/>
  <c r="Q1350" i="7" s="1"/>
  <c r="G1350" i="7"/>
  <c r="L1349" i="7"/>
  <c r="M1349" i="7" s="1"/>
  <c r="Q1349" i="7" s="1"/>
  <c r="G1349" i="7"/>
  <c r="L1348" i="7"/>
  <c r="M1348" i="7" s="1"/>
  <c r="Q1348" i="7" s="1"/>
  <c r="G1348" i="7"/>
  <c r="L1347" i="7"/>
  <c r="M1347" i="7" s="1"/>
  <c r="Q1347" i="7" s="1"/>
  <c r="G1347" i="7"/>
  <c r="L1346" i="7"/>
  <c r="M1346" i="7" s="1"/>
  <c r="Q1346" i="7" s="1"/>
  <c r="G1346" i="7"/>
  <c r="L1345" i="7"/>
  <c r="M1345" i="7" s="1"/>
  <c r="Q1345" i="7" s="1"/>
  <c r="G1345" i="7"/>
  <c r="L1344" i="7"/>
  <c r="M1344" i="7" s="1"/>
  <c r="Q1344" i="7" s="1"/>
  <c r="G1344" i="7"/>
  <c r="L1343" i="7"/>
  <c r="M1343" i="7" s="1"/>
  <c r="Q1343" i="7" s="1"/>
  <c r="G1343" i="7"/>
  <c r="L1342" i="7"/>
  <c r="M1342" i="7" s="1"/>
  <c r="Q1342" i="7" s="1"/>
  <c r="G1342" i="7"/>
  <c r="L1341" i="7"/>
  <c r="M1341" i="7" s="1"/>
  <c r="Q1341" i="7" s="1"/>
  <c r="G1341" i="7"/>
  <c r="L1340" i="7"/>
  <c r="M1340" i="7" s="1"/>
  <c r="Q1340" i="7" s="1"/>
  <c r="G1340" i="7"/>
  <c r="L1339" i="7"/>
  <c r="M1339" i="7" s="1"/>
  <c r="Q1339" i="7" s="1"/>
  <c r="G1339" i="7"/>
  <c r="L1338" i="7"/>
  <c r="M1338" i="7" s="1"/>
  <c r="Q1338" i="7" s="1"/>
  <c r="G1338" i="7"/>
  <c r="L1337" i="7"/>
  <c r="M1337" i="7" s="1"/>
  <c r="Q1337" i="7" s="1"/>
  <c r="G1337" i="7"/>
  <c r="L1336" i="7"/>
  <c r="M1336" i="7" s="1"/>
  <c r="Q1336" i="7" s="1"/>
  <c r="G1336" i="7"/>
  <c r="L1335" i="7"/>
  <c r="M1335" i="7" s="1"/>
  <c r="Q1335" i="7" s="1"/>
  <c r="G1335" i="7"/>
  <c r="L1334" i="7"/>
  <c r="M1334" i="7" s="1"/>
  <c r="Q1334" i="7" s="1"/>
  <c r="G1334" i="7"/>
  <c r="L1333" i="7"/>
  <c r="M1333" i="7" s="1"/>
  <c r="Q1333" i="7" s="1"/>
  <c r="G1333" i="7"/>
  <c r="L1332" i="7"/>
  <c r="M1332" i="7" s="1"/>
  <c r="Q1332" i="7" s="1"/>
  <c r="G1332" i="7"/>
  <c r="L1331" i="7"/>
  <c r="M1331" i="7" s="1"/>
  <c r="Q1331" i="7" s="1"/>
  <c r="G1331" i="7"/>
  <c r="L1330" i="7"/>
  <c r="M1330" i="7" s="1"/>
  <c r="Q1330" i="7" s="1"/>
  <c r="G1330" i="7"/>
  <c r="L1329" i="7"/>
  <c r="M1329" i="7" s="1"/>
  <c r="Q1329" i="7" s="1"/>
  <c r="G1329" i="7"/>
  <c r="L1328" i="7"/>
  <c r="M1328" i="7" s="1"/>
  <c r="Q1328" i="7" s="1"/>
  <c r="G1328" i="7"/>
  <c r="L1327" i="7"/>
  <c r="M1327" i="7" s="1"/>
  <c r="Q1327" i="7" s="1"/>
  <c r="G1327" i="7"/>
  <c r="L1326" i="7"/>
  <c r="M1326" i="7" s="1"/>
  <c r="Q1326" i="7" s="1"/>
  <c r="G1326" i="7"/>
  <c r="L1325" i="7"/>
  <c r="M1325" i="7" s="1"/>
  <c r="Q1325" i="7" s="1"/>
  <c r="G1325" i="7"/>
  <c r="L1324" i="7"/>
  <c r="M1324" i="7" s="1"/>
  <c r="Q1324" i="7" s="1"/>
  <c r="G1324" i="7"/>
  <c r="L1323" i="7"/>
  <c r="M1323" i="7" s="1"/>
  <c r="Q1323" i="7" s="1"/>
  <c r="G1323" i="7"/>
  <c r="L1322" i="7"/>
  <c r="M1322" i="7" s="1"/>
  <c r="Q1322" i="7" s="1"/>
  <c r="G1322" i="7"/>
  <c r="L1321" i="7"/>
  <c r="M1321" i="7" s="1"/>
  <c r="Q1321" i="7" s="1"/>
  <c r="G1321" i="7"/>
  <c r="L1320" i="7"/>
  <c r="M1320" i="7" s="1"/>
  <c r="Q1320" i="7" s="1"/>
  <c r="G1320" i="7"/>
  <c r="L1319" i="7"/>
  <c r="M1319" i="7" s="1"/>
  <c r="Q1319" i="7" s="1"/>
  <c r="G1319" i="7"/>
  <c r="L1318" i="7"/>
  <c r="M1318" i="7" s="1"/>
  <c r="Q1318" i="7" s="1"/>
  <c r="G1318" i="7"/>
  <c r="L1317" i="7"/>
  <c r="M1317" i="7" s="1"/>
  <c r="Q1317" i="7" s="1"/>
  <c r="G1317" i="7"/>
  <c r="L1316" i="7"/>
  <c r="M1316" i="7" s="1"/>
  <c r="Q1316" i="7" s="1"/>
  <c r="G1316" i="7"/>
  <c r="L1315" i="7"/>
  <c r="M1315" i="7" s="1"/>
  <c r="Q1315" i="7" s="1"/>
  <c r="G1315" i="7"/>
  <c r="L1314" i="7"/>
  <c r="M1314" i="7" s="1"/>
  <c r="Q1314" i="7" s="1"/>
  <c r="G1314" i="7"/>
  <c r="L1313" i="7"/>
  <c r="M1313" i="7" s="1"/>
  <c r="Q1313" i="7" s="1"/>
  <c r="G1313" i="7"/>
  <c r="L1312" i="7"/>
  <c r="M1312" i="7" s="1"/>
  <c r="Q1312" i="7" s="1"/>
  <c r="G1312" i="7"/>
  <c r="L1311" i="7"/>
  <c r="M1311" i="7" s="1"/>
  <c r="Q1311" i="7" s="1"/>
  <c r="G1311" i="7"/>
  <c r="L1310" i="7"/>
  <c r="M1310" i="7" s="1"/>
  <c r="Q1310" i="7" s="1"/>
  <c r="G1310" i="7"/>
  <c r="L1309" i="7"/>
  <c r="M1309" i="7" s="1"/>
  <c r="Q1309" i="7" s="1"/>
  <c r="G1309" i="7"/>
  <c r="L1308" i="7"/>
  <c r="M1308" i="7" s="1"/>
  <c r="Q1308" i="7" s="1"/>
  <c r="G1308" i="7"/>
  <c r="L1307" i="7"/>
  <c r="M1307" i="7" s="1"/>
  <c r="Q1307" i="7" s="1"/>
  <c r="G1307" i="7"/>
  <c r="L1306" i="7"/>
  <c r="M1306" i="7" s="1"/>
  <c r="Q1306" i="7" s="1"/>
  <c r="G1306" i="7"/>
  <c r="L1305" i="7"/>
  <c r="M1305" i="7" s="1"/>
  <c r="Q1305" i="7" s="1"/>
  <c r="G1305" i="7"/>
  <c r="L1304" i="7"/>
  <c r="M1304" i="7" s="1"/>
  <c r="Q1304" i="7" s="1"/>
  <c r="G1304" i="7"/>
  <c r="L1303" i="7"/>
  <c r="M1303" i="7" s="1"/>
  <c r="Q1303" i="7" s="1"/>
  <c r="G1303" i="7"/>
  <c r="L1302" i="7"/>
  <c r="M1302" i="7" s="1"/>
  <c r="Q1302" i="7" s="1"/>
  <c r="G1302" i="7"/>
  <c r="L1301" i="7"/>
  <c r="M1301" i="7" s="1"/>
  <c r="Q1301" i="7" s="1"/>
  <c r="G1301" i="7"/>
  <c r="L1300" i="7"/>
  <c r="M1300" i="7" s="1"/>
  <c r="Q1300" i="7" s="1"/>
  <c r="G1300" i="7"/>
  <c r="L1299" i="7"/>
  <c r="M1299" i="7" s="1"/>
  <c r="Q1299" i="7" s="1"/>
  <c r="G1299" i="7"/>
  <c r="L1298" i="7"/>
  <c r="M1298" i="7" s="1"/>
  <c r="Q1298" i="7" s="1"/>
  <c r="G1298" i="7"/>
  <c r="L1297" i="7"/>
  <c r="M1297" i="7" s="1"/>
  <c r="Q1297" i="7" s="1"/>
  <c r="G1297" i="7"/>
  <c r="L1296" i="7"/>
  <c r="M1296" i="7" s="1"/>
  <c r="Q1296" i="7" s="1"/>
  <c r="G1296" i="7"/>
  <c r="L1295" i="7"/>
  <c r="M1295" i="7" s="1"/>
  <c r="Q1295" i="7" s="1"/>
  <c r="G1295" i="7"/>
  <c r="L1294" i="7"/>
  <c r="M1294" i="7" s="1"/>
  <c r="Q1294" i="7" s="1"/>
  <c r="G1294" i="7"/>
  <c r="L1293" i="7"/>
  <c r="M1293" i="7" s="1"/>
  <c r="Q1293" i="7" s="1"/>
  <c r="G1293" i="7"/>
  <c r="L1292" i="7"/>
  <c r="M1292" i="7" s="1"/>
  <c r="Q1292" i="7" s="1"/>
  <c r="G1292" i="7"/>
  <c r="L1291" i="7"/>
  <c r="M1291" i="7" s="1"/>
  <c r="Q1291" i="7" s="1"/>
  <c r="G1291" i="7"/>
  <c r="L1290" i="7"/>
  <c r="M1290" i="7" s="1"/>
  <c r="Q1290" i="7" s="1"/>
  <c r="G1290" i="7"/>
  <c r="L1289" i="7"/>
  <c r="M1289" i="7" s="1"/>
  <c r="Q1289" i="7" s="1"/>
  <c r="G1289" i="7"/>
  <c r="L1288" i="7"/>
  <c r="M1288" i="7" s="1"/>
  <c r="Q1288" i="7" s="1"/>
  <c r="G1288" i="7"/>
  <c r="L1287" i="7"/>
  <c r="M1287" i="7" s="1"/>
  <c r="Q1287" i="7" s="1"/>
  <c r="G1287" i="7"/>
  <c r="L1286" i="7"/>
  <c r="M1286" i="7" s="1"/>
  <c r="Q1286" i="7" s="1"/>
  <c r="G1286" i="7"/>
  <c r="L1285" i="7"/>
  <c r="M1285" i="7" s="1"/>
  <c r="Q1285" i="7" s="1"/>
  <c r="G1285" i="7"/>
  <c r="L1284" i="7"/>
  <c r="M1284" i="7" s="1"/>
  <c r="Q1284" i="7" s="1"/>
  <c r="G1284" i="7"/>
  <c r="L1283" i="7"/>
  <c r="M1283" i="7" s="1"/>
  <c r="Q1283" i="7" s="1"/>
  <c r="G1283" i="7"/>
  <c r="L1282" i="7"/>
  <c r="M1282" i="7" s="1"/>
  <c r="Q1282" i="7" s="1"/>
  <c r="G1282" i="7"/>
  <c r="L1281" i="7"/>
  <c r="M1281" i="7" s="1"/>
  <c r="Q1281" i="7" s="1"/>
  <c r="G1281" i="7"/>
  <c r="L1280" i="7"/>
  <c r="M1280" i="7" s="1"/>
  <c r="Q1280" i="7" s="1"/>
  <c r="G1280" i="7"/>
  <c r="L1279" i="7"/>
  <c r="M1279" i="7" s="1"/>
  <c r="Q1279" i="7" s="1"/>
  <c r="G1279" i="7"/>
  <c r="L1278" i="7"/>
  <c r="M1278" i="7" s="1"/>
  <c r="Q1278" i="7" s="1"/>
  <c r="G1278" i="7"/>
  <c r="L1277" i="7"/>
  <c r="M1277" i="7" s="1"/>
  <c r="Q1277" i="7" s="1"/>
  <c r="G1277" i="7"/>
  <c r="L1276" i="7"/>
  <c r="M1276" i="7" s="1"/>
  <c r="Q1276" i="7" s="1"/>
  <c r="G1276" i="7"/>
  <c r="L1275" i="7"/>
  <c r="M1275" i="7" s="1"/>
  <c r="Q1275" i="7" s="1"/>
  <c r="G1275" i="7"/>
  <c r="L1274" i="7"/>
  <c r="M1274" i="7" s="1"/>
  <c r="Q1274" i="7" s="1"/>
  <c r="G1274" i="7"/>
  <c r="L1273" i="7"/>
  <c r="M1273" i="7" s="1"/>
  <c r="Q1273" i="7" s="1"/>
  <c r="G1273" i="7"/>
  <c r="L1272" i="7"/>
  <c r="M1272" i="7" s="1"/>
  <c r="Q1272" i="7" s="1"/>
  <c r="G1272" i="7"/>
  <c r="L1271" i="7"/>
  <c r="G1271" i="7"/>
  <c r="L1270" i="7"/>
  <c r="M1270" i="7" s="1"/>
  <c r="Q1270" i="7" s="1"/>
  <c r="G1270" i="7"/>
  <c r="L1269" i="7"/>
  <c r="M1269" i="7" s="1"/>
  <c r="Q1269" i="7" s="1"/>
  <c r="G1269" i="7"/>
  <c r="L1268" i="7"/>
  <c r="M1268" i="7" s="1"/>
  <c r="Q1268" i="7" s="1"/>
  <c r="G1268" i="7"/>
  <c r="L1267" i="7"/>
  <c r="M1267" i="7" s="1"/>
  <c r="Q1267" i="7" s="1"/>
  <c r="G1267" i="7"/>
  <c r="L1266" i="7"/>
  <c r="M1266" i="7" s="1"/>
  <c r="Q1266" i="7" s="1"/>
  <c r="G1266" i="7"/>
  <c r="L1265" i="7"/>
  <c r="M1265" i="7" s="1"/>
  <c r="Q1265" i="7" s="1"/>
  <c r="G1265" i="7"/>
  <c r="L1264" i="7"/>
  <c r="M1264" i="7" s="1"/>
  <c r="Q1264" i="7" s="1"/>
  <c r="G1264" i="7"/>
  <c r="L1263" i="7"/>
  <c r="M1263" i="7" s="1"/>
  <c r="Q1263" i="7" s="1"/>
  <c r="G1263" i="7"/>
  <c r="L1262" i="7"/>
  <c r="M1262" i="7" s="1"/>
  <c r="Q1262" i="7" s="1"/>
  <c r="G1262" i="7"/>
  <c r="L1261" i="7"/>
  <c r="M1261" i="7" s="1"/>
  <c r="Q1261" i="7" s="1"/>
  <c r="G1261" i="7"/>
  <c r="L1260" i="7"/>
  <c r="M1260" i="7" s="1"/>
  <c r="Q1260" i="7" s="1"/>
  <c r="G1260" i="7"/>
  <c r="L1259" i="7"/>
  <c r="M1259" i="7" s="1"/>
  <c r="Q1259" i="7" s="1"/>
  <c r="G1259" i="7"/>
  <c r="L1258" i="7"/>
  <c r="M1258" i="7" s="1"/>
  <c r="Q1258" i="7" s="1"/>
  <c r="G1258" i="7"/>
  <c r="L1257" i="7"/>
  <c r="M1257" i="7" s="1"/>
  <c r="Q1257" i="7" s="1"/>
  <c r="G1257" i="7"/>
  <c r="L1256" i="7"/>
  <c r="M1256" i="7" s="1"/>
  <c r="Q1256" i="7" s="1"/>
  <c r="G1256" i="7"/>
  <c r="L1255" i="7"/>
  <c r="M1255" i="7" s="1"/>
  <c r="Q1255" i="7" s="1"/>
  <c r="G1255" i="7"/>
  <c r="L1254" i="7"/>
  <c r="M1254" i="7" s="1"/>
  <c r="Q1254" i="7" s="1"/>
  <c r="G1254" i="7"/>
  <c r="L1253" i="7"/>
  <c r="M1253" i="7" s="1"/>
  <c r="Q1253" i="7" s="1"/>
  <c r="G1253" i="7"/>
  <c r="L1252" i="7"/>
  <c r="M1252" i="7" s="1"/>
  <c r="Q1252" i="7" s="1"/>
  <c r="G1252" i="7"/>
  <c r="L1251" i="7"/>
  <c r="M1251" i="7" s="1"/>
  <c r="Q1251" i="7" s="1"/>
  <c r="G1251" i="7"/>
  <c r="L1250" i="7"/>
  <c r="M1250" i="7" s="1"/>
  <c r="Q1250" i="7" s="1"/>
  <c r="G1250" i="7"/>
  <c r="L1249" i="7"/>
  <c r="M1249" i="7" s="1"/>
  <c r="Q1249" i="7" s="1"/>
  <c r="G1249" i="7"/>
  <c r="L1248" i="7"/>
  <c r="M1248" i="7" s="1"/>
  <c r="Q1248" i="7" s="1"/>
  <c r="G1248" i="7"/>
  <c r="L1247" i="7"/>
  <c r="M1247" i="7" s="1"/>
  <c r="Q1247" i="7" s="1"/>
  <c r="G1247" i="7"/>
  <c r="L1246" i="7"/>
  <c r="M1246" i="7" s="1"/>
  <c r="Q1246" i="7" s="1"/>
  <c r="G1246" i="7"/>
  <c r="L1245" i="7"/>
  <c r="M1245" i="7" s="1"/>
  <c r="Q1245" i="7" s="1"/>
  <c r="G1245" i="7"/>
  <c r="L1244" i="7"/>
  <c r="M1244" i="7" s="1"/>
  <c r="Q1244" i="7" s="1"/>
  <c r="G1244" i="7"/>
  <c r="L1243" i="7"/>
  <c r="M1243" i="7" s="1"/>
  <c r="Q1243" i="7" s="1"/>
  <c r="G1243" i="7"/>
  <c r="L1242" i="7"/>
  <c r="M1242" i="7" s="1"/>
  <c r="Q1242" i="7" s="1"/>
  <c r="G1242" i="7"/>
  <c r="L1241" i="7"/>
  <c r="M1241" i="7" s="1"/>
  <c r="Q1241" i="7" s="1"/>
  <c r="G1241" i="7"/>
  <c r="L1240" i="7"/>
  <c r="M1240" i="7" s="1"/>
  <c r="Q1240" i="7" s="1"/>
  <c r="G1240" i="7"/>
  <c r="L1239" i="7"/>
  <c r="M1239" i="7" s="1"/>
  <c r="Q1239" i="7" s="1"/>
  <c r="G1239" i="7"/>
  <c r="L1238" i="7"/>
  <c r="M1238" i="7" s="1"/>
  <c r="Q1238" i="7" s="1"/>
  <c r="G1238" i="7"/>
  <c r="L1237" i="7"/>
  <c r="M1237" i="7" s="1"/>
  <c r="Q1237" i="7" s="1"/>
  <c r="G1237" i="7"/>
  <c r="L1236" i="7"/>
  <c r="M1236" i="7" s="1"/>
  <c r="Q1236" i="7" s="1"/>
  <c r="G1236" i="7"/>
  <c r="L1235" i="7"/>
  <c r="M1235" i="7" s="1"/>
  <c r="Q1235" i="7" s="1"/>
  <c r="G1235" i="7"/>
  <c r="L1234" i="7"/>
  <c r="M1234" i="7" s="1"/>
  <c r="Q1234" i="7" s="1"/>
  <c r="G1234" i="7"/>
  <c r="L1233" i="7"/>
  <c r="M1233" i="7" s="1"/>
  <c r="Q1233" i="7" s="1"/>
  <c r="G1233" i="7"/>
  <c r="L1232" i="7"/>
  <c r="M1232" i="7" s="1"/>
  <c r="Q1232" i="7" s="1"/>
  <c r="G1232" i="7"/>
  <c r="L1231" i="7"/>
  <c r="M1231" i="7" s="1"/>
  <c r="Q1231" i="7" s="1"/>
  <c r="G1231" i="7"/>
  <c r="L1230" i="7"/>
  <c r="M1230" i="7" s="1"/>
  <c r="Q1230" i="7" s="1"/>
  <c r="G1230" i="7"/>
  <c r="L1229" i="7"/>
  <c r="M1229" i="7" s="1"/>
  <c r="Q1229" i="7" s="1"/>
  <c r="G1229" i="7"/>
  <c r="L1228" i="7"/>
  <c r="M1228" i="7" s="1"/>
  <c r="Q1228" i="7" s="1"/>
  <c r="G1228" i="7"/>
  <c r="L1227" i="7"/>
  <c r="M1227" i="7" s="1"/>
  <c r="Q1227" i="7" s="1"/>
  <c r="G1227" i="7"/>
  <c r="L1226" i="7"/>
  <c r="M1226" i="7" s="1"/>
  <c r="Q1226" i="7" s="1"/>
  <c r="G1226" i="7"/>
  <c r="L1225" i="7"/>
  <c r="M1225" i="7" s="1"/>
  <c r="Q1225" i="7" s="1"/>
  <c r="G1225" i="7"/>
  <c r="L1224" i="7"/>
  <c r="M1224" i="7" s="1"/>
  <c r="Q1224" i="7" s="1"/>
  <c r="G1224" i="7"/>
  <c r="L1223" i="7"/>
  <c r="M1223" i="7" s="1"/>
  <c r="Q1223" i="7" s="1"/>
  <c r="G1223" i="7"/>
  <c r="L1222" i="7"/>
  <c r="M1222" i="7" s="1"/>
  <c r="Q1222" i="7" s="1"/>
  <c r="G1222" i="7"/>
  <c r="L1221" i="7"/>
  <c r="M1221" i="7" s="1"/>
  <c r="Q1221" i="7" s="1"/>
  <c r="G1221" i="7"/>
  <c r="L1220" i="7"/>
  <c r="M1220" i="7" s="1"/>
  <c r="Q1220" i="7" s="1"/>
  <c r="G1220" i="7"/>
  <c r="L1219" i="7"/>
  <c r="M1219" i="7" s="1"/>
  <c r="Q1219" i="7" s="1"/>
  <c r="G1219" i="7"/>
  <c r="L1218" i="7"/>
  <c r="M1218" i="7" s="1"/>
  <c r="Q1218" i="7" s="1"/>
  <c r="G1218" i="7"/>
  <c r="L1217" i="7"/>
  <c r="M1217" i="7" s="1"/>
  <c r="Q1217" i="7" s="1"/>
  <c r="G1217" i="7"/>
  <c r="L1216" i="7"/>
  <c r="M1216" i="7" s="1"/>
  <c r="Q1216" i="7" s="1"/>
  <c r="G1216" i="7"/>
  <c r="L1215" i="7"/>
  <c r="M1215" i="7" s="1"/>
  <c r="Q1215" i="7" s="1"/>
  <c r="G1215" i="7"/>
  <c r="L1214" i="7"/>
  <c r="M1214" i="7" s="1"/>
  <c r="Q1214" i="7" s="1"/>
  <c r="G1214" i="7"/>
  <c r="L1213" i="7"/>
  <c r="M1213" i="7" s="1"/>
  <c r="Q1213" i="7" s="1"/>
  <c r="G1213" i="7"/>
  <c r="L1212" i="7"/>
  <c r="M1212" i="7" s="1"/>
  <c r="Q1212" i="7" s="1"/>
  <c r="G1212" i="7"/>
  <c r="L1211" i="7"/>
  <c r="M1211" i="7" s="1"/>
  <c r="Q1211" i="7" s="1"/>
  <c r="G1211" i="7"/>
  <c r="L1210" i="7"/>
  <c r="M1210" i="7" s="1"/>
  <c r="Q1210" i="7" s="1"/>
  <c r="G1210" i="7"/>
  <c r="L1209" i="7"/>
  <c r="M1209" i="7" s="1"/>
  <c r="Q1209" i="7" s="1"/>
  <c r="G1209" i="7"/>
  <c r="L1208" i="7"/>
  <c r="M1208" i="7" s="1"/>
  <c r="Q1208" i="7" s="1"/>
  <c r="G1208" i="7"/>
  <c r="L1207" i="7"/>
  <c r="M1207" i="7" s="1"/>
  <c r="Q1207" i="7" s="1"/>
  <c r="G1207" i="7"/>
  <c r="L1206" i="7"/>
  <c r="M1206" i="7" s="1"/>
  <c r="Q1206" i="7" s="1"/>
  <c r="G1206" i="7"/>
  <c r="L1205" i="7"/>
  <c r="M1205" i="7" s="1"/>
  <c r="Q1205" i="7" s="1"/>
  <c r="G1205" i="7"/>
  <c r="L1204" i="7"/>
  <c r="M1204" i="7" s="1"/>
  <c r="Q1204" i="7" s="1"/>
  <c r="G1204" i="7"/>
  <c r="L1203" i="7"/>
  <c r="M1203" i="7" s="1"/>
  <c r="Q1203" i="7" s="1"/>
  <c r="G1203" i="7"/>
  <c r="L1202" i="7"/>
  <c r="M1202" i="7" s="1"/>
  <c r="Q1202" i="7" s="1"/>
  <c r="G1202" i="7"/>
  <c r="L1201" i="7"/>
  <c r="M1201" i="7" s="1"/>
  <c r="Q1201" i="7" s="1"/>
  <c r="G1201" i="7"/>
  <c r="L1200" i="7"/>
  <c r="M1200" i="7" s="1"/>
  <c r="Q1200" i="7" s="1"/>
  <c r="G1200" i="7"/>
  <c r="L1199" i="7"/>
  <c r="M1199" i="7" s="1"/>
  <c r="Q1199" i="7" s="1"/>
  <c r="G1199" i="7"/>
  <c r="L1198" i="7"/>
  <c r="M1198" i="7" s="1"/>
  <c r="Q1198" i="7" s="1"/>
  <c r="G1198" i="7"/>
  <c r="L1197" i="7"/>
  <c r="M1197" i="7" s="1"/>
  <c r="Q1197" i="7" s="1"/>
  <c r="G1197" i="7"/>
  <c r="L1196" i="7"/>
  <c r="M1196" i="7" s="1"/>
  <c r="Q1196" i="7" s="1"/>
  <c r="G1196" i="7"/>
  <c r="L1195" i="7"/>
  <c r="M1195" i="7" s="1"/>
  <c r="Q1195" i="7" s="1"/>
  <c r="G1195" i="7"/>
  <c r="L1194" i="7"/>
  <c r="M1194" i="7" s="1"/>
  <c r="Q1194" i="7" s="1"/>
  <c r="G1194" i="7"/>
  <c r="L1193" i="7"/>
  <c r="M1193" i="7" s="1"/>
  <c r="Q1193" i="7" s="1"/>
  <c r="G1193" i="7"/>
  <c r="L1192" i="7"/>
  <c r="M1192" i="7" s="1"/>
  <c r="Q1192" i="7" s="1"/>
  <c r="G1192" i="7"/>
  <c r="L1191" i="7"/>
  <c r="M1191" i="7" s="1"/>
  <c r="Q1191" i="7" s="1"/>
  <c r="G1191" i="7"/>
  <c r="L1190" i="7"/>
  <c r="M1190" i="7" s="1"/>
  <c r="Q1190" i="7" s="1"/>
  <c r="G1190" i="7"/>
  <c r="L1189" i="7"/>
  <c r="M1189" i="7" s="1"/>
  <c r="Q1189" i="7" s="1"/>
  <c r="G1189" i="7"/>
  <c r="L1188" i="7"/>
  <c r="M1188" i="7" s="1"/>
  <c r="Q1188" i="7" s="1"/>
  <c r="G1188" i="7"/>
  <c r="L1187" i="7"/>
  <c r="M1187" i="7" s="1"/>
  <c r="Q1187" i="7" s="1"/>
  <c r="G1187" i="7"/>
  <c r="L1186" i="7"/>
  <c r="M1186" i="7" s="1"/>
  <c r="Q1186" i="7" s="1"/>
  <c r="G1186" i="7"/>
  <c r="L1185" i="7"/>
  <c r="M1185" i="7" s="1"/>
  <c r="Q1185" i="7" s="1"/>
  <c r="G1185" i="7"/>
  <c r="L1184" i="7"/>
  <c r="M1184" i="7" s="1"/>
  <c r="Q1184" i="7" s="1"/>
  <c r="G1184" i="7"/>
  <c r="L1183" i="7"/>
  <c r="M1183" i="7" s="1"/>
  <c r="Q1183" i="7" s="1"/>
  <c r="G1183" i="7"/>
  <c r="L1182" i="7"/>
  <c r="M1182" i="7" s="1"/>
  <c r="Q1182" i="7" s="1"/>
  <c r="G1182" i="7"/>
  <c r="L1181" i="7"/>
  <c r="M1181" i="7" s="1"/>
  <c r="G1181" i="7"/>
  <c r="L1180" i="7"/>
  <c r="M1180" i="7" s="1"/>
  <c r="Q1180" i="7" s="1"/>
  <c r="G1180" i="7"/>
  <c r="L1179" i="7"/>
  <c r="M1179" i="7" s="1"/>
  <c r="Q1179" i="7" s="1"/>
  <c r="G1179" i="7"/>
  <c r="L1178" i="7"/>
  <c r="M1178" i="7" s="1"/>
  <c r="Q1178" i="7" s="1"/>
  <c r="G1178" i="7"/>
  <c r="L1177" i="7"/>
  <c r="M1177" i="7" s="1"/>
  <c r="Q1177" i="7" s="1"/>
  <c r="G1177" i="7"/>
  <c r="L1176" i="7"/>
  <c r="M1176" i="7" s="1"/>
  <c r="Q1176" i="7" s="1"/>
  <c r="G1176" i="7"/>
  <c r="L1175" i="7"/>
  <c r="M1175" i="7" s="1"/>
  <c r="Q1175" i="7" s="1"/>
  <c r="G1175" i="7"/>
  <c r="L1174" i="7"/>
  <c r="M1174" i="7" s="1"/>
  <c r="Q1174" i="7" s="1"/>
  <c r="G1174" i="7"/>
  <c r="L1173" i="7"/>
  <c r="M1173" i="7" s="1"/>
  <c r="Q1173" i="7" s="1"/>
  <c r="G1173" i="7"/>
  <c r="L1172" i="7"/>
  <c r="M1172" i="7" s="1"/>
  <c r="Q1172" i="7" s="1"/>
  <c r="G1172" i="7"/>
  <c r="L1171" i="7"/>
  <c r="M1171" i="7" s="1"/>
  <c r="Q1171" i="7" s="1"/>
  <c r="G1171" i="7"/>
  <c r="L1170" i="7"/>
  <c r="M1170" i="7" s="1"/>
  <c r="Q1170" i="7" s="1"/>
  <c r="G1170" i="7"/>
  <c r="L1169" i="7"/>
  <c r="M1169" i="7" s="1"/>
  <c r="Q1169" i="7" s="1"/>
  <c r="G1169" i="7"/>
  <c r="L1168" i="7"/>
  <c r="M1168" i="7" s="1"/>
  <c r="G1168" i="7"/>
  <c r="L1167" i="7"/>
  <c r="M1167" i="7" s="1"/>
  <c r="Q1167" i="7" s="1"/>
  <c r="G1167" i="7"/>
  <c r="L1166" i="7"/>
  <c r="M1166" i="7" s="1"/>
  <c r="Q1166" i="7" s="1"/>
  <c r="G1166" i="7"/>
  <c r="L1165" i="7"/>
  <c r="M1165" i="7" s="1"/>
  <c r="Q1165" i="7" s="1"/>
  <c r="G1165" i="7"/>
  <c r="L1164" i="7"/>
  <c r="M1164" i="7" s="1"/>
  <c r="Q1164" i="7" s="1"/>
  <c r="G1164" i="7"/>
  <c r="L1163" i="7"/>
  <c r="M1163" i="7" s="1"/>
  <c r="Q1163" i="7" s="1"/>
  <c r="G1163" i="7"/>
  <c r="L1162" i="7"/>
  <c r="M1162" i="7" s="1"/>
  <c r="Q1162" i="7" s="1"/>
  <c r="G1162" i="7"/>
  <c r="L1161" i="7"/>
  <c r="M1161" i="7" s="1"/>
  <c r="Q1161" i="7" s="1"/>
  <c r="G1161" i="7"/>
  <c r="L1160" i="7"/>
  <c r="M1160" i="7" s="1"/>
  <c r="Q1160" i="7" s="1"/>
  <c r="G1160" i="7"/>
  <c r="L1159" i="7"/>
  <c r="M1159" i="7" s="1"/>
  <c r="Q1159" i="7" s="1"/>
  <c r="G1159" i="7"/>
  <c r="L1158" i="7"/>
  <c r="M1158" i="7" s="1"/>
  <c r="Q1158" i="7" s="1"/>
  <c r="G1158" i="7"/>
  <c r="L1157" i="7"/>
  <c r="M1157" i="7" s="1"/>
  <c r="Q1157" i="7" s="1"/>
  <c r="G1157" i="7"/>
  <c r="L1156" i="7"/>
  <c r="M1156" i="7" s="1"/>
  <c r="Q1156" i="7" s="1"/>
  <c r="G1156" i="7"/>
  <c r="L1155" i="7"/>
  <c r="M1155" i="7" s="1"/>
  <c r="Q1155" i="7" s="1"/>
  <c r="G1155" i="7"/>
  <c r="L1154" i="7"/>
  <c r="M1154" i="7" s="1"/>
  <c r="Q1154" i="7" s="1"/>
  <c r="G1154" i="7"/>
  <c r="L1153" i="7"/>
  <c r="M1153" i="7" s="1"/>
  <c r="Q1153" i="7" s="1"/>
  <c r="G1153" i="7"/>
  <c r="L1152" i="7"/>
  <c r="M1152" i="7" s="1"/>
  <c r="Q1152" i="7" s="1"/>
  <c r="G1152" i="7"/>
  <c r="L1151" i="7"/>
  <c r="M1151" i="7" s="1"/>
  <c r="Q1151" i="7" s="1"/>
  <c r="G1151" i="7"/>
  <c r="L1150" i="7"/>
  <c r="M1150" i="7" s="1"/>
  <c r="Q1150" i="7" s="1"/>
  <c r="G1150" i="7"/>
  <c r="L1149" i="7"/>
  <c r="M1149" i="7" s="1"/>
  <c r="Q1149" i="7" s="1"/>
  <c r="G1149" i="7"/>
  <c r="L1148" i="7"/>
  <c r="M1148" i="7" s="1"/>
  <c r="Q1148" i="7" s="1"/>
  <c r="G1148" i="7"/>
  <c r="L1147" i="7"/>
  <c r="M1147" i="7" s="1"/>
  <c r="Q1147" i="7" s="1"/>
  <c r="G1147" i="7"/>
  <c r="L1146" i="7"/>
  <c r="M1146" i="7" s="1"/>
  <c r="Q1146" i="7" s="1"/>
  <c r="G1146" i="7"/>
  <c r="L1145" i="7"/>
  <c r="M1145" i="7" s="1"/>
  <c r="Q1145" i="7" s="1"/>
  <c r="G1145" i="7"/>
  <c r="L1144" i="7"/>
  <c r="M1144" i="7" s="1"/>
  <c r="Q1144" i="7" s="1"/>
  <c r="G1144" i="7"/>
  <c r="L1143" i="7"/>
  <c r="M1143" i="7" s="1"/>
  <c r="Q1143" i="7" s="1"/>
  <c r="G1143" i="7"/>
  <c r="L1142" i="7"/>
  <c r="M1142" i="7" s="1"/>
  <c r="Q1142" i="7" s="1"/>
  <c r="G1142" i="7"/>
  <c r="L1141" i="7"/>
  <c r="M1141" i="7" s="1"/>
  <c r="Q1141" i="7" s="1"/>
  <c r="G1141" i="7"/>
  <c r="L1140" i="7"/>
  <c r="M1140" i="7" s="1"/>
  <c r="Q1140" i="7" s="1"/>
  <c r="G1140" i="7"/>
  <c r="L1139" i="7"/>
  <c r="M1139" i="7" s="1"/>
  <c r="Q1139" i="7" s="1"/>
  <c r="G1139" i="7"/>
  <c r="L1138" i="7"/>
  <c r="M1138" i="7" s="1"/>
  <c r="Q1138" i="7" s="1"/>
  <c r="G1138" i="7"/>
  <c r="L1137" i="7"/>
  <c r="M1137" i="7" s="1"/>
  <c r="Q1137" i="7" s="1"/>
  <c r="G1137" i="7"/>
  <c r="L1136" i="7"/>
  <c r="M1136" i="7" s="1"/>
  <c r="Q1136" i="7" s="1"/>
  <c r="G1136" i="7"/>
  <c r="L1135" i="7"/>
  <c r="M1135" i="7" s="1"/>
  <c r="Q1135" i="7" s="1"/>
  <c r="G1135" i="7"/>
  <c r="L1134" i="7"/>
  <c r="M1134" i="7" s="1"/>
  <c r="Q1134" i="7" s="1"/>
  <c r="G1134" i="7"/>
  <c r="L1133" i="7"/>
  <c r="M1133" i="7" s="1"/>
  <c r="Q1133" i="7" s="1"/>
  <c r="G1133" i="7"/>
  <c r="L1132" i="7"/>
  <c r="M1132" i="7" s="1"/>
  <c r="Q1132" i="7" s="1"/>
  <c r="G1132" i="7"/>
  <c r="L1131" i="7"/>
  <c r="M1131" i="7" s="1"/>
  <c r="Q1131" i="7" s="1"/>
  <c r="G1131" i="7"/>
  <c r="L1130" i="7"/>
  <c r="M1130" i="7" s="1"/>
  <c r="Q1130" i="7" s="1"/>
  <c r="G1130" i="7"/>
  <c r="L1129" i="7"/>
  <c r="M1129" i="7" s="1"/>
  <c r="Q1129" i="7" s="1"/>
  <c r="G1129" i="7"/>
  <c r="L1128" i="7"/>
  <c r="M1128" i="7" s="1"/>
  <c r="Q1128" i="7" s="1"/>
  <c r="G1128" i="7"/>
  <c r="L1127" i="7"/>
  <c r="M1127" i="7" s="1"/>
  <c r="Q1127" i="7" s="1"/>
  <c r="G1127" i="7"/>
  <c r="L1126" i="7"/>
  <c r="M1126" i="7" s="1"/>
  <c r="Q1126" i="7" s="1"/>
  <c r="G1126" i="7"/>
  <c r="L1125" i="7"/>
  <c r="M1125" i="7" s="1"/>
  <c r="Q1125" i="7" s="1"/>
  <c r="G1125" i="7"/>
  <c r="L1124" i="7"/>
  <c r="M1124" i="7" s="1"/>
  <c r="Q1124" i="7" s="1"/>
  <c r="G1124" i="7"/>
  <c r="L1123" i="7"/>
  <c r="M1123" i="7" s="1"/>
  <c r="Q1123" i="7" s="1"/>
  <c r="G1123" i="7"/>
  <c r="L1122" i="7"/>
  <c r="M1122" i="7" s="1"/>
  <c r="Q1122" i="7" s="1"/>
  <c r="G1122" i="7"/>
  <c r="L1121" i="7"/>
  <c r="M1121" i="7" s="1"/>
  <c r="Q1121" i="7" s="1"/>
  <c r="G1121" i="7"/>
  <c r="L1120" i="7"/>
  <c r="M1120" i="7" s="1"/>
  <c r="Q1120" i="7" s="1"/>
  <c r="G1120" i="7"/>
  <c r="L1119" i="7"/>
  <c r="M1119" i="7" s="1"/>
  <c r="Q1119" i="7" s="1"/>
  <c r="G1119" i="7"/>
  <c r="L1118" i="7"/>
  <c r="M1118" i="7" s="1"/>
  <c r="Q1118" i="7" s="1"/>
  <c r="G1118" i="7"/>
  <c r="L1117" i="7"/>
  <c r="M1117" i="7" s="1"/>
  <c r="Q1117" i="7" s="1"/>
  <c r="G1117" i="7"/>
  <c r="L1116" i="7"/>
  <c r="M1116" i="7" s="1"/>
  <c r="Q1116" i="7" s="1"/>
  <c r="G1116" i="7"/>
  <c r="L1115" i="7"/>
  <c r="M1115" i="7" s="1"/>
  <c r="Q1115" i="7" s="1"/>
  <c r="G1115" i="7"/>
  <c r="L1114" i="7"/>
  <c r="M1114" i="7" s="1"/>
  <c r="Q1114" i="7" s="1"/>
  <c r="G1114" i="7"/>
  <c r="L1113" i="7"/>
  <c r="M1113" i="7" s="1"/>
  <c r="Q1113" i="7" s="1"/>
  <c r="G1113" i="7"/>
  <c r="L1112" i="7"/>
  <c r="M1112" i="7" s="1"/>
  <c r="Q1112" i="7" s="1"/>
  <c r="G1112" i="7"/>
  <c r="L1111" i="7"/>
  <c r="M1111" i="7" s="1"/>
  <c r="Q1111" i="7" s="1"/>
  <c r="G1111" i="7"/>
  <c r="L1110" i="7"/>
  <c r="M1110" i="7" s="1"/>
  <c r="Q1110" i="7" s="1"/>
  <c r="G1110" i="7"/>
  <c r="L1109" i="7"/>
  <c r="M1109" i="7" s="1"/>
  <c r="Q1109" i="7" s="1"/>
  <c r="G1109" i="7"/>
  <c r="L1108" i="7"/>
  <c r="M1108" i="7" s="1"/>
  <c r="Q1108" i="7" s="1"/>
  <c r="G1108" i="7"/>
  <c r="L1107" i="7"/>
  <c r="M1107" i="7" s="1"/>
  <c r="Q1107" i="7" s="1"/>
  <c r="G1107" i="7"/>
  <c r="L1106" i="7"/>
  <c r="M1106" i="7" s="1"/>
  <c r="Q1106" i="7" s="1"/>
  <c r="G1106" i="7"/>
  <c r="L1105" i="7"/>
  <c r="M1105" i="7" s="1"/>
  <c r="Q1105" i="7" s="1"/>
  <c r="G1105" i="7"/>
  <c r="L1104" i="7"/>
  <c r="M1104" i="7" s="1"/>
  <c r="Q1104" i="7" s="1"/>
  <c r="G1104" i="7"/>
  <c r="L1103" i="7"/>
  <c r="M1103" i="7" s="1"/>
  <c r="Q1103" i="7" s="1"/>
  <c r="G1103" i="7"/>
  <c r="L1102" i="7"/>
  <c r="M1102" i="7" s="1"/>
  <c r="Q1102" i="7" s="1"/>
  <c r="G1102" i="7"/>
  <c r="L1101" i="7"/>
  <c r="M1101" i="7" s="1"/>
  <c r="Q1101" i="7" s="1"/>
  <c r="G1101" i="7"/>
  <c r="L1100" i="7"/>
  <c r="M1100" i="7" s="1"/>
  <c r="Q1100" i="7" s="1"/>
  <c r="G1100" i="7"/>
  <c r="L1099" i="7"/>
  <c r="M1099" i="7" s="1"/>
  <c r="Q1099" i="7" s="1"/>
  <c r="G1099" i="7"/>
  <c r="L1098" i="7"/>
  <c r="M1098" i="7" s="1"/>
  <c r="Q1098" i="7" s="1"/>
  <c r="G1098" i="7"/>
  <c r="L1097" i="7"/>
  <c r="M1097" i="7" s="1"/>
  <c r="Q1097" i="7" s="1"/>
  <c r="G1097" i="7"/>
  <c r="L1096" i="7"/>
  <c r="M1096" i="7" s="1"/>
  <c r="Q1096" i="7" s="1"/>
  <c r="G1096" i="7"/>
  <c r="L1095" i="7"/>
  <c r="M1095" i="7" s="1"/>
  <c r="Q1095" i="7" s="1"/>
  <c r="G1095" i="7"/>
  <c r="L1094" i="7"/>
  <c r="M1094" i="7" s="1"/>
  <c r="Q1094" i="7" s="1"/>
  <c r="G1094" i="7"/>
  <c r="L1093" i="7"/>
  <c r="M1093" i="7" s="1"/>
  <c r="Q1093" i="7" s="1"/>
  <c r="G1093" i="7"/>
  <c r="L1092" i="7"/>
  <c r="M1092" i="7" s="1"/>
  <c r="Q1092" i="7" s="1"/>
  <c r="G1092" i="7"/>
  <c r="L1091" i="7"/>
  <c r="M1091" i="7" s="1"/>
  <c r="Q1091" i="7" s="1"/>
  <c r="G1091" i="7"/>
  <c r="L1090" i="7"/>
  <c r="M1090" i="7" s="1"/>
  <c r="Q1090" i="7" s="1"/>
  <c r="G1090" i="7"/>
  <c r="L1089" i="7"/>
  <c r="M1089" i="7" s="1"/>
  <c r="Q1089" i="7" s="1"/>
  <c r="G1089" i="7"/>
  <c r="L1088" i="7"/>
  <c r="M1088" i="7" s="1"/>
  <c r="Q1088" i="7" s="1"/>
  <c r="G1088" i="7"/>
  <c r="L1087" i="7"/>
  <c r="M1087" i="7" s="1"/>
  <c r="Q1087" i="7" s="1"/>
  <c r="G1087" i="7"/>
  <c r="L1086" i="7"/>
  <c r="M1086" i="7" s="1"/>
  <c r="Q1086" i="7" s="1"/>
  <c r="G1086" i="7"/>
  <c r="L1085" i="7"/>
  <c r="M1085" i="7" s="1"/>
  <c r="Q1085" i="7" s="1"/>
  <c r="G1085" i="7"/>
  <c r="L1084" i="7"/>
  <c r="M1084" i="7" s="1"/>
  <c r="Q1084" i="7" s="1"/>
  <c r="G1084" i="7"/>
  <c r="L1083" i="7"/>
  <c r="M1083" i="7" s="1"/>
  <c r="Q1083" i="7" s="1"/>
  <c r="G1083" i="7"/>
  <c r="L1082" i="7"/>
  <c r="M1082" i="7" s="1"/>
  <c r="Q1082" i="7" s="1"/>
  <c r="G1082" i="7"/>
  <c r="L1081" i="7"/>
  <c r="M1081" i="7" s="1"/>
  <c r="Q1081" i="7" s="1"/>
  <c r="G1081" i="7"/>
  <c r="L1080" i="7"/>
  <c r="M1080" i="7" s="1"/>
  <c r="Q1080" i="7" s="1"/>
  <c r="G1080" i="7"/>
  <c r="L1079" i="7"/>
  <c r="M1079" i="7" s="1"/>
  <c r="Q1079" i="7" s="1"/>
  <c r="G1079" i="7"/>
  <c r="L1078" i="7"/>
  <c r="M1078" i="7" s="1"/>
  <c r="Q1078" i="7" s="1"/>
  <c r="G1078" i="7"/>
  <c r="L1077" i="7"/>
  <c r="M1077" i="7" s="1"/>
  <c r="Q1077" i="7" s="1"/>
  <c r="G1077" i="7"/>
  <c r="L1076" i="7"/>
  <c r="M1076" i="7" s="1"/>
  <c r="Q1076" i="7" s="1"/>
  <c r="G1076" i="7"/>
  <c r="L1075" i="7"/>
  <c r="M1075" i="7" s="1"/>
  <c r="Q1075" i="7" s="1"/>
  <c r="G1075" i="7"/>
  <c r="L1074" i="7"/>
  <c r="M1074" i="7" s="1"/>
  <c r="Q1074" i="7" s="1"/>
  <c r="G1074" i="7"/>
  <c r="L1073" i="7"/>
  <c r="M1073" i="7" s="1"/>
  <c r="Q1073" i="7" s="1"/>
  <c r="G1073" i="7"/>
  <c r="L1072" i="7"/>
  <c r="M1072" i="7" s="1"/>
  <c r="Q1072" i="7" s="1"/>
  <c r="G1072" i="7"/>
  <c r="L1071" i="7"/>
  <c r="M1071" i="7" s="1"/>
  <c r="Q1071" i="7" s="1"/>
  <c r="G1071" i="7"/>
  <c r="L1070" i="7"/>
  <c r="M1070" i="7" s="1"/>
  <c r="Q1070" i="7" s="1"/>
  <c r="G1070" i="7"/>
  <c r="L1069" i="7"/>
  <c r="M1069" i="7" s="1"/>
  <c r="Q1069" i="7" s="1"/>
  <c r="G1069" i="7"/>
  <c r="L1068" i="7"/>
  <c r="M1068" i="7" s="1"/>
  <c r="Q1068" i="7" s="1"/>
  <c r="G1068" i="7"/>
  <c r="L1067" i="7"/>
  <c r="M1067" i="7" s="1"/>
  <c r="Q1067" i="7" s="1"/>
  <c r="G1067" i="7"/>
  <c r="L1066" i="7"/>
  <c r="M1066" i="7" s="1"/>
  <c r="Q1066" i="7" s="1"/>
  <c r="G1066" i="7"/>
  <c r="L1065" i="7"/>
  <c r="M1065" i="7" s="1"/>
  <c r="Q1065" i="7" s="1"/>
  <c r="G1065" i="7"/>
  <c r="L1064" i="7"/>
  <c r="M1064" i="7" s="1"/>
  <c r="Q1064" i="7" s="1"/>
  <c r="G1064" i="7"/>
  <c r="L1063" i="7"/>
  <c r="M1063" i="7" s="1"/>
  <c r="Q1063" i="7" s="1"/>
  <c r="G1063" i="7"/>
  <c r="L1062" i="7"/>
  <c r="M1062" i="7" s="1"/>
  <c r="Q1062" i="7" s="1"/>
  <c r="G1062" i="7"/>
  <c r="L1061" i="7"/>
  <c r="M1061" i="7" s="1"/>
  <c r="Q1061" i="7" s="1"/>
  <c r="G1061" i="7"/>
  <c r="L1060" i="7"/>
  <c r="M1060" i="7" s="1"/>
  <c r="Q1060" i="7" s="1"/>
  <c r="G1060" i="7"/>
  <c r="L1059" i="7"/>
  <c r="M1059" i="7" s="1"/>
  <c r="Q1059" i="7" s="1"/>
  <c r="G1059" i="7"/>
  <c r="L1058" i="7"/>
  <c r="M1058" i="7" s="1"/>
  <c r="Q1058" i="7" s="1"/>
  <c r="G1058" i="7"/>
  <c r="L1057" i="7"/>
  <c r="M1057" i="7" s="1"/>
  <c r="Q1057" i="7" s="1"/>
  <c r="G1057" i="7"/>
  <c r="L1056" i="7"/>
  <c r="M1056" i="7" s="1"/>
  <c r="Q1056" i="7" s="1"/>
  <c r="G1056" i="7"/>
  <c r="L1055" i="7"/>
  <c r="M1055" i="7" s="1"/>
  <c r="Q1055" i="7" s="1"/>
  <c r="G1055" i="7"/>
  <c r="L1054" i="7"/>
  <c r="M1054" i="7" s="1"/>
  <c r="Q1054" i="7" s="1"/>
  <c r="G1054" i="7"/>
  <c r="L1053" i="7"/>
  <c r="M1053" i="7" s="1"/>
  <c r="Q1053" i="7" s="1"/>
  <c r="G1053" i="7"/>
  <c r="L1052" i="7"/>
  <c r="M1052" i="7" s="1"/>
  <c r="Q1052" i="7" s="1"/>
  <c r="G1052" i="7"/>
  <c r="L1051" i="7"/>
  <c r="M1051" i="7" s="1"/>
  <c r="Q1051" i="7" s="1"/>
  <c r="G1051" i="7"/>
  <c r="L1050" i="7"/>
  <c r="M1050" i="7" s="1"/>
  <c r="Q1050" i="7" s="1"/>
  <c r="G1050" i="7"/>
  <c r="L1049" i="7"/>
  <c r="M1049" i="7" s="1"/>
  <c r="Q1049" i="7" s="1"/>
  <c r="G1049" i="7"/>
  <c r="L1048" i="7"/>
  <c r="M1048" i="7" s="1"/>
  <c r="Q1048" i="7" s="1"/>
  <c r="G1048" i="7"/>
  <c r="L1047" i="7"/>
  <c r="M1047" i="7" s="1"/>
  <c r="Q1047" i="7" s="1"/>
  <c r="G1047" i="7"/>
  <c r="L1046" i="7"/>
  <c r="M1046" i="7" s="1"/>
  <c r="Q1046" i="7" s="1"/>
  <c r="G1046" i="7"/>
  <c r="L1045" i="7"/>
  <c r="M1045" i="7" s="1"/>
  <c r="Q1045" i="7" s="1"/>
  <c r="G1045" i="7"/>
  <c r="L1044" i="7"/>
  <c r="M1044" i="7" s="1"/>
  <c r="Q1044" i="7" s="1"/>
  <c r="G1044" i="7"/>
  <c r="L1043" i="7"/>
  <c r="M1043" i="7" s="1"/>
  <c r="Q1043" i="7" s="1"/>
  <c r="G1043" i="7"/>
  <c r="L1042" i="7"/>
  <c r="M1042" i="7" s="1"/>
  <c r="Q1042" i="7" s="1"/>
  <c r="G1042" i="7"/>
  <c r="L1041" i="7"/>
  <c r="M1041" i="7" s="1"/>
  <c r="Q1041" i="7" s="1"/>
  <c r="G1041" i="7"/>
  <c r="L1040" i="7"/>
  <c r="M1040" i="7" s="1"/>
  <c r="Q1040" i="7" s="1"/>
  <c r="G1040" i="7"/>
  <c r="L1039" i="7"/>
  <c r="M1039" i="7" s="1"/>
  <c r="Q1039" i="7" s="1"/>
  <c r="G1039" i="7"/>
  <c r="L1038" i="7"/>
  <c r="M1038" i="7" s="1"/>
  <c r="Q1038" i="7" s="1"/>
  <c r="G1038" i="7"/>
  <c r="L1037" i="7"/>
  <c r="M1037" i="7" s="1"/>
  <c r="Q1037" i="7" s="1"/>
  <c r="G1037" i="7"/>
  <c r="L1036" i="7"/>
  <c r="M1036" i="7" s="1"/>
  <c r="Q1036" i="7" s="1"/>
  <c r="G1036" i="7"/>
  <c r="L1035" i="7"/>
  <c r="M1035" i="7" s="1"/>
  <c r="Q1035" i="7" s="1"/>
  <c r="G1035" i="7"/>
  <c r="L1034" i="7"/>
  <c r="M1034" i="7" s="1"/>
  <c r="Q1034" i="7" s="1"/>
  <c r="G1034" i="7"/>
  <c r="L1033" i="7"/>
  <c r="M1033" i="7" s="1"/>
  <c r="Q1033" i="7" s="1"/>
  <c r="G1033" i="7"/>
  <c r="L1032" i="7"/>
  <c r="M1032" i="7" s="1"/>
  <c r="Q1032" i="7" s="1"/>
  <c r="G1032" i="7"/>
  <c r="L1031" i="7"/>
  <c r="M1031" i="7" s="1"/>
  <c r="Q1031" i="7" s="1"/>
  <c r="G1031" i="7"/>
  <c r="L1030" i="7"/>
  <c r="M1030" i="7" s="1"/>
  <c r="Q1030" i="7" s="1"/>
  <c r="G1030" i="7"/>
  <c r="L1029" i="7"/>
  <c r="M1029" i="7" s="1"/>
  <c r="Q1029" i="7" s="1"/>
  <c r="G1029" i="7"/>
  <c r="L1028" i="7"/>
  <c r="M1028" i="7" s="1"/>
  <c r="Q1028" i="7" s="1"/>
  <c r="G1028" i="7"/>
  <c r="L1027" i="7"/>
  <c r="M1027" i="7" s="1"/>
  <c r="Q1027" i="7" s="1"/>
  <c r="G1027" i="7"/>
  <c r="L1026" i="7"/>
  <c r="M1026" i="7" s="1"/>
  <c r="Q1026" i="7" s="1"/>
  <c r="G1026" i="7"/>
  <c r="L1025" i="7"/>
  <c r="M1025" i="7" s="1"/>
  <c r="Q1025" i="7" s="1"/>
  <c r="G1025" i="7"/>
  <c r="L1024" i="7"/>
  <c r="M1024" i="7" s="1"/>
  <c r="Q1024" i="7" s="1"/>
  <c r="G1024" i="7"/>
  <c r="L1023" i="7"/>
  <c r="M1023" i="7" s="1"/>
  <c r="Q1023" i="7" s="1"/>
  <c r="G1023" i="7"/>
  <c r="L1022" i="7"/>
  <c r="M1022" i="7" s="1"/>
  <c r="Q1022" i="7" s="1"/>
  <c r="G1022" i="7"/>
  <c r="L1021" i="7"/>
  <c r="M1021" i="7" s="1"/>
  <c r="Q1021" i="7" s="1"/>
  <c r="G1021" i="7"/>
  <c r="L1020" i="7"/>
  <c r="M1020" i="7" s="1"/>
  <c r="Q1020" i="7" s="1"/>
  <c r="G1020" i="7"/>
  <c r="L1019" i="7"/>
  <c r="M1019" i="7" s="1"/>
  <c r="Q1019" i="7" s="1"/>
  <c r="G1019" i="7"/>
  <c r="L1018" i="7"/>
  <c r="M1018" i="7" s="1"/>
  <c r="Q1018" i="7" s="1"/>
  <c r="G1018" i="7"/>
  <c r="L1017" i="7"/>
  <c r="M1017" i="7" s="1"/>
  <c r="Q1017" i="7" s="1"/>
  <c r="G1017" i="7"/>
  <c r="L1016" i="7"/>
  <c r="M1016" i="7" s="1"/>
  <c r="Q1016" i="7" s="1"/>
  <c r="G1016" i="7"/>
  <c r="L1015" i="7"/>
  <c r="M1015" i="7" s="1"/>
  <c r="Q1015" i="7" s="1"/>
  <c r="G1015" i="7"/>
  <c r="L1014" i="7"/>
  <c r="M1014" i="7" s="1"/>
  <c r="Q1014" i="7" s="1"/>
  <c r="G1014" i="7"/>
  <c r="L1013" i="7"/>
  <c r="M1013" i="7" s="1"/>
  <c r="Q1013" i="7" s="1"/>
  <c r="G1013" i="7"/>
  <c r="L1012" i="7"/>
  <c r="M1012" i="7" s="1"/>
  <c r="Q1012" i="7" s="1"/>
  <c r="G1012" i="7"/>
  <c r="H97" i="5"/>
  <c r="L1011" i="7"/>
  <c r="M1011" i="7" s="1"/>
  <c r="Q1011" i="7" s="1"/>
  <c r="G1011" i="7"/>
  <c r="L1010" i="7"/>
  <c r="M1010" i="7" s="1"/>
  <c r="Q1010" i="7" s="1"/>
  <c r="G1010" i="7"/>
  <c r="L1009" i="7"/>
  <c r="M1009" i="7" s="1"/>
  <c r="Q1009" i="7" s="1"/>
  <c r="G1009" i="7"/>
  <c r="L1008" i="7"/>
  <c r="M1008" i="7" s="1"/>
  <c r="Q1008" i="7" s="1"/>
  <c r="G1008" i="7"/>
  <c r="L1007" i="7"/>
  <c r="M1007" i="7" s="1"/>
  <c r="Q1007" i="7" s="1"/>
  <c r="G1007" i="7"/>
  <c r="L1006" i="7"/>
  <c r="M1006" i="7" s="1"/>
  <c r="Q1006" i="7" s="1"/>
  <c r="G1006" i="7"/>
  <c r="L1005" i="7"/>
  <c r="M1005" i="7" s="1"/>
  <c r="Q1005" i="7" s="1"/>
  <c r="G1005" i="7"/>
  <c r="L1004" i="7"/>
  <c r="M1004" i="7" s="1"/>
  <c r="Q1004" i="7" s="1"/>
  <c r="G1004" i="7"/>
  <c r="L1003" i="7"/>
  <c r="M1003" i="7" s="1"/>
  <c r="Q1003" i="7" s="1"/>
  <c r="G1003" i="7"/>
  <c r="L1002" i="7"/>
  <c r="M1002" i="7" s="1"/>
  <c r="Q1002" i="7" s="1"/>
  <c r="G1002" i="7"/>
  <c r="M1000" i="7"/>
  <c r="Q1000" i="7" s="1"/>
  <c r="G1000" i="7"/>
  <c r="E1000" i="7"/>
  <c r="D1000" i="7" s="1"/>
  <c r="L999" i="7"/>
  <c r="M999" i="7" s="1"/>
  <c r="Q999" i="7" s="1"/>
  <c r="G999" i="7"/>
  <c r="E999" i="7"/>
  <c r="D999" i="7" s="1"/>
  <c r="L998" i="7"/>
  <c r="M998" i="7" s="1"/>
  <c r="Q998" i="7" s="1"/>
  <c r="G998" i="7"/>
  <c r="E998" i="7"/>
  <c r="D998" i="7" s="1"/>
  <c r="L997" i="7"/>
  <c r="M997" i="7" s="1"/>
  <c r="Q997" i="7" s="1"/>
  <c r="G997" i="7"/>
  <c r="E997" i="7"/>
  <c r="D997" i="7" s="1"/>
  <c r="L996" i="7"/>
  <c r="M996" i="7" s="1"/>
  <c r="Q996" i="7" s="1"/>
  <c r="G996" i="7"/>
  <c r="E996" i="7"/>
  <c r="D996" i="7" s="1"/>
  <c r="L995" i="7"/>
  <c r="M995" i="7" s="1"/>
  <c r="Q995" i="7" s="1"/>
  <c r="G995" i="7"/>
  <c r="E995" i="7"/>
  <c r="D995" i="7" s="1"/>
  <c r="L994" i="7"/>
  <c r="M994" i="7" s="1"/>
  <c r="Q994" i="7" s="1"/>
  <c r="G994" i="7"/>
  <c r="E994" i="7"/>
  <c r="D994" i="7" s="1"/>
  <c r="L993" i="7"/>
  <c r="M993" i="7" s="1"/>
  <c r="Q993" i="7" s="1"/>
  <c r="G993" i="7"/>
  <c r="E993" i="7"/>
  <c r="D993" i="7" s="1"/>
  <c r="L992" i="7"/>
  <c r="M992" i="7" s="1"/>
  <c r="Q992" i="7" s="1"/>
  <c r="G992" i="7"/>
  <c r="E992" i="7"/>
  <c r="D992" i="7" s="1"/>
  <c r="L991" i="7"/>
  <c r="M991" i="7" s="1"/>
  <c r="Q991" i="7" s="1"/>
  <c r="G991" i="7"/>
  <c r="E991" i="7"/>
  <c r="D991" i="7" s="1"/>
  <c r="L990" i="7"/>
  <c r="M990" i="7" s="1"/>
  <c r="Q990" i="7" s="1"/>
  <c r="G990" i="7"/>
  <c r="E990" i="7"/>
  <c r="D990" i="7" s="1"/>
  <c r="L989" i="7"/>
  <c r="M989" i="7" s="1"/>
  <c r="Q989" i="7" s="1"/>
  <c r="G989" i="7"/>
  <c r="E989" i="7"/>
  <c r="D989" i="7" s="1"/>
  <c r="L988" i="7"/>
  <c r="M988" i="7" s="1"/>
  <c r="Q988" i="7" s="1"/>
  <c r="G988" i="7"/>
  <c r="E988" i="7"/>
  <c r="D988" i="7" s="1"/>
  <c r="L987" i="7"/>
  <c r="M987" i="7" s="1"/>
  <c r="Q987" i="7" s="1"/>
  <c r="G987" i="7"/>
  <c r="E987" i="7"/>
  <c r="D987" i="7" s="1"/>
  <c r="L986" i="7"/>
  <c r="M986" i="7" s="1"/>
  <c r="Q986" i="7" s="1"/>
  <c r="G986" i="7"/>
  <c r="E986" i="7"/>
  <c r="D986" i="7" s="1"/>
  <c r="L985" i="7"/>
  <c r="M985" i="7" s="1"/>
  <c r="Q985" i="7" s="1"/>
  <c r="G985" i="7"/>
  <c r="E985" i="7"/>
  <c r="D985" i="7" s="1"/>
  <c r="L984" i="7"/>
  <c r="M984" i="7" s="1"/>
  <c r="Q984" i="7" s="1"/>
  <c r="G984" i="7"/>
  <c r="E984" i="7"/>
  <c r="D984" i="7" s="1"/>
  <c r="L983" i="7"/>
  <c r="M983" i="7" s="1"/>
  <c r="Q983" i="7" s="1"/>
  <c r="G983" i="7"/>
  <c r="E983" i="7"/>
  <c r="D983" i="7" s="1"/>
  <c r="L982" i="7"/>
  <c r="M982" i="7" s="1"/>
  <c r="Q982" i="7" s="1"/>
  <c r="G982" i="7"/>
  <c r="E982" i="7"/>
  <c r="D982" i="7" s="1"/>
  <c r="L981" i="7"/>
  <c r="M981" i="7" s="1"/>
  <c r="Q981" i="7" s="1"/>
  <c r="G981" i="7"/>
  <c r="E981" i="7"/>
  <c r="D981" i="7" s="1"/>
  <c r="L980" i="7"/>
  <c r="M980" i="7" s="1"/>
  <c r="Q980" i="7" s="1"/>
  <c r="G980" i="7"/>
  <c r="E980" i="7"/>
  <c r="D980" i="7" s="1"/>
  <c r="L979" i="7"/>
  <c r="M979" i="7" s="1"/>
  <c r="Q979" i="7" s="1"/>
  <c r="G979" i="7"/>
  <c r="E979" i="7"/>
  <c r="D979" i="7" s="1"/>
  <c r="L978" i="7"/>
  <c r="M978" i="7" s="1"/>
  <c r="Q978" i="7" s="1"/>
  <c r="G978" i="7"/>
  <c r="E978" i="7"/>
  <c r="D978" i="7" s="1"/>
  <c r="L977" i="7"/>
  <c r="M977" i="7" s="1"/>
  <c r="Q977" i="7" s="1"/>
  <c r="G977" i="7"/>
  <c r="E977" i="7"/>
  <c r="D977" i="7" s="1"/>
  <c r="L976" i="7"/>
  <c r="M976" i="7" s="1"/>
  <c r="Q976" i="7" s="1"/>
  <c r="G976" i="7"/>
  <c r="E976" i="7"/>
  <c r="D976" i="7" s="1"/>
  <c r="L975" i="7"/>
  <c r="M975" i="7" s="1"/>
  <c r="Q975" i="7" s="1"/>
  <c r="G975" i="7"/>
  <c r="E975" i="7"/>
  <c r="D975" i="7" s="1"/>
  <c r="L974" i="7"/>
  <c r="M974" i="7" s="1"/>
  <c r="Q974" i="7" s="1"/>
  <c r="G974" i="7"/>
  <c r="E974" i="7"/>
  <c r="D974" i="7" s="1"/>
  <c r="L973" i="7"/>
  <c r="M973" i="7" s="1"/>
  <c r="Q973" i="7" s="1"/>
  <c r="G973" i="7"/>
  <c r="E973" i="7"/>
  <c r="D973" i="7" s="1"/>
  <c r="L972" i="7"/>
  <c r="M972" i="7" s="1"/>
  <c r="Q972" i="7" s="1"/>
  <c r="G972" i="7"/>
  <c r="E972" i="7"/>
  <c r="D972" i="7" s="1"/>
  <c r="L971" i="7"/>
  <c r="M971" i="7" s="1"/>
  <c r="Q971" i="7" s="1"/>
  <c r="G971" i="7"/>
  <c r="E971" i="7"/>
  <c r="D971" i="7" s="1"/>
  <c r="L970" i="7"/>
  <c r="M970" i="7" s="1"/>
  <c r="Q970" i="7" s="1"/>
  <c r="G970" i="7"/>
  <c r="E970" i="7"/>
  <c r="D970" i="7" s="1"/>
  <c r="L969" i="7"/>
  <c r="M969" i="7" s="1"/>
  <c r="Q969" i="7" s="1"/>
  <c r="G969" i="7"/>
  <c r="E969" i="7"/>
  <c r="D969" i="7" s="1"/>
  <c r="L968" i="7"/>
  <c r="M968" i="7" s="1"/>
  <c r="Q968" i="7" s="1"/>
  <c r="G968" i="7"/>
  <c r="E968" i="7"/>
  <c r="D968" i="7" s="1"/>
  <c r="L967" i="7"/>
  <c r="M967" i="7" s="1"/>
  <c r="Q967" i="7" s="1"/>
  <c r="G967" i="7"/>
  <c r="E967" i="7"/>
  <c r="D967" i="7" s="1"/>
  <c r="L966" i="7"/>
  <c r="M966" i="7" s="1"/>
  <c r="Q966" i="7" s="1"/>
  <c r="G966" i="7"/>
  <c r="E966" i="7"/>
  <c r="D966" i="7" s="1"/>
  <c r="L965" i="7"/>
  <c r="M965" i="7" s="1"/>
  <c r="Q965" i="7" s="1"/>
  <c r="G965" i="7"/>
  <c r="E965" i="7"/>
  <c r="D965" i="7" s="1"/>
  <c r="L964" i="7"/>
  <c r="M964" i="7" s="1"/>
  <c r="Q964" i="7" s="1"/>
  <c r="G964" i="7"/>
  <c r="E964" i="7"/>
  <c r="D964" i="7" s="1"/>
  <c r="L963" i="7"/>
  <c r="M963" i="7" s="1"/>
  <c r="Q963" i="7" s="1"/>
  <c r="G963" i="7"/>
  <c r="E963" i="7"/>
  <c r="D963" i="7" s="1"/>
  <c r="L962" i="7"/>
  <c r="M962" i="7" s="1"/>
  <c r="Q962" i="7" s="1"/>
  <c r="G962" i="7"/>
  <c r="E962" i="7"/>
  <c r="D962" i="7" s="1"/>
  <c r="L961" i="7"/>
  <c r="M961" i="7" s="1"/>
  <c r="Q961" i="7" s="1"/>
  <c r="G961" i="7"/>
  <c r="E961" i="7"/>
  <c r="D961" i="7" s="1"/>
  <c r="L960" i="7"/>
  <c r="M960" i="7" s="1"/>
  <c r="Q960" i="7" s="1"/>
  <c r="G960" i="7"/>
  <c r="E960" i="7"/>
  <c r="D960" i="7" s="1"/>
  <c r="L959" i="7"/>
  <c r="M959" i="7" s="1"/>
  <c r="Q959" i="7" s="1"/>
  <c r="G959" i="7"/>
  <c r="E959" i="7"/>
  <c r="D959" i="7" s="1"/>
  <c r="L958" i="7"/>
  <c r="M958" i="7" s="1"/>
  <c r="Q958" i="7" s="1"/>
  <c r="G958" i="7"/>
  <c r="E958" i="7"/>
  <c r="D958" i="7" s="1"/>
  <c r="L957" i="7"/>
  <c r="M957" i="7" s="1"/>
  <c r="Q957" i="7" s="1"/>
  <c r="G957" i="7"/>
  <c r="E957" i="7"/>
  <c r="D957" i="7" s="1"/>
  <c r="L956" i="7"/>
  <c r="M956" i="7" s="1"/>
  <c r="Q956" i="7" s="1"/>
  <c r="G956" i="7"/>
  <c r="E956" i="7"/>
  <c r="D956" i="7" s="1"/>
  <c r="L955" i="7"/>
  <c r="M955" i="7" s="1"/>
  <c r="Q955" i="7" s="1"/>
  <c r="G955" i="7"/>
  <c r="E955" i="7"/>
  <c r="D955" i="7" s="1"/>
  <c r="L954" i="7"/>
  <c r="M954" i="7" s="1"/>
  <c r="Q954" i="7" s="1"/>
  <c r="G954" i="7"/>
  <c r="E954" i="7"/>
  <c r="D954" i="7" s="1"/>
  <c r="L953" i="7"/>
  <c r="G953" i="7"/>
  <c r="E953" i="7"/>
  <c r="D953" i="7" s="1"/>
  <c r="L952" i="7"/>
  <c r="M952" i="7" s="1"/>
  <c r="Q952" i="7" s="1"/>
  <c r="G952" i="7"/>
  <c r="E952" i="7"/>
  <c r="D952" i="7" s="1"/>
  <c r="L951" i="7"/>
  <c r="M951" i="7" s="1"/>
  <c r="Q951" i="7" s="1"/>
  <c r="G951" i="7"/>
  <c r="E951" i="7"/>
  <c r="D951" i="7" s="1"/>
  <c r="L950" i="7"/>
  <c r="M950" i="7" s="1"/>
  <c r="Q950" i="7" s="1"/>
  <c r="G950" i="7"/>
  <c r="E950" i="7"/>
  <c r="D950" i="7" s="1"/>
  <c r="L949" i="7"/>
  <c r="M949" i="7" s="1"/>
  <c r="Q949" i="7" s="1"/>
  <c r="G949" i="7"/>
  <c r="E949" i="7"/>
  <c r="D949" i="7" s="1"/>
  <c r="L948" i="7"/>
  <c r="M948" i="7" s="1"/>
  <c r="Q948" i="7" s="1"/>
  <c r="G948" i="7"/>
  <c r="E948" i="7"/>
  <c r="D948" i="7" s="1"/>
  <c r="L947" i="7"/>
  <c r="M947" i="7" s="1"/>
  <c r="Q947" i="7" s="1"/>
  <c r="G947" i="7"/>
  <c r="E947" i="7"/>
  <c r="D947" i="7" s="1"/>
  <c r="L946" i="7"/>
  <c r="M946" i="7" s="1"/>
  <c r="Q946" i="7" s="1"/>
  <c r="G946" i="7"/>
  <c r="E946" i="7"/>
  <c r="D946" i="7" s="1"/>
  <c r="L945" i="7"/>
  <c r="M945" i="7" s="1"/>
  <c r="Q945" i="7" s="1"/>
  <c r="G945" i="7"/>
  <c r="E945" i="7"/>
  <c r="D945" i="7" s="1"/>
  <c r="L944" i="7"/>
  <c r="M944" i="7" s="1"/>
  <c r="Q944" i="7" s="1"/>
  <c r="G944" i="7"/>
  <c r="E944" i="7"/>
  <c r="D944" i="7" s="1"/>
  <c r="L943" i="7"/>
  <c r="M943" i="7" s="1"/>
  <c r="Q943" i="7" s="1"/>
  <c r="G943" i="7"/>
  <c r="E943" i="7"/>
  <c r="D943" i="7" s="1"/>
  <c r="L942" i="7"/>
  <c r="M942" i="7" s="1"/>
  <c r="Q942" i="7" s="1"/>
  <c r="G942" i="7"/>
  <c r="E942" i="7"/>
  <c r="D942" i="7" s="1"/>
  <c r="L941" i="7"/>
  <c r="M941" i="7" s="1"/>
  <c r="Q941" i="7" s="1"/>
  <c r="G941" i="7"/>
  <c r="E941" i="7"/>
  <c r="D941" i="7" s="1"/>
  <c r="L940" i="7"/>
  <c r="M940" i="7" s="1"/>
  <c r="Q940" i="7" s="1"/>
  <c r="G940" i="7"/>
  <c r="E940" i="7"/>
  <c r="D940" i="7" s="1"/>
  <c r="L939" i="7"/>
  <c r="M939" i="7" s="1"/>
  <c r="Q939" i="7" s="1"/>
  <c r="G939" i="7"/>
  <c r="E939" i="7"/>
  <c r="D939" i="7" s="1"/>
  <c r="L938" i="7"/>
  <c r="M938" i="7" s="1"/>
  <c r="Q938" i="7" s="1"/>
  <c r="G938" i="7"/>
  <c r="E938" i="7"/>
  <c r="D938" i="7" s="1"/>
  <c r="L937" i="7"/>
  <c r="M937" i="7" s="1"/>
  <c r="Q937" i="7" s="1"/>
  <c r="G937" i="7"/>
  <c r="E937" i="7"/>
  <c r="D937" i="7" s="1"/>
  <c r="L936" i="7"/>
  <c r="M936" i="7" s="1"/>
  <c r="Q936" i="7" s="1"/>
  <c r="G936" i="7"/>
  <c r="E936" i="7"/>
  <c r="D936" i="7" s="1"/>
  <c r="L935" i="7"/>
  <c r="M935" i="7" s="1"/>
  <c r="Q935" i="7" s="1"/>
  <c r="G935" i="7"/>
  <c r="E935" i="7"/>
  <c r="D935" i="7" s="1"/>
  <c r="L934" i="7"/>
  <c r="M934" i="7" s="1"/>
  <c r="Q934" i="7" s="1"/>
  <c r="G934" i="7"/>
  <c r="E934" i="7"/>
  <c r="D934" i="7" s="1"/>
  <c r="L933" i="7"/>
  <c r="M933" i="7" s="1"/>
  <c r="Q933" i="7" s="1"/>
  <c r="G933" i="7"/>
  <c r="E933" i="7"/>
  <c r="D933" i="7" s="1"/>
  <c r="L932" i="7"/>
  <c r="M932" i="7" s="1"/>
  <c r="Q932" i="7" s="1"/>
  <c r="G932" i="7"/>
  <c r="E932" i="7"/>
  <c r="D932" i="7" s="1"/>
  <c r="L931" i="7"/>
  <c r="M931" i="7" s="1"/>
  <c r="Q931" i="7" s="1"/>
  <c r="G931" i="7"/>
  <c r="E931" i="7"/>
  <c r="D931" i="7" s="1"/>
  <c r="L930" i="7"/>
  <c r="M930" i="7" s="1"/>
  <c r="Q930" i="7" s="1"/>
  <c r="G930" i="7"/>
  <c r="E930" i="7"/>
  <c r="D930" i="7" s="1"/>
  <c r="L929" i="7"/>
  <c r="M929" i="7" s="1"/>
  <c r="Q929" i="7" s="1"/>
  <c r="G929" i="7"/>
  <c r="E929" i="7"/>
  <c r="D929" i="7" s="1"/>
  <c r="L928" i="7"/>
  <c r="M928" i="7" s="1"/>
  <c r="Q928" i="7" s="1"/>
  <c r="G928" i="7"/>
  <c r="E928" i="7"/>
  <c r="D928" i="7" s="1"/>
  <c r="L927" i="7"/>
  <c r="M927" i="7" s="1"/>
  <c r="Q927" i="7" s="1"/>
  <c r="G927" i="7"/>
  <c r="E927" i="7"/>
  <c r="D927" i="7" s="1"/>
  <c r="L926" i="7"/>
  <c r="M926" i="7" s="1"/>
  <c r="Q926" i="7" s="1"/>
  <c r="G926" i="7"/>
  <c r="E926" i="7"/>
  <c r="D926" i="7" s="1"/>
  <c r="L925" i="7"/>
  <c r="M925" i="7" s="1"/>
  <c r="Q925" i="7" s="1"/>
  <c r="G925" i="7"/>
  <c r="E925" i="7"/>
  <c r="D925" i="7" s="1"/>
  <c r="L924" i="7"/>
  <c r="M924" i="7" s="1"/>
  <c r="Q924" i="7" s="1"/>
  <c r="G924" i="7"/>
  <c r="E924" i="7"/>
  <c r="D924" i="7" s="1"/>
  <c r="L923" i="7"/>
  <c r="M923" i="7" s="1"/>
  <c r="Q923" i="7" s="1"/>
  <c r="G923" i="7"/>
  <c r="E923" i="7"/>
  <c r="D923" i="7" s="1"/>
  <c r="L922" i="7"/>
  <c r="M922" i="7" s="1"/>
  <c r="Q922" i="7" s="1"/>
  <c r="G922" i="7"/>
  <c r="E922" i="7"/>
  <c r="D922" i="7" s="1"/>
  <c r="L921" i="7"/>
  <c r="M921" i="7" s="1"/>
  <c r="Q921" i="7" s="1"/>
  <c r="G921" i="7"/>
  <c r="E921" i="7"/>
  <c r="D921" i="7" s="1"/>
  <c r="L920" i="7"/>
  <c r="M920" i="7" s="1"/>
  <c r="Q920" i="7" s="1"/>
  <c r="G920" i="7"/>
  <c r="E920" i="7"/>
  <c r="D920" i="7" s="1"/>
  <c r="L919" i="7"/>
  <c r="M919" i="7" s="1"/>
  <c r="Q919" i="7" s="1"/>
  <c r="G919" i="7"/>
  <c r="E919" i="7"/>
  <c r="D919" i="7" s="1"/>
  <c r="L918" i="7"/>
  <c r="M918" i="7" s="1"/>
  <c r="Q918" i="7" s="1"/>
  <c r="G918" i="7"/>
  <c r="E918" i="7"/>
  <c r="D918" i="7" s="1"/>
  <c r="L917" i="7"/>
  <c r="M917" i="7" s="1"/>
  <c r="Q917" i="7" s="1"/>
  <c r="G917" i="7"/>
  <c r="E917" i="7"/>
  <c r="D917" i="7" s="1"/>
  <c r="L916" i="7"/>
  <c r="M916" i="7" s="1"/>
  <c r="Q916" i="7" s="1"/>
  <c r="G916" i="7"/>
  <c r="E916" i="7"/>
  <c r="D916" i="7" s="1"/>
  <c r="L915" i="7"/>
  <c r="M915" i="7" s="1"/>
  <c r="Q915" i="7" s="1"/>
  <c r="G915" i="7"/>
  <c r="E915" i="7"/>
  <c r="D915" i="7" s="1"/>
  <c r="L914" i="7"/>
  <c r="M914" i="7" s="1"/>
  <c r="Q914" i="7" s="1"/>
  <c r="G914" i="7"/>
  <c r="E914" i="7"/>
  <c r="D914" i="7" s="1"/>
  <c r="L913" i="7"/>
  <c r="M913" i="7" s="1"/>
  <c r="Q913" i="7" s="1"/>
  <c r="G913" i="7"/>
  <c r="E913" i="7"/>
  <c r="D913" i="7" s="1"/>
  <c r="L912" i="7"/>
  <c r="M912" i="7" s="1"/>
  <c r="Q912" i="7" s="1"/>
  <c r="G912" i="7"/>
  <c r="E912" i="7"/>
  <c r="D912" i="7" s="1"/>
  <c r="L911" i="7"/>
  <c r="M911" i="7" s="1"/>
  <c r="Q911" i="7" s="1"/>
  <c r="G911" i="7"/>
  <c r="E911" i="7"/>
  <c r="D911" i="7" s="1"/>
  <c r="L910" i="7"/>
  <c r="M910" i="7" s="1"/>
  <c r="Q910" i="7" s="1"/>
  <c r="G910" i="7"/>
  <c r="E910" i="7"/>
  <c r="D910" i="7" s="1"/>
  <c r="L909" i="7"/>
  <c r="M909" i="7" s="1"/>
  <c r="Q909" i="7" s="1"/>
  <c r="G909" i="7"/>
  <c r="E909" i="7"/>
  <c r="D909" i="7" s="1"/>
  <c r="L908" i="7"/>
  <c r="M908" i="7" s="1"/>
  <c r="Q908" i="7" s="1"/>
  <c r="G908" i="7"/>
  <c r="E908" i="7"/>
  <c r="D908" i="7" s="1"/>
  <c r="L907" i="7"/>
  <c r="M907" i="7" s="1"/>
  <c r="Q907" i="7" s="1"/>
  <c r="G907" i="7"/>
  <c r="E907" i="7"/>
  <c r="D907" i="7" s="1"/>
  <c r="L906" i="7"/>
  <c r="M906" i="7" s="1"/>
  <c r="Q906" i="7" s="1"/>
  <c r="G906" i="7"/>
  <c r="E906" i="7"/>
  <c r="D906" i="7" s="1"/>
  <c r="L905" i="7"/>
  <c r="M905" i="7" s="1"/>
  <c r="Q905" i="7" s="1"/>
  <c r="G905" i="7"/>
  <c r="E905" i="7"/>
  <c r="D905" i="7" s="1"/>
  <c r="L904" i="7"/>
  <c r="M904" i="7" s="1"/>
  <c r="Q904" i="7" s="1"/>
  <c r="G904" i="7"/>
  <c r="E904" i="7"/>
  <c r="D904" i="7" s="1"/>
  <c r="L903" i="7"/>
  <c r="M903" i="7" s="1"/>
  <c r="Q903" i="7" s="1"/>
  <c r="G903" i="7"/>
  <c r="E903" i="7"/>
  <c r="D903" i="7" s="1"/>
  <c r="L902" i="7"/>
  <c r="M902" i="7" s="1"/>
  <c r="Q902" i="7" s="1"/>
  <c r="G902" i="7"/>
  <c r="E902" i="7"/>
  <c r="D902" i="7" s="1"/>
  <c r="L901" i="7"/>
  <c r="M901" i="7" s="1"/>
  <c r="Q901" i="7" s="1"/>
  <c r="G901" i="7"/>
  <c r="E901" i="7"/>
  <c r="D901" i="7" s="1"/>
  <c r="L900" i="7"/>
  <c r="M900" i="7" s="1"/>
  <c r="Q900" i="7" s="1"/>
  <c r="G900" i="7"/>
  <c r="E900" i="7"/>
  <c r="D900" i="7" s="1"/>
  <c r="L899" i="7"/>
  <c r="M899" i="7" s="1"/>
  <c r="Q899" i="7" s="1"/>
  <c r="G899" i="7"/>
  <c r="E899" i="7"/>
  <c r="D899" i="7" s="1"/>
  <c r="L898" i="7"/>
  <c r="M898" i="7" s="1"/>
  <c r="Q898" i="7" s="1"/>
  <c r="G898" i="7"/>
  <c r="E898" i="7"/>
  <c r="D898" i="7" s="1"/>
  <c r="L897" i="7"/>
  <c r="M897" i="7" s="1"/>
  <c r="Q897" i="7" s="1"/>
  <c r="G897" i="7"/>
  <c r="E897" i="7"/>
  <c r="D897" i="7" s="1"/>
  <c r="L896" i="7"/>
  <c r="M896" i="7" s="1"/>
  <c r="Q896" i="7" s="1"/>
  <c r="G896" i="7"/>
  <c r="E896" i="7"/>
  <c r="D896" i="7" s="1"/>
  <c r="L895" i="7"/>
  <c r="M895" i="7" s="1"/>
  <c r="Q895" i="7" s="1"/>
  <c r="G895" i="7"/>
  <c r="E895" i="7"/>
  <c r="D895" i="7" s="1"/>
  <c r="L894" i="7"/>
  <c r="M894" i="7" s="1"/>
  <c r="Q894" i="7" s="1"/>
  <c r="G894" i="7"/>
  <c r="E894" i="7"/>
  <c r="D894" i="7" s="1"/>
  <c r="L893" i="7"/>
  <c r="M893" i="7" s="1"/>
  <c r="Q893" i="7" s="1"/>
  <c r="G893" i="7"/>
  <c r="E893" i="7"/>
  <c r="D893" i="7" s="1"/>
  <c r="L892" i="7"/>
  <c r="M892" i="7" s="1"/>
  <c r="Q892" i="7" s="1"/>
  <c r="G892" i="7"/>
  <c r="E892" i="7"/>
  <c r="D892" i="7" s="1"/>
  <c r="L891" i="7"/>
  <c r="M891" i="7" s="1"/>
  <c r="Q891" i="7" s="1"/>
  <c r="G891" i="7"/>
  <c r="E891" i="7"/>
  <c r="D891" i="7" s="1"/>
  <c r="L890" i="7"/>
  <c r="M890" i="7" s="1"/>
  <c r="Q890" i="7" s="1"/>
  <c r="G890" i="7"/>
  <c r="E890" i="7"/>
  <c r="D890" i="7" s="1"/>
  <c r="L889" i="7"/>
  <c r="M889" i="7" s="1"/>
  <c r="Q889" i="7" s="1"/>
  <c r="G889" i="7"/>
  <c r="E889" i="7"/>
  <c r="D889" i="7" s="1"/>
  <c r="L888" i="7"/>
  <c r="M888" i="7" s="1"/>
  <c r="Q888" i="7" s="1"/>
  <c r="G888" i="7"/>
  <c r="E888" i="7"/>
  <c r="D888" i="7" s="1"/>
  <c r="L887" i="7"/>
  <c r="M887" i="7" s="1"/>
  <c r="Q887" i="7" s="1"/>
  <c r="G887" i="7"/>
  <c r="E887" i="7"/>
  <c r="D887" i="7" s="1"/>
  <c r="L886" i="7"/>
  <c r="M886" i="7" s="1"/>
  <c r="Q886" i="7" s="1"/>
  <c r="G886" i="7"/>
  <c r="E886" i="7"/>
  <c r="D886" i="7" s="1"/>
  <c r="L885" i="7"/>
  <c r="M885" i="7" s="1"/>
  <c r="Q885" i="7" s="1"/>
  <c r="G885" i="7"/>
  <c r="E885" i="7"/>
  <c r="D885" i="7" s="1"/>
  <c r="L884" i="7"/>
  <c r="M884" i="7" s="1"/>
  <c r="Q884" i="7" s="1"/>
  <c r="G884" i="7"/>
  <c r="E884" i="7"/>
  <c r="D884" i="7" s="1"/>
  <c r="L883" i="7"/>
  <c r="M883" i="7" s="1"/>
  <c r="Q883" i="7" s="1"/>
  <c r="G883" i="7"/>
  <c r="E883" i="7"/>
  <c r="D883" i="7" s="1"/>
  <c r="L882" i="7"/>
  <c r="M882" i="7" s="1"/>
  <c r="Q882" i="7" s="1"/>
  <c r="G882" i="7"/>
  <c r="E882" i="7"/>
  <c r="D882" i="7" s="1"/>
  <c r="L881" i="7"/>
  <c r="M881" i="7" s="1"/>
  <c r="Q881" i="7" s="1"/>
  <c r="G881" i="7"/>
  <c r="E881" i="7"/>
  <c r="D881" i="7" s="1"/>
  <c r="L880" i="7"/>
  <c r="M880" i="7" s="1"/>
  <c r="Q880" i="7" s="1"/>
  <c r="G880" i="7"/>
  <c r="E880" i="7"/>
  <c r="D880" i="7" s="1"/>
  <c r="L879" i="7"/>
  <c r="M879" i="7" s="1"/>
  <c r="Q879" i="7" s="1"/>
  <c r="G879" i="7"/>
  <c r="E879" i="7"/>
  <c r="D879" i="7" s="1"/>
  <c r="L878" i="7"/>
  <c r="M878" i="7" s="1"/>
  <c r="Q878" i="7" s="1"/>
  <c r="G878" i="7"/>
  <c r="E878" i="7"/>
  <c r="D878" i="7" s="1"/>
  <c r="L877" i="7"/>
  <c r="M877" i="7" s="1"/>
  <c r="Q877" i="7" s="1"/>
  <c r="G877" i="7"/>
  <c r="E877" i="7"/>
  <c r="D877" i="7" s="1"/>
  <c r="L876" i="7"/>
  <c r="M876" i="7" s="1"/>
  <c r="Q876" i="7" s="1"/>
  <c r="G876" i="7"/>
  <c r="E876" i="7"/>
  <c r="D876" i="7" s="1"/>
  <c r="L875" i="7"/>
  <c r="M875" i="7" s="1"/>
  <c r="Q875" i="7" s="1"/>
  <c r="G875" i="7"/>
  <c r="E875" i="7"/>
  <c r="D875" i="7" s="1"/>
  <c r="L874" i="7"/>
  <c r="M874" i="7" s="1"/>
  <c r="Q874" i="7" s="1"/>
  <c r="G874" i="7"/>
  <c r="E874" i="7"/>
  <c r="D874" i="7" s="1"/>
  <c r="L873" i="7"/>
  <c r="M873" i="7" s="1"/>
  <c r="Q873" i="7" s="1"/>
  <c r="G873" i="7"/>
  <c r="E873" i="7"/>
  <c r="D873" i="7" s="1"/>
  <c r="L872" i="7"/>
  <c r="M872" i="7" s="1"/>
  <c r="Q872" i="7" s="1"/>
  <c r="G872" i="7"/>
  <c r="E872" i="7"/>
  <c r="D872" i="7" s="1"/>
  <c r="L871" i="7"/>
  <c r="M871" i="7" s="1"/>
  <c r="Q871" i="7" s="1"/>
  <c r="G871" i="7"/>
  <c r="E871" i="7"/>
  <c r="D871" i="7" s="1"/>
  <c r="L870" i="7"/>
  <c r="M870" i="7" s="1"/>
  <c r="Q870" i="7" s="1"/>
  <c r="G870" i="7"/>
  <c r="E870" i="7"/>
  <c r="D870" i="7" s="1"/>
  <c r="L869" i="7"/>
  <c r="M869" i="7" s="1"/>
  <c r="Q869" i="7" s="1"/>
  <c r="G869" i="7"/>
  <c r="E869" i="7"/>
  <c r="D869" i="7" s="1"/>
  <c r="L868" i="7"/>
  <c r="M868" i="7" s="1"/>
  <c r="Q868" i="7" s="1"/>
  <c r="G868" i="7"/>
  <c r="E868" i="7"/>
  <c r="D868" i="7" s="1"/>
  <c r="L867" i="7"/>
  <c r="M867" i="7" s="1"/>
  <c r="Q867" i="7" s="1"/>
  <c r="G867" i="7"/>
  <c r="E867" i="7"/>
  <c r="D867" i="7" s="1"/>
  <c r="L866" i="7"/>
  <c r="M866" i="7" s="1"/>
  <c r="Q866" i="7" s="1"/>
  <c r="G866" i="7"/>
  <c r="E866" i="7"/>
  <c r="D866" i="7" s="1"/>
  <c r="L865" i="7"/>
  <c r="M865" i="7" s="1"/>
  <c r="Q865" i="7" s="1"/>
  <c r="G865" i="7"/>
  <c r="E865" i="7"/>
  <c r="D865" i="7" s="1"/>
  <c r="L864" i="7"/>
  <c r="M864" i="7" s="1"/>
  <c r="Q864" i="7" s="1"/>
  <c r="G864" i="7"/>
  <c r="E864" i="7"/>
  <c r="D864" i="7" s="1"/>
  <c r="L863" i="7"/>
  <c r="M863" i="7" s="1"/>
  <c r="Q863" i="7" s="1"/>
  <c r="G863" i="7"/>
  <c r="E863" i="7"/>
  <c r="D863" i="7" s="1"/>
  <c r="L862" i="7"/>
  <c r="M862" i="7" s="1"/>
  <c r="Q862" i="7" s="1"/>
  <c r="G862" i="7"/>
  <c r="E862" i="7"/>
  <c r="D862" i="7" s="1"/>
  <c r="L861" i="7"/>
  <c r="M861" i="7" s="1"/>
  <c r="Q861" i="7" s="1"/>
  <c r="G861" i="7"/>
  <c r="E861" i="7"/>
  <c r="D861" i="7" s="1"/>
  <c r="L860" i="7"/>
  <c r="M860" i="7" s="1"/>
  <c r="Q860" i="7" s="1"/>
  <c r="G860" i="7"/>
  <c r="E860" i="7"/>
  <c r="D860" i="7" s="1"/>
  <c r="L859" i="7"/>
  <c r="M859" i="7" s="1"/>
  <c r="Q859" i="7" s="1"/>
  <c r="G859" i="7"/>
  <c r="E859" i="7"/>
  <c r="D859" i="7" s="1"/>
  <c r="L858" i="7"/>
  <c r="M858" i="7" s="1"/>
  <c r="Q858" i="7" s="1"/>
  <c r="G858" i="7"/>
  <c r="E858" i="7"/>
  <c r="D858" i="7" s="1"/>
  <c r="L857" i="7"/>
  <c r="M857" i="7" s="1"/>
  <c r="Q857" i="7" s="1"/>
  <c r="G857" i="7"/>
  <c r="E857" i="7"/>
  <c r="D857" i="7" s="1"/>
  <c r="L856" i="7"/>
  <c r="M856" i="7" s="1"/>
  <c r="Q856" i="7" s="1"/>
  <c r="G856" i="7"/>
  <c r="E856" i="7"/>
  <c r="D856" i="7" s="1"/>
  <c r="L855" i="7"/>
  <c r="M855" i="7" s="1"/>
  <c r="Q855" i="7" s="1"/>
  <c r="G855" i="7"/>
  <c r="E855" i="7"/>
  <c r="D855" i="7" s="1"/>
  <c r="L854" i="7"/>
  <c r="M854" i="7" s="1"/>
  <c r="Q854" i="7" s="1"/>
  <c r="G854" i="7"/>
  <c r="E854" i="7"/>
  <c r="D854" i="7" s="1"/>
  <c r="L853" i="7"/>
  <c r="M853" i="7" s="1"/>
  <c r="Q853" i="7" s="1"/>
  <c r="G853" i="7"/>
  <c r="E853" i="7"/>
  <c r="D853" i="7" s="1"/>
  <c r="L852" i="7"/>
  <c r="M852" i="7" s="1"/>
  <c r="Q852" i="7" s="1"/>
  <c r="G852" i="7"/>
  <c r="E852" i="7"/>
  <c r="D852" i="7" s="1"/>
  <c r="L851" i="7"/>
  <c r="M851" i="7" s="1"/>
  <c r="Q851" i="7" s="1"/>
  <c r="G851" i="7"/>
  <c r="E851" i="7"/>
  <c r="D851" i="7" s="1"/>
  <c r="L850" i="7"/>
  <c r="M850" i="7" s="1"/>
  <c r="Q850" i="7" s="1"/>
  <c r="G850" i="7"/>
  <c r="E850" i="7"/>
  <c r="D850" i="7" s="1"/>
  <c r="L849" i="7"/>
  <c r="M849" i="7" s="1"/>
  <c r="Q849" i="7" s="1"/>
  <c r="G849" i="7"/>
  <c r="E849" i="7"/>
  <c r="D849" i="7" s="1"/>
  <c r="L848" i="7"/>
  <c r="M848" i="7" s="1"/>
  <c r="Q848" i="7" s="1"/>
  <c r="G848" i="7"/>
  <c r="E848" i="7"/>
  <c r="D848" i="7" s="1"/>
  <c r="L847" i="7"/>
  <c r="M847" i="7" s="1"/>
  <c r="Q847" i="7" s="1"/>
  <c r="G847" i="7"/>
  <c r="E847" i="7"/>
  <c r="D847" i="7" s="1"/>
  <c r="L846" i="7"/>
  <c r="M846" i="7" s="1"/>
  <c r="Q846" i="7" s="1"/>
  <c r="G846" i="7"/>
  <c r="E846" i="7"/>
  <c r="D846" i="7" s="1"/>
  <c r="L845" i="7"/>
  <c r="M845" i="7" s="1"/>
  <c r="Q845" i="7" s="1"/>
  <c r="G845" i="7"/>
  <c r="E845" i="7"/>
  <c r="D845" i="7" s="1"/>
  <c r="L844" i="7"/>
  <c r="M844" i="7" s="1"/>
  <c r="Q844" i="7" s="1"/>
  <c r="G844" i="7"/>
  <c r="E844" i="7"/>
  <c r="D844" i="7" s="1"/>
  <c r="L843" i="7"/>
  <c r="M843" i="7" s="1"/>
  <c r="Q843" i="7" s="1"/>
  <c r="G843" i="7"/>
  <c r="E843" i="7"/>
  <c r="D843" i="7" s="1"/>
  <c r="L842" i="7"/>
  <c r="M842" i="7" s="1"/>
  <c r="Q842" i="7" s="1"/>
  <c r="G842" i="7"/>
  <c r="E842" i="7"/>
  <c r="D842" i="7" s="1"/>
  <c r="L841" i="7"/>
  <c r="M841" i="7" s="1"/>
  <c r="Q841" i="7" s="1"/>
  <c r="G841" i="7"/>
  <c r="E841" i="7"/>
  <c r="D841" i="7" s="1"/>
  <c r="L840" i="7"/>
  <c r="M840" i="7" s="1"/>
  <c r="Q840" i="7" s="1"/>
  <c r="G840" i="7"/>
  <c r="E840" i="7"/>
  <c r="D840" i="7" s="1"/>
  <c r="L839" i="7"/>
  <c r="M839" i="7" s="1"/>
  <c r="Q839" i="7" s="1"/>
  <c r="G839" i="7"/>
  <c r="E839" i="7"/>
  <c r="D839" i="7" s="1"/>
  <c r="L838" i="7"/>
  <c r="M838" i="7" s="1"/>
  <c r="Q838" i="7" s="1"/>
  <c r="G838" i="7"/>
  <c r="E838" i="7"/>
  <c r="D838" i="7" s="1"/>
  <c r="L837" i="7"/>
  <c r="M837" i="7" s="1"/>
  <c r="Q837" i="7" s="1"/>
  <c r="G837" i="7"/>
  <c r="E837" i="7"/>
  <c r="D837" i="7" s="1"/>
  <c r="L836" i="7"/>
  <c r="M836" i="7" s="1"/>
  <c r="Q836" i="7" s="1"/>
  <c r="G836" i="7"/>
  <c r="E836" i="7"/>
  <c r="D836" i="7" s="1"/>
  <c r="L835" i="7"/>
  <c r="M835" i="7" s="1"/>
  <c r="Q835" i="7" s="1"/>
  <c r="G835" i="7"/>
  <c r="E835" i="7"/>
  <c r="D835" i="7" s="1"/>
  <c r="L834" i="7"/>
  <c r="M834" i="7" s="1"/>
  <c r="Q834" i="7" s="1"/>
  <c r="G834" i="7"/>
  <c r="E834" i="7"/>
  <c r="D834" i="7" s="1"/>
  <c r="L833" i="7"/>
  <c r="M833" i="7" s="1"/>
  <c r="Q833" i="7" s="1"/>
  <c r="G833" i="7"/>
  <c r="E833" i="7"/>
  <c r="D833" i="7" s="1"/>
  <c r="L832" i="7"/>
  <c r="M832" i="7" s="1"/>
  <c r="Q832" i="7" s="1"/>
  <c r="G832" i="7"/>
  <c r="E832" i="7"/>
  <c r="D832" i="7" s="1"/>
  <c r="L831" i="7"/>
  <c r="M831" i="7" s="1"/>
  <c r="Q831" i="7" s="1"/>
  <c r="G831" i="7"/>
  <c r="E831" i="7"/>
  <c r="D831" i="7" s="1"/>
  <c r="L830" i="7"/>
  <c r="M830" i="7" s="1"/>
  <c r="Q830" i="7" s="1"/>
  <c r="G830" i="7"/>
  <c r="E830" i="7"/>
  <c r="D830" i="7" s="1"/>
  <c r="L829" i="7"/>
  <c r="M829" i="7" s="1"/>
  <c r="Q829" i="7" s="1"/>
  <c r="G829" i="7"/>
  <c r="E829" i="7"/>
  <c r="D829" i="7" s="1"/>
  <c r="L828" i="7"/>
  <c r="M828" i="7" s="1"/>
  <c r="Q828" i="7" s="1"/>
  <c r="G828" i="7"/>
  <c r="E828" i="7"/>
  <c r="D828" i="7" s="1"/>
  <c r="L827" i="7"/>
  <c r="M827" i="7" s="1"/>
  <c r="Q827" i="7" s="1"/>
  <c r="G827" i="7"/>
  <c r="E827" i="7"/>
  <c r="D827" i="7" s="1"/>
  <c r="L826" i="7"/>
  <c r="M826" i="7" s="1"/>
  <c r="Q826" i="7" s="1"/>
  <c r="G826" i="7"/>
  <c r="E826" i="7"/>
  <c r="D826" i="7" s="1"/>
  <c r="L825" i="7"/>
  <c r="M825" i="7" s="1"/>
  <c r="Q825" i="7" s="1"/>
  <c r="G825" i="7"/>
  <c r="E825" i="7"/>
  <c r="D825" i="7" s="1"/>
  <c r="L824" i="7"/>
  <c r="M824" i="7" s="1"/>
  <c r="Q824" i="7" s="1"/>
  <c r="G824" i="7"/>
  <c r="E824" i="7"/>
  <c r="D824" i="7" s="1"/>
  <c r="L823" i="7"/>
  <c r="M823" i="7" s="1"/>
  <c r="Q823" i="7" s="1"/>
  <c r="G823" i="7"/>
  <c r="E823" i="7"/>
  <c r="D823" i="7" s="1"/>
  <c r="L822" i="7"/>
  <c r="M822" i="7" s="1"/>
  <c r="Q822" i="7" s="1"/>
  <c r="G822" i="7"/>
  <c r="E822" i="7"/>
  <c r="D822" i="7" s="1"/>
  <c r="L821" i="7"/>
  <c r="M821" i="7" s="1"/>
  <c r="Q821" i="7" s="1"/>
  <c r="G821" i="7"/>
  <c r="E821" i="7"/>
  <c r="D821" i="7" s="1"/>
  <c r="L820" i="7"/>
  <c r="M820" i="7" s="1"/>
  <c r="Q820" i="7" s="1"/>
  <c r="G820" i="7"/>
  <c r="L819" i="7"/>
  <c r="M819" i="7" s="1"/>
  <c r="Q819" i="7" s="1"/>
  <c r="G819" i="7"/>
  <c r="E819" i="7"/>
  <c r="D819" i="7" s="1"/>
  <c r="L818" i="7"/>
  <c r="M818" i="7" s="1"/>
  <c r="Q818" i="7" s="1"/>
  <c r="G818" i="7"/>
  <c r="E818" i="7"/>
  <c r="D818" i="7" s="1"/>
  <c r="L817" i="7"/>
  <c r="M817" i="7" s="1"/>
  <c r="Q817" i="7" s="1"/>
  <c r="G817" i="7"/>
  <c r="E817" i="7"/>
  <c r="D817" i="7" s="1"/>
  <c r="L816" i="7"/>
  <c r="M816" i="7" s="1"/>
  <c r="Q816" i="7" s="1"/>
  <c r="G816" i="7"/>
  <c r="E816" i="7"/>
  <c r="D816" i="7" s="1"/>
  <c r="L815" i="7"/>
  <c r="M815" i="7" s="1"/>
  <c r="Q815" i="7" s="1"/>
  <c r="G815" i="7"/>
  <c r="E815" i="7"/>
  <c r="D815" i="7" s="1"/>
  <c r="L814" i="7"/>
  <c r="M814" i="7" s="1"/>
  <c r="Q814" i="7" s="1"/>
  <c r="G814" i="7"/>
  <c r="E814" i="7"/>
  <c r="D814" i="7" s="1"/>
  <c r="L813" i="7"/>
  <c r="M813" i="7" s="1"/>
  <c r="Q813" i="7" s="1"/>
  <c r="G813" i="7"/>
  <c r="E813" i="7"/>
  <c r="D813" i="7" s="1"/>
  <c r="L812" i="7"/>
  <c r="M812" i="7" s="1"/>
  <c r="Q812" i="7" s="1"/>
  <c r="G812" i="7"/>
  <c r="E812" i="7"/>
  <c r="D812" i="7" s="1"/>
  <c r="L811" i="7"/>
  <c r="M811" i="7" s="1"/>
  <c r="Q811" i="7" s="1"/>
  <c r="G811" i="7"/>
  <c r="E811" i="7"/>
  <c r="D811" i="7" s="1"/>
  <c r="L810" i="7"/>
  <c r="M810" i="7" s="1"/>
  <c r="Q810" i="7" s="1"/>
  <c r="G810" i="7"/>
  <c r="E810" i="7"/>
  <c r="D810" i="7" s="1"/>
  <c r="L809" i="7"/>
  <c r="M809" i="7" s="1"/>
  <c r="Q809" i="7" s="1"/>
  <c r="G809" i="7"/>
  <c r="E809" i="7"/>
  <c r="D809" i="7" s="1"/>
  <c r="L808" i="7"/>
  <c r="M808" i="7" s="1"/>
  <c r="Q808" i="7" s="1"/>
  <c r="G808" i="7"/>
  <c r="E808" i="7"/>
  <c r="D808" i="7" s="1"/>
  <c r="L807" i="7"/>
  <c r="M807" i="7" s="1"/>
  <c r="Q807" i="7" s="1"/>
  <c r="G807" i="7"/>
  <c r="E807" i="7"/>
  <c r="D807" i="7" s="1"/>
  <c r="L806" i="7"/>
  <c r="M806" i="7" s="1"/>
  <c r="Q806" i="7" s="1"/>
  <c r="G806" i="7"/>
  <c r="E806" i="7"/>
  <c r="D806" i="7" s="1"/>
  <c r="L805" i="7"/>
  <c r="M805" i="7" s="1"/>
  <c r="Q805" i="7" s="1"/>
  <c r="G805" i="7"/>
  <c r="E805" i="7"/>
  <c r="D805" i="7" s="1"/>
  <c r="L804" i="7"/>
  <c r="M804" i="7" s="1"/>
  <c r="Q804" i="7" s="1"/>
  <c r="G804" i="7"/>
  <c r="E804" i="7"/>
  <c r="D804" i="7" s="1"/>
  <c r="L803" i="7"/>
  <c r="M803" i="7" s="1"/>
  <c r="Q803" i="7" s="1"/>
  <c r="G803" i="7"/>
  <c r="E803" i="7"/>
  <c r="D803" i="7" s="1"/>
  <c r="L802" i="7"/>
  <c r="M802" i="7" s="1"/>
  <c r="Q802" i="7" s="1"/>
  <c r="G802" i="7"/>
  <c r="E802" i="7"/>
  <c r="D802" i="7" s="1"/>
  <c r="L801" i="7"/>
  <c r="M801" i="7" s="1"/>
  <c r="Q801" i="7" s="1"/>
  <c r="G801" i="7"/>
  <c r="E801" i="7"/>
  <c r="D801" i="7" s="1"/>
  <c r="L800" i="7"/>
  <c r="M800" i="7" s="1"/>
  <c r="Q800" i="7" s="1"/>
  <c r="G800" i="7"/>
  <c r="E800" i="7"/>
  <c r="D800" i="7" s="1"/>
  <c r="L799" i="7"/>
  <c r="M799" i="7" s="1"/>
  <c r="Q799" i="7" s="1"/>
  <c r="G799" i="7"/>
  <c r="E799" i="7"/>
  <c r="D799" i="7" s="1"/>
  <c r="L798" i="7"/>
  <c r="M798" i="7" s="1"/>
  <c r="Q798" i="7" s="1"/>
  <c r="G798" i="7"/>
  <c r="E798" i="7"/>
  <c r="D798" i="7" s="1"/>
  <c r="L797" i="7"/>
  <c r="M797" i="7" s="1"/>
  <c r="Q797" i="7" s="1"/>
  <c r="G797" i="7"/>
  <c r="E797" i="7"/>
  <c r="D797" i="7" s="1"/>
  <c r="L796" i="7"/>
  <c r="M796" i="7" s="1"/>
  <c r="Q796" i="7" s="1"/>
  <c r="G796" i="7"/>
  <c r="E796" i="7"/>
  <c r="D796" i="7" s="1"/>
  <c r="L795" i="7"/>
  <c r="M795" i="7" s="1"/>
  <c r="Q795" i="7" s="1"/>
  <c r="G795" i="7"/>
  <c r="E795" i="7"/>
  <c r="D795" i="7" s="1"/>
  <c r="L794" i="7"/>
  <c r="M794" i="7" s="1"/>
  <c r="Q794" i="7" s="1"/>
  <c r="G794" i="7"/>
  <c r="E794" i="7"/>
  <c r="D794" i="7" s="1"/>
  <c r="L793" i="7"/>
  <c r="M793" i="7" s="1"/>
  <c r="Q793" i="7" s="1"/>
  <c r="G793" i="7"/>
  <c r="E793" i="7"/>
  <c r="D793" i="7" s="1"/>
  <c r="L792" i="7"/>
  <c r="M792" i="7" s="1"/>
  <c r="Q792" i="7" s="1"/>
  <c r="G792" i="7"/>
  <c r="E792" i="7"/>
  <c r="D792" i="7" s="1"/>
  <c r="L791" i="7"/>
  <c r="M791" i="7" s="1"/>
  <c r="Q791" i="7" s="1"/>
  <c r="G791" i="7"/>
  <c r="E791" i="7"/>
  <c r="D791" i="7" s="1"/>
  <c r="L790" i="7"/>
  <c r="M790" i="7" s="1"/>
  <c r="Q790" i="7" s="1"/>
  <c r="G790" i="7"/>
  <c r="E790" i="7"/>
  <c r="D790" i="7" s="1"/>
  <c r="L789" i="7"/>
  <c r="M789" i="7" s="1"/>
  <c r="Q789" i="7" s="1"/>
  <c r="G789" i="7"/>
  <c r="E789" i="7"/>
  <c r="D789" i="7" s="1"/>
  <c r="L788" i="7"/>
  <c r="M788" i="7" s="1"/>
  <c r="Q788" i="7" s="1"/>
  <c r="G788" i="7"/>
  <c r="E788" i="7"/>
  <c r="D788" i="7" s="1"/>
  <c r="L787" i="7"/>
  <c r="M787" i="7" s="1"/>
  <c r="Q787" i="7" s="1"/>
  <c r="G787" i="7"/>
  <c r="E787" i="7"/>
  <c r="D787" i="7" s="1"/>
  <c r="L786" i="7"/>
  <c r="M786" i="7" s="1"/>
  <c r="Q786" i="7" s="1"/>
  <c r="G786" i="7"/>
  <c r="E786" i="7"/>
  <c r="D786" i="7" s="1"/>
  <c r="L785" i="7"/>
  <c r="M785" i="7" s="1"/>
  <c r="Q785" i="7" s="1"/>
  <c r="G785" i="7"/>
  <c r="E785" i="7"/>
  <c r="D785" i="7" s="1"/>
  <c r="L784" i="7"/>
  <c r="M784" i="7" s="1"/>
  <c r="Q784" i="7" s="1"/>
  <c r="G784" i="7"/>
  <c r="E784" i="7"/>
  <c r="D784" i="7" s="1"/>
  <c r="L783" i="7"/>
  <c r="M783" i="7" s="1"/>
  <c r="Q783" i="7" s="1"/>
  <c r="G783" i="7"/>
  <c r="E783" i="7"/>
  <c r="D783" i="7" s="1"/>
  <c r="L782" i="7"/>
  <c r="M782" i="7" s="1"/>
  <c r="Q782" i="7" s="1"/>
  <c r="G782" i="7"/>
  <c r="E782" i="7"/>
  <c r="D782" i="7" s="1"/>
  <c r="L781" i="7"/>
  <c r="M781" i="7" s="1"/>
  <c r="Q781" i="7" s="1"/>
  <c r="G781" i="7"/>
  <c r="E781" i="7"/>
  <c r="D781" i="7" s="1"/>
  <c r="L780" i="7"/>
  <c r="M780" i="7" s="1"/>
  <c r="Q780" i="7" s="1"/>
  <c r="G780" i="7"/>
  <c r="E780" i="7"/>
  <c r="D780" i="7" s="1"/>
  <c r="L779" i="7"/>
  <c r="M779" i="7" s="1"/>
  <c r="Q779" i="7" s="1"/>
  <c r="G779" i="7"/>
  <c r="E779" i="7"/>
  <c r="D779" i="7" s="1"/>
  <c r="L778" i="7"/>
  <c r="M778" i="7" s="1"/>
  <c r="Q778" i="7" s="1"/>
  <c r="G778" i="7"/>
  <c r="E778" i="7"/>
  <c r="D778" i="7" s="1"/>
  <c r="L777" i="7"/>
  <c r="M777" i="7" s="1"/>
  <c r="Q777" i="7" s="1"/>
  <c r="G777" i="7"/>
  <c r="E777" i="7"/>
  <c r="D777" i="7" s="1"/>
  <c r="L776" i="7"/>
  <c r="M776" i="7" s="1"/>
  <c r="Q776" i="7" s="1"/>
  <c r="G776" i="7"/>
  <c r="E776" i="7"/>
  <c r="D776" i="7" s="1"/>
  <c r="L775" i="7"/>
  <c r="M775" i="7" s="1"/>
  <c r="Q775" i="7" s="1"/>
  <c r="G775" i="7"/>
  <c r="E775" i="7"/>
  <c r="D775" i="7" s="1"/>
  <c r="L774" i="7"/>
  <c r="M774" i="7" s="1"/>
  <c r="Q774" i="7" s="1"/>
  <c r="G774" i="7"/>
  <c r="E774" i="7"/>
  <c r="D774" i="7" s="1"/>
  <c r="L773" i="7"/>
  <c r="M773" i="7" s="1"/>
  <c r="Q773" i="7" s="1"/>
  <c r="G773" i="7"/>
  <c r="E773" i="7"/>
  <c r="D773" i="7" s="1"/>
  <c r="L772" i="7"/>
  <c r="M772" i="7" s="1"/>
  <c r="Q772" i="7" s="1"/>
  <c r="G772" i="7"/>
  <c r="E772" i="7"/>
  <c r="D772" i="7" s="1"/>
  <c r="L771" i="7"/>
  <c r="M771" i="7" s="1"/>
  <c r="Q771" i="7" s="1"/>
  <c r="G771" i="7"/>
  <c r="E771" i="7"/>
  <c r="D771" i="7" s="1"/>
  <c r="L770" i="7"/>
  <c r="M770" i="7" s="1"/>
  <c r="Q770" i="7" s="1"/>
  <c r="G770" i="7"/>
  <c r="E770" i="7"/>
  <c r="D770" i="7" s="1"/>
  <c r="L769" i="7"/>
  <c r="M769" i="7" s="1"/>
  <c r="Q769" i="7" s="1"/>
  <c r="G769" i="7"/>
  <c r="E769" i="7"/>
  <c r="D769" i="7" s="1"/>
  <c r="L768" i="7"/>
  <c r="M768" i="7" s="1"/>
  <c r="Q768" i="7" s="1"/>
  <c r="G768" i="7"/>
  <c r="E768" i="7"/>
  <c r="D768" i="7" s="1"/>
  <c r="L767" i="7"/>
  <c r="M767" i="7" s="1"/>
  <c r="Q767" i="7" s="1"/>
  <c r="G767" i="7"/>
  <c r="E767" i="7"/>
  <c r="D767" i="7" s="1"/>
  <c r="L766" i="7"/>
  <c r="M766" i="7" s="1"/>
  <c r="Q766" i="7" s="1"/>
  <c r="G766" i="7"/>
  <c r="E766" i="7"/>
  <c r="D766" i="7" s="1"/>
  <c r="L765" i="7"/>
  <c r="M765" i="7" s="1"/>
  <c r="Q765" i="7" s="1"/>
  <c r="G765" i="7"/>
  <c r="E765" i="7"/>
  <c r="D765" i="7" s="1"/>
  <c r="L764" i="7"/>
  <c r="M764" i="7" s="1"/>
  <c r="Q764" i="7" s="1"/>
  <c r="G764" i="7"/>
  <c r="E764" i="7"/>
  <c r="D764" i="7" s="1"/>
  <c r="L763" i="7"/>
  <c r="M763" i="7" s="1"/>
  <c r="Q763" i="7" s="1"/>
  <c r="G763" i="7"/>
  <c r="E763" i="7"/>
  <c r="D763" i="7" s="1"/>
  <c r="L762" i="7"/>
  <c r="M762" i="7" s="1"/>
  <c r="Q762" i="7" s="1"/>
  <c r="G762" i="7"/>
  <c r="E762" i="7"/>
  <c r="D762" i="7" s="1"/>
  <c r="L761" i="7"/>
  <c r="M761" i="7" s="1"/>
  <c r="Q761" i="7" s="1"/>
  <c r="G761" i="7"/>
  <c r="E761" i="7"/>
  <c r="D761" i="7" s="1"/>
  <c r="L760" i="7"/>
  <c r="M760" i="7" s="1"/>
  <c r="Q760" i="7" s="1"/>
  <c r="G760" i="7"/>
  <c r="E760" i="7"/>
  <c r="D760" i="7" s="1"/>
  <c r="L759" i="7"/>
  <c r="M759" i="7" s="1"/>
  <c r="Q759" i="7" s="1"/>
  <c r="G759" i="7"/>
  <c r="E759" i="7"/>
  <c r="D759" i="7" s="1"/>
  <c r="L758" i="7"/>
  <c r="M758" i="7" s="1"/>
  <c r="Q758" i="7" s="1"/>
  <c r="G758" i="7"/>
  <c r="E758" i="7"/>
  <c r="D758" i="7" s="1"/>
  <c r="L757" i="7"/>
  <c r="M757" i="7" s="1"/>
  <c r="Q757" i="7" s="1"/>
  <c r="G757" i="7"/>
  <c r="E757" i="7"/>
  <c r="D757" i="7" s="1"/>
  <c r="L756" i="7"/>
  <c r="M756" i="7" s="1"/>
  <c r="Q756" i="7" s="1"/>
  <c r="G756" i="7"/>
  <c r="E756" i="7"/>
  <c r="D756" i="7" s="1"/>
  <c r="L755" i="7"/>
  <c r="M755" i="7" s="1"/>
  <c r="Q755" i="7" s="1"/>
  <c r="G755" i="7"/>
  <c r="E755" i="7"/>
  <c r="D755" i="7" s="1"/>
  <c r="L754" i="7"/>
  <c r="M754" i="7" s="1"/>
  <c r="Q754" i="7" s="1"/>
  <c r="G754" i="7"/>
  <c r="E754" i="7"/>
  <c r="D754" i="7" s="1"/>
  <c r="L753" i="7"/>
  <c r="M753" i="7" s="1"/>
  <c r="Q753" i="7" s="1"/>
  <c r="G753" i="7"/>
  <c r="E753" i="7"/>
  <c r="D753" i="7" s="1"/>
  <c r="L752" i="7"/>
  <c r="M752" i="7" s="1"/>
  <c r="Q752" i="7" s="1"/>
  <c r="G752" i="7"/>
  <c r="E752" i="7"/>
  <c r="D752" i="7" s="1"/>
  <c r="L751" i="7"/>
  <c r="M751" i="7" s="1"/>
  <c r="Q751" i="7" s="1"/>
  <c r="G751" i="7"/>
  <c r="E751" i="7"/>
  <c r="D751" i="7" s="1"/>
  <c r="L750" i="7"/>
  <c r="M750" i="7" s="1"/>
  <c r="Q750" i="7" s="1"/>
  <c r="G750" i="7"/>
  <c r="E750" i="7"/>
  <c r="D750" i="7" s="1"/>
  <c r="L749" i="7"/>
  <c r="M749" i="7" s="1"/>
  <c r="Q749" i="7" s="1"/>
  <c r="G749" i="7"/>
  <c r="E749" i="7"/>
  <c r="D749" i="7" s="1"/>
  <c r="L748" i="7"/>
  <c r="M748" i="7" s="1"/>
  <c r="Q748" i="7" s="1"/>
  <c r="G748" i="7"/>
  <c r="E748" i="7"/>
  <c r="D748" i="7" s="1"/>
  <c r="L747" i="7"/>
  <c r="M747" i="7" s="1"/>
  <c r="Q747" i="7" s="1"/>
  <c r="G747" i="7"/>
  <c r="E747" i="7"/>
  <c r="D747" i="7" s="1"/>
  <c r="L746" i="7"/>
  <c r="M746" i="7" s="1"/>
  <c r="Q746" i="7" s="1"/>
  <c r="G746" i="7"/>
  <c r="E746" i="7"/>
  <c r="D746" i="7" s="1"/>
  <c r="L745" i="7"/>
  <c r="M745" i="7" s="1"/>
  <c r="Q745" i="7" s="1"/>
  <c r="G745" i="7"/>
  <c r="E745" i="7"/>
  <c r="D745" i="7" s="1"/>
  <c r="L744" i="7"/>
  <c r="M744" i="7" s="1"/>
  <c r="Q744" i="7" s="1"/>
  <c r="G744" i="7"/>
  <c r="E744" i="7"/>
  <c r="D744" i="7" s="1"/>
  <c r="L743" i="7"/>
  <c r="M743" i="7" s="1"/>
  <c r="Q743" i="7" s="1"/>
  <c r="G743" i="7"/>
  <c r="E743" i="7"/>
  <c r="D743" i="7" s="1"/>
  <c r="L742" i="7"/>
  <c r="M742" i="7" s="1"/>
  <c r="Q742" i="7" s="1"/>
  <c r="G742" i="7"/>
  <c r="E742" i="7"/>
  <c r="D742" i="7" s="1"/>
  <c r="L741" i="7"/>
  <c r="M741" i="7" s="1"/>
  <c r="Q741" i="7" s="1"/>
  <c r="G741" i="7"/>
  <c r="E741" i="7"/>
  <c r="D741" i="7" s="1"/>
  <c r="L740" i="7"/>
  <c r="M740" i="7" s="1"/>
  <c r="Q740" i="7" s="1"/>
  <c r="G740" i="7"/>
  <c r="E740" i="7"/>
  <c r="D740" i="7" s="1"/>
  <c r="L739" i="7"/>
  <c r="M739" i="7" s="1"/>
  <c r="Q739" i="7" s="1"/>
  <c r="G739" i="7"/>
  <c r="E739" i="7"/>
  <c r="D739" i="7" s="1"/>
  <c r="L738" i="7"/>
  <c r="M738" i="7" s="1"/>
  <c r="Q738" i="7" s="1"/>
  <c r="G738" i="7"/>
  <c r="E738" i="7"/>
  <c r="D738" i="7" s="1"/>
  <c r="L737" i="7"/>
  <c r="M737" i="7" s="1"/>
  <c r="Q737" i="7" s="1"/>
  <c r="G737" i="7"/>
  <c r="E737" i="7"/>
  <c r="D737" i="7" s="1"/>
  <c r="L736" i="7"/>
  <c r="M736" i="7" s="1"/>
  <c r="Q736" i="7" s="1"/>
  <c r="G736" i="7"/>
  <c r="E736" i="7"/>
  <c r="D736" i="7" s="1"/>
  <c r="L735" i="7"/>
  <c r="M735" i="7" s="1"/>
  <c r="Q735" i="7" s="1"/>
  <c r="G735" i="7"/>
  <c r="E735" i="7"/>
  <c r="D735" i="7" s="1"/>
  <c r="L734" i="7"/>
  <c r="M734" i="7" s="1"/>
  <c r="Q734" i="7" s="1"/>
  <c r="G734" i="7"/>
  <c r="E734" i="7"/>
  <c r="D734" i="7" s="1"/>
  <c r="L733" i="7"/>
  <c r="M733" i="7" s="1"/>
  <c r="Q733" i="7" s="1"/>
  <c r="G733" i="7"/>
  <c r="E733" i="7"/>
  <c r="D733" i="7" s="1"/>
  <c r="L732" i="7"/>
  <c r="M732" i="7" s="1"/>
  <c r="Q732" i="7" s="1"/>
  <c r="G732" i="7"/>
  <c r="E732" i="7"/>
  <c r="D732" i="7" s="1"/>
  <c r="L731" i="7"/>
  <c r="M731" i="7" s="1"/>
  <c r="Q731" i="7" s="1"/>
  <c r="G731" i="7"/>
  <c r="E731" i="7"/>
  <c r="D731" i="7" s="1"/>
  <c r="L730" i="7"/>
  <c r="M730" i="7" s="1"/>
  <c r="Q730" i="7" s="1"/>
  <c r="G730" i="7"/>
  <c r="E730" i="7"/>
  <c r="D730" i="7" s="1"/>
  <c r="L729" i="7"/>
  <c r="M729" i="7" s="1"/>
  <c r="Q729" i="7" s="1"/>
  <c r="G729" i="7"/>
  <c r="E729" i="7"/>
  <c r="D729" i="7" s="1"/>
  <c r="L728" i="7"/>
  <c r="M728" i="7" s="1"/>
  <c r="Q728" i="7" s="1"/>
  <c r="G728" i="7"/>
  <c r="E728" i="7"/>
  <c r="D728" i="7" s="1"/>
  <c r="L727" i="7"/>
  <c r="M727" i="7" s="1"/>
  <c r="Q727" i="7" s="1"/>
  <c r="G727" i="7"/>
  <c r="E727" i="7"/>
  <c r="D727" i="7" s="1"/>
  <c r="L726" i="7"/>
  <c r="M726" i="7" s="1"/>
  <c r="Q726" i="7" s="1"/>
  <c r="G726" i="7"/>
  <c r="E726" i="7"/>
  <c r="D726" i="7" s="1"/>
  <c r="L725" i="7"/>
  <c r="M725" i="7" s="1"/>
  <c r="Q725" i="7" s="1"/>
  <c r="G725" i="7"/>
  <c r="E725" i="7"/>
  <c r="D725" i="7" s="1"/>
  <c r="L724" i="7"/>
  <c r="M724" i="7" s="1"/>
  <c r="Q724" i="7" s="1"/>
  <c r="G724" i="7"/>
  <c r="E724" i="7"/>
  <c r="D724" i="7" s="1"/>
  <c r="L723" i="7"/>
  <c r="M723" i="7" s="1"/>
  <c r="Q723" i="7" s="1"/>
  <c r="G723" i="7"/>
  <c r="E723" i="7"/>
  <c r="D723" i="7" s="1"/>
  <c r="L722" i="7"/>
  <c r="M722" i="7" s="1"/>
  <c r="Q722" i="7" s="1"/>
  <c r="G722" i="7"/>
  <c r="E722" i="7"/>
  <c r="D722" i="7" s="1"/>
  <c r="L721" i="7"/>
  <c r="M721" i="7" s="1"/>
  <c r="Q721" i="7" s="1"/>
  <c r="G721" i="7"/>
  <c r="E721" i="7"/>
  <c r="D721" i="7" s="1"/>
  <c r="L720" i="7"/>
  <c r="M720" i="7" s="1"/>
  <c r="Q720" i="7" s="1"/>
  <c r="G720" i="7"/>
  <c r="E720" i="7"/>
  <c r="D720" i="7" s="1"/>
  <c r="L719" i="7"/>
  <c r="M719" i="7" s="1"/>
  <c r="Q719" i="7" s="1"/>
  <c r="G719" i="7"/>
  <c r="E719" i="7"/>
  <c r="D719" i="7" s="1"/>
  <c r="L718" i="7"/>
  <c r="M718" i="7" s="1"/>
  <c r="Q718" i="7" s="1"/>
  <c r="G718" i="7"/>
  <c r="E718" i="7"/>
  <c r="D718" i="7" s="1"/>
  <c r="L717" i="7"/>
  <c r="M717" i="7" s="1"/>
  <c r="Q717" i="7" s="1"/>
  <c r="G717" i="7"/>
  <c r="E717" i="7"/>
  <c r="D717" i="7" s="1"/>
  <c r="L716" i="7"/>
  <c r="M716" i="7" s="1"/>
  <c r="Q716" i="7" s="1"/>
  <c r="G716" i="7"/>
  <c r="E716" i="7"/>
  <c r="D716" i="7" s="1"/>
  <c r="L715" i="7"/>
  <c r="M715" i="7" s="1"/>
  <c r="Q715" i="7" s="1"/>
  <c r="G715" i="7"/>
  <c r="E715" i="7"/>
  <c r="D715" i="7" s="1"/>
  <c r="L714" i="7"/>
  <c r="M714" i="7" s="1"/>
  <c r="Q714" i="7" s="1"/>
  <c r="G714" i="7"/>
  <c r="E714" i="7"/>
  <c r="D714" i="7" s="1"/>
  <c r="L713" i="7"/>
  <c r="M713" i="7" s="1"/>
  <c r="Q713" i="7" s="1"/>
  <c r="G713" i="7"/>
  <c r="E713" i="7"/>
  <c r="D713" i="7" s="1"/>
  <c r="L712" i="7"/>
  <c r="M712" i="7" s="1"/>
  <c r="Q712" i="7" s="1"/>
  <c r="G712" i="7"/>
  <c r="E712" i="7"/>
  <c r="D712" i="7" s="1"/>
  <c r="L711" i="7"/>
  <c r="M711" i="7" s="1"/>
  <c r="Q711" i="7" s="1"/>
  <c r="G711" i="7"/>
  <c r="E711" i="7"/>
  <c r="D711" i="7" s="1"/>
  <c r="L710" i="7"/>
  <c r="M710" i="7" s="1"/>
  <c r="Q710" i="7" s="1"/>
  <c r="G710" i="7"/>
  <c r="E710" i="7"/>
  <c r="D710" i="7" s="1"/>
  <c r="L709" i="7"/>
  <c r="M709" i="7" s="1"/>
  <c r="Q709" i="7" s="1"/>
  <c r="G709" i="7"/>
  <c r="E709" i="7"/>
  <c r="D709" i="7" s="1"/>
  <c r="L708" i="7"/>
  <c r="M708" i="7" s="1"/>
  <c r="Q708" i="7" s="1"/>
  <c r="G708" i="7"/>
  <c r="E708" i="7"/>
  <c r="D708" i="7" s="1"/>
  <c r="L707" i="7"/>
  <c r="M707" i="7" s="1"/>
  <c r="Q707" i="7" s="1"/>
  <c r="G707" i="7"/>
  <c r="E707" i="7"/>
  <c r="D707" i="7" s="1"/>
  <c r="L706" i="7"/>
  <c r="M706" i="7" s="1"/>
  <c r="Q706" i="7" s="1"/>
  <c r="G706" i="7"/>
  <c r="E706" i="7"/>
  <c r="D706" i="7" s="1"/>
  <c r="L705" i="7"/>
  <c r="M705" i="7" s="1"/>
  <c r="Q705" i="7" s="1"/>
  <c r="G705" i="7"/>
  <c r="E705" i="7"/>
  <c r="D705" i="7" s="1"/>
  <c r="L704" i="7"/>
  <c r="M704" i="7" s="1"/>
  <c r="Q704" i="7" s="1"/>
  <c r="G704" i="7"/>
  <c r="E704" i="7"/>
  <c r="D704" i="7" s="1"/>
  <c r="L703" i="7"/>
  <c r="M703" i="7" s="1"/>
  <c r="Q703" i="7" s="1"/>
  <c r="G703" i="7"/>
  <c r="E703" i="7"/>
  <c r="D703" i="7" s="1"/>
  <c r="L702" i="7"/>
  <c r="M702" i="7" s="1"/>
  <c r="Q702" i="7" s="1"/>
  <c r="G702" i="7"/>
  <c r="E702" i="7"/>
  <c r="D702" i="7" s="1"/>
  <c r="L701" i="7"/>
  <c r="M701" i="7" s="1"/>
  <c r="Q701" i="7" s="1"/>
  <c r="G701" i="7"/>
  <c r="E701" i="7"/>
  <c r="D701" i="7" s="1"/>
  <c r="L700" i="7"/>
  <c r="M700" i="7" s="1"/>
  <c r="Q700" i="7" s="1"/>
  <c r="G700" i="7"/>
  <c r="E700" i="7"/>
  <c r="D700" i="7" s="1"/>
  <c r="L699" i="7"/>
  <c r="M699" i="7" s="1"/>
  <c r="Q699" i="7" s="1"/>
  <c r="G699" i="7"/>
  <c r="E699" i="7"/>
  <c r="D699" i="7" s="1"/>
  <c r="L698" i="7"/>
  <c r="M698" i="7" s="1"/>
  <c r="Q698" i="7" s="1"/>
  <c r="G698" i="7"/>
  <c r="E698" i="7"/>
  <c r="D698" i="7" s="1"/>
  <c r="L697" i="7"/>
  <c r="M697" i="7" s="1"/>
  <c r="Q697" i="7" s="1"/>
  <c r="G697" i="7"/>
  <c r="E697" i="7"/>
  <c r="D697" i="7" s="1"/>
  <c r="L696" i="7"/>
  <c r="M696" i="7" s="1"/>
  <c r="Q696" i="7" s="1"/>
  <c r="G696" i="7"/>
  <c r="E696" i="7"/>
  <c r="D696" i="7" s="1"/>
  <c r="L695" i="7"/>
  <c r="M695" i="7" s="1"/>
  <c r="Q695" i="7" s="1"/>
  <c r="G695" i="7"/>
  <c r="E695" i="7"/>
  <c r="D695" i="7" s="1"/>
  <c r="L694" i="7"/>
  <c r="M694" i="7" s="1"/>
  <c r="Q694" i="7" s="1"/>
  <c r="G694" i="7"/>
  <c r="E694" i="7"/>
  <c r="D694" i="7" s="1"/>
  <c r="L693" i="7"/>
  <c r="M693" i="7" s="1"/>
  <c r="Q693" i="7" s="1"/>
  <c r="G693" i="7"/>
  <c r="E693" i="7"/>
  <c r="D693" i="7" s="1"/>
  <c r="L692" i="7"/>
  <c r="M692" i="7" s="1"/>
  <c r="Q692" i="7" s="1"/>
  <c r="G692" i="7"/>
  <c r="E692" i="7"/>
  <c r="D692" i="7" s="1"/>
  <c r="L691" i="7"/>
  <c r="M691" i="7" s="1"/>
  <c r="Q691" i="7" s="1"/>
  <c r="G691" i="7"/>
  <c r="E691" i="7"/>
  <c r="D691" i="7" s="1"/>
  <c r="L690" i="7"/>
  <c r="M690" i="7" s="1"/>
  <c r="Q690" i="7" s="1"/>
  <c r="G690" i="7"/>
  <c r="E690" i="7"/>
  <c r="D690" i="7" s="1"/>
  <c r="L689" i="7"/>
  <c r="M689" i="7" s="1"/>
  <c r="Q689" i="7" s="1"/>
  <c r="G689" i="7"/>
  <c r="E689" i="7"/>
  <c r="D689" i="7" s="1"/>
  <c r="L688" i="7"/>
  <c r="M688" i="7" s="1"/>
  <c r="Q688" i="7" s="1"/>
  <c r="G688" i="7"/>
  <c r="E688" i="7"/>
  <c r="D688" i="7" s="1"/>
  <c r="L687" i="7"/>
  <c r="M687" i="7" s="1"/>
  <c r="Q687" i="7" s="1"/>
  <c r="G687" i="7"/>
  <c r="E687" i="7"/>
  <c r="D687" i="7" s="1"/>
  <c r="L686" i="7"/>
  <c r="M686" i="7" s="1"/>
  <c r="Q686" i="7" s="1"/>
  <c r="G686" i="7"/>
  <c r="E686" i="7"/>
  <c r="D686" i="7" s="1"/>
  <c r="L685" i="7"/>
  <c r="M685" i="7" s="1"/>
  <c r="Q685" i="7" s="1"/>
  <c r="G685" i="7"/>
  <c r="E685" i="7"/>
  <c r="D685" i="7" s="1"/>
  <c r="L684" i="7"/>
  <c r="M684" i="7" s="1"/>
  <c r="Q684" i="7" s="1"/>
  <c r="G684" i="7"/>
  <c r="E684" i="7"/>
  <c r="D684" i="7" s="1"/>
  <c r="L683" i="7"/>
  <c r="M683" i="7" s="1"/>
  <c r="Q683" i="7" s="1"/>
  <c r="G683" i="7"/>
  <c r="E683" i="7"/>
  <c r="D683" i="7" s="1"/>
  <c r="L682" i="7"/>
  <c r="M682" i="7" s="1"/>
  <c r="Q682" i="7" s="1"/>
  <c r="G682" i="7"/>
  <c r="E682" i="7"/>
  <c r="D682" i="7" s="1"/>
  <c r="L681" i="7"/>
  <c r="M681" i="7" s="1"/>
  <c r="Q681" i="7" s="1"/>
  <c r="G681" i="7"/>
  <c r="E681" i="7"/>
  <c r="D681" i="7" s="1"/>
  <c r="L680" i="7"/>
  <c r="M680" i="7" s="1"/>
  <c r="Q680" i="7" s="1"/>
  <c r="G680" i="7"/>
  <c r="E680" i="7"/>
  <c r="D680" i="7" s="1"/>
  <c r="L679" i="7"/>
  <c r="M679" i="7" s="1"/>
  <c r="Q679" i="7" s="1"/>
  <c r="G679" i="7"/>
  <c r="E679" i="7"/>
  <c r="D679" i="7" s="1"/>
  <c r="L678" i="7"/>
  <c r="M678" i="7" s="1"/>
  <c r="Q678" i="7" s="1"/>
  <c r="G678" i="7"/>
  <c r="E678" i="7"/>
  <c r="D678" i="7" s="1"/>
  <c r="L677" i="7"/>
  <c r="M677" i="7" s="1"/>
  <c r="Q677" i="7" s="1"/>
  <c r="G677" i="7"/>
  <c r="E677" i="7"/>
  <c r="D677" i="7" s="1"/>
  <c r="L676" i="7"/>
  <c r="M676" i="7" s="1"/>
  <c r="Q676" i="7" s="1"/>
  <c r="G676" i="7"/>
  <c r="E676" i="7"/>
  <c r="D676" i="7" s="1"/>
  <c r="L675" i="7"/>
  <c r="M675" i="7" s="1"/>
  <c r="Q675" i="7" s="1"/>
  <c r="G675" i="7"/>
  <c r="E675" i="7"/>
  <c r="D675" i="7" s="1"/>
  <c r="L674" i="7"/>
  <c r="M674" i="7" s="1"/>
  <c r="Q674" i="7" s="1"/>
  <c r="G674" i="7"/>
  <c r="E674" i="7"/>
  <c r="D674" i="7" s="1"/>
  <c r="L673" i="7"/>
  <c r="M673" i="7" s="1"/>
  <c r="Q673" i="7" s="1"/>
  <c r="G673" i="7"/>
  <c r="E673" i="7"/>
  <c r="D673" i="7" s="1"/>
  <c r="L672" i="7"/>
  <c r="M672" i="7" s="1"/>
  <c r="Q672" i="7" s="1"/>
  <c r="G672" i="7"/>
  <c r="E672" i="7"/>
  <c r="D672" i="7" s="1"/>
  <c r="L671" i="7"/>
  <c r="M671" i="7" s="1"/>
  <c r="Q671" i="7" s="1"/>
  <c r="G671" i="7"/>
  <c r="E671" i="7"/>
  <c r="D671" i="7" s="1"/>
  <c r="L670" i="7"/>
  <c r="M670" i="7" s="1"/>
  <c r="Q670" i="7" s="1"/>
  <c r="G670" i="7"/>
  <c r="E670" i="7"/>
  <c r="D670" i="7" s="1"/>
  <c r="L669" i="7"/>
  <c r="M669" i="7" s="1"/>
  <c r="Q669" i="7" s="1"/>
  <c r="G669" i="7"/>
  <c r="E669" i="7"/>
  <c r="D669" i="7" s="1"/>
  <c r="L668" i="7"/>
  <c r="M668" i="7" s="1"/>
  <c r="Q668" i="7" s="1"/>
  <c r="G668" i="7"/>
  <c r="E668" i="7"/>
  <c r="D668" i="7" s="1"/>
  <c r="L667" i="7"/>
  <c r="M667" i="7" s="1"/>
  <c r="Q667" i="7" s="1"/>
  <c r="G667" i="7"/>
  <c r="E667" i="7"/>
  <c r="D667" i="7" s="1"/>
  <c r="L666" i="7"/>
  <c r="M666" i="7" s="1"/>
  <c r="Q666" i="7" s="1"/>
  <c r="G666" i="7"/>
  <c r="E666" i="7"/>
  <c r="D666" i="7" s="1"/>
  <c r="L665" i="7"/>
  <c r="M665" i="7" s="1"/>
  <c r="Q665" i="7" s="1"/>
  <c r="G665" i="7"/>
  <c r="E665" i="7"/>
  <c r="D665" i="7" s="1"/>
  <c r="L664" i="7"/>
  <c r="M664" i="7" s="1"/>
  <c r="Q664" i="7" s="1"/>
  <c r="G664" i="7"/>
  <c r="E664" i="7"/>
  <c r="D664" i="7" s="1"/>
  <c r="L663" i="7"/>
  <c r="M663" i="7" s="1"/>
  <c r="Q663" i="7" s="1"/>
  <c r="G663" i="7"/>
  <c r="E663" i="7"/>
  <c r="D663" i="7" s="1"/>
  <c r="L662" i="7"/>
  <c r="M662" i="7" s="1"/>
  <c r="Q662" i="7" s="1"/>
  <c r="G662" i="7"/>
  <c r="E662" i="7"/>
  <c r="D662" i="7" s="1"/>
  <c r="L661" i="7"/>
  <c r="M661" i="7" s="1"/>
  <c r="Q661" i="7" s="1"/>
  <c r="G661" i="7"/>
  <c r="E661" i="7"/>
  <c r="D661" i="7" s="1"/>
  <c r="L660" i="7"/>
  <c r="M660" i="7" s="1"/>
  <c r="Q660" i="7" s="1"/>
  <c r="G660" i="7"/>
  <c r="E660" i="7"/>
  <c r="D660" i="7" s="1"/>
  <c r="L659" i="7"/>
  <c r="M659" i="7" s="1"/>
  <c r="Q659" i="7" s="1"/>
  <c r="G659" i="7"/>
  <c r="E659" i="7"/>
  <c r="D659" i="7" s="1"/>
  <c r="L658" i="7"/>
  <c r="M658" i="7" s="1"/>
  <c r="Q658" i="7" s="1"/>
  <c r="G658" i="7"/>
  <c r="E658" i="7"/>
  <c r="D658" i="7" s="1"/>
  <c r="L657" i="7"/>
  <c r="M657" i="7" s="1"/>
  <c r="Q657" i="7" s="1"/>
  <c r="G657" i="7"/>
  <c r="E657" i="7"/>
  <c r="D657" i="7" s="1"/>
  <c r="L656" i="7"/>
  <c r="M656" i="7" s="1"/>
  <c r="Q656" i="7" s="1"/>
  <c r="G656" i="7"/>
  <c r="E656" i="7"/>
  <c r="D656" i="7" s="1"/>
  <c r="L655" i="7"/>
  <c r="M655" i="7" s="1"/>
  <c r="Q655" i="7" s="1"/>
  <c r="G655" i="7"/>
  <c r="E655" i="7"/>
  <c r="D655" i="7" s="1"/>
  <c r="L654" i="7"/>
  <c r="M654" i="7" s="1"/>
  <c r="Q654" i="7" s="1"/>
  <c r="G654" i="7"/>
  <c r="E654" i="7"/>
  <c r="D654" i="7" s="1"/>
  <c r="L653" i="7"/>
  <c r="M653" i="7" s="1"/>
  <c r="Q653" i="7" s="1"/>
  <c r="G653" i="7"/>
  <c r="E653" i="7"/>
  <c r="D653" i="7" s="1"/>
  <c r="L652" i="7"/>
  <c r="M652" i="7" s="1"/>
  <c r="Q652" i="7" s="1"/>
  <c r="G652" i="7"/>
  <c r="E652" i="7"/>
  <c r="D652" i="7" s="1"/>
  <c r="L651" i="7"/>
  <c r="M651" i="7" s="1"/>
  <c r="Q651" i="7" s="1"/>
  <c r="G651" i="7"/>
  <c r="E651" i="7"/>
  <c r="D651" i="7" s="1"/>
  <c r="L650" i="7"/>
  <c r="M650" i="7" s="1"/>
  <c r="Q650" i="7" s="1"/>
  <c r="G650" i="7"/>
  <c r="E650" i="7"/>
  <c r="D650" i="7" s="1"/>
  <c r="L649" i="7"/>
  <c r="M649" i="7" s="1"/>
  <c r="Q649" i="7" s="1"/>
  <c r="G649" i="7"/>
  <c r="E649" i="7"/>
  <c r="D649" i="7" s="1"/>
  <c r="L648" i="7"/>
  <c r="M648" i="7" s="1"/>
  <c r="Q648" i="7" s="1"/>
  <c r="G648" i="7"/>
  <c r="E648" i="7"/>
  <c r="D648" i="7" s="1"/>
  <c r="L647" i="7"/>
  <c r="M647" i="7" s="1"/>
  <c r="Q647" i="7" s="1"/>
  <c r="G647" i="7"/>
  <c r="E647" i="7"/>
  <c r="D647" i="7" s="1"/>
  <c r="L646" i="7"/>
  <c r="M646" i="7" s="1"/>
  <c r="Q646" i="7" s="1"/>
  <c r="G646" i="7"/>
  <c r="E646" i="7"/>
  <c r="D646" i="7" s="1"/>
  <c r="L645" i="7"/>
  <c r="M645" i="7" s="1"/>
  <c r="Q645" i="7" s="1"/>
  <c r="G645" i="7"/>
  <c r="E645" i="7"/>
  <c r="D645" i="7" s="1"/>
  <c r="L644" i="7"/>
  <c r="M644" i="7" s="1"/>
  <c r="Q644" i="7" s="1"/>
  <c r="G644" i="7"/>
  <c r="E644" i="7"/>
  <c r="D644" i="7" s="1"/>
  <c r="L643" i="7"/>
  <c r="M643" i="7" s="1"/>
  <c r="Q643" i="7" s="1"/>
  <c r="G643" i="7"/>
  <c r="E643" i="7"/>
  <c r="D643" i="7" s="1"/>
  <c r="L642" i="7"/>
  <c r="M642" i="7" s="1"/>
  <c r="Q642" i="7" s="1"/>
  <c r="G642" i="7"/>
  <c r="E642" i="7"/>
  <c r="D642" i="7" s="1"/>
  <c r="L641" i="7"/>
  <c r="M641" i="7" s="1"/>
  <c r="Q641" i="7" s="1"/>
  <c r="G641" i="7"/>
  <c r="E641" i="7"/>
  <c r="D641" i="7" s="1"/>
  <c r="L640" i="7"/>
  <c r="M640" i="7" s="1"/>
  <c r="Q640" i="7" s="1"/>
  <c r="G640" i="7"/>
  <c r="E640" i="7"/>
  <c r="D640" i="7" s="1"/>
  <c r="L639" i="7"/>
  <c r="M639" i="7" s="1"/>
  <c r="Q639" i="7" s="1"/>
  <c r="G639" i="7"/>
  <c r="E639" i="7"/>
  <c r="D639" i="7" s="1"/>
  <c r="L638" i="7"/>
  <c r="M638" i="7" s="1"/>
  <c r="Q638" i="7" s="1"/>
  <c r="G638" i="7"/>
  <c r="E638" i="7"/>
  <c r="D638" i="7" s="1"/>
  <c r="L637" i="7"/>
  <c r="M637" i="7" s="1"/>
  <c r="Q637" i="7" s="1"/>
  <c r="G637" i="7"/>
  <c r="E637" i="7"/>
  <c r="D637" i="7" s="1"/>
  <c r="L636" i="7"/>
  <c r="M636" i="7" s="1"/>
  <c r="Q636" i="7" s="1"/>
  <c r="G636" i="7"/>
  <c r="E636" i="7"/>
  <c r="D636" i="7" s="1"/>
  <c r="L635" i="7"/>
  <c r="M635" i="7" s="1"/>
  <c r="Q635" i="7" s="1"/>
  <c r="G635" i="7"/>
  <c r="E635" i="7"/>
  <c r="D635" i="7" s="1"/>
  <c r="L634" i="7"/>
  <c r="M634" i="7" s="1"/>
  <c r="Q634" i="7" s="1"/>
  <c r="G634" i="7"/>
  <c r="E634" i="7"/>
  <c r="D634" i="7" s="1"/>
  <c r="L633" i="7"/>
  <c r="M633" i="7" s="1"/>
  <c r="Q633" i="7" s="1"/>
  <c r="G633" i="7"/>
  <c r="E633" i="7"/>
  <c r="D633" i="7" s="1"/>
  <c r="L632" i="7"/>
  <c r="M632" i="7" s="1"/>
  <c r="Q632" i="7" s="1"/>
  <c r="G632" i="7"/>
  <c r="E632" i="7"/>
  <c r="D632" i="7" s="1"/>
  <c r="L631" i="7"/>
  <c r="M631" i="7" s="1"/>
  <c r="Q631" i="7" s="1"/>
  <c r="G631" i="7"/>
  <c r="E631" i="7"/>
  <c r="D631" i="7" s="1"/>
  <c r="L630" i="7"/>
  <c r="M630" i="7" s="1"/>
  <c r="Q630" i="7" s="1"/>
  <c r="G630" i="7"/>
  <c r="E630" i="7"/>
  <c r="D630" i="7" s="1"/>
  <c r="L629" i="7"/>
  <c r="M629" i="7" s="1"/>
  <c r="Q629" i="7" s="1"/>
  <c r="G629" i="7"/>
  <c r="E629" i="7"/>
  <c r="D629" i="7" s="1"/>
  <c r="L628" i="7"/>
  <c r="M628" i="7" s="1"/>
  <c r="Q628" i="7" s="1"/>
  <c r="G628" i="7"/>
  <c r="E628" i="7"/>
  <c r="D628" i="7" s="1"/>
  <c r="L627" i="7"/>
  <c r="M627" i="7" s="1"/>
  <c r="Q627" i="7" s="1"/>
  <c r="G627" i="7"/>
  <c r="E627" i="7"/>
  <c r="D627" i="7" s="1"/>
  <c r="L626" i="7"/>
  <c r="M626" i="7" s="1"/>
  <c r="Q626" i="7" s="1"/>
  <c r="G626" i="7"/>
  <c r="E626" i="7"/>
  <c r="D626" i="7" s="1"/>
  <c r="L625" i="7"/>
  <c r="M625" i="7" s="1"/>
  <c r="Q625" i="7" s="1"/>
  <c r="G625" i="7"/>
  <c r="E625" i="7"/>
  <c r="D625" i="7" s="1"/>
  <c r="L624" i="7"/>
  <c r="M624" i="7" s="1"/>
  <c r="Q624" i="7" s="1"/>
  <c r="G624" i="7"/>
  <c r="E624" i="7"/>
  <c r="D624" i="7" s="1"/>
  <c r="L623" i="7"/>
  <c r="M623" i="7" s="1"/>
  <c r="Q623" i="7" s="1"/>
  <c r="G623" i="7"/>
  <c r="E623" i="7"/>
  <c r="D623" i="7" s="1"/>
  <c r="L622" i="7"/>
  <c r="M622" i="7" s="1"/>
  <c r="Q622" i="7" s="1"/>
  <c r="G622" i="7"/>
  <c r="E622" i="7"/>
  <c r="D622" i="7" s="1"/>
  <c r="L621" i="7"/>
  <c r="M621" i="7" s="1"/>
  <c r="Q621" i="7" s="1"/>
  <c r="G621" i="7"/>
  <c r="E621" i="7"/>
  <c r="D621" i="7" s="1"/>
  <c r="L620" i="7"/>
  <c r="M620" i="7" s="1"/>
  <c r="Q620" i="7" s="1"/>
  <c r="G620" i="7"/>
  <c r="E620" i="7"/>
  <c r="D620" i="7" s="1"/>
  <c r="L619" i="7"/>
  <c r="M619" i="7" s="1"/>
  <c r="Q619" i="7" s="1"/>
  <c r="G619" i="7"/>
  <c r="E619" i="7"/>
  <c r="D619" i="7" s="1"/>
  <c r="L618" i="7"/>
  <c r="M618" i="7" s="1"/>
  <c r="Q618" i="7" s="1"/>
  <c r="G618" i="7"/>
  <c r="E618" i="7"/>
  <c r="D618" i="7" s="1"/>
  <c r="L617" i="7"/>
  <c r="M617" i="7" s="1"/>
  <c r="Q617" i="7" s="1"/>
  <c r="G617" i="7"/>
  <c r="E617" i="7"/>
  <c r="D617" i="7" s="1"/>
  <c r="L616" i="7"/>
  <c r="M616" i="7" s="1"/>
  <c r="Q616" i="7" s="1"/>
  <c r="G616" i="7"/>
  <c r="E616" i="7"/>
  <c r="D616" i="7" s="1"/>
  <c r="L615" i="7"/>
  <c r="M615" i="7" s="1"/>
  <c r="Q615" i="7" s="1"/>
  <c r="G615" i="7"/>
  <c r="E615" i="7"/>
  <c r="D615" i="7" s="1"/>
  <c r="L614" i="7"/>
  <c r="M614" i="7" s="1"/>
  <c r="Q614" i="7" s="1"/>
  <c r="G614" i="7"/>
  <c r="E614" i="7"/>
  <c r="D614" i="7" s="1"/>
  <c r="L613" i="7"/>
  <c r="M613" i="7" s="1"/>
  <c r="Q613" i="7" s="1"/>
  <c r="G613" i="7"/>
  <c r="E613" i="7"/>
  <c r="D613" i="7" s="1"/>
  <c r="L612" i="7"/>
  <c r="M612" i="7" s="1"/>
  <c r="Q612" i="7" s="1"/>
  <c r="G612" i="7"/>
  <c r="E612" i="7"/>
  <c r="D612" i="7" s="1"/>
  <c r="L611" i="7"/>
  <c r="M611" i="7" s="1"/>
  <c r="Q611" i="7" s="1"/>
  <c r="G611" i="7"/>
  <c r="E611" i="7"/>
  <c r="D611" i="7" s="1"/>
  <c r="L610" i="7"/>
  <c r="M610" i="7" s="1"/>
  <c r="Q610" i="7" s="1"/>
  <c r="G610" i="7"/>
  <c r="E610" i="7"/>
  <c r="D610" i="7" s="1"/>
  <c r="L609" i="7"/>
  <c r="M609" i="7" s="1"/>
  <c r="Q609" i="7" s="1"/>
  <c r="G609" i="7"/>
  <c r="E609" i="7"/>
  <c r="D609" i="7" s="1"/>
  <c r="L608" i="7"/>
  <c r="M608" i="7" s="1"/>
  <c r="Q608" i="7" s="1"/>
  <c r="G608" i="7"/>
  <c r="E608" i="7"/>
  <c r="D608" i="7" s="1"/>
  <c r="L607" i="7"/>
  <c r="M607" i="7" s="1"/>
  <c r="Q607" i="7" s="1"/>
  <c r="G607" i="7"/>
  <c r="E607" i="7"/>
  <c r="D607" i="7" s="1"/>
  <c r="L606" i="7"/>
  <c r="M606" i="7" s="1"/>
  <c r="Q606" i="7" s="1"/>
  <c r="G606" i="7"/>
  <c r="E606" i="7"/>
  <c r="D606" i="7" s="1"/>
  <c r="L605" i="7"/>
  <c r="M605" i="7" s="1"/>
  <c r="Q605" i="7" s="1"/>
  <c r="G605" i="7"/>
  <c r="E605" i="7"/>
  <c r="D605" i="7" s="1"/>
  <c r="L604" i="7"/>
  <c r="M604" i="7" s="1"/>
  <c r="Q604" i="7" s="1"/>
  <c r="G604" i="7"/>
  <c r="E604" i="7"/>
  <c r="D604" i="7" s="1"/>
  <c r="L603" i="7"/>
  <c r="M603" i="7" s="1"/>
  <c r="Q603" i="7" s="1"/>
  <c r="G603" i="7"/>
  <c r="E603" i="7"/>
  <c r="D603" i="7" s="1"/>
  <c r="L602" i="7"/>
  <c r="M602" i="7" s="1"/>
  <c r="Q602" i="7" s="1"/>
  <c r="G602" i="7"/>
  <c r="E602" i="7"/>
  <c r="D602" i="7" s="1"/>
  <c r="L601" i="7"/>
  <c r="M601" i="7" s="1"/>
  <c r="Q601" i="7" s="1"/>
  <c r="G601" i="7"/>
  <c r="E601" i="7"/>
  <c r="D601" i="7" s="1"/>
  <c r="L600" i="7"/>
  <c r="M600" i="7" s="1"/>
  <c r="Q600" i="7" s="1"/>
  <c r="G600" i="7"/>
  <c r="E600" i="7"/>
  <c r="D600" i="7" s="1"/>
  <c r="L599" i="7"/>
  <c r="M599" i="7" s="1"/>
  <c r="Q599" i="7" s="1"/>
  <c r="G599" i="7"/>
  <c r="E599" i="7"/>
  <c r="D599" i="7" s="1"/>
  <c r="L598" i="7"/>
  <c r="M598" i="7" s="1"/>
  <c r="Q598" i="7" s="1"/>
  <c r="G598" i="7"/>
  <c r="E598" i="7"/>
  <c r="D598" i="7" s="1"/>
  <c r="L597" i="7"/>
  <c r="M597" i="7" s="1"/>
  <c r="Q597" i="7" s="1"/>
  <c r="G597" i="7"/>
  <c r="E597" i="7"/>
  <c r="D597" i="7" s="1"/>
  <c r="L596" i="7"/>
  <c r="M596" i="7" s="1"/>
  <c r="Q596" i="7" s="1"/>
  <c r="G596" i="7"/>
  <c r="E596" i="7"/>
  <c r="D596" i="7" s="1"/>
  <c r="L595" i="7"/>
  <c r="M595" i="7" s="1"/>
  <c r="Q595" i="7" s="1"/>
  <c r="G595" i="7"/>
  <c r="E595" i="7"/>
  <c r="D595" i="7" s="1"/>
  <c r="L594" i="7"/>
  <c r="M594" i="7" s="1"/>
  <c r="Q594" i="7" s="1"/>
  <c r="G594" i="7"/>
  <c r="E594" i="7"/>
  <c r="D594" i="7" s="1"/>
  <c r="L593" i="7"/>
  <c r="M593" i="7" s="1"/>
  <c r="Q593" i="7" s="1"/>
  <c r="G593" i="7"/>
  <c r="E593" i="7"/>
  <c r="D593" i="7" s="1"/>
  <c r="L592" i="7"/>
  <c r="M592" i="7" s="1"/>
  <c r="Q592" i="7" s="1"/>
  <c r="G592" i="7"/>
  <c r="E592" i="7"/>
  <c r="D592" i="7" s="1"/>
  <c r="L591" i="7"/>
  <c r="M591" i="7" s="1"/>
  <c r="Q591" i="7" s="1"/>
  <c r="G591" i="7"/>
  <c r="E591" i="7"/>
  <c r="D591" i="7" s="1"/>
  <c r="L590" i="7"/>
  <c r="M590" i="7" s="1"/>
  <c r="Q590" i="7" s="1"/>
  <c r="G590" i="7"/>
  <c r="E590" i="7"/>
  <c r="D590" i="7" s="1"/>
  <c r="L589" i="7"/>
  <c r="M589" i="7" s="1"/>
  <c r="Q589" i="7" s="1"/>
  <c r="G589" i="7"/>
  <c r="E589" i="7"/>
  <c r="D589" i="7" s="1"/>
  <c r="L588" i="7"/>
  <c r="M588" i="7" s="1"/>
  <c r="Q588" i="7" s="1"/>
  <c r="G588" i="7"/>
  <c r="E588" i="7"/>
  <c r="D588" i="7" s="1"/>
  <c r="L587" i="7"/>
  <c r="M587" i="7" s="1"/>
  <c r="Q587" i="7" s="1"/>
  <c r="G587" i="7"/>
  <c r="E587" i="7"/>
  <c r="D587" i="7" s="1"/>
  <c r="L586" i="7"/>
  <c r="M586" i="7" s="1"/>
  <c r="Q586" i="7" s="1"/>
  <c r="G586" i="7"/>
  <c r="E586" i="7"/>
  <c r="D586" i="7" s="1"/>
  <c r="L585" i="7"/>
  <c r="M585" i="7" s="1"/>
  <c r="Q585" i="7" s="1"/>
  <c r="G585" i="7"/>
  <c r="E585" i="7"/>
  <c r="D585" i="7" s="1"/>
  <c r="L584" i="7"/>
  <c r="M584" i="7" s="1"/>
  <c r="Q584" i="7" s="1"/>
  <c r="G584" i="7"/>
  <c r="E584" i="7"/>
  <c r="D584" i="7" s="1"/>
  <c r="L583" i="7"/>
  <c r="M583" i="7" s="1"/>
  <c r="Q583" i="7" s="1"/>
  <c r="G583" i="7"/>
  <c r="E583" i="7"/>
  <c r="D583" i="7" s="1"/>
  <c r="L582" i="7"/>
  <c r="M582" i="7" s="1"/>
  <c r="Q582" i="7" s="1"/>
  <c r="G582" i="7"/>
  <c r="E582" i="7"/>
  <c r="D582" i="7" s="1"/>
  <c r="L581" i="7"/>
  <c r="M581" i="7" s="1"/>
  <c r="G581" i="7"/>
  <c r="E581" i="7"/>
  <c r="D581" i="7" s="1"/>
  <c r="L580" i="7"/>
  <c r="M580" i="7" s="1"/>
  <c r="Q580" i="7" s="1"/>
  <c r="G580" i="7"/>
  <c r="E580" i="7"/>
  <c r="D580" i="7" s="1"/>
  <c r="L579" i="7"/>
  <c r="M579" i="7" s="1"/>
  <c r="Q579" i="7" s="1"/>
  <c r="G579" i="7"/>
  <c r="E579" i="7"/>
  <c r="D579" i="7" s="1"/>
  <c r="L578" i="7"/>
  <c r="M578" i="7" s="1"/>
  <c r="Q578" i="7" s="1"/>
  <c r="G578" i="7"/>
  <c r="E578" i="7"/>
  <c r="D578" i="7" s="1"/>
  <c r="L577" i="7"/>
  <c r="M577" i="7" s="1"/>
  <c r="Q577" i="7" s="1"/>
  <c r="G577" i="7"/>
  <c r="E577" i="7"/>
  <c r="D577" i="7" s="1"/>
  <c r="L576" i="7"/>
  <c r="M576" i="7" s="1"/>
  <c r="Q576" i="7" s="1"/>
  <c r="G576" i="7"/>
  <c r="E576" i="7"/>
  <c r="D576" i="7" s="1"/>
  <c r="L575" i="7"/>
  <c r="M575" i="7" s="1"/>
  <c r="Q575" i="7" s="1"/>
  <c r="G575" i="7"/>
  <c r="E575" i="7"/>
  <c r="D575" i="7" s="1"/>
  <c r="L574" i="7"/>
  <c r="M574" i="7" s="1"/>
  <c r="Q574" i="7" s="1"/>
  <c r="G574" i="7"/>
  <c r="E574" i="7"/>
  <c r="D574" i="7" s="1"/>
  <c r="L573" i="7"/>
  <c r="M573" i="7" s="1"/>
  <c r="Q573" i="7" s="1"/>
  <c r="G573" i="7"/>
  <c r="E573" i="7"/>
  <c r="D573" i="7" s="1"/>
  <c r="L572" i="7"/>
  <c r="M572" i="7" s="1"/>
  <c r="Q572" i="7" s="1"/>
  <c r="G572" i="7"/>
  <c r="E572" i="7"/>
  <c r="D572" i="7" s="1"/>
  <c r="L571" i="7"/>
  <c r="M571" i="7" s="1"/>
  <c r="Q571" i="7" s="1"/>
  <c r="G571" i="7"/>
  <c r="E571" i="7"/>
  <c r="D571" i="7" s="1"/>
  <c r="L570" i="7"/>
  <c r="M570" i="7" s="1"/>
  <c r="Q570" i="7" s="1"/>
  <c r="G570" i="7"/>
  <c r="E570" i="7"/>
  <c r="D570" i="7" s="1"/>
  <c r="L568" i="7"/>
  <c r="M568" i="7" s="1"/>
  <c r="Q568" i="7" s="1"/>
  <c r="K568" i="7"/>
  <c r="G568" i="7"/>
  <c r="E568" i="7"/>
  <c r="D568" i="7" s="1"/>
  <c r="L567" i="7"/>
  <c r="M567" i="7" s="1"/>
  <c r="Q567" i="7" s="1"/>
  <c r="K567" i="7"/>
  <c r="G567" i="7"/>
  <c r="E567" i="7"/>
  <c r="D567" i="7" s="1"/>
  <c r="L566" i="7"/>
  <c r="M566" i="7" s="1"/>
  <c r="Q566" i="7" s="1"/>
  <c r="K566" i="7"/>
  <c r="G566" i="7"/>
  <c r="E566" i="7"/>
  <c r="D566" i="7" s="1"/>
  <c r="L565" i="7"/>
  <c r="M565" i="7" s="1"/>
  <c r="Q565" i="7" s="1"/>
  <c r="K565" i="7"/>
  <c r="G565" i="7"/>
  <c r="E565" i="7"/>
  <c r="D565" i="7" s="1"/>
  <c r="L564" i="7"/>
  <c r="M564" i="7" s="1"/>
  <c r="Q564" i="7" s="1"/>
  <c r="K564" i="7"/>
  <c r="G564" i="7"/>
  <c r="E564" i="7"/>
  <c r="D564" i="7" s="1"/>
  <c r="L563" i="7"/>
  <c r="M563" i="7" s="1"/>
  <c r="Q563" i="7" s="1"/>
  <c r="K563" i="7"/>
  <c r="G563" i="7"/>
  <c r="E563" i="7"/>
  <c r="D563" i="7" s="1"/>
  <c r="L562" i="7"/>
  <c r="M562" i="7" s="1"/>
  <c r="Q562" i="7" s="1"/>
  <c r="K562" i="7"/>
  <c r="G562" i="7"/>
  <c r="E562" i="7"/>
  <c r="D562" i="7" s="1"/>
  <c r="L561" i="7"/>
  <c r="M561" i="7" s="1"/>
  <c r="Q561" i="7" s="1"/>
  <c r="K561" i="7"/>
  <c r="G561" i="7"/>
  <c r="E561" i="7"/>
  <c r="D561" i="7" s="1"/>
  <c r="L560" i="7"/>
  <c r="M560" i="7" s="1"/>
  <c r="Q560" i="7" s="1"/>
  <c r="K560" i="7"/>
  <c r="G560" i="7"/>
  <c r="E560" i="7"/>
  <c r="D560" i="7" s="1"/>
  <c r="L559" i="7"/>
  <c r="M559" i="7" s="1"/>
  <c r="Q559" i="7" s="1"/>
  <c r="K559" i="7"/>
  <c r="G559" i="7"/>
  <c r="E559" i="7"/>
  <c r="D559" i="7" s="1"/>
  <c r="L558" i="7"/>
  <c r="M558" i="7" s="1"/>
  <c r="Q558" i="7" s="1"/>
  <c r="K558" i="7"/>
  <c r="G558" i="7"/>
  <c r="E558" i="7"/>
  <c r="D558" i="7" s="1"/>
  <c r="L557" i="7"/>
  <c r="M557" i="7" s="1"/>
  <c r="Q557" i="7" s="1"/>
  <c r="K557" i="7"/>
  <c r="G557" i="7"/>
  <c r="E557" i="7"/>
  <c r="D557" i="7" s="1"/>
  <c r="L556" i="7"/>
  <c r="M556" i="7" s="1"/>
  <c r="Q556" i="7" s="1"/>
  <c r="K556" i="7"/>
  <c r="G556" i="7"/>
  <c r="E556" i="7"/>
  <c r="D556" i="7" s="1"/>
  <c r="L555" i="7"/>
  <c r="M555" i="7" s="1"/>
  <c r="Q555" i="7" s="1"/>
  <c r="K555" i="7"/>
  <c r="G555" i="7"/>
  <c r="E555" i="7"/>
  <c r="D555" i="7" s="1"/>
  <c r="L554" i="7"/>
  <c r="M554" i="7" s="1"/>
  <c r="Q554" i="7" s="1"/>
  <c r="K554" i="7"/>
  <c r="G554" i="7"/>
  <c r="E554" i="7"/>
  <c r="D554" i="7" s="1"/>
  <c r="L553" i="7"/>
  <c r="M553" i="7" s="1"/>
  <c r="Q553" i="7" s="1"/>
  <c r="K553" i="7"/>
  <c r="G553" i="7"/>
  <c r="E553" i="7"/>
  <c r="D553" i="7" s="1"/>
  <c r="L552" i="7"/>
  <c r="M552" i="7" s="1"/>
  <c r="Q552" i="7" s="1"/>
  <c r="K552" i="7"/>
  <c r="G552" i="7"/>
  <c r="E552" i="7"/>
  <c r="D552" i="7" s="1"/>
  <c r="L551" i="7"/>
  <c r="M551" i="7" s="1"/>
  <c r="Q551" i="7" s="1"/>
  <c r="K551" i="7"/>
  <c r="G551" i="7"/>
  <c r="E551" i="7"/>
  <c r="D551" i="7" s="1"/>
  <c r="L550" i="7"/>
  <c r="M550" i="7" s="1"/>
  <c r="Q550" i="7" s="1"/>
  <c r="K550" i="7"/>
  <c r="G550" i="7"/>
  <c r="E550" i="7"/>
  <c r="D550" i="7" s="1"/>
  <c r="L549" i="7"/>
  <c r="M549" i="7" s="1"/>
  <c r="Q549" i="7" s="1"/>
  <c r="K549" i="7"/>
  <c r="G549" i="7"/>
  <c r="E549" i="7"/>
  <c r="D549" i="7" s="1"/>
  <c r="L548" i="7"/>
  <c r="M548" i="7" s="1"/>
  <c r="Q548" i="7" s="1"/>
  <c r="K548" i="7"/>
  <c r="G548" i="7"/>
  <c r="E548" i="7"/>
  <c r="D548" i="7" s="1"/>
  <c r="L547" i="7"/>
  <c r="M547" i="7" s="1"/>
  <c r="Q547" i="7" s="1"/>
  <c r="K547" i="7"/>
  <c r="G547" i="7"/>
  <c r="E547" i="7"/>
  <c r="D547" i="7" s="1"/>
  <c r="L546" i="7"/>
  <c r="M546" i="7" s="1"/>
  <c r="Q546" i="7" s="1"/>
  <c r="K546" i="7"/>
  <c r="G546" i="7"/>
  <c r="E546" i="7"/>
  <c r="D546" i="7" s="1"/>
  <c r="L545" i="7"/>
  <c r="M545" i="7" s="1"/>
  <c r="Q545" i="7" s="1"/>
  <c r="K545" i="7"/>
  <c r="G545" i="7"/>
  <c r="E545" i="7"/>
  <c r="D545" i="7" s="1"/>
  <c r="L544" i="7"/>
  <c r="M544" i="7" s="1"/>
  <c r="Q544" i="7" s="1"/>
  <c r="K544" i="7"/>
  <c r="G544" i="7"/>
  <c r="E544" i="7"/>
  <c r="D544" i="7" s="1"/>
  <c r="L543" i="7"/>
  <c r="M543" i="7" s="1"/>
  <c r="Q543" i="7" s="1"/>
  <c r="K543" i="7"/>
  <c r="G543" i="7"/>
  <c r="E543" i="7"/>
  <c r="D543" i="7" s="1"/>
  <c r="L542" i="7"/>
  <c r="M542" i="7" s="1"/>
  <c r="Q542" i="7" s="1"/>
  <c r="K542" i="7"/>
  <c r="G542" i="7"/>
  <c r="E542" i="7"/>
  <c r="D542" i="7" s="1"/>
  <c r="L541" i="7"/>
  <c r="M541" i="7" s="1"/>
  <c r="Q541" i="7" s="1"/>
  <c r="K541" i="7"/>
  <c r="G541" i="7"/>
  <c r="E541" i="7"/>
  <c r="D541" i="7" s="1"/>
  <c r="L540" i="7"/>
  <c r="M540" i="7" s="1"/>
  <c r="Q540" i="7" s="1"/>
  <c r="K540" i="7"/>
  <c r="G540" i="7"/>
  <c r="E540" i="7"/>
  <c r="D540" i="7" s="1"/>
  <c r="L539" i="7"/>
  <c r="M539" i="7" s="1"/>
  <c r="Q539" i="7" s="1"/>
  <c r="K539" i="7"/>
  <c r="G539" i="7"/>
  <c r="E539" i="7"/>
  <c r="D539" i="7" s="1"/>
  <c r="L538" i="7"/>
  <c r="M538" i="7" s="1"/>
  <c r="Q538" i="7" s="1"/>
  <c r="K538" i="7"/>
  <c r="G538" i="7"/>
  <c r="E538" i="7"/>
  <c r="D538" i="7" s="1"/>
  <c r="L537" i="7"/>
  <c r="M537" i="7" s="1"/>
  <c r="Q537" i="7" s="1"/>
  <c r="K537" i="7"/>
  <c r="G537" i="7"/>
  <c r="E537" i="7"/>
  <c r="D537" i="7" s="1"/>
  <c r="L536" i="7"/>
  <c r="M536" i="7" s="1"/>
  <c r="Q536" i="7" s="1"/>
  <c r="K536" i="7"/>
  <c r="G536" i="7"/>
  <c r="E536" i="7"/>
  <c r="D536" i="7" s="1"/>
  <c r="L535" i="7"/>
  <c r="M535" i="7" s="1"/>
  <c r="Q535" i="7" s="1"/>
  <c r="K535" i="7"/>
  <c r="G535" i="7"/>
  <c r="E535" i="7"/>
  <c r="D535" i="7" s="1"/>
  <c r="L534" i="7"/>
  <c r="M534" i="7" s="1"/>
  <c r="Q534" i="7" s="1"/>
  <c r="K534" i="7"/>
  <c r="G534" i="7"/>
  <c r="E534" i="7"/>
  <c r="D534" i="7" s="1"/>
  <c r="L533" i="7"/>
  <c r="M533" i="7" s="1"/>
  <c r="Q533" i="7" s="1"/>
  <c r="K533" i="7"/>
  <c r="G533" i="7"/>
  <c r="E533" i="7"/>
  <c r="D533" i="7" s="1"/>
  <c r="L532" i="7"/>
  <c r="M532" i="7" s="1"/>
  <c r="Q532" i="7" s="1"/>
  <c r="K532" i="7"/>
  <c r="G532" i="7"/>
  <c r="E532" i="7"/>
  <c r="D532" i="7" s="1"/>
  <c r="L531" i="7"/>
  <c r="M531" i="7" s="1"/>
  <c r="Q531" i="7" s="1"/>
  <c r="K531" i="7"/>
  <c r="G531" i="7"/>
  <c r="E531" i="7"/>
  <c r="D531" i="7" s="1"/>
  <c r="L530" i="7"/>
  <c r="M530" i="7" s="1"/>
  <c r="Q530" i="7" s="1"/>
  <c r="K530" i="7"/>
  <c r="G530" i="7"/>
  <c r="E530" i="7"/>
  <c r="D530" i="7" s="1"/>
  <c r="L529" i="7"/>
  <c r="M529" i="7" s="1"/>
  <c r="Q529" i="7" s="1"/>
  <c r="K529" i="7"/>
  <c r="G529" i="7"/>
  <c r="E529" i="7"/>
  <c r="D529" i="7" s="1"/>
  <c r="L528" i="7"/>
  <c r="M528" i="7" s="1"/>
  <c r="Q528" i="7" s="1"/>
  <c r="K528" i="7"/>
  <c r="G528" i="7"/>
  <c r="E528" i="7"/>
  <c r="D528" i="7" s="1"/>
  <c r="L527" i="7"/>
  <c r="M527" i="7" s="1"/>
  <c r="Q527" i="7" s="1"/>
  <c r="K527" i="7"/>
  <c r="G527" i="7"/>
  <c r="E527" i="7"/>
  <c r="D527" i="7" s="1"/>
  <c r="L526" i="7"/>
  <c r="M526" i="7" s="1"/>
  <c r="Q526" i="7" s="1"/>
  <c r="K526" i="7"/>
  <c r="G526" i="7"/>
  <c r="E526" i="7"/>
  <c r="D526" i="7" s="1"/>
  <c r="L525" i="7"/>
  <c r="M525" i="7" s="1"/>
  <c r="Q525" i="7" s="1"/>
  <c r="K525" i="7"/>
  <c r="G525" i="7"/>
  <c r="E525" i="7"/>
  <c r="D525" i="7" s="1"/>
  <c r="L524" i="7"/>
  <c r="M524" i="7" s="1"/>
  <c r="Q524" i="7" s="1"/>
  <c r="K524" i="7"/>
  <c r="G524" i="7"/>
  <c r="E524" i="7"/>
  <c r="D524" i="7" s="1"/>
  <c r="L523" i="7"/>
  <c r="M523" i="7" s="1"/>
  <c r="Q523" i="7" s="1"/>
  <c r="K523" i="7"/>
  <c r="G523" i="7"/>
  <c r="E523" i="7"/>
  <c r="D523" i="7" s="1"/>
  <c r="L522" i="7"/>
  <c r="M522" i="7" s="1"/>
  <c r="Q522" i="7" s="1"/>
  <c r="K522" i="7"/>
  <c r="G522" i="7"/>
  <c r="E522" i="7"/>
  <c r="D522" i="7" s="1"/>
  <c r="L521" i="7"/>
  <c r="M521" i="7" s="1"/>
  <c r="Q521" i="7" s="1"/>
  <c r="K521" i="7"/>
  <c r="G521" i="7"/>
  <c r="E521" i="7"/>
  <c r="D521" i="7" s="1"/>
  <c r="L520" i="7"/>
  <c r="M520" i="7" s="1"/>
  <c r="Q520" i="7" s="1"/>
  <c r="K520" i="7"/>
  <c r="G520" i="7"/>
  <c r="E520" i="7"/>
  <c r="D520" i="7" s="1"/>
  <c r="L519" i="7"/>
  <c r="M519" i="7" s="1"/>
  <c r="Q519" i="7" s="1"/>
  <c r="K519" i="7"/>
  <c r="G519" i="7"/>
  <c r="E519" i="7"/>
  <c r="D519" i="7" s="1"/>
  <c r="L518" i="7"/>
  <c r="M518" i="7" s="1"/>
  <c r="Q518" i="7" s="1"/>
  <c r="K518" i="7"/>
  <c r="G518" i="7"/>
  <c r="E518" i="7"/>
  <c r="D518" i="7" s="1"/>
  <c r="L517" i="7"/>
  <c r="M517" i="7" s="1"/>
  <c r="Q517" i="7" s="1"/>
  <c r="K517" i="7"/>
  <c r="G517" i="7"/>
  <c r="E517" i="7"/>
  <c r="D517" i="7" s="1"/>
  <c r="L516" i="7"/>
  <c r="M516" i="7" s="1"/>
  <c r="Q516" i="7" s="1"/>
  <c r="K516" i="7"/>
  <c r="G516" i="7"/>
  <c r="E516" i="7"/>
  <c r="D516" i="7" s="1"/>
  <c r="L515" i="7"/>
  <c r="M515" i="7" s="1"/>
  <c r="Q515" i="7" s="1"/>
  <c r="K515" i="7"/>
  <c r="G515" i="7"/>
  <c r="E515" i="7"/>
  <c r="D515" i="7" s="1"/>
  <c r="L514" i="7"/>
  <c r="M514" i="7" s="1"/>
  <c r="Q514" i="7" s="1"/>
  <c r="K514" i="7"/>
  <c r="G514" i="7"/>
  <c r="E514" i="7"/>
  <c r="D514" i="7" s="1"/>
  <c r="L513" i="7"/>
  <c r="M513" i="7" s="1"/>
  <c r="Q513" i="7" s="1"/>
  <c r="K513" i="7"/>
  <c r="G513" i="7"/>
  <c r="E513" i="7"/>
  <c r="D513" i="7" s="1"/>
  <c r="L512" i="7"/>
  <c r="M512" i="7" s="1"/>
  <c r="Q512" i="7" s="1"/>
  <c r="K512" i="7"/>
  <c r="G512" i="7"/>
  <c r="E512" i="7"/>
  <c r="D512" i="7" s="1"/>
  <c r="L511" i="7"/>
  <c r="M511" i="7" s="1"/>
  <c r="Q511" i="7" s="1"/>
  <c r="K511" i="7"/>
  <c r="G511" i="7"/>
  <c r="E511" i="7"/>
  <c r="D511" i="7" s="1"/>
  <c r="L510" i="7"/>
  <c r="M510" i="7" s="1"/>
  <c r="Q510" i="7" s="1"/>
  <c r="K510" i="7"/>
  <c r="G510" i="7"/>
  <c r="E510" i="7"/>
  <c r="D510" i="7" s="1"/>
  <c r="L509" i="7"/>
  <c r="M509" i="7" s="1"/>
  <c r="Q509" i="7" s="1"/>
  <c r="K509" i="7"/>
  <c r="G509" i="7"/>
  <c r="E509" i="7"/>
  <c r="D509" i="7" s="1"/>
  <c r="L508" i="7"/>
  <c r="M508" i="7" s="1"/>
  <c r="Q508" i="7" s="1"/>
  <c r="K508" i="7"/>
  <c r="G508" i="7"/>
  <c r="E508" i="7"/>
  <c r="D508" i="7" s="1"/>
  <c r="L507" i="7"/>
  <c r="M507" i="7" s="1"/>
  <c r="Q507" i="7" s="1"/>
  <c r="K507" i="7"/>
  <c r="G507" i="7"/>
  <c r="E507" i="7"/>
  <c r="D507" i="7" s="1"/>
  <c r="L506" i="7"/>
  <c r="M506" i="7" s="1"/>
  <c r="Q506" i="7" s="1"/>
  <c r="K506" i="7"/>
  <c r="G506" i="7"/>
  <c r="E506" i="7"/>
  <c r="D506" i="7" s="1"/>
  <c r="L505" i="7"/>
  <c r="M505" i="7" s="1"/>
  <c r="Q505" i="7" s="1"/>
  <c r="K505" i="7"/>
  <c r="G505" i="7"/>
  <c r="E505" i="7"/>
  <c r="D505" i="7" s="1"/>
  <c r="L504" i="7"/>
  <c r="M504" i="7" s="1"/>
  <c r="Q504" i="7" s="1"/>
  <c r="K504" i="7"/>
  <c r="G504" i="7"/>
  <c r="E504" i="7"/>
  <c r="D504" i="7" s="1"/>
  <c r="L503" i="7"/>
  <c r="M503" i="7" s="1"/>
  <c r="Q503" i="7" s="1"/>
  <c r="K503" i="7"/>
  <c r="G503" i="7"/>
  <c r="E503" i="7"/>
  <c r="D503" i="7" s="1"/>
  <c r="L502" i="7"/>
  <c r="M502" i="7" s="1"/>
  <c r="Q502" i="7" s="1"/>
  <c r="K502" i="7"/>
  <c r="G502" i="7"/>
  <c r="E502" i="7"/>
  <c r="D502" i="7" s="1"/>
  <c r="L501" i="7"/>
  <c r="M501" i="7" s="1"/>
  <c r="Q501" i="7" s="1"/>
  <c r="K501" i="7"/>
  <c r="G501" i="7"/>
  <c r="E501" i="7"/>
  <c r="D501" i="7" s="1"/>
  <c r="L500" i="7"/>
  <c r="M500" i="7" s="1"/>
  <c r="Q500" i="7" s="1"/>
  <c r="K500" i="7"/>
  <c r="G500" i="7"/>
  <c r="E500" i="7"/>
  <c r="D500" i="7" s="1"/>
  <c r="L499" i="7"/>
  <c r="M499" i="7" s="1"/>
  <c r="Q499" i="7" s="1"/>
  <c r="K499" i="7"/>
  <c r="G499" i="7"/>
  <c r="E499" i="7"/>
  <c r="D499" i="7" s="1"/>
  <c r="L498" i="7"/>
  <c r="M498" i="7" s="1"/>
  <c r="Q498" i="7" s="1"/>
  <c r="K498" i="7"/>
  <c r="G498" i="7"/>
  <c r="E498" i="7"/>
  <c r="D498" i="7" s="1"/>
  <c r="L497" i="7"/>
  <c r="M497" i="7" s="1"/>
  <c r="Q497" i="7" s="1"/>
  <c r="K497" i="7"/>
  <c r="G497" i="7"/>
  <c r="E497" i="7"/>
  <c r="D497" i="7" s="1"/>
  <c r="L496" i="7"/>
  <c r="M496" i="7" s="1"/>
  <c r="Q496" i="7" s="1"/>
  <c r="K496" i="7"/>
  <c r="G496" i="7"/>
  <c r="E496" i="7"/>
  <c r="D496" i="7" s="1"/>
  <c r="L495" i="7"/>
  <c r="M495" i="7" s="1"/>
  <c r="Q495" i="7" s="1"/>
  <c r="K495" i="7"/>
  <c r="G495" i="7"/>
  <c r="E495" i="7"/>
  <c r="D495" i="7" s="1"/>
  <c r="L494" i="7"/>
  <c r="M494" i="7" s="1"/>
  <c r="Q494" i="7" s="1"/>
  <c r="K494" i="7"/>
  <c r="G494" i="7"/>
  <c r="E494" i="7"/>
  <c r="D494" i="7" s="1"/>
  <c r="L493" i="7"/>
  <c r="M493" i="7" s="1"/>
  <c r="Q493" i="7" s="1"/>
  <c r="K493" i="7"/>
  <c r="G493" i="7"/>
  <c r="E493" i="7"/>
  <c r="D493" i="7" s="1"/>
  <c r="L492" i="7"/>
  <c r="M492" i="7" s="1"/>
  <c r="Q492" i="7" s="1"/>
  <c r="K492" i="7"/>
  <c r="G492" i="7"/>
  <c r="E492" i="7"/>
  <c r="D492" i="7" s="1"/>
  <c r="L491" i="7"/>
  <c r="M491" i="7" s="1"/>
  <c r="Q491" i="7" s="1"/>
  <c r="K491" i="7"/>
  <c r="G491" i="7"/>
  <c r="E491" i="7"/>
  <c r="D491" i="7" s="1"/>
  <c r="L490" i="7"/>
  <c r="M490" i="7" s="1"/>
  <c r="Q490" i="7" s="1"/>
  <c r="K490" i="7"/>
  <c r="G490" i="7"/>
  <c r="E490" i="7"/>
  <c r="D490" i="7" s="1"/>
  <c r="L489" i="7"/>
  <c r="M489" i="7" s="1"/>
  <c r="Q489" i="7" s="1"/>
  <c r="K489" i="7"/>
  <c r="G489" i="7"/>
  <c r="E489" i="7"/>
  <c r="D489" i="7" s="1"/>
  <c r="L488" i="7"/>
  <c r="M488" i="7" s="1"/>
  <c r="Q488" i="7" s="1"/>
  <c r="K488" i="7"/>
  <c r="G488" i="7"/>
  <c r="E488" i="7"/>
  <c r="D488" i="7" s="1"/>
  <c r="L487" i="7"/>
  <c r="M487" i="7" s="1"/>
  <c r="Q487" i="7" s="1"/>
  <c r="K487" i="7"/>
  <c r="G487" i="7"/>
  <c r="E487" i="7"/>
  <c r="D487" i="7" s="1"/>
  <c r="L486" i="7"/>
  <c r="M486" i="7" s="1"/>
  <c r="Q486" i="7" s="1"/>
  <c r="K486" i="7"/>
  <c r="G486" i="7"/>
  <c r="E486" i="7"/>
  <c r="D486" i="7" s="1"/>
  <c r="L485" i="7"/>
  <c r="M485" i="7" s="1"/>
  <c r="Q485" i="7" s="1"/>
  <c r="K485" i="7"/>
  <c r="G485" i="7"/>
  <c r="E485" i="7"/>
  <c r="D485" i="7" s="1"/>
  <c r="L484" i="7"/>
  <c r="M484" i="7" s="1"/>
  <c r="Q484" i="7" s="1"/>
  <c r="K484" i="7"/>
  <c r="G484" i="7"/>
  <c r="E484" i="7"/>
  <c r="D484" i="7" s="1"/>
  <c r="L483" i="7"/>
  <c r="M483" i="7" s="1"/>
  <c r="Q483" i="7" s="1"/>
  <c r="K483" i="7"/>
  <c r="G483" i="7"/>
  <c r="E483" i="7"/>
  <c r="D483" i="7" s="1"/>
  <c r="L482" i="7"/>
  <c r="M482" i="7" s="1"/>
  <c r="Q482" i="7" s="1"/>
  <c r="K482" i="7"/>
  <c r="G482" i="7"/>
  <c r="E482" i="7"/>
  <c r="D482" i="7" s="1"/>
  <c r="L481" i="7"/>
  <c r="M481" i="7" s="1"/>
  <c r="Q481" i="7" s="1"/>
  <c r="K481" i="7"/>
  <c r="G481" i="7"/>
  <c r="E481" i="7"/>
  <c r="D481" i="7" s="1"/>
  <c r="L480" i="7"/>
  <c r="M480" i="7" s="1"/>
  <c r="Q480" i="7" s="1"/>
  <c r="K480" i="7"/>
  <c r="G480" i="7"/>
  <c r="E480" i="7"/>
  <c r="D480" i="7" s="1"/>
  <c r="L479" i="7"/>
  <c r="M479" i="7" s="1"/>
  <c r="Q479" i="7" s="1"/>
  <c r="K479" i="7"/>
  <c r="G479" i="7"/>
  <c r="E479" i="7"/>
  <c r="D479" i="7" s="1"/>
  <c r="L478" i="7"/>
  <c r="M478" i="7" s="1"/>
  <c r="Q478" i="7" s="1"/>
  <c r="K478" i="7"/>
  <c r="G478" i="7"/>
  <c r="E478" i="7"/>
  <c r="D478" i="7" s="1"/>
  <c r="L477" i="7"/>
  <c r="M477" i="7" s="1"/>
  <c r="Q477" i="7" s="1"/>
  <c r="K477" i="7"/>
  <c r="G477" i="7"/>
  <c r="E477" i="7"/>
  <c r="D477" i="7" s="1"/>
  <c r="L476" i="7"/>
  <c r="M476" i="7" s="1"/>
  <c r="Q476" i="7" s="1"/>
  <c r="K476" i="7"/>
  <c r="G476" i="7"/>
  <c r="E476" i="7"/>
  <c r="D476" i="7" s="1"/>
  <c r="L475" i="7"/>
  <c r="M475" i="7" s="1"/>
  <c r="Q475" i="7" s="1"/>
  <c r="K475" i="7"/>
  <c r="G475" i="7"/>
  <c r="E475" i="7"/>
  <c r="D475" i="7" s="1"/>
  <c r="L474" i="7"/>
  <c r="M474" i="7" s="1"/>
  <c r="Q474" i="7" s="1"/>
  <c r="K474" i="7"/>
  <c r="G474" i="7"/>
  <c r="E474" i="7"/>
  <c r="D474" i="7" s="1"/>
  <c r="L473" i="7"/>
  <c r="M473" i="7" s="1"/>
  <c r="Q473" i="7" s="1"/>
  <c r="K473" i="7"/>
  <c r="G473" i="7"/>
  <c r="E473" i="7"/>
  <c r="D473" i="7" s="1"/>
  <c r="L472" i="7"/>
  <c r="M472" i="7" s="1"/>
  <c r="Q472" i="7" s="1"/>
  <c r="K472" i="7"/>
  <c r="G472" i="7"/>
  <c r="E472" i="7"/>
  <c r="D472" i="7" s="1"/>
  <c r="L471" i="7"/>
  <c r="M471" i="7" s="1"/>
  <c r="Q471" i="7" s="1"/>
  <c r="K471" i="7"/>
  <c r="G471" i="7"/>
  <c r="E471" i="7"/>
  <c r="D471" i="7" s="1"/>
  <c r="L470" i="7"/>
  <c r="M470" i="7" s="1"/>
  <c r="Q470" i="7" s="1"/>
  <c r="K470" i="7"/>
  <c r="G470" i="7"/>
  <c r="E470" i="7"/>
  <c r="D470" i="7" s="1"/>
  <c r="L469" i="7"/>
  <c r="M469" i="7" s="1"/>
  <c r="Q469" i="7" s="1"/>
  <c r="K469" i="7"/>
  <c r="G469" i="7"/>
  <c r="E469" i="7"/>
  <c r="D469" i="7" s="1"/>
  <c r="L468" i="7"/>
  <c r="M468" i="7" s="1"/>
  <c r="Q468" i="7" s="1"/>
  <c r="K468" i="7"/>
  <c r="G468" i="7"/>
  <c r="E468" i="7"/>
  <c r="D468" i="7" s="1"/>
  <c r="L467" i="7"/>
  <c r="M467" i="7" s="1"/>
  <c r="Q467" i="7" s="1"/>
  <c r="K467" i="7"/>
  <c r="G467" i="7"/>
  <c r="E467" i="7"/>
  <c r="D467" i="7" s="1"/>
  <c r="L466" i="7"/>
  <c r="M466" i="7" s="1"/>
  <c r="Q466" i="7" s="1"/>
  <c r="K466" i="7"/>
  <c r="G466" i="7"/>
  <c r="E466" i="7"/>
  <c r="D466" i="7" s="1"/>
  <c r="L465" i="7"/>
  <c r="M465" i="7" s="1"/>
  <c r="Q465" i="7" s="1"/>
  <c r="K465" i="7"/>
  <c r="G465" i="7"/>
  <c r="E465" i="7"/>
  <c r="D465" i="7" s="1"/>
  <c r="L464" i="7"/>
  <c r="M464" i="7" s="1"/>
  <c r="Q464" i="7" s="1"/>
  <c r="K464" i="7"/>
  <c r="G464" i="7"/>
  <c r="E464" i="7"/>
  <c r="D464" i="7" s="1"/>
  <c r="L463" i="7"/>
  <c r="M463" i="7" s="1"/>
  <c r="Q463" i="7" s="1"/>
  <c r="K463" i="7"/>
  <c r="G463" i="7"/>
  <c r="E463" i="7"/>
  <c r="D463" i="7" s="1"/>
  <c r="L462" i="7"/>
  <c r="M462" i="7" s="1"/>
  <c r="Q462" i="7" s="1"/>
  <c r="K462" i="7"/>
  <c r="G462" i="7"/>
  <c r="E462" i="7"/>
  <c r="D462" i="7" s="1"/>
  <c r="L461" i="7"/>
  <c r="M461" i="7" s="1"/>
  <c r="Q461" i="7" s="1"/>
  <c r="K461" i="7"/>
  <c r="G461" i="7"/>
  <c r="E461" i="7"/>
  <c r="D461" i="7" s="1"/>
  <c r="L460" i="7"/>
  <c r="M460" i="7" s="1"/>
  <c r="Q460" i="7" s="1"/>
  <c r="K460" i="7"/>
  <c r="G460" i="7"/>
  <c r="E460" i="7"/>
  <c r="D460" i="7" s="1"/>
  <c r="L459" i="7"/>
  <c r="M459" i="7" s="1"/>
  <c r="Q459" i="7" s="1"/>
  <c r="K459" i="7"/>
  <c r="G459" i="7"/>
  <c r="E459" i="7"/>
  <c r="D459" i="7" s="1"/>
  <c r="L458" i="7"/>
  <c r="M458" i="7" s="1"/>
  <c r="Q458" i="7" s="1"/>
  <c r="K458" i="7"/>
  <c r="G458" i="7"/>
  <c r="E458" i="7"/>
  <c r="D458" i="7" s="1"/>
  <c r="L457" i="7"/>
  <c r="M457" i="7" s="1"/>
  <c r="Q457" i="7" s="1"/>
  <c r="K457" i="7"/>
  <c r="G457" i="7"/>
  <c r="E457" i="7"/>
  <c r="D457" i="7" s="1"/>
  <c r="L456" i="7"/>
  <c r="M456" i="7" s="1"/>
  <c r="Q456" i="7" s="1"/>
  <c r="K456" i="7"/>
  <c r="G456" i="7"/>
  <c r="E456" i="7"/>
  <c r="D456" i="7" s="1"/>
  <c r="L455" i="7"/>
  <c r="M455" i="7" s="1"/>
  <c r="Q455" i="7" s="1"/>
  <c r="K455" i="7"/>
  <c r="G455" i="7"/>
  <c r="E455" i="7"/>
  <c r="D455" i="7" s="1"/>
  <c r="L454" i="7"/>
  <c r="M454" i="7" s="1"/>
  <c r="Q454" i="7" s="1"/>
  <c r="K454" i="7"/>
  <c r="G454" i="7"/>
  <c r="E454" i="7"/>
  <c r="D454" i="7" s="1"/>
  <c r="L453" i="7"/>
  <c r="M453" i="7" s="1"/>
  <c r="Q453" i="7" s="1"/>
  <c r="K453" i="7"/>
  <c r="G453" i="7"/>
  <c r="E453" i="7"/>
  <c r="D453" i="7" s="1"/>
  <c r="L452" i="7"/>
  <c r="M452" i="7" s="1"/>
  <c r="Q452" i="7" s="1"/>
  <c r="K452" i="7"/>
  <c r="G452" i="7"/>
  <c r="E452" i="7"/>
  <c r="D452" i="7" s="1"/>
  <c r="L451" i="7"/>
  <c r="M451" i="7" s="1"/>
  <c r="Q451" i="7" s="1"/>
  <c r="K451" i="7"/>
  <c r="G451" i="7"/>
  <c r="E451" i="7"/>
  <c r="D451" i="7" s="1"/>
  <c r="L450" i="7"/>
  <c r="M450" i="7" s="1"/>
  <c r="Q450" i="7" s="1"/>
  <c r="K450" i="7"/>
  <c r="G450" i="7"/>
  <c r="E450" i="7"/>
  <c r="D450" i="7" s="1"/>
  <c r="L449" i="7"/>
  <c r="M449" i="7" s="1"/>
  <c r="Q449" i="7" s="1"/>
  <c r="K449" i="7"/>
  <c r="G449" i="7"/>
  <c r="E449" i="7"/>
  <c r="D449" i="7" s="1"/>
  <c r="L448" i="7"/>
  <c r="M448" i="7" s="1"/>
  <c r="Q448" i="7" s="1"/>
  <c r="K448" i="7"/>
  <c r="G448" i="7"/>
  <c r="E448" i="7"/>
  <c r="D448" i="7" s="1"/>
  <c r="L447" i="7"/>
  <c r="M447" i="7" s="1"/>
  <c r="Q447" i="7" s="1"/>
  <c r="K447" i="7"/>
  <c r="G447" i="7"/>
  <c r="E447" i="7"/>
  <c r="D447" i="7" s="1"/>
  <c r="L446" i="7"/>
  <c r="M446" i="7" s="1"/>
  <c r="Q446" i="7" s="1"/>
  <c r="K446" i="7"/>
  <c r="G446" i="7"/>
  <c r="E446" i="7"/>
  <c r="D446" i="7" s="1"/>
  <c r="L445" i="7"/>
  <c r="M445" i="7" s="1"/>
  <c r="Q445" i="7" s="1"/>
  <c r="K445" i="7"/>
  <c r="G445" i="7"/>
  <c r="E445" i="7"/>
  <c r="D445" i="7" s="1"/>
  <c r="L444" i="7"/>
  <c r="M444" i="7" s="1"/>
  <c r="Q444" i="7" s="1"/>
  <c r="K444" i="7"/>
  <c r="G444" i="7"/>
  <c r="E444" i="7"/>
  <c r="D444" i="7" s="1"/>
  <c r="L443" i="7"/>
  <c r="M443" i="7" s="1"/>
  <c r="Q443" i="7" s="1"/>
  <c r="K443" i="7"/>
  <c r="G443" i="7"/>
  <c r="E443" i="7"/>
  <c r="D443" i="7" s="1"/>
  <c r="L442" i="7"/>
  <c r="M442" i="7" s="1"/>
  <c r="Q442" i="7" s="1"/>
  <c r="K442" i="7"/>
  <c r="G442" i="7"/>
  <c r="E442" i="7"/>
  <c r="D442" i="7" s="1"/>
  <c r="L441" i="7"/>
  <c r="M441" i="7" s="1"/>
  <c r="Q441" i="7" s="1"/>
  <c r="K441" i="7"/>
  <c r="G441" i="7"/>
  <c r="E441" i="7"/>
  <c r="D441" i="7" s="1"/>
  <c r="L440" i="7"/>
  <c r="M440" i="7" s="1"/>
  <c r="Q440" i="7" s="1"/>
  <c r="K440" i="7"/>
  <c r="G440" i="7"/>
  <c r="E440" i="7"/>
  <c r="D440" i="7" s="1"/>
  <c r="L439" i="7"/>
  <c r="M439" i="7" s="1"/>
  <c r="Q439" i="7" s="1"/>
  <c r="K439" i="7"/>
  <c r="G439" i="7"/>
  <c r="E439" i="7"/>
  <c r="D439" i="7" s="1"/>
  <c r="L438" i="7"/>
  <c r="M438" i="7" s="1"/>
  <c r="Q438" i="7" s="1"/>
  <c r="K438" i="7"/>
  <c r="G438" i="7"/>
  <c r="E438" i="7"/>
  <c r="D438" i="7" s="1"/>
  <c r="L437" i="7"/>
  <c r="M437" i="7" s="1"/>
  <c r="Q437" i="7" s="1"/>
  <c r="K437" i="7"/>
  <c r="G437" i="7"/>
  <c r="E437" i="7"/>
  <c r="D437" i="7" s="1"/>
  <c r="L436" i="7"/>
  <c r="M436" i="7" s="1"/>
  <c r="Q436" i="7" s="1"/>
  <c r="K436" i="7"/>
  <c r="G436" i="7"/>
  <c r="E436" i="7"/>
  <c r="D436" i="7" s="1"/>
  <c r="L435" i="7"/>
  <c r="M435" i="7" s="1"/>
  <c r="Q435" i="7" s="1"/>
  <c r="K435" i="7"/>
  <c r="G435" i="7"/>
  <c r="E435" i="7"/>
  <c r="D435" i="7" s="1"/>
  <c r="L434" i="7"/>
  <c r="M434" i="7" s="1"/>
  <c r="Q434" i="7" s="1"/>
  <c r="K434" i="7"/>
  <c r="G434" i="7"/>
  <c r="E434" i="7"/>
  <c r="D434" i="7" s="1"/>
  <c r="L433" i="7"/>
  <c r="M433" i="7" s="1"/>
  <c r="Q433" i="7" s="1"/>
  <c r="K433" i="7"/>
  <c r="G433" i="7"/>
  <c r="E433" i="7"/>
  <c r="D433" i="7" s="1"/>
  <c r="L432" i="7"/>
  <c r="M432" i="7" s="1"/>
  <c r="Q432" i="7" s="1"/>
  <c r="K432" i="7"/>
  <c r="G432" i="7"/>
  <c r="E432" i="7"/>
  <c r="D432" i="7" s="1"/>
  <c r="L431" i="7"/>
  <c r="M431" i="7" s="1"/>
  <c r="Q431" i="7" s="1"/>
  <c r="K431" i="7"/>
  <c r="G431" i="7"/>
  <c r="E431" i="7"/>
  <c r="D431" i="7" s="1"/>
  <c r="L430" i="7"/>
  <c r="M430" i="7" s="1"/>
  <c r="Q430" i="7" s="1"/>
  <c r="K430" i="7"/>
  <c r="G430" i="7"/>
  <c r="E430" i="7"/>
  <c r="D430" i="7" s="1"/>
  <c r="L429" i="7"/>
  <c r="M429" i="7" s="1"/>
  <c r="Q429" i="7" s="1"/>
  <c r="K429" i="7"/>
  <c r="G429" i="7"/>
  <c r="E429" i="7"/>
  <c r="D429" i="7" s="1"/>
  <c r="L428" i="7"/>
  <c r="M428" i="7" s="1"/>
  <c r="Q428" i="7" s="1"/>
  <c r="K428" i="7"/>
  <c r="G428" i="7"/>
  <c r="E428" i="7"/>
  <c r="D428" i="7" s="1"/>
  <c r="L427" i="7"/>
  <c r="M427" i="7" s="1"/>
  <c r="Q427" i="7" s="1"/>
  <c r="K427" i="7"/>
  <c r="G427" i="7"/>
  <c r="E427" i="7"/>
  <c r="D427" i="7" s="1"/>
  <c r="L426" i="7"/>
  <c r="M426" i="7" s="1"/>
  <c r="Q426" i="7" s="1"/>
  <c r="K426" i="7"/>
  <c r="G426" i="7"/>
  <c r="E426" i="7"/>
  <c r="D426" i="7" s="1"/>
  <c r="L425" i="7"/>
  <c r="M425" i="7" s="1"/>
  <c r="K425" i="7"/>
  <c r="G425" i="7"/>
  <c r="E425" i="7"/>
  <c r="D425" i="7" s="1"/>
  <c r="L424" i="7"/>
  <c r="M424" i="7" s="1"/>
  <c r="Q424" i="7" s="1"/>
  <c r="K424" i="7"/>
  <c r="G424" i="7"/>
  <c r="E424" i="7"/>
  <c r="D424" i="7" s="1"/>
  <c r="L423" i="7"/>
  <c r="M423" i="7" s="1"/>
  <c r="Q423" i="7" s="1"/>
  <c r="K423" i="7"/>
  <c r="G423" i="7"/>
  <c r="E423" i="7"/>
  <c r="D423" i="7" s="1"/>
  <c r="L422" i="7"/>
  <c r="M422" i="7" s="1"/>
  <c r="Q422" i="7" s="1"/>
  <c r="K422" i="7"/>
  <c r="G422" i="7"/>
  <c r="E422" i="7"/>
  <c r="D422" i="7" s="1"/>
  <c r="L421" i="7"/>
  <c r="M421" i="7" s="1"/>
  <c r="Q421" i="7" s="1"/>
  <c r="K421" i="7"/>
  <c r="G421" i="7"/>
  <c r="E421" i="7"/>
  <c r="D421" i="7" s="1"/>
  <c r="L420" i="7"/>
  <c r="M420" i="7" s="1"/>
  <c r="Q420" i="7" s="1"/>
  <c r="K420" i="7"/>
  <c r="G420" i="7"/>
  <c r="E420" i="7"/>
  <c r="D420" i="7" s="1"/>
  <c r="L419" i="7"/>
  <c r="M419" i="7" s="1"/>
  <c r="Q419" i="7" s="1"/>
  <c r="K419" i="7"/>
  <c r="G419" i="7"/>
  <c r="E419" i="7"/>
  <c r="D419" i="7" s="1"/>
  <c r="L418" i="7"/>
  <c r="M418" i="7" s="1"/>
  <c r="Q418" i="7" s="1"/>
  <c r="K418" i="7"/>
  <c r="G418" i="7"/>
  <c r="E418" i="7"/>
  <c r="D418" i="7" s="1"/>
  <c r="L417" i="7"/>
  <c r="M417" i="7" s="1"/>
  <c r="Q417" i="7" s="1"/>
  <c r="K417" i="7"/>
  <c r="G417" i="7"/>
  <c r="E417" i="7"/>
  <c r="D417" i="7" s="1"/>
  <c r="L416" i="7"/>
  <c r="M416" i="7" s="1"/>
  <c r="Q416" i="7" s="1"/>
  <c r="K416" i="7"/>
  <c r="G416" i="7"/>
  <c r="E416" i="7"/>
  <c r="D416" i="7" s="1"/>
  <c r="L415" i="7"/>
  <c r="M415" i="7" s="1"/>
  <c r="Q415" i="7" s="1"/>
  <c r="K415" i="7"/>
  <c r="G415" i="7"/>
  <c r="E415" i="7"/>
  <c r="D415" i="7" s="1"/>
  <c r="L414" i="7"/>
  <c r="M414" i="7" s="1"/>
  <c r="Q414" i="7" s="1"/>
  <c r="K414" i="7"/>
  <c r="G414" i="7"/>
  <c r="E414" i="7"/>
  <c r="D414" i="7" s="1"/>
  <c r="L413" i="7"/>
  <c r="M413" i="7" s="1"/>
  <c r="Q413" i="7" s="1"/>
  <c r="K413" i="7"/>
  <c r="G413" i="7"/>
  <c r="E413" i="7"/>
  <c r="D413" i="7" s="1"/>
  <c r="L412" i="7"/>
  <c r="M412" i="7" s="1"/>
  <c r="Q412" i="7" s="1"/>
  <c r="K412" i="7"/>
  <c r="G412" i="7"/>
  <c r="E412" i="7"/>
  <c r="D412" i="7" s="1"/>
  <c r="L411" i="7"/>
  <c r="M411" i="7" s="1"/>
  <c r="Q411" i="7" s="1"/>
  <c r="K411" i="7"/>
  <c r="G411" i="7"/>
  <c r="E411" i="7"/>
  <c r="D411" i="7" s="1"/>
  <c r="L410" i="7"/>
  <c r="M410" i="7" s="1"/>
  <c r="Q410" i="7" s="1"/>
  <c r="K410" i="7"/>
  <c r="G410" i="7"/>
  <c r="E410" i="7"/>
  <c r="D410" i="7" s="1"/>
  <c r="L409" i="7"/>
  <c r="M409" i="7" s="1"/>
  <c r="Q409" i="7" s="1"/>
  <c r="K409" i="7"/>
  <c r="G409" i="7"/>
  <c r="E409" i="7"/>
  <c r="D409" i="7" s="1"/>
  <c r="L408" i="7"/>
  <c r="M408" i="7" s="1"/>
  <c r="Q408" i="7" s="1"/>
  <c r="K408" i="7"/>
  <c r="G408" i="7"/>
  <c r="E408" i="7"/>
  <c r="D408" i="7" s="1"/>
  <c r="L407" i="7"/>
  <c r="M407" i="7" s="1"/>
  <c r="Q407" i="7" s="1"/>
  <c r="K407" i="7"/>
  <c r="G407" i="7"/>
  <c r="E407" i="7"/>
  <c r="D407" i="7" s="1"/>
  <c r="L406" i="7"/>
  <c r="M406" i="7" s="1"/>
  <c r="Q406" i="7" s="1"/>
  <c r="K406" i="7"/>
  <c r="G406" i="7"/>
  <c r="E406" i="7"/>
  <c r="D406" i="7" s="1"/>
  <c r="L405" i="7"/>
  <c r="M405" i="7" s="1"/>
  <c r="Q405" i="7" s="1"/>
  <c r="K405" i="7"/>
  <c r="G405" i="7"/>
  <c r="E405" i="7"/>
  <c r="D405" i="7" s="1"/>
  <c r="L404" i="7"/>
  <c r="M404" i="7" s="1"/>
  <c r="Q404" i="7" s="1"/>
  <c r="K404" i="7"/>
  <c r="G404" i="7"/>
  <c r="E404" i="7"/>
  <c r="D404" i="7" s="1"/>
  <c r="L403" i="7"/>
  <c r="M403" i="7" s="1"/>
  <c r="Q403" i="7" s="1"/>
  <c r="K403" i="7"/>
  <c r="G403" i="7"/>
  <c r="E403" i="7"/>
  <c r="D403" i="7" s="1"/>
  <c r="L402" i="7"/>
  <c r="M402" i="7" s="1"/>
  <c r="Q402" i="7" s="1"/>
  <c r="K402" i="7"/>
  <c r="G402" i="7"/>
  <c r="E402" i="7"/>
  <c r="D402" i="7" s="1"/>
  <c r="L401" i="7"/>
  <c r="M401" i="7" s="1"/>
  <c r="Q401" i="7" s="1"/>
  <c r="K401" i="7"/>
  <c r="G401" i="7"/>
  <c r="E401" i="7"/>
  <c r="D401" i="7" s="1"/>
  <c r="L400" i="7"/>
  <c r="M400" i="7" s="1"/>
  <c r="Q400" i="7" s="1"/>
  <c r="K400" i="7"/>
  <c r="G400" i="7"/>
  <c r="E400" i="7"/>
  <c r="D400" i="7" s="1"/>
  <c r="L399" i="7"/>
  <c r="M399" i="7" s="1"/>
  <c r="Q399" i="7" s="1"/>
  <c r="K399" i="7"/>
  <c r="G399" i="7"/>
  <c r="E399" i="7"/>
  <c r="D399" i="7" s="1"/>
  <c r="L398" i="7"/>
  <c r="M398" i="7" s="1"/>
  <c r="Q398" i="7" s="1"/>
  <c r="K398" i="7"/>
  <c r="G398" i="7"/>
  <c r="E398" i="7"/>
  <c r="D398" i="7" s="1"/>
  <c r="L397" i="7"/>
  <c r="M397" i="7" s="1"/>
  <c r="Q397" i="7" s="1"/>
  <c r="K397" i="7"/>
  <c r="G397" i="7"/>
  <c r="E397" i="7"/>
  <c r="D397" i="7" s="1"/>
  <c r="L396" i="7"/>
  <c r="M396" i="7" s="1"/>
  <c r="Q396" i="7" s="1"/>
  <c r="K396" i="7"/>
  <c r="G396" i="7"/>
  <c r="E396" i="7"/>
  <c r="D396" i="7" s="1"/>
  <c r="L395" i="7"/>
  <c r="M395" i="7" s="1"/>
  <c r="Q395" i="7" s="1"/>
  <c r="K395" i="7"/>
  <c r="G395" i="7"/>
  <c r="E395" i="7"/>
  <c r="D395" i="7" s="1"/>
  <c r="L394" i="7"/>
  <c r="M394" i="7" s="1"/>
  <c r="Q394" i="7" s="1"/>
  <c r="K394" i="7"/>
  <c r="G394" i="7"/>
  <c r="E394" i="7"/>
  <c r="D394" i="7" s="1"/>
  <c r="L393" i="7"/>
  <c r="M393" i="7" s="1"/>
  <c r="Q393" i="7" s="1"/>
  <c r="K393" i="7"/>
  <c r="G393" i="7"/>
  <c r="E393" i="7"/>
  <c r="D393" i="7" s="1"/>
  <c r="L392" i="7"/>
  <c r="M392" i="7" s="1"/>
  <c r="Q392" i="7" s="1"/>
  <c r="K392" i="7"/>
  <c r="G392" i="7"/>
  <c r="E392" i="7"/>
  <c r="D392" i="7" s="1"/>
  <c r="L391" i="7"/>
  <c r="M391" i="7" s="1"/>
  <c r="Q391" i="7" s="1"/>
  <c r="K391" i="7"/>
  <c r="G391" i="7"/>
  <c r="E391" i="7"/>
  <c r="D391" i="7" s="1"/>
  <c r="L390" i="7"/>
  <c r="M390" i="7" s="1"/>
  <c r="Q390" i="7" s="1"/>
  <c r="K390" i="7"/>
  <c r="G390" i="7"/>
  <c r="E390" i="7"/>
  <c r="D390" i="7" s="1"/>
  <c r="L389" i="7"/>
  <c r="M389" i="7" s="1"/>
  <c r="Q389" i="7" s="1"/>
  <c r="K389" i="7"/>
  <c r="G389" i="7"/>
  <c r="E389" i="7"/>
  <c r="D389" i="7" s="1"/>
  <c r="L388" i="7"/>
  <c r="M388" i="7" s="1"/>
  <c r="Q388" i="7" s="1"/>
  <c r="K388" i="7"/>
  <c r="G388" i="7"/>
  <c r="E388" i="7"/>
  <c r="D388" i="7" s="1"/>
  <c r="L387" i="7"/>
  <c r="M387" i="7" s="1"/>
  <c r="Q387" i="7" s="1"/>
  <c r="K387" i="7"/>
  <c r="G387" i="7"/>
  <c r="E387" i="7"/>
  <c r="D387" i="7" s="1"/>
  <c r="L386" i="7"/>
  <c r="M386" i="7" s="1"/>
  <c r="Q386" i="7" s="1"/>
  <c r="K386" i="7"/>
  <c r="G386" i="7"/>
  <c r="E386" i="7"/>
  <c r="D386" i="7" s="1"/>
  <c r="L385" i="7"/>
  <c r="M385" i="7" s="1"/>
  <c r="Q385" i="7" s="1"/>
  <c r="K385" i="7"/>
  <c r="G385" i="7"/>
  <c r="E385" i="7"/>
  <c r="D385" i="7" s="1"/>
  <c r="L384" i="7"/>
  <c r="M384" i="7" s="1"/>
  <c r="Q384" i="7" s="1"/>
  <c r="K384" i="7"/>
  <c r="G384" i="7"/>
  <c r="E384" i="7"/>
  <c r="D384" i="7" s="1"/>
  <c r="L383" i="7"/>
  <c r="M383" i="7" s="1"/>
  <c r="Q383" i="7" s="1"/>
  <c r="K383" i="7"/>
  <c r="G383" i="7"/>
  <c r="E383" i="7"/>
  <c r="D383" i="7" s="1"/>
  <c r="L382" i="7"/>
  <c r="M382" i="7" s="1"/>
  <c r="Q382" i="7" s="1"/>
  <c r="K382" i="7"/>
  <c r="G382" i="7"/>
  <c r="E382" i="7"/>
  <c r="D382" i="7" s="1"/>
  <c r="L381" i="7"/>
  <c r="M381" i="7" s="1"/>
  <c r="Q381" i="7" s="1"/>
  <c r="K381" i="7"/>
  <c r="G381" i="7"/>
  <c r="E381" i="7"/>
  <c r="D381" i="7" s="1"/>
  <c r="L380" i="7"/>
  <c r="M380" i="7" s="1"/>
  <c r="Q380" i="7" s="1"/>
  <c r="K380" i="7"/>
  <c r="G380" i="7"/>
  <c r="E380" i="7"/>
  <c r="D380" i="7" s="1"/>
  <c r="L379" i="7"/>
  <c r="M379" i="7" s="1"/>
  <c r="Q379" i="7" s="1"/>
  <c r="K379" i="7"/>
  <c r="G379" i="7"/>
  <c r="E379" i="7"/>
  <c r="D379" i="7" s="1"/>
  <c r="L378" i="7"/>
  <c r="M378" i="7" s="1"/>
  <c r="Q378" i="7" s="1"/>
  <c r="K378" i="7"/>
  <c r="G378" i="7"/>
  <c r="E378" i="7"/>
  <c r="D378" i="7" s="1"/>
  <c r="L377" i="7"/>
  <c r="M377" i="7" s="1"/>
  <c r="Q377" i="7" s="1"/>
  <c r="K377" i="7"/>
  <c r="G377" i="7"/>
  <c r="E377" i="7"/>
  <c r="D377" i="7" s="1"/>
  <c r="L376" i="7"/>
  <c r="M376" i="7" s="1"/>
  <c r="Q376" i="7" s="1"/>
  <c r="K376" i="7"/>
  <c r="G376" i="7"/>
  <c r="E376" i="7"/>
  <c r="D376" i="7" s="1"/>
  <c r="L375" i="7"/>
  <c r="M375" i="7" s="1"/>
  <c r="Q375" i="7" s="1"/>
  <c r="K375" i="7"/>
  <c r="G375" i="7"/>
  <c r="E375" i="7"/>
  <c r="D375" i="7" s="1"/>
  <c r="L374" i="7"/>
  <c r="M374" i="7" s="1"/>
  <c r="Q374" i="7" s="1"/>
  <c r="K374" i="7"/>
  <c r="G374" i="7"/>
  <c r="E374" i="7"/>
  <c r="D374" i="7" s="1"/>
  <c r="L373" i="7"/>
  <c r="M373" i="7" s="1"/>
  <c r="Q373" i="7" s="1"/>
  <c r="K373" i="7"/>
  <c r="G373" i="7"/>
  <c r="E373" i="7"/>
  <c r="D373" i="7" s="1"/>
  <c r="L372" i="7"/>
  <c r="M372" i="7" s="1"/>
  <c r="Q372" i="7" s="1"/>
  <c r="K372" i="7"/>
  <c r="G372" i="7"/>
  <c r="E372" i="7"/>
  <c r="D372" i="7" s="1"/>
  <c r="L371" i="7"/>
  <c r="M371" i="7" s="1"/>
  <c r="Q371" i="7" s="1"/>
  <c r="K371" i="7"/>
  <c r="G371" i="7"/>
  <c r="E371" i="7"/>
  <c r="D371" i="7" s="1"/>
  <c r="L370" i="7"/>
  <c r="M370" i="7" s="1"/>
  <c r="Q370" i="7" s="1"/>
  <c r="K370" i="7"/>
  <c r="G370" i="7"/>
  <c r="E370" i="7"/>
  <c r="D370" i="7" s="1"/>
  <c r="L369" i="7"/>
  <c r="M369" i="7" s="1"/>
  <c r="Q369" i="7" s="1"/>
  <c r="K369" i="7"/>
  <c r="G369" i="7"/>
  <c r="E369" i="7"/>
  <c r="D369" i="7" s="1"/>
  <c r="L368" i="7"/>
  <c r="M368" i="7" s="1"/>
  <c r="Q368" i="7" s="1"/>
  <c r="K368" i="7"/>
  <c r="G368" i="7"/>
  <c r="E368" i="7"/>
  <c r="D368" i="7" s="1"/>
  <c r="L367" i="7"/>
  <c r="M367" i="7" s="1"/>
  <c r="Q367" i="7" s="1"/>
  <c r="K367" i="7"/>
  <c r="G367" i="7"/>
  <c r="E367" i="7"/>
  <c r="D367" i="7" s="1"/>
  <c r="L366" i="7"/>
  <c r="M366" i="7" s="1"/>
  <c r="Q366" i="7" s="1"/>
  <c r="K366" i="7"/>
  <c r="G366" i="7"/>
  <c r="E366" i="7"/>
  <c r="D366" i="7" s="1"/>
  <c r="L365" i="7"/>
  <c r="M365" i="7" s="1"/>
  <c r="Q365" i="7" s="1"/>
  <c r="K365" i="7"/>
  <c r="G365" i="7"/>
  <c r="E365" i="7"/>
  <c r="D365" i="7" s="1"/>
  <c r="L364" i="7"/>
  <c r="M364" i="7" s="1"/>
  <c r="Q364" i="7" s="1"/>
  <c r="K364" i="7"/>
  <c r="G364" i="7"/>
  <c r="E364" i="7"/>
  <c r="D364" i="7" s="1"/>
  <c r="L363" i="7"/>
  <c r="M363" i="7" s="1"/>
  <c r="Q363" i="7" s="1"/>
  <c r="K363" i="7"/>
  <c r="G363" i="7"/>
  <c r="E363" i="7"/>
  <c r="D363" i="7" s="1"/>
  <c r="L362" i="7"/>
  <c r="M362" i="7" s="1"/>
  <c r="Q362" i="7" s="1"/>
  <c r="K362" i="7"/>
  <c r="G362" i="7"/>
  <c r="E362" i="7"/>
  <c r="D362" i="7" s="1"/>
  <c r="L361" i="7"/>
  <c r="M361" i="7" s="1"/>
  <c r="Q361" i="7" s="1"/>
  <c r="K361" i="7"/>
  <c r="G361" i="7"/>
  <c r="E361" i="7"/>
  <c r="D361" i="7" s="1"/>
  <c r="L360" i="7"/>
  <c r="M360" i="7" s="1"/>
  <c r="Q360" i="7" s="1"/>
  <c r="K360" i="7"/>
  <c r="G360" i="7"/>
  <c r="E360" i="7"/>
  <c r="D360" i="7" s="1"/>
  <c r="L359" i="7"/>
  <c r="M359" i="7" s="1"/>
  <c r="Q359" i="7" s="1"/>
  <c r="K359" i="7"/>
  <c r="G359" i="7"/>
  <c r="E359" i="7"/>
  <c r="D359" i="7" s="1"/>
  <c r="L358" i="7"/>
  <c r="M358" i="7" s="1"/>
  <c r="Q358" i="7" s="1"/>
  <c r="K358" i="7"/>
  <c r="G358" i="7"/>
  <c r="E358" i="7"/>
  <c r="D358" i="7" s="1"/>
  <c r="L357" i="7"/>
  <c r="M357" i="7" s="1"/>
  <c r="Q357" i="7" s="1"/>
  <c r="K357" i="7"/>
  <c r="G357" i="7"/>
  <c r="E357" i="7"/>
  <c r="D357" i="7" s="1"/>
  <c r="L356" i="7"/>
  <c r="M356" i="7" s="1"/>
  <c r="Q356" i="7" s="1"/>
  <c r="K356" i="7"/>
  <c r="G356" i="7"/>
  <c r="E356" i="7"/>
  <c r="D356" i="7" s="1"/>
  <c r="L355" i="7"/>
  <c r="M355" i="7" s="1"/>
  <c r="Q355" i="7" s="1"/>
  <c r="K355" i="7"/>
  <c r="G355" i="7"/>
  <c r="E355" i="7"/>
  <c r="D355" i="7" s="1"/>
  <c r="L354" i="7"/>
  <c r="M354" i="7" s="1"/>
  <c r="Q354" i="7" s="1"/>
  <c r="K354" i="7"/>
  <c r="G354" i="7"/>
  <c r="E354" i="7"/>
  <c r="D354" i="7" s="1"/>
  <c r="L353" i="7"/>
  <c r="M353" i="7" s="1"/>
  <c r="Q353" i="7" s="1"/>
  <c r="K353" i="7"/>
  <c r="G353" i="7"/>
  <c r="E353" i="7"/>
  <c r="D353" i="7" s="1"/>
  <c r="L352" i="7"/>
  <c r="M352" i="7" s="1"/>
  <c r="Q352" i="7" s="1"/>
  <c r="K352" i="7"/>
  <c r="G352" i="7"/>
  <c r="E352" i="7"/>
  <c r="D352" i="7" s="1"/>
  <c r="L351" i="7"/>
  <c r="M351" i="7" s="1"/>
  <c r="Q351" i="7" s="1"/>
  <c r="K351" i="7"/>
  <c r="G351" i="7"/>
  <c r="E351" i="7"/>
  <c r="D351" i="7" s="1"/>
  <c r="L350" i="7"/>
  <c r="M350" i="7" s="1"/>
  <c r="Q350" i="7" s="1"/>
  <c r="K350" i="7"/>
  <c r="G350" i="7"/>
  <c r="E350" i="7"/>
  <c r="D350" i="7" s="1"/>
  <c r="L349" i="7"/>
  <c r="M349" i="7" s="1"/>
  <c r="Q349" i="7" s="1"/>
  <c r="K349" i="7"/>
  <c r="G349" i="7"/>
  <c r="E349" i="7"/>
  <c r="D349" i="7" s="1"/>
  <c r="L348" i="7"/>
  <c r="M348" i="7" s="1"/>
  <c r="Q348" i="7" s="1"/>
  <c r="K348" i="7"/>
  <c r="G348" i="7"/>
  <c r="E348" i="7"/>
  <c r="D348" i="7" s="1"/>
  <c r="L347" i="7"/>
  <c r="M347" i="7" s="1"/>
  <c r="Q347" i="7" s="1"/>
  <c r="K347" i="7"/>
  <c r="G347" i="7"/>
  <c r="E347" i="7"/>
  <c r="D347" i="7" s="1"/>
  <c r="L346" i="7"/>
  <c r="M346" i="7" s="1"/>
  <c r="Q346" i="7" s="1"/>
  <c r="K346" i="7"/>
  <c r="G346" i="7"/>
  <c r="E346" i="7"/>
  <c r="D346" i="7" s="1"/>
  <c r="L345" i="7"/>
  <c r="M345" i="7" s="1"/>
  <c r="Q345" i="7" s="1"/>
  <c r="K345" i="7"/>
  <c r="G345" i="7"/>
  <c r="E345" i="7"/>
  <c r="D345" i="7" s="1"/>
  <c r="L344" i="7"/>
  <c r="M344" i="7" s="1"/>
  <c r="Q344" i="7" s="1"/>
  <c r="K344" i="7"/>
  <c r="G344" i="7"/>
  <c r="E344" i="7"/>
  <c r="D344" i="7" s="1"/>
  <c r="L343" i="7"/>
  <c r="M343" i="7" s="1"/>
  <c r="Q343" i="7" s="1"/>
  <c r="K343" i="7"/>
  <c r="G343" i="7"/>
  <c r="E343" i="7"/>
  <c r="D343" i="7" s="1"/>
  <c r="L342" i="7"/>
  <c r="M342" i="7" s="1"/>
  <c r="Q342" i="7" s="1"/>
  <c r="K342" i="7"/>
  <c r="G342" i="7"/>
  <c r="E342" i="7"/>
  <c r="D342" i="7" s="1"/>
  <c r="L341" i="7"/>
  <c r="M341" i="7" s="1"/>
  <c r="Q341" i="7" s="1"/>
  <c r="K341" i="7"/>
  <c r="G341" i="7"/>
  <c r="E341" i="7"/>
  <c r="D341" i="7" s="1"/>
  <c r="L340" i="7"/>
  <c r="M340" i="7" s="1"/>
  <c r="Q340" i="7" s="1"/>
  <c r="K340" i="7"/>
  <c r="G340" i="7"/>
  <c r="E340" i="7"/>
  <c r="D340" i="7" s="1"/>
  <c r="L339" i="7"/>
  <c r="M339" i="7" s="1"/>
  <c r="Q339" i="7" s="1"/>
  <c r="K339" i="7"/>
  <c r="G339" i="7"/>
  <c r="E339" i="7"/>
  <c r="D339" i="7" s="1"/>
  <c r="L338" i="7"/>
  <c r="M338" i="7" s="1"/>
  <c r="Q338" i="7" s="1"/>
  <c r="K338" i="7"/>
  <c r="G338" i="7"/>
  <c r="E338" i="7"/>
  <c r="D338" i="7" s="1"/>
  <c r="L337" i="7"/>
  <c r="M337" i="7" s="1"/>
  <c r="Q337" i="7" s="1"/>
  <c r="K337" i="7"/>
  <c r="G337" i="7"/>
  <c r="E337" i="7"/>
  <c r="D337" i="7" s="1"/>
  <c r="L336" i="7"/>
  <c r="M336" i="7" s="1"/>
  <c r="Q336" i="7" s="1"/>
  <c r="K336" i="7"/>
  <c r="G336" i="7"/>
  <c r="E336" i="7"/>
  <c r="D336" i="7" s="1"/>
  <c r="L335" i="7"/>
  <c r="M335" i="7" s="1"/>
  <c r="Q335" i="7" s="1"/>
  <c r="K335" i="7"/>
  <c r="G335" i="7"/>
  <c r="E335" i="7"/>
  <c r="D335" i="7" s="1"/>
  <c r="L334" i="7"/>
  <c r="M334" i="7" s="1"/>
  <c r="Q334" i="7" s="1"/>
  <c r="K334" i="7"/>
  <c r="G334" i="7"/>
  <c r="E334" i="7"/>
  <c r="D334" i="7" s="1"/>
  <c r="L333" i="7"/>
  <c r="M333" i="7" s="1"/>
  <c r="Q333" i="7" s="1"/>
  <c r="K333" i="7"/>
  <c r="G333" i="7"/>
  <c r="E333" i="7"/>
  <c r="D333" i="7" s="1"/>
  <c r="L332" i="7"/>
  <c r="M332" i="7" s="1"/>
  <c r="Q332" i="7" s="1"/>
  <c r="K332" i="7"/>
  <c r="G332" i="7"/>
  <c r="E332" i="7"/>
  <c r="D332" i="7" s="1"/>
  <c r="L331" i="7"/>
  <c r="M331" i="7" s="1"/>
  <c r="Q331" i="7" s="1"/>
  <c r="K331" i="7"/>
  <c r="G331" i="7"/>
  <c r="E331" i="7"/>
  <c r="D331" i="7" s="1"/>
  <c r="L330" i="7"/>
  <c r="M330" i="7" s="1"/>
  <c r="Q330" i="7" s="1"/>
  <c r="K330" i="7"/>
  <c r="G330" i="7"/>
  <c r="E330" i="7"/>
  <c r="D330" i="7" s="1"/>
  <c r="L329" i="7"/>
  <c r="M329" i="7" s="1"/>
  <c r="Q329" i="7" s="1"/>
  <c r="K329" i="7"/>
  <c r="G329" i="7"/>
  <c r="E329" i="7"/>
  <c r="D329" i="7" s="1"/>
  <c r="L328" i="7"/>
  <c r="M328" i="7" s="1"/>
  <c r="Q328" i="7" s="1"/>
  <c r="K328" i="7"/>
  <c r="G328" i="7"/>
  <c r="E328" i="7"/>
  <c r="D328" i="7" s="1"/>
  <c r="L327" i="7"/>
  <c r="M327" i="7" s="1"/>
  <c r="Q327" i="7" s="1"/>
  <c r="K327" i="7"/>
  <c r="G327" i="7"/>
  <c r="E327" i="7"/>
  <c r="D327" i="7" s="1"/>
  <c r="L326" i="7"/>
  <c r="M326" i="7" s="1"/>
  <c r="Q326" i="7" s="1"/>
  <c r="K326" i="7"/>
  <c r="G326" i="7"/>
  <c r="E326" i="7"/>
  <c r="D326" i="7" s="1"/>
  <c r="L325" i="7"/>
  <c r="M325" i="7" s="1"/>
  <c r="Q325" i="7" s="1"/>
  <c r="K325" i="7"/>
  <c r="G325" i="7"/>
  <c r="E325" i="7"/>
  <c r="D325" i="7" s="1"/>
  <c r="L324" i="7"/>
  <c r="M324" i="7" s="1"/>
  <c r="Q324" i="7" s="1"/>
  <c r="K324" i="7"/>
  <c r="G324" i="7"/>
  <c r="E324" i="7"/>
  <c r="D324" i="7" s="1"/>
  <c r="L323" i="7"/>
  <c r="M323" i="7" s="1"/>
  <c r="Q323" i="7" s="1"/>
  <c r="K323" i="7"/>
  <c r="G323" i="7"/>
  <c r="E323" i="7"/>
  <c r="D323" i="7" s="1"/>
  <c r="L322" i="7"/>
  <c r="M322" i="7" s="1"/>
  <c r="Q322" i="7" s="1"/>
  <c r="K322" i="7"/>
  <c r="G322" i="7"/>
  <c r="E322" i="7"/>
  <c r="D322" i="7" s="1"/>
  <c r="L321" i="7"/>
  <c r="M321" i="7" s="1"/>
  <c r="Q321" i="7" s="1"/>
  <c r="K321" i="7"/>
  <c r="G321" i="7"/>
  <c r="E321" i="7"/>
  <c r="D321" i="7" s="1"/>
  <c r="L320" i="7"/>
  <c r="M320" i="7" s="1"/>
  <c r="Q320" i="7" s="1"/>
  <c r="K320" i="7"/>
  <c r="G320" i="7"/>
  <c r="E320" i="7"/>
  <c r="D320" i="7" s="1"/>
  <c r="L319" i="7"/>
  <c r="M319" i="7" s="1"/>
  <c r="Q319" i="7" s="1"/>
  <c r="K319" i="7"/>
  <c r="G319" i="7"/>
  <c r="E319" i="7"/>
  <c r="D319" i="7" s="1"/>
  <c r="L318" i="7"/>
  <c r="M318" i="7" s="1"/>
  <c r="Q318" i="7" s="1"/>
  <c r="K318" i="7"/>
  <c r="G318" i="7"/>
  <c r="E318" i="7"/>
  <c r="D318" i="7" s="1"/>
  <c r="L317" i="7"/>
  <c r="M317" i="7" s="1"/>
  <c r="Q317" i="7" s="1"/>
  <c r="K317" i="7"/>
  <c r="G317" i="7"/>
  <c r="E317" i="7"/>
  <c r="D317" i="7" s="1"/>
  <c r="L316" i="7"/>
  <c r="M316" i="7" s="1"/>
  <c r="Q316" i="7" s="1"/>
  <c r="K316" i="7"/>
  <c r="G316" i="7"/>
  <c r="E316" i="7"/>
  <c r="D316" i="7" s="1"/>
  <c r="L315" i="7"/>
  <c r="M315" i="7" s="1"/>
  <c r="Q315" i="7" s="1"/>
  <c r="K315" i="7"/>
  <c r="G315" i="7"/>
  <c r="E315" i="7"/>
  <c r="D315" i="7" s="1"/>
  <c r="L314" i="7"/>
  <c r="M314" i="7" s="1"/>
  <c r="Q314" i="7" s="1"/>
  <c r="K314" i="7"/>
  <c r="G314" i="7"/>
  <c r="E314" i="7"/>
  <c r="D314" i="7" s="1"/>
  <c r="L313" i="7"/>
  <c r="M313" i="7" s="1"/>
  <c r="Q313" i="7" s="1"/>
  <c r="K313" i="7"/>
  <c r="G313" i="7"/>
  <c r="E313" i="7"/>
  <c r="D313" i="7" s="1"/>
  <c r="L312" i="7"/>
  <c r="M312" i="7" s="1"/>
  <c r="Q312" i="7" s="1"/>
  <c r="K312" i="7"/>
  <c r="G312" i="7"/>
  <c r="E312" i="7"/>
  <c r="D312" i="7" s="1"/>
  <c r="L311" i="7"/>
  <c r="M311" i="7" s="1"/>
  <c r="Q311" i="7" s="1"/>
  <c r="K311" i="7"/>
  <c r="G311" i="7"/>
  <c r="E311" i="7"/>
  <c r="D311" i="7" s="1"/>
  <c r="L310" i="7"/>
  <c r="M310" i="7" s="1"/>
  <c r="Q310" i="7" s="1"/>
  <c r="K310" i="7"/>
  <c r="G310" i="7"/>
  <c r="E310" i="7"/>
  <c r="D310" i="7" s="1"/>
  <c r="L309" i="7"/>
  <c r="M309" i="7" s="1"/>
  <c r="Q309" i="7" s="1"/>
  <c r="K309" i="7"/>
  <c r="G309" i="7"/>
  <c r="E309" i="7"/>
  <c r="D309" i="7" s="1"/>
  <c r="L308" i="7"/>
  <c r="M308" i="7" s="1"/>
  <c r="Q308" i="7" s="1"/>
  <c r="K308" i="7"/>
  <c r="G308" i="7"/>
  <c r="E308" i="7"/>
  <c r="D308" i="7" s="1"/>
  <c r="L307" i="7"/>
  <c r="M307" i="7" s="1"/>
  <c r="Q307" i="7" s="1"/>
  <c r="K307" i="7"/>
  <c r="G307" i="7"/>
  <c r="E307" i="7"/>
  <c r="D307" i="7" s="1"/>
  <c r="L306" i="7"/>
  <c r="M306" i="7" s="1"/>
  <c r="Q306" i="7" s="1"/>
  <c r="K306" i="7"/>
  <c r="G306" i="7"/>
  <c r="E306" i="7"/>
  <c r="D306" i="7" s="1"/>
  <c r="L305" i="7"/>
  <c r="M305" i="7" s="1"/>
  <c r="Q305" i="7" s="1"/>
  <c r="K305" i="7"/>
  <c r="G305" i="7"/>
  <c r="E305" i="7"/>
  <c r="D305" i="7" s="1"/>
  <c r="L304" i="7"/>
  <c r="M304" i="7" s="1"/>
  <c r="Q304" i="7" s="1"/>
  <c r="K304" i="7"/>
  <c r="G304" i="7"/>
  <c r="E304" i="7"/>
  <c r="D304" i="7" s="1"/>
  <c r="L303" i="7"/>
  <c r="M303" i="7" s="1"/>
  <c r="Q303" i="7" s="1"/>
  <c r="K303" i="7"/>
  <c r="G303" i="7"/>
  <c r="E303" i="7"/>
  <c r="D303" i="7" s="1"/>
  <c r="L302" i="7"/>
  <c r="M302" i="7" s="1"/>
  <c r="Q302" i="7" s="1"/>
  <c r="K302" i="7"/>
  <c r="G302" i="7"/>
  <c r="E302" i="7"/>
  <c r="D302" i="7" s="1"/>
  <c r="L301" i="7"/>
  <c r="M301" i="7" s="1"/>
  <c r="Q301" i="7" s="1"/>
  <c r="K301" i="7"/>
  <c r="G301" i="7"/>
  <c r="E301" i="7"/>
  <c r="D301" i="7" s="1"/>
  <c r="L300" i="7"/>
  <c r="M300" i="7" s="1"/>
  <c r="Q300" i="7" s="1"/>
  <c r="K300" i="7"/>
  <c r="G300" i="7"/>
  <c r="E300" i="7"/>
  <c r="D300" i="7" s="1"/>
  <c r="L299" i="7"/>
  <c r="M299" i="7" s="1"/>
  <c r="Q299" i="7" s="1"/>
  <c r="K299" i="7"/>
  <c r="G299" i="7"/>
  <c r="E299" i="7"/>
  <c r="D299" i="7" s="1"/>
  <c r="L298" i="7"/>
  <c r="M298" i="7" s="1"/>
  <c r="Q298" i="7" s="1"/>
  <c r="K298" i="7"/>
  <c r="G298" i="7"/>
  <c r="E298" i="7"/>
  <c r="D298" i="7" s="1"/>
  <c r="L297" i="7"/>
  <c r="M297" i="7" s="1"/>
  <c r="Q297" i="7" s="1"/>
  <c r="K297" i="7"/>
  <c r="G297" i="7"/>
  <c r="E297" i="7"/>
  <c r="D297" i="7" s="1"/>
  <c r="L296" i="7"/>
  <c r="M296" i="7" s="1"/>
  <c r="Q296" i="7" s="1"/>
  <c r="K296" i="7"/>
  <c r="G296" i="7"/>
  <c r="E296" i="7"/>
  <c r="D296" i="7" s="1"/>
  <c r="L295" i="7"/>
  <c r="M295" i="7" s="1"/>
  <c r="Q295" i="7" s="1"/>
  <c r="K295" i="7"/>
  <c r="G295" i="7"/>
  <c r="E295" i="7"/>
  <c r="D295" i="7" s="1"/>
  <c r="L294" i="7"/>
  <c r="M294" i="7" s="1"/>
  <c r="Q294" i="7" s="1"/>
  <c r="K294" i="7"/>
  <c r="G294" i="7"/>
  <c r="E294" i="7"/>
  <c r="D294" i="7" s="1"/>
  <c r="L293" i="7"/>
  <c r="M293" i="7" s="1"/>
  <c r="Q293" i="7" s="1"/>
  <c r="K293" i="7"/>
  <c r="G293" i="7"/>
  <c r="E293" i="7"/>
  <c r="D293" i="7" s="1"/>
  <c r="L292" i="7"/>
  <c r="M292" i="7" s="1"/>
  <c r="Q292" i="7" s="1"/>
  <c r="K292" i="7"/>
  <c r="G292" i="7"/>
  <c r="E292" i="7"/>
  <c r="D292" i="7" s="1"/>
  <c r="L291" i="7"/>
  <c r="M291" i="7" s="1"/>
  <c r="Q291" i="7" s="1"/>
  <c r="K291" i="7"/>
  <c r="G291" i="7"/>
  <c r="E291" i="7"/>
  <c r="D291" i="7" s="1"/>
  <c r="L290" i="7"/>
  <c r="M290" i="7" s="1"/>
  <c r="Q290" i="7" s="1"/>
  <c r="K290" i="7"/>
  <c r="G290" i="7"/>
  <c r="E290" i="7"/>
  <c r="D290" i="7" s="1"/>
  <c r="L289" i="7"/>
  <c r="M289" i="7" s="1"/>
  <c r="Q289" i="7" s="1"/>
  <c r="K289" i="7"/>
  <c r="G289" i="7"/>
  <c r="E289" i="7"/>
  <c r="D289" i="7" s="1"/>
  <c r="L288" i="7"/>
  <c r="M288" i="7" s="1"/>
  <c r="Q288" i="7" s="1"/>
  <c r="K288" i="7"/>
  <c r="G288" i="7"/>
  <c r="E288" i="7"/>
  <c r="D288" i="7" s="1"/>
  <c r="L287" i="7"/>
  <c r="M287" i="7" s="1"/>
  <c r="Q287" i="7" s="1"/>
  <c r="K287" i="7"/>
  <c r="G287" i="7"/>
  <c r="E287" i="7"/>
  <c r="D287" i="7" s="1"/>
  <c r="L286" i="7"/>
  <c r="M286" i="7" s="1"/>
  <c r="Q286" i="7" s="1"/>
  <c r="K286" i="7"/>
  <c r="G286" i="7"/>
  <c r="E286" i="7"/>
  <c r="D286" i="7" s="1"/>
  <c r="L285" i="7"/>
  <c r="M285" i="7" s="1"/>
  <c r="Q285" i="7" s="1"/>
  <c r="K285" i="7"/>
  <c r="G285" i="7"/>
  <c r="E285" i="7"/>
  <c r="D285" i="7" s="1"/>
  <c r="L284" i="7"/>
  <c r="M284" i="7" s="1"/>
  <c r="Q284" i="7" s="1"/>
  <c r="K284" i="7"/>
  <c r="G284" i="7"/>
  <c r="E284" i="7"/>
  <c r="D284" i="7" s="1"/>
  <c r="L283" i="7"/>
  <c r="M283" i="7" s="1"/>
  <c r="Q283" i="7" s="1"/>
  <c r="K283" i="7"/>
  <c r="G283" i="7"/>
  <c r="E283" i="7"/>
  <c r="D283" i="7" s="1"/>
  <c r="L282" i="7"/>
  <c r="M282" i="7" s="1"/>
  <c r="Q282" i="7" s="1"/>
  <c r="K282" i="7"/>
  <c r="G282" i="7"/>
  <c r="E282" i="7"/>
  <c r="D282" i="7" s="1"/>
  <c r="L281" i="7"/>
  <c r="M281" i="7" s="1"/>
  <c r="Q281" i="7" s="1"/>
  <c r="K281" i="7"/>
  <c r="G281" i="7"/>
  <c r="E281" i="7"/>
  <c r="D281" i="7" s="1"/>
  <c r="L280" i="7"/>
  <c r="M280" i="7" s="1"/>
  <c r="Q280" i="7" s="1"/>
  <c r="K280" i="7"/>
  <c r="G280" i="7"/>
  <c r="E280" i="7"/>
  <c r="D280" i="7" s="1"/>
  <c r="L279" i="7"/>
  <c r="M279" i="7" s="1"/>
  <c r="Q279" i="7" s="1"/>
  <c r="K279" i="7"/>
  <c r="G279" i="7"/>
  <c r="E279" i="7"/>
  <c r="D279" i="7" s="1"/>
  <c r="L278" i="7"/>
  <c r="M278" i="7" s="1"/>
  <c r="Q278" i="7" s="1"/>
  <c r="K278" i="7"/>
  <c r="G278" i="7"/>
  <c r="E278" i="7"/>
  <c r="D278" i="7" s="1"/>
  <c r="L277" i="7"/>
  <c r="M277" i="7" s="1"/>
  <c r="Q277" i="7" s="1"/>
  <c r="K277" i="7"/>
  <c r="G277" i="7"/>
  <c r="E277" i="7"/>
  <c r="D277" i="7" s="1"/>
  <c r="L276" i="7"/>
  <c r="M276" i="7" s="1"/>
  <c r="Q276" i="7" s="1"/>
  <c r="K276" i="7"/>
  <c r="G276" i="7"/>
  <c r="E276" i="7"/>
  <c r="D276" i="7" s="1"/>
  <c r="L275" i="7"/>
  <c r="M275" i="7" s="1"/>
  <c r="Q275" i="7" s="1"/>
  <c r="K275" i="7"/>
  <c r="G275" i="7"/>
  <c r="E275" i="7"/>
  <c r="D275" i="7" s="1"/>
  <c r="L274" i="7"/>
  <c r="M274" i="7" s="1"/>
  <c r="Q274" i="7" s="1"/>
  <c r="K274" i="7"/>
  <c r="G274" i="7"/>
  <c r="E274" i="7"/>
  <c r="D274" i="7" s="1"/>
  <c r="L273" i="7"/>
  <c r="M273" i="7" s="1"/>
  <c r="Q273" i="7" s="1"/>
  <c r="K273" i="7"/>
  <c r="G273" i="7"/>
  <c r="E273" i="7"/>
  <c r="D273" i="7" s="1"/>
  <c r="L272" i="7"/>
  <c r="M272" i="7" s="1"/>
  <c r="Q272" i="7" s="1"/>
  <c r="K272" i="7"/>
  <c r="G272" i="7"/>
  <c r="E272" i="7"/>
  <c r="D272" i="7" s="1"/>
  <c r="L271" i="7"/>
  <c r="M271" i="7" s="1"/>
  <c r="Q271" i="7" s="1"/>
  <c r="K271" i="7"/>
  <c r="G271" i="7"/>
  <c r="E271" i="7"/>
  <c r="D271" i="7" s="1"/>
  <c r="L270" i="7"/>
  <c r="M270" i="7" s="1"/>
  <c r="Q270" i="7" s="1"/>
  <c r="K270" i="7"/>
  <c r="G270" i="7"/>
  <c r="E270" i="7"/>
  <c r="D270" i="7" s="1"/>
  <c r="L269" i="7"/>
  <c r="M269" i="7" s="1"/>
  <c r="Q269" i="7" s="1"/>
  <c r="K269" i="7"/>
  <c r="G269" i="7"/>
  <c r="E269" i="7"/>
  <c r="D269" i="7" s="1"/>
  <c r="L268" i="7"/>
  <c r="M268" i="7" s="1"/>
  <c r="Q268" i="7" s="1"/>
  <c r="K268" i="7"/>
  <c r="G268" i="7"/>
  <c r="E268" i="7"/>
  <c r="D268" i="7" s="1"/>
  <c r="L267" i="7"/>
  <c r="M267" i="7" s="1"/>
  <c r="Q267" i="7" s="1"/>
  <c r="K267" i="7"/>
  <c r="G267" i="7"/>
  <c r="E267" i="7"/>
  <c r="D267" i="7" s="1"/>
  <c r="L266" i="7"/>
  <c r="M266" i="7" s="1"/>
  <c r="Q266" i="7" s="1"/>
  <c r="K266" i="7"/>
  <c r="G266" i="7"/>
  <c r="E266" i="7"/>
  <c r="D266" i="7" s="1"/>
  <c r="L265" i="7"/>
  <c r="M265" i="7" s="1"/>
  <c r="Q265" i="7" s="1"/>
  <c r="K265" i="7"/>
  <c r="G265" i="7"/>
  <c r="E265" i="7"/>
  <c r="D265" i="7" s="1"/>
  <c r="L264" i="7"/>
  <c r="M264" i="7" s="1"/>
  <c r="Q264" i="7" s="1"/>
  <c r="K264" i="7"/>
  <c r="G264" i="7"/>
  <c r="E264" i="7"/>
  <c r="D264" i="7" s="1"/>
  <c r="L263" i="7"/>
  <c r="M263" i="7" s="1"/>
  <c r="Q263" i="7" s="1"/>
  <c r="K263" i="7"/>
  <c r="G263" i="7"/>
  <c r="E263" i="7"/>
  <c r="D263" i="7" s="1"/>
  <c r="L262" i="7"/>
  <c r="M262" i="7" s="1"/>
  <c r="Q262" i="7" s="1"/>
  <c r="K262" i="7"/>
  <c r="G262" i="7"/>
  <c r="E262" i="7"/>
  <c r="D262" i="7" s="1"/>
  <c r="L261" i="7"/>
  <c r="M261" i="7" s="1"/>
  <c r="Q261" i="7" s="1"/>
  <c r="K261" i="7"/>
  <c r="G261" i="7"/>
  <c r="E261" i="7"/>
  <c r="D261" i="7" s="1"/>
  <c r="L260" i="7"/>
  <c r="M260" i="7" s="1"/>
  <c r="Q260" i="7" s="1"/>
  <c r="K260" i="7"/>
  <c r="G260" i="7"/>
  <c r="E260" i="7"/>
  <c r="D260" i="7" s="1"/>
  <c r="L259" i="7"/>
  <c r="M259" i="7" s="1"/>
  <c r="Q259" i="7" s="1"/>
  <c r="K259" i="7"/>
  <c r="G259" i="7"/>
  <c r="E259" i="7"/>
  <c r="D259" i="7" s="1"/>
  <c r="L258" i="7"/>
  <c r="M258" i="7" s="1"/>
  <c r="Q258" i="7" s="1"/>
  <c r="K258" i="7"/>
  <c r="G258" i="7"/>
  <c r="E258" i="7"/>
  <c r="D258" i="7" s="1"/>
  <c r="L257" i="7"/>
  <c r="M257" i="7" s="1"/>
  <c r="Q257" i="7" s="1"/>
  <c r="K257" i="7"/>
  <c r="G257" i="7"/>
  <c r="E257" i="7"/>
  <c r="D257" i="7" s="1"/>
  <c r="L256" i="7"/>
  <c r="M256" i="7" s="1"/>
  <c r="Q256" i="7" s="1"/>
  <c r="K256" i="7"/>
  <c r="G256" i="7"/>
  <c r="E256" i="7"/>
  <c r="D256" i="7" s="1"/>
  <c r="L255" i="7"/>
  <c r="M255" i="7" s="1"/>
  <c r="Q255" i="7" s="1"/>
  <c r="K255" i="7"/>
  <c r="G255" i="7"/>
  <c r="E255" i="7"/>
  <c r="D255" i="7" s="1"/>
  <c r="L254" i="7"/>
  <c r="M254" i="7" s="1"/>
  <c r="Q254" i="7" s="1"/>
  <c r="K254" i="7"/>
  <c r="G254" i="7"/>
  <c r="E254" i="7"/>
  <c r="D254" i="7" s="1"/>
  <c r="L253" i="7"/>
  <c r="M253" i="7" s="1"/>
  <c r="Q253" i="7" s="1"/>
  <c r="K253" i="7"/>
  <c r="G253" i="7"/>
  <c r="E253" i="7"/>
  <c r="D253" i="7" s="1"/>
  <c r="L252" i="7"/>
  <c r="M252" i="7" s="1"/>
  <c r="Q252" i="7" s="1"/>
  <c r="K252" i="7"/>
  <c r="G252" i="7"/>
  <c r="E252" i="7"/>
  <c r="D252" i="7" s="1"/>
  <c r="L251" i="7"/>
  <c r="M251" i="7" s="1"/>
  <c r="Q251" i="7" s="1"/>
  <c r="K251" i="7"/>
  <c r="G251" i="7"/>
  <c r="E251" i="7"/>
  <c r="D251" i="7" s="1"/>
  <c r="L250" i="7"/>
  <c r="M250" i="7" s="1"/>
  <c r="Q250" i="7" s="1"/>
  <c r="K250" i="7"/>
  <c r="G250" i="7"/>
  <c r="E250" i="7"/>
  <c r="D250" i="7" s="1"/>
  <c r="L249" i="7"/>
  <c r="M249" i="7" s="1"/>
  <c r="Q249" i="7" s="1"/>
  <c r="K249" i="7"/>
  <c r="G249" i="7"/>
  <c r="E249" i="7"/>
  <c r="D249" i="7" s="1"/>
  <c r="L248" i="7"/>
  <c r="M248" i="7" s="1"/>
  <c r="Q248" i="7" s="1"/>
  <c r="K248" i="7"/>
  <c r="G248" i="7"/>
  <c r="E248" i="7"/>
  <c r="D248" i="7" s="1"/>
  <c r="L247" i="7"/>
  <c r="M247" i="7" s="1"/>
  <c r="Q247" i="7" s="1"/>
  <c r="K247" i="7"/>
  <c r="G247" i="7"/>
  <c r="E247" i="7"/>
  <c r="D247" i="7" s="1"/>
  <c r="L246" i="7"/>
  <c r="M246" i="7" s="1"/>
  <c r="Q246" i="7" s="1"/>
  <c r="K246" i="7"/>
  <c r="G246" i="7"/>
  <c r="E246" i="7"/>
  <c r="D246" i="7" s="1"/>
  <c r="L245" i="7"/>
  <c r="M245" i="7" s="1"/>
  <c r="Q245" i="7" s="1"/>
  <c r="K245" i="7"/>
  <c r="G245" i="7"/>
  <c r="E245" i="7"/>
  <c r="D245" i="7" s="1"/>
  <c r="L244" i="7"/>
  <c r="M244" i="7" s="1"/>
  <c r="Q244" i="7" s="1"/>
  <c r="K244" i="7"/>
  <c r="G244" i="7"/>
  <c r="E244" i="7"/>
  <c r="D244" i="7" s="1"/>
  <c r="L243" i="7"/>
  <c r="M243" i="7" s="1"/>
  <c r="Q243" i="7" s="1"/>
  <c r="K243" i="7"/>
  <c r="G243" i="7"/>
  <c r="E243" i="7"/>
  <c r="D243" i="7" s="1"/>
  <c r="L242" i="7"/>
  <c r="M242" i="7" s="1"/>
  <c r="Q242" i="7" s="1"/>
  <c r="K242" i="7"/>
  <c r="G242" i="7"/>
  <c r="E242" i="7"/>
  <c r="D242" i="7" s="1"/>
  <c r="L241" i="7"/>
  <c r="M241" i="7" s="1"/>
  <c r="Q241" i="7" s="1"/>
  <c r="K241" i="7"/>
  <c r="G241" i="7"/>
  <c r="E241" i="7"/>
  <c r="D241" i="7" s="1"/>
  <c r="L240" i="7"/>
  <c r="M240" i="7" s="1"/>
  <c r="Q240" i="7" s="1"/>
  <c r="K240" i="7"/>
  <c r="G240" i="7"/>
  <c r="E240" i="7"/>
  <c r="D240" i="7" s="1"/>
  <c r="L239" i="7"/>
  <c r="M239" i="7" s="1"/>
  <c r="Q239" i="7" s="1"/>
  <c r="K239" i="7"/>
  <c r="G239" i="7"/>
  <c r="E239" i="7"/>
  <c r="D239" i="7" s="1"/>
  <c r="L238" i="7"/>
  <c r="M238" i="7" s="1"/>
  <c r="Q238" i="7" s="1"/>
  <c r="K238" i="7"/>
  <c r="G238" i="7"/>
  <c r="E238" i="7"/>
  <c r="D238" i="7" s="1"/>
  <c r="L237" i="7"/>
  <c r="M237" i="7" s="1"/>
  <c r="Q237" i="7" s="1"/>
  <c r="K237" i="7"/>
  <c r="G237" i="7"/>
  <c r="E237" i="7"/>
  <c r="D237" i="7" s="1"/>
  <c r="L236" i="7"/>
  <c r="M236" i="7" s="1"/>
  <c r="Q236" i="7" s="1"/>
  <c r="K236" i="7"/>
  <c r="G236" i="7"/>
  <c r="E236" i="7"/>
  <c r="D236" i="7" s="1"/>
  <c r="L235" i="7"/>
  <c r="M235" i="7" s="1"/>
  <c r="Q235" i="7" s="1"/>
  <c r="K235" i="7"/>
  <c r="G235" i="7"/>
  <c r="E235" i="7"/>
  <c r="D235" i="7" s="1"/>
  <c r="L234" i="7"/>
  <c r="M234" i="7" s="1"/>
  <c r="Q234" i="7" s="1"/>
  <c r="K234" i="7"/>
  <c r="G234" i="7"/>
  <c r="E234" i="7"/>
  <c r="D234" i="7" s="1"/>
  <c r="L233" i="7"/>
  <c r="M233" i="7" s="1"/>
  <c r="Q233" i="7" s="1"/>
  <c r="K233" i="7"/>
  <c r="G233" i="7"/>
  <c r="E233" i="7"/>
  <c r="D233" i="7" s="1"/>
  <c r="L232" i="7"/>
  <c r="M232" i="7" s="1"/>
  <c r="Q232" i="7" s="1"/>
  <c r="K232" i="7"/>
  <c r="G232" i="7"/>
  <c r="E232" i="7"/>
  <c r="D232" i="7" s="1"/>
  <c r="L231" i="7"/>
  <c r="M231" i="7" s="1"/>
  <c r="Q231" i="7" s="1"/>
  <c r="K231" i="7"/>
  <c r="G231" i="7"/>
  <c r="E231" i="7"/>
  <c r="D231" i="7" s="1"/>
  <c r="L230" i="7"/>
  <c r="M230" i="7" s="1"/>
  <c r="Q230" i="7" s="1"/>
  <c r="K230" i="7"/>
  <c r="G230" i="7"/>
  <c r="E230" i="7"/>
  <c r="D230" i="7" s="1"/>
  <c r="L229" i="7"/>
  <c r="M229" i="7" s="1"/>
  <c r="Q229" i="7" s="1"/>
  <c r="K229" i="7"/>
  <c r="G229" i="7"/>
  <c r="E229" i="7"/>
  <c r="D229" i="7" s="1"/>
  <c r="L228" i="7"/>
  <c r="M228" i="7" s="1"/>
  <c r="Q228" i="7" s="1"/>
  <c r="K228" i="7"/>
  <c r="G228" i="7"/>
  <c r="E228" i="7"/>
  <c r="D228" i="7" s="1"/>
  <c r="L227" i="7"/>
  <c r="M227" i="7" s="1"/>
  <c r="Q227" i="7" s="1"/>
  <c r="K227" i="7"/>
  <c r="G227" i="7"/>
  <c r="E227" i="7"/>
  <c r="D227" i="7" s="1"/>
  <c r="L226" i="7"/>
  <c r="M226" i="7" s="1"/>
  <c r="Q226" i="7" s="1"/>
  <c r="K226" i="7"/>
  <c r="G226" i="7"/>
  <c r="E226" i="7"/>
  <c r="D226" i="7" s="1"/>
  <c r="L225" i="7"/>
  <c r="M225" i="7" s="1"/>
  <c r="Q225" i="7" s="1"/>
  <c r="K225" i="7"/>
  <c r="G225" i="7"/>
  <c r="E225" i="7"/>
  <c r="D225" i="7" s="1"/>
  <c r="L224" i="7"/>
  <c r="M224" i="7" s="1"/>
  <c r="Q224" i="7" s="1"/>
  <c r="K224" i="7"/>
  <c r="G224" i="7"/>
  <c r="E224" i="7"/>
  <c r="D224" i="7" s="1"/>
  <c r="L223" i="7"/>
  <c r="M223" i="7" s="1"/>
  <c r="Q223" i="7" s="1"/>
  <c r="K223" i="7"/>
  <c r="G223" i="7"/>
  <c r="E223" i="7"/>
  <c r="D223" i="7" s="1"/>
  <c r="L222" i="7"/>
  <c r="M222" i="7" s="1"/>
  <c r="Q222" i="7" s="1"/>
  <c r="K222" i="7"/>
  <c r="G222" i="7"/>
  <c r="E222" i="7"/>
  <c r="D222" i="7" s="1"/>
  <c r="L221" i="7"/>
  <c r="M221" i="7" s="1"/>
  <c r="Q221" i="7" s="1"/>
  <c r="K221" i="7"/>
  <c r="G221" i="7"/>
  <c r="E221" i="7"/>
  <c r="D221" i="7" s="1"/>
  <c r="L220" i="7"/>
  <c r="M220" i="7" s="1"/>
  <c r="Q220" i="7" s="1"/>
  <c r="K220" i="7"/>
  <c r="G220" i="7"/>
  <c r="E220" i="7"/>
  <c r="D220" i="7" s="1"/>
  <c r="L219" i="7"/>
  <c r="M219" i="7" s="1"/>
  <c r="Q219" i="7" s="1"/>
  <c r="K219" i="7"/>
  <c r="G219" i="7"/>
  <c r="E219" i="7"/>
  <c r="D219" i="7" s="1"/>
  <c r="L218" i="7"/>
  <c r="M218" i="7" s="1"/>
  <c r="Q218" i="7" s="1"/>
  <c r="K218" i="7"/>
  <c r="G218" i="7"/>
  <c r="E218" i="7"/>
  <c r="D218" i="7" s="1"/>
  <c r="L217" i="7"/>
  <c r="M217" i="7" s="1"/>
  <c r="Q217" i="7" s="1"/>
  <c r="K217" i="7"/>
  <c r="G217" i="7"/>
  <c r="E217" i="7"/>
  <c r="D217" i="7" s="1"/>
  <c r="L216" i="7"/>
  <c r="M216" i="7" s="1"/>
  <c r="Q216" i="7" s="1"/>
  <c r="K216" i="7"/>
  <c r="G216" i="7"/>
  <c r="E216" i="7"/>
  <c r="D216" i="7" s="1"/>
  <c r="L215" i="7"/>
  <c r="M215" i="7" s="1"/>
  <c r="Q215" i="7" s="1"/>
  <c r="K215" i="7"/>
  <c r="G215" i="7"/>
  <c r="E215" i="7"/>
  <c r="D215" i="7" s="1"/>
  <c r="L214" i="7"/>
  <c r="M214" i="7" s="1"/>
  <c r="Q214" i="7" s="1"/>
  <c r="K214" i="7"/>
  <c r="G214" i="7"/>
  <c r="E214" i="7"/>
  <c r="D214" i="7" s="1"/>
  <c r="L213" i="7"/>
  <c r="M213" i="7" s="1"/>
  <c r="Q213" i="7" s="1"/>
  <c r="K213" i="7"/>
  <c r="G213" i="7"/>
  <c r="E213" i="7"/>
  <c r="D213" i="7" s="1"/>
  <c r="L212" i="7"/>
  <c r="M212" i="7" s="1"/>
  <c r="Q212" i="7" s="1"/>
  <c r="K212" i="7"/>
  <c r="G212" i="7"/>
  <c r="E212" i="7"/>
  <c r="D212" i="7" s="1"/>
  <c r="L211" i="7"/>
  <c r="M211" i="7" s="1"/>
  <c r="Q211" i="7" s="1"/>
  <c r="K211" i="7"/>
  <c r="G211" i="7"/>
  <c r="E211" i="7"/>
  <c r="D211" i="7" s="1"/>
  <c r="L210" i="7"/>
  <c r="M210" i="7" s="1"/>
  <c r="Q210" i="7" s="1"/>
  <c r="K210" i="7"/>
  <c r="G210" i="7"/>
  <c r="E210" i="7"/>
  <c r="D210" i="7" s="1"/>
  <c r="L209" i="7"/>
  <c r="M209" i="7" s="1"/>
  <c r="Q209" i="7" s="1"/>
  <c r="K209" i="7"/>
  <c r="G209" i="7"/>
  <c r="E209" i="7"/>
  <c r="D209" i="7" s="1"/>
  <c r="L208" i="7"/>
  <c r="M208" i="7" s="1"/>
  <c r="Q208" i="7" s="1"/>
  <c r="K208" i="7"/>
  <c r="G208" i="7"/>
  <c r="E208" i="7"/>
  <c r="D208" i="7" s="1"/>
  <c r="L207" i="7"/>
  <c r="M207" i="7" s="1"/>
  <c r="Q207" i="7" s="1"/>
  <c r="K207" i="7"/>
  <c r="G207" i="7"/>
  <c r="E207" i="7"/>
  <c r="D207" i="7" s="1"/>
  <c r="L206" i="7"/>
  <c r="M206" i="7" s="1"/>
  <c r="Q206" i="7" s="1"/>
  <c r="K206" i="7"/>
  <c r="G206" i="7"/>
  <c r="E206" i="7"/>
  <c r="D206" i="7" s="1"/>
  <c r="L205" i="7"/>
  <c r="M205" i="7" s="1"/>
  <c r="Q205" i="7" s="1"/>
  <c r="K205" i="7"/>
  <c r="G205" i="7"/>
  <c r="E205" i="7"/>
  <c r="D205" i="7" s="1"/>
  <c r="L204" i="7"/>
  <c r="M204" i="7" s="1"/>
  <c r="Q204" i="7" s="1"/>
  <c r="K204" i="7"/>
  <c r="G204" i="7"/>
  <c r="E204" i="7"/>
  <c r="D204" i="7" s="1"/>
  <c r="L203" i="7"/>
  <c r="M203" i="7" s="1"/>
  <c r="Q203" i="7" s="1"/>
  <c r="K203" i="7"/>
  <c r="G203" i="7"/>
  <c r="E203" i="7"/>
  <c r="D203" i="7" s="1"/>
  <c r="L202" i="7"/>
  <c r="M202" i="7" s="1"/>
  <c r="Q202" i="7" s="1"/>
  <c r="K202" i="7"/>
  <c r="G202" i="7"/>
  <c r="E202" i="7"/>
  <c r="D202" i="7" s="1"/>
  <c r="L201" i="7"/>
  <c r="M201" i="7" s="1"/>
  <c r="Q201" i="7" s="1"/>
  <c r="K201" i="7"/>
  <c r="G201" i="7"/>
  <c r="E201" i="7"/>
  <c r="D201" i="7" s="1"/>
  <c r="L200" i="7"/>
  <c r="M200" i="7" s="1"/>
  <c r="Q200" i="7" s="1"/>
  <c r="K200" i="7"/>
  <c r="G200" i="7"/>
  <c r="E200" i="7"/>
  <c r="D200" i="7" s="1"/>
  <c r="L199" i="7"/>
  <c r="M199" i="7" s="1"/>
  <c r="Q199" i="7" s="1"/>
  <c r="K199" i="7"/>
  <c r="G199" i="7"/>
  <c r="E199" i="7"/>
  <c r="D199" i="7" s="1"/>
  <c r="L198" i="7"/>
  <c r="M198" i="7" s="1"/>
  <c r="Q198" i="7" s="1"/>
  <c r="K198" i="7"/>
  <c r="G198" i="7"/>
  <c r="E198" i="7"/>
  <c r="D198" i="7" s="1"/>
  <c r="L197" i="7"/>
  <c r="M197" i="7" s="1"/>
  <c r="Q197" i="7" s="1"/>
  <c r="K197" i="7"/>
  <c r="G197" i="7"/>
  <c r="E197" i="7"/>
  <c r="D197" i="7" s="1"/>
  <c r="L196" i="7"/>
  <c r="M196" i="7" s="1"/>
  <c r="Q196" i="7" s="1"/>
  <c r="K196" i="7"/>
  <c r="G196" i="7"/>
  <c r="E196" i="7"/>
  <c r="D196" i="7" s="1"/>
  <c r="L195" i="7"/>
  <c r="M195" i="7" s="1"/>
  <c r="Q195" i="7" s="1"/>
  <c r="K195" i="7"/>
  <c r="G195" i="7"/>
  <c r="E195" i="7"/>
  <c r="D195" i="7" s="1"/>
  <c r="L194" i="7"/>
  <c r="M194" i="7" s="1"/>
  <c r="Q194" i="7" s="1"/>
  <c r="K194" i="7"/>
  <c r="G194" i="7"/>
  <c r="E194" i="7"/>
  <c r="D194" i="7" s="1"/>
  <c r="L193" i="7"/>
  <c r="M193" i="7" s="1"/>
  <c r="Q193" i="7" s="1"/>
  <c r="K193" i="7"/>
  <c r="G193" i="7"/>
  <c r="E193" i="7"/>
  <c r="D193" i="7" s="1"/>
  <c r="L192" i="7"/>
  <c r="M192" i="7" s="1"/>
  <c r="Q192" i="7" s="1"/>
  <c r="K192" i="7"/>
  <c r="G192" i="7"/>
  <c r="E192" i="7"/>
  <c r="D192" i="7" s="1"/>
  <c r="L191" i="7"/>
  <c r="M191" i="7" s="1"/>
  <c r="Q191" i="7" s="1"/>
  <c r="K191" i="7"/>
  <c r="G191" i="7"/>
  <c r="E191" i="7"/>
  <c r="D191" i="7" s="1"/>
  <c r="L190" i="7"/>
  <c r="M190" i="7" s="1"/>
  <c r="Q190" i="7" s="1"/>
  <c r="K190" i="7"/>
  <c r="G190" i="7"/>
  <c r="E190" i="7"/>
  <c r="D190" i="7" s="1"/>
  <c r="L189" i="7"/>
  <c r="M189" i="7" s="1"/>
  <c r="Q189" i="7" s="1"/>
  <c r="K189" i="7"/>
  <c r="G189" i="7"/>
  <c r="E189" i="7"/>
  <c r="D189" i="7" s="1"/>
  <c r="L188" i="7"/>
  <c r="M188" i="7" s="1"/>
  <c r="Q188" i="7" s="1"/>
  <c r="K188" i="7"/>
  <c r="G188" i="7"/>
  <c r="E188" i="7"/>
  <c r="D188" i="7" s="1"/>
  <c r="L187" i="7"/>
  <c r="M187" i="7" s="1"/>
  <c r="Q187" i="7" s="1"/>
  <c r="K187" i="7"/>
  <c r="G187" i="7"/>
  <c r="E187" i="7"/>
  <c r="D187" i="7" s="1"/>
  <c r="L186" i="7"/>
  <c r="M186" i="7" s="1"/>
  <c r="Q186" i="7" s="1"/>
  <c r="K186" i="7"/>
  <c r="G186" i="7"/>
  <c r="E186" i="7"/>
  <c r="D186" i="7" s="1"/>
  <c r="L185" i="7"/>
  <c r="M185" i="7" s="1"/>
  <c r="Q185" i="7" s="1"/>
  <c r="K185" i="7"/>
  <c r="G185" i="7"/>
  <c r="E185" i="7"/>
  <c r="D185" i="7" s="1"/>
  <c r="L184" i="7"/>
  <c r="M184" i="7" s="1"/>
  <c r="Q184" i="7" s="1"/>
  <c r="K184" i="7"/>
  <c r="G184" i="7"/>
  <c r="E184" i="7"/>
  <c r="D184" i="7" s="1"/>
  <c r="L183" i="7"/>
  <c r="M183" i="7" s="1"/>
  <c r="Q183" i="7" s="1"/>
  <c r="K183" i="7"/>
  <c r="G183" i="7"/>
  <c r="E183" i="7"/>
  <c r="D183" i="7" s="1"/>
  <c r="L182" i="7"/>
  <c r="M182" i="7" s="1"/>
  <c r="Q182" i="7" s="1"/>
  <c r="K182" i="7"/>
  <c r="G182" i="7"/>
  <c r="E182" i="7"/>
  <c r="D182" i="7" s="1"/>
  <c r="L181" i="7"/>
  <c r="M181" i="7" s="1"/>
  <c r="Q181" i="7" s="1"/>
  <c r="K181" i="7"/>
  <c r="G181" i="7"/>
  <c r="E181" i="7"/>
  <c r="D181" i="7" s="1"/>
  <c r="L180" i="7"/>
  <c r="M180" i="7" s="1"/>
  <c r="Q180" i="7" s="1"/>
  <c r="K180" i="7"/>
  <c r="G180" i="7"/>
  <c r="E180" i="7"/>
  <c r="D180" i="7" s="1"/>
  <c r="L179" i="7"/>
  <c r="M179" i="7" s="1"/>
  <c r="Q179" i="7" s="1"/>
  <c r="K179" i="7"/>
  <c r="G179" i="7"/>
  <c r="E179" i="7"/>
  <c r="D179" i="7" s="1"/>
  <c r="L178" i="7"/>
  <c r="M178" i="7" s="1"/>
  <c r="Q178" i="7" s="1"/>
  <c r="K178" i="7"/>
  <c r="G178" i="7"/>
  <c r="E178" i="7"/>
  <c r="D178" i="7" s="1"/>
  <c r="L177" i="7"/>
  <c r="M177" i="7" s="1"/>
  <c r="Q177" i="7" s="1"/>
  <c r="K177" i="7"/>
  <c r="G177" i="7"/>
  <c r="E177" i="7"/>
  <c r="D177" i="7" s="1"/>
  <c r="L176" i="7"/>
  <c r="M176" i="7" s="1"/>
  <c r="Q176" i="7" s="1"/>
  <c r="K176" i="7"/>
  <c r="G176" i="7"/>
  <c r="E176" i="7"/>
  <c r="D176" i="7" s="1"/>
  <c r="L175" i="7"/>
  <c r="M175" i="7" s="1"/>
  <c r="Q175" i="7" s="1"/>
  <c r="K175" i="7"/>
  <c r="G175" i="7"/>
  <c r="E175" i="7"/>
  <c r="D175" i="7" s="1"/>
  <c r="L174" i="7"/>
  <c r="M174" i="7" s="1"/>
  <c r="Q174" i="7" s="1"/>
  <c r="K174" i="7"/>
  <c r="G174" i="7"/>
  <c r="E174" i="7"/>
  <c r="D174" i="7" s="1"/>
  <c r="L173" i="7"/>
  <c r="M173" i="7" s="1"/>
  <c r="Q173" i="7" s="1"/>
  <c r="K173" i="7"/>
  <c r="G173" i="7"/>
  <c r="E173" i="7"/>
  <c r="D173" i="7" s="1"/>
  <c r="L172" i="7"/>
  <c r="M172" i="7" s="1"/>
  <c r="Q172" i="7" s="1"/>
  <c r="K172" i="7"/>
  <c r="G172" i="7"/>
  <c r="E172" i="7"/>
  <c r="D172" i="7" s="1"/>
  <c r="L171" i="7"/>
  <c r="M171" i="7" s="1"/>
  <c r="Q171" i="7" s="1"/>
  <c r="K171" i="7"/>
  <c r="G171" i="7"/>
  <c r="E171" i="7"/>
  <c r="D171" i="7" s="1"/>
  <c r="L170" i="7"/>
  <c r="M170" i="7" s="1"/>
  <c r="Q170" i="7" s="1"/>
  <c r="K170" i="7"/>
  <c r="G170" i="7"/>
  <c r="E170" i="7"/>
  <c r="D170" i="7" s="1"/>
  <c r="L169" i="7"/>
  <c r="M169" i="7" s="1"/>
  <c r="Q169" i="7" s="1"/>
  <c r="K169" i="7"/>
  <c r="G169" i="7"/>
  <c r="E169" i="7"/>
  <c r="D169" i="7" s="1"/>
  <c r="L168" i="7"/>
  <c r="M168" i="7" s="1"/>
  <c r="Q168" i="7" s="1"/>
  <c r="K168" i="7"/>
  <c r="G168" i="7"/>
  <c r="E168" i="7"/>
  <c r="D168" i="7" s="1"/>
  <c r="L167" i="7"/>
  <c r="M167" i="7" s="1"/>
  <c r="Q167" i="7" s="1"/>
  <c r="K167" i="7"/>
  <c r="G167" i="7"/>
  <c r="E167" i="7"/>
  <c r="D167" i="7" s="1"/>
  <c r="L166" i="7"/>
  <c r="M166" i="7" s="1"/>
  <c r="Q166" i="7" s="1"/>
  <c r="K166" i="7"/>
  <c r="G166" i="7"/>
  <c r="E166" i="7"/>
  <c r="D166" i="7" s="1"/>
  <c r="L165" i="7"/>
  <c r="M165" i="7" s="1"/>
  <c r="Q165" i="7" s="1"/>
  <c r="K165" i="7"/>
  <c r="G165" i="7"/>
  <c r="E165" i="7"/>
  <c r="D165" i="7" s="1"/>
  <c r="L164" i="7"/>
  <c r="M164" i="7" s="1"/>
  <c r="Q164" i="7" s="1"/>
  <c r="K164" i="7"/>
  <c r="G164" i="7"/>
  <c r="E164" i="7"/>
  <c r="D164" i="7" s="1"/>
  <c r="L163" i="7"/>
  <c r="M163" i="7" s="1"/>
  <c r="Q163" i="7" s="1"/>
  <c r="K163" i="7"/>
  <c r="G163" i="7"/>
  <c r="E163" i="7"/>
  <c r="D163" i="7" s="1"/>
  <c r="L162" i="7"/>
  <c r="M162" i="7" s="1"/>
  <c r="Q162" i="7" s="1"/>
  <c r="K162" i="7"/>
  <c r="G162" i="7"/>
  <c r="E162" i="7"/>
  <c r="D162" i="7" s="1"/>
  <c r="L161" i="7"/>
  <c r="M161" i="7" s="1"/>
  <c r="Q161" i="7" s="1"/>
  <c r="K161" i="7"/>
  <c r="G161" i="7"/>
  <c r="E161" i="7"/>
  <c r="D161" i="7" s="1"/>
  <c r="L160" i="7"/>
  <c r="M160" i="7" s="1"/>
  <c r="Q160" i="7" s="1"/>
  <c r="K160" i="7"/>
  <c r="G160" i="7"/>
  <c r="E160" i="7"/>
  <c r="D160" i="7" s="1"/>
  <c r="L159" i="7"/>
  <c r="M159" i="7" s="1"/>
  <c r="Q159" i="7" s="1"/>
  <c r="K159" i="7"/>
  <c r="G159" i="7"/>
  <c r="E159" i="7"/>
  <c r="D159" i="7" s="1"/>
  <c r="L158" i="7"/>
  <c r="M158" i="7" s="1"/>
  <c r="Q158" i="7" s="1"/>
  <c r="K158" i="7"/>
  <c r="G158" i="7"/>
  <c r="E158" i="7"/>
  <c r="D158" i="7" s="1"/>
  <c r="L157" i="7"/>
  <c r="M157" i="7" s="1"/>
  <c r="Q157" i="7" s="1"/>
  <c r="K157" i="7"/>
  <c r="G157" i="7"/>
  <c r="E157" i="7"/>
  <c r="D157" i="7" s="1"/>
  <c r="L156" i="7"/>
  <c r="M156" i="7" s="1"/>
  <c r="Q156" i="7" s="1"/>
  <c r="K156" i="7"/>
  <c r="G156" i="7"/>
  <c r="E156" i="7"/>
  <c r="D156" i="7" s="1"/>
  <c r="L155" i="7"/>
  <c r="M155" i="7" s="1"/>
  <c r="Q155" i="7" s="1"/>
  <c r="K155" i="7"/>
  <c r="G155" i="7"/>
  <c r="E155" i="7"/>
  <c r="D155" i="7" s="1"/>
  <c r="L154" i="7"/>
  <c r="M154" i="7" s="1"/>
  <c r="Q154" i="7" s="1"/>
  <c r="K154" i="7"/>
  <c r="G154" i="7"/>
  <c r="E154" i="7"/>
  <c r="D154" i="7" s="1"/>
  <c r="L153" i="7"/>
  <c r="M153" i="7" s="1"/>
  <c r="Q153" i="7" s="1"/>
  <c r="K153" i="7"/>
  <c r="G153" i="7"/>
  <c r="E153" i="7"/>
  <c r="D153" i="7" s="1"/>
  <c r="L152" i="7"/>
  <c r="M152" i="7" s="1"/>
  <c r="Q152" i="7" s="1"/>
  <c r="K152" i="7"/>
  <c r="G152" i="7"/>
  <c r="E152" i="7"/>
  <c r="D152" i="7" s="1"/>
  <c r="L151" i="7"/>
  <c r="M151" i="7" s="1"/>
  <c r="Q151" i="7" s="1"/>
  <c r="K151" i="7"/>
  <c r="G151" i="7"/>
  <c r="E151" i="7"/>
  <c r="D151" i="7" s="1"/>
  <c r="L150" i="7"/>
  <c r="M150" i="7" s="1"/>
  <c r="Q150" i="7" s="1"/>
  <c r="K150" i="7"/>
  <c r="G150" i="7"/>
  <c r="E150" i="7"/>
  <c r="D150" i="7" s="1"/>
  <c r="L149" i="7"/>
  <c r="M149" i="7" s="1"/>
  <c r="Q149" i="7" s="1"/>
  <c r="K149" i="7"/>
  <c r="G149" i="7"/>
  <c r="E149" i="7"/>
  <c r="D149" i="7" s="1"/>
  <c r="L148" i="7"/>
  <c r="M148" i="7" s="1"/>
  <c r="Q148" i="7" s="1"/>
  <c r="K148" i="7"/>
  <c r="G148" i="7"/>
  <c r="E148" i="7"/>
  <c r="D148" i="7" s="1"/>
  <c r="L147" i="7"/>
  <c r="M147" i="7" s="1"/>
  <c r="Q147" i="7" s="1"/>
  <c r="K147" i="7"/>
  <c r="G147" i="7"/>
  <c r="E147" i="7"/>
  <c r="D147" i="7" s="1"/>
  <c r="L146" i="7"/>
  <c r="M146" i="7" s="1"/>
  <c r="Q146" i="7" s="1"/>
  <c r="K146" i="7"/>
  <c r="G146" i="7"/>
  <c r="E146" i="7"/>
  <c r="D146" i="7" s="1"/>
  <c r="L145" i="7"/>
  <c r="M145" i="7" s="1"/>
  <c r="Q145" i="7" s="1"/>
  <c r="K145" i="7"/>
  <c r="G145" i="7"/>
  <c r="E145" i="7"/>
  <c r="D145" i="7" s="1"/>
  <c r="L144" i="7"/>
  <c r="M144" i="7" s="1"/>
  <c r="Q144" i="7" s="1"/>
  <c r="K144" i="7"/>
  <c r="G144" i="7"/>
  <c r="E144" i="7"/>
  <c r="D144" i="7" s="1"/>
  <c r="L143" i="7"/>
  <c r="M143" i="7" s="1"/>
  <c r="Q143" i="7" s="1"/>
  <c r="K143" i="7"/>
  <c r="G143" i="7"/>
  <c r="E143" i="7"/>
  <c r="D143" i="7" s="1"/>
  <c r="L142" i="7"/>
  <c r="M142" i="7" s="1"/>
  <c r="Q142" i="7" s="1"/>
  <c r="K142" i="7"/>
  <c r="G142" i="7"/>
  <c r="E142" i="7"/>
  <c r="D142" i="7" s="1"/>
  <c r="L141" i="7"/>
  <c r="M141" i="7" s="1"/>
  <c r="Q141" i="7" s="1"/>
  <c r="K141" i="7"/>
  <c r="G141" i="7"/>
  <c r="E141" i="7"/>
  <c r="D141" i="7" s="1"/>
  <c r="L140" i="7"/>
  <c r="M140" i="7" s="1"/>
  <c r="Q140" i="7" s="1"/>
  <c r="K140" i="7"/>
  <c r="G140" i="7"/>
  <c r="E140" i="7"/>
  <c r="D140" i="7" s="1"/>
  <c r="L139" i="7"/>
  <c r="M139" i="7" s="1"/>
  <c r="Q139" i="7" s="1"/>
  <c r="K139" i="7"/>
  <c r="G139" i="7"/>
  <c r="E139" i="7"/>
  <c r="D139" i="7" s="1"/>
  <c r="L138" i="7"/>
  <c r="M138" i="7" s="1"/>
  <c r="Q138" i="7" s="1"/>
  <c r="K138" i="7"/>
  <c r="G138" i="7"/>
  <c r="E138" i="7"/>
  <c r="D138" i="7" s="1"/>
  <c r="L137" i="7"/>
  <c r="M137" i="7" s="1"/>
  <c r="Q137" i="7" s="1"/>
  <c r="K137" i="7"/>
  <c r="G137" i="7"/>
  <c r="E137" i="7"/>
  <c r="D137" i="7" s="1"/>
  <c r="L136" i="7"/>
  <c r="M136" i="7" s="1"/>
  <c r="Q136" i="7" s="1"/>
  <c r="K136" i="7"/>
  <c r="G136" i="7"/>
  <c r="E136" i="7"/>
  <c r="D136" i="7" s="1"/>
  <c r="L135" i="7"/>
  <c r="M135" i="7" s="1"/>
  <c r="Q135" i="7" s="1"/>
  <c r="K135" i="7"/>
  <c r="G135" i="7"/>
  <c r="E135" i="7"/>
  <c r="D135" i="7" s="1"/>
  <c r="L134" i="7"/>
  <c r="M134" i="7" s="1"/>
  <c r="Q134" i="7" s="1"/>
  <c r="K134" i="7"/>
  <c r="G134" i="7"/>
  <c r="E134" i="7"/>
  <c r="D134" i="7" s="1"/>
  <c r="L133" i="7"/>
  <c r="M133" i="7" s="1"/>
  <c r="Q133" i="7" s="1"/>
  <c r="K133" i="7"/>
  <c r="G133" i="7"/>
  <c r="E133" i="7"/>
  <c r="D133" i="7" s="1"/>
  <c r="L132" i="7"/>
  <c r="M132" i="7" s="1"/>
  <c r="Q132" i="7" s="1"/>
  <c r="K132" i="7"/>
  <c r="G132" i="7"/>
  <c r="E132" i="7"/>
  <c r="D132" i="7" s="1"/>
  <c r="L131" i="7"/>
  <c r="M131" i="7" s="1"/>
  <c r="Q131" i="7" s="1"/>
  <c r="K131" i="7"/>
  <c r="G131" i="7"/>
  <c r="E131" i="7"/>
  <c r="D131" i="7" s="1"/>
  <c r="L130" i="7"/>
  <c r="M130" i="7" s="1"/>
  <c r="Q130" i="7" s="1"/>
  <c r="K130" i="7"/>
  <c r="G130" i="7"/>
  <c r="E130" i="7"/>
  <c r="D130" i="7" s="1"/>
  <c r="L129" i="7"/>
  <c r="M129" i="7" s="1"/>
  <c r="Q129" i="7" s="1"/>
  <c r="K129" i="7"/>
  <c r="G129" i="7"/>
  <c r="E129" i="7"/>
  <c r="D129" i="7" s="1"/>
  <c r="L128" i="7"/>
  <c r="M128" i="7" s="1"/>
  <c r="Q128" i="7" s="1"/>
  <c r="K128" i="7"/>
  <c r="G128" i="7"/>
  <c r="E128" i="7"/>
  <c r="D128" i="7" s="1"/>
  <c r="L127" i="7"/>
  <c r="M127" i="7" s="1"/>
  <c r="Q127" i="7" s="1"/>
  <c r="K127" i="7"/>
  <c r="G127" i="7"/>
  <c r="E127" i="7"/>
  <c r="D127" i="7" s="1"/>
  <c r="L126" i="7"/>
  <c r="M126" i="7" s="1"/>
  <c r="Q126" i="7" s="1"/>
  <c r="K126" i="7"/>
  <c r="G126" i="7"/>
  <c r="E126" i="7"/>
  <c r="D126" i="7" s="1"/>
  <c r="L125" i="7"/>
  <c r="M125" i="7" s="1"/>
  <c r="Q125" i="7" s="1"/>
  <c r="K125" i="7"/>
  <c r="G125" i="7"/>
  <c r="E125" i="7"/>
  <c r="D125" i="7" s="1"/>
  <c r="L124" i="7"/>
  <c r="M124" i="7" s="1"/>
  <c r="Q124" i="7" s="1"/>
  <c r="K124" i="7"/>
  <c r="G124" i="7"/>
  <c r="E124" i="7"/>
  <c r="D124" i="7" s="1"/>
  <c r="L123" i="7"/>
  <c r="M123" i="7" s="1"/>
  <c r="Q123" i="7" s="1"/>
  <c r="K123" i="7"/>
  <c r="G123" i="7"/>
  <c r="E123" i="7"/>
  <c r="D123" i="7" s="1"/>
  <c r="L122" i="7"/>
  <c r="M122" i="7" s="1"/>
  <c r="Q122" i="7" s="1"/>
  <c r="K122" i="7"/>
  <c r="G122" i="7"/>
  <c r="E122" i="7"/>
  <c r="D122" i="7" s="1"/>
  <c r="L121" i="7"/>
  <c r="M121" i="7" s="1"/>
  <c r="Q121" i="7" s="1"/>
  <c r="K121" i="7"/>
  <c r="G121" i="7"/>
  <c r="E121" i="7"/>
  <c r="D121" i="7" s="1"/>
  <c r="L120" i="7"/>
  <c r="M120" i="7" s="1"/>
  <c r="Q120" i="7" s="1"/>
  <c r="K120" i="7"/>
  <c r="G120" i="7"/>
  <c r="E120" i="7"/>
  <c r="D120" i="7" s="1"/>
  <c r="L119" i="7"/>
  <c r="M119" i="7" s="1"/>
  <c r="Q119" i="7" s="1"/>
  <c r="K119" i="7"/>
  <c r="G119" i="7"/>
  <c r="E119" i="7"/>
  <c r="D119" i="7" s="1"/>
  <c r="L118" i="7"/>
  <c r="M118" i="7" s="1"/>
  <c r="Q118" i="7" s="1"/>
  <c r="K118" i="7"/>
  <c r="G118" i="7"/>
  <c r="E118" i="7"/>
  <c r="D118" i="7" s="1"/>
  <c r="L117" i="7"/>
  <c r="M117" i="7" s="1"/>
  <c r="Q117" i="7" s="1"/>
  <c r="K117" i="7"/>
  <c r="G117" i="7"/>
  <c r="E117" i="7"/>
  <c r="D117" i="7" s="1"/>
  <c r="L116" i="7"/>
  <c r="M116" i="7" s="1"/>
  <c r="Q116" i="7" s="1"/>
  <c r="K116" i="7"/>
  <c r="G116" i="7"/>
  <c r="E116" i="7"/>
  <c r="D116" i="7" s="1"/>
  <c r="L115" i="7"/>
  <c r="M115" i="7" s="1"/>
  <c r="Q115" i="7" s="1"/>
  <c r="K115" i="7"/>
  <c r="G115" i="7"/>
  <c r="E115" i="7"/>
  <c r="D115" i="7" s="1"/>
  <c r="L114" i="7"/>
  <c r="M114" i="7" s="1"/>
  <c r="Q114" i="7" s="1"/>
  <c r="K114" i="7"/>
  <c r="G114" i="7"/>
  <c r="E114" i="7"/>
  <c r="D114" i="7" s="1"/>
  <c r="L113" i="7"/>
  <c r="M113" i="7" s="1"/>
  <c r="Q113" i="7" s="1"/>
  <c r="K113" i="7"/>
  <c r="G113" i="7"/>
  <c r="E113" i="7"/>
  <c r="D113" i="7" s="1"/>
  <c r="L112" i="7"/>
  <c r="M112" i="7" s="1"/>
  <c r="Q112" i="7" s="1"/>
  <c r="K112" i="7"/>
  <c r="G112" i="7"/>
  <c r="E112" i="7"/>
  <c r="D112" i="7" s="1"/>
  <c r="L111" i="7"/>
  <c r="M111" i="7" s="1"/>
  <c r="Q111" i="7" s="1"/>
  <c r="K111" i="7"/>
  <c r="G111" i="7"/>
  <c r="E111" i="7"/>
  <c r="D111" i="7" s="1"/>
  <c r="L110" i="7"/>
  <c r="M110" i="7" s="1"/>
  <c r="Q110" i="7" s="1"/>
  <c r="K110" i="7"/>
  <c r="G110" i="7"/>
  <c r="E110" i="7"/>
  <c r="D110" i="7" s="1"/>
  <c r="L109" i="7"/>
  <c r="M109" i="7" s="1"/>
  <c r="Q109" i="7" s="1"/>
  <c r="K109" i="7"/>
  <c r="G109" i="7"/>
  <c r="E109" i="7"/>
  <c r="D109" i="7" s="1"/>
  <c r="L108" i="7"/>
  <c r="M108" i="7" s="1"/>
  <c r="Q108" i="7" s="1"/>
  <c r="K108" i="7"/>
  <c r="G108" i="7"/>
  <c r="E108" i="7"/>
  <c r="D108" i="7" s="1"/>
  <c r="L107" i="7"/>
  <c r="M107" i="7" s="1"/>
  <c r="Q107" i="7" s="1"/>
  <c r="K107" i="7"/>
  <c r="G107" i="7"/>
  <c r="E107" i="7"/>
  <c r="D107" i="7" s="1"/>
  <c r="L106" i="7"/>
  <c r="M106" i="7" s="1"/>
  <c r="Q106" i="7" s="1"/>
  <c r="K106" i="7"/>
  <c r="G106" i="7"/>
  <c r="E106" i="7"/>
  <c r="D106" i="7" s="1"/>
  <c r="L105" i="7"/>
  <c r="M105" i="7" s="1"/>
  <c r="Q105" i="7" s="1"/>
  <c r="K105" i="7"/>
  <c r="G105" i="7"/>
  <c r="E105" i="7"/>
  <c r="D105" i="7" s="1"/>
  <c r="L104" i="7"/>
  <c r="M104" i="7" s="1"/>
  <c r="Q104" i="7" s="1"/>
  <c r="K104" i="7"/>
  <c r="G104" i="7"/>
  <c r="E104" i="7"/>
  <c r="D104" i="7" s="1"/>
  <c r="L103" i="7"/>
  <c r="M103" i="7" s="1"/>
  <c r="Q103" i="7" s="1"/>
  <c r="K103" i="7"/>
  <c r="G103" i="7"/>
  <c r="E103" i="7"/>
  <c r="D103" i="7" s="1"/>
  <c r="L102" i="7"/>
  <c r="M102" i="7" s="1"/>
  <c r="Q102" i="7" s="1"/>
  <c r="K102" i="7"/>
  <c r="G102" i="7"/>
  <c r="E102" i="7"/>
  <c r="D102" i="7" s="1"/>
  <c r="L101" i="7"/>
  <c r="M101" i="7" s="1"/>
  <c r="Q101" i="7" s="1"/>
  <c r="K101" i="7"/>
  <c r="G101" i="7"/>
  <c r="E101" i="7"/>
  <c r="D101" i="7" s="1"/>
  <c r="L100" i="7"/>
  <c r="M100" i="7" s="1"/>
  <c r="Q100" i="7" s="1"/>
  <c r="K100" i="7"/>
  <c r="G100" i="7"/>
  <c r="E100" i="7"/>
  <c r="D100" i="7" s="1"/>
  <c r="L99" i="7"/>
  <c r="M99" i="7" s="1"/>
  <c r="Q99" i="7" s="1"/>
  <c r="K99" i="7"/>
  <c r="G99" i="7"/>
  <c r="E99" i="7"/>
  <c r="D99" i="7" s="1"/>
  <c r="L98" i="7"/>
  <c r="M98" i="7" s="1"/>
  <c r="Q98" i="7" s="1"/>
  <c r="K98" i="7"/>
  <c r="G98" i="7"/>
  <c r="E98" i="7"/>
  <c r="D98" i="7" s="1"/>
  <c r="L97" i="7"/>
  <c r="M97" i="7" s="1"/>
  <c r="Q97" i="7" s="1"/>
  <c r="K97" i="7"/>
  <c r="G97" i="7"/>
  <c r="E97" i="7"/>
  <c r="D97" i="7" s="1"/>
  <c r="L96" i="7"/>
  <c r="M96" i="7" s="1"/>
  <c r="Q96" i="7" s="1"/>
  <c r="K96" i="7"/>
  <c r="G96" i="7"/>
  <c r="E96" i="7"/>
  <c r="D96" i="7" s="1"/>
  <c r="L95" i="7"/>
  <c r="M95" i="7" s="1"/>
  <c r="Q95" i="7" s="1"/>
  <c r="K95" i="7"/>
  <c r="G95" i="7"/>
  <c r="E95" i="7"/>
  <c r="D95" i="7" s="1"/>
  <c r="L94" i="7"/>
  <c r="M94" i="7" s="1"/>
  <c r="Q94" i="7" s="1"/>
  <c r="K94" i="7"/>
  <c r="G94" i="7"/>
  <c r="E94" i="7"/>
  <c r="D94" i="7" s="1"/>
  <c r="L93" i="7"/>
  <c r="M93" i="7" s="1"/>
  <c r="Q93" i="7" s="1"/>
  <c r="K93" i="7"/>
  <c r="G93" i="7"/>
  <c r="E93" i="7"/>
  <c r="D93" i="7" s="1"/>
  <c r="L92" i="7"/>
  <c r="M92" i="7" s="1"/>
  <c r="Q92" i="7" s="1"/>
  <c r="K92" i="7"/>
  <c r="G92" i="7"/>
  <c r="E92" i="7"/>
  <c r="D92" i="7" s="1"/>
  <c r="L91" i="7"/>
  <c r="M91" i="7" s="1"/>
  <c r="Q91" i="7" s="1"/>
  <c r="K91" i="7"/>
  <c r="G91" i="7"/>
  <c r="E91" i="7"/>
  <c r="D91" i="7" s="1"/>
  <c r="L90" i="7"/>
  <c r="M90" i="7" s="1"/>
  <c r="Q90" i="7" s="1"/>
  <c r="K90" i="7"/>
  <c r="G90" i="7"/>
  <c r="E90" i="7"/>
  <c r="D90" i="7" s="1"/>
  <c r="L89" i="7"/>
  <c r="M89" i="7" s="1"/>
  <c r="Q89" i="7" s="1"/>
  <c r="K89" i="7"/>
  <c r="G89" i="7"/>
  <c r="E89" i="7"/>
  <c r="D89" i="7" s="1"/>
  <c r="L88" i="7"/>
  <c r="M88" i="7" s="1"/>
  <c r="Q88" i="7" s="1"/>
  <c r="K88" i="7"/>
  <c r="G88" i="7"/>
  <c r="E88" i="7"/>
  <c r="D88" i="7" s="1"/>
  <c r="L87" i="7"/>
  <c r="M87" i="7" s="1"/>
  <c r="Q87" i="7" s="1"/>
  <c r="K87" i="7"/>
  <c r="G87" i="7"/>
  <c r="E87" i="7"/>
  <c r="D87" i="7" s="1"/>
  <c r="L86" i="7"/>
  <c r="M86" i="7" s="1"/>
  <c r="Q86" i="7" s="1"/>
  <c r="K86" i="7"/>
  <c r="G86" i="7"/>
  <c r="E86" i="7"/>
  <c r="D86" i="7" s="1"/>
  <c r="L85" i="7"/>
  <c r="M85" i="7" s="1"/>
  <c r="Q85" i="7" s="1"/>
  <c r="K85" i="7"/>
  <c r="G85" i="7"/>
  <c r="E85" i="7"/>
  <c r="D85" i="7" s="1"/>
  <c r="L84" i="7"/>
  <c r="M84" i="7" s="1"/>
  <c r="Q84" i="7" s="1"/>
  <c r="K84" i="7"/>
  <c r="G84" i="7"/>
  <c r="E84" i="7"/>
  <c r="D84" i="7" s="1"/>
  <c r="L83" i="7"/>
  <c r="M83" i="7" s="1"/>
  <c r="Q83" i="7" s="1"/>
  <c r="K83" i="7"/>
  <c r="G83" i="7"/>
  <c r="E83" i="7"/>
  <c r="D83" i="7" s="1"/>
  <c r="L82" i="7"/>
  <c r="M82" i="7" s="1"/>
  <c r="Q82" i="7" s="1"/>
  <c r="K82" i="7"/>
  <c r="G82" i="7"/>
  <c r="E82" i="7"/>
  <c r="D82" i="7" s="1"/>
  <c r="L81" i="7"/>
  <c r="M81" i="7" s="1"/>
  <c r="Q81" i="7" s="1"/>
  <c r="K81" i="7"/>
  <c r="G81" i="7"/>
  <c r="E81" i="7"/>
  <c r="D81" i="7" s="1"/>
  <c r="L80" i="7"/>
  <c r="M80" i="7" s="1"/>
  <c r="Q80" i="7" s="1"/>
  <c r="K80" i="7"/>
  <c r="G80" i="7"/>
  <c r="E80" i="7"/>
  <c r="D80" i="7" s="1"/>
  <c r="L79" i="7"/>
  <c r="M79" i="7" s="1"/>
  <c r="Q79" i="7" s="1"/>
  <c r="K79" i="7"/>
  <c r="G79" i="7"/>
  <c r="E79" i="7"/>
  <c r="D79" i="7" s="1"/>
  <c r="L78" i="7"/>
  <c r="M78" i="7" s="1"/>
  <c r="Q78" i="7" s="1"/>
  <c r="K78" i="7"/>
  <c r="G78" i="7"/>
  <c r="E78" i="7"/>
  <c r="D78" i="7" s="1"/>
  <c r="L77" i="7"/>
  <c r="M77" i="7" s="1"/>
  <c r="Q77" i="7" s="1"/>
  <c r="K77" i="7"/>
  <c r="G77" i="7"/>
  <c r="E77" i="7"/>
  <c r="D77" i="7" s="1"/>
  <c r="L76" i="7"/>
  <c r="M76" i="7" s="1"/>
  <c r="Q76" i="7" s="1"/>
  <c r="K76" i="7"/>
  <c r="G76" i="7"/>
  <c r="E76" i="7"/>
  <c r="D76" i="7" s="1"/>
  <c r="L75" i="7"/>
  <c r="M75" i="7" s="1"/>
  <c r="Q75" i="7" s="1"/>
  <c r="K75" i="7"/>
  <c r="G75" i="7"/>
  <c r="E75" i="7"/>
  <c r="D75" i="7" s="1"/>
  <c r="L74" i="7"/>
  <c r="M74" i="7" s="1"/>
  <c r="Q74" i="7" s="1"/>
  <c r="K74" i="7"/>
  <c r="G74" i="7"/>
  <c r="E74" i="7"/>
  <c r="D74" i="7" s="1"/>
  <c r="L73" i="7"/>
  <c r="M73" i="7" s="1"/>
  <c r="Q73" i="7" s="1"/>
  <c r="K73" i="7"/>
  <c r="G73" i="7"/>
  <c r="E73" i="7"/>
  <c r="D73" i="7" s="1"/>
  <c r="L72" i="7"/>
  <c r="M72" i="7" s="1"/>
  <c r="Q72" i="7" s="1"/>
  <c r="K72" i="7"/>
  <c r="G72" i="7"/>
  <c r="E72" i="7"/>
  <c r="D72" i="7" s="1"/>
  <c r="L71" i="7"/>
  <c r="M71" i="7" s="1"/>
  <c r="Q71" i="7" s="1"/>
  <c r="K71" i="7"/>
  <c r="G71" i="7"/>
  <c r="E71" i="7"/>
  <c r="D71" i="7" s="1"/>
  <c r="L70" i="7"/>
  <c r="M70" i="7" s="1"/>
  <c r="Q70" i="7" s="1"/>
  <c r="K70" i="7"/>
  <c r="G70" i="7"/>
  <c r="E70" i="7"/>
  <c r="D70" i="7" s="1"/>
  <c r="L69" i="7"/>
  <c r="M69" i="7" s="1"/>
  <c r="Q69" i="7" s="1"/>
  <c r="K69" i="7"/>
  <c r="G69" i="7"/>
  <c r="E69" i="7"/>
  <c r="D69" i="7" s="1"/>
  <c r="L68" i="7"/>
  <c r="M68" i="7" s="1"/>
  <c r="Q68" i="7" s="1"/>
  <c r="K68" i="7"/>
  <c r="G68" i="7"/>
  <c r="E68" i="7"/>
  <c r="D68" i="7" s="1"/>
  <c r="L67" i="7"/>
  <c r="M67" i="7" s="1"/>
  <c r="Q67" i="7" s="1"/>
  <c r="K67" i="7"/>
  <c r="G67" i="7"/>
  <c r="E67" i="7"/>
  <c r="D67" i="7" s="1"/>
  <c r="L66" i="7"/>
  <c r="M66" i="7" s="1"/>
  <c r="Q66" i="7" s="1"/>
  <c r="K66" i="7"/>
  <c r="G66" i="7"/>
  <c r="E66" i="7"/>
  <c r="D66" i="7" s="1"/>
  <c r="L65" i="7"/>
  <c r="M65" i="7" s="1"/>
  <c r="Q65" i="7" s="1"/>
  <c r="K65" i="7"/>
  <c r="G65" i="7"/>
  <c r="E65" i="7"/>
  <c r="D65" i="7" s="1"/>
  <c r="L64" i="7"/>
  <c r="M64" i="7" s="1"/>
  <c r="Q64" i="7" s="1"/>
  <c r="K64" i="7"/>
  <c r="G64" i="7"/>
  <c r="E64" i="7"/>
  <c r="D64" i="7" s="1"/>
  <c r="L63" i="7"/>
  <c r="M63" i="7" s="1"/>
  <c r="Q63" i="7" s="1"/>
  <c r="K63" i="7"/>
  <c r="G63" i="7"/>
  <c r="E63" i="7"/>
  <c r="D63" i="7" s="1"/>
  <c r="L62" i="7"/>
  <c r="M62" i="7" s="1"/>
  <c r="Q62" i="7" s="1"/>
  <c r="K62" i="7"/>
  <c r="G62" i="7"/>
  <c r="E62" i="7"/>
  <c r="D62" i="7" s="1"/>
  <c r="L61" i="7"/>
  <c r="M61" i="7" s="1"/>
  <c r="Q61" i="7" s="1"/>
  <c r="K61" i="7"/>
  <c r="G61" i="7"/>
  <c r="E61" i="7"/>
  <c r="D61" i="7" s="1"/>
  <c r="L60" i="7"/>
  <c r="M60" i="7" s="1"/>
  <c r="Q60" i="7" s="1"/>
  <c r="K60" i="7"/>
  <c r="G60" i="7"/>
  <c r="E60" i="7"/>
  <c r="D60" i="7" s="1"/>
  <c r="L59" i="7"/>
  <c r="M59" i="7" s="1"/>
  <c r="Q59" i="7" s="1"/>
  <c r="K59" i="7"/>
  <c r="G59" i="7"/>
  <c r="E59" i="7"/>
  <c r="D59" i="7" s="1"/>
  <c r="L58" i="7"/>
  <c r="M58" i="7" s="1"/>
  <c r="Q58" i="7" s="1"/>
  <c r="K58" i="7"/>
  <c r="G58" i="7"/>
  <c r="E58" i="7"/>
  <c r="D58" i="7" s="1"/>
  <c r="L57" i="7"/>
  <c r="M57" i="7" s="1"/>
  <c r="Q57" i="7" s="1"/>
  <c r="K57" i="7"/>
  <c r="G57" i="7"/>
  <c r="E57" i="7"/>
  <c r="D57" i="7" s="1"/>
  <c r="L56" i="7"/>
  <c r="M56" i="7" s="1"/>
  <c r="Q56" i="7" s="1"/>
  <c r="K56" i="7"/>
  <c r="G56" i="7"/>
  <c r="E56" i="7"/>
  <c r="D56" i="7" s="1"/>
  <c r="L55" i="7"/>
  <c r="M55" i="7" s="1"/>
  <c r="Q55" i="7" s="1"/>
  <c r="K55" i="7"/>
  <c r="G55" i="7"/>
  <c r="E55" i="7"/>
  <c r="D55" i="7" s="1"/>
  <c r="L54" i="7"/>
  <c r="M54" i="7" s="1"/>
  <c r="Q54" i="7" s="1"/>
  <c r="K54" i="7"/>
  <c r="G54" i="7"/>
  <c r="E54" i="7"/>
  <c r="D54" i="7" s="1"/>
  <c r="L53" i="7"/>
  <c r="M53" i="7" s="1"/>
  <c r="Q53" i="7" s="1"/>
  <c r="K53" i="7"/>
  <c r="G53" i="7"/>
  <c r="E53" i="7"/>
  <c r="D53" i="7" s="1"/>
  <c r="L52" i="7"/>
  <c r="M52" i="7" s="1"/>
  <c r="Q52" i="7" s="1"/>
  <c r="K52" i="7"/>
  <c r="G52" i="7"/>
  <c r="E52" i="7"/>
  <c r="D52" i="7" s="1"/>
  <c r="L51" i="7"/>
  <c r="M51" i="7" s="1"/>
  <c r="Q51" i="7" s="1"/>
  <c r="K51" i="7"/>
  <c r="G51" i="7"/>
  <c r="E51" i="7"/>
  <c r="D51" i="7" s="1"/>
  <c r="L50" i="7"/>
  <c r="M50" i="7" s="1"/>
  <c r="Q50" i="7" s="1"/>
  <c r="K50" i="7"/>
  <c r="G50" i="7"/>
  <c r="E50" i="7"/>
  <c r="D50" i="7" s="1"/>
  <c r="L49" i="7"/>
  <c r="M49" i="7" s="1"/>
  <c r="Q49" i="7" s="1"/>
  <c r="K49" i="7"/>
  <c r="G49" i="7"/>
  <c r="E49" i="7"/>
  <c r="D49" i="7" s="1"/>
  <c r="L48" i="7"/>
  <c r="M48" i="7" s="1"/>
  <c r="Q48" i="7" s="1"/>
  <c r="K48" i="7"/>
  <c r="G48" i="7"/>
  <c r="E48" i="7"/>
  <c r="D48" i="7" s="1"/>
  <c r="L47" i="7"/>
  <c r="M47" i="7" s="1"/>
  <c r="Q47" i="7" s="1"/>
  <c r="K47" i="7"/>
  <c r="G47" i="7"/>
  <c r="E47" i="7"/>
  <c r="D47" i="7" s="1"/>
  <c r="L46" i="7"/>
  <c r="M46" i="7" s="1"/>
  <c r="Q46" i="7" s="1"/>
  <c r="K46" i="7"/>
  <c r="G46" i="7"/>
  <c r="E46" i="7"/>
  <c r="D46" i="7" s="1"/>
  <c r="L45" i="7"/>
  <c r="M45" i="7" s="1"/>
  <c r="Q45" i="7" s="1"/>
  <c r="K45" i="7"/>
  <c r="G45" i="7"/>
  <c r="E45" i="7"/>
  <c r="D45" i="7" s="1"/>
  <c r="L44" i="7"/>
  <c r="M44" i="7" s="1"/>
  <c r="Q44" i="7" s="1"/>
  <c r="K44" i="7"/>
  <c r="G44" i="7"/>
  <c r="E44" i="7"/>
  <c r="D44" i="7" s="1"/>
  <c r="L43" i="7"/>
  <c r="M43" i="7" s="1"/>
  <c r="Q43" i="7" s="1"/>
  <c r="K43" i="7"/>
  <c r="G43" i="7"/>
  <c r="E43" i="7"/>
  <c r="D43" i="7" s="1"/>
  <c r="L42" i="7"/>
  <c r="M42" i="7" s="1"/>
  <c r="Q42" i="7" s="1"/>
  <c r="K42" i="7"/>
  <c r="G42" i="7"/>
  <c r="E42" i="7"/>
  <c r="D42" i="7" s="1"/>
  <c r="L41" i="7"/>
  <c r="M41" i="7" s="1"/>
  <c r="Q41" i="7" s="1"/>
  <c r="K41" i="7"/>
  <c r="G41" i="7"/>
  <c r="E41" i="7"/>
  <c r="D41" i="7" s="1"/>
  <c r="L40" i="7"/>
  <c r="M40" i="7" s="1"/>
  <c r="Q40" i="7" s="1"/>
  <c r="K40" i="7"/>
  <c r="G40" i="7"/>
  <c r="E40" i="7"/>
  <c r="D40" i="7" s="1"/>
  <c r="L39" i="7"/>
  <c r="M39" i="7" s="1"/>
  <c r="Q39" i="7" s="1"/>
  <c r="K39" i="7"/>
  <c r="G39" i="7"/>
  <c r="E39" i="7"/>
  <c r="D39" i="7" s="1"/>
  <c r="L38" i="7"/>
  <c r="M38" i="7" s="1"/>
  <c r="Q38" i="7" s="1"/>
  <c r="K38" i="7"/>
  <c r="G38" i="7"/>
  <c r="E38" i="7"/>
  <c r="D38" i="7" s="1"/>
  <c r="L37" i="7"/>
  <c r="M37" i="7" s="1"/>
  <c r="Q37" i="7" s="1"/>
  <c r="K37" i="7"/>
  <c r="G37" i="7"/>
  <c r="E37" i="7"/>
  <c r="D37" i="7" s="1"/>
  <c r="L36" i="7"/>
  <c r="M36" i="7" s="1"/>
  <c r="Q36" i="7" s="1"/>
  <c r="K36" i="7"/>
  <c r="G36" i="7"/>
  <c r="E36" i="7"/>
  <c r="D36" i="7" s="1"/>
  <c r="L35" i="7"/>
  <c r="M35" i="7" s="1"/>
  <c r="Q35" i="7" s="1"/>
  <c r="K35" i="7"/>
  <c r="G35" i="7"/>
  <c r="E35" i="7"/>
  <c r="D35" i="7" s="1"/>
  <c r="L34" i="7"/>
  <c r="M34" i="7" s="1"/>
  <c r="Q34" i="7" s="1"/>
  <c r="K34" i="7"/>
  <c r="G34" i="7"/>
  <c r="E34" i="7"/>
  <c r="D34" i="7" s="1"/>
  <c r="L33" i="7"/>
  <c r="M33" i="7" s="1"/>
  <c r="Q33" i="7" s="1"/>
  <c r="K33" i="7"/>
  <c r="G33" i="7"/>
  <c r="E33" i="7"/>
  <c r="D33" i="7" s="1"/>
  <c r="L32" i="7"/>
  <c r="M32" i="7" s="1"/>
  <c r="Q32" i="7" s="1"/>
  <c r="K32" i="7"/>
  <c r="G32" i="7"/>
  <c r="E32" i="7"/>
  <c r="D32" i="7" s="1"/>
  <c r="L31" i="7"/>
  <c r="M31" i="7" s="1"/>
  <c r="K31" i="7"/>
  <c r="G31" i="7"/>
  <c r="E31" i="7"/>
  <c r="D31" i="7" s="1"/>
  <c r="L30" i="7"/>
  <c r="M30" i="7" s="1"/>
  <c r="K30" i="7"/>
  <c r="G30" i="7"/>
  <c r="E30" i="7"/>
  <c r="D30" i="7" s="1"/>
  <c r="L29" i="7"/>
  <c r="M29" i="7" s="1"/>
  <c r="Q29" i="7" s="1"/>
  <c r="K29" i="7"/>
  <c r="G29" i="7"/>
  <c r="E29" i="7"/>
  <c r="D29" i="7" s="1"/>
  <c r="L28" i="7"/>
  <c r="M28" i="7" s="1"/>
  <c r="Q28" i="7" s="1"/>
  <c r="K28" i="7"/>
  <c r="G28" i="7"/>
  <c r="E28" i="7"/>
  <c r="D28" i="7" s="1"/>
  <c r="L27" i="7"/>
  <c r="M27" i="7" s="1"/>
  <c r="Q27" i="7" s="1"/>
  <c r="K27" i="7"/>
  <c r="G27" i="7"/>
  <c r="E27" i="7"/>
  <c r="D27" i="7" s="1"/>
  <c r="L26" i="7"/>
  <c r="M26" i="7" s="1"/>
  <c r="Q26" i="7" s="1"/>
  <c r="K26" i="7"/>
  <c r="G26" i="7"/>
  <c r="E26" i="7"/>
  <c r="D26" i="7" s="1"/>
  <c r="L25" i="7"/>
  <c r="M25" i="7" s="1"/>
  <c r="Q25" i="7" s="1"/>
  <c r="K25" i="7"/>
  <c r="G25" i="7"/>
  <c r="E25" i="7"/>
  <c r="D25" i="7" s="1"/>
  <c r="L24" i="7"/>
  <c r="M24" i="7" s="1"/>
  <c r="Q24" i="7" s="1"/>
  <c r="K24" i="7"/>
  <c r="G24" i="7"/>
  <c r="E24" i="7"/>
  <c r="D24" i="7" s="1"/>
  <c r="L23" i="7"/>
  <c r="M23" i="7" s="1"/>
  <c r="Q23" i="7" s="1"/>
  <c r="K23" i="7"/>
  <c r="G23" i="7"/>
  <c r="E23" i="7"/>
  <c r="D23" i="7" s="1"/>
  <c r="L22" i="7"/>
  <c r="M22" i="7" s="1"/>
  <c r="Q22" i="7" s="1"/>
  <c r="K22" i="7"/>
  <c r="G22" i="7"/>
  <c r="E22" i="7"/>
  <c r="D22" i="7" s="1"/>
  <c r="L21" i="7"/>
  <c r="M21" i="7" s="1"/>
  <c r="K21" i="7"/>
  <c r="G21" i="7"/>
  <c r="E21" i="7"/>
  <c r="D21" i="7" s="1"/>
  <c r="E20" i="7"/>
  <c r="D20" i="7" s="1"/>
  <c r="M1271" i="7" l="1"/>
  <c r="Q1271" i="7" s="1"/>
  <c r="M953" i="7"/>
  <c r="Q953" i="7" s="1"/>
  <c r="AH54" i="7"/>
  <c r="AI54" i="7" s="1"/>
  <c r="AH21" i="7"/>
  <c r="Q425" i="7"/>
  <c r="AH65" i="7"/>
  <c r="AG65" i="7"/>
  <c r="AG32" i="7"/>
  <c r="C422" i="7"/>
  <c r="C423" i="7"/>
  <c r="AG21" i="7"/>
  <c r="C424" i="7"/>
  <c r="Q21" i="7"/>
  <c r="AH32" i="7"/>
  <c r="AH10" i="7"/>
  <c r="AI10" i="7" s="1"/>
  <c r="Q31" i="7"/>
  <c r="Q30" i="7"/>
  <c r="Q1181" i="7"/>
  <c r="Q581" i="7"/>
  <c r="AH43" i="7"/>
  <c r="Q1168" i="7"/>
  <c r="AG43" i="7"/>
  <c r="C709" i="7"/>
  <c r="C429" i="7"/>
  <c r="C938" i="7"/>
  <c r="C195" i="7"/>
  <c r="C993" i="7"/>
  <c r="C227" i="7"/>
  <c r="C910" i="7"/>
  <c r="C625" i="7"/>
  <c r="C324" i="7"/>
  <c r="C762" i="7"/>
  <c r="C111" i="7"/>
  <c r="C36" i="7"/>
  <c r="C53" i="7"/>
  <c r="C110" i="7"/>
  <c r="C123" i="7"/>
  <c r="H24" i="5"/>
  <c r="C136" i="7"/>
  <c r="C149" i="7"/>
  <c r="C162" i="7"/>
  <c r="C219" i="7"/>
  <c r="C333" i="7"/>
  <c r="C377" i="7"/>
  <c r="H62" i="5"/>
  <c r="C592" i="7"/>
  <c r="C745" i="7"/>
  <c r="C758" i="7"/>
  <c r="C780" i="7"/>
  <c r="C824" i="7"/>
  <c r="C846" i="7"/>
  <c r="C881" i="7"/>
  <c r="C903" i="7"/>
  <c r="C929" i="7"/>
  <c r="C942" i="7"/>
  <c r="C961" i="7"/>
  <c r="C972" i="7"/>
  <c r="C983" i="7"/>
  <c r="C999" i="7"/>
  <c r="C97" i="7"/>
  <c r="C206" i="7"/>
  <c r="C298" i="7"/>
  <c r="C794" i="7"/>
  <c r="C330" i="7"/>
  <c r="H42" i="5"/>
  <c r="C352" i="7"/>
  <c r="C374" i="7"/>
  <c r="C444" i="7"/>
  <c r="C466" i="7"/>
  <c r="C501" i="7"/>
  <c r="C523" i="7"/>
  <c r="C545" i="7"/>
  <c r="C567" i="7"/>
  <c r="C589" i="7"/>
  <c r="C611" i="7"/>
  <c r="C624" i="7"/>
  <c r="C637" i="7"/>
  <c r="C650" i="7"/>
  <c r="C685" i="7"/>
  <c r="C707" i="7"/>
  <c r="C720" i="7"/>
  <c r="C742" i="7"/>
  <c r="C755" i="7"/>
  <c r="C777" i="7"/>
  <c r="C799" i="7"/>
  <c r="C821" i="7"/>
  <c r="C843" i="7"/>
  <c r="C865" i="7"/>
  <c r="C878" i="7"/>
  <c r="C900" i="7"/>
  <c r="C913" i="7"/>
  <c r="C926" i="7"/>
  <c r="C939" i="7"/>
  <c r="C990" i="7"/>
  <c r="C882" i="7"/>
  <c r="C33" i="7"/>
  <c r="C50" i="7"/>
  <c r="C72" i="7"/>
  <c r="C85" i="7"/>
  <c r="H78" i="5"/>
  <c r="C784" i="7"/>
  <c r="C548" i="7"/>
  <c r="C107" i="7"/>
  <c r="C133" i="7"/>
  <c r="C146" i="7"/>
  <c r="C159" i="7"/>
  <c r="C181" i="7"/>
  <c r="C216" i="7"/>
  <c r="C229" i="7"/>
  <c r="C242" i="7"/>
  <c r="C264" i="7"/>
  <c r="C286" i="7"/>
  <c r="C308" i="7"/>
  <c r="C59" i="7"/>
  <c r="C94" i="7"/>
  <c r="C116" i="7"/>
  <c r="C155" i="7"/>
  <c r="C168" i="7"/>
  <c r="C190" i="7"/>
  <c r="C203" i="7"/>
  <c r="C225" i="7"/>
  <c r="C251" i="7"/>
  <c r="C273" i="7"/>
  <c r="C295" i="7"/>
  <c r="C317" i="7"/>
  <c r="C339" i="7"/>
  <c r="C361" i="7"/>
  <c r="C383" i="7"/>
  <c r="C431" i="7"/>
  <c r="C453" i="7"/>
  <c r="C475" i="7"/>
  <c r="C488" i="7"/>
  <c r="C510" i="7"/>
  <c r="H57" i="5"/>
  <c r="C532" i="7"/>
  <c r="C554" i="7"/>
  <c r="C576" i="7"/>
  <c r="C598" i="7"/>
  <c r="C659" i="7"/>
  <c r="C672" i="7"/>
  <c r="C694" i="7"/>
  <c r="C729" i="7"/>
  <c r="C764" i="7"/>
  <c r="C786" i="7"/>
  <c r="H80" i="5"/>
  <c r="C808" i="7"/>
  <c r="C830" i="7"/>
  <c r="C852" i="7"/>
  <c r="C874" i="7"/>
  <c r="C887" i="7"/>
  <c r="C909" i="7"/>
  <c r="C935" i="7"/>
  <c r="C948" i="7"/>
  <c r="C963" i="7"/>
  <c r="C974" i="7"/>
  <c r="C985" i="7"/>
  <c r="C20" i="7"/>
  <c r="C29" i="7"/>
  <c r="C46" i="7"/>
  <c r="C68" i="7"/>
  <c r="C81" i="7"/>
  <c r="C103" i="7"/>
  <c r="C129" i="7"/>
  <c r="C142" i="7"/>
  <c r="C177" i="7"/>
  <c r="C212" i="7"/>
  <c r="C238" i="7"/>
  <c r="C260" i="7"/>
  <c r="C282" i="7"/>
  <c r="H38" i="5"/>
  <c r="C304" i="7"/>
  <c r="C326" i="7"/>
  <c r="C348" i="7"/>
  <c r="C370" i="7"/>
  <c r="C427" i="7"/>
  <c r="C440" i="7"/>
  <c r="C462" i="7"/>
  <c r="C497" i="7"/>
  <c r="C519" i="7"/>
  <c r="C541" i="7"/>
  <c r="C563" i="7"/>
  <c r="C585" i="7"/>
  <c r="C607" i="7"/>
  <c r="C620" i="7"/>
  <c r="C633" i="7"/>
  <c r="C646" i="7"/>
  <c r="C668" i="7"/>
  <c r="C681" i="7"/>
  <c r="C703" i="7"/>
  <c r="C716" i="7"/>
  <c r="C738" i="7"/>
  <c r="C751" i="7"/>
  <c r="C773" i="7"/>
  <c r="C795" i="7"/>
  <c r="C817" i="7"/>
  <c r="C839" i="7"/>
  <c r="C861" i="7"/>
  <c r="C896" i="7"/>
  <c r="C922" i="7"/>
  <c r="C25" i="7"/>
  <c r="C42" i="7"/>
  <c r="H18" i="5"/>
  <c r="C64" i="7"/>
  <c r="C77" i="7"/>
  <c r="C99" i="7"/>
  <c r="C173" i="7"/>
  <c r="H30" i="5"/>
  <c r="C208" i="7"/>
  <c r="C234" i="7"/>
  <c r="H34" i="5"/>
  <c r="C256" i="7"/>
  <c r="C278" i="7"/>
  <c r="C300" i="7"/>
  <c r="C322" i="7"/>
  <c r="C344" i="7"/>
  <c r="C366" i="7"/>
  <c r="H45" i="5"/>
  <c r="C388" i="7"/>
  <c r="H49" i="5"/>
  <c r="C436" i="7"/>
  <c r="C458" i="7"/>
  <c r="C480" i="7"/>
  <c r="C493" i="7"/>
  <c r="C515" i="7"/>
  <c r="C537" i="7"/>
  <c r="C559" i="7"/>
  <c r="C581" i="7"/>
  <c r="C603" i="7"/>
  <c r="H64" i="5"/>
  <c r="C616" i="7"/>
  <c r="C629" i="7"/>
  <c r="H68" i="5"/>
  <c r="C664" i="7"/>
  <c r="C677" i="7"/>
  <c r="C699" i="7"/>
  <c r="H72" i="5"/>
  <c r="C712" i="7"/>
  <c r="C734" i="7"/>
  <c r="C747" i="7"/>
  <c r="C769" i="7"/>
  <c r="C791" i="7"/>
  <c r="C813" i="7"/>
  <c r="C835" i="7"/>
  <c r="C857" i="7"/>
  <c r="H87" i="5"/>
  <c r="C892" i="7"/>
  <c r="C918" i="7"/>
  <c r="C953" i="7"/>
  <c r="C991" i="7"/>
  <c r="C539" i="7"/>
  <c r="C32" i="7"/>
  <c r="C465" i="7"/>
  <c r="C522" i="7"/>
  <c r="C719" i="7"/>
  <c r="C34" i="7"/>
  <c r="C51" i="7"/>
  <c r="C73" i="7"/>
  <c r="C86" i="7"/>
  <c r="C108" i="7"/>
  <c r="C121" i="7"/>
  <c r="C134" i="7"/>
  <c r="C147" i="7"/>
  <c r="H26" i="5"/>
  <c r="C160" i="7"/>
  <c r="C182" i="7"/>
  <c r="C217" i="7"/>
  <c r="C243" i="7"/>
  <c r="C265" i="7"/>
  <c r="C287" i="7"/>
  <c r="C309" i="7"/>
  <c r="C331" i="7"/>
  <c r="C353" i="7"/>
  <c r="C375" i="7"/>
  <c r="C445" i="7"/>
  <c r="C467" i="7"/>
  <c r="C502" i="7"/>
  <c r="C524" i="7"/>
  <c r="C546" i="7"/>
  <c r="H60" i="5"/>
  <c r="C568" i="7"/>
  <c r="C590" i="7"/>
  <c r="C612" i="7"/>
  <c r="C638" i="7"/>
  <c r="C651" i="7"/>
  <c r="C686" i="7"/>
  <c r="C708" i="7"/>
  <c r="C721" i="7"/>
  <c r="C743" i="7"/>
  <c r="C756" i="7"/>
  <c r="C778" i="7"/>
  <c r="C800" i="7"/>
  <c r="C822" i="7"/>
  <c r="H83" i="5"/>
  <c r="C844" i="7"/>
  <c r="C866" i="7"/>
  <c r="C879" i="7"/>
  <c r="C901" i="7"/>
  <c r="C914" i="7"/>
  <c r="C927" i="7"/>
  <c r="H91" i="5"/>
  <c r="C940" i="7"/>
  <c r="H93" i="5"/>
  <c r="C964" i="7"/>
  <c r="C975" i="7"/>
  <c r="C986" i="7"/>
  <c r="C811" i="7"/>
  <c r="C60" i="7"/>
  <c r="C95" i="7"/>
  <c r="C117" i="7"/>
  <c r="C169" i="7"/>
  <c r="C191" i="7"/>
  <c r="C204" i="7"/>
  <c r="C226" i="7"/>
  <c r="C230" i="7"/>
  <c r="C252" i="7"/>
  <c r="C274" i="7"/>
  <c r="C296" i="7"/>
  <c r="C318" i="7"/>
  <c r="H41" i="5"/>
  <c r="C340" i="7"/>
  <c r="C362" i="7"/>
  <c r="C384" i="7"/>
  <c r="C432" i="7"/>
  <c r="C454" i="7"/>
  <c r="C476" i="7"/>
  <c r="C489" i="7"/>
  <c r="C511" i="7"/>
  <c r="C533" i="7"/>
  <c r="C555" i="7"/>
  <c r="C577" i="7"/>
  <c r="C599" i="7"/>
  <c r="C660" i="7"/>
  <c r="C673" i="7"/>
  <c r="C695" i="7"/>
  <c r="C730" i="7"/>
  <c r="C765" i="7"/>
  <c r="C787" i="7"/>
  <c r="C809" i="7"/>
  <c r="C831" i="7"/>
  <c r="C853" i="7"/>
  <c r="C888" i="7"/>
  <c r="C936" i="7"/>
  <c r="C949" i="7"/>
  <c r="C741" i="7"/>
  <c r="C754" i="7"/>
  <c r="C798" i="7"/>
  <c r="H81" i="5"/>
  <c r="C820" i="7"/>
  <c r="C842" i="7"/>
  <c r="C864" i="7"/>
  <c r="C877" i="7"/>
  <c r="C899" i="7"/>
  <c r="C912" i="7"/>
  <c r="C925" i="7"/>
  <c r="C956" i="7"/>
  <c r="C967" i="7"/>
  <c r="C978" i="7"/>
  <c r="C994" i="7"/>
  <c r="C93" i="7"/>
  <c r="C154" i="7"/>
  <c r="C167" i="7"/>
  <c r="C250" i="7"/>
  <c r="H39" i="5"/>
  <c r="C316" i="7"/>
  <c r="C452" i="7"/>
  <c r="C474" i="7"/>
  <c r="C487" i="7"/>
  <c r="C531" i="7"/>
  <c r="C575" i="7"/>
  <c r="C597" i="7"/>
  <c r="C693" i="7"/>
  <c r="C763" i="7"/>
  <c r="C785" i="7"/>
  <c r="C807" i="7"/>
  <c r="C851" i="7"/>
  <c r="C873" i="7"/>
  <c r="C886" i="7"/>
  <c r="C908" i="7"/>
  <c r="C934" i="7"/>
  <c r="C947" i="7"/>
  <c r="H15" i="5"/>
  <c r="C28" i="7"/>
  <c r="C816" i="7"/>
  <c r="C895" i="7"/>
  <c r="C984" i="7"/>
  <c r="C198" i="7"/>
  <c r="C571" i="7"/>
  <c r="C641" i="7"/>
  <c r="C746" i="7"/>
  <c r="C869" i="7"/>
  <c r="C930" i="7"/>
  <c r="C943" i="7"/>
  <c r="C98" i="7"/>
  <c r="C120" i="7"/>
  <c r="C365" i="7"/>
  <c r="C387" i="7"/>
  <c r="C435" i="7"/>
  <c r="C457" i="7"/>
  <c r="C536" i="7"/>
  <c r="C698" i="7"/>
  <c r="C21" i="7"/>
  <c r="C38" i="7"/>
  <c r="C90" i="7"/>
  <c r="C125" i="7"/>
  <c r="C138" i="7"/>
  <c r="C151" i="7"/>
  <c r="C221" i="7"/>
  <c r="C269" i="7"/>
  <c r="C291" i="7"/>
  <c r="C313" i="7"/>
  <c r="C335" i="7"/>
  <c r="C357" i="7"/>
  <c r="C379" i="7"/>
  <c r="C449" i="7"/>
  <c r="C471" i="7"/>
  <c r="H53" i="5"/>
  <c r="C484" i="7"/>
  <c r="C506" i="7"/>
  <c r="C528" i="7"/>
  <c r="C550" i="7"/>
  <c r="C572" i="7"/>
  <c r="C642" i="7"/>
  <c r="C655" i="7"/>
  <c r="C690" i="7"/>
  <c r="H76" i="5"/>
  <c r="C760" i="7"/>
  <c r="C826" i="7"/>
  <c r="C969" i="7"/>
  <c r="C305" i="7"/>
  <c r="C498" i="7"/>
  <c r="H56" i="5"/>
  <c r="C520" i="7"/>
  <c r="C542" i="7"/>
  <c r="C564" i="7"/>
  <c r="C586" i="7"/>
  <c r="C608" i="7"/>
  <c r="C621" i="7"/>
  <c r="C634" i="7"/>
  <c r="C647" i="7"/>
  <c r="C669" i="7"/>
  <c r="C682" i="7"/>
  <c r="C704" i="7"/>
  <c r="C717" i="7"/>
  <c r="C739" i="7"/>
  <c r="C752" i="7"/>
  <c r="C774" i="7"/>
  <c r="H79" i="5"/>
  <c r="C796" i="7"/>
  <c r="C818" i="7"/>
  <c r="C840" i="7"/>
  <c r="C862" i="7"/>
  <c r="C875" i="7"/>
  <c r="C897" i="7"/>
  <c r="C923" i="7"/>
  <c r="C959" i="7"/>
  <c r="C970" i="7"/>
  <c r="C981" i="7"/>
  <c r="C997" i="7"/>
  <c r="C588" i="7"/>
  <c r="C649" i="7"/>
  <c r="C776" i="7"/>
  <c r="C989" i="7"/>
  <c r="C58" i="7"/>
  <c r="C115" i="7"/>
  <c r="C128" i="7"/>
  <c r="C189" i="7"/>
  <c r="C202" i="7"/>
  <c r="C224" i="7"/>
  <c r="C272" i="7"/>
  <c r="C294" i="7"/>
  <c r="C338" i="7"/>
  <c r="C360" i="7"/>
  <c r="C382" i="7"/>
  <c r="C430" i="7"/>
  <c r="C509" i="7"/>
  <c r="C553" i="7"/>
  <c r="C658" i="7"/>
  <c r="C671" i="7"/>
  <c r="C728" i="7"/>
  <c r="C24" i="7"/>
  <c r="C45" i="7"/>
  <c r="C67" i="7"/>
  <c r="C102" i="7"/>
  <c r="C141" i="7"/>
  <c r="C176" i="7"/>
  <c r="C211" i="7"/>
  <c r="C237" i="7"/>
  <c r="C259" i="7"/>
  <c r="C281" i="7"/>
  <c r="C325" i="7"/>
  <c r="C347" i="7"/>
  <c r="C369" i="7"/>
  <c r="C426" i="7"/>
  <c r="C439" i="7"/>
  <c r="C461" i="7"/>
  <c r="H54" i="5"/>
  <c r="C496" i="7"/>
  <c r="C518" i="7"/>
  <c r="C540" i="7"/>
  <c r="C562" i="7"/>
  <c r="C584" i="7"/>
  <c r="C619" i="7"/>
  <c r="C632" i="7"/>
  <c r="C645" i="7"/>
  <c r="C667" i="7"/>
  <c r="C680" i="7"/>
  <c r="C702" i="7"/>
  <c r="C715" i="7"/>
  <c r="C737" i="7"/>
  <c r="C750" i="7"/>
  <c r="C37" i="7"/>
  <c r="C54" i="7"/>
  <c r="C89" i="7"/>
  <c r="H23" i="5"/>
  <c r="C124" i="7"/>
  <c r="C137" i="7"/>
  <c r="C150" i="7"/>
  <c r="C163" i="7"/>
  <c r="H31" i="5"/>
  <c r="C220" i="7"/>
  <c r="C246" i="7"/>
  <c r="H35" i="5"/>
  <c r="C268" i="7"/>
  <c r="C312" i="7"/>
  <c r="C334" i="7"/>
  <c r="C356" i="7"/>
  <c r="C378" i="7"/>
  <c r="C505" i="7"/>
  <c r="C527" i="7"/>
  <c r="C549" i="7"/>
  <c r="C593" i="7"/>
  <c r="C654" i="7"/>
  <c r="C689" i="7"/>
  <c r="H73" i="5"/>
  <c r="C724" i="7"/>
  <c r="C759" i="7"/>
  <c r="C803" i="7"/>
  <c r="C825" i="7"/>
  <c r="C41" i="7"/>
  <c r="C194" i="7"/>
  <c r="C233" i="7"/>
  <c r="C255" i="7"/>
  <c r="C299" i="7"/>
  <c r="C321" i="7"/>
  <c r="C343" i="7"/>
  <c r="H46" i="5"/>
  <c r="C479" i="7"/>
  <c r="H61" i="5"/>
  <c r="C580" i="7"/>
  <c r="C602" i="7"/>
  <c r="H65" i="5"/>
  <c r="C628" i="7"/>
  <c r="C663" i="7"/>
  <c r="H69" i="5"/>
  <c r="C676" i="7"/>
  <c r="C711" i="7"/>
  <c r="C733" i="7"/>
  <c r="C834" i="7"/>
  <c r="H84" i="5"/>
  <c r="C856" i="7"/>
  <c r="C917" i="7"/>
  <c r="H92" i="5"/>
  <c r="C952" i="7"/>
  <c r="C968" i="7"/>
  <c r="C979" i="7"/>
  <c r="C995" i="7"/>
  <c r="C164" i="7"/>
  <c r="C186" i="7"/>
  <c r="C199" i="7"/>
  <c r="C247" i="7"/>
  <c r="C594" i="7"/>
  <c r="C870" i="7"/>
  <c r="C595" i="7"/>
  <c r="C643" i="7"/>
  <c r="C656" i="7"/>
  <c r="C691" i="7"/>
  <c r="C726" i="7"/>
  <c r="C761" i="7"/>
  <c r="C783" i="7"/>
  <c r="C805" i="7"/>
  <c r="C827" i="7"/>
  <c r="C849" i="7"/>
  <c r="C871" i="7"/>
  <c r="C884" i="7"/>
  <c r="C906" i="7"/>
  <c r="C932" i="7"/>
  <c r="C945" i="7"/>
  <c r="C992" i="7"/>
  <c r="H51" i="5"/>
  <c r="C460" i="7"/>
  <c r="C793" i="7"/>
  <c r="C62" i="7"/>
  <c r="C171" i="7"/>
  <c r="C193" i="7"/>
  <c r="C320" i="7"/>
  <c r="C491" i="7"/>
  <c r="C579" i="7"/>
  <c r="C601" i="7"/>
  <c r="C627" i="7"/>
  <c r="C710" i="7"/>
  <c r="C732" i="7"/>
  <c r="C789" i="7"/>
  <c r="C833" i="7"/>
  <c r="C855" i="7"/>
  <c r="H89" i="5"/>
  <c r="C916" i="7"/>
  <c r="C951" i="7"/>
  <c r="C71" i="7"/>
  <c r="C84" i="7"/>
  <c r="C145" i="7"/>
  <c r="C263" i="7"/>
  <c r="C351" i="7"/>
  <c r="C443" i="7"/>
  <c r="C566" i="7"/>
  <c r="C684" i="7"/>
  <c r="C829" i="7"/>
  <c r="C277" i="7"/>
  <c r="C55" i="7"/>
  <c r="C104" i="7"/>
  <c r="C130" i="7"/>
  <c r="C143" i="7"/>
  <c r="C156" i="7"/>
  <c r="C178" i="7"/>
  <c r="C261" i="7"/>
  <c r="C283" i="7"/>
  <c r="C349" i="7"/>
  <c r="C428" i="7"/>
  <c r="C441" i="7"/>
  <c r="C463" i="7"/>
  <c r="C91" i="7"/>
  <c r="H37" i="5"/>
  <c r="C292" i="7"/>
  <c r="C314" i="7"/>
  <c r="C573" i="7"/>
  <c r="C78" i="7"/>
  <c r="C209" i="7"/>
  <c r="C235" i="7"/>
  <c r="C257" i="7"/>
  <c r="C279" i="7"/>
  <c r="C323" i="7"/>
  <c r="C345" i="7"/>
  <c r="C367" i="7"/>
  <c r="C389" i="7"/>
  <c r="H48" i="5"/>
  <c r="C437" i="7"/>
  <c r="C459" i="7"/>
  <c r="C481" i="7"/>
  <c r="C494" i="7"/>
  <c r="C516" i="7"/>
  <c r="C538" i="7"/>
  <c r="C560" i="7"/>
  <c r="C582" i="7"/>
  <c r="H63" i="5"/>
  <c r="C604" i="7"/>
  <c r="C617" i="7"/>
  <c r="C630" i="7"/>
  <c r="C665" i="7"/>
  <c r="C678" i="7"/>
  <c r="H71" i="5"/>
  <c r="C700" i="7"/>
  <c r="C713" i="7"/>
  <c r="C735" i="7"/>
  <c r="H75" i="5"/>
  <c r="C748" i="7"/>
  <c r="C770" i="7"/>
  <c r="C792" i="7"/>
  <c r="C814" i="7"/>
  <c r="C836" i="7"/>
  <c r="C858" i="7"/>
  <c r="C893" i="7"/>
  <c r="C919" i="7"/>
  <c r="C954" i="7"/>
  <c r="C965" i="7"/>
  <c r="H94" i="5"/>
  <c r="C976" i="7"/>
  <c r="C987" i="7"/>
  <c r="C473" i="7"/>
  <c r="C815" i="7"/>
  <c r="C267" i="7"/>
  <c r="C614" i="7"/>
  <c r="H43" i="5"/>
  <c r="C364" i="7"/>
  <c r="C456" i="7"/>
  <c r="C890" i="7"/>
  <c r="C285" i="7"/>
  <c r="H77" i="5"/>
  <c r="C772" i="7"/>
  <c r="H27" i="5"/>
  <c r="C172" i="7"/>
  <c r="C39" i="7"/>
  <c r="C139" i="7"/>
  <c r="C200" i="7"/>
  <c r="C270" i="7"/>
  <c r="C336" i="7"/>
  <c r="C358" i="7"/>
  <c r="C380" i="7"/>
  <c r="C450" i="7"/>
  <c r="H52" i="5"/>
  <c r="C472" i="7"/>
  <c r="C485" i="7"/>
  <c r="C507" i="7"/>
  <c r="C529" i="7"/>
  <c r="C551" i="7"/>
  <c r="C26" i="7"/>
  <c r="C43" i="7"/>
  <c r="C65" i="7"/>
  <c r="H21" i="5"/>
  <c r="C100" i="7"/>
  <c r="C174" i="7"/>
  <c r="C301" i="7"/>
  <c r="C35" i="7"/>
  <c r="H17" i="5"/>
  <c r="C52" i="7"/>
  <c r="C74" i="7"/>
  <c r="C87" i="7"/>
  <c r="C109" i="7"/>
  <c r="C122" i="7"/>
  <c r="C135" i="7"/>
  <c r="H25" i="5"/>
  <c r="C148" i="7"/>
  <c r="C161" i="7"/>
  <c r="C183" i="7"/>
  <c r="H29" i="5"/>
  <c r="C196" i="7"/>
  <c r="C218" i="7"/>
  <c r="H33" i="5"/>
  <c r="C244" i="7"/>
  <c r="C266" i="7"/>
  <c r="C288" i="7"/>
  <c r="C310" i="7"/>
  <c r="C332" i="7"/>
  <c r="C354" i="7"/>
  <c r="H44" i="5"/>
  <c r="C376" i="7"/>
  <c r="C446" i="7"/>
  <c r="C468" i="7"/>
  <c r="C503" i="7"/>
  <c r="C525" i="7"/>
  <c r="C547" i="7"/>
  <c r="C569" i="7"/>
  <c r="C591" i="7"/>
  <c r="C613" i="7"/>
  <c r="C639" i="7"/>
  <c r="H67" i="5"/>
  <c r="C652" i="7"/>
  <c r="C687" i="7"/>
  <c r="C722" i="7"/>
  <c r="C744" i="7"/>
  <c r="C757" i="7"/>
  <c r="C779" i="7"/>
  <c r="C801" i="7"/>
  <c r="C823" i="7"/>
  <c r="C845" i="7"/>
  <c r="C867" i="7"/>
  <c r="H86" i="5"/>
  <c r="C880" i="7"/>
  <c r="C902" i="7"/>
  <c r="H90" i="5"/>
  <c r="C928" i="7"/>
  <c r="C941" i="7"/>
  <c r="C80" i="7"/>
  <c r="C303" i="7"/>
  <c r="C483" i="7"/>
  <c r="C606" i="7"/>
  <c r="C838" i="7"/>
  <c r="C860" i="7"/>
  <c r="C921" i="7"/>
  <c r="C962" i="7"/>
  <c r="C973" i="7"/>
  <c r="H96" i="5"/>
  <c r="I97" i="5" s="1"/>
  <c r="C1000" i="7"/>
  <c r="C185" i="7"/>
  <c r="C290" i="7"/>
  <c r="H50" i="5"/>
  <c r="C448" i="7"/>
  <c r="C470" i="7"/>
  <c r="C615" i="7"/>
  <c r="C781" i="7"/>
  <c r="C847" i="7"/>
  <c r="H88" i="5"/>
  <c r="C904" i="7"/>
  <c r="C63" i="7"/>
  <c r="H19" i="5"/>
  <c r="C76" i="7"/>
  <c r="C207" i="7"/>
  <c r="C492" i="7"/>
  <c r="C514" i="7"/>
  <c r="C558" i="7"/>
  <c r="C768" i="7"/>
  <c r="C790" i="7"/>
  <c r="C812" i="7"/>
  <c r="C891" i="7"/>
  <c r="C957" i="7"/>
  <c r="H22" i="5"/>
  <c r="C112" i="7"/>
  <c r="C725" i="7"/>
  <c r="C782" i="7"/>
  <c r="C804" i="7"/>
  <c r="C848" i="7"/>
  <c r="C883" i="7"/>
  <c r="C905" i="7"/>
  <c r="C931" i="7"/>
  <c r="C958" i="7"/>
  <c r="C980" i="7"/>
  <c r="C996" i="7"/>
  <c r="C30" i="7"/>
  <c r="C165" i="7"/>
  <c r="C61" i="7"/>
  <c r="C96" i="7"/>
  <c r="C118" i="7"/>
  <c r="C170" i="7"/>
  <c r="C192" i="7"/>
  <c r="C205" i="7"/>
  <c r="C231" i="7"/>
  <c r="C253" i="7"/>
  <c r="C275" i="7"/>
  <c r="C297" i="7"/>
  <c r="C319" i="7"/>
  <c r="C341" i="7"/>
  <c r="C363" i="7"/>
  <c r="C385" i="7"/>
  <c r="C433" i="7"/>
  <c r="C455" i="7"/>
  <c r="C477" i="7"/>
  <c r="C490" i="7"/>
  <c r="C512" i="7"/>
  <c r="C534" i="7"/>
  <c r="H59" i="5"/>
  <c r="C556" i="7"/>
  <c r="C578" i="7"/>
  <c r="C600" i="7"/>
  <c r="C626" i="7"/>
  <c r="C661" i="7"/>
  <c r="C674" i="7"/>
  <c r="C696" i="7"/>
  <c r="C731" i="7"/>
  <c r="C766" i="7"/>
  <c r="C788" i="7"/>
  <c r="C810" i="7"/>
  <c r="H82" i="5"/>
  <c r="C832" i="7"/>
  <c r="C854" i="7"/>
  <c r="C889" i="7"/>
  <c r="C915" i="7"/>
  <c r="C937" i="7"/>
  <c r="C950" i="7"/>
  <c r="C960" i="7"/>
  <c r="C971" i="7"/>
  <c r="C982" i="7"/>
  <c r="C998" i="7"/>
  <c r="C57" i="7"/>
  <c r="C92" i="7"/>
  <c r="C114" i="7"/>
  <c r="C127" i="7"/>
  <c r="C140" i="7"/>
  <c r="C153" i="7"/>
  <c r="C166" i="7"/>
  <c r="C188" i="7"/>
  <c r="C201" i="7"/>
  <c r="C223" i="7"/>
  <c r="C249" i="7"/>
  <c r="C271" i="7"/>
  <c r="C293" i="7"/>
  <c r="C315" i="7"/>
  <c r="C337" i="7"/>
  <c r="C359" i="7"/>
  <c r="C381" i="7"/>
  <c r="C451" i="7"/>
  <c r="C486" i="7"/>
  <c r="H55" i="5"/>
  <c r="C508" i="7"/>
  <c r="C530" i="7"/>
  <c r="C552" i="7"/>
  <c r="C574" i="7"/>
  <c r="C596" i="7"/>
  <c r="C657" i="7"/>
  <c r="C670" i="7"/>
  <c r="C692" i="7"/>
  <c r="C727" i="7"/>
  <c r="C806" i="7"/>
  <c r="C828" i="7"/>
  <c r="C850" i="7"/>
  <c r="C872" i="7"/>
  <c r="C885" i="7"/>
  <c r="C907" i="7"/>
  <c r="C933" i="7"/>
  <c r="C946" i="7"/>
  <c r="C955" i="7"/>
  <c r="C966" i="7"/>
  <c r="C977" i="7"/>
  <c r="H95" i="5"/>
  <c r="C988" i="7"/>
  <c r="C23" i="7"/>
  <c r="C27" i="7"/>
  <c r="H16" i="5"/>
  <c r="C40" i="7"/>
  <c r="C44" i="7"/>
  <c r="C66" i="7"/>
  <c r="C79" i="7"/>
  <c r="C101" i="7"/>
  <c r="C175" i="7"/>
  <c r="C210" i="7"/>
  <c r="C236" i="7"/>
  <c r="C258" i="7"/>
  <c r="H36" i="5"/>
  <c r="C280" i="7"/>
  <c r="C302" i="7"/>
  <c r="C346" i="7"/>
  <c r="C368" i="7"/>
  <c r="C390" i="7"/>
  <c r="C425" i="7"/>
  <c r="C438" i="7"/>
  <c r="C482" i="7"/>
  <c r="C495" i="7"/>
  <c r="C517" i="7"/>
  <c r="C561" i="7"/>
  <c r="C583" i="7"/>
  <c r="C605" i="7"/>
  <c r="C618" i="7"/>
  <c r="C631" i="7"/>
  <c r="C644" i="7"/>
  <c r="C666" i="7"/>
  <c r="C679" i="7"/>
  <c r="C701" i="7"/>
  <c r="C714" i="7"/>
  <c r="H74" i="5"/>
  <c r="C736" i="7"/>
  <c r="C749" i="7"/>
  <c r="C771" i="7"/>
  <c r="C837" i="7"/>
  <c r="C859" i="7"/>
  <c r="C894" i="7"/>
  <c r="C920" i="7"/>
  <c r="C75" i="7"/>
  <c r="H20" i="5"/>
  <c r="C88" i="7"/>
  <c r="H28" i="5"/>
  <c r="C184" i="7"/>
  <c r="C197" i="7"/>
  <c r="C245" i="7"/>
  <c r="C289" i="7"/>
  <c r="C311" i="7"/>
  <c r="C355" i="7"/>
  <c r="H47" i="5"/>
  <c r="C447" i="7"/>
  <c r="C469" i="7"/>
  <c r="C504" i="7"/>
  <c r="C526" i="7"/>
  <c r="C570" i="7"/>
  <c r="H66" i="5"/>
  <c r="C640" i="7"/>
  <c r="C653" i="7"/>
  <c r="H70" i="5"/>
  <c r="C688" i="7"/>
  <c r="C723" i="7"/>
  <c r="C802" i="7"/>
  <c r="H85" i="5"/>
  <c r="C868" i="7"/>
  <c r="C119" i="7"/>
  <c r="H32" i="5"/>
  <c r="C232" i="7"/>
  <c r="C254" i="7"/>
  <c r="C276" i="7"/>
  <c r="C342" i="7"/>
  <c r="C386" i="7"/>
  <c r="C434" i="7"/>
  <c r="C478" i="7"/>
  <c r="C513" i="7"/>
  <c r="C535" i="7"/>
  <c r="C557" i="7"/>
  <c r="C662" i="7"/>
  <c r="C675" i="7"/>
  <c r="C697" i="7"/>
  <c r="C767" i="7"/>
  <c r="C49" i="7"/>
  <c r="C106" i="7"/>
  <c r="C132" i="7"/>
  <c r="C158" i="7"/>
  <c r="C180" i="7"/>
  <c r="C215" i="7"/>
  <c r="C228" i="7"/>
  <c r="C241" i="7"/>
  <c r="C307" i="7"/>
  <c r="C329" i="7"/>
  <c r="C373" i="7"/>
  <c r="C500" i="7"/>
  <c r="H58" i="5"/>
  <c r="C544" i="7"/>
  <c r="C610" i="7"/>
  <c r="C623" i="7"/>
  <c r="C636" i="7"/>
  <c r="C706" i="7"/>
  <c r="C944" i="7"/>
  <c r="C47" i="7"/>
  <c r="C69" i="7"/>
  <c r="C82" i="7"/>
  <c r="C213" i="7"/>
  <c r="C239" i="7"/>
  <c r="C327" i="7"/>
  <c r="C371" i="7"/>
  <c r="C22" i="7"/>
  <c r="C56" i="7"/>
  <c r="C113" i="7"/>
  <c r="C126" i="7"/>
  <c r="C152" i="7"/>
  <c r="C187" i="7"/>
  <c r="C222" i="7"/>
  <c r="C248" i="7"/>
  <c r="C31" i="7"/>
  <c r="C48" i="7"/>
  <c r="C70" i="7"/>
  <c r="C83" i="7"/>
  <c r="C105" i="7"/>
  <c r="C131" i="7"/>
  <c r="C144" i="7"/>
  <c r="C157" i="7"/>
  <c r="C179" i="7"/>
  <c r="C214" i="7"/>
  <c r="C240" i="7"/>
  <c r="C262" i="7"/>
  <c r="C284" i="7"/>
  <c r="C306" i="7"/>
  <c r="H40" i="5"/>
  <c r="C328" i="7"/>
  <c r="C350" i="7"/>
  <c r="C372" i="7"/>
  <c r="C442" i="7"/>
  <c r="C464" i="7"/>
  <c r="C499" i="7"/>
  <c r="C521" i="7"/>
  <c r="C543" i="7"/>
  <c r="C565" i="7"/>
  <c r="C587" i="7"/>
  <c r="C609" i="7"/>
  <c r="C622" i="7"/>
  <c r="C635" i="7"/>
  <c r="C648" i="7"/>
  <c r="C683" i="7"/>
  <c r="C705" i="7"/>
  <c r="C718" i="7"/>
  <c r="C740" i="7"/>
  <c r="C753" i="7"/>
  <c r="C775" i="7"/>
  <c r="C797" i="7"/>
  <c r="C819" i="7"/>
  <c r="C841" i="7"/>
  <c r="C863" i="7"/>
  <c r="C876" i="7"/>
  <c r="C898" i="7"/>
  <c r="C911" i="7"/>
  <c r="C924" i="7"/>
  <c r="P10" i="4"/>
  <c r="S9" i="4"/>
  <c r="V13" i="4"/>
  <c r="O14" i="4"/>
  <c r="L14" i="4"/>
  <c r="U13" i="4"/>
  <c r="AI21" i="7" l="1"/>
  <c r="AI22" i="7" s="1"/>
  <c r="AI65" i="7"/>
  <c r="AI66" i="7" s="1"/>
  <c r="I70" i="5"/>
  <c r="I65" i="5"/>
  <c r="V3" i="7"/>
  <c r="I57" i="5"/>
  <c r="I88" i="5"/>
  <c r="I69" i="5"/>
  <c r="I78" i="5"/>
  <c r="AI32" i="7"/>
  <c r="AI33" i="7" s="1"/>
  <c r="I84" i="5"/>
  <c r="I80" i="5"/>
  <c r="I40" i="5"/>
  <c r="I96" i="5"/>
  <c r="I75" i="5"/>
  <c r="I28" i="5"/>
  <c r="I19" i="5"/>
  <c r="I24" i="5"/>
  <c r="I90" i="5"/>
  <c r="I55" i="5"/>
  <c r="I83" i="5"/>
  <c r="I58" i="5"/>
  <c r="I62" i="5"/>
  <c r="I50" i="5"/>
  <c r="I54" i="5"/>
  <c r="I45" i="5"/>
  <c r="I51" i="5"/>
  <c r="I16" i="5"/>
  <c r="I25" i="5"/>
  <c r="I32" i="5"/>
  <c r="I64" i="5"/>
  <c r="I37" i="5"/>
  <c r="I35" i="5"/>
  <c r="I81" i="5"/>
  <c r="I72" i="5"/>
  <c r="I44" i="5"/>
  <c r="I91" i="5"/>
  <c r="I29" i="5"/>
  <c r="I26" i="5"/>
  <c r="I42" i="5"/>
  <c r="I52" i="5"/>
  <c r="I77" i="5"/>
  <c r="I56" i="5"/>
  <c r="I49" i="5"/>
  <c r="I39" i="5"/>
  <c r="I92" i="5"/>
  <c r="I22" i="5"/>
  <c r="I95" i="5"/>
  <c r="I20" i="5"/>
  <c r="I53" i="5"/>
  <c r="I59" i="5"/>
  <c r="I60" i="5"/>
  <c r="I36" i="5"/>
  <c r="I89" i="5"/>
  <c r="I17" i="5"/>
  <c r="I18" i="5"/>
  <c r="I73" i="5"/>
  <c r="I79" i="5"/>
  <c r="I21" i="5"/>
  <c r="I33" i="5"/>
  <c r="I87" i="5"/>
  <c r="I43" i="5"/>
  <c r="I71" i="5"/>
  <c r="I86" i="5"/>
  <c r="I85" i="5"/>
  <c r="I47" i="5"/>
  <c r="I48" i="5"/>
  <c r="I63" i="5"/>
  <c r="I66" i="5"/>
  <c r="I67" i="5"/>
  <c r="I27" i="5"/>
  <c r="I31" i="5"/>
  <c r="I30" i="5"/>
  <c r="I61" i="5"/>
  <c r="I82" i="5"/>
  <c r="I23" i="5"/>
  <c r="I94" i="5"/>
  <c r="I93" i="5"/>
  <c r="I41" i="5"/>
  <c r="I38" i="5"/>
  <c r="I34" i="5"/>
  <c r="I68" i="5"/>
  <c r="I46" i="5"/>
  <c r="I74" i="5"/>
  <c r="I76" i="5"/>
  <c r="P11" i="4"/>
  <c r="S10" i="4"/>
  <c r="V14" i="4"/>
  <c r="O15" i="4"/>
  <c r="L15" i="4"/>
  <c r="U14" i="4"/>
  <c r="F83" i="6"/>
  <c r="F82" i="6" s="1"/>
  <c r="F81" i="6" s="1"/>
  <c r="F80" i="6" s="1"/>
  <c r="F79" i="6" s="1"/>
  <c r="F78" i="6" s="1"/>
  <c r="F77" i="6" s="1"/>
  <c r="F76" i="6" s="1"/>
  <c r="F75" i="6" s="1"/>
  <c r="F74" i="6" s="1"/>
  <c r="F73" i="6" s="1"/>
  <c r="F72" i="6" s="1"/>
  <c r="F71" i="6" s="1"/>
  <c r="F70" i="6" s="1"/>
  <c r="F69" i="6" s="1"/>
  <c r="F68" i="6" s="1"/>
  <c r="F67" i="6" s="1"/>
  <c r="F66" i="6" s="1"/>
  <c r="F65" i="6" s="1"/>
  <c r="F64" i="6" s="1"/>
  <c r="F63" i="6" s="1"/>
  <c r="F62" i="6" s="1"/>
  <c r="F61" i="6" s="1"/>
  <c r="F60" i="6" s="1"/>
  <c r="F59" i="6" s="1"/>
  <c r="F58" i="6" s="1"/>
  <c r="F57" i="6" s="1"/>
  <c r="F56" i="6" s="1"/>
  <c r="F55" i="6" s="1"/>
  <c r="F54" i="6" s="1"/>
  <c r="F53" i="6" s="1"/>
  <c r="F52" i="6" s="1"/>
  <c r="F51" i="6" s="1"/>
  <c r="F50" i="6" s="1"/>
  <c r="F49" i="6" s="1"/>
  <c r="F48" i="6" s="1"/>
  <c r="F47" i="6" s="1"/>
  <c r="F46" i="6" s="1"/>
  <c r="F45" i="6" s="1"/>
  <c r="F44" i="6" s="1"/>
  <c r="F43" i="6" s="1"/>
  <c r="H83" i="6"/>
  <c r="H82" i="6" s="1"/>
  <c r="H81" i="6" s="1"/>
  <c r="H80" i="6" s="1"/>
  <c r="H79" i="6" s="1"/>
  <c r="H78" i="6" s="1"/>
  <c r="H77" i="6" s="1"/>
  <c r="H76" i="6" s="1"/>
  <c r="H75" i="6" s="1"/>
  <c r="H74" i="6" s="1"/>
  <c r="H73" i="6" s="1"/>
  <c r="H72" i="6" s="1"/>
  <c r="H71" i="6" s="1"/>
  <c r="H70" i="6" s="1"/>
  <c r="H69" i="6" s="1"/>
  <c r="H68" i="6" s="1"/>
  <c r="H67" i="6" s="1"/>
  <c r="H66" i="6" s="1"/>
  <c r="H65" i="6" s="1"/>
  <c r="H64" i="6" s="1"/>
  <c r="H63" i="6" s="1"/>
  <c r="H62" i="6" s="1"/>
  <c r="H61" i="6" s="1"/>
  <c r="H60" i="6" s="1"/>
  <c r="H59" i="6" s="1"/>
  <c r="H58" i="6" s="1"/>
  <c r="H57" i="6" s="1"/>
  <c r="H56" i="6" s="1"/>
  <c r="H55" i="6" s="1"/>
  <c r="H54" i="6" s="1"/>
  <c r="H53" i="6" s="1"/>
  <c r="H52" i="6" s="1"/>
  <c r="H51" i="6" s="1"/>
  <c r="H50" i="6" s="1"/>
  <c r="H49" i="6" s="1"/>
  <c r="H48" i="6" s="1"/>
  <c r="H47" i="6" s="1"/>
  <c r="H46" i="6" s="1"/>
  <c r="H45" i="6" s="1"/>
  <c r="H44" i="6" s="1"/>
  <c r="H43" i="6" s="1"/>
  <c r="H42" i="6" s="1"/>
  <c r="H41" i="6" s="1"/>
  <c r="H40" i="6" s="1"/>
  <c r="H39" i="6" s="1"/>
  <c r="H38" i="6" s="1"/>
  <c r="H37" i="6" s="1"/>
  <c r="H36" i="6" s="1"/>
  <c r="H35" i="6" s="1"/>
  <c r="H34" i="6" s="1"/>
  <c r="H33" i="6" s="1"/>
  <c r="H32" i="6" s="1"/>
  <c r="H31" i="6" s="1"/>
  <c r="H30" i="6" s="1"/>
  <c r="H29" i="6" s="1"/>
  <c r="H28" i="6" s="1"/>
  <c r="H27" i="6" s="1"/>
  <c r="H26" i="6" s="1"/>
  <c r="H25" i="6" s="1"/>
  <c r="H24" i="6" s="1"/>
  <c r="H23" i="6" s="1"/>
  <c r="H22" i="6" s="1"/>
  <c r="H21" i="6" s="1"/>
  <c r="H20" i="6" s="1"/>
  <c r="H19" i="6" s="1"/>
  <c r="H18" i="6" s="1"/>
  <c r="H17" i="6" s="1"/>
  <c r="H16" i="6" s="1"/>
  <c r="H15" i="6" s="1"/>
  <c r="H14" i="6" s="1"/>
  <c r="H13" i="6" s="1"/>
  <c r="H12" i="6" s="1"/>
  <c r="H11" i="6" s="1"/>
  <c r="H10" i="6" s="1"/>
  <c r="H9" i="6" s="1"/>
  <c r="H8" i="6" s="1"/>
  <c r="H7" i="6" s="1"/>
  <c r="H6" i="6" s="1"/>
  <c r="F85" i="6"/>
  <c r="F86" i="6" s="1"/>
  <c r="F87" i="6" s="1"/>
  <c r="F88" i="6" s="1"/>
  <c r="F89" i="6" s="1"/>
  <c r="F90" i="6" s="1"/>
  <c r="F91" i="6" s="1"/>
  <c r="F92" i="6" s="1"/>
  <c r="F93" i="6" s="1"/>
  <c r="F94" i="6" s="1"/>
  <c r="F95" i="6" s="1"/>
  <c r="F96" i="6" s="1"/>
  <c r="F97" i="6" s="1"/>
  <c r="F98" i="6" s="1"/>
  <c r="F99" i="6" s="1"/>
  <c r="F100" i="6" s="1"/>
  <c r="F101" i="6" s="1"/>
  <c r="F102" i="6" s="1"/>
  <c r="F103" i="6" s="1"/>
  <c r="F104" i="6" s="1"/>
  <c r="F105" i="6" s="1"/>
  <c r="F106" i="6" s="1"/>
  <c r="F107" i="6" s="1"/>
  <c r="F108" i="6" s="1"/>
  <c r="F109" i="6" s="1"/>
  <c r="F110" i="6" s="1"/>
  <c r="F111" i="6" s="1"/>
  <c r="F112" i="6" s="1"/>
  <c r="F113" i="6" s="1"/>
  <c r="F114" i="6" s="1"/>
  <c r="F115" i="6" s="1"/>
  <c r="F116" i="6" s="1"/>
  <c r="F117" i="6" s="1"/>
  <c r="F118" i="6" s="1"/>
  <c r="F119" i="6" s="1"/>
  <c r="F120" i="6" s="1"/>
  <c r="F121" i="6" s="1"/>
  <c r="F122" i="6" s="1"/>
  <c r="F123" i="6" s="1"/>
  <c r="F124" i="6" s="1"/>
  <c r="F125" i="6" s="1"/>
  <c r="F126" i="6" s="1"/>
  <c r="F127" i="6" s="1"/>
  <c r="F128" i="6" s="1"/>
  <c r="F129" i="6" s="1"/>
  <c r="F130" i="6" s="1"/>
  <c r="F131" i="6" s="1"/>
  <c r="F132" i="6" s="1"/>
  <c r="F133" i="6" s="1"/>
  <c r="F134" i="6" s="1"/>
  <c r="F135" i="6" s="1"/>
  <c r="F136" i="6" s="1"/>
  <c r="F137" i="6" s="1"/>
  <c r="F138" i="6" s="1"/>
  <c r="F139" i="6" s="1"/>
  <c r="F140" i="6" s="1"/>
  <c r="F141" i="6" s="1"/>
  <c r="F142" i="6" s="1"/>
  <c r="F143" i="6" s="1"/>
  <c r="F144" i="6" s="1"/>
  <c r="F145" i="6" s="1"/>
  <c r="H85" i="6"/>
  <c r="H86" i="6" s="1"/>
  <c r="H87" i="6" s="1"/>
  <c r="H88" i="6" s="1"/>
  <c r="H89" i="6" s="1"/>
  <c r="H90" i="6" s="1"/>
  <c r="H91" i="6" s="1"/>
  <c r="H92" i="6" s="1"/>
  <c r="H93" i="6" s="1"/>
  <c r="H94" i="6" s="1"/>
  <c r="H95" i="6" s="1"/>
  <c r="H96" i="6" s="1"/>
  <c r="H97" i="6" s="1"/>
  <c r="H98" i="6" s="1"/>
  <c r="H99" i="6" s="1"/>
  <c r="H100" i="6" s="1"/>
  <c r="H101" i="6" s="1"/>
  <c r="H102" i="6" s="1"/>
  <c r="H103" i="6" s="1"/>
  <c r="H104" i="6" s="1"/>
  <c r="H105" i="6" s="1"/>
  <c r="H106" i="6" s="1"/>
  <c r="H107" i="6" s="1"/>
  <c r="H108" i="6" s="1"/>
  <c r="H109" i="6" s="1"/>
  <c r="H110" i="6" s="1"/>
  <c r="H111" i="6" s="1"/>
  <c r="H112" i="6" s="1"/>
  <c r="H113" i="6" s="1"/>
  <c r="H114" i="6" s="1"/>
  <c r="H115" i="6" s="1"/>
  <c r="H116" i="6" s="1"/>
  <c r="H117" i="6" s="1"/>
  <c r="H118" i="6" s="1"/>
  <c r="H119" i="6" s="1"/>
  <c r="H120" i="6" s="1"/>
  <c r="P12" i="4" l="1"/>
  <c r="S11" i="4"/>
  <c r="O16" i="4"/>
  <c r="V15" i="4"/>
  <c r="L16" i="4"/>
  <c r="U15" i="4"/>
  <c r="H121" i="6"/>
  <c r="H122" i="6" s="1"/>
  <c r="H123" i="6" s="1"/>
  <c r="H124" i="6" s="1"/>
  <c r="H125" i="6" s="1"/>
  <c r="H126" i="6" s="1"/>
  <c r="H127" i="6" s="1"/>
  <c r="H128" i="6" s="1"/>
  <c r="H129" i="6" s="1"/>
  <c r="H130" i="6" s="1"/>
  <c r="H131" i="6" s="1"/>
  <c r="H132" i="6" s="1"/>
  <c r="H133" i="6" s="1"/>
  <c r="H134" i="6" s="1"/>
  <c r="H135" i="6" s="1"/>
  <c r="H136" i="6" s="1"/>
  <c r="H137" i="6" s="1"/>
  <c r="H138" i="6" s="1"/>
  <c r="H139" i="6" s="1"/>
  <c r="H140" i="6" s="1"/>
  <c r="H141" i="6" s="1"/>
  <c r="H142" i="6" s="1"/>
  <c r="H143" i="6" s="1"/>
  <c r="H144" i="6" s="1"/>
  <c r="H145" i="6" s="1"/>
  <c r="F42" i="6"/>
  <c r="F41" i="6" s="1"/>
  <c r="F40" i="6" s="1"/>
  <c r="F39" i="6" s="1"/>
  <c r="F38" i="6" s="1"/>
  <c r="F37" i="6" s="1"/>
  <c r="F36" i="6" s="1"/>
  <c r="F35" i="6" s="1"/>
  <c r="F34" i="6" s="1"/>
  <c r="F33" i="6" s="1"/>
  <c r="F32" i="6" s="1"/>
  <c r="F31" i="6" s="1"/>
  <c r="F30" i="6" s="1"/>
  <c r="F29" i="6" s="1"/>
  <c r="F28" i="6" s="1"/>
  <c r="F27" i="6" s="1"/>
  <c r="F26" i="6" s="1"/>
  <c r="F25" i="6" s="1"/>
  <c r="F24" i="6" s="1"/>
  <c r="F23" i="6" s="1"/>
  <c r="F22" i="6" s="1"/>
  <c r="F21" i="6" s="1"/>
  <c r="F20" i="6" s="1"/>
  <c r="F19" i="6" s="1"/>
  <c r="F18" i="6" s="1"/>
  <c r="F17" i="6" s="1"/>
  <c r="F16" i="6" s="1"/>
  <c r="F15" i="6" s="1"/>
  <c r="F14" i="6" s="1"/>
  <c r="F13" i="6" s="1"/>
  <c r="F12" i="6" s="1"/>
  <c r="F11" i="6" s="1"/>
  <c r="F10" i="6" s="1"/>
  <c r="F9" i="6" s="1"/>
  <c r="F8" i="6" s="1"/>
  <c r="F7" i="6" s="1"/>
  <c r="F6" i="6" s="1"/>
  <c r="P13" i="4" l="1"/>
  <c r="S12" i="4"/>
  <c r="V16" i="4"/>
  <c r="O17" i="4"/>
  <c r="L17" i="4"/>
  <c r="U16" i="4"/>
  <c r="B20" i="4"/>
  <c r="D20" i="4"/>
  <c r="B21" i="4"/>
  <c r="B7" i="6" s="1"/>
  <c r="D21" i="4"/>
  <c r="B22" i="4"/>
  <c r="D22" i="4"/>
  <c r="D17" i="5" s="1"/>
  <c r="B23" i="4"/>
  <c r="B9" i="6" s="1"/>
  <c r="D23" i="4"/>
  <c r="B24" i="4"/>
  <c r="D24" i="4"/>
  <c r="D19" i="5" s="1"/>
  <c r="B25" i="4"/>
  <c r="B11" i="6" s="1"/>
  <c r="D25" i="4"/>
  <c r="B26" i="4"/>
  <c r="B12" i="6" s="1"/>
  <c r="D26" i="4"/>
  <c r="D21" i="5" s="1"/>
  <c r="B27" i="4"/>
  <c r="B13" i="6" s="1"/>
  <c r="D27" i="4"/>
  <c r="B28" i="4"/>
  <c r="D28" i="4"/>
  <c r="D23" i="5" s="1"/>
  <c r="B29" i="4"/>
  <c r="D29" i="4"/>
  <c r="B30" i="4"/>
  <c r="D30" i="4"/>
  <c r="D25" i="5" s="1"/>
  <c r="B31" i="4"/>
  <c r="D31" i="4"/>
  <c r="B32" i="4"/>
  <c r="D32" i="4"/>
  <c r="D27" i="5" s="1"/>
  <c r="B33" i="4"/>
  <c r="D33" i="4"/>
  <c r="B34" i="4"/>
  <c r="B20" i="6" s="1"/>
  <c r="D34" i="4"/>
  <c r="D29" i="5" s="1"/>
  <c r="B35" i="4"/>
  <c r="B21" i="6" s="1"/>
  <c r="D35" i="4"/>
  <c r="D30" i="5" s="1"/>
  <c r="B36" i="4"/>
  <c r="B22" i="6" s="1"/>
  <c r="D36" i="4"/>
  <c r="D31" i="5" s="1"/>
  <c r="B37" i="4"/>
  <c r="B23" i="6" s="1"/>
  <c r="D37" i="4"/>
  <c r="D32" i="5" s="1"/>
  <c r="B38" i="4"/>
  <c r="B24" i="6" s="1"/>
  <c r="D38" i="4"/>
  <c r="D33" i="5" s="1"/>
  <c r="B39" i="4"/>
  <c r="B25" i="6" s="1"/>
  <c r="D39" i="4"/>
  <c r="B40" i="4"/>
  <c r="B26" i="6" s="1"/>
  <c r="D40" i="4"/>
  <c r="D35" i="5" s="1"/>
  <c r="B41" i="4"/>
  <c r="B27" i="6" s="1"/>
  <c r="D41" i="4"/>
  <c r="B42" i="4"/>
  <c r="B28" i="6" s="1"/>
  <c r="D42" i="4"/>
  <c r="D37" i="5" s="1"/>
  <c r="B43" i="4"/>
  <c r="B29" i="6" s="1"/>
  <c r="D43" i="4"/>
  <c r="B44" i="4"/>
  <c r="D44" i="4"/>
  <c r="D39" i="5" s="1"/>
  <c r="B45" i="4"/>
  <c r="B31" i="6" s="1"/>
  <c r="D45" i="4"/>
  <c r="B46" i="4"/>
  <c r="D46" i="4"/>
  <c r="D41" i="5" s="1"/>
  <c r="B47" i="4"/>
  <c r="B33" i="6" s="1"/>
  <c r="D47" i="4"/>
  <c r="E47" i="4" s="1"/>
  <c r="B48" i="4"/>
  <c r="D48" i="4"/>
  <c r="D43" i="5" s="1"/>
  <c r="B49" i="4"/>
  <c r="B35" i="6" s="1"/>
  <c r="D49" i="4"/>
  <c r="B50" i="4"/>
  <c r="B36" i="6" s="1"/>
  <c r="D50" i="4"/>
  <c r="D45" i="5" s="1"/>
  <c r="B51" i="4"/>
  <c r="D51" i="4"/>
  <c r="B52" i="4"/>
  <c r="D52" i="4"/>
  <c r="D47" i="5" s="1"/>
  <c r="B53" i="4"/>
  <c r="D53" i="4"/>
  <c r="B54" i="4"/>
  <c r="D54" i="4"/>
  <c r="D49" i="5" s="1"/>
  <c r="B55" i="4"/>
  <c r="D55" i="4"/>
  <c r="B56" i="4"/>
  <c r="B42" i="6" s="1"/>
  <c r="D56" i="4"/>
  <c r="D51" i="5" s="1"/>
  <c r="B57" i="4"/>
  <c r="B43" i="6" s="1"/>
  <c r="D57" i="4"/>
  <c r="D52" i="5" s="1"/>
  <c r="B58" i="4"/>
  <c r="B44" i="6" s="1"/>
  <c r="D58" i="4"/>
  <c r="D53" i="5" s="1"/>
  <c r="E53" i="5" s="1"/>
  <c r="B59" i="4"/>
  <c r="B45" i="6" s="1"/>
  <c r="D59" i="4"/>
  <c r="D54" i="5" s="1"/>
  <c r="B60" i="4"/>
  <c r="B46" i="6" s="1"/>
  <c r="D60" i="4"/>
  <c r="D55" i="5" s="1"/>
  <c r="B61" i="4"/>
  <c r="B47" i="6" s="1"/>
  <c r="D61" i="4"/>
  <c r="B62" i="4"/>
  <c r="B48" i="6" s="1"/>
  <c r="D62" i="4"/>
  <c r="D57" i="5" s="1"/>
  <c r="B63" i="4"/>
  <c r="B49" i="6" s="1"/>
  <c r="D63" i="4"/>
  <c r="B64" i="4"/>
  <c r="B50" i="6" s="1"/>
  <c r="D64" i="4"/>
  <c r="D59" i="5" s="1"/>
  <c r="B65" i="4"/>
  <c r="B51" i="6" s="1"/>
  <c r="D65" i="4"/>
  <c r="B66" i="4"/>
  <c r="D66" i="4"/>
  <c r="D61" i="5" s="1"/>
  <c r="B67" i="4"/>
  <c r="B53" i="6" s="1"/>
  <c r="D67" i="4"/>
  <c r="B68" i="4"/>
  <c r="B54" i="6" s="1"/>
  <c r="D68" i="4"/>
  <c r="D63" i="5" s="1"/>
  <c r="B69" i="4"/>
  <c r="B55" i="6" s="1"/>
  <c r="D69" i="4"/>
  <c r="E69" i="4" s="1"/>
  <c r="B70" i="4"/>
  <c r="D70" i="4"/>
  <c r="D65" i="5" s="1"/>
  <c r="B71" i="4"/>
  <c r="B57" i="6" s="1"/>
  <c r="D71" i="4"/>
  <c r="D66" i="5" s="1"/>
  <c r="B72" i="4"/>
  <c r="B58" i="6" s="1"/>
  <c r="D72" i="4"/>
  <c r="D67" i="5" s="1"/>
  <c r="B73" i="4"/>
  <c r="B59" i="6" s="1"/>
  <c r="D73" i="4"/>
  <c r="B74" i="4"/>
  <c r="B60" i="6" s="1"/>
  <c r="D74" i="4"/>
  <c r="D69" i="5" s="1"/>
  <c r="B75" i="4"/>
  <c r="B61" i="6" s="1"/>
  <c r="D75" i="4"/>
  <c r="B76" i="4"/>
  <c r="B62" i="6" s="1"/>
  <c r="D76" i="4"/>
  <c r="D71" i="5" s="1"/>
  <c r="B77" i="4"/>
  <c r="B63" i="6" s="1"/>
  <c r="D77" i="4"/>
  <c r="B78" i="4"/>
  <c r="D78" i="4"/>
  <c r="D73" i="5" s="1"/>
  <c r="B79" i="4"/>
  <c r="B65" i="6" s="1"/>
  <c r="D79" i="4"/>
  <c r="D74" i="5" s="1"/>
  <c r="B80" i="4"/>
  <c r="D80" i="4"/>
  <c r="D75" i="5" s="1"/>
  <c r="E75" i="5" s="1"/>
  <c r="B81" i="4"/>
  <c r="B67" i="6" s="1"/>
  <c r="D81" i="4"/>
  <c r="D76" i="5" s="1"/>
  <c r="B82" i="4"/>
  <c r="D82" i="4"/>
  <c r="D77" i="5" s="1"/>
  <c r="B83" i="4"/>
  <c r="B69" i="6" s="1"/>
  <c r="D83" i="4"/>
  <c r="B84" i="4"/>
  <c r="B70" i="6" s="1"/>
  <c r="D84" i="4"/>
  <c r="D79" i="5" s="1"/>
  <c r="B85" i="4"/>
  <c r="B71" i="6" s="1"/>
  <c r="D85" i="4"/>
  <c r="B86" i="4"/>
  <c r="B72" i="6" s="1"/>
  <c r="D86" i="4"/>
  <c r="D81" i="5" s="1"/>
  <c r="B87" i="4"/>
  <c r="B73" i="6" s="1"/>
  <c r="D87" i="4"/>
  <c r="B88" i="4"/>
  <c r="B74" i="6" s="1"/>
  <c r="D88" i="4"/>
  <c r="D83" i="5" s="1"/>
  <c r="B89" i="4"/>
  <c r="B75" i="6" s="1"/>
  <c r="D89" i="4"/>
  <c r="B90" i="4"/>
  <c r="B76" i="6" s="1"/>
  <c r="D90" i="4"/>
  <c r="D85" i="5" s="1"/>
  <c r="B91" i="4"/>
  <c r="B77" i="6" s="1"/>
  <c r="D91" i="4"/>
  <c r="E91" i="4" s="1"/>
  <c r="B92" i="4"/>
  <c r="D92" i="4"/>
  <c r="D87" i="5" s="1"/>
  <c r="B93" i="4"/>
  <c r="B79" i="6" s="1"/>
  <c r="D93" i="4"/>
  <c r="B94" i="4"/>
  <c r="B80" i="6" s="1"/>
  <c r="D94" i="4"/>
  <c r="D89" i="5" s="1"/>
  <c r="B95" i="4"/>
  <c r="B81" i="6" s="1"/>
  <c r="D95" i="4"/>
  <c r="B96" i="4"/>
  <c r="B82" i="6" s="1"/>
  <c r="D96" i="4"/>
  <c r="D91" i="5" s="1"/>
  <c r="B97" i="4"/>
  <c r="B83" i="6" s="1"/>
  <c r="D97" i="4"/>
  <c r="B98" i="4"/>
  <c r="D98" i="4"/>
  <c r="D93" i="5" s="1"/>
  <c r="B99" i="4"/>
  <c r="B85" i="6" s="1"/>
  <c r="D99" i="4"/>
  <c r="B100" i="4"/>
  <c r="D100" i="4"/>
  <c r="D95" i="5" s="1"/>
  <c r="B101" i="4"/>
  <c r="B87" i="6" s="1"/>
  <c r="D101" i="4"/>
  <c r="D96" i="5" s="1"/>
  <c r="B102" i="4"/>
  <c r="D102" i="4"/>
  <c r="D97" i="5" s="1"/>
  <c r="E97" i="5" s="1"/>
  <c r="B103" i="4"/>
  <c r="B89" i="6" s="1"/>
  <c r="D103" i="4"/>
  <c r="D98" i="5" s="1"/>
  <c r="B104" i="4"/>
  <c r="D104" i="4"/>
  <c r="D99" i="5" s="1"/>
  <c r="B105" i="4"/>
  <c r="B91" i="6" s="1"/>
  <c r="D105" i="4"/>
  <c r="D100" i="5" s="1"/>
  <c r="B106" i="4"/>
  <c r="D106" i="4"/>
  <c r="D101" i="5" s="1"/>
  <c r="B107" i="4"/>
  <c r="B93" i="6" s="1"/>
  <c r="D107" i="4"/>
  <c r="B108" i="4"/>
  <c r="B94" i="6" s="1"/>
  <c r="D108" i="4"/>
  <c r="D103" i="5" s="1"/>
  <c r="B109" i="4"/>
  <c r="B95" i="6" s="1"/>
  <c r="D109" i="4"/>
  <c r="B110" i="4"/>
  <c r="B96" i="6" s="1"/>
  <c r="D110" i="4"/>
  <c r="B111" i="4"/>
  <c r="B97" i="6" s="1"/>
  <c r="D111" i="4"/>
  <c r="D106" i="5" s="1"/>
  <c r="B112" i="4"/>
  <c r="B98" i="6" s="1"/>
  <c r="D112" i="4"/>
  <c r="D107" i="5" s="1"/>
  <c r="B113" i="4"/>
  <c r="B99" i="6" s="1"/>
  <c r="D113" i="4"/>
  <c r="E113" i="4" s="1"/>
  <c r="B114" i="4"/>
  <c r="B100" i="6" s="1"/>
  <c r="D114" i="4"/>
  <c r="D109" i="5" s="1"/>
  <c r="B115" i="4"/>
  <c r="B101" i="6" s="1"/>
  <c r="D115" i="4"/>
  <c r="B116" i="4"/>
  <c r="B102" i="6" s="1"/>
  <c r="D116" i="4"/>
  <c r="D111" i="5" s="1"/>
  <c r="B117" i="4"/>
  <c r="B103" i="6" s="1"/>
  <c r="D117" i="4"/>
  <c r="B118" i="4"/>
  <c r="B104" i="6" s="1"/>
  <c r="D118" i="4"/>
  <c r="B119" i="4"/>
  <c r="B105" i="6" s="1"/>
  <c r="D119" i="4"/>
  <c r="D114" i="5" s="1"/>
  <c r="B120" i="4"/>
  <c r="B106" i="6" s="1"/>
  <c r="D120" i="4"/>
  <c r="B121" i="4"/>
  <c r="B107" i="6" s="1"/>
  <c r="D121" i="4"/>
  <c r="B122" i="4"/>
  <c r="D122" i="4"/>
  <c r="D117" i="5" s="1"/>
  <c r="B123" i="4"/>
  <c r="B109" i="6" s="1"/>
  <c r="D123" i="4"/>
  <c r="B124" i="4"/>
  <c r="B110" i="6" s="1"/>
  <c r="D124" i="4"/>
  <c r="D119" i="5" s="1"/>
  <c r="B125" i="4"/>
  <c r="B111" i="6" s="1"/>
  <c r="D125" i="4"/>
  <c r="B126" i="4"/>
  <c r="B112" i="6" s="1"/>
  <c r="D126" i="4"/>
  <c r="D121" i="5" s="1"/>
  <c r="B127" i="4"/>
  <c r="B113" i="6" s="1"/>
  <c r="D127" i="4"/>
  <c r="B128" i="4"/>
  <c r="B114" i="6" s="1"/>
  <c r="D128" i="4"/>
  <c r="D123" i="5" s="1"/>
  <c r="B129" i="4"/>
  <c r="B115" i="6" s="1"/>
  <c r="D129" i="4"/>
  <c r="D124" i="5" s="1"/>
  <c r="B130" i="4"/>
  <c r="B116" i="6" s="1"/>
  <c r="D130" i="4"/>
  <c r="B131" i="4"/>
  <c r="B117" i="6" s="1"/>
  <c r="D131" i="4"/>
  <c r="D126" i="5" s="1"/>
  <c r="B132" i="4"/>
  <c r="B118" i="6" s="1"/>
  <c r="D132" i="4"/>
  <c r="D127" i="5" s="1"/>
  <c r="B133" i="4"/>
  <c r="B119" i="6" s="1"/>
  <c r="D133" i="4"/>
  <c r="D128" i="5" s="1"/>
  <c r="B134" i="4"/>
  <c r="B120" i="6" s="1"/>
  <c r="D134" i="4"/>
  <c r="D129" i="5" s="1"/>
  <c r="B135" i="4"/>
  <c r="B121" i="6" s="1"/>
  <c r="D135" i="4"/>
  <c r="D130" i="5" s="1"/>
  <c r="E130" i="5" s="1"/>
  <c r="B136" i="4"/>
  <c r="B122" i="6" s="1"/>
  <c r="D136" i="4"/>
  <c r="D131" i="5" s="1"/>
  <c r="B137" i="4"/>
  <c r="B123" i="6" s="1"/>
  <c r="D137" i="4"/>
  <c r="D132" i="5" s="1"/>
  <c r="B138" i="4"/>
  <c r="B124" i="6" s="1"/>
  <c r="D138" i="4"/>
  <c r="B139" i="4"/>
  <c r="B125" i="6" s="1"/>
  <c r="D139" i="4"/>
  <c r="D134" i="5" s="1"/>
  <c r="B140" i="4"/>
  <c r="B126" i="6" s="1"/>
  <c r="D140" i="4"/>
  <c r="B141" i="4"/>
  <c r="B127" i="6" s="1"/>
  <c r="D141" i="4"/>
  <c r="D136" i="5" s="1"/>
  <c r="B142" i="4"/>
  <c r="B128" i="6" s="1"/>
  <c r="D142" i="4"/>
  <c r="D137" i="5" s="1"/>
  <c r="B143" i="4"/>
  <c r="B129" i="6" s="1"/>
  <c r="D143" i="4"/>
  <c r="D138" i="5" s="1"/>
  <c r="D144" i="4"/>
  <c r="D139" i="5" s="1"/>
  <c r="E140" i="5" s="1"/>
  <c r="G1285" i="3"/>
  <c r="F20" i="3"/>
  <c r="F21" i="3"/>
  <c r="F22" i="3"/>
  <c r="F23" i="3"/>
  <c r="F24" i="3"/>
  <c r="F25" i="3"/>
  <c r="F26" i="3"/>
  <c r="F27" i="3"/>
  <c r="F28" i="3"/>
  <c r="F29" i="3"/>
  <c r="F30" i="3"/>
  <c r="G30" i="3" s="1"/>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59"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707" i="3"/>
  <c r="F708" i="3"/>
  <c r="F709"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F738" i="3"/>
  <c r="F739" i="3"/>
  <c r="F740" i="3"/>
  <c r="F741" i="3"/>
  <c r="F742" i="3"/>
  <c r="F743" i="3"/>
  <c r="F744" i="3"/>
  <c r="H744" i="3" s="1"/>
  <c r="F745" i="3"/>
  <c r="F746" i="3"/>
  <c r="F747" i="3"/>
  <c r="F748" i="3"/>
  <c r="F749" i="3"/>
  <c r="F750" i="3"/>
  <c r="F751" i="3"/>
  <c r="F752" i="3"/>
  <c r="F753" i="3"/>
  <c r="F754" i="3"/>
  <c r="F755" i="3"/>
  <c r="F756" i="3"/>
  <c r="F757" i="3"/>
  <c r="F758" i="3"/>
  <c r="F759" i="3"/>
  <c r="F760" i="3"/>
  <c r="F761" i="3"/>
  <c r="F762" i="3"/>
  <c r="F763" i="3"/>
  <c r="F764" i="3"/>
  <c r="F765" i="3"/>
  <c r="F766" i="3"/>
  <c r="F767" i="3"/>
  <c r="F768" i="3"/>
  <c r="F769" i="3"/>
  <c r="F770" i="3"/>
  <c r="F771" i="3"/>
  <c r="F772" i="3"/>
  <c r="F773" i="3"/>
  <c r="F774" i="3"/>
  <c r="F775" i="3"/>
  <c r="F776" i="3"/>
  <c r="F777" i="3"/>
  <c r="F778" i="3"/>
  <c r="F779" i="3"/>
  <c r="F780" i="3"/>
  <c r="F781" i="3"/>
  <c r="F782" i="3"/>
  <c r="F783" i="3"/>
  <c r="F784" i="3"/>
  <c r="F785" i="3"/>
  <c r="F786" i="3"/>
  <c r="F787" i="3"/>
  <c r="F788" i="3"/>
  <c r="F789" i="3"/>
  <c r="F790" i="3"/>
  <c r="F791" i="3"/>
  <c r="F792" i="3"/>
  <c r="F793" i="3"/>
  <c r="F794" i="3"/>
  <c r="F795" i="3"/>
  <c r="F796" i="3"/>
  <c r="F797" i="3"/>
  <c r="F798" i="3"/>
  <c r="F799" i="3"/>
  <c r="F800" i="3"/>
  <c r="F801" i="3"/>
  <c r="F802" i="3"/>
  <c r="F803" i="3"/>
  <c r="F804" i="3"/>
  <c r="F805" i="3"/>
  <c r="F806" i="3"/>
  <c r="F807" i="3"/>
  <c r="F808" i="3"/>
  <c r="F809" i="3"/>
  <c r="F810" i="3"/>
  <c r="F811" i="3"/>
  <c r="F812" i="3"/>
  <c r="F813" i="3"/>
  <c r="F814" i="3"/>
  <c r="F815" i="3"/>
  <c r="F816" i="3"/>
  <c r="F817" i="3"/>
  <c r="F818" i="3"/>
  <c r="F819" i="3"/>
  <c r="F820" i="3"/>
  <c r="F821" i="3"/>
  <c r="F822" i="3"/>
  <c r="F823" i="3"/>
  <c r="F824" i="3"/>
  <c r="F825" i="3"/>
  <c r="F826" i="3"/>
  <c r="F827" i="3"/>
  <c r="F828" i="3"/>
  <c r="F829" i="3"/>
  <c r="F830" i="3"/>
  <c r="F831" i="3"/>
  <c r="F832" i="3"/>
  <c r="F833" i="3"/>
  <c r="F834" i="3"/>
  <c r="F835" i="3"/>
  <c r="F836" i="3"/>
  <c r="F837" i="3"/>
  <c r="F838" i="3"/>
  <c r="F839" i="3"/>
  <c r="F840" i="3"/>
  <c r="F841" i="3"/>
  <c r="F842" i="3"/>
  <c r="F843" i="3"/>
  <c r="F844" i="3"/>
  <c r="F845" i="3"/>
  <c r="F846" i="3"/>
  <c r="F847" i="3"/>
  <c r="F848" i="3"/>
  <c r="F849" i="3"/>
  <c r="F850" i="3"/>
  <c r="F851" i="3"/>
  <c r="F852" i="3"/>
  <c r="F853" i="3"/>
  <c r="F854" i="3"/>
  <c r="F855" i="3"/>
  <c r="F856" i="3"/>
  <c r="F857" i="3"/>
  <c r="F858" i="3"/>
  <c r="F859" i="3"/>
  <c r="F860" i="3"/>
  <c r="F861" i="3"/>
  <c r="F862" i="3"/>
  <c r="F863" i="3"/>
  <c r="F864" i="3"/>
  <c r="F865" i="3"/>
  <c r="F866" i="3"/>
  <c r="F867" i="3"/>
  <c r="F868" i="3"/>
  <c r="F869" i="3"/>
  <c r="F870" i="3"/>
  <c r="F871" i="3"/>
  <c r="F872" i="3"/>
  <c r="F873" i="3"/>
  <c r="F874" i="3"/>
  <c r="F875" i="3"/>
  <c r="F876" i="3"/>
  <c r="F877" i="3"/>
  <c r="F878"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59" i="3"/>
  <c r="F960" i="3"/>
  <c r="F961" i="3"/>
  <c r="F962" i="3"/>
  <c r="F963" i="3"/>
  <c r="F964" i="3"/>
  <c r="F965" i="3"/>
  <c r="F966" i="3"/>
  <c r="F967" i="3"/>
  <c r="F968" i="3"/>
  <c r="F969" i="3"/>
  <c r="F970" i="3"/>
  <c r="F971" i="3"/>
  <c r="F972" i="3"/>
  <c r="F973" i="3"/>
  <c r="F974" i="3"/>
  <c r="F975" i="3"/>
  <c r="F976" i="3"/>
  <c r="F977" i="3"/>
  <c r="F978" i="3"/>
  <c r="F979" i="3"/>
  <c r="F980" i="3"/>
  <c r="F981" i="3"/>
  <c r="F982" i="3"/>
  <c r="F983" i="3"/>
  <c r="F984" i="3"/>
  <c r="F985"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F1010" i="3"/>
  <c r="F1011" i="3"/>
  <c r="F1012" i="3"/>
  <c r="F1013" i="3"/>
  <c r="F1014" i="3"/>
  <c r="F1015" i="3"/>
  <c r="F1016" i="3"/>
  <c r="F1017" i="3"/>
  <c r="F1018" i="3"/>
  <c r="F1019" i="3"/>
  <c r="F1020" i="3"/>
  <c r="F1021" i="3"/>
  <c r="F1022" i="3"/>
  <c r="F1023" i="3"/>
  <c r="F1024" i="3"/>
  <c r="F1025" i="3"/>
  <c r="F1026" i="3"/>
  <c r="F1027" i="3"/>
  <c r="F1028" i="3"/>
  <c r="F1029" i="3"/>
  <c r="F1030" i="3"/>
  <c r="F1031" i="3"/>
  <c r="F1032" i="3"/>
  <c r="F1033" i="3"/>
  <c r="F1034" i="3"/>
  <c r="F1035" i="3"/>
  <c r="F1036" i="3"/>
  <c r="F1037" i="3"/>
  <c r="F1038" i="3"/>
  <c r="F1039" i="3"/>
  <c r="F1040" i="3"/>
  <c r="F1041" i="3"/>
  <c r="F1042" i="3"/>
  <c r="F1043" i="3"/>
  <c r="F1044" i="3"/>
  <c r="F1045" i="3"/>
  <c r="F1046" i="3"/>
  <c r="F1047" i="3"/>
  <c r="F1048" i="3"/>
  <c r="F1049" i="3"/>
  <c r="F1050" i="3"/>
  <c r="F1051" i="3"/>
  <c r="F1052" i="3"/>
  <c r="F1053" i="3"/>
  <c r="F1054" i="3"/>
  <c r="G1054" i="3" s="1"/>
  <c r="F1055" i="3"/>
  <c r="F1056" i="3"/>
  <c r="F1057" i="3"/>
  <c r="F1058" i="3"/>
  <c r="F1059" i="3"/>
  <c r="F1060" i="3"/>
  <c r="F1061" i="3"/>
  <c r="F1062" i="3"/>
  <c r="F1063" i="3"/>
  <c r="F1064" i="3"/>
  <c r="F1065" i="3"/>
  <c r="F1066" i="3"/>
  <c r="F1067" i="3"/>
  <c r="F1068" i="3"/>
  <c r="F1069" i="3"/>
  <c r="F1070" i="3"/>
  <c r="G1070" i="3" s="1"/>
  <c r="F1071" i="3"/>
  <c r="F1072" i="3"/>
  <c r="F1073" i="3"/>
  <c r="F1074" i="3"/>
  <c r="F1075" i="3"/>
  <c r="F1076" i="3"/>
  <c r="H1088" i="3" s="1"/>
  <c r="F1077" i="3"/>
  <c r="F1078" i="3"/>
  <c r="F1079" i="3"/>
  <c r="F1080" i="3"/>
  <c r="F1081" i="3"/>
  <c r="F1082" i="3"/>
  <c r="F1083" i="3"/>
  <c r="F1084" i="3"/>
  <c r="F1085" i="3"/>
  <c r="F1086" i="3"/>
  <c r="F1087" i="3"/>
  <c r="F1088" i="3"/>
  <c r="F1089" i="3"/>
  <c r="F1090" i="3"/>
  <c r="F1091" i="3"/>
  <c r="F1092" i="3"/>
  <c r="F1093" i="3"/>
  <c r="F1094" i="3"/>
  <c r="F1095" i="3"/>
  <c r="F1096" i="3"/>
  <c r="F1097" i="3"/>
  <c r="F1098" i="3"/>
  <c r="F1099" i="3"/>
  <c r="F1100" i="3"/>
  <c r="F1101" i="3"/>
  <c r="F1102" i="3"/>
  <c r="F1103" i="3"/>
  <c r="F1104" i="3"/>
  <c r="F1105" i="3"/>
  <c r="F1106" i="3"/>
  <c r="F1107" i="3"/>
  <c r="F1108" i="3"/>
  <c r="F1109" i="3"/>
  <c r="F1110" i="3"/>
  <c r="F1111" i="3"/>
  <c r="F1112" i="3"/>
  <c r="F1113" i="3"/>
  <c r="F1114" i="3"/>
  <c r="F1115" i="3"/>
  <c r="F1116" i="3"/>
  <c r="F1117" i="3"/>
  <c r="F1118" i="3"/>
  <c r="G1118" i="3" s="1"/>
  <c r="F1119" i="3"/>
  <c r="F1120" i="3"/>
  <c r="F1121" i="3"/>
  <c r="F1122" i="3"/>
  <c r="F1123" i="3"/>
  <c r="F1124" i="3"/>
  <c r="F1125" i="3"/>
  <c r="F1126" i="3"/>
  <c r="F1127" i="3"/>
  <c r="F1128" i="3"/>
  <c r="F1129" i="3"/>
  <c r="F1130" i="3"/>
  <c r="F1131" i="3"/>
  <c r="F1132" i="3"/>
  <c r="F1133" i="3"/>
  <c r="F1134" i="3"/>
  <c r="F1135" i="3"/>
  <c r="F1136" i="3"/>
  <c r="F1137" i="3"/>
  <c r="F1138" i="3"/>
  <c r="F1139" i="3"/>
  <c r="F1140" i="3"/>
  <c r="F1141" i="3"/>
  <c r="F1142" i="3"/>
  <c r="F1143" i="3"/>
  <c r="F1144" i="3"/>
  <c r="F1145" i="3"/>
  <c r="F1146" i="3"/>
  <c r="F1147" i="3"/>
  <c r="F1148" i="3"/>
  <c r="F1149" i="3"/>
  <c r="F1150" i="3"/>
  <c r="F1151" i="3"/>
  <c r="F1152" i="3"/>
  <c r="F1153" i="3"/>
  <c r="F1154" i="3"/>
  <c r="F1155" i="3"/>
  <c r="F1156" i="3"/>
  <c r="F1157" i="3"/>
  <c r="F1158" i="3"/>
  <c r="F1159" i="3"/>
  <c r="F1160" i="3"/>
  <c r="F1161" i="3"/>
  <c r="F1162" i="3"/>
  <c r="F1163" i="3"/>
  <c r="F1164" i="3"/>
  <c r="F1165" i="3"/>
  <c r="F1166" i="3"/>
  <c r="F1167" i="3"/>
  <c r="F1168" i="3"/>
  <c r="F1169" i="3"/>
  <c r="F1170" i="3"/>
  <c r="F1171" i="3"/>
  <c r="F1172" i="3"/>
  <c r="F1173" i="3"/>
  <c r="F1174" i="3"/>
  <c r="F1175" i="3"/>
  <c r="F1176" i="3"/>
  <c r="F1177" i="3"/>
  <c r="F1178" i="3"/>
  <c r="F1179" i="3"/>
  <c r="F1180" i="3"/>
  <c r="F1181" i="3"/>
  <c r="F1182" i="3"/>
  <c r="G1182" i="3" s="1"/>
  <c r="F1183" i="3"/>
  <c r="F1184" i="3"/>
  <c r="F1185" i="3"/>
  <c r="F1186" i="3"/>
  <c r="F1187" i="3"/>
  <c r="F1188" i="3"/>
  <c r="F1189" i="3"/>
  <c r="F1190" i="3"/>
  <c r="F1191" i="3"/>
  <c r="F1192" i="3"/>
  <c r="F1193" i="3"/>
  <c r="F1194" i="3"/>
  <c r="F1195" i="3"/>
  <c r="F1196" i="3"/>
  <c r="F1197" i="3"/>
  <c r="F1198" i="3"/>
  <c r="F1199" i="3"/>
  <c r="F1200" i="3"/>
  <c r="F1201" i="3"/>
  <c r="F1202" i="3"/>
  <c r="F1203" i="3"/>
  <c r="F1204" i="3"/>
  <c r="F1205" i="3"/>
  <c r="F1206" i="3"/>
  <c r="F1207" i="3"/>
  <c r="F1208" i="3"/>
  <c r="F1209" i="3"/>
  <c r="F1210" i="3"/>
  <c r="F1211" i="3"/>
  <c r="F1212" i="3"/>
  <c r="F1213" i="3"/>
  <c r="F1214" i="3"/>
  <c r="F1215" i="3"/>
  <c r="F1216" i="3"/>
  <c r="F1217" i="3"/>
  <c r="F1218" i="3"/>
  <c r="F1219" i="3"/>
  <c r="F1220" i="3"/>
  <c r="F1221" i="3"/>
  <c r="F1222" i="3"/>
  <c r="F1223" i="3"/>
  <c r="F1224" i="3"/>
  <c r="F1225" i="3"/>
  <c r="F1226" i="3"/>
  <c r="F1227" i="3"/>
  <c r="F1228" i="3"/>
  <c r="F1229" i="3"/>
  <c r="F1230" i="3"/>
  <c r="G1230" i="3" s="1"/>
  <c r="F1231" i="3"/>
  <c r="F1232" i="3"/>
  <c r="F1233" i="3"/>
  <c r="F1234" i="3"/>
  <c r="F1235" i="3"/>
  <c r="F1236" i="3"/>
  <c r="F1237" i="3"/>
  <c r="F1238" i="3"/>
  <c r="F1239" i="3"/>
  <c r="F1240" i="3"/>
  <c r="F1241" i="3"/>
  <c r="F1242" i="3"/>
  <c r="F1243" i="3"/>
  <c r="F1244" i="3"/>
  <c r="F1245" i="3"/>
  <c r="F1246" i="3"/>
  <c r="F1247" i="3"/>
  <c r="F1248" i="3"/>
  <c r="F1249" i="3"/>
  <c r="F1250" i="3"/>
  <c r="F1251" i="3"/>
  <c r="F1252" i="3"/>
  <c r="F1253" i="3"/>
  <c r="F1254" i="3"/>
  <c r="F1255" i="3"/>
  <c r="F1256" i="3"/>
  <c r="F1257" i="3"/>
  <c r="F1258" i="3"/>
  <c r="F1259" i="3"/>
  <c r="F1260" i="3"/>
  <c r="F1261" i="3"/>
  <c r="F1262" i="3"/>
  <c r="F1263" i="3"/>
  <c r="F1264" i="3"/>
  <c r="F1265" i="3"/>
  <c r="F1266" i="3"/>
  <c r="F1267" i="3"/>
  <c r="F1268" i="3"/>
  <c r="F1269" i="3"/>
  <c r="F1270" i="3"/>
  <c r="F1271" i="3"/>
  <c r="F1272" i="3"/>
  <c r="F1273" i="3"/>
  <c r="F1274" i="3"/>
  <c r="F1275" i="3"/>
  <c r="F1276" i="3"/>
  <c r="F1277" i="3"/>
  <c r="F1278" i="3"/>
  <c r="F1279" i="3"/>
  <c r="F1280" i="3"/>
  <c r="F1281" i="3"/>
  <c r="F1282" i="3"/>
  <c r="F1283" i="3"/>
  <c r="F1284" i="3"/>
  <c r="F1285" i="3"/>
  <c r="F1286" i="3"/>
  <c r="F1287" i="3"/>
  <c r="F1288" i="3"/>
  <c r="F1289" i="3"/>
  <c r="F1290" i="3"/>
  <c r="F1291" i="3"/>
  <c r="F1292" i="3"/>
  <c r="F1293" i="3"/>
  <c r="F1294" i="3"/>
  <c r="G1294" i="3" s="1"/>
  <c r="F1295" i="3"/>
  <c r="F1296" i="3"/>
  <c r="F1297" i="3"/>
  <c r="F1298" i="3"/>
  <c r="F1299" i="3"/>
  <c r="F1300" i="3"/>
  <c r="F1301" i="3"/>
  <c r="F1302" i="3"/>
  <c r="F1303" i="3"/>
  <c r="F1304" i="3"/>
  <c r="F1305" i="3"/>
  <c r="F1306" i="3"/>
  <c r="F1307" i="3"/>
  <c r="F1308" i="3"/>
  <c r="F1309" i="3"/>
  <c r="F1310" i="3"/>
  <c r="G1310" i="3" s="1"/>
  <c r="F1311" i="3"/>
  <c r="F1312" i="3"/>
  <c r="F1313" i="3"/>
  <c r="F1314" i="3"/>
  <c r="G1314" i="3" s="1"/>
  <c r="F1315" i="3"/>
  <c r="F1316" i="3"/>
  <c r="F1317" i="3"/>
  <c r="F1318" i="3"/>
  <c r="G1318" i="3" s="1"/>
  <c r="F1319" i="3"/>
  <c r="F1320" i="3"/>
  <c r="F1321" i="3"/>
  <c r="F1322" i="3"/>
  <c r="F1323" i="3"/>
  <c r="F1324" i="3"/>
  <c r="F1325" i="3"/>
  <c r="F1326" i="3"/>
  <c r="F1327" i="3"/>
  <c r="F1328" i="3"/>
  <c r="F1329" i="3"/>
  <c r="F1330" i="3"/>
  <c r="F1331" i="3"/>
  <c r="F1332" i="3"/>
  <c r="F1333" i="3"/>
  <c r="F1334" i="3"/>
  <c r="G1334" i="3" s="1"/>
  <c r="F1335" i="3"/>
  <c r="F1336" i="3"/>
  <c r="F1337" i="3"/>
  <c r="F1338" i="3"/>
  <c r="G1338" i="3" s="1"/>
  <c r="F1339" i="3"/>
  <c r="F1340" i="3"/>
  <c r="F1341" i="3"/>
  <c r="F1342" i="3"/>
  <c r="F1343" i="3"/>
  <c r="F1344" i="3"/>
  <c r="F1345" i="3"/>
  <c r="F1346" i="3"/>
  <c r="F1347" i="3"/>
  <c r="F1348" i="3"/>
  <c r="F1349" i="3"/>
  <c r="F1350" i="3"/>
  <c r="F1351" i="3"/>
  <c r="F1352" i="3"/>
  <c r="F1353" i="3"/>
  <c r="F1354" i="3"/>
  <c r="G1354" i="3" s="1"/>
  <c r="F1355" i="3"/>
  <c r="F1356" i="3"/>
  <c r="F1357" i="3"/>
  <c r="F1358" i="3"/>
  <c r="G1358" i="3" s="1"/>
  <c r="F1359" i="3"/>
  <c r="F1360" i="3"/>
  <c r="F1361" i="3"/>
  <c r="F1362" i="3"/>
  <c r="G1362" i="3" s="1"/>
  <c r="F1363" i="3"/>
  <c r="F1364" i="3"/>
  <c r="F1365" i="3"/>
  <c r="F1366" i="3"/>
  <c r="F1367" i="3"/>
  <c r="F1368" i="3"/>
  <c r="F1369" i="3"/>
  <c r="F1370" i="3"/>
  <c r="F1371" i="3"/>
  <c r="F1372" i="3"/>
  <c r="F1373" i="3"/>
  <c r="F1374" i="3"/>
  <c r="F1375" i="3"/>
  <c r="F1376" i="3"/>
  <c r="F1377" i="3"/>
  <c r="F1378" i="3"/>
  <c r="G1378" i="3" s="1"/>
  <c r="F1379" i="3"/>
  <c r="F1380" i="3"/>
  <c r="F1381" i="3"/>
  <c r="F1382" i="3"/>
  <c r="G1382" i="3" s="1"/>
  <c r="F1383" i="3"/>
  <c r="F1384" i="3"/>
  <c r="F1385" i="3"/>
  <c r="F1386" i="3"/>
  <c r="F1387" i="3"/>
  <c r="F1388" i="3"/>
  <c r="F1389" i="3"/>
  <c r="F1390" i="3"/>
  <c r="F1391" i="3"/>
  <c r="F1392" i="3"/>
  <c r="F1393" i="3"/>
  <c r="F1394" i="3"/>
  <c r="F1395" i="3"/>
  <c r="F1396" i="3"/>
  <c r="F1397" i="3"/>
  <c r="F1398" i="3"/>
  <c r="G1398" i="3" s="1"/>
  <c r="F1399" i="3"/>
  <c r="F1400" i="3"/>
  <c r="F1401" i="3"/>
  <c r="F1402" i="3"/>
  <c r="G1402" i="3" s="1"/>
  <c r="F1403" i="3"/>
  <c r="F1404" i="3"/>
  <c r="F1405" i="3"/>
  <c r="F1406" i="3"/>
  <c r="G1406" i="3" s="1"/>
  <c r="F1407" i="3"/>
  <c r="F1408" i="3"/>
  <c r="F1409" i="3"/>
  <c r="F1410" i="3"/>
  <c r="F1411" i="3"/>
  <c r="F1412" i="3"/>
  <c r="F1413" i="3"/>
  <c r="F1414" i="3"/>
  <c r="F1415" i="3"/>
  <c r="F1416" i="3"/>
  <c r="F1417" i="3"/>
  <c r="F1418" i="3"/>
  <c r="F1419" i="3"/>
  <c r="F1420" i="3"/>
  <c r="F1421" i="3"/>
  <c r="F1422" i="3"/>
  <c r="G1422" i="3" s="1"/>
  <c r="F1423" i="3"/>
  <c r="F1424" i="3"/>
  <c r="F1425" i="3"/>
  <c r="F1426" i="3"/>
  <c r="G1426" i="3" s="1"/>
  <c r="F1427" i="3"/>
  <c r="F1428" i="3"/>
  <c r="F1429" i="3"/>
  <c r="F1430" i="3"/>
  <c r="F1431" i="3"/>
  <c r="F1432" i="3"/>
  <c r="F1433" i="3"/>
  <c r="F1434" i="3"/>
  <c r="F1435" i="3"/>
  <c r="F1436" i="3"/>
  <c r="F1437" i="3"/>
  <c r="F1438" i="3"/>
  <c r="F1439" i="3"/>
  <c r="F1440" i="3"/>
  <c r="F1441" i="3"/>
  <c r="F1442" i="3"/>
  <c r="G1442" i="3" s="1"/>
  <c r="F1443" i="3"/>
  <c r="F1444" i="3"/>
  <c r="F1445" i="3"/>
  <c r="G1445" i="3" s="1"/>
  <c r="F1446" i="3"/>
  <c r="F1447" i="3"/>
  <c r="F1448" i="3"/>
  <c r="F1449" i="3"/>
  <c r="F1450" i="3"/>
  <c r="G1450" i="3" s="1"/>
  <c r="F1451" i="3"/>
  <c r="F1452" i="3"/>
  <c r="F1453" i="3"/>
  <c r="F1454" i="3"/>
  <c r="F1455" i="3"/>
  <c r="F1456" i="3"/>
  <c r="F1457" i="3"/>
  <c r="F1458" i="3"/>
  <c r="F1459" i="3"/>
  <c r="F1460" i="3"/>
  <c r="F1461" i="3"/>
  <c r="F1462" i="3"/>
  <c r="F1463" i="3"/>
  <c r="F1464" i="3"/>
  <c r="F1465" i="3"/>
  <c r="F1466" i="3"/>
  <c r="G1466" i="3" s="1"/>
  <c r="F1467" i="3"/>
  <c r="F1468" i="3"/>
  <c r="F1469" i="3"/>
  <c r="F1470" i="3"/>
  <c r="G1470" i="3" s="1"/>
  <c r="F1471" i="3"/>
  <c r="F1472" i="3"/>
  <c r="F1473" i="3"/>
  <c r="F1474" i="3"/>
  <c r="F1475" i="3"/>
  <c r="F1476" i="3"/>
  <c r="F1477" i="3"/>
  <c r="F1478" i="3"/>
  <c r="F1479" i="3"/>
  <c r="F1480" i="3"/>
  <c r="F1481" i="3"/>
  <c r="F1482" i="3"/>
  <c r="F1483" i="3"/>
  <c r="F1484" i="3"/>
  <c r="F1485" i="3"/>
  <c r="F1486" i="3"/>
  <c r="F1487" i="3"/>
  <c r="F1488" i="3"/>
  <c r="F1489" i="3"/>
  <c r="F1490" i="3"/>
  <c r="F1491" i="3"/>
  <c r="F1492" i="3"/>
  <c r="F1493" i="3"/>
  <c r="F1494" i="3"/>
  <c r="F1495" i="3"/>
  <c r="F1496" i="3"/>
  <c r="F1497" i="3"/>
  <c r="F1498" i="3"/>
  <c r="F1499" i="3"/>
  <c r="F1500" i="3"/>
  <c r="F1501" i="3"/>
  <c r="F1502" i="3"/>
  <c r="F1503" i="3"/>
  <c r="F1504" i="3"/>
  <c r="H1516" i="3" s="1"/>
  <c r="F1505" i="3"/>
  <c r="H1517" i="3" s="1"/>
  <c r="F1506" i="3"/>
  <c r="H1518" i="3" s="1"/>
  <c r="F1507" i="3"/>
  <c r="H1519" i="3" s="1"/>
  <c r="F1508" i="3"/>
  <c r="H1520" i="3" s="1"/>
  <c r="F1509" i="3"/>
  <c r="H1521" i="3" s="1"/>
  <c r="F1510" i="3"/>
  <c r="H1522" i="3" s="1"/>
  <c r="F1511" i="3"/>
  <c r="H1523" i="3" s="1"/>
  <c r="F1512" i="3"/>
  <c r="H1524" i="3" s="1"/>
  <c r="F1513" i="3"/>
  <c r="H1525" i="3" s="1"/>
  <c r="F1514" i="3"/>
  <c r="H1526" i="3" s="1"/>
  <c r="F1515" i="3"/>
  <c r="F19"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C1474" i="3"/>
  <c r="D1474" i="3"/>
  <c r="C1475" i="3"/>
  <c r="D1475" i="3"/>
  <c r="C1476" i="3"/>
  <c r="D1476" i="3"/>
  <c r="C1477" i="3"/>
  <c r="D1477" i="3"/>
  <c r="C1478" i="3"/>
  <c r="D1478" i="3"/>
  <c r="C1479" i="3"/>
  <c r="D1479" i="3"/>
  <c r="C1480" i="3"/>
  <c r="D1480" i="3"/>
  <c r="C1481" i="3"/>
  <c r="D1481" i="3"/>
  <c r="C1482" i="3"/>
  <c r="D1482" i="3"/>
  <c r="C1483" i="3"/>
  <c r="D1483" i="3"/>
  <c r="C1484" i="3"/>
  <c r="D1484" i="3"/>
  <c r="C1485" i="3"/>
  <c r="D1485" i="3"/>
  <c r="C1486" i="3"/>
  <c r="D1486" i="3"/>
  <c r="C1487" i="3"/>
  <c r="D1487" i="3"/>
  <c r="C1488" i="3"/>
  <c r="D1488" i="3"/>
  <c r="C1489" i="3"/>
  <c r="D1489" i="3"/>
  <c r="C1490" i="3"/>
  <c r="D1490" i="3"/>
  <c r="C1491" i="3"/>
  <c r="D1491" i="3"/>
  <c r="C1492" i="3"/>
  <c r="D1492" i="3"/>
  <c r="C1493" i="3"/>
  <c r="D1493" i="3"/>
  <c r="C1494" i="3"/>
  <c r="D1494" i="3"/>
  <c r="C1495" i="3"/>
  <c r="D1495" i="3"/>
  <c r="C1496" i="3"/>
  <c r="D1496" i="3"/>
  <c r="C1497" i="3"/>
  <c r="D1497" i="3"/>
  <c r="C1498" i="3"/>
  <c r="D1498" i="3"/>
  <c r="C1499" i="3"/>
  <c r="D1499" i="3"/>
  <c r="C1500" i="3"/>
  <c r="D1500" i="3"/>
  <c r="C1501" i="3"/>
  <c r="D1501" i="3"/>
  <c r="C1502" i="3"/>
  <c r="D1502" i="3"/>
  <c r="C1503" i="3"/>
  <c r="D1503" i="3"/>
  <c r="C1504" i="3"/>
  <c r="D1504" i="3"/>
  <c r="C1505" i="3"/>
  <c r="D1505" i="3"/>
  <c r="C1506" i="3"/>
  <c r="D1506" i="3"/>
  <c r="C1507" i="3"/>
  <c r="D1507" i="3"/>
  <c r="C1508" i="3"/>
  <c r="D1508" i="3"/>
  <c r="C1509" i="3"/>
  <c r="D1509" i="3"/>
  <c r="C1510" i="3"/>
  <c r="D1510" i="3"/>
  <c r="C1511" i="3"/>
  <c r="D1511" i="3"/>
  <c r="C1512" i="3"/>
  <c r="D1512" i="3"/>
  <c r="C1513" i="3"/>
  <c r="D1513" i="3"/>
  <c r="C1514" i="3"/>
  <c r="D1514" i="3"/>
  <c r="C1515" i="3"/>
  <c r="D1515" i="3"/>
  <c r="B77" i="5" l="1"/>
  <c r="B68" i="6"/>
  <c r="B65" i="5"/>
  <c r="B56" i="6"/>
  <c r="J46" i="4"/>
  <c r="B32" i="6"/>
  <c r="B117" i="5"/>
  <c r="B108" i="6"/>
  <c r="C109" i="6" s="1"/>
  <c r="B95" i="5"/>
  <c r="B86" i="6"/>
  <c r="C87" i="6" s="1"/>
  <c r="J66" i="4"/>
  <c r="B52" i="6"/>
  <c r="J55" i="4"/>
  <c r="K55" i="4" s="1"/>
  <c r="B41" i="6"/>
  <c r="J44" i="4"/>
  <c r="B30" i="6"/>
  <c r="J33" i="4"/>
  <c r="K33" i="4" s="1"/>
  <c r="B19" i="6"/>
  <c r="J22" i="4"/>
  <c r="B8" i="6"/>
  <c r="J20" i="4"/>
  <c r="K20" i="4" s="1"/>
  <c r="B6" i="6"/>
  <c r="J52" i="4"/>
  <c r="B38" i="6"/>
  <c r="J30" i="4"/>
  <c r="B16" i="6"/>
  <c r="B43" i="5"/>
  <c r="B34" i="6"/>
  <c r="B97" i="5"/>
  <c r="B88" i="6"/>
  <c r="J24" i="4"/>
  <c r="B10" i="6"/>
  <c r="J32" i="4"/>
  <c r="B18" i="6"/>
  <c r="J31" i="4"/>
  <c r="K31" i="4" s="1"/>
  <c r="B17" i="6"/>
  <c r="B101" i="5"/>
  <c r="B92" i="6"/>
  <c r="C93" i="6" s="1"/>
  <c r="J51" i="4"/>
  <c r="K52" i="4" s="1"/>
  <c r="B37" i="6"/>
  <c r="J29" i="4"/>
  <c r="K29" i="4" s="1"/>
  <c r="B15" i="6"/>
  <c r="B87" i="5"/>
  <c r="B78" i="6"/>
  <c r="B75" i="5"/>
  <c r="B66" i="6"/>
  <c r="J53" i="4"/>
  <c r="B39" i="6"/>
  <c r="B99" i="5"/>
  <c r="B90" i="6"/>
  <c r="B73" i="5"/>
  <c r="B64" i="6"/>
  <c r="C65" i="6" s="1"/>
  <c r="B93" i="5"/>
  <c r="B84" i="6"/>
  <c r="I84" i="6" s="1"/>
  <c r="J54" i="4"/>
  <c r="B40" i="6"/>
  <c r="D15" i="5"/>
  <c r="E15" i="5" s="1"/>
  <c r="E20" i="4"/>
  <c r="J28" i="4"/>
  <c r="B14" i="6"/>
  <c r="G1290" i="3"/>
  <c r="H1527" i="3"/>
  <c r="G1516" i="3"/>
  <c r="H915" i="3"/>
  <c r="G1134" i="3"/>
  <c r="G1462" i="3"/>
  <c r="G1418" i="3"/>
  <c r="G1374" i="3"/>
  <c r="G1330" i="3"/>
  <c r="G1286" i="3"/>
  <c r="G1198" i="3"/>
  <c r="G1434" i="3"/>
  <c r="G1390" i="3"/>
  <c r="G1346" i="3"/>
  <c r="G1302" i="3"/>
  <c r="G1214" i="3"/>
  <c r="G1038" i="3"/>
  <c r="G26" i="3"/>
  <c r="G21" i="3"/>
  <c r="H1000" i="3"/>
  <c r="H968" i="3"/>
  <c r="H934" i="3"/>
  <c r="H912" i="3"/>
  <c r="H758" i="3"/>
  <c r="H604" i="3"/>
  <c r="H494" i="3"/>
  <c r="H32" i="3"/>
  <c r="H1243" i="3"/>
  <c r="H1505" i="3"/>
  <c r="H1461" i="3"/>
  <c r="H1439" i="3"/>
  <c r="H1417" i="3"/>
  <c r="H1395" i="3"/>
  <c r="H1373" i="3"/>
  <c r="H1351" i="3"/>
  <c r="H1329" i="3"/>
  <c r="H1307" i="3"/>
  <c r="H1285" i="3"/>
  <c r="H1263" i="3"/>
  <c r="H1241" i="3"/>
  <c r="H1065" i="3"/>
  <c r="H669" i="3"/>
  <c r="H1110" i="3"/>
  <c r="H1044" i="3"/>
  <c r="H1022" i="3"/>
  <c r="H1483" i="3"/>
  <c r="G1438" i="3"/>
  <c r="G1394" i="3"/>
  <c r="G1350" i="3"/>
  <c r="G1306" i="3"/>
  <c r="H1174" i="3"/>
  <c r="H1108" i="3"/>
  <c r="G1086" i="3"/>
  <c r="H1064" i="3"/>
  <c r="H998" i="3"/>
  <c r="H976" i="3"/>
  <c r="H910" i="3"/>
  <c r="H888" i="3"/>
  <c r="H822" i="3"/>
  <c r="H734" i="3"/>
  <c r="H712" i="3"/>
  <c r="H680" i="3"/>
  <c r="H536" i="3"/>
  <c r="H1177" i="3"/>
  <c r="H824" i="3"/>
  <c r="H1503" i="3"/>
  <c r="H1481" i="3"/>
  <c r="H1459" i="3"/>
  <c r="H1437" i="3"/>
  <c r="H1415" i="3"/>
  <c r="H1393" i="3"/>
  <c r="H1371" i="3"/>
  <c r="H1349" i="3"/>
  <c r="H1327" i="3"/>
  <c r="H1305" i="3"/>
  <c r="H1283" i="3"/>
  <c r="H1129" i="3"/>
  <c r="G29" i="3"/>
  <c r="H1309" i="3"/>
  <c r="H846" i="3"/>
  <c r="G1458" i="3"/>
  <c r="G1414" i="3"/>
  <c r="G1370" i="3"/>
  <c r="G1326" i="3"/>
  <c r="G1282" i="3"/>
  <c r="H1238" i="3"/>
  <c r="G1150" i="3"/>
  <c r="H1084" i="3"/>
  <c r="H1062" i="3"/>
  <c r="H1040" i="3"/>
  <c r="H974" i="3"/>
  <c r="H952" i="3"/>
  <c r="H886" i="3"/>
  <c r="H798" i="3"/>
  <c r="H776" i="3"/>
  <c r="H710" i="3"/>
  <c r="H688" i="3"/>
  <c r="H1457" i="3"/>
  <c r="H1391" i="3"/>
  <c r="H1369" i="3"/>
  <c r="H1303" i="3"/>
  <c r="H1281" i="3"/>
  <c r="H1193" i="3"/>
  <c r="H379" i="3"/>
  <c r="H1463" i="3"/>
  <c r="H1501" i="3"/>
  <c r="H1347" i="3"/>
  <c r="H1126" i="3"/>
  <c r="H1104" i="3"/>
  <c r="H1060" i="3"/>
  <c r="H1016" i="3"/>
  <c r="H950" i="3"/>
  <c r="H862" i="3"/>
  <c r="H840" i="3"/>
  <c r="H774" i="3"/>
  <c r="H752" i="3"/>
  <c r="H686" i="3"/>
  <c r="H422" i="3"/>
  <c r="H1325" i="3"/>
  <c r="H1499" i="3"/>
  <c r="H1477" i="3"/>
  <c r="H1455" i="3"/>
  <c r="H1433" i="3"/>
  <c r="H1411" i="3"/>
  <c r="H1389" i="3"/>
  <c r="H1367" i="3"/>
  <c r="H1345" i="3"/>
  <c r="H1323" i="3"/>
  <c r="H1301" i="3"/>
  <c r="H1279" i="3"/>
  <c r="H1081" i="3"/>
  <c r="G25" i="3"/>
  <c r="H1222" i="3"/>
  <c r="H1112" i="3"/>
  <c r="H1068" i="3"/>
  <c r="H1046" i="3"/>
  <c r="H958" i="3"/>
  <c r="H936" i="3"/>
  <c r="H870" i="3"/>
  <c r="H848" i="3"/>
  <c r="H782" i="3"/>
  <c r="H760" i="3"/>
  <c r="H694" i="3"/>
  <c r="H408" i="3"/>
  <c r="H1507" i="3"/>
  <c r="H1485" i="3"/>
  <c r="H1441" i="3"/>
  <c r="H1419" i="3"/>
  <c r="H1397" i="3"/>
  <c r="H1375" i="3"/>
  <c r="H1353" i="3"/>
  <c r="H1331" i="3"/>
  <c r="H1287" i="3"/>
  <c r="H1479" i="3"/>
  <c r="H1435" i="3"/>
  <c r="H1413" i="3"/>
  <c r="H1259" i="3"/>
  <c r="G1454" i="3"/>
  <c r="G1410" i="3"/>
  <c r="G1366" i="3"/>
  <c r="G1322" i="3"/>
  <c r="G1278" i="3"/>
  <c r="H1190" i="3"/>
  <c r="G1102" i="3"/>
  <c r="H1080" i="3"/>
  <c r="H1036" i="3"/>
  <c r="H1014" i="3"/>
  <c r="H926" i="3"/>
  <c r="H904" i="3"/>
  <c r="H838" i="3"/>
  <c r="H816" i="3"/>
  <c r="H750" i="3"/>
  <c r="H728" i="3"/>
  <c r="H464" i="3"/>
  <c r="H1497" i="3"/>
  <c r="H1475" i="3"/>
  <c r="H1453" i="3"/>
  <c r="H1431" i="3"/>
  <c r="H1409" i="3"/>
  <c r="H1387" i="3"/>
  <c r="H1365" i="3"/>
  <c r="H1343" i="3"/>
  <c r="H1321" i="3"/>
  <c r="H1299" i="3"/>
  <c r="H1277" i="3"/>
  <c r="H1255" i="3"/>
  <c r="H1145" i="3"/>
  <c r="G1474" i="3"/>
  <c r="G1430" i="3"/>
  <c r="G1386" i="3"/>
  <c r="G1342" i="3"/>
  <c r="G1298" i="3"/>
  <c r="G1166" i="3"/>
  <c r="H1100" i="3"/>
  <c r="H1078" i="3"/>
  <c r="H990" i="3"/>
  <c r="H902" i="3"/>
  <c r="H880" i="3"/>
  <c r="H814" i="3"/>
  <c r="H792" i="3"/>
  <c r="H726" i="3"/>
  <c r="H594" i="3"/>
  <c r="H550" i="3"/>
  <c r="G22" i="3"/>
  <c r="G20" i="3"/>
  <c r="H1495" i="3"/>
  <c r="H1473" i="3"/>
  <c r="H1451" i="3"/>
  <c r="H1429" i="3"/>
  <c r="H1407" i="3"/>
  <c r="H1385" i="3"/>
  <c r="H1363" i="3"/>
  <c r="H1341" i="3"/>
  <c r="H1319" i="3"/>
  <c r="H1297" i="3"/>
  <c r="H1275" i="3"/>
  <c r="H1209" i="3"/>
  <c r="H1099" i="3"/>
  <c r="H1033" i="3"/>
  <c r="H615" i="3"/>
  <c r="H1427" i="3"/>
  <c r="H1339" i="3"/>
  <c r="H1251" i="3"/>
  <c r="H1097" i="3"/>
  <c r="H766" i="3"/>
  <c r="H480" i="3"/>
  <c r="H1361" i="3"/>
  <c r="H1096" i="3"/>
  <c r="H678" i="3"/>
  <c r="H1513" i="3"/>
  <c r="H1491" i="3"/>
  <c r="H1469" i="3"/>
  <c r="H1447" i="3"/>
  <c r="H1425" i="3"/>
  <c r="H1403" i="3"/>
  <c r="H1381" i="3"/>
  <c r="H1359" i="3"/>
  <c r="H1337" i="3"/>
  <c r="H1315" i="3"/>
  <c r="H1293" i="3"/>
  <c r="H1271" i="3"/>
  <c r="H1227" i="3"/>
  <c r="H1161" i="3"/>
  <c r="H787" i="3"/>
  <c r="H655" i="3"/>
  <c r="H1032" i="3"/>
  <c r="G1446" i="3"/>
  <c r="H1094" i="3"/>
  <c r="H1072" i="3"/>
  <c r="H1028" i="3"/>
  <c r="H1006" i="3"/>
  <c r="H984" i="3"/>
  <c r="H918" i="3"/>
  <c r="H830" i="3"/>
  <c r="H808" i="3"/>
  <c r="H742" i="3"/>
  <c r="H720" i="3"/>
  <c r="H588" i="3"/>
  <c r="H566" i="3"/>
  <c r="G1413" i="3"/>
  <c r="H1383" i="3"/>
  <c r="H1511" i="3"/>
  <c r="H1489" i="3"/>
  <c r="H1467" i="3"/>
  <c r="H1445" i="3"/>
  <c r="H1423" i="3"/>
  <c r="H1401" i="3"/>
  <c r="H1379" i="3"/>
  <c r="H1357" i="3"/>
  <c r="H1335" i="3"/>
  <c r="H1313" i="3"/>
  <c r="H1291" i="3"/>
  <c r="H1247" i="3"/>
  <c r="H1225" i="3"/>
  <c r="H1049" i="3"/>
  <c r="G1381" i="3"/>
  <c r="H1142" i="3"/>
  <c r="H878" i="3"/>
  <c r="H790" i="3"/>
  <c r="H636" i="3"/>
  <c r="H438" i="3"/>
  <c r="H1471" i="3"/>
  <c r="H1317" i="3"/>
  <c r="H1184" i="3"/>
  <c r="H1030" i="3"/>
  <c r="H854" i="3"/>
  <c r="H1158" i="3"/>
  <c r="H1092" i="3"/>
  <c r="H1048" i="3"/>
  <c r="H982" i="3"/>
  <c r="H894" i="3"/>
  <c r="H872" i="3"/>
  <c r="H806" i="3"/>
  <c r="H784" i="3"/>
  <c r="H718" i="3"/>
  <c r="H696" i="3"/>
  <c r="H366" i="3"/>
  <c r="G1349" i="3"/>
  <c r="H1056" i="3"/>
  <c r="G32" i="3"/>
  <c r="H1120" i="3"/>
  <c r="H1076" i="3"/>
  <c r="H966" i="3"/>
  <c r="H944" i="3"/>
  <c r="H856" i="3"/>
  <c r="H702" i="3"/>
  <c r="H284" i="3"/>
  <c r="H1515" i="3"/>
  <c r="H1493" i="3"/>
  <c r="H1449" i="3"/>
  <c r="H1405" i="3"/>
  <c r="H1295" i="3"/>
  <c r="H1206" i="3"/>
  <c r="H1052" i="3"/>
  <c r="H1008" i="3"/>
  <c r="H942" i="3"/>
  <c r="H920" i="3"/>
  <c r="H1509" i="3"/>
  <c r="H1487" i="3"/>
  <c r="H1465" i="3"/>
  <c r="H1443" i="3"/>
  <c r="H1421" i="3"/>
  <c r="H1399" i="3"/>
  <c r="H1377" i="3"/>
  <c r="H1355" i="3"/>
  <c r="H1333" i="3"/>
  <c r="H1311" i="3"/>
  <c r="H1289" i="3"/>
  <c r="H1267" i="3"/>
  <c r="H1113" i="3"/>
  <c r="G1317" i="3"/>
  <c r="P14" i="4"/>
  <c r="S13" i="4"/>
  <c r="K30" i="4"/>
  <c r="K51" i="4"/>
  <c r="J25" i="4"/>
  <c r="E74" i="5"/>
  <c r="J57" i="4"/>
  <c r="J35" i="4"/>
  <c r="J39" i="4"/>
  <c r="J37" i="4"/>
  <c r="J47" i="4"/>
  <c r="J67" i="4"/>
  <c r="J34" i="4"/>
  <c r="J59" i="4"/>
  <c r="J27" i="4"/>
  <c r="B53" i="5"/>
  <c r="J58" i="4"/>
  <c r="J65" i="4"/>
  <c r="K54" i="4"/>
  <c r="J43" i="4"/>
  <c r="K32" i="4"/>
  <c r="B16" i="5"/>
  <c r="J21" i="4"/>
  <c r="J23" i="4"/>
  <c r="B59" i="5"/>
  <c r="J64" i="4"/>
  <c r="J42" i="4"/>
  <c r="B55" i="5"/>
  <c r="J60" i="4"/>
  <c r="J61" i="4"/>
  <c r="J63" i="4"/>
  <c r="K53" i="4"/>
  <c r="J41" i="4"/>
  <c r="E51" i="4"/>
  <c r="E29" i="4"/>
  <c r="J38" i="4"/>
  <c r="B21" i="5"/>
  <c r="J26" i="4"/>
  <c r="J36" i="4"/>
  <c r="B51" i="5"/>
  <c r="J56" i="4"/>
  <c r="J45" i="4"/>
  <c r="B57" i="5"/>
  <c r="J62" i="4"/>
  <c r="J40" i="4"/>
  <c r="V17" i="4"/>
  <c r="O18" i="4"/>
  <c r="L18" i="4"/>
  <c r="U17" i="4"/>
  <c r="E31" i="5"/>
  <c r="E144" i="4"/>
  <c r="E139" i="5"/>
  <c r="E128" i="5"/>
  <c r="E97" i="4"/>
  <c r="E75" i="4"/>
  <c r="E53" i="4"/>
  <c r="E31" i="4"/>
  <c r="E129" i="4"/>
  <c r="E137" i="5"/>
  <c r="C20" i="4"/>
  <c r="E124" i="5"/>
  <c r="B56" i="5"/>
  <c r="D108" i="5"/>
  <c r="E108" i="5" s="1"/>
  <c r="E128" i="4"/>
  <c r="E115" i="4"/>
  <c r="E93" i="4"/>
  <c r="E71" i="4"/>
  <c r="E49" i="4"/>
  <c r="E27" i="4"/>
  <c r="B139" i="5"/>
  <c r="C140" i="5" s="1"/>
  <c r="D64" i="5"/>
  <c r="E64" i="5" s="1"/>
  <c r="E118" i="4"/>
  <c r="B119" i="5"/>
  <c r="E138" i="4"/>
  <c r="D46" i="5"/>
  <c r="E47" i="5" s="1"/>
  <c r="E117" i="4"/>
  <c r="E101" i="5"/>
  <c r="E95" i="4"/>
  <c r="E73" i="4"/>
  <c r="B76" i="5"/>
  <c r="C77" i="5" s="1"/>
  <c r="E137" i="4"/>
  <c r="D44" i="5"/>
  <c r="E45" i="5" s="1"/>
  <c r="D113" i="5"/>
  <c r="E114" i="5" s="1"/>
  <c r="B54" i="5"/>
  <c r="B129" i="5"/>
  <c r="B120" i="5"/>
  <c r="B60" i="5"/>
  <c r="D112" i="5"/>
  <c r="E112" i="5" s="1"/>
  <c r="D42" i="5"/>
  <c r="E42" i="5" s="1"/>
  <c r="E25" i="4"/>
  <c r="E131" i="5"/>
  <c r="B18" i="5"/>
  <c r="B58" i="5"/>
  <c r="D110" i="5"/>
  <c r="E110" i="5" s="1"/>
  <c r="D86" i="5"/>
  <c r="E86" i="5" s="1"/>
  <c r="B130" i="5"/>
  <c r="E52" i="5"/>
  <c r="B128" i="5"/>
  <c r="B127" i="5"/>
  <c r="B106" i="5"/>
  <c r="E138" i="5"/>
  <c r="B52" i="5"/>
  <c r="D88" i="5"/>
  <c r="E89" i="5" s="1"/>
  <c r="E136" i="4"/>
  <c r="B98" i="5"/>
  <c r="C98" i="5" s="1"/>
  <c r="B138" i="5"/>
  <c r="E135" i="4"/>
  <c r="E125" i="4"/>
  <c r="B33" i="5"/>
  <c r="B118" i="5"/>
  <c r="B94" i="5"/>
  <c r="B32" i="5"/>
  <c r="D22" i="5"/>
  <c r="E22" i="5" s="1"/>
  <c r="B74" i="5"/>
  <c r="C74" i="5" s="1"/>
  <c r="B137" i="5"/>
  <c r="B31" i="5"/>
  <c r="D120" i="5"/>
  <c r="E120" i="5" s="1"/>
  <c r="E107" i="5"/>
  <c r="B40" i="5"/>
  <c r="B84" i="5"/>
  <c r="B30" i="5"/>
  <c r="D20" i="5"/>
  <c r="E20" i="5" s="1"/>
  <c r="E96" i="5"/>
  <c r="B96" i="5"/>
  <c r="C97" i="5" s="1"/>
  <c r="E143" i="4"/>
  <c r="E133" i="4"/>
  <c r="E123" i="4"/>
  <c r="B29" i="5"/>
  <c r="D118" i="5"/>
  <c r="E118" i="5" s="1"/>
  <c r="E55" i="5"/>
  <c r="E129" i="5"/>
  <c r="E30" i="5"/>
  <c r="E66" i="5"/>
  <c r="B72" i="5"/>
  <c r="E110" i="4"/>
  <c r="D105" i="5"/>
  <c r="E106" i="5" s="1"/>
  <c r="E99" i="4"/>
  <c r="D94" i="5"/>
  <c r="E94" i="5" s="1"/>
  <c r="E77" i="4"/>
  <c r="D72" i="5"/>
  <c r="E55" i="4"/>
  <c r="D50" i="5"/>
  <c r="B126" i="5"/>
  <c r="B105" i="5"/>
  <c r="C88" i="4"/>
  <c r="C75" i="6"/>
  <c r="B83" i="5"/>
  <c r="B50" i="5"/>
  <c r="B28" i="5"/>
  <c r="E130" i="4"/>
  <c r="D125" i="5"/>
  <c r="E125" i="5" s="1"/>
  <c r="E120" i="4"/>
  <c r="D115" i="5"/>
  <c r="E115" i="5" s="1"/>
  <c r="E109" i="4"/>
  <c r="D104" i="5"/>
  <c r="E104" i="5" s="1"/>
  <c r="E87" i="4"/>
  <c r="D82" i="5"/>
  <c r="E65" i="4"/>
  <c r="D60" i="5"/>
  <c r="E21" i="4"/>
  <c r="D16" i="5"/>
  <c r="E17" i="5" s="1"/>
  <c r="B135" i="5"/>
  <c r="E121" i="4"/>
  <c r="D116" i="5"/>
  <c r="E117" i="5" s="1"/>
  <c r="E33" i="4"/>
  <c r="D28" i="5"/>
  <c r="E28" i="5" s="1"/>
  <c r="C128" i="6"/>
  <c r="B136" i="5"/>
  <c r="B116" i="5"/>
  <c r="C66" i="4"/>
  <c r="B61" i="5"/>
  <c r="B39" i="5"/>
  <c r="C22" i="4"/>
  <c r="B17" i="5"/>
  <c r="E140" i="4"/>
  <c r="D135" i="5"/>
  <c r="E135" i="5" s="1"/>
  <c r="E43" i="4"/>
  <c r="D38" i="5"/>
  <c r="E38" i="5" s="1"/>
  <c r="C130" i="4"/>
  <c r="B125" i="5"/>
  <c r="E132" i="5"/>
  <c r="C109" i="4"/>
  <c r="C76" i="4"/>
  <c r="C54" i="4"/>
  <c r="C32" i="4"/>
  <c r="B27" i="5"/>
  <c r="C129" i="4"/>
  <c r="B124" i="5"/>
  <c r="C94" i="6"/>
  <c r="C86" i="4"/>
  <c r="C73" i="6"/>
  <c r="B70" i="5"/>
  <c r="B48" i="5"/>
  <c r="C138" i="4"/>
  <c r="E85" i="4"/>
  <c r="D80" i="5"/>
  <c r="E80" i="5" s="1"/>
  <c r="E63" i="4"/>
  <c r="D58" i="5"/>
  <c r="E58" i="5" s="1"/>
  <c r="E41" i="4"/>
  <c r="D36" i="5"/>
  <c r="E36" i="5" s="1"/>
  <c r="B15" i="5"/>
  <c r="C15" i="5" s="1"/>
  <c r="B113" i="5"/>
  <c r="C74" i="4"/>
  <c r="B69" i="5"/>
  <c r="C52" i="4"/>
  <c r="B47" i="5"/>
  <c r="B82" i="5"/>
  <c r="C117" i="4"/>
  <c r="B112" i="5"/>
  <c r="B90" i="5"/>
  <c r="B68" i="5"/>
  <c r="B80" i="5"/>
  <c r="B122" i="5"/>
  <c r="E39" i="4"/>
  <c r="D34" i="5"/>
  <c r="E34" i="5" s="1"/>
  <c r="B115" i="5"/>
  <c r="B49" i="5"/>
  <c r="C122" i="6"/>
  <c r="B104" i="5"/>
  <c r="B133" i="5"/>
  <c r="B102" i="5"/>
  <c r="B37" i="5"/>
  <c r="D90" i="5"/>
  <c r="B100" i="5"/>
  <c r="C100" i="5" s="1"/>
  <c r="B71" i="5"/>
  <c r="B35" i="5"/>
  <c r="C98" i="4"/>
  <c r="B114" i="5"/>
  <c r="B92" i="5"/>
  <c r="C64" i="4"/>
  <c r="B26" i="5"/>
  <c r="E107" i="4"/>
  <c r="D102" i="5"/>
  <c r="E102" i="5" s="1"/>
  <c r="D70" i="5"/>
  <c r="E70" i="5" s="1"/>
  <c r="C96" i="4"/>
  <c r="B91" i="5"/>
  <c r="C30" i="4"/>
  <c r="B25" i="5"/>
  <c r="B123" i="5"/>
  <c r="B81" i="5"/>
  <c r="D68" i="5"/>
  <c r="C137" i="4"/>
  <c r="E127" i="4"/>
  <c r="D122" i="5"/>
  <c r="E122" i="5" s="1"/>
  <c r="C106" i="4"/>
  <c r="C84" i="4"/>
  <c r="C62" i="4"/>
  <c r="C49" i="6"/>
  <c r="B46" i="5"/>
  <c r="B24" i="5"/>
  <c r="D133" i="5"/>
  <c r="E133" i="5" s="1"/>
  <c r="E83" i="4"/>
  <c r="D78" i="5"/>
  <c r="E61" i="4"/>
  <c r="D56" i="5"/>
  <c r="B79" i="5"/>
  <c r="B111" i="5"/>
  <c r="C94" i="4"/>
  <c r="B89" i="5"/>
  <c r="C72" i="4"/>
  <c r="B67" i="5"/>
  <c r="C50" i="4"/>
  <c r="B45" i="5"/>
  <c r="C28" i="4"/>
  <c r="B23" i="5"/>
  <c r="B78" i="5"/>
  <c r="C78" i="5" s="1"/>
  <c r="B121" i="5"/>
  <c r="E99" i="5"/>
  <c r="E77" i="5"/>
  <c r="E33" i="5"/>
  <c r="D26" i="5"/>
  <c r="E26" i="5" s="1"/>
  <c r="B134" i="5"/>
  <c r="D92" i="5"/>
  <c r="E92" i="5" s="1"/>
  <c r="D24" i="5"/>
  <c r="E24" i="5" s="1"/>
  <c r="B103" i="5"/>
  <c r="B38" i="5"/>
  <c r="B132" i="5"/>
  <c r="B36" i="5"/>
  <c r="B131" i="5"/>
  <c r="B34" i="5"/>
  <c r="E89" i="4"/>
  <c r="D84" i="5"/>
  <c r="E67" i="4"/>
  <c r="D62" i="5"/>
  <c r="E62" i="5" s="1"/>
  <c r="E45" i="4"/>
  <c r="D40" i="5"/>
  <c r="E23" i="4"/>
  <c r="D18" i="5"/>
  <c r="E18" i="5" s="1"/>
  <c r="B62" i="5"/>
  <c r="D48" i="5"/>
  <c r="E48" i="5" s="1"/>
  <c r="C21" i="4"/>
  <c r="E141" i="4"/>
  <c r="C100" i="4"/>
  <c r="C78" i="4"/>
  <c r="C56" i="4"/>
  <c r="C104" i="4"/>
  <c r="C82" i="4"/>
  <c r="C114" i="4"/>
  <c r="C101" i="6"/>
  <c r="E103" i="4"/>
  <c r="E81" i="4"/>
  <c r="E59" i="4"/>
  <c r="E37" i="4"/>
  <c r="C130" i="6"/>
  <c r="C120" i="6"/>
  <c r="C110" i="6"/>
  <c r="C92" i="4"/>
  <c r="C70" i="4"/>
  <c r="C57" i="6"/>
  <c r="C48" i="4"/>
  <c r="C26" i="4"/>
  <c r="C111" i="6"/>
  <c r="C60" i="4"/>
  <c r="E127" i="5"/>
  <c r="B110" i="5"/>
  <c r="B88" i="5"/>
  <c r="B66" i="5"/>
  <c r="C66" i="5" s="1"/>
  <c r="B44" i="5"/>
  <c r="C44" i="5" s="1"/>
  <c r="B22" i="5"/>
  <c r="C129" i="6"/>
  <c r="C119" i="6"/>
  <c r="C102" i="4"/>
  <c r="C80" i="4"/>
  <c r="C67" i="6"/>
  <c r="C58" i="4"/>
  <c r="B109" i="5"/>
  <c r="E132" i="4"/>
  <c r="E112" i="4"/>
  <c r="E101" i="4"/>
  <c r="E79" i="4"/>
  <c r="E57" i="4"/>
  <c r="E35" i="4"/>
  <c r="B108" i="5"/>
  <c r="B86" i="5"/>
  <c r="B64" i="5"/>
  <c r="C65" i="5" s="1"/>
  <c r="B42" i="5"/>
  <c r="C43" i="5" s="1"/>
  <c r="B20" i="5"/>
  <c r="C121" i="6"/>
  <c r="C99" i="6"/>
  <c r="C122" i="4"/>
  <c r="C98" i="6"/>
  <c r="C90" i="4"/>
  <c r="C68" i="4"/>
  <c r="C46" i="4"/>
  <c r="C24" i="4"/>
  <c r="B107" i="5"/>
  <c r="B85" i="5"/>
  <c r="B63" i="5"/>
  <c r="B41" i="5"/>
  <c r="B19" i="5"/>
  <c r="E67" i="5"/>
  <c r="E98" i="5"/>
  <c r="E76" i="5"/>
  <c r="E54" i="5"/>
  <c r="E32" i="5"/>
  <c r="E100" i="5"/>
  <c r="E142" i="4"/>
  <c r="C141" i="4"/>
  <c r="E139" i="4"/>
  <c r="E134" i="4"/>
  <c r="C133" i="4"/>
  <c r="E131" i="4"/>
  <c r="E126" i="4"/>
  <c r="C125" i="4"/>
  <c r="C118" i="4"/>
  <c r="E116" i="4"/>
  <c r="C110" i="4"/>
  <c r="E108" i="4"/>
  <c r="C142" i="4"/>
  <c r="C134" i="4"/>
  <c r="C126" i="4"/>
  <c r="E122" i="4"/>
  <c r="C121" i="4"/>
  <c r="E119" i="4"/>
  <c r="E114" i="4"/>
  <c r="C113" i="4"/>
  <c r="E111" i="4"/>
  <c r="G1238" i="3"/>
  <c r="G1190" i="3"/>
  <c r="G1158" i="3"/>
  <c r="G1110" i="3"/>
  <c r="G862" i="3"/>
  <c r="G798" i="3"/>
  <c r="G1273" i="3"/>
  <c r="G1269" i="3"/>
  <c r="G1265" i="3"/>
  <c r="G1261" i="3"/>
  <c r="G1257" i="3"/>
  <c r="G1253" i="3"/>
  <c r="G1249" i="3"/>
  <c r="G1245" i="3"/>
  <c r="G1469" i="3"/>
  <c r="G1437" i="3"/>
  <c r="G1405" i="3"/>
  <c r="G1373" i="3"/>
  <c r="G1341" i="3"/>
  <c r="G1309" i="3"/>
  <c r="G1277" i="3"/>
  <c r="G1142" i="3"/>
  <c r="G1078" i="3"/>
  <c r="G1046" i="3"/>
  <c r="G1022" i="3"/>
  <c r="G958" i="3"/>
  <c r="G734" i="3"/>
  <c r="G550" i="3"/>
  <c r="C143" i="4"/>
  <c r="C139" i="4"/>
  <c r="C135" i="4"/>
  <c r="C131" i="4"/>
  <c r="C127" i="4"/>
  <c r="C123" i="4"/>
  <c r="C119" i="4"/>
  <c r="C115" i="4"/>
  <c r="C111" i="4"/>
  <c r="C107" i="4"/>
  <c r="E124" i="4"/>
  <c r="G1461" i="3"/>
  <c r="G1429" i="3"/>
  <c r="G1397" i="3"/>
  <c r="G1365" i="3"/>
  <c r="G1333" i="3"/>
  <c r="G1301" i="3"/>
  <c r="G1263" i="3"/>
  <c r="G1222" i="3"/>
  <c r="G1174" i="3"/>
  <c r="G1126" i="3"/>
  <c r="G894" i="3"/>
  <c r="G830" i="3"/>
  <c r="G494" i="3"/>
  <c r="C144" i="4"/>
  <c r="C140" i="4"/>
  <c r="C136" i="4"/>
  <c r="C132" i="4"/>
  <c r="C128" i="4"/>
  <c r="C124" i="4"/>
  <c r="C120" i="4"/>
  <c r="C116" i="4"/>
  <c r="C112" i="4"/>
  <c r="C108" i="4"/>
  <c r="G1030" i="3"/>
  <c r="G1227" i="3"/>
  <c r="G1211" i="3"/>
  <c r="G1195" i="3"/>
  <c r="G1179" i="3"/>
  <c r="G1163" i="3"/>
  <c r="G1147" i="3"/>
  <c r="G1131" i="3"/>
  <c r="G1115" i="3"/>
  <c r="G1099" i="3"/>
  <c r="G1083" i="3"/>
  <c r="G1067" i="3"/>
  <c r="G1051" i="3"/>
  <c r="G1035" i="3"/>
  <c r="G1011" i="3"/>
  <c r="G979" i="3"/>
  <c r="G947" i="3"/>
  <c r="G915" i="3"/>
  <c r="G883" i="3"/>
  <c r="G851" i="3"/>
  <c r="G819" i="3"/>
  <c r="G787" i="3"/>
  <c r="G755" i="3"/>
  <c r="G723" i="3"/>
  <c r="G691" i="3"/>
  <c r="G655" i="3"/>
  <c r="G27" i="3"/>
  <c r="G23" i="3"/>
  <c r="G1453" i="3"/>
  <c r="G1421" i="3"/>
  <c r="G1389" i="3"/>
  <c r="G1357" i="3"/>
  <c r="G1325" i="3"/>
  <c r="G1293" i="3"/>
  <c r="G1247" i="3"/>
  <c r="G1206" i="3"/>
  <c r="H1163" i="3"/>
  <c r="G1094" i="3"/>
  <c r="G1062" i="3"/>
  <c r="H1035" i="3"/>
  <c r="G990" i="3"/>
  <c r="G926" i="3"/>
  <c r="G766" i="3"/>
  <c r="G702" i="3"/>
  <c r="G438" i="3"/>
  <c r="G1501" i="3"/>
  <c r="G1485" i="3"/>
  <c r="E105" i="4"/>
  <c r="E106" i="4"/>
  <c r="G1512" i="3"/>
  <c r="H1512" i="3"/>
  <c r="G1508" i="3"/>
  <c r="H1508" i="3"/>
  <c r="G1504" i="3"/>
  <c r="H1504" i="3"/>
  <c r="G1500" i="3"/>
  <c r="H1500" i="3"/>
  <c r="G1496" i="3"/>
  <c r="H1496" i="3"/>
  <c r="G1492" i="3"/>
  <c r="H1492" i="3"/>
  <c r="G1488" i="3"/>
  <c r="H1488" i="3"/>
  <c r="G1484" i="3"/>
  <c r="H1484" i="3"/>
  <c r="G1480" i="3"/>
  <c r="H1480" i="3"/>
  <c r="G1476" i="3"/>
  <c r="H1476" i="3"/>
  <c r="G1472" i="3"/>
  <c r="H1472" i="3"/>
  <c r="G1468" i="3"/>
  <c r="H1468" i="3"/>
  <c r="G1464" i="3"/>
  <c r="H1464" i="3"/>
  <c r="G1460" i="3"/>
  <c r="H1460" i="3"/>
  <c r="G1456" i="3"/>
  <c r="H1456" i="3"/>
  <c r="G1452" i="3"/>
  <c r="H1452" i="3"/>
  <c r="G1448" i="3"/>
  <c r="H1448" i="3"/>
  <c r="G1444" i="3"/>
  <c r="H1444" i="3"/>
  <c r="G1440" i="3"/>
  <c r="H1440" i="3"/>
  <c r="G1436" i="3"/>
  <c r="H1436" i="3"/>
  <c r="G1432" i="3"/>
  <c r="H1432" i="3"/>
  <c r="G1428" i="3"/>
  <c r="H1428" i="3"/>
  <c r="G1424" i="3"/>
  <c r="H1424" i="3"/>
  <c r="G1420" i="3"/>
  <c r="H1420" i="3"/>
  <c r="G1416" i="3"/>
  <c r="H1416" i="3"/>
  <c r="G1412" i="3"/>
  <c r="H1412" i="3"/>
  <c r="G1408" i="3"/>
  <c r="H1408" i="3"/>
  <c r="G1404" i="3"/>
  <c r="H1404" i="3"/>
  <c r="G1400" i="3"/>
  <c r="H1400" i="3"/>
  <c r="G1396" i="3"/>
  <c r="H1396" i="3"/>
  <c r="G1392" i="3"/>
  <c r="H1392" i="3"/>
  <c r="G1388" i="3"/>
  <c r="H1388" i="3"/>
  <c r="G1384" i="3"/>
  <c r="H1384" i="3"/>
  <c r="G1380" i="3"/>
  <c r="H1380" i="3"/>
  <c r="G1376" i="3"/>
  <c r="H1376" i="3"/>
  <c r="G1372" i="3"/>
  <c r="H1372" i="3"/>
  <c r="G1368" i="3"/>
  <c r="H1368" i="3"/>
  <c r="G1364" i="3"/>
  <c r="H1364" i="3"/>
  <c r="G1360" i="3"/>
  <c r="H1360" i="3"/>
  <c r="G1356" i="3"/>
  <c r="H1356" i="3"/>
  <c r="G1352" i="3"/>
  <c r="H1352" i="3"/>
  <c r="G1348" i="3"/>
  <c r="H1348" i="3"/>
  <c r="G1344" i="3"/>
  <c r="H1344" i="3"/>
  <c r="G1340" i="3"/>
  <c r="H1340" i="3"/>
  <c r="G1336" i="3"/>
  <c r="H1336" i="3"/>
  <c r="G1332" i="3"/>
  <c r="H1332" i="3"/>
  <c r="G1328" i="3"/>
  <c r="H1328" i="3"/>
  <c r="G1324" i="3"/>
  <c r="H1324" i="3"/>
  <c r="G1320" i="3"/>
  <c r="H1320" i="3"/>
  <c r="G1316" i="3"/>
  <c r="H1316" i="3"/>
  <c r="G1312" i="3"/>
  <c r="H1312" i="3"/>
  <c r="G1308" i="3"/>
  <c r="H1308" i="3"/>
  <c r="G1304" i="3"/>
  <c r="H1304" i="3"/>
  <c r="G1300" i="3"/>
  <c r="H1300" i="3"/>
  <c r="G1296" i="3"/>
  <c r="H1296" i="3"/>
  <c r="G1292" i="3"/>
  <c r="H1292" i="3"/>
  <c r="G1288" i="3"/>
  <c r="H1288" i="3"/>
  <c r="G1284" i="3"/>
  <c r="H1284" i="3"/>
  <c r="G1280" i="3"/>
  <c r="H1280" i="3"/>
  <c r="G1276" i="3"/>
  <c r="H1276" i="3"/>
  <c r="G1272" i="3"/>
  <c r="H1272" i="3"/>
  <c r="G1268" i="3"/>
  <c r="H1268" i="3"/>
  <c r="G1264" i="3"/>
  <c r="H1264" i="3"/>
  <c r="G1260" i="3"/>
  <c r="H1260" i="3"/>
  <c r="G1256" i="3"/>
  <c r="H1256" i="3"/>
  <c r="G1252" i="3"/>
  <c r="H1252" i="3"/>
  <c r="G1248" i="3"/>
  <c r="H1248" i="3"/>
  <c r="G1244" i="3"/>
  <c r="H1244" i="3"/>
  <c r="G1240" i="3"/>
  <c r="H1240" i="3"/>
  <c r="H1236" i="3"/>
  <c r="G1236" i="3"/>
  <c r="G1232" i="3"/>
  <c r="H1228" i="3"/>
  <c r="G1228" i="3"/>
  <c r="G1224" i="3"/>
  <c r="H1224" i="3"/>
  <c r="H1220" i="3"/>
  <c r="G1220" i="3"/>
  <c r="G1216" i="3"/>
  <c r="H1212" i="3"/>
  <c r="G1212" i="3"/>
  <c r="G1208" i="3"/>
  <c r="H1208" i="3"/>
  <c r="H1204" i="3"/>
  <c r="G1204" i="3"/>
  <c r="G1200" i="3"/>
  <c r="H1196" i="3"/>
  <c r="G1196" i="3"/>
  <c r="G1192" i="3"/>
  <c r="H1192" i="3"/>
  <c r="H1188" i="3"/>
  <c r="G1188" i="3"/>
  <c r="G1184" i="3"/>
  <c r="H1180" i="3"/>
  <c r="G1180" i="3"/>
  <c r="G1176" i="3"/>
  <c r="H1176" i="3"/>
  <c r="H1172" i="3"/>
  <c r="G1172" i="3"/>
  <c r="G1168" i="3"/>
  <c r="H1164" i="3"/>
  <c r="G1164" i="3"/>
  <c r="G1160" i="3"/>
  <c r="H1160" i="3"/>
  <c r="H1156" i="3"/>
  <c r="G1156" i="3"/>
  <c r="G1152" i="3"/>
  <c r="H1148" i="3"/>
  <c r="G1148" i="3"/>
  <c r="G1144" i="3"/>
  <c r="H1144" i="3"/>
  <c r="H1140" i="3"/>
  <c r="G1140" i="3"/>
  <c r="G1136" i="3"/>
  <c r="H1132" i="3"/>
  <c r="G1132" i="3"/>
  <c r="G1128" i="3"/>
  <c r="H1128" i="3"/>
  <c r="H1124" i="3"/>
  <c r="G1124" i="3"/>
  <c r="G1120" i="3"/>
  <c r="H1116" i="3"/>
  <c r="G1116" i="3"/>
  <c r="G28" i="3"/>
  <c r="G24" i="3"/>
  <c r="G1515" i="3"/>
  <c r="G1507" i="3"/>
  <c r="G1499" i="3"/>
  <c r="G1491" i="3"/>
  <c r="G1483" i="3"/>
  <c r="G1475" i="3"/>
  <c r="G1467" i="3"/>
  <c r="G1459" i="3"/>
  <c r="G1451" i="3"/>
  <c r="G1443" i="3"/>
  <c r="G1435" i="3"/>
  <c r="G1427" i="3"/>
  <c r="G1419" i="3"/>
  <c r="G1411" i="3"/>
  <c r="G1403" i="3"/>
  <c r="G1395" i="3"/>
  <c r="G1387" i="3"/>
  <c r="G1379" i="3"/>
  <c r="G1371" i="3"/>
  <c r="G1363" i="3"/>
  <c r="G1355" i="3"/>
  <c r="G1347" i="3"/>
  <c r="G1339" i="3"/>
  <c r="G1331" i="3"/>
  <c r="G1323" i="3"/>
  <c r="G1315" i="3"/>
  <c r="G1307" i="3"/>
  <c r="G1299" i="3"/>
  <c r="G1291" i="3"/>
  <c r="G1283" i="3"/>
  <c r="G1275" i="3"/>
  <c r="G1259" i="3"/>
  <c r="G1243" i="3"/>
  <c r="H1200" i="3"/>
  <c r="H1179" i="3"/>
  <c r="H1136" i="3"/>
  <c r="H1115" i="3"/>
  <c r="H1051" i="3"/>
  <c r="H947" i="3"/>
  <c r="H819" i="3"/>
  <c r="H691" i="3"/>
  <c r="G1509" i="3"/>
  <c r="G1493" i="3"/>
  <c r="G1477" i="3"/>
  <c r="G1235" i="3"/>
  <c r="H1235" i="3"/>
  <c r="G1231" i="3"/>
  <c r="H1231" i="3"/>
  <c r="G1223" i="3"/>
  <c r="H1223" i="3"/>
  <c r="G1215" i="3"/>
  <c r="H1215" i="3"/>
  <c r="G1207" i="3"/>
  <c r="H1207" i="3"/>
  <c r="G1199" i="3"/>
  <c r="H1199" i="3"/>
  <c r="G1191" i="3"/>
  <c r="H1191" i="3"/>
  <c r="G1167" i="3"/>
  <c r="H1167" i="3"/>
  <c r="G1119" i="3"/>
  <c r="H1119" i="3"/>
  <c r="G1039" i="3"/>
  <c r="H1039" i="3"/>
  <c r="G1031" i="3"/>
  <c r="H1031" i="3"/>
  <c r="G1019" i="3"/>
  <c r="H1019" i="3"/>
  <c r="G1003" i="3"/>
  <c r="H1003" i="3"/>
  <c r="G999" i="3"/>
  <c r="H999" i="3"/>
  <c r="G991" i="3"/>
  <c r="H991" i="3"/>
  <c r="G967" i="3"/>
  <c r="H967" i="3"/>
  <c r="G959" i="3"/>
  <c r="H959" i="3"/>
  <c r="G951" i="3"/>
  <c r="H951" i="3"/>
  <c r="G943" i="3"/>
  <c r="H943" i="3"/>
  <c r="G935" i="3"/>
  <c r="H935" i="3"/>
  <c r="G931" i="3"/>
  <c r="H931" i="3"/>
  <c r="G923" i="3"/>
  <c r="H923" i="3"/>
  <c r="G919" i="3"/>
  <c r="H919" i="3"/>
  <c r="G911" i="3"/>
  <c r="H911" i="3"/>
  <c r="G903" i="3"/>
  <c r="H903" i="3"/>
  <c r="G899" i="3"/>
  <c r="H899" i="3"/>
  <c r="G895" i="3"/>
  <c r="H895" i="3"/>
  <c r="G887" i="3"/>
  <c r="H887" i="3"/>
  <c r="G879" i="3"/>
  <c r="H879" i="3"/>
  <c r="G875" i="3"/>
  <c r="H875" i="3"/>
  <c r="G871" i="3"/>
  <c r="H871" i="3"/>
  <c r="G867" i="3"/>
  <c r="H867" i="3"/>
  <c r="G863" i="3"/>
  <c r="H863" i="3"/>
  <c r="G859" i="3"/>
  <c r="H859" i="3"/>
  <c r="G855" i="3"/>
  <c r="H855" i="3"/>
  <c r="G847" i="3"/>
  <c r="H847" i="3"/>
  <c r="G843" i="3"/>
  <c r="H843" i="3"/>
  <c r="G839" i="3"/>
  <c r="H839" i="3"/>
  <c r="G835" i="3"/>
  <c r="H835" i="3"/>
  <c r="G831" i="3"/>
  <c r="H831" i="3"/>
  <c r="G827" i="3"/>
  <c r="H827" i="3"/>
  <c r="G823" i="3"/>
  <c r="H823" i="3"/>
  <c r="G815" i="3"/>
  <c r="H815" i="3"/>
  <c r="G811" i="3"/>
  <c r="H811" i="3"/>
  <c r="G807" i="3"/>
  <c r="H807" i="3"/>
  <c r="G803" i="3"/>
  <c r="H803" i="3"/>
  <c r="G799" i="3"/>
  <c r="H799" i="3"/>
  <c r="G795" i="3"/>
  <c r="H795" i="3"/>
  <c r="G791" i="3"/>
  <c r="H791" i="3"/>
  <c r="G783" i="3"/>
  <c r="H783" i="3"/>
  <c r="G779" i="3"/>
  <c r="H779" i="3"/>
  <c r="G775" i="3"/>
  <c r="H775" i="3"/>
  <c r="G771" i="3"/>
  <c r="H771" i="3"/>
  <c r="G767" i="3"/>
  <c r="H767" i="3"/>
  <c r="G763" i="3"/>
  <c r="H763" i="3"/>
  <c r="G759" i="3"/>
  <c r="H759" i="3"/>
  <c r="G751" i="3"/>
  <c r="H751" i="3"/>
  <c r="G747" i="3"/>
  <c r="H747" i="3"/>
  <c r="G743" i="3"/>
  <c r="H743" i="3"/>
  <c r="G739" i="3"/>
  <c r="H739" i="3"/>
  <c r="G735" i="3"/>
  <c r="H735" i="3"/>
  <c r="G731" i="3"/>
  <c r="H731" i="3"/>
  <c r="G727" i="3"/>
  <c r="H727" i="3"/>
  <c r="G719" i="3"/>
  <c r="H719" i="3"/>
  <c r="G715" i="3"/>
  <c r="H715" i="3"/>
  <c r="G711" i="3"/>
  <c r="H711" i="3"/>
  <c r="G707" i="3"/>
  <c r="H707" i="3"/>
  <c r="G703" i="3"/>
  <c r="H703" i="3"/>
  <c r="G699" i="3"/>
  <c r="H699" i="3"/>
  <c r="G695" i="3"/>
  <c r="H695" i="3"/>
  <c r="G683" i="3"/>
  <c r="H683" i="3"/>
  <c r="G679" i="3"/>
  <c r="H679" i="3"/>
  <c r="G675" i="3"/>
  <c r="H675" i="3"/>
  <c r="G671" i="3"/>
  <c r="H671" i="3"/>
  <c r="G667" i="3"/>
  <c r="H667" i="3"/>
  <c r="G663" i="3"/>
  <c r="H663" i="3"/>
  <c r="H659" i="3"/>
  <c r="G659" i="3"/>
  <c r="G651" i="3"/>
  <c r="H651" i="3"/>
  <c r="H647" i="3"/>
  <c r="G647" i="3"/>
  <c r="H643" i="3"/>
  <c r="G643" i="3"/>
  <c r="H639" i="3"/>
  <c r="G639" i="3"/>
  <c r="H635" i="3"/>
  <c r="G635" i="3"/>
  <c r="H631" i="3"/>
  <c r="G631" i="3"/>
  <c r="H627" i="3"/>
  <c r="G627" i="3"/>
  <c r="H623" i="3"/>
  <c r="G623" i="3"/>
  <c r="H619" i="3"/>
  <c r="G619" i="3"/>
  <c r="H611" i="3"/>
  <c r="G611" i="3"/>
  <c r="H607" i="3"/>
  <c r="G607" i="3"/>
  <c r="H603" i="3"/>
  <c r="G603" i="3"/>
  <c r="H599" i="3"/>
  <c r="G599" i="3"/>
  <c r="H595" i="3"/>
  <c r="G595" i="3"/>
  <c r="H591" i="3"/>
  <c r="G591" i="3"/>
  <c r="H587" i="3"/>
  <c r="G587" i="3"/>
  <c r="H583" i="3"/>
  <c r="G583" i="3"/>
  <c r="H579" i="3"/>
  <c r="G579" i="3"/>
  <c r="H575" i="3"/>
  <c r="G575" i="3"/>
  <c r="H571" i="3"/>
  <c r="G571" i="3"/>
  <c r="H567" i="3"/>
  <c r="G567" i="3"/>
  <c r="H563" i="3"/>
  <c r="G563" i="3"/>
  <c r="H559" i="3"/>
  <c r="G559" i="3"/>
  <c r="H555" i="3"/>
  <c r="G555" i="3"/>
  <c r="H551" i="3"/>
  <c r="G551" i="3"/>
  <c r="H547" i="3"/>
  <c r="G547" i="3"/>
  <c r="H543" i="3"/>
  <c r="G543" i="3"/>
  <c r="H539" i="3"/>
  <c r="G539" i="3"/>
  <c r="H535" i="3"/>
  <c r="G535" i="3"/>
  <c r="H531" i="3"/>
  <c r="G531" i="3"/>
  <c r="H527" i="3"/>
  <c r="G527" i="3"/>
  <c r="H523" i="3"/>
  <c r="G523" i="3"/>
  <c r="H519" i="3"/>
  <c r="G519" i="3"/>
  <c r="H515" i="3"/>
  <c r="G515" i="3"/>
  <c r="H511" i="3"/>
  <c r="G511" i="3"/>
  <c r="H507" i="3"/>
  <c r="G507" i="3"/>
  <c r="H503" i="3"/>
  <c r="G503" i="3"/>
  <c r="H499" i="3"/>
  <c r="G499" i="3"/>
  <c r="H495" i="3"/>
  <c r="G495" i="3"/>
  <c r="H491" i="3"/>
  <c r="G491" i="3"/>
  <c r="H487" i="3"/>
  <c r="G487" i="3"/>
  <c r="H483" i="3"/>
  <c r="G483" i="3"/>
  <c r="H479" i="3"/>
  <c r="G479" i="3"/>
  <c r="H475" i="3"/>
  <c r="G475" i="3"/>
  <c r="H471" i="3"/>
  <c r="G471" i="3"/>
  <c r="H467" i="3"/>
  <c r="G467" i="3"/>
  <c r="H463" i="3"/>
  <c r="G463" i="3"/>
  <c r="H459" i="3"/>
  <c r="G459" i="3"/>
  <c r="H455" i="3"/>
  <c r="G455" i="3"/>
  <c r="H451" i="3"/>
  <c r="G451" i="3"/>
  <c r="H447" i="3"/>
  <c r="G447" i="3"/>
  <c r="H443" i="3"/>
  <c r="G443" i="3"/>
  <c r="H439" i="3"/>
  <c r="G439" i="3"/>
  <c r="H435" i="3"/>
  <c r="G435" i="3"/>
  <c r="H431" i="3"/>
  <c r="G431" i="3"/>
  <c r="H427" i="3"/>
  <c r="G427" i="3"/>
  <c r="H423" i="3"/>
  <c r="G423" i="3"/>
  <c r="H419" i="3"/>
  <c r="G419" i="3"/>
  <c r="H415" i="3"/>
  <c r="G415" i="3"/>
  <c r="H411" i="3"/>
  <c r="G411" i="3"/>
  <c r="H407" i="3"/>
  <c r="G407" i="3"/>
  <c r="H403" i="3"/>
  <c r="G403" i="3"/>
  <c r="H399" i="3"/>
  <c r="G399" i="3"/>
  <c r="H395" i="3"/>
  <c r="G395" i="3"/>
  <c r="H391" i="3"/>
  <c r="G391" i="3"/>
  <c r="H387" i="3"/>
  <c r="G387" i="3"/>
  <c r="H383" i="3"/>
  <c r="G383" i="3"/>
  <c r="H375" i="3"/>
  <c r="G375" i="3"/>
  <c r="H371" i="3"/>
  <c r="G371" i="3"/>
  <c r="H367" i="3"/>
  <c r="G367" i="3"/>
  <c r="H363" i="3"/>
  <c r="G363" i="3"/>
  <c r="H359" i="3"/>
  <c r="G359" i="3"/>
  <c r="H355" i="3"/>
  <c r="G355" i="3"/>
  <c r="H351" i="3"/>
  <c r="G351" i="3"/>
  <c r="H347" i="3"/>
  <c r="G347" i="3"/>
  <c r="H343" i="3"/>
  <c r="G343" i="3"/>
  <c r="H339" i="3"/>
  <c r="G339" i="3"/>
  <c r="H335" i="3"/>
  <c r="G335" i="3"/>
  <c r="H331" i="3"/>
  <c r="G331" i="3"/>
  <c r="H327" i="3"/>
  <c r="G327" i="3"/>
  <c r="H323" i="3"/>
  <c r="G323" i="3"/>
  <c r="H319" i="3"/>
  <c r="G319" i="3"/>
  <c r="H315" i="3"/>
  <c r="G315" i="3"/>
  <c r="H311" i="3"/>
  <c r="G311" i="3"/>
  <c r="H307" i="3"/>
  <c r="G307" i="3"/>
  <c r="H303" i="3"/>
  <c r="G303" i="3"/>
  <c r="H299" i="3"/>
  <c r="G299" i="3"/>
  <c r="H295" i="3"/>
  <c r="G295" i="3"/>
  <c r="G291" i="3"/>
  <c r="H291" i="3"/>
  <c r="G287" i="3"/>
  <c r="H287" i="3"/>
  <c r="G283" i="3"/>
  <c r="H283" i="3"/>
  <c r="G279" i="3"/>
  <c r="H279" i="3"/>
  <c r="G275" i="3"/>
  <c r="H275" i="3"/>
  <c r="G271" i="3"/>
  <c r="H271" i="3"/>
  <c r="G267" i="3"/>
  <c r="H267" i="3"/>
  <c r="G263" i="3"/>
  <c r="H263" i="3"/>
  <c r="G259" i="3"/>
  <c r="H259" i="3"/>
  <c r="G255" i="3"/>
  <c r="H255" i="3"/>
  <c r="G251" i="3"/>
  <c r="H251" i="3"/>
  <c r="G247" i="3"/>
  <c r="H247" i="3"/>
  <c r="G243" i="3"/>
  <c r="H243" i="3"/>
  <c r="G239" i="3"/>
  <c r="H239" i="3"/>
  <c r="G235" i="3"/>
  <c r="H235" i="3"/>
  <c r="G231" i="3"/>
  <c r="H231" i="3"/>
  <c r="G227" i="3"/>
  <c r="H227" i="3"/>
  <c r="G223" i="3"/>
  <c r="H223" i="3"/>
  <c r="G219" i="3"/>
  <c r="H219" i="3"/>
  <c r="G215" i="3"/>
  <c r="H215" i="3"/>
  <c r="G211" i="3"/>
  <c r="H211" i="3"/>
  <c r="G207" i="3"/>
  <c r="H207" i="3"/>
  <c r="G203" i="3"/>
  <c r="H203" i="3"/>
  <c r="G199" i="3"/>
  <c r="H199" i="3"/>
  <c r="G195" i="3"/>
  <c r="H195" i="3"/>
  <c r="G191" i="3"/>
  <c r="H191" i="3"/>
  <c r="G187" i="3"/>
  <c r="H187" i="3"/>
  <c r="G183" i="3"/>
  <c r="H183" i="3"/>
  <c r="G179" i="3"/>
  <c r="H179" i="3"/>
  <c r="G175" i="3"/>
  <c r="H175" i="3"/>
  <c r="G171" i="3"/>
  <c r="H171" i="3"/>
  <c r="G167" i="3"/>
  <c r="H167" i="3"/>
  <c r="G163" i="3"/>
  <c r="H163" i="3"/>
  <c r="G159" i="3"/>
  <c r="H159" i="3"/>
  <c r="G155" i="3"/>
  <c r="H155" i="3"/>
  <c r="G151" i="3"/>
  <c r="H151" i="3"/>
  <c r="G147" i="3"/>
  <c r="H147" i="3"/>
  <c r="G143" i="3"/>
  <c r="H143" i="3"/>
  <c r="G139" i="3"/>
  <c r="H139" i="3"/>
  <c r="G135" i="3"/>
  <c r="H135" i="3"/>
  <c r="G131" i="3"/>
  <c r="H131" i="3"/>
  <c r="G127" i="3"/>
  <c r="H127" i="3"/>
  <c r="G123" i="3"/>
  <c r="H123" i="3"/>
  <c r="G119" i="3"/>
  <c r="H119" i="3"/>
  <c r="G115" i="3"/>
  <c r="H115" i="3"/>
  <c r="H111" i="3"/>
  <c r="G111" i="3"/>
  <c r="G107" i="3"/>
  <c r="H107" i="3"/>
  <c r="G103" i="3"/>
  <c r="H103" i="3"/>
  <c r="G99" i="3"/>
  <c r="H99" i="3"/>
  <c r="G95" i="3"/>
  <c r="H95" i="3"/>
  <c r="G91" i="3"/>
  <c r="H91" i="3"/>
  <c r="G87" i="3"/>
  <c r="H87" i="3"/>
  <c r="G83" i="3"/>
  <c r="H83" i="3"/>
  <c r="G79" i="3"/>
  <c r="H79" i="3"/>
  <c r="G75" i="3"/>
  <c r="H75" i="3"/>
  <c r="G71" i="3"/>
  <c r="H71" i="3"/>
  <c r="G67" i="3"/>
  <c r="H67" i="3"/>
  <c r="G63" i="3"/>
  <c r="H63" i="3"/>
  <c r="G59" i="3"/>
  <c r="H59" i="3"/>
  <c r="G55" i="3"/>
  <c r="H55" i="3"/>
  <c r="G51" i="3"/>
  <c r="H51" i="3"/>
  <c r="G47" i="3"/>
  <c r="H47" i="3"/>
  <c r="G43" i="3"/>
  <c r="H43" i="3"/>
  <c r="G39" i="3"/>
  <c r="H39" i="3"/>
  <c r="G35" i="3"/>
  <c r="H35" i="3"/>
  <c r="G31" i="3"/>
  <c r="H31" i="3"/>
  <c r="G1513" i="3"/>
  <c r="G1505" i="3"/>
  <c r="G1497" i="3"/>
  <c r="G1489" i="3"/>
  <c r="G1481" i="3"/>
  <c r="G1473" i="3"/>
  <c r="G1465" i="3"/>
  <c r="G1457" i="3"/>
  <c r="G1449" i="3"/>
  <c r="G1441" i="3"/>
  <c r="G1433" i="3"/>
  <c r="G1425" i="3"/>
  <c r="G1417" i="3"/>
  <c r="G1409" i="3"/>
  <c r="G1401" i="3"/>
  <c r="G1393" i="3"/>
  <c r="G1385" i="3"/>
  <c r="G1377" i="3"/>
  <c r="G1369" i="3"/>
  <c r="G1361" i="3"/>
  <c r="G1353" i="3"/>
  <c r="G1345" i="3"/>
  <c r="G1337" i="3"/>
  <c r="G1329" i="3"/>
  <c r="G1321" i="3"/>
  <c r="G1313" i="3"/>
  <c r="G1305" i="3"/>
  <c r="G1297" i="3"/>
  <c r="G1289" i="3"/>
  <c r="G1281" i="3"/>
  <c r="G1271" i="3"/>
  <c r="G1255" i="3"/>
  <c r="H1216" i="3"/>
  <c r="H1195" i="3"/>
  <c r="H1152" i="3"/>
  <c r="H1131" i="3"/>
  <c r="H1067" i="3"/>
  <c r="H979" i="3"/>
  <c r="H851" i="3"/>
  <c r="H723" i="3"/>
  <c r="G615" i="3"/>
  <c r="G1239" i="3"/>
  <c r="H1239" i="3"/>
  <c r="G1219" i="3"/>
  <c r="H1219" i="3"/>
  <c r="G1203" i="3"/>
  <c r="H1203" i="3"/>
  <c r="G1187" i="3"/>
  <c r="H1187" i="3"/>
  <c r="G1183" i="3"/>
  <c r="H1183" i="3"/>
  <c r="G1175" i="3"/>
  <c r="H1175" i="3"/>
  <c r="G1171" i="3"/>
  <c r="H1171" i="3"/>
  <c r="G1159" i="3"/>
  <c r="H1159" i="3"/>
  <c r="G1155" i="3"/>
  <c r="H1155" i="3"/>
  <c r="G1151" i="3"/>
  <c r="H1151" i="3"/>
  <c r="G1143" i="3"/>
  <c r="H1143" i="3"/>
  <c r="G1139" i="3"/>
  <c r="H1139" i="3"/>
  <c r="G1135" i="3"/>
  <c r="H1135" i="3"/>
  <c r="G1127" i="3"/>
  <c r="H1127" i="3"/>
  <c r="G1123" i="3"/>
  <c r="H1123" i="3"/>
  <c r="G1111" i="3"/>
  <c r="H1111" i="3"/>
  <c r="G1107" i="3"/>
  <c r="H1107" i="3"/>
  <c r="G1103" i="3"/>
  <c r="H1103" i="3"/>
  <c r="G1095" i="3"/>
  <c r="H1095" i="3"/>
  <c r="G1091" i="3"/>
  <c r="H1091" i="3"/>
  <c r="G1087" i="3"/>
  <c r="H1087" i="3"/>
  <c r="G1079" i="3"/>
  <c r="H1079" i="3"/>
  <c r="G1075" i="3"/>
  <c r="H1075" i="3"/>
  <c r="G1071" i="3"/>
  <c r="H1071" i="3"/>
  <c r="G1063" i="3"/>
  <c r="H1063" i="3"/>
  <c r="G1059" i="3"/>
  <c r="H1059" i="3"/>
  <c r="G1055" i="3"/>
  <c r="H1055" i="3"/>
  <c r="G1047" i="3"/>
  <c r="H1047" i="3"/>
  <c r="G1043" i="3"/>
  <c r="H1043" i="3"/>
  <c r="G1027" i="3"/>
  <c r="H1027" i="3"/>
  <c r="G1023" i="3"/>
  <c r="H1023" i="3"/>
  <c r="G1015" i="3"/>
  <c r="H1015" i="3"/>
  <c r="G1007" i="3"/>
  <c r="H1007" i="3"/>
  <c r="G995" i="3"/>
  <c r="H995" i="3"/>
  <c r="G987" i="3"/>
  <c r="H987" i="3"/>
  <c r="G983" i="3"/>
  <c r="H983" i="3"/>
  <c r="G975" i="3"/>
  <c r="H975" i="3"/>
  <c r="G971" i="3"/>
  <c r="H971" i="3"/>
  <c r="G963" i="3"/>
  <c r="H963" i="3"/>
  <c r="G955" i="3"/>
  <c r="H955" i="3"/>
  <c r="G939" i="3"/>
  <c r="H939" i="3"/>
  <c r="G927" i="3"/>
  <c r="H927" i="3"/>
  <c r="G907" i="3"/>
  <c r="H907" i="3"/>
  <c r="G891" i="3"/>
  <c r="H891" i="3"/>
  <c r="G687" i="3"/>
  <c r="H687" i="3"/>
  <c r="G1514" i="3"/>
  <c r="G1510" i="3"/>
  <c r="G1506" i="3"/>
  <c r="G1502" i="3"/>
  <c r="G1498" i="3"/>
  <c r="G1494" i="3"/>
  <c r="G1490" i="3"/>
  <c r="G1486" i="3"/>
  <c r="G1482" i="3"/>
  <c r="G1478" i="3"/>
  <c r="G1511" i="3"/>
  <c r="G1503" i="3"/>
  <c r="G1495" i="3"/>
  <c r="G1487" i="3"/>
  <c r="G1479" i="3"/>
  <c r="G1471" i="3"/>
  <c r="G1463" i="3"/>
  <c r="G1455" i="3"/>
  <c r="G1447" i="3"/>
  <c r="G1439" i="3"/>
  <c r="G1431" i="3"/>
  <c r="G1423" i="3"/>
  <c r="G1415" i="3"/>
  <c r="G1407" i="3"/>
  <c r="G1399" i="3"/>
  <c r="G1391" i="3"/>
  <c r="G1383" i="3"/>
  <c r="G1375" i="3"/>
  <c r="G1367" i="3"/>
  <c r="G1359" i="3"/>
  <c r="G1351" i="3"/>
  <c r="G1343" i="3"/>
  <c r="G1335" i="3"/>
  <c r="G1327" i="3"/>
  <c r="G1319" i="3"/>
  <c r="G1311" i="3"/>
  <c r="G1303" i="3"/>
  <c r="G1295" i="3"/>
  <c r="G1287" i="3"/>
  <c r="G1279" i="3"/>
  <c r="G1267" i="3"/>
  <c r="G1251" i="3"/>
  <c r="H1232" i="3"/>
  <c r="H1211" i="3"/>
  <c r="H1168" i="3"/>
  <c r="H1147" i="3"/>
  <c r="H1083" i="3"/>
  <c r="H1011" i="3"/>
  <c r="H883" i="3"/>
  <c r="H755" i="3"/>
  <c r="G379" i="3"/>
  <c r="G1274" i="3"/>
  <c r="H1274" i="3"/>
  <c r="G1270" i="3"/>
  <c r="H1270" i="3"/>
  <c r="G1266" i="3"/>
  <c r="H1266" i="3"/>
  <c r="G1262" i="3"/>
  <c r="H1262" i="3"/>
  <c r="G1258" i="3"/>
  <c r="H1258" i="3"/>
  <c r="G1254" i="3"/>
  <c r="H1254" i="3"/>
  <c r="G1250" i="3"/>
  <c r="H1250" i="3"/>
  <c r="G1246" i="3"/>
  <c r="H1246" i="3"/>
  <c r="G1242" i="3"/>
  <c r="H1242" i="3"/>
  <c r="G1234" i="3"/>
  <c r="H1234" i="3"/>
  <c r="G1226" i="3"/>
  <c r="H1226" i="3"/>
  <c r="G1218" i="3"/>
  <c r="H1218" i="3"/>
  <c r="G1210" i="3"/>
  <c r="H1210" i="3"/>
  <c r="G1202" i="3"/>
  <c r="H1202" i="3"/>
  <c r="G1194" i="3"/>
  <c r="H1194" i="3"/>
  <c r="G1186" i="3"/>
  <c r="H1186" i="3"/>
  <c r="G1178" i="3"/>
  <c r="H1178" i="3"/>
  <c r="G1170" i="3"/>
  <c r="H1170" i="3"/>
  <c r="G1162" i="3"/>
  <c r="H1162" i="3"/>
  <c r="G1154" i="3"/>
  <c r="H1154" i="3"/>
  <c r="G1146" i="3"/>
  <c r="H1146" i="3"/>
  <c r="G1138" i="3"/>
  <c r="H1138" i="3"/>
  <c r="G1130" i="3"/>
  <c r="H1130" i="3"/>
  <c r="G1122" i="3"/>
  <c r="H1122" i="3"/>
  <c r="G1114" i="3"/>
  <c r="H1114" i="3"/>
  <c r="G1106" i="3"/>
  <c r="H1106" i="3"/>
  <c r="G1098" i="3"/>
  <c r="H1098" i="3"/>
  <c r="G1090" i="3"/>
  <c r="H1090" i="3"/>
  <c r="G1082" i="3"/>
  <c r="H1082" i="3"/>
  <c r="G1074" i="3"/>
  <c r="H1074" i="3"/>
  <c r="G1066" i="3"/>
  <c r="H1066" i="3"/>
  <c r="G1058" i="3"/>
  <c r="H1058" i="3"/>
  <c r="G1050" i="3"/>
  <c r="H1050" i="3"/>
  <c r="G1042" i="3"/>
  <c r="H1042" i="3"/>
  <c r="G1034" i="3"/>
  <c r="H1034" i="3"/>
  <c r="G1026" i="3"/>
  <c r="H1026" i="3"/>
  <c r="G1018" i="3"/>
  <c r="H1018" i="3"/>
  <c r="G1010" i="3"/>
  <c r="H1010" i="3"/>
  <c r="G1002" i="3"/>
  <c r="H1002" i="3"/>
  <c r="G994" i="3"/>
  <c r="H994" i="3"/>
  <c r="G986" i="3"/>
  <c r="H986" i="3"/>
  <c r="G978" i="3"/>
  <c r="H978" i="3"/>
  <c r="G970" i="3"/>
  <c r="H970" i="3"/>
  <c r="G962" i="3"/>
  <c r="H962" i="3"/>
  <c r="G954" i="3"/>
  <c r="H954" i="3"/>
  <c r="G946" i="3"/>
  <c r="H946" i="3"/>
  <c r="G938" i="3"/>
  <c r="H938" i="3"/>
  <c r="G930" i="3"/>
  <c r="H930" i="3"/>
  <c r="G922" i="3"/>
  <c r="H922" i="3"/>
  <c r="G914" i="3"/>
  <c r="H914" i="3"/>
  <c r="G906" i="3"/>
  <c r="H906" i="3"/>
  <c r="G898" i="3"/>
  <c r="H898" i="3"/>
  <c r="G890" i="3"/>
  <c r="H890" i="3"/>
  <c r="G882" i="3"/>
  <c r="H882" i="3"/>
  <c r="G874" i="3"/>
  <c r="H874" i="3"/>
  <c r="G866" i="3"/>
  <c r="H866" i="3"/>
  <c r="G858" i="3"/>
  <c r="H858" i="3"/>
  <c r="G850" i="3"/>
  <c r="H850" i="3"/>
  <c r="G842" i="3"/>
  <c r="H842" i="3"/>
  <c r="G834" i="3"/>
  <c r="H834" i="3"/>
  <c r="G826" i="3"/>
  <c r="H826" i="3"/>
  <c r="G818" i="3"/>
  <c r="H818" i="3"/>
  <c r="G810" i="3"/>
  <c r="H810" i="3"/>
  <c r="G802" i="3"/>
  <c r="H802" i="3"/>
  <c r="G794" i="3"/>
  <c r="H794" i="3"/>
  <c r="G786" i="3"/>
  <c r="H786" i="3"/>
  <c r="G778" i="3"/>
  <c r="H778" i="3"/>
  <c r="G770" i="3"/>
  <c r="H770" i="3"/>
  <c r="G762" i="3"/>
  <c r="H762" i="3"/>
  <c r="G754" i="3"/>
  <c r="H754" i="3"/>
  <c r="G746" i="3"/>
  <c r="H746" i="3"/>
  <c r="G738" i="3"/>
  <c r="H738" i="3"/>
  <c r="G730" i="3"/>
  <c r="H730" i="3"/>
  <c r="G722" i="3"/>
  <c r="H722" i="3"/>
  <c r="G714" i="3"/>
  <c r="H714" i="3"/>
  <c r="G706" i="3"/>
  <c r="H706" i="3"/>
  <c r="G698" i="3"/>
  <c r="H698" i="3"/>
  <c r="G690" i="3"/>
  <c r="H690" i="3"/>
  <c r="G682" i="3"/>
  <c r="H682" i="3"/>
  <c r="G674" i="3"/>
  <c r="H674" i="3"/>
  <c r="G670" i="3"/>
  <c r="H670" i="3"/>
  <c r="G666" i="3"/>
  <c r="G662" i="3"/>
  <c r="G658" i="3"/>
  <c r="H658" i="3"/>
  <c r="G654" i="3"/>
  <c r="H654" i="3"/>
  <c r="G650" i="3"/>
  <c r="H650" i="3"/>
  <c r="G646" i="3"/>
  <c r="H646" i="3"/>
  <c r="G642" i="3"/>
  <c r="G638" i="3"/>
  <c r="H638" i="3"/>
  <c r="G634" i="3"/>
  <c r="H634" i="3"/>
  <c r="G630" i="3"/>
  <c r="H630" i="3"/>
  <c r="G626" i="3"/>
  <c r="G622" i="3"/>
  <c r="H622" i="3"/>
  <c r="G618" i="3"/>
  <c r="H618" i="3"/>
  <c r="G614" i="3"/>
  <c r="H614" i="3"/>
  <c r="G610" i="3"/>
  <c r="G606" i="3"/>
  <c r="H606" i="3"/>
  <c r="G602" i="3"/>
  <c r="H602" i="3"/>
  <c r="G598" i="3"/>
  <c r="H598" i="3"/>
  <c r="G594" i="3"/>
  <c r="G590" i="3"/>
  <c r="H590" i="3"/>
  <c r="G586" i="3"/>
  <c r="H586" i="3"/>
  <c r="H582" i="3"/>
  <c r="G582" i="3"/>
  <c r="G578" i="3"/>
  <c r="H578" i="3"/>
  <c r="H574" i="3"/>
  <c r="G574" i="3"/>
  <c r="G570" i="3"/>
  <c r="H570" i="3"/>
  <c r="G562" i="3"/>
  <c r="H562" i="3"/>
  <c r="H558" i="3"/>
  <c r="G558" i="3"/>
  <c r="G554" i="3"/>
  <c r="H554" i="3"/>
  <c r="G546" i="3"/>
  <c r="H546" i="3"/>
  <c r="H542" i="3"/>
  <c r="G542" i="3"/>
  <c r="G538" i="3"/>
  <c r="H538" i="3"/>
  <c r="H534" i="3"/>
  <c r="G534" i="3"/>
  <c r="G530" i="3"/>
  <c r="H530" i="3"/>
  <c r="H526" i="3"/>
  <c r="G526" i="3"/>
  <c r="G522" i="3"/>
  <c r="H522" i="3"/>
  <c r="H518" i="3"/>
  <c r="G518" i="3"/>
  <c r="G514" i="3"/>
  <c r="H514" i="3"/>
  <c r="H510" i="3"/>
  <c r="G510" i="3"/>
  <c r="G506" i="3"/>
  <c r="H506" i="3"/>
  <c r="H502" i="3"/>
  <c r="G502" i="3"/>
  <c r="G498" i="3"/>
  <c r="H498" i="3"/>
  <c r="G490" i="3"/>
  <c r="H490" i="3"/>
  <c r="H486" i="3"/>
  <c r="G486" i="3"/>
  <c r="G482" i="3"/>
  <c r="H482" i="3"/>
  <c r="H478" i="3"/>
  <c r="G478" i="3"/>
  <c r="G474" i="3"/>
  <c r="H474" i="3"/>
  <c r="H470" i="3"/>
  <c r="G470" i="3"/>
  <c r="G466" i="3"/>
  <c r="H466" i="3"/>
  <c r="H462" i="3"/>
  <c r="G462" i="3"/>
  <c r="G458" i="3"/>
  <c r="H458" i="3"/>
  <c r="H454" i="3"/>
  <c r="G454" i="3"/>
  <c r="G450" i="3"/>
  <c r="H450" i="3"/>
  <c r="H446" i="3"/>
  <c r="G446" i="3"/>
  <c r="G442" i="3"/>
  <c r="H442" i="3"/>
  <c r="G434" i="3"/>
  <c r="H434" i="3"/>
  <c r="H430" i="3"/>
  <c r="G430" i="3"/>
  <c r="G426" i="3"/>
  <c r="H426" i="3"/>
  <c r="G418" i="3"/>
  <c r="H418" i="3"/>
  <c r="H414" i="3"/>
  <c r="G414" i="3"/>
  <c r="G410" i="3"/>
  <c r="H410" i="3"/>
  <c r="H406" i="3"/>
  <c r="G406" i="3"/>
  <c r="G402" i="3"/>
  <c r="H402" i="3"/>
  <c r="H398" i="3"/>
  <c r="G398" i="3"/>
  <c r="G394" i="3"/>
  <c r="H394" i="3"/>
  <c r="H390" i="3"/>
  <c r="G390" i="3"/>
  <c r="G386" i="3"/>
  <c r="H386" i="3"/>
  <c r="H382" i="3"/>
  <c r="G382" i="3"/>
  <c r="G378" i="3"/>
  <c r="H378" i="3"/>
  <c r="H374" i="3"/>
  <c r="G374" i="3"/>
  <c r="G370" i="3"/>
  <c r="H370" i="3"/>
  <c r="G362" i="3"/>
  <c r="H362" i="3"/>
  <c r="H358" i="3"/>
  <c r="G358" i="3"/>
  <c r="G354" i="3"/>
  <c r="H354" i="3"/>
  <c r="H350" i="3"/>
  <c r="G350" i="3"/>
  <c r="G346" i="3"/>
  <c r="H346" i="3"/>
  <c r="H342" i="3"/>
  <c r="G342" i="3"/>
  <c r="G338" i="3"/>
  <c r="H338" i="3"/>
  <c r="H334" i="3"/>
  <c r="G334" i="3"/>
  <c r="G330" i="3"/>
  <c r="H330" i="3"/>
  <c r="H326" i="3"/>
  <c r="G326" i="3"/>
  <c r="G322" i="3"/>
  <c r="H322" i="3"/>
  <c r="H318" i="3"/>
  <c r="G318" i="3"/>
  <c r="G314" i="3"/>
  <c r="H314" i="3"/>
  <c r="H310" i="3"/>
  <c r="G310" i="3"/>
  <c r="G306" i="3"/>
  <c r="H306" i="3"/>
  <c r="H302" i="3"/>
  <c r="G302" i="3"/>
  <c r="G298" i="3"/>
  <c r="H298" i="3"/>
  <c r="H294" i="3"/>
  <c r="G294" i="3"/>
  <c r="G290" i="3"/>
  <c r="H290" i="3"/>
  <c r="G286" i="3"/>
  <c r="H286" i="3"/>
  <c r="H282" i="3"/>
  <c r="G282" i="3"/>
  <c r="H278" i="3"/>
  <c r="G278" i="3"/>
  <c r="H274" i="3"/>
  <c r="G274" i="3"/>
  <c r="H270" i="3"/>
  <c r="G270" i="3"/>
  <c r="H266" i="3"/>
  <c r="G266" i="3"/>
  <c r="H262" i="3"/>
  <c r="G262" i="3"/>
  <c r="H258" i="3"/>
  <c r="G258" i="3"/>
  <c r="H254" i="3"/>
  <c r="G254" i="3"/>
  <c r="H250" i="3"/>
  <c r="G250" i="3"/>
  <c r="H246" i="3"/>
  <c r="G246" i="3"/>
  <c r="H242" i="3"/>
  <c r="G242" i="3"/>
  <c r="G238" i="3"/>
  <c r="H238" i="3"/>
  <c r="G234" i="3"/>
  <c r="H234" i="3"/>
  <c r="G230" i="3"/>
  <c r="H230" i="3"/>
  <c r="G226" i="3"/>
  <c r="H226" i="3"/>
  <c r="G222" i="3"/>
  <c r="H222" i="3"/>
  <c r="G218" i="3"/>
  <c r="H218" i="3"/>
  <c r="G214" i="3"/>
  <c r="H214" i="3"/>
  <c r="G210" i="3"/>
  <c r="H210" i="3"/>
  <c r="G206" i="3"/>
  <c r="H206" i="3"/>
  <c r="G202" i="3"/>
  <c r="H202" i="3"/>
  <c r="G198" i="3"/>
  <c r="H198" i="3"/>
  <c r="G194" i="3"/>
  <c r="H194" i="3"/>
  <c r="G190" i="3"/>
  <c r="H190" i="3"/>
  <c r="G186" i="3"/>
  <c r="H186" i="3"/>
  <c r="G182" i="3"/>
  <c r="H182" i="3"/>
  <c r="G178" i="3"/>
  <c r="H178" i="3"/>
  <c r="G174" i="3"/>
  <c r="H174" i="3"/>
  <c r="G170" i="3"/>
  <c r="H170" i="3"/>
  <c r="G166" i="3"/>
  <c r="H166" i="3"/>
  <c r="G162" i="3"/>
  <c r="H162" i="3"/>
  <c r="G158" i="3"/>
  <c r="H158" i="3"/>
  <c r="G154" i="3"/>
  <c r="H154" i="3"/>
  <c r="G150" i="3"/>
  <c r="H150" i="3"/>
  <c r="G146" i="3"/>
  <c r="H146" i="3"/>
  <c r="G142" i="3"/>
  <c r="H142" i="3"/>
  <c r="G138" i="3"/>
  <c r="H138" i="3"/>
  <c r="G134" i="3"/>
  <c r="H134" i="3"/>
  <c r="G130" i="3"/>
  <c r="H130" i="3"/>
  <c r="G126" i="3"/>
  <c r="H126" i="3"/>
  <c r="G122" i="3"/>
  <c r="H122" i="3"/>
  <c r="G118" i="3"/>
  <c r="H118" i="3"/>
  <c r="G114" i="3"/>
  <c r="H114" i="3"/>
  <c r="G110" i="3"/>
  <c r="H110" i="3"/>
  <c r="G106" i="3"/>
  <c r="H106" i="3"/>
  <c r="G102" i="3"/>
  <c r="H102" i="3"/>
  <c r="G98" i="3"/>
  <c r="H98" i="3"/>
  <c r="G94" i="3"/>
  <c r="H94" i="3"/>
  <c r="G90" i="3"/>
  <c r="H90" i="3"/>
  <c r="G86" i="3"/>
  <c r="H86" i="3"/>
  <c r="G82" i="3"/>
  <c r="H82" i="3"/>
  <c r="G78" i="3"/>
  <c r="H78" i="3"/>
  <c r="G74" i="3"/>
  <c r="H74" i="3"/>
  <c r="G70" i="3"/>
  <c r="H70" i="3"/>
  <c r="G66" i="3"/>
  <c r="H66" i="3"/>
  <c r="G62" i="3"/>
  <c r="H62" i="3"/>
  <c r="G58" i="3"/>
  <c r="H58" i="3"/>
  <c r="G54" i="3"/>
  <c r="H54" i="3"/>
  <c r="G50" i="3"/>
  <c r="H50" i="3"/>
  <c r="G46" i="3"/>
  <c r="H46" i="3"/>
  <c r="G42" i="3"/>
  <c r="H42" i="3"/>
  <c r="G38" i="3"/>
  <c r="H38" i="3"/>
  <c r="G34" i="3"/>
  <c r="H34" i="3"/>
  <c r="H1514" i="3"/>
  <c r="H1510" i="3"/>
  <c r="H1506" i="3"/>
  <c r="H1502" i="3"/>
  <c r="H1498" i="3"/>
  <c r="H1494" i="3"/>
  <c r="H1490" i="3"/>
  <c r="H1486" i="3"/>
  <c r="H1482" i="3"/>
  <c r="H1478" i="3"/>
  <c r="H1474" i="3"/>
  <c r="H1470" i="3"/>
  <c r="H1466" i="3"/>
  <c r="H1462" i="3"/>
  <c r="H1458" i="3"/>
  <c r="H1454" i="3"/>
  <c r="H1450" i="3"/>
  <c r="H1446" i="3"/>
  <c r="H1442" i="3"/>
  <c r="H1438" i="3"/>
  <c r="H1434" i="3"/>
  <c r="H1430" i="3"/>
  <c r="H1426" i="3"/>
  <c r="H1422" i="3"/>
  <c r="H1418" i="3"/>
  <c r="H1414" i="3"/>
  <c r="H1410" i="3"/>
  <c r="H1406" i="3"/>
  <c r="H1402" i="3"/>
  <c r="H1398" i="3"/>
  <c r="H1394" i="3"/>
  <c r="H1390" i="3"/>
  <c r="H1386" i="3"/>
  <c r="H1382" i="3"/>
  <c r="H1378" i="3"/>
  <c r="H1374" i="3"/>
  <c r="H1370" i="3"/>
  <c r="H1366" i="3"/>
  <c r="H1362" i="3"/>
  <c r="H1358" i="3"/>
  <c r="H1354" i="3"/>
  <c r="H1350" i="3"/>
  <c r="H1346" i="3"/>
  <c r="H1342" i="3"/>
  <c r="H1338" i="3"/>
  <c r="H1334" i="3"/>
  <c r="H1330" i="3"/>
  <c r="H1326" i="3"/>
  <c r="H1322" i="3"/>
  <c r="H1318" i="3"/>
  <c r="H1314" i="3"/>
  <c r="H1310" i="3"/>
  <c r="H1306" i="3"/>
  <c r="H1302" i="3"/>
  <c r="H1298" i="3"/>
  <c r="H1294" i="3"/>
  <c r="H1290" i="3"/>
  <c r="H1286" i="3"/>
  <c r="H1282" i="3"/>
  <c r="H1278" i="3"/>
  <c r="H1273" i="3"/>
  <c r="H1269" i="3"/>
  <c r="H1265" i="3"/>
  <c r="H1261" i="3"/>
  <c r="H1257" i="3"/>
  <c r="H1253" i="3"/>
  <c r="H1249" i="3"/>
  <c r="H1245" i="3"/>
  <c r="H1230" i="3"/>
  <c r="H1214" i="3"/>
  <c r="H1198" i="3"/>
  <c r="H1182" i="3"/>
  <c r="H1166" i="3"/>
  <c r="H1150" i="3"/>
  <c r="H1134" i="3"/>
  <c r="H1118" i="3"/>
  <c r="G1108" i="3"/>
  <c r="H1102" i="3"/>
  <c r="G1092" i="3"/>
  <c r="H1086" i="3"/>
  <c r="G1076" i="3"/>
  <c r="H1070" i="3"/>
  <c r="G1060" i="3"/>
  <c r="H1054" i="3"/>
  <c r="G1044" i="3"/>
  <c r="H1038" i="3"/>
  <c r="G1028" i="3"/>
  <c r="G998" i="3"/>
  <c r="G966" i="3"/>
  <c r="G934" i="3"/>
  <c r="G902" i="3"/>
  <c r="G870" i="3"/>
  <c r="G838" i="3"/>
  <c r="G806" i="3"/>
  <c r="G774" i="3"/>
  <c r="G742" i="3"/>
  <c r="G710" i="3"/>
  <c r="G678" i="3"/>
  <c r="H666" i="3"/>
  <c r="H610" i="3"/>
  <c r="G422" i="3"/>
  <c r="G366" i="3"/>
  <c r="G1241" i="3"/>
  <c r="G1237" i="3"/>
  <c r="H1237" i="3"/>
  <c r="G1233" i="3"/>
  <c r="G1229" i="3"/>
  <c r="H1229" i="3"/>
  <c r="G1225" i="3"/>
  <c r="G1221" i="3"/>
  <c r="H1221" i="3"/>
  <c r="G1217" i="3"/>
  <c r="G1213" i="3"/>
  <c r="H1213" i="3"/>
  <c r="G1209" i="3"/>
  <c r="G1205" i="3"/>
  <c r="H1205" i="3"/>
  <c r="G1201" i="3"/>
  <c r="G1197" i="3"/>
  <c r="H1197" i="3"/>
  <c r="G1193" i="3"/>
  <c r="G1189" i="3"/>
  <c r="H1189" i="3"/>
  <c r="G1185" i="3"/>
  <c r="G1181" i="3"/>
  <c r="H1181" i="3"/>
  <c r="G1177" i="3"/>
  <c r="G1173" i="3"/>
  <c r="H1173" i="3"/>
  <c r="G1169" i="3"/>
  <c r="G1165" i="3"/>
  <c r="H1165" i="3"/>
  <c r="G1161" i="3"/>
  <c r="G1157" i="3"/>
  <c r="H1157" i="3"/>
  <c r="G1153" i="3"/>
  <c r="G1149" i="3"/>
  <c r="H1149" i="3"/>
  <c r="G1145" i="3"/>
  <c r="G1141" i="3"/>
  <c r="H1141" i="3"/>
  <c r="G1137" i="3"/>
  <c r="G1133" i="3"/>
  <c r="H1133" i="3"/>
  <c r="G1129" i="3"/>
  <c r="G1125" i="3"/>
  <c r="H1125" i="3"/>
  <c r="G1121" i="3"/>
  <c r="G1117" i="3"/>
  <c r="H1117" i="3"/>
  <c r="G1113" i="3"/>
  <c r="G1109" i="3"/>
  <c r="H1109" i="3"/>
  <c r="G1105" i="3"/>
  <c r="G1101" i="3"/>
  <c r="H1101" i="3"/>
  <c r="G1097" i="3"/>
  <c r="G1093" i="3"/>
  <c r="H1093" i="3"/>
  <c r="G1089" i="3"/>
  <c r="G1085" i="3"/>
  <c r="H1085" i="3"/>
  <c r="G1081" i="3"/>
  <c r="G1077" i="3"/>
  <c r="H1077" i="3"/>
  <c r="G1073" i="3"/>
  <c r="G1069" i="3"/>
  <c r="H1069" i="3"/>
  <c r="G1065" i="3"/>
  <c r="G1061" i="3"/>
  <c r="H1061" i="3"/>
  <c r="G1057" i="3"/>
  <c r="G1053" i="3"/>
  <c r="H1053" i="3"/>
  <c r="G1049" i="3"/>
  <c r="G1045" i="3"/>
  <c r="H1045" i="3"/>
  <c r="G1041" i="3"/>
  <c r="G1037" i="3"/>
  <c r="H1037" i="3"/>
  <c r="G1033" i="3"/>
  <c r="G1029" i="3"/>
  <c r="H1029" i="3"/>
  <c r="G1025" i="3"/>
  <c r="H1025" i="3"/>
  <c r="G1021" i="3"/>
  <c r="H1021" i="3"/>
  <c r="G1017" i="3"/>
  <c r="H1017" i="3"/>
  <c r="G1013" i="3"/>
  <c r="H1013" i="3"/>
  <c r="G1009" i="3"/>
  <c r="H1009" i="3"/>
  <c r="G1005" i="3"/>
  <c r="H1005" i="3"/>
  <c r="G1001" i="3"/>
  <c r="H1001" i="3"/>
  <c r="G997" i="3"/>
  <c r="H997" i="3"/>
  <c r="G993" i="3"/>
  <c r="H993" i="3"/>
  <c r="G989" i="3"/>
  <c r="H989" i="3"/>
  <c r="G985" i="3"/>
  <c r="H985" i="3"/>
  <c r="G981" i="3"/>
  <c r="H981" i="3"/>
  <c r="G977" i="3"/>
  <c r="H977" i="3"/>
  <c r="G973" i="3"/>
  <c r="H973" i="3"/>
  <c r="G969" i="3"/>
  <c r="H969" i="3"/>
  <c r="G965" i="3"/>
  <c r="H965" i="3"/>
  <c r="G961" i="3"/>
  <c r="H961" i="3"/>
  <c r="G957" i="3"/>
  <c r="H957" i="3"/>
  <c r="G953" i="3"/>
  <c r="H953" i="3"/>
  <c r="G949" i="3"/>
  <c r="H949" i="3"/>
  <c r="G945" i="3"/>
  <c r="H945" i="3"/>
  <c r="G941" i="3"/>
  <c r="H941" i="3"/>
  <c r="G937" i="3"/>
  <c r="H937" i="3"/>
  <c r="G933" i="3"/>
  <c r="H933" i="3"/>
  <c r="G929" i="3"/>
  <c r="H929" i="3"/>
  <c r="G925" i="3"/>
  <c r="H925" i="3"/>
  <c r="G921" i="3"/>
  <c r="H921" i="3"/>
  <c r="G917" i="3"/>
  <c r="H917" i="3"/>
  <c r="G913" i="3"/>
  <c r="H913" i="3"/>
  <c r="G909" i="3"/>
  <c r="H909" i="3"/>
  <c r="G905" i="3"/>
  <c r="H905" i="3"/>
  <c r="G901" i="3"/>
  <c r="H901" i="3"/>
  <c r="G897" i="3"/>
  <c r="H897" i="3"/>
  <c r="G893" i="3"/>
  <c r="H893" i="3"/>
  <c r="G889" i="3"/>
  <c r="H889" i="3"/>
  <c r="G885" i="3"/>
  <c r="H885" i="3"/>
  <c r="G881" i="3"/>
  <c r="H881" i="3"/>
  <c r="G877" i="3"/>
  <c r="H877" i="3"/>
  <c r="G873" i="3"/>
  <c r="H873" i="3"/>
  <c r="G869" i="3"/>
  <c r="H869" i="3"/>
  <c r="G865" i="3"/>
  <c r="H865" i="3"/>
  <c r="G861" i="3"/>
  <c r="H861" i="3"/>
  <c r="G857" i="3"/>
  <c r="H857" i="3"/>
  <c r="G853" i="3"/>
  <c r="H853" i="3"/>
  <c r="G849" i="3"/>
  <c r="H849" i="3"/>
  <c r="G845" i="3"/>
  <c r="H845" i="3"/>
  <c r="G841" i="3"/>
  <c r="H841" i="3"/>
  <c r="G837" i="3"/>
  <c r="H837" i="3"/>
  <c r="G833" i="3"/>
  <c r="H833" i="3"/>
  <c r="G829" i="3"/>
  <c r="H829" i="3"/>
  <c r="G825" i="3"/>
  <c r="H825" i="3"/>
  <c r="G821" i="3"/>
  <c r="H821" i="3"/>
  <c r="G817" i="3"/>
  <c r="H817" i="3"/>
  <c r="G813" i="3"/>
  <c r="H813" i="3"/>
  <c r="G809" i="3"/>
  <c r="H809" i="3"/>
  <c r="G805" i="3"/>
  <c r="H805" i="3"/>
  <c r="G801" i="3"/>
  <c r="H801" i="3"/>
  <c r="G797" i="3"/>
  <c r="H797" i="3"/>
  <c r="G793" i="3"/>
  <c r="H793" i="3"/>
  <c r="G789" i="3"/>
  <c r="H789" i="3"/>
  <c r="G785" i="3"/>
  <c r="H785" i="3"/>
  <c r="G781" i="3"/>
  <c r="H781" i="3"/>
  <c r="G777" i="3"/>
  <c r="H777" i="3"/>
  <c r="G773" i="3"/>
  <c r="H773" i="3"/>
  <c r="G769" i="3"/>
  <c r="H769" i="3"/>
  <c r="G765" i="3"/>
  <c r="H765" i="3"/>
  <c r="G761" i="3"/>
  <c r="H761" i="3"/>
  <c r="G757" i="3"/>
  <c r="H757" i="3"/>
  <c r="G753" i="3"/>
  <c r="H753" i="3"/>
  <c r="G749" i="3"/>
  <c r="H749" i="3"/>
  <c r="G745" i="3"/>
  <c r="H745" i="3"/>
  <c r="G741" i="3"/>
  <c r="H741" i="3"/>
  <c r="G737" i="3"/>
  <c r="H737" i="3"/>
  <c r="G733" i="3"/>
  <c r="H733" i="3"/>
  <c r="G729" i="3"/>
  <c r="H729" i="3"/>
  <c r="G725" i="3"/>
  <c r="H725" i="3"/>
  <c r="G721" i="3"/>
  <c r="H721" i="3"/>
  <c r="G717" i="3"/>
  <c r="H717" i="3"/>
  <c r="G713" i="3"/>
  <c r="H713" i="3"/>
  <c r="G709" i="3"/>
  <c r="H709" i="3"/>
  <c r="G705" i="3"/>
  <c r="H705" i="3"/>
  <c r="G701" i="3"/>
  <c r="H701" i="3"/>
  <c r="G697" i="3"/>
  <c r="H697" i="3"/>
  <c r="G693" i="3"/>
  <c r="H693" i="3"/>
  <c r="G689" i="3"/>
  <c r="H689" i="3"/>
  <c r="G685" i="3"/>
  <c r="H685" i="3"/>
  <c r="G681" i="3"/>
  <c r="H681" i="3"/>
  <c r="G677" i="3"/>
  <c r="H677" i="3"/>
  <c r="G673" i="3"/>
  <c r="H673" i="3"/>
  <c r="G669" i="3"/>
  <c r="H665" i="3"/>
  <c r="G665" i="3"/>
  <c r="G661" i="3"/>
  <c r="H661" i="3"/>
  <c r="H657" i="3"/>
  <c r="G657" i="3"/>
  <c r="G653" i="3"/>
  <c r="H653" i="3"/>
  <c r="H649" i="3"/>
  <c r="G649" i="3"/>
  <c r="H645" i="3"/>
  <c r="G645" i="3"/>
  <c r="H641" i="3"/>
  <c r="G641" i="3"/>
  <c r="H637" i="3"/>
  <c r="G637" i="3"/>
  <c r="H633" i="3"/>
  <c r="G633" i="3"/>
  <c r="H629" i="3"/>
  <c r="G629" i="3"/>
  <c r="H625" i="3"/>
  <c r="G625" i="3"/>
  <c r="H621" i="3"/>
  <c r="G621" i="3"/>
  <c r="H617" i="3"/>
  <c r="G617" i="3"/>
  <c r="H613" i="3"/>
  <c r="G613" i="3"/>
  <c r="H609" i="3"/>
  <c r="G609" i="3"/>
  <c r="H605" i="3"/>
  <c r="G605" i="3"/>
  <c r="H601" i="3"/>
  <c r="G601" i="3"/>
  <c r="H597" i="3"/>
  <c r="G597" i="3"/>
  <c r="H593" i="3"/>
  <c r="G593" i="3"/>
  <c r="H589" i="3"/>
  <c r="G589" i="3"/>
  <c r="H585" i="3"/>
  <c r="G585" i="3"/>
  <c r="H581" i="3"/>
  <c r="G581" i="3"/>
  <c r="H577" i="3"/>
  <c r="G577" i="3"/>
  <c r="H573" i="3"/>
  <c r="G573" i="3"/>
  <c r="H569" i="3"/>
  <c r="G569" i="3"/>
  <c r="H565" i="3"/>
  <c r="G565" i="3"/>
  <c r="H561" i="3"/>
  <c r="G561" i="3"/>
  <c r="H557" i="3"/>
  <c r="G557" i="3"/>
  <c r="H553" i="3"/>
  <c r="G553" i="3"/>
  <c r="H549" i="3"/>
  <c r="G549" i="3"/>
  <c r="H545" i="3"/>
  <c r="G545" i="3"/>
  <c r="H541" i="3"/>
  <c r="G541" i="3"/>
  <c r="H537" i="3"/>
  <c r="G537" i="3"/>
  <c r="H533" i="3"/>
  <c r="G533" i="3"/>
  <c r="H529" i="3"/>
  <c r="G529" i="3"/>
  <c r="H525" i="3"/>
  <c r="G525" i="3"/>
  <c r="H521" i="3"/>
  <c r="G521" i="3"/>
  <c r="H517" i="3"/>
  <c r="G517" i="3"/>
  <c r="H513" i="3"/>
  <c r="G513" i="3"/>
  <c r="H509" i="3"/>
  <c r="G509" i="3"/>
  <c r="H505" i="3"/>
  <c r="G505" i="3"/>
  <c r="H501" i="3"/>
  <c r="G501" i="3"/>
  <c r="H497" i="3"/>
  <c r="G497" i="3"/>
  <c r="H493" i="3"/>
  <c r="G493" i="3"/>
  <c r="H489" i="3"/>
  <c r="G489" i="3"/>
  <c r="H485" i="3"/>
  <c r="G485" i="3"/>
  <c r="H481" i="3"/>
  <c r="G481" i="3"/>
  <c r="H477" i="3"/>
  <c r="G477" i="3"/>
  <c r="H473" i="3"/>
  <c r="G473" i="3"/>
  <c r="H469" i="3"/>
  <c r="G469" i="3"/>
  <c r="H465" i="3"/>
  <c r="G465" i="3"/>
  <c r="H461" i="3"/>
  <c r="G461" i="3"/>
  <c r="H457" i="3"/>
  <c r="G457" i="3"/>
  <c r="H453" i="3"/>
  <c r="G453" i="3"/>
  <c r="H449" i="3"/>
  <c r="G449" i="3"/>
  <c r="H445" i="3"/>
  <c r="G445" i="3"/>
  <c r="H441" i="3"/>
  <c r="G441" i="3"/>
  <c r="H437" i="3"/>
  <c r="G437" i="3"/>
  <c r="H433" i="3"/>
  <c r="G433" i="3"/>
  <c r="H429" i="3"/>
  <c r="G429" i="3"/>
  <c r="H425" i="3"/>
  <c r="G425" i="3"/>
  <c r="H421" i="3"/>
  <c r="G421" i="3"/>
  <c r="H417" i="3"/>
  <c r="G417" i="3"/>
  <c r="H413" i="3"/>
  <c r="G413" i="3"/>
  <c r="H409" i="3"/>
  <c r="G409" i="3"/>
  <c r="H405" i="3"/>
  <c r="G405" i="3"/>
  <c r="H401" i="3"/>
  <c r="G401" i="3"/>
  <c r="H397" i="3"/>
  <c r="G397" i="3"/>
  <c r="H393" i="3"/>
  <c r="G393" i="3"/>
  <c r="H389" i="3"/>
  <c r="G389" i="3"/>
  <c r="H385" i="3"/>
  <c r="G385" i="3"/>
  <c r="H381" i="3"/>
  <c r="G381" i="3"/>
  <c r="H377" i="3"/>
  <c r="G377" i="3"/>
  <c r="H373" i="3"/>
  <c r="G373" i="3"/>
  <c r="H369" i="3"/>
  <c r="G369" i="3"/>
  <c r="H365" i="3"/>
  <c r="G365" i="3"/>
  <c r="H361" i="3"/>
  <c r="G361" i="3"/>
  <c r="H357" i="3"/>
  <c r="G357" i="3"/>
  <c r="H353" i="3"/>
  <c r="G353" i="3"/>
  <c r="H349" i="3"/>
  <c r="G349" i="3"/>
  <c r="H345" i="3"/>
  <c r="G345" i="3"/>
  <c r="H341" i="3"/>
  <c r="G341" i="3"/>
  <c r="H337" i="3"/>
  <c r="G337" i="3"/>
  <c r="H333" i="3"/>
  <c r="G333" i="3"/>
  <c r="H329" i="3"/>
  <c r="G329" i="3"/>
  <c r="H325" i="3"/>
  <c r="G325" i="3"/>
  <c r="H321" i="3"/>
  <c r="G321" i="3"/>
  <c r="H317" i="3"/>
  <c r="G317" i="3"/>
  <c r="H313" i="3"/>
  <c r="G313" i="3"/>
  <c r="H309" i="3"/>
  <c r="G309" i="3"/>
  <c r="H305" i="3"/>
  <c r="G305" i="3"/>
  <c r="H301" i="3"/>
  <c r="G301" i="3"/>
  <c r="H297" i="3"/>
  <c r="G297" i="3"/>
  <c r="G293" i="3"/>
  <c r="H293" i="3"/>
  <c r="G289" i="3"/>
  <c r="H289" i="3"/>
  <c r="G285" i="3"/>
  <c r="H285" i="3"/>
  <c r="G281" i="3"/>
  <c r="H281" i="3"/>
  <c r="G277" i="3"/>
  <c r="H277" i="3"/>
  <c r="G273" i="3"/>
  <c r="H273" i="3"/>
  <c r="G269" i="3"/>
  <c r="H269" i="3"/>
  <c r="G265" i="3"/>
  <c r="H265" i="3"/>
  <c r="G261" i="3"/>
  <c r="H261" i="3"/>
  <c r="G257" i="3"/>
  <c r="H257" i="3"/>
  <c r="G253" i="3"/>
  <c r="H253" i="3"/>
  <c r="G249" i="3"/>
  <c r="H249" i="3"/>
  <c r="G245" i="3"/>
  <c r="H245" i="3"/>
  <c r="G241" i="3"/>
  <c r="H241" i="3"/>
  <c r="G237" i="3"/>
  <c r="H237" i="3"/>
  <c r="G233" i="3"/>
  <c r="H233" i="3"/>
  <c r="G229" i="3"/>
  <c r="H229" i="3"/>
  <c r="G225" i="3"/>
  <c r="H225" i="3"/>
  <c r="G221" i="3"/>
  <c r="H221" i="3"/>
  <c r="G217" i="3"/>
  <c r="H217" i="3"/>
  <c r="G213" i="3"/>
  <c r="H213" i="3"/>
  <c r="G209" i="3"/>
  <c r="H209" i="3"/>
  <c r="G205" i="3"/>
  <c r="H205" i="3"/>
  <c r="G201" i="3"/>
  <c r="H201" i="3"/>
  <c r="G197" i="3"/>
  <c r="H197" i="3"/>
  <c r="G193" i="3"/>
  <c r="H193" i="3"/>
  <c r="G189" i="3"/>
  <c r="H189" i="3"/>
  <c r="G185" i="3"/>
  <c r="H185" i="3"/>
  <c r="G181" i="3"/>
  <c r="H181" i="3"/>
  <c r="G177" i="3"/>
  <c r="H177" i="3"/>
  <c r="G173" i="3"/>
  <c r="H173" i="3"/>
  <c r="G169" i="3"/>
  <c r="H169" i="3"/>
  <c r="G165" i="3"/>
  <c r="H165" i="3"/>
  <c r="G161" i="3"/>
  <c r="H161" i="3"/>
  <c r="G157" i="3"/>
  <c r="H157" i="3"/>
  <c r="G153" i="3"/>
  <c r="H153" i="3"/>
  <c r="G149" i="3"/>
  <c r="H149" i="3"/>
  <c r="G145" i="3"/>
  <c r="H145" i="3"/>
  <c r="G141" i="3"/>
  <c r="H141" i="3"/>
  <c r="G137" i="3"/>
  <c r="H137" i="3"/>
  <c r="G133" i="3"/>
  <c r="H133" i="3"/>
  <c r="G129" i="3"/>
  <c r="H129" i="3"/>
  <c r="G125" i="3"/>
  <c r="H125" i="3"/>
  <c r="G121" i="3"/>
  <c r="H121" i="3"/>
  <c r="G117" i="3"/>
  <c r="H117" i="3"/>
  <c r="H113" i="3"/>
  <c r="G113" i="3"/>
  <c r="G109" i="3"/>
  <c r="H109" i="3"/>
  <c r="G105" i="3"/>
  <c r="H105" i="3"/>
  <c r="G101" i="3"/>
  <c r="H101" i="3"/>
  <c r="G97" i="3"/>
  <c r="H97" i="3"/>
  <c r="G93" i="3"/>
  <c r="H93" i="3"/>
  <c r="G89" i="3"/>
  <c r="H89" i="3"/>
  <c r="G85" i="3"/>
  <c r="H85" i="3"/>
  <c r="G81" i="3"/>
  <c r="H81" i="3"/>
  <c r="G77" i="3"/>
  <c r="H77" i="3"/>
  <c r="G73" i="3"/>
  <c r="H73" i="3"/>
  <c r="G69" i="3"/>
  <c r="H69" i="3"/>
  <c r="G65" i="3"/>
  <c r="H65" i="3"/>
  <c r="G61" i="3"/>
  <c r="H61" i="3"/>
  <c r="G57" i="3"/>
  <c r="H57" i="3"/>
  <c r="G53" i="3"/>
  <c r="H53" i="3"/>
  <c r="G49" i="3"/>
  <c r="H49" i="3"/>
  <c r="G45" i="3"/>
  <c r="H45" i="3"/>
  <c r="G41" i="3"/>
  <c r="H41" i="3"/>
  <c r="G37" i="3"/>
  <c r="H37" i="3"/>
  <c r="G33" i="3"/>
  <c r="H33" i="3"/>
  <c r="G1006" i="3"/>
  <c r="G974" i="3"/>
  <c r="G942" i="3"/>
  <c r="G910" i="3"/>
  <c r="G878" i="3"/>
  <c r="G846" i="3"/>
  <c r="G814" i="3"/>
  <c r="G782" i="3"/>
  <c r="G750" i="3"/>
  <c r="G718" i="3"/>
  <c r="G686" i="3"/>
  <c r="H662" i="3"/>
  <c r="H626" i="3"/>
  <c r="G1112" i="3"/>
  <c r="G1104" i="3"/>
  <c r="G1096" i="3"/>
  <c r="G1088" i="3"/>
  <c r="G1080" i="3"/>
  <c r="G1072" i="3"/>
  <c r="G1064" i="3"/>
  <c r="G1056" i="3"/>
  <c r="G1048" i="3"/>
  <c r="G1040" i="3"/>
  <c r="G1032" i="3"/>
  <c r="G1024" i="3"/>
  <c r="G1020" i="3"/>
  <c r="H1020" i="3"/>
  <c r="G1016" i="3"/>
  <c r="G1012" i="3"/>
  <c r="H1012" i="3"/>
  <c r="G1008" i="3"/>
  <c r="G1004" i="3"/>
  <c r="H1004" i="3"/>
  <c r="G1000" i="3"/>
  <c r="G996" i="3"/>
  <c r="H996" i="3"/>
  <c r="G992" i="3"/>
  <c r="G988" i="3"/>
  <c r="H988" i="3"/>
  <c r="G984" i="3"/>
  <c r="G980" i="3"/>
  <c r="H980" i="3"/>
  <c r="G976" i="3"/>
  <c r="G972" i="3"/>
  <c r="H972" i="3"/>
  <c r="G968" i="3"/>
  <c r="G964" i="3"/>
  <c r="H964" i="3"/>
  <c r="G960" i="3"/>
  <c r="G956" i="3"/>
  <c r="H956" i="3"/>
  <c r="G952" i="3"/>
  <c r="G948" i="3"/>
  <c r="H948" i="3"/>
  <c r="G944" i="3"/>
  <c r="G940" i="3"/>
  <c r="H940" i="3"/>
  <c r="G936" i="3"/>
  <c r="G932" i="3"/>
  <c r="H932" i="3"/>
  <c r="G928" i="3"/>
  <c r="G924" i="3"/>
  <c r="H924" i="3"/>
  <c r="G920" i="3"/>
  <c r="G916" i="3"/>
  <c r="H916" i="3"/>
  <c r="G912" i="3"/>
  <c r="G908" i="3"/>
  <c r="H908" i="3"/>
  <c r="G904" i="3"/>
  <c r="G900" i="3"/>
  <c r="H900" i="3"/>
  <c r="G896" i="3"/>
  <c r="G892" i="3"/>
  <c r="H892" i="3"/>
  <c r="G888" i="3"/>
  <c r="G884" i="3"/>
  <c r="H884" i="3"/>
  <c r="G880" i="3"/>
  <c r="G876" i="3"/>
  <c r="H876" i="3"/>
  <c r="G872" i="3"/>
  <c r="G868" i="3"/>
  <c r="H868" i="3"/>
  <c r="G864" i="3"/>
  <c r="G860" i="3"/>
  <c r="H860" i="3"/>
  <c r="G856" i="3"/>
  <c r="G852" i="3"/>
  <c r="H852" i="3"/>
  <c r="G848" i="3"/>
  <c r="G844" i="3"/>
  <c r="H844" i="3"/>
  <c r="G840" i="3"/>
  <c r="G836" i="3"/>
  <c r="H836" i="3"/>
  <c r="G832" i="3"/>
  <c r="G828" i="3"/>
  <c r="H828" i="3"/>
  <c r="G824" i="3"/>
  <c r="G820" i="3"/>
  <c r="H820" i="3"/>
  <c r="G816" i="3"/>
  <c r="G812" i="3"/>
  <c r="H812" i="3"/>
  <c r="G808" i="3"/>
  <c r="G804" i="3"/>
  <c r="H804" i="3"/>
  <c r="G800" i="3"/>
  <c r="G796" i="3"/>
  <c r="H796" i="3"/>
  <c r="G792" i="3"/>
  <c r="G788" i="3"/>
  <c r="H788" i="3"/>
  <c r="G784" i="3"/>
  <c r="G780" i="3"/>
  <c r="H780" i="3"/>
  <c r="G776" i="3"/>
  <c r="G772" i="3"/>
  <c r="H772" i="3"/>
  <c r="G768" i="3"/>
  <c r="G764" i="3"/>
  <c r="H764" i="3"/>
  <c r="G760" i="3"/>
  <c r="G756" i="3"/>
  <c r="H756" i="3"/>
  <c r="G752" i="3"/>
  <c r="G748" i="3"/>
  <c r="H748" i="3"/>
  <c r="G744" i="3"/>
  <c r="G740" i="3"/>
  <c r="H740" i="3"/>
  <c r="G736" i="3"/>
  <c r="G732" i="3"/>
  <c r="H732" i="3"/>
  <c r="G728" i="3"/>
  <c r="G724" i="3"/>
  <c r="H724" i="3"/>
  <c r="G720" i="3"/>
  <c r="G716" i="3"/>
  <c r="H716" i="3"/>
  <c r="G712" i="3"/>
  <c r="G708" i="3"/>
  <c r="H708" i="3"/>
  <c r="G704" i="3"/>
  <c r="G700" i="3"/>
  <c r="H700" i="3"/>
  <c r="G696" i="3"/>
  <c r="G692" i="3"/>
  <c r="H692" i="3"/>
  <c r="G688" i="3"/>
  <c r="G684" i="3"/>
  <c r="H684" i="3"/>
  <c r="G680" i="3"/>
  <c r="G676" i="3"/>
  <c r="H676" i="3"/>
  <c r="G672" i="3"/>
  <c r="G668" i="3"/>
  <c r="H668" i="3"/>
  <c r="G664" i="3"/>
  <c r="H664" i="3"/>
  <c r="G660" i="3"/>
  <c r="H660" i="3"/>
  <c r="G656" i="3"/>
  <c r="H656" i="3"/>
  <c r="G652" i="3"/>
  <c r="H652" i="3"/>
  <c r="G648" i="3"/>
  <c r="H648" i="3"/>
  <c r="G644" i="3"/>
  <c r="H644" i="3"/>
  <c r="G640" i="3"/>
  <c r="H640" i="3"/>
  <c r="G636" i="3"/>
  <c r="G632" i="3"/>
  <c r="H632" i="3"/>
  <c r="G628" i="3"/>
  <c r="H628" i="3"/>
  <c r="G624" i="3"/>
  <c r="H624" i="3"/>
  <c r="G620" i="3"/>
  <c r="G616" i="3"/>
  <c r="H616" i="3"/>
  <c r="G612" i="3"/>
  <c r="H612" i="3"/>
  <c r="G608" i="3"/>
  <c r="H608" i="3"/>
  <c r="G604" i="3"/>
  <c r="G600" i="3"/>
  <c r="H600" i="3"/>
  <c r="G596" i="3"/>
  <c r="H596" i="3"/>
  <c r="G592" i="3"/>
  <c r="H592" i="3"/>
  <c r="G588" i="3"/>
  <c r="G584" i="3"/>
  <c r="H584" i="3"/>
  <c r="G580" i="3"/>
  <c r="H580" i="3"/>
  <c r="G576" i="3"/>
  <c r="H576" i="3"/>
  <c r="G572" i="3"/>
  <c r="H572" i="3"/>
  <c r="G568" i="3"/>
  <c r="H568" i="3"/>
  <c r="G564" i="3"/>
  <c r="H564" i="3"/>
  <c r="G560" i="3"/>
  <c r="H560" i="3"/>
  <c r="G556" i="3"/>
  <c r="H556" i="3"/>
  <c r="G552" i="3"/>
  <c r="H552" i="3"/>
  <c r="G548" i="3"/>
  <c r="H548" i="3"/>
  <c r="G544" i="3"/>
  <c r="H544" i="3"/>
  <c r="G540" i="3"/>
  <c r="H540" i="3"/>
  <c r="G536" i="3"/>
  <c r="G532" i="3"/>
  <c r="H532" i="3"/>
  <c r="G528" i="3"/>
  <c r="H528" i="3"/>
  <c r="G524" i="3"/>
  <c r="H524" i="3"/>
  <c r="G520" i="3"/>
  <c r="H520" i="3"/>
  <c r="G516" i="3"/>
  <c r="H516" i="3"/>
  <c r="G512" i="3"/>
  <c r="H512" i="3"/>
  <c r="G508" i="3"/>
  <c r="H508" i="3"/>
  <c r="G504" i="3"/>
  <c r="H504" i="3"/>
  <c r="G500" i="3"/>
  <c r="H500" i="3"/>
  <c r="G496" i="3"/>
  <c r="H496" i="3"/>
  <c r="G492" i="3"/>
  <c r="H492" i="3"/>
  <c r="G488" i="3"/>
  <c r="H488" i="3"/>
  <c r="G484" i="3"/>
  <c r="H484" i="3"/>
  <c r="G480" i="3"/>
  <c r="G476" i="3"/>
  <c r="H476" i="3"/>
  <c r="G472" i="3"/>
  <c r="H472" i="3"/>
  <c r="G468" i="3"/>
  <c r="H468" i="3"/>
  <c r="G464" i="3"/>
  <c r="G460" i="3"/>
  <c r="H460" i="3"/>
  <c r="G456" i="3"/>
  <c r="H456" i="3"/>
  <c r="G452" i="3"/>
  <c r="H452" i="3"/>
  <c r="G448" i="3"/>
  <c r="H448" i="3"/>
  <c r="G444" i="3"/>
  <c r="H444" i="3"/>
  <c r="G440" i="3"/>
  <c r="H440" i="3"/>
  <c r="G436" i="3"/>
  <c r="H436" i="3"/>
  <c r="G432" i="3"/>
  <c r="H432" i="3"/>
  <c r="G428" i="3"/>
  <c r="H428" i="3"/>
  <c r="G424" i="3"/>
  <c r="H424" i="3"/>
  <c r="G420" i="3"/>
  <c r="H420" i="3"/>
  <c r="G416" i="3"/>
  <c r="H416" i="3"/>
  <c r="G412" i="3"/>
  <c r="H412" i="3"/>
  <c r="G408" i="3"/>
  <c r="G404" i="3"/>
  <c r="H404" i="3"/>
  <c r="G400" i="3"/>
  <c r="H400" i="3"/>
  <c r="G396" i="3"/>
  <c r="H396" i="3"/>
  <c r="G392" i="3"/>
  <c r="H392" i="3"/>
  <c r="G388" i="3"/>
  <c r="H388" i="3"/>
  <c r="G384" i="3"/>
  <c r="H384" i="3"/>
  <c r="G380" i="3"/>
  <c r="H380" i="3"/>
  <c r="G376" i="3"/>
  <c r="H376" i="3"/>
  <c r="G372" i="3"/>
  <c r="H372" i="3"/>
  <c r="G368" i="3"/>
  <c r="H368" i="3"/>
  <c r="G364" i="3"/>
  <c r="H364" i="3"/>
  <c r="G360" i="3"/>
  <c r="H360" i="3"/>
  <c r="G356" i="3"/>
  <c r="H356" i="3"/>
  <c r="G352" i="3"/>
  <c r="H352" i="3"/>
  <c r="G348" i="3"/>
  <c r="H348" i="3"/>
  <c r="G344" i="3"/>
  <c r="H344" i="3"/>
  <c r="G340" i="3"/>
  <c r="H340" i="3"/>
  <c r="G336" i="3"/>
  <c r="H336" i="3"/>
  <c r="G332" i="3"/>
  <c r="H332" i="3"/>
  <c r="G328" i="3"/>
  <c r="H328" i="3"/>
  <c r="G324" i="3"/>
  <c r="H324" i="3"/>
  <c r="G320" i="3"/>
  <c r="H320" i="3"/>
  <c r="G316" i="3"/>
  <c r="H316" i="3"/>
  <c r="G312" i="3"/>
  <c r="H312" i="3"/>
  <c r="G308" i="3"/>
  <c r="H308" i="3"/>
  <c r="G304" i="3"/>
  <c r="H304" i="3"/>
  <c r="G300" i="3"/>
  <c r="H300" i="3"/>
  <c r="G296" i="3"/>
  <c r="H296" i="3"/>
  <c r="G292" i="3"/>
  <c r="H292" i="3"/>
  <c r="G288" i="3"/>
  <c r="H288" i="3"/>
  <c r="H280" i="3"/>
  <c r="G280" i="3"/>
  <c r="H276" i="3"/>
  <c r="G276" i="3"/>
  <c r="H272" i="3"/>
  <c r="G272" i="3"/>
  <c r="H268" i="3"/>
  <c r="G268" i="3"/>
  <c r="H264" i="3"/>
  <c r="G264" i="3"/>
  <c r="H260" i="3"/>
  <c r="G260" i="3"/>
  <c r="H256" i="3"/>
  <c r="G256" i="3"/>
  <c r="H252" i="3"/>
  <c r="G252" i="3"/>
  <c r="H248" i="3"/>
  <c r="G248" i="3"/>
  <c r="H244" i="3"/>
  <c r="G244" i="3"/>
  <c r="H240" i="3"/>
  <c r="G240" i="3"/>
  <c r="G236" i="3"/>
  <c r="H236" i="3"/>
  <c r="H232" i="3"/>
  <c r="G232" i="3"/>
  <c r="G228" i="3"/>
  <c r="H228" i="3"/>
  <c r="H224" i="3"/>
  <c r="G224" i="3"/>
  <c r="G220" i="3"/>
  <c r="H220" i="3"/>
  <c r="H216" i="3"/>
  <c r="G216" i="3"/>
  <c r="G212" i="3"/>
  <c r="H212" i="3"/>
  <c r="H208" i="3"/>
  <c r="G208" i="3"/>
  <c r="G204" i="3"/>
  <c r="H204" i="3"/>
  <c r="H200" i="3"/>
  <c r="G200" i="3"/>
  <c r="G196" i="3"/>
  <c r="H196" i="3"/>
  <c r="H192" i="3"/>
  <c r="G192" i="3"/>
  <c r="G188" i="3"/>
  <c r="H188" i="3"/>
  <c r="H184" i="3"/>
  <c r="G184" i="3"/>
  <c r="G180" i="3"/>
  <c r="H180" i="3"/>
  <c r="H176" i="3"/>
  <c r="G176" i="3"/>
  <c r="G172" i="3"/>
  <c r="H172" i="3"/>
  <c r="H168" i="3"/>
  <c r="G168" i="3"/>
  <c r="G164" i="3"/>
  <c r="H164" i="3"/>
  <c r="H160" i="3"/>
  <c r="G160" i="3"/>
  <c r="G156" i="3"/>
  <c r="H156" i="3"/>
  <c r="H152" i="3"/>
  <c r="G152" i="3"/>
  <c r="G148" i="3"/>
  <c r="H148" i="3"/>
  <c r="H144" i="3"/>
  <c r="G144" i="3"/>
  <c r="G140" i="3"/>
  <c r="H140" i="3"/>
  <c r="H136" i="3"/>
  <c r="G136" i="3"/>
  <c r="G132" i="3"/>
  <c r="H132" i="3"/>
  <c r="H128" i="3"/>
  <c r="G128" i="3"/>
  <c r="G124" i="3"/>
  <c r="H124" i="3"/>
  <c r="H120" i="3"/>
  <c r="G120" i="3"/>
  <c r="G116" i="3"/>
  <c r="H116" i="3"/>
  <c r="H112" i="3"/>
  <c r="G112" i="3"/>
  <c r="G108" i="3"/>
  <c r="H108" i="3"/>
  <c r="G104" i="3"/>
  <c r="H104" i="3"/>
  <c r="G100" i="3"/>
  <c r="H100" i="3"/>
  <c r="H96" i="3"/>
  <c r="G96" i="3"/>
  <c r="G92" i="3"/>
  <c r="H92" i="3"/>
  <c r="G88" i="3"/>
  <c r="H88" i="3"/>
  <c r="G84" i="3"/>
  <c r="H84" i="3"/>
  <c r="H80" i="3"/>
  <c r="G80" i="3"/>
  <c r="G76" i="3"/>
  <c r="H76" i="3"/>
  <c r="G72" i="3"/>
  <c r="H72" i="3"/>
  <c r="G68" i="3"/>
  <c r="H68" i="3"/>
  <c r="H64" i="3"/>
  <c r="G64" i="3"/>
  <c r="G60" i="3"/>
  <c r="H60" i="3"/>
  <c r="G56" i="3"/>
  <c r="H56" i="3"/>
  <c r="G52" i="3"/>
  <c r="H52" i="3"/>
  <c r="H48" i="3"/>
  <c r="G48" i="3"/>
  <c r="G44" i="3"/>
  <c r="H44" i="3"/>
  <c r="G40" i="3"/>
  <c r="H40" i="3"/>
  <c r="G36" i="3"/>
  <c r="H36" i="3"/>
  <c r="H1233" i="3"/>
  <c r="H1217" i="3"/>
  <c r="H1201" i="3"/>
  <c r="H1185" i="3"/>
  <c r="H1169" i="3"/>
  <c r="H1153" i="3"/>
  <c r="H1137" i="3"/>
  <c r="H1121" i="3"/>
  <c r="H1105" i="3"/>
  <c r="G1100" i="3"/>
  <c r="H1089" i="3"/>
  <c r="G1084" i="3"/>
  <c r="H1073" i="3"/>
  <c r="G1068" i="3"/>
  <c r="H1057" i="3"/>
  <c r="G1052" i="3"/>
  <c r="H1041" i="3"/>
  <c r="G1036" i="3"/>
  <c r="H1024" i="3"/>
  <c r="G1014" i="3"/>
  <c r="H992" i="3"/>
  <c r="G982" i="3"/>
  <c r="H960" i="3"/>
  <c r="G950" i="3"/>
  <c r="H928" i="3"/>
  <c r="G918" i="3"/>
  <c r="H896" i="3"/>
  <c r="G886" i="3"/>
  <c r="H864" i="3"/>
  <c r="G854" i="3"/>
  <c r="H832" i="3"/>
  <c r="G822" i="3"/>
  <c r="H800" i="3"/>
  <c r="G790" i="3"/>
  <c r="H768" i="3"/>
  <c r="G758" i="3"/>
  <c r="H736" i="3"/>
  <c r="G726" i="3"/>
  <c r="H704" i="3"/>
  <c r="G694" i="3"/>
  <c r="H672" i="3"/>
  <c r="H642" i="3"/>
  <c r="H620" i="3"/>
  <c r="G566" i="3"/>
  <c r="G284" i="3"/>
  <c r="C45" i="4"/>
  <c r="C43" i="4"/>
  <c r="C41" i="4"/>
  <c r="C39" i="4"/>
  <c r="C37" i="4"/>
  <c r="C35" i="4"/>
  <c r="C33" i="4"/>
  <c r="C31" i="4"/>
  <c r="C29" i="4"/>
  <c r="C27" i="4"/>
  <c r="C25" i="4"/>
  <c r="C23" i="4"/>
  <c r="E34" i="4"/>
  <c r="E32" i="4"/>
  <c r="E30" i="4"/>
  <c r="E28" i="4"/>
  <c r="E26" i="4"/>
  <c r="E24" i="4"/>
  <c r="E22" i="4"/>
  <c r="C105" i="4"/>
  <c r="C103" i="4"/>
  <c r="C101" i="4"/>
  <c r="C99" i="4"/>
  <c r="C97" i="4"/>
  <c r="C95" i="4"/>
  <c r="C93" i="4"/>
  <c r="C91" i="4"/>
  <c r="C89" i="4"/>
  <c r="C87" i="4"/>
  <c r="C85" i="4"/>
  <c r="C83" i="4"/>
  <c r="C81" i="4"/>
  <c r="C79" i="4"/>
  <c r="C77" i="4"/>
  <c r="C75" i="4"/>
  <c r="C73" i="4"/>
  <c r="C71" i="4"/>
  <c r="C69" i="4"/>
  <c r="C67" i="4"/>
  <c r="C65" i="4"/>
  <c r="C63" i="4"/>
  <c r="C61" i="4"/>
  <c r="C59" i="4"/>
  <c r="C57" i="4"/>
  <c r="C55" i="4"/>
  <c r="C53" i="4"/>
  <c r="C51" i="4"/>
  <c r="C49" i="4"/>
  <c r="C47" i="4"/>
  <c r="E104" i="4"/>
  <c r="E102" i="4"/>
  <c r="E100" i="4"/>
  <c r="E98" i="4"/>
  <c r="E96" i="4"/>
  <c r="E94" i="4"/>
  <c r="E92" i="4"/>
  <c r="E90" i="4"/>
  <c r="E88" i="4"/>
  <c r="E86" i="4"/>
  <c r="E84" i="4"/>
  <c r="E82" i="4"/>
  <c r="E80" i="4"/>
  <c r="E78" i="4"/>
  <c r="E76" i="4"/>
  <c r="E74" i="4"/>
  <c r="E72" i="4"/>
  <c r="E70" i="4"/>
  <c r="E68" i="4"/>
  <c r="E66" i="4"/>
  <c r="E64" i="4"/>
  <c r="E62" i="4"/>
  <c r="E60" i="4"/>
  <c r="E58" i="4"/>
  <c r="E56" i="4"/>
  <c r="E54" i="4"/>
  <c r="E52" i="4"/>
  <c r="E50" i="4"/>
  <c r="E48" i="4"/>
  <c r="E46" i="4"/>
  <c r="E44" i="4"/>
  <c r="E42" i="4"/>
  <c r="E40" i="4"/>
  <c r="E38" i="4"/>
  <c r="E36" i="4"/>
  <c r="C44" i="4"/>
  <c r="C42" i="4"/>
  <c r="C40" i="4"/>
  <c r="C38" i="4"/>
  <c r="C36" i="4"/>
  <c r="C34" i="4"/>
  <c r="D1396" i="3"/>
  <c r="C1396" i="3"/>
  <c r="D1395" i="3"/>
  <c r="C1395" i="3"/>
  <c r="D1394" i="3"/>
  <c r="C1394" i="3"/>
  <c r="D1393" i="3"/>
  <c r="C1393" i="3"/>
  <c r="D1392" i="3"/>
  <c r="C1392" i="3"/>
  <c r="D1391" i="3"/>
  <c r="C1391" i="3"/>
  <c r="D1390" i="3"/>
  <c r="C1390" i="3"/>
  <c r="D1389" i="3"/>
  <c r="C1389" i="3"/>
  <c r="D1388" i="3"/>
  <c r="C1388" i="3"/>
  <c r="D1387" i="3"/>
  <c r="C1387" i="3"/>
  <c r="D1386" i="3"/>
  <c r="C1386" i="3"/>
  <c r="D1385" i="3"/>
  <c r="C1385" i="3"/>
  <c r="D1384" i="3"/>
  <c r="C1384" i="3"/>
  <c r="D1383" i="3"/>
  <c r="C1383" i="3"/>
  <c r="D1382" i="3"/>
  <c r="C1382" i="3"/>
  <c r="D1381" i="3"/>
  <c r="C1381" i="3"/>
  <c r="D1380" i="3"/>
  <c r="C1380" i="3"/>
  <c r="D1379" i="3"/>
  <c r="C1379" i="3"/>
  <c r="D1378" i="3"/>
  <c r="C1378" i="3"/>
  <c r="D1377" i="3"/>
  <c r="C1377" i="3"/>
  <c r="D1376" i="3"/>
  <c r="C1376" i="3"/>
  <c r="D1375" i="3"/>
  <c r="C1375" i="3"/>
  <c r="D1374" i="3"/>
  <c r="C1374" i="3"/>
  <c r="D1373" i="3"/>
  <c r="C1373" i="3"/>
  <c r="D1372" i="3"/>
  <c r="C1372" i="3"/>
  <c r="D1371" i="3"/>
  <c r="C1371" i="3"/>
  <c r="D1370" i="3"/>
  <c r="C1370" i="3"/>
  <c r="D1369" i="3"/>
  <c r="C1369" i="3"/>
  <c r="D1368" i="3"/>
  <c r="C1368" i="3"/>
  <c r="D1367" i="3"/>
  <c r="C1367" i="3"/>
  <c r="D1366" i="3"/>
  <c r="C1366" i="3"/>
  <c r="D1365" i="3"/>
  <c r="C1365" i="3"/>
  <c r="D1364" i="3"/>
  <c r="C1364" i="3"/>
  <c r="D1363" i="3"/>
  <c r="C1363" i="3"/>
  <c r="D1362" i="3"/>
  <c r="C1362" i="3"/>
  <c r="D1361" i="3"/>
  <c r="C1361" i="3"/>
  <c r="D1360" i="3"/>
  <c r="C1360" i="3"/>
  <c r="D1359" i="3"/>
  <c r="C1359" i="3"/>
  <c r="D1358" i="3"/>
  <c r="C1358" i="3"/>
  <c r="D1357" i="3"/>
  <c r="C1357" i="3"/>
  <c r="D1356" i="3"/>
  <c r="C1356" i="3"/>
  <c r="D1355" i="3"/>
  <c r="C1355" i="3"/>
  <c r="D1354" i="3"/>
  <c r="C1354" i="3"/>
  <c r="D1353" i="3"/>
  <c r="C1353" i="3"/>
  <c r="D1352" i="3"/>
  <c r="C1352" i="3"/>
  <c r="D1351" i="3"/>
  <c r="C1351" i="3"/>
  <c r="D1350" i="3"/>
  <c r="C1350" i="3"/>
  <c r="D1349" i="3"/>
  <c r="C1349" i="3"/>
  <c r="D1348" i="3"/>
  <c r="C1348" i="3"/>
  <c r="D1347" i="3"/>
  <c r="C1347" i="3"/>
  <c r="D1346" i="3"/>
  <c r="C1346" i="3"/>
  <c r="D1345" i="3"/>
  <c r="C1345" i="3"/>
  <c r="D1344" i="3"/>
  <c r="C1344" i="3"/>
  <c r="D1343" i="3"/>
  <c r="C1343" i="3"/>
  <c r="D1342" i="3"/>
  <c r="C1342" i="3"/>
  <c r="D1341" i="3"/>
  <c r="C1341" i="3"/>
  <c r="D1340" i="3"/>
  <c r="C1340" i="3"/>
  <c r="D1339" i="3"/>
  <c r="C1339" i="3"/>
  <c r="D1338" i="3"/>
  <c r="C1338" i="3"/>
  <c r="D1337" i="3"/>
  <c r="C1337" i="3"/>
  <c r="D1336" i="3"/>
  <c r="C1336" i="3"/>
  <c r="D1335" i="3"/>
  <c r="C1335" i="3"/>
  <c r="D1334" i="3"/>
  <c r="C1334" i="3"/>
  <c r="D1333" i="3"/>
  <c r="C1333" i="3"/>
  <c r="D1332" i="3"/>
  <c r="C1332" i="3"/>
  <c r="D1331" i="3"/>
  <c r="C1331" i="3"/>
  <c r="D1330" i="3"/>
  <c r="C1330" i="3"/>
  <c r="D1329" i="3"/>
  <c r="C1329" i="3"/>
  <c r="D1328" i="3"/>
  <c r="C1328" i="3"/>
  <c r="D1327" i="3"/>
  <c r="C1327" i="3"/>
  <c r="D1326" i="3"/>
  <c r="C1326" i="3"/>
  <c r="D1325" i="3"/>
  <c r="C1325" i="3"/>
  <c r="D1324" i="3"/>
  <c r="C1324" i="3"/>
  <c r="D1323" i="3"/>
  <c r="C1323" i="3"/>
  <c r="D1322" i="3"/>
  <c r="C1322" i="3"/>
  <c r="D1321" i="3"/>
  <c r="C1321" i="3"/>
  <c r="D1320" i="3"/>
  <c r="C1320" i="3"/>
  <c r="D1319" i="3"/>
  <c r="C1319" i="3"/>
  <c r="D1318" i="3"/>
  <c r="C1318" i="3"/>
  <c r="D1317" i="3"/>
  <c r="C1317" i="3"/>
  <c r="D1316" i="3"/>
  <c r="C1316" i="3"/>
  <c r="D1315" i="3"/>
  <c r="C1315" i="3"/>
  <c r="D1314" i="3"/>
  <c r="C1314" i="3"/>
  <c r="D1313" i="3"/>
  <c r="C1313" i="3"/>
  <c r="D1312" i="3"/>
  <c r="C1312" i="3"/>
  <c r="D1311" i="3"/>
  <c r="C1311" i="3"/>
  <c r="D1310" i="3"/>
  <c r="C1310" i="3"/>
  <c r="D1309" i="3"/>
  <c r="C1309" i="3"/>
  <c r="D1308" i="3"/>
  <c r="C1308" i="3"/>
  <c r="D1307" i="3"/>
  <c r="C1307" i="3"/>
  <c r="D1306" i="3"/>
  <c r="C1306" i="3"/>
  <c r="D1305" i="3"/>
  <c r="C1305" i="3"/>
  <c r="D1304" i="3"/>
  <c r="C1304" i="3"/>
  <c r="D1303" i="3"/>
  <c r="C1303" i="3"/>
  <c r="D1302" i="3"/>
  <c r="C1302" i="3"/>
  <c r="D1301" i="3"/>
  <c r="C1301" i="3"/>
  <c r="D1300" i="3"/>
  <c r="C1300" i="3"/>
  <c r="D1299" i="3"/>
  <c r="C1299" i="3"/>
  <c r="D1298" i="3"/>
  <c r="C1298" i="3"/>
  <c r="D1297" i="3"/>
  <c r="C1297" i="3"/>
  <c r="D1296" i="3"/>
  <c r="C1296" i="3"/>
  <c r="D1295" i="3"/>
  <c r="C1295" i="3"/>
  <c r="D1294" i="3"/>
  <c r="C1294" i="3"/>
  <c r="D1293" i="3"/>
  <c r="C1293" i="3"/>
  <c r="D1292" i="3"/>
  <c r="C1292" i="3"/>
  <c r="D1291" i="3"/>
  <c r="C1291" i="3"/>
  <c r="D1290" i="3"/>
  <c r="C1290" i="3"/>
  <c r="D1289" i="3"/>
  <c r="C1289" i="3"/>
  <c r="D1288" i="3"/>
  <c r="C1288" i="3"/>
  <c r="D1287" i="3"/>
  <c r="C1287" i="3"/>
  <c r="D1286" i="3"/>
  <c r="C1286" i="3"/>
  <c r="D1285" i="3"/>
  <c r="C1285" i="3"/>
  <c r="D1284" i="3"/>
  <c r="C1284" i="3"/>
  <c r="D1283" i="3"/>
  <c r="C1283" i="3"/>
  <c r="D1282" i="3"/>
  <c r="C1282" i="3"/>
  <c r="D1281" i="3"/>
  <c r="C1281" i="3"/>
  <c r="D1280" i="3"/>
  <c r="C1280" i="3"/>
  <c r="D1279" i="3"/>
  <c r="C1279" i="3"/>
  <c r="D1278" i="3"/>
  <c r="C1278" i="3"/>
  <c r="D1277" i="3"/>
  <c r="C1277" i="3"/>
  <c r="D1276" i="3"/>
  <c r="C1276" i="3"/>
  <c r="D1275" i="3"/>
  <c r="C1275" i="3"/>
  <c r="D1274" i="3"/>
  <c r="C1274" i="3"/>
  <c r="D1273" i="3"/>
  <c r="C1273" i="3"/>
  <c r="D1272" i="3"/>
  <c r="C1272" i="3"/>
  <c r="D1271" i="3"/>
  <c r="C1271" i="3"/>
  <c r="D1270" i="3"/>
  <c r="C1270" i="3"/>
  <c r="D1269" i="3"/>
  <c r="C1269" i="3"/>
  <c r="D1268" i="3"/>
  <c r="C1268" i="3"/>
  <c r="D1267" i="3"/>
  <c r="C1267" i="3"/>
  <c r="D1266" i="3"/>
  <c r="C1266" i="3"/>
  <c r="D1265" i="3"/>
  <c r="C1265" i="3"/>
  <c r="D1264" i="3"/>
  <c r="C1264" i="3"/>
  <c r="D1263" i="3"/>
  <c r="C1263" i="3"/>
  <c r="D1262" i="3"/>
  <c r="C1262" i="3"/>
  <c r="D1261" i="3"/>
  <c r="C1261" i="3"/>
  <c r="D1260" i="3"/>
  <c r="C1260" i="3"/>
  <c r="D1259" i="3"/>
  <c r="C1259" i="3"/>
  <c r="D1258" i="3"/>
  <c r="C1258" i="3"/>
  <c r="D1257" i="3"/>
  <c r="C1257" i="3"/>
  <c r="D1256" i="3"/>
  <c r="C1256" i="3"/>
  <c r="D1255" i="3"/>
  <c r="C1255" i="3"/>
  <c r="D1254" i="3"/>
  <c r="C1254" i="3"/>
  <c r="D1253" i="3"/>
  <c r="C1253" i="3"/>
  <c r="D1252" i="3"/>
  <c r="C1252" i="3"/>
  <c r="D1251" i="3"/>
  <c r="C1251" i="3"/>
  <c r="D1250" i="3"/>
  <c r="C1250" i="3"/>
  <c r="D1249" i="3"/>
  <c r="C1249" i="3"/>
  <c r="D1248" i="3"/>
  <c r="C1248" i="3"/>
  <c r="D1247" i="3"/>
  <c r="C1247" i="3"/>
  <c r="D1246" i="3"/>
  <c r="C1246" i="3"/>
  <c r="D1245" i="3"/>
  <c r="C1245" i="3"/>
  <c r="D1244" i="3"/>
  <c r="C1244" i="3"/>
  <c r="D1243" i="3"/>
  <c r="C1243" i="3"/>
  <c r="D1242" i="3"/>
  <c r="C1242" i="3"/>
  <c r="D1241" i="3"/>
  <c r="C1241" i="3"/>
  <c r="D1240" i="3"/>
  <c r="C1240" i="3"/>
  <c r="D1239" i="3"/>
  <c r="C1239" i="3"/>
  <c r="D1238" i="3"/>
  <c r="C1238" i="3"/>
  <c r="D1237" i="3"/>
  <c r="C1237" i="3"/>
  <c r="D1236" i="3"/>
  <c r="C1236" i="3"/>
  <c r="D1235" i="3"/>
  <c r="C1235" i="3"/>
  <c r="D1234" i="3"/>
  <c r="C1234" i="3"/>
  <c r="D1233" i="3"/>
  <c r="C1233" i="3"/>
  <c r="D1232" i="3"/>
  <c r="C1232" i="3"/>
  <c r="D1231" i="3"/>
  <c r="C1231" i="3"/>
  <c r="D1230" i="3"/>
  <c r="C1230" i="3"/>
  <c r="D1229" i="3"/>
  <c r="C1229" i="3"/>
  <c r="D1228" i="3"/>
  <c r="C1228" i="3"/>
  <c r="D1227" i="3"/>
  <c r="C1227" i="3"/>
  <c r="D1226" i="3"/>
  <c r="C1226" i="3"/>
  <c r="D1225" i="3"/>
  <c r="C1225" i="3"/>
  <c r="D1224" i="3"/>
  <c r="C1224" i="3"/>
  <c r="D1223" i="3"/>
  <c r="C1223" i="3"/>
  <c r="D1222" i="3"/>
  <c r="C1222" i="3"/>
  <c r="D1221" i="3"/>
  <c r="C1221" i="3"/>
  <c r="D1220" i="3"/>
  <c r="C1220" i="3"/>
  <c r="D1219" i="3"/>
  <c r="C1219" i="3"/>
  <c r="D1218" i="3"/>
  <c r="C1218" i="3"/>
  <c r="D1217" i="3"/>
  <c r="C1217" i="3"/>
  <c r="D1216" i="3"/>
  <c r="C1216" i="3"/>
  <c r="D1215" i="3"/>
  <c r="C1215" i="3"/>
  <c r="D1214" i="3"/>
  <c r="C1214" i="3"/>
  <c r="D1213" i="3"/>
  <c r="C1213" i="3"/>
  <c r="D1212" i="3"/>
  <c r="C1212" i="3"/>
  <c r="D1211" i="3"/>
  <c r="C1211" i="3"/>
  <c r="D1210" i="3"/>
  <c r="C1210" i="3"/>
  <c r="D1209" i="3"/>
  <c r="C1209" i="3"/>
  <c r="D1208" i="3"/>
  <c r="C1208" i="3"/>
  <c r="D1207" i="3"/>
  <c r="C1207" i="3"/>
  <c r="D1206" i="3"/>
  <c r="C1206" i="3"/>
  <c r="D1205" i="3"/>
  <c r="C1205" i="3"/>
  <c r="D1204" i="3"/>
  <c r="C1204" i="3"/>
  <c r="D1203" i="3"/>
  <c r="C1203" i="3"/>
  <c r="D1202" i="3"/>
  <c r="C1202" i="3"/>
  <c r="D1201" i="3"/>
  <c r="C1201" i="3"/>
  <c r="D1200" i="3"/>
  <c r="C1200" i="3"/>
  <c r="D1199" i="3"/>
  <c r="C1199" i="3"/>
  <c r="D1198" i="3"/>
  <c r="C1198" i="3"/>
  <c r="D1197" i="3"/>
  <c r="C1197" i="3"/>
  <c r="D1196" i="3"/>
  <c r="C1196" i="3"/>
  <c r="D1195" i="3"/>
  <c r="C1195" i="3"/>
  <c r="D1194" i="3"/>
  <c r="C1194" i="3"/>
  <c r="D1193" i="3"/>
  <c r="C1193" i="3"/>
  <c r="D1192" i="3"/>
  <c r="C1192" i="3"/>
  <c r="D1191" i="3"/>
  <c r="C1191" i="3"/>
  <c r="D1190" i="3"/>
  <c r="C1190" i="3"/>
  <c r="D1189" i="3"/>
  <c r="C1189" i="3"/>
  <c r="D1188" i="3"/>
  <c r="C1188" i="3"/>
  <c r="D1187" i="3"/>
  <c r="C1187" i="3"/>
  <c r="D1186" i="3"/>
  <c r="C1186" i="3"/>
  <c r="D1185" i="3"/>
  <c r="C1185" i="3"/>
  <c r="D1184" i="3"/>
  <c r="C1184" i="3"/>
  <c r="D1183" i="3"/>
  <c r="C1183" i="3"/>
  <c r="D1182" i="3"/>
  <c r="C1182" i="3"/>
  <c r="D1181" i="3"/>
  <c r="C1181" i="3"/>
  <c r="D1180" i="3"/>
  <c r="C1180" i="3"/>
  <c r="D1179" i="3"/>
  <c r="C1179" i="3"/>
  <c r="D1178" i="3"/>
  <c r="C1178" i="3"/>
  <c r="D1177" i="3"/>
  <c r="C1177" i="3"/>
  <c r="D1176" i="3"/>
  <c r="C1176" i="3"/>
  <c r="D1175" i="3"/>
  <c r="C1175" i="3"/>
  <c r="D1174" i="3"/>
  <c r="C1174" i="3"/>
  <c r="D1173" i="3"/>
  <c r="C1173" i="3"/>
  <c r="D1172" i="3"/>
  <c r="C1172" i="3"/>
  <c r="D1171" i="3"/>
  <c r="C1171" i="3"/>
  <c r="D1170" i="3"/>
  <c r="C1170" i="3"/>
  <c r="D1169" i="3"/>
  <c r="C1169" i="3"/>
  <c r="D1168" i="3"/>
  <c r="C1168" i="3"/>
  <c r="D1167" i="3"/>
  <c r="C1167" i="3"/>
  <c r="D1166" i="3"/>
  <c r="C1166" i="3"/>
  <c r="D1165" i="3"/>
  <c r="C1165" i="3"/>
  <c r="D1164" i="3"/>
  <c r="C1164" i="3"/>
  <c r="D1163" i="3"/>
  <c r="C1163" i="3"/>
  <c r="D1162" i="3"/>
  <c r="C1162" i="3"/>
  <c r="D1161" i="3"/>
  <c r="C1161" i="3"/>
  <c r="D1160" i="3"/>
  <c r="C1160" i="3"/>
  <c r="D1159" i="3"/>
  <c r="C1159" i="3"/>
  <c r="D1158" i="3"/>
  <c r="C1158" i="3"/>
  <c r="D1157" i="3"/>
  <c r="C1157" i="3"/>
  <c r="D1156" i="3"/>
  <c r="C1156" i="3"/>
  <c r="D1155" i="3"/>
  <c r="C1155" i="3"/>
  <c r="D1154" i="3"/>
  <c r="C1154" i="3"/>
  <c r="D1153" i="3"/>
  <c r="C1153" i="3"/>
  <c r="D1152" i="3"/>
  <c r="C1152" i="3"/>
  <c r="D1151" i="3"/>
  <c r="C1151" i="3"/>
  <c r="D1150" i="3"/>
  <c r="C1150" i="3"/>
  <c r="D1149" i="3"/>
  <c r="C1149" i="3"/>
  <c r="D1148" i="3"/>
  <c r="C1148" i="3"/>
  <c r="D1147" i="3"/>
  <c r="C1147" i="3"/>
  <c r="D1146" i="3"/>
  <c r="C1146" i="3"/>
  <c r="D1145" i="3"/>
  <c r="C1145" i="3"/>
  <c r="D1144" i="3"/>
  <c r="C1144" i="3"/>
  <c r="D1143" i="3"/>
  <c r="C1143" i="3"/>
  <c r="D1142" i="3"/>
  <c r="C1142" i="3"/>
  <c r="D1141" i="3"/>
  <c r="C1141" i="3"/>
  <c r="D1140" i="3"/>
  <c r="C1140" i="3"/>
  <c r="D1139" i="3"/>
  <c r="C1139" i="3"/>
  <c r="D1138" i="3"/>
  <c r="C1138" i="3"/>
  <c r="D1137" i="3"/>
  <c r="C1137" i="3"/>
  <c r="D1136" i="3"/>
  <c r="C1136" i="3"/>
  <c r="D1135" i="3"/>
  <c r="C1135" i="3"/>
  <c r="D1134" i="3"/>
  <c r="C1134" i="3"/>
  <c r="D1133" i="3"/>
  <c r="C1133" i="3"/>
  <c r="D1132" i="3"/>
  <c r="C1132" i="3"/>
  <c r="D1131" i="3"/>
  <c r="C1131" i="3"/>
  <c r="D1130" i="3"/>
  <c r="C1130" i="3"/>
  <c r="D1129" i="3"/>
  <c r="C1129" i="3"/>
  <c r="D1128" i="3"/>
  <c r="C1128" i="3"/>
  <c r="D1127" i="3"/>
  <c r="C1127" i="3"/>
  <c r="D1126" i="3"/>
  <c r="C1126" i="3"/>
  <c r="D1125" i="3"/>
  <c r="C1125" i="3"/>
  <c r="D1124" i="3"/>
  <c r="C1124" i="3"/>
  <c r="D1123" i="3"/>
  <c r="C1123" i="3"/>
  <c r="D1122" i="3"/>
  <c r="C1122" i="3"/>
  <c r="D1121" i="3"/>
  <c r="C1121" i="3"/>
  <c r="D1120" i="3"/>
  <c r="C1120" i="3"/>
  <c r="D1119" i="3"/>
  <c r="C1119" i="3"/>
  <c r="D1118" i="3"/>
  <c r="C1118" i="3"/>
  <c r="D1117" i="3"/>
  <c r="C1117" i="3"/>
  <c r="D1116" i="3"/>
  <c r="C1116" i="3"/>
  <c r="D1115" i="3"/>
  <c r="C1115" i="3"/>
  <c r="D1114" i="3"/>
  <c r="C1114" i="3"/>
  <c r="D1113" i="3"/>
  <c r="C1113" i="3"/>
  <c r="D1112" i="3"/>
  <c r="C1112" i="3"/>
  <c r="D1111" i="3"/>
  <c r="C1111" i="3"/>
  <c r="D1110" i="3"/>
  <c r="C1110" i="3"/>
  <c r="D1109" i="3"/>
  <c r="C1109" i="3"/>
  <c r="D1108" i="3"/>
  <c r="C1108" i="3"/>
  <c r="D1107" i="3"/>
  <c r="C1107" i="3"/>
  <c r="D1106" i="3"/>
  <c r="C1106" i="3"/>
  <c r="D1105" i="3"/>
  <c r="C1105" i="3"/>
  <c r="D1104" i="3"/>
  <c r="C1104" i="3"/>
  <c r="D1103" i="3"/>
  <c r="C1103" i="3"/>
  <c r="D1102" i="3"/>
  <c r="C1102" i="3"/>
  <c r="D1101" i="3"/>
  <c r="C1101" i="3"/>
  <c r="D1100" i="3"/>
  <c r="C1100" i="3"/>
  <c r="D1099" i="3"/>
  <c r="C1099" i="3"/>
  <c r="D1098" i="3"/>
  <c r="C1098" i="3"/>
  <c r="D1097" i="3"/>
  <c r="C1097" i="3"/>
  <c r="D1096" i="3"/>
  <c r="C1096" i="3"/>
  <c r="D1095" i="3"/>
  <c r="C1095" i="3"/>
  <c r="D1094" i="3"/>
  <c r="C1094" i="3"/>
  <c r="D1093" i="3"/>
  <c r="C1093" i="3"/>
  <c r="D1092" i="3"/>
  <c r="C1092" i="3"/>
  <c r="D1091" i="3"/>
  <c r="C1091" i="3"/>
  <c r="D1090" i="3"/>
  <c r="C1090" i="3"/>
  <c r="D1089" i="3"/>
  <c r="C1089" i="3"/>
  <c r="D1088" i="3"/>
  <c r="C1088" i="3"/>
  <c r="D1087" i="3"/>
  <c r="C1087" i="3"/>
  <c r="D1086" i="3"/>
  <c r="C1086" i="3"/>
  <c r="D1085" i="3"/>
  <c r="C1085" i="3"/>
  <c r="D1084" i="3"/>
  <c r="C1084" i="3"/>
  <c r="D1083" i="3"/>
  <c r="C1083" i="3"/>
  <c r="D1082" i="3"/>
  <c r="C1082" i="3"/>
  <c r="D1081" i="3"/>
  <c r="C1081" i="3"/>
  <c r="D1080" i="3"/>
  <c r="C1080" i="3"/>
  <c r="D1079" i="3"/>
  <c r="C1079" i="3"/>
  <c r="D1078" i="3"/>
  <c r="C1078" i="3"/>
  <c r="D1077" i="3"/>
  <c r="C1077" i="3"/>
  <c r="D1076" i="3"/>
  <c r="C1076" i="3"/>
  <c r="D1075" i="3"/>
  <c r="C1075" i="3"/>
  <c r="D1074" i="3"/>
  <c r="C1074" i="3"/>
  <c r="D1073" i="3"/>
  <c r="C1073" i="3"/>
  <c r="D1072" i="3"/>
  <c r="C1072" i="3"/>
  <c r="D1071" i="3"/>
  <c r="C1071" i="3"/>
  <c r="D1070" i="3"/>
  <c r="C1070" i="3"/>
  <c r="D1069" i="3"/>
  <c r="C1069" i="3"/>
  <c r="D1068" i="3"/>
  <c r="C1068" i="3"/>
  <c r="D1067" i="3"/>
  <c r="C1067" i="3"/>
  <c r="D1066" i="3"/>
  <c r="C1066" i="3"/>
  <c r="D1065" i="3"/>
  <c r="C1065" i="3"/>
  <c r="D1064" i="3"/>
  <c r="C1064" i="3"/>
  <c r="D1063" i="3"/>
  <c r="C1063" i="3"/>
  <c r="D1062" i="3"/>
  <c r="C1062" i="3"/>
  <c r="D1061" i="3"/>
  <c r="C1061" i="3"/>
  <c r="D1060" i="3"/>
  <c r="C1060" i="3"/>
  <c r="D1059" i="3"/>
  <c r="C1059" i="3"/>
  <c r="D1058" i="3"/>
  <c r="C1058" i="3"/>
  <c r="D1057" i="3"/>
  <c r="C1057" i="3"/>
  <c r="D1056" i="3"/>
  <c r="C1056" i="3"/>
  <c r="D1055" i="3"/>
  <c r="C1055" i="3"/>
  <c r="D1054" i="3"/>
  <c r="C1054" i="3"/>
  <c r="D1053" i="3"/>
  <c r="C1053" i="3"/>
  <c r="D1052" i="3"/>
  <c r="C1052" i="3"/>
  <c r="D1051" i="3"/>
  <c r="C1051" i="3"/>
  <c r="D1050" i="3"/>
  <c r="C1050" i="3"/>
  <c r="D1049" i="3"/>
  <c r="C1049" i="3"/>
  <c r="D1048" i="3"/>
  <c r="C1048" i="3"/>
  <c r="D1047" i="3"/>
  <c r="C1047" i="3"/>
  <c r="D1046" i="3"/>
  <c r="C1046" i="3"/>
  <c r="D1045" i="3"/>
  <c r="C1045" i="3"/>
  <c r="D1044" i="3"/>
  <c r="C1044" i="3"/>
  <c r="D1043" i="3"/>
  <c r="C1043" i="3"/>
  <c r="D1042" i="3"/>
  <c r="C1042" i="3"/>
  <c r="D1041" i="3"/>
  <c r="C1041" i="3"/>
  <c r="D1040" i="3"/>
  <c r="C1040" i="3"/>
  <c r="D1039" i="3"/>
  <c r="C1039" i="3"/>
  <c r="D1038" i="3"/>
  <c r="C1038" i="3"/>
  <c r="D1037" i="3"/>
  <c r="C1037" i="3"/>
  <c r="D1036" i="3"/>
  <c r="C1036" i="3"/>
  <c r="D1035" i="3"/>
  <c r="C1035" i="3"/>
  <c r="D1034" i="3"/>
  <c r="C1034" i="3"/>
  <c r="D1033" i="3"/>
  <c r="C1033" i="3"/>
  <c r="D1032" i="3"/>
  <c r="C1032" i="3"/>
  <c r="D1031" i="3"/>
  <c r="C1031" i="3"/>
  <c r="D1030" i="3"/>
  <c r="C1030" i="3"/>
  <c r="D1029" i="3"/>
  <c r="C1029" i="3"/>
  <c r="D1028" i="3"/>
  <c r="C1028" i="3"/>
  <c r="D1027" i="3"/>
  <c r="C1027" i="3"/>
  <c r="D1026" i="3"/>
  <c r="C1026" i="3"/>
  <c r="D1025" i="3"/>
  <c r="C1025" i="3"/>
  <c r="D1024" i="3"/>
  <c r="C1024" i="3"/>
  <c r="D1023" i="3"/>
  <c r="C1023" i="3"/>
  <c r="D1022" i="3"/>
  <c r="C1022" i="3"/>
  <c r="D1021" i="3"/>
  <c r="C1021" i="3"/>
  <c r="D1020" i="3"/>
  <c r="C1020" i="3"/>
  <c r="D1019" i="3"/>
  <c r="C1019" i="3"/>
  <c r="D1018" i="3"/>
  <c r="C1018" i="3"/>
  <c r="D1017" i="3"/>
  <c r="C1017" i="3"/>
  <c r="D1016" i="3"/>
  <c r="C1016" i="3"/>
  <c r="D1015" i="3"/>
  <c r="C1015" i="3"/>
  <c r="D1014" i="3"/>
  <c r="C1014" i="3"/>
  <c r="D1013" i="3"/>
  <c r="C1013" i="3"/>
  <c r="D1012" i="3"/>
  <c r="C1012" i="3"/>
  <c r="D1011" i="3"/>
  <c r="C1011" i="3"/>
  <c r="D1010" i="3"/>
  <c r="C1010" i="3"/>
  <c r="D1009" i="3"/>
  <c r="C1009" i="3"/>
  <c r="D1008" i="3"/>
  <c r="C1008" i="3"/>
  <c r="D1007" i="3"/>
  <c r="C1007" i="3"/>
  <c r="D1006" i="3"/>
  <c r="C1006" i="3"/>
  <c r="D1005" i="3"/>
  <c r="C1005" i="3"/>
  <c r="D1004" i="3"/>
  <c r="C1004" i="3"/>
  <c r="D1003" i="3"/>
  <c r="C1003" i="3"/>
  <c r="D1002" i="3"/>
  <c r="C1002" i="3"/>
  <c r="D1001" i="3"/>
  <c r="C1001" i="3"/>
  <c r="D1000" i="3"/>
  <c r="C1000" i="3"/>
  <c r="D999" i="3"/>
  <c r="C999" i="3"/>
  <c r="D998" i="3"/>
  <c r="C998" i="3"/>
  <c r="D997" i="3"/>
  <c r="C997" i="3"/>
  <c r="D996" i="3"/>
  <c r="C996" i="3"/>
  <c r="D995" i="3"/>
  <c r="C995" i="3"/>
  <c r="D994" i="3"/>
  <c r="C994" i="3"/>
  <c r="D993" i="3"/>
  <c r="C993" i="3"/>
  <c r="D992" i="3"/>
  <c r="C992" i="3"/>
  <c r="D991" i="3"/>
  <c r="C991" i="3"/>
  <c r="D990" i="3"/>
  <c r="C990" i="3"/>
  <c r="D989" i="3"/>
  <c r="C989" i="3"/>
  <c r="D988" i="3"/>
  <c r="C988" i="3"/>
  <c r="D987" i="3"/>
  <c r="C987" i="3"/>
  <c r="D986" i="3"/>
  <c r="C986" i="3"/>
  <c r="D985" i="3"/>
  <c r="C985" i="3"/>
  <c r="D984" i="3"/>
  <c r="C984" i="3"/>
  <c r="D983" i="3"/>
  <c r="C983" i="3"/>
  <c r="D982" i="3"/>
  <c r="C982" i="3"/>
  <c r="D981" i="3"/>
  <c r="C981" i="3"/>
  <c r="D980" i="3"/>
  <c r="C980" i="3"/>
  <c r="D979" i="3"/>
  <c r="C979" i="3"/>
  <c r="D978" i="3"/>
  <c r="C978" i="3"/>
  <c r="D977" i="3"/>
  <c r="C977" i="3"/>
  <c r="D976" i="3"/>
  <c r="C976" i="3"/>
  <c r="D975" i="3"/>
  <c r="C975" i="3"/>
  <c r="D974" i="3"/>
  <c r="C974" i="3"/>
  <c r="D973" i="3"/>
  <c r="C973" i="3"/>
  <c r="D972" i="3"/>
  <c r="C972" i="3"/>
  <c r="D971" i="3"/>
  <c r="C971" i="3"/>
  <c r="D970" i="3"/>
  <c r="C970" i="3"/>
  <c r="D969" i="3"/>
  <c r="C969" i="3"/>
  <c r="D968" i="3"/>
  <c r="C968" i="3"/>
  <c r="D967" i="3"/>
  <c r="C967" i="3"/>
  <c r="D966" i="3"/>
  <c r="C966" i="3"/>
  <c r="D965" i="3"/>
  <c r="C965" i="3"/>
  <c r="D964" i="3"/>
  <c r="C964" i="3"/>
  <c r="D963" i="3"/>
  <c r="C963" i="3"/>
  <c r="D962" i="3"/>
  <c r="C962" i="3"/>
  <c r="D961" i="3"/>
  <c r="C961" i="3"/>
  <c r="D960" i="3"/>
  <c r="C960" i="3"/>
  <c r="D959" i="3"/>
  <c r="C959" i="3"/>
  <c r="D958" i="3"/>
  <c r="C958" i="3"/>
  <c r="D957" i="3"/>
  <c r="C957" i="3"/>
  <c r="D956" i="3"/>
  <c r="C956" i="3"/>
  <c r="D955" i="3"/>
  <c r="C955" i="3"/>
  <c r="D954" i="3"/>
  <c r="C954" i="3"/>
  <c r="D953" i="3"/>
  <c r="C953" i="3"/>
  <c r="D952" i="3"/>
  <c r="C952" i="3"/>
  <c r="D951" i="3"/>
  <c r="C951" i="3"/>
  <c r="D950" i="3"/>
  <c r="C950" i="3"/>
  <c r="D949" i="3"/>
  <c r="C949" i="3"/>
  <c r="D948" i="3"/>
  <c r="C948" i="3"/>
  <c r="D947" i="3"/>
  <c r="C947" i="3"/>
  <c r="D946" i="3"/>
  <c r="C946" i="3"/>
  <c r="D945" i="3"/>
  <c r="C945" i="3"/>
  <c r="D944" i="3"/>
  <c r="C944" i="3"/>
  <c r="D943" i="3"/>
  <c r="C943" i="3"/>
  <c r="D942" i="3"/>
  <c r="C942" i="3"/>
  <c r="D941" i="3"/>
  <c r="C941" i="3"/>
  <c r="D940" i="3"/>
  <c r="C940" i="3"/>
  <c r="D939" i="3"/>
  <c r="C939" i="3"/>
  <c r="D938" i="3"/>
  <c r="C938" i="3"/>
  <c r="D937" i="3"/>
  <c r="C937" i="3"/>
  <c r="D936" i="3"/>
  <c r="C936" i="3"/>
  <c r="D935" i="3"/>
  <c r="C935" i="3"/>
  <c r="D934" i="3"/>
  <c r="C934" i="3"/>
  <c r="D933" i="3"/>
  <c r="C933" i="3"/>
  <c r="D932" i="3"/>
  <c r="C932" i="3"/>
  <c r="D931" i="3"/>
  <c r="C931" i="3"/>
  <c r="D930" i="3"/>
  <c r="C930" i="3"/>
  <c r="D929" i="3"/>
  <c r="C929" i="3"/>
  <c r="D928" i="3"/>
  <c r="C928" i="3"/>
  <c r="D927" i="3"/>
  <c r="C927" i="3"/>
  <c r="D926" i="3"/>
  <c r="C926" i="3"/>
  <c r="D925" i="3"/>
  <c r="C925" i="3"/>
  <c r="D924" i="3"/>
  <c r="C924" i="3"/>
  <c r="D923" i="3"/>
  <c r="C923" i="3"/>
  <c r="D922" i="3"/>
  <c r="C922" i="3"/>
  <c r="D921" i="3"/>
  <c r="C921" i="3"/>
  <c r="D920" i="3"/>
  <c r="C920" i="3"/>
  <c r="D919" i="3"/>
  <c r="C919" i="3"/>
  <c r="D918" i="3"/>
  <c r="C918" i="3"/>
  <c r="D917" i="3"/>
  <c r="C917" i="3"/>
  <c r="D916" i="3"/>
  <c r="C916" i="3"/>
  <c r="D915" i="3"/>
  <c r="C915" i="3"/>
  <c r="D914" i="3"/>
  <c r="C914" i="3"/>
  <c r="D913" i="3"/>
  <c r="C913" i="3"/>
  <c r="D912" i="3"/>
  <c r="C912" i="3"/>
  <c r="D911" i="3"/>
  <c r="C911" i="3"/>
  <c r="D910" i="3"/>
  <c r="C910" i="3"/>
  <c r="D909" i="3"/>
  <c r="C909" i="3"/>
  <c r="D908" i="3"/>
  <c r="C908" i="3"/>
  <c r="D907" i="3"/>
  <c r="C907" i="3"/>
  <c r="D906" i="3"/>
  <c r="C906" i="3"/>
  <c r="D905" i="3"/>
  <c r="C905" i="3"/>
  <c r="D904" i="3"/>
  <c r="C904" i="3"/>
  <c r="D903" i="3"/>
  <c r="C903" i="3"/>
  <c r="D902" i="3"/>
  <c r="C902" i="3"/>
  <c r="D901" i="3"/>
  <c r="C901" i="3"/>
  <c r="D900" i="3"/>
  <c r="C900" i="3"/>
  <c r="D899" i="3"/>
  <c r="C899" i="3"/>
  <c r="D898" i="3"/>
  <c r="C898" i="3"/>
  <c r="D897" i="3"/>
  <c r="C897" i="3"/>
  <c r="D896" i="3"/>
  <c r="C896" i="3"/>
  <c r="D895" i="3"/>
  <c r="C895" i="3"/>
  <c r="D894" i="3"/>
  <c r="C894" i="3"/>
  <c r="D893" i="3"/>
  <c r="C893" i="3"/>
  <c r="D892" i="3"/>
  <c r="C892" i="3"/>
  <c r="D891" i="3"/>
  <c r="C891" i="3"/>
  <c r="D890" i="3"/>
  <c r="C890" i="3"/>
  <c r="D889" i="3"/>
  <c r="C889" i="3"/>
  <c r="D888" i="3"/>
  <c r="C888" i="3"/>
  <c r="D887" i="3"/>
  <c r="C887" i="3"/>
  <c r="D886" i="3"/>
  <c r="C886" i="3"/>
  <c r="D885" i="3"/>
  <c r="C885" i="3"/>
  <c r="D884" i="3"/>
  <c r="C884" i="3"/>
  <c r="D883" i="3"/>
  <c r="C883" i="3"/>
  <c r="D882" i="3"/>
  <c r="C882" i="3"/>
  <c r="D881" i="3"/>
  <c r="C881" i="3"/>
  <c r="D880" i="3"/>
  <c r="C880" i="3"/>
  <c r="D879" i="3"/>
  <c r="C879" i="3"/>
  <c r="D878" i="3"/>
  <c r="C878" i="3"/>
  <c r="D877" i="3"/>
  <c r="C877" i="3"/>
  <c r="D876" i="3"/>
  <c r="C876" i="3"/>
  <c r="D875" i="3"/>
  <c r="C875" i="3"/>
  <c r="D874" i="3"/>
  <c r="C874" i="3"/>
  <c r="D873" i="3"/>
  <c r="C873" i="3"/>
  <c r="D872" i="3"/>
  <c r="C872" i="3"/>
  <c r="D871" i="3"/>
  <c r="C871" i="3"/>
  <c r="D870" i="3"/>
  <c r="C870" i="3"/>
  <c r="D869" i="3"/>
  <c r="C869" i="3"/>
  <c r="D868" i="3"/>
  <c r="C868" i="3"/>
  <c r="D867" i="3"/>
  <c r="C867" i="3"/>
  <c r="D866" i="3"/>
  <c r="C866" i="3"/>
  <c r="D865" i="3"/>
  <c r="C865" i="3"/>
  <c r="D864" i="3"/>
  <c r="C864" i="3"/>
  <c r="D863" i="3"/>
  <c r="C863" i="3"/>
  <c r="D862" i="3"/>
  <c r="C862" i="3"/>
  <c r="D861" i="3"/>
  <c r="C861" i="3"/>
  <c r="D860" i="3"/>
  <c r="C860" i="3"/>
  <c r="D859" i="3"/>
  <c r="C859" i="3"/>
  <c r="D858" i="3"/>
  <c r="C858" i="3"/>
  <c r="D857" i="3"/>
  <c r="C857" i="3"/>
  <c r="D856" i="3"/>
  <c r="C856" i="3"/>
  <c r="D855" i="3"/>
  <c r="C855" i="3"/>
  <c r="D854" i="3"/>
  <c r="C854" i="3"/>
  <c r="D853" i="3"/>
  <c r="C853" i="3"/>
  <c r="D852" i="3"/>
  <c r="C852" i="3"/>
  <c r="D851" i="3"/>
  <c r="C851" i="3"/>
  <c r="D850" i="3"/>
  <c r="C850" i="3"/>
  <c r="D849" i="3"/>
  <c r="C849" i="3"/>
  <c r="D848" i="3"/>
  <c r="C848" i="3"/>
  <c r="D847" i="3"/>
  <c r="C847" i="3"/>
  <c r="D846" i="3"/>
  <c r="C846" i="3"/>
  <c r="D845" i="3"/>
  <c r="C845" i="3"/>
  <c r="D844" i="3"/>
  <c r="C844" i="3"/>
  <c r="D843" i="3"/>
  <c r="C843" i="3"/>
  <c r="D842" i="3"/>
  <c r="C842" i="3"/>
  <c r="D841" i="3"/>
  <c r="C841" i="3"/>
  <c r="D840" i="3"/>
  <c r="C840" i="3"/>
  <c r="D839" i="3"/>
  <c r="C839" i="3"/>
  <c r="D838" i="3"/>
  <c r="C838" i="3"/>
  <c r="D837" i="3"/>
  <c r="C837" i="3"/>
  <c r="D836" i="3"/>
  <c r="C836" i="3"/>
  <c r="D835" i="3"/>
  <c r="C835" i="3"/>
  <c r="D834" i="3"/>
  <c r="C834" i="3"/>
  <c r="D833" i="3"/>
  <c r="C833" i="3"/>
  <c r="D832" i="3"/>
  <c r="C832" i="3"/>
  <c r="D831" i="3"/>
  <c r="C831" i="3"/>
  <c r="D830" i="3"/>
  <c r="C830" i="3"/>
  <c r="D829" i="3"/>
  <c r="C829" i="3"/>
  <c r="D828" i="3"/>
  <c r="C828" i="3"/>
  <c r="D827" i="3"/>
  <c r="C827" i="3"/>
  <c r="D826" i="3"/>
  <c r="C826" i="3"/>
  <c r="D825" i="3"/>
  <c r="C825" i="3"/>
  <c r="D824" i="3"/>
  <c r="C824" i="3"/>
  <c r="D823" i="3"/>
  <c r="C823" i="3"/>
  <c r="D822" i="3"/>
  <c r="C822" i="3"/>
  <c r="D821" i="3"/>
  <c r="C821" i="3"/>
  <c r="D820" i="3"/>
  <c r="C820" i="3"/>
  <c r="D819" i="3"/>
  <c r="C819" i="3"/>
  <c r="D818" i="3"/>
  <c r="C818" i="3"/>
  <c r="D817" i="3"/>
  <c r="C817" i="3"/>
  <c r="D816" i="3"/>
  <c r="C816" i="3"/>
  <c r="D815" i="3"/>
  <c r="C815" i="3"/>
  <c r="D814" i="3"/>
  <c r="C814" i="3"/>
  <c r="D813" i="3"/>
  <c r="C813" i="3"/>
  <c r="D812" i="3"/>
  <c r="C812" i="3"/>
  <c r="D811" i="3"/>
  <c r="C811" i="3"/>
  <c r="D810" i="3"/>
  <c r="C810" i="3"/>
  <c r="D809" i="3"/>
  <c r="C809" i="3"/>
  <c r="D808" i="3"/>
  <c r="C808" i="3"/>
  <c r="D807" i="3"/>
  <c r="C807" i="3"/>
  <c r="D806" i="3"/>
  <c r="C806" i="3"/>
  <c r="D805" i="3"/>
  <c r="C805" i="3"/>
  <c r="D804" i="3"/>
  <c r="C804" i="3"/>
  <c r="D803" i="3"/>
  <c r="C803" i="3"/>
  <c r="D802" i="3"/>
  <c r="C802" i="3"/>
  <c r="D801" i="3"/>
  <c r="C801" i="3"/>
  <c r="D800" i="3"/>
  <c r="C800" i="3"/>
  <c r="D799" i="3"/>
  <c r="C799" i="3"/>
  <c r="D798" i="3"/>
  <c r="C798" i="3"/>
  <c r="D797" i="3"/>
  <c r="C797" i="3"/>
  <c r="D796" i="3"/>
  <c r="C796" i="3"/>
  <c r="D795" i="3"/>
  <c r="C795" i="3"/>
  <c r="D794" i="3"/>
  <c r="C794" i="3"/>
  <c r="D793" i="3"/>
  <c r="C793" i="3"/>
  <c r="D792" i="3"/>
  <c r="C792" i="3"/>
  <c r="D791" i="3"/>
  <c r="C791" i="3"/>
  <c r="D790" i="3"/>
  <c r="C790" i="3"/>
  <c r="D789" i="3"/>
  <c r="C789" i="3"/>
  <c r="D788" i="3"/>
  <c r="C788" i="3"/>
  <c r="D787" i="3"/>
  <c r="C787" i="3"/>
  <c r="D786" i="3"/>
  <c r="C786" i="3"/>
  <c r="D785" i="3"/>
  <c r="C785" i="3"/>
  <c r="D784" i="3"/>
  <c r="C784" i="3"/>
  <c r="D783" i="3"/>
  <c r="C783" i="3"/>
  <c r="D782" i="3"/>
  <c r="C782" i="3"/>
  <c r="D781" i="3"/>
  <c r="C781" i="3"/>
  <c r="D780" i="3"/>
  <c r="C780" i="3"/>
  <c r="D779" i="3"/>
  <c r="C779" i="3"/>
  <c r="D778" i="3"/>
  <c r="C778" i="3"/>
  <c r="D777" i="3"/>
  <c r="C777" i="3"/>
  <c r="D776" i="3"/>
  <c r="C776" i="3"/>
  <c r="D775" i="3"/>
  <c r="C775" i="3"/>
  <c r="D774" i="3"/>
  <c r="C774" i="3"/>
  <c r="D773" i="3"/>
  <c r="C773" i="3"/>
  <c r="D772" i="3"/>
  <c r="C772" i="3"/>
  <c r="D771" i="3"/>
  <c r="C771" i="3"/>
  <c r="D770" i="3"/>
  <c r="C770" i="3"/>
  <c r="D769" i="3"/>
  <c r="C769" i="3"/>
  <c r="D768" i="3"/>
  <c r="C768" i="3"/>
  <c r="D767" i="3"/>
  <c r="C767" i="3"/>
  <c r="D766" i="3"/>
  <c r="C766" i="3"/>
  <c r="D765" i="3"/>
  <c r="C765" i="3"/>
  <c r="D764" i="3"/>
  <c r="C764" i="3"/>
  <c r="D763" i="3"/>
  <c r="C763" i="3"/>
  <c r="D762" i="3"/>
  <c r="C762" i="3"/>
  <c r="D761" i="3"/>
  <c r="C761" i="3"/>
  <c r="D760" i="3"/>
  <c r="C760" i="3"/>
  <c r="D759" i="3"/>
  <c r="C759" i="3"/>
  <c r="D758" i="3"/>
  <c r="C758" i="3"/>
  <c r="D757" i="3"/>
  <c r="C757" i="3"/>
  <c r="D756" i="3"/>
  <c r="C756" i="3"/>
  <c r="D755" i="3"/>
  <c r="C755" i="3"/>
  <c r="D754" i="3"/>
  <c r="C754" i="3"/>
  <c r="D753" i="3"/>
  <c r="C753" i="3"/>
  <c r="D752" i="3"/>
  <c r="C752" i="3"/>
  <c r="D751" i="3"/>
  <c r="C751" i="3"/>
  <c r="D750" i="3"/>
  <c r="C750" i="3"/>
  <c r="D749" i="3"/>
  <c r="C749" i="3"/>
  <c r="D748" i="3"/>
  <c r="C748" i="3"/>
  <c r="D747" i="3"/>
  <c r="C747" i="3"/>
  <c r="D746" i="3"/>
  <c r="C746" i="3"/>
  <c r="D745" i="3"/>
  <c r="C745" i="3"/>
  <c r="D744" i="3"/>
  <c r="C744" i="3"/>
  <c r="D743" i="3"/>
  <c r="C743" i="3"/>
  <c r="D742" i="3"/>
  <c r="C742" i="3"/>
  <c r="D741" i="3"/>
  <c r="C741" i="3"/>
  <c r="D740" i="3"/>
  <c r="C740" i="3"/>
  <c r="D739" i="3"/>
  <c r="C739" i="3"/>
  <c r="D738" i="3"/>
  <c r="C738" i="3"/>
  <c r="D737" i="3"/>
  <c r="C737" i="3"/>
  <c r="D736" i="3"/>
  <c r="C736" i="3"/>
  <c r="D735" i="3"/>
  <c r="C735" i="3"/>
  <c r="D734" i="3"/>
  <c r="C734" i="3"/>
  <c r="D733" i="3"/>
  <c r="C733" i="3"/>
  <c r="D732" i="3"/>
  <c r="C732" i="3"/>
  <c r="D731" i="3"/>
  <c r="C731" i="3"/>
  <c r="D730" i="3"/>
  <c r="C730" i="3"/>
  <c r="D729" i="3"/>
  <c r="C729" i="3"/>
  <c r="D728" i="3"/>
  <c r="C728" i="3"/>
  <c r="D727" i="3"/>
  <c r="C727" i="3"/>
  <c r="D726" i="3"/>
  <c r="C726" i="3"/>
  <c r="D725" i="3"/>
  <c r="C725" i="3"/>
  <c r="D724" i="3"/>
  <c r="C724" i="3"/>
  <c r="D723" i="3"/>
  <c r="C723" i="3"/>
  <c r="D722" i="3"/>
  <c r="C722" i="3"/>
  <c r="D721" i="3"/>
  <c r="C721" i="3"/>
  <c r="D720" i="3"/>
  <c r="C720" i="3"/>
  <c r="D719" i="3"/>
  <c r="C719" i="3"/>
  <c r="D718" i="3"/>
  <c r="C718" i="3"/>
  <c r="D717" i="3"/>
  <c r="C717" i="3"/>
  <c r="D716" i="3"/>
  <c r="C716" i="3"/>
  <c r="D715" i="3"/>
  <c r="C715" i="3"/>
  <c r="D714" i="3"/>
  <c r="C714" i="3"/>
  <c r="D713" i="3"/>
  <c r="C713" i="3"/>
  <c r="D712" i="3"/>
  <c r="C712" i="3"/>
  <c r="D711" i="3"/>
  <c r="C711" i="3"/>
  <c r="D710" i="3"/>
  <c r="C710" i="3"/>
  <c r="D709" i="3"/>
  <c r="C709" i="3"/>
  <c r="D708" i="3"/>
  <c r="C708" i="3"/>
  <c r="D707" i="3"/>
  <c r="C707" i="3"/>
  <c r="D706" i="3"/>
  <c r="C706" i="3"/>
  <c r="D705" i="3"/>
  <c r="C705" i="3"/>
  <c r="D704" i="3"/>
  <c r="C704" i="3"/>
  <c r="D703" i="3"/>
  <c r="C703" i="3"/>
  <c r="D702" i="3"/>
  <c r="C702" i="3"/>
  <c r="D701" i="3"/>
  <c r="C701" i="3"/>
  <c r="D700" i="3"/>
  <c r="C700" i="3"/>
  <c r="D699" i="3"/>
  <c r="C699" i="3"/>
  <c r="D698" i="3"/>
  <c r="C698" i="3"/>
  <c r="D697" i="3"/>
  <c r="C697" i="3"/>
  <c r="D696" i="3"/>
  <c r="C696" i="3"/>
  <c r="D695" i="3"/>
  <c r="C695" i="3"/>
  <c r="D694" i="3"/>
  <c r="C694" i="3"/>
  <c r="D693" i="3"/>
  <c r="C693" i="3"/>
  <c r="D692" i="3"/>
  <c r="C692" i="3"/>
  <c r="D691" i="3"/>
  <c r="C691" i="3"/>
  <c r="D690" i="3"/>
  <c r="C690" i="3"/>
  <c r="D689" i="3"/>
  <c r="C689" i="3"/>
  <c r="D688" i="3"/>
  <c r="C688" i="3"/>
  <c r="D687" i="3"/>
  <c r="C687" i="3"/>
  <c r="D686" i="3"/>
  <c r="C686" i="3"/>
  <c r="D685" i="3"/>
  <c r="C685" i="3"/>
  <c r="D684" i="3"/>
  <c r="C684" i="3"/>
  <c r="D683" i="3"/>
  <c r="C683" i="3"/>
  <c r="D682" i="3"/>
  <c r="C682" i="3"/>
  <c r="D681" i="3"/>
  <c r="C681" i="3"/>
  <c r="D680" i="3"/>
  <c r="C680" i="3"/>
  <c r="D679" i="3"/>
  <c r="C679" i="3"/>
  <c r="D678" i="3"/>
  <c r="C678" i="3"/>
  <c r="D677" i="3"/>
  <c r="C677" i="3"/>
  <c r="D676" i="3"/>
  <c r="C676" i="3"/>
  <c r="D675" i="3"/>
  <c r="C675" i="3"/>
  <c r="D674" i="3"/>
  <c r="C674" i="3"/>
  <c r="D673" i="3"/>
  <c r="C673" i="3"/>
  <c r="D672" i="3"/>
  <c r="C672" i="3"/>
  <c r="D671" i="3"/>
  <c r="C671" i="3"/>
  <c r="D670" i="3"/>
  <c r="C670" i="3"/>
  <c r="D669" i="3"/>
  <c r="C669" i="3"/>
  <c r="D668" i="3"/>
  <c r="C668" i="3"/>
  <c r="D667" i="3"/>
  <c r="C667" i="3"/>
  <c r="D666" i="3"/>
  <c r="C666" i="3"/>
  <c r="D665" i="3"/>
  <c r="C665" i="3"/>
  <c r="D664" i="3"/>
  <c r="C664" i="3"/>
  <c r="D663" i="3"/>
  <c r="C663" i="3"/>
  <c r="D662" i="3"/>
  <c r="C662" i="3"/>
  <c r="D661" i="3"/>
  <c r="C661" i="3"/>
  <c r="D660" i="3"/>
  <c r="C660" i="3"/>
  <c r="D659" i="3"/>
  <c r="C659" i="3"/>
  <c r="D658" i="3"/>
  <c r="C658" i="3"/>
  <c r="D657" i="3"/>
  <c r="C657" i="3"/>
  <c r="D656" i="3"/>
  <c r="C656" i="3"/>
  <c r="D655" i="3"/>
  <c r="C655" i="3"/>
  <c r="D654" i="3"/>
  <c r="C654" i="3"/>
  <c r="D653" i="3"/>
  <c r="C653" i="3"/>
  <c r="D652" i="3"/>
  <c r="C652" i="3"/>
  <c r="D651" i="3"/>
  <c r="C651" i="3"/>
  <c r="D650" i="3"/>
  <c r="C650" i="3"/>
  <c r="D649" i="3"/>
  <c r="C649" i="3"/>
  <c r="D648" i="3"/>
  <c r="C648" i="3"/>
  <c r="D647" i="3"/>
  <c r="C647" i="3"/>
  <c r="D646" i="3"/>
  <c r="C646" i="3"/>
  <c r="D645" i="3"/>
  <c r="C645" i="3"/>
  <c r="D644" i="3"/>
  <c r="C644" i="3"/>
  <c r="D643" i="3"/>
  <c r="C643" i="3"/>
  <c r="D642" i="3"/>
  <c r="C642" i="3"/>
  <c r="D641" i="3"/>
  <c r="C641" i="3"/>
  <c r="D640" i="3"/>
  <c r="C640" i="3"/>
  <c r="D639" i="3"/>
  <c r="C639" i="3"/>
  <c r="D638" i="3"/>
  <c r="C638" i="3"/>
  <c r="D637" i="3"/>
  <c r="C637" i="3"/>
  <c r="D636" i="3"/>
  <c r="C636" i="3"/>
  <c r="D635" i="3"/>
  <c r="C635" i="3"/>
  <c r="D634" i="3"/>
  <c r="C634" i="3"/>
  <c r="D633" i="3"/>
  <c r="C633" i="3"/>
  <c r="D632" i="3"/>
  <c r="C632" i="3"/>
  <c r="D631" i="3"/>
  <c r="C631" i="3"/>
  <c r="D630" i="3"/>
  <c r="C630" i="3"/>
  <c r="D629" i="3"/>
  <c r="C629" i="3"/>
  <c r="D628" i="3"/>
  <c r="C628" i="3"/>
  <c r="D627" i="3"/>
  <c r="C627" i="3"/>
  <c r="D626" i="3"/>
  <c r="C626" i="3"/>
  <c r="D625" i="3"/>
  <c r="C625" i="3"/>
  <c r="D624" i="3"/>
  <c r="C624" i="3"/>
  <c r="D623" i="3"/>
  <c r="C623" i="3"/>
  <c r="D622" i="3"/>
  <c r="C622" i="3"/>
  <c r="D621" i="3"/>
  <c r="C621" i="3"/>
  <c r="D620" i="3"/>
  <c r="C620" i="3"/>
  <c r="D619" i="3"/>
  <c r="C619" i="3"/>
  <c r="D618" i="3"/>
  <c r="C618" i="3"/>
  <c r="D617" i="3"/>
  <c r="C617" i="3"/>
  <c r="D616" i="3"/>
  <c r="C616" i="3"/>
  <c r="D615" i="3"/>
  <c r="C615" i="3"/>
  <c r="D614" i="3"/>
  <c r="C614" i="3"/>
  <c r="D613" i="3"/>
  <c r="C613" i="3"/>
  <c r="D612" i="3"/>
  <c r="C612" i="3"/>
  <c r="D611" i="3"/>
  <c r="C611" i="3"/>
  <c r="D610" i="3"/>
  <c r="C610" i="3"/>
  <c r="D609" i="3"/>
  <c r="C609" i="3"/>
  <c r="D608" i="3"/>
  <c r="C608" i="3"/>
  <c r="D607" i="3"/>
  <c r="C607" i="3"/>
  <c r="D606" i="3"/>
  <c r="C606" i="3"/>
  <c r="D605" i="3"/>
  <c r="C605" i="3"/>
  <c r="D604" i="3"/>
  <c r="C604" i="3"/>
  <c r="D603" i="3"/>
  <c r="C603" i="3"/>
  <c r="D602" i="3"/>
  <c r="C602" i="3"/>
  <c r="D601" i="3"/>
  <c r="C601" i="3"/>
  <c r="D600" i="3"/>
  <c r="C600" i="3"/>
  <c r="D599" i="3"/>
  <c r="C599" i="3"/>
  <c r="D598" i="3"/>
  <c r="C598" i="3"/>
  <c r="D597" i="3"/>
  <c r="C597" i="3"/>
  <c r="D596" i="3"/>
  <c r="C596" i="3"/>
  <c r="D595" i="3"/>
  <c r="C595" i="3"/>
  <c r="D594" i="3"/>
  <c r="C594" i="3"/>
  <c r="D593" i="3"/>
  <c r="C593" i="3"/>
  <c r="D592" i="3"/>
  <c r="C592" i="3"/>
  <c r="D591" i="3"/>
  <c r="C591" i="3"/>
  <c r="D590" i="3"/>
  <c r="C590" i="3"/>
  <c r="D589" i="3"/>
  <c r="C589" i="3"/>
  <c r="D588" i="3"/>
  <c r="C588" i="3"/>
  <c r="D587" i="3"/>
  <c r="C587" i="3"/>
  <c r="D586" i="3"/>
  <c r="C586" i="3"/>
  <c r="D585" i="3"/>
  <c r="C585" i="3"/>
  <c r="D584" i="3"/>
  <c r="C584" i="3"/>
  <c r="D583" i="3"/>
  <c r="C583" i="3"/>
  <c r="D582" i="3"/>
  <c r="C582" i="3"/>
  <c r="D581" i="3"/>
  <c r="C581" i="3"/>
  <c r="D580" i="3"/>
  <c r="C580" i="3"/>
  <c r="D579" i="3"/>
  <c r="C579" i="3"/>
  <c r="D578" i="3"/>
  <c r="C578" i="3"/>
  <c r="D577" i="3"/>
  <c r="C577" i="3"/>
  <c r="D576" i="3"/>
  <c r="C576" i="3"/>
  <c r="D575" i="3"/>
  <c r="C575" i="3"/>
  <c r="D574" i="3"/>
  <c r="C574" i="3"/>
  <c r="D573" i="3"/>
  <c r="C573" i="3"/>
  <c r="D572" i="3"/>
  <c r="C572" i="3"/>
  <c r="D571" i="3"/>
  <c r="C571" i="3"/>
  <c r="D570" i="3"/>
  <c r="C570" i="3"/>
  <c r="D569" i="3"/>
  <c r="C569" i="3"/>
  <c r="D568" i="3"/>
  <c r="C568" i="3"/>
  <c r="D567" i="3"/>
  <c r="C567" i="3"/>
  <c r="D566" i="3"/>
  <c r="C566" i="3"/>
  <c r="D565" i="3"/>
  <c r="C565" i="3"/>
  <c r="D564" i="3"/>
  <c r="C564" i="3"/>
  <c r="D563" i="3"/>
  <c r="C563" i="3"/>
  <c r="D562" i="3"/>
  <c r="C562" i="3"/>
  <c r="D561" i="3"/>
  <c r="C561" i="3"/>
  <c r="D560" i="3"/>
  <c r="C560" i="3"/>
  <c r="D559" i="3"/>
  <c r="C559" i="3"/>
  <c r="D558" i="3"/>
  <c r="C558" i="3"/>
  <c r="D557" i="3"/>
  <c r="C557" i="3"/>
  <c r="D556" i="3"/>
  <c r="C556" i="3"/>
  <c r="D555" i="3"/>
  <c r="C555" i="3"/>
  <c r="D554" i="3"/>
  <c r="C554" i="3"/>
  <c r="D553" i="3"/>
  <c r="C553" i="3"/>
  <c r="D552" i="3"/>
  <c r="C552" i="3"/>
  <c r="D551" i="3"/>
  <c r="C551" i="3"/>
  <c r="D550" i="3"/>
  <c r="C550" i="3"/>
  <c r="D549" i="3"/>
  <c r="C549" i="3"/>
  <c r="D548" i="3"/>
  <c r="C548" i="3"/>
  <c r="D547" i="3"/>
  <c r="C547" i="3"/>
  <c r="D546" i="3"/>
  <c r="C546" i="3"/>
  <c r="D545" i="3"/>
  <c r="C545" i="3"/>
  <c r="D544" i="3"/>
  <c r="C544" i="3"/>
  <c r="D543" i="3"/>
  <c r="C543" i="3"/>
  <c r="D542" i="3"/>
  <c r="C542" i="3"/>
  <c r="D541" i="3"/>
  <c r="C541" i="3"/>
  <c r="D540" i="3"/>
  <c r="C540" i="3"/>
  <c r="D539" i="3"/>
  <c r="C539" i="3"/>
  <c r="D538" i="3"/>
  <c r="C538" i="3"/>
  <c r="D537" i="3"/>
  <c r="C537" i="3"/>
  <c r="D536" i="3"/>
  <c r="C536" i="3"/>
  <c r="D535" i="3"/>
  <c r="C535" i="3"/>
  <c r="D534" i="3"/>
  <c r="C534" i="3"/>
  <c r="D533" i="3"/>
  <c r="C533" i="3"/>
  <c r="D532" i="3"/>
  <c r="C532" i="3"/>
  <c r="D531" i="3"/>
  <c r="C531" i="3"/>
  <c r="D530" i="3"/>
  <c r="C530" i="3"/>
  <c r="D529" i="3"/>
  <c r="C529" i="3"/>
  <c r="D528" i="3"/>
  <c r="C528" i="3"/>
  <c r="D527" i="3"/>
  <c r="C527" i="3"/>
  <c r="D526" i="3"/>
  <c r="C526" i="3"/>
  <c r="D525" i="3"/>
  <c r="C525" i="3"/>
  <c r="D524" i="3"/>
  <c r="C524" i="3"/>
  <c r="D523" i="3"/>
  <c r="C523" i="3"/>
  <c r="D522" i="3"/>
  <c r="C522" i="3"/>
  <c r="D521" i="3"/>
  <c r="C521" i="3"/>
  <c r="D520" i="3"/>
  <c r="C520" i="3"/>
  <c r="D519" i="3"/>
  <c r="C519" i="3"/>
  <c r="D518" i="3"/>
  <c r="C518" i="3"/>
  <c r="D517" i="3"/>
  <c r="C517" i="3"/>
  <c r="D516" i="3"/>
  <c r="C516" i="3"/>
  <c r="D515" i="3"/>
  <c r="C515" i="3"/>
  <c r="D514" i="3"/>
  <c r="C514" i="3"/>
  <c r="D513" i="3"/>
  <c r="C513" i="3"/>
  <c r="D512" i="3"/>
  <c r="C512" i="3"/>
  <c r="D511" i="3"/>
  <c r="C511" i="3"/>
  <c r="D510" i="3"/>
  <c r="C510" i="3"/>
  <c r="D509" i="3"/>
  <c r="C509" i="3"/>
  <c r="D508" i="3"/>
  <c r="C508" i="3"/>
  <c r="D507" i="3"/>
  <c r="C507" i="3"/>
  <c r="D506" i="3"/>
  <c r="C506" i="3"/>
  <c r="D505" i="3"/>
  <c r="C505" i="3"/>
  <c r="D504" i="3"/>
  <c r="C504" i="3"/>
  <c r="D503" i="3"/>
  <c r="C503" i="3"/>
  <c r="D502" i="3"/>
  <c r="C502" i="3"/>
  <c r="D501" i="3"/>
  <c r="C501" i="3"/>
  <c r="D500" i="3"/>
  <c r="C500" i="3"/>
  <c r="D499" i="3"/>
  <c r="C499" i="3"/>
  <c r="D498" i="3"/>
  <c r="C498" i="3"/>
  <c r="D497" i="3"/>
  <c r="C497" i="3"/>
  <c r="D496" i="3"/>
  <c r="C496" i="3"/>
  <c r="D495" i="3"/>
  <c r="C495" i="3"/>
  <c r="D494" i="3"/>
  <c r="C494" i="3"/>
  <c r="D493" i="3"/>
  <c r="C493" i="3"/>
  <c r="D492" i="3"/>
  <c r="C492" i="3"/>
  <c r="D491" i="3"/>
  <c r="C491" i="3"/>
  <c r="D490" i="3"/>
  <c r="C490" i="3"/>
  <c r="D489" i="3"/>
  <c r="C489" i="3"/>
  <c r="D488" i="3"/>
  <c r="C488" i="3"/>
  <c r="D487" i="3"/>
  <c r="C487" i="3"/>
  <c r="D486" i="3"/>
  <c r="C486" i="3"/>
  <c r="D485" i="3"/>
  <c r="C485" i="3"/>
  <c r="D484" i="3"/>
  <c r="C484" i="3"/>
  <c r="D483" i="3"/>
  <c r="C483" i="3"/>
  <c r="D482" i="3"/>
  <c r="C482" i="3"/>
  <c r="D481" i="3"/>
  <c r="C481" i="3"/>
  <c r="D480" i="3"/>
  <c r="C480" i="3"/>
  <c r="D479" i="3"/>
  <c r="C479" i="3"/>
  <c r="D478" i="3"/>
  <c r="C478" i="3"/>
  <c r="D477" i="3"/>
  <c r="C477" i="3"/>
  <c r="D476" i="3"/>
  <c r="C476" i="3"/>
  <c r="D475" i="3"/>
  <c r="C475" i="3"/>
  <c r="D474" i="3"/>
  <c r="C474" i="3"/>
  <c r="D473" i="3"/>
  <c r="C473" i="3"/>
  <c r="D472" i="3"/>
  <c r="C472" i="3"/>
  <c r="D471" i="3"/>
  <c r="C471" i="3"/>
  <c r="D470" i="3"/>
  <c r="C470" i="3"/>
  <c r="D469" i="3"/>
  <c r="C469" i="3"/>
  <c r="D468" i="3"/>
  <c r="C468" i="3"/>
  <c r="D467" i="3"/>
  <c r="C467" i="3"/>
  <c r="D466" i="3"/>
  <c r="C466" i="3"/>
  <c r="D465" i="3"/>
  <c r="C465" i="3"/>
  <c r="D464" i="3"/>
  <c r="C464" i="3"/>
  <c r="D463" i="3"/>
  <c r="C463" i="3"/>
  <c r="D462" i="3"/>
  <c r="C462" i="3"/>
  <c r="D461" i="3"/>
  <c r="C461" i="3"/>
  <c r="D460" i="3"/>
  <c r="C460" i="3"/>
  <c r="D459" i="3"/>
  <c r="C459" i="3"/>
  <c r="D458" i="3"/>
  <c r="C458" i="3"/>
  <c r="D457" i="3"/>
  <c r="C457" i="3"/>
  <c r="D456" i="3"/>
  <c r="C456" i="3"/>
  <c r="D455" i="3"/>
  <c r="C455" i="3"/>
  <c r="D454" i="3"/>
  <c r="C454" i="3"/>
  <c r="D453" i="3"/>
  <c r="C453" i="3"/>
  <c r="D452" i="3"/>
  <c r="C452" i="3"/>
  <c r="D451" i="3"/>
  <c r="C451" i="3"/>
  <c r="D450" i="3"/>
  <c r="C450" i="3"/>
  <c r="D449" i="3"/>
  <c r="C449" i="3"/>
  <c r="D448" i="3"/>
  <c r="C448" i="3"/>
  <c r="D447" i="3"/>
  <c r="C447" i="3"/>
  <c r="D446" i="3"/>
  <c r="C446" i="3"/>
  <c r="D445" i="3"/>
  <c r="C445" i="3"/>
  <c r="D444" i="3"/>
  <c r="C444" i="3"/>
  <c r="D443" i="3"/>
  <c r="C443" i="3"/>
  <c r="D442" i="3"/>
  <c r="C442" i="3"/>
  <c r="D441" i="3"/>
  <c r="C441" i="3"/>
  <c r="D440" i="3"/>
  <c r="C440" i="3"/>
  <c r="D439" i="3"/>
  <c r="C439" i="3"/>
  <c r="D438" i="3"/>
  <c r="C438" i="3"/>
  <c r="D437" i="3"/>
  <c r="C437" i="3"/>
  <c r="D436" i="3"/>
  <c r="C436" i="3"/>
  <c r="D435" i="3"/>
  <c r="C435" i="3"/>
  <c r="D434" i="3"/>
  <c r="C434" i="3"/>
  <c r="D433" i="3"/>
  <c r="C433" i="3"/>
  <c r="D432" i="3"/>
  <c r="C432" i="3"/>
  <c r="D431" i="3"/>
  <c r="C431" i="3"/>
  <c r="D430" i="3"/>
  <c r="C430" i="3"/>
  <c r="D429" i="3"/>
  <c r="C429" i="3"/>
  <c r="D428" i="3"/>
  <c r="C428" i="3"/>
  <c r="D427" i="3"/>
  <c r="C427" i="3"/>
  <c r="D426" i="3"/>
  <c r="C426" i="3"/>
  <c r="D425" i="3"/>
  <c r="C425" i="3"/>
  <c r="D424" i="3"/>
  <c r="C424" i="3"/>
  <c r="D423" i="3"/>
  <c r="C423" i="3"/>
  <c r="D422" i="3"/>
  <c r="C422" i="3"/>
  <c r="D421" i="3"/>
  <c r="C421" i="3"/>
  <c r="D420" i="3"/>
  <c r="C420" i="3"/>
  <c r="D419" i="3"/>
  <c r="C419" i="3"/>
  <c r="D418" i="3"/>
  <c r="C418" i="3"/>
  <c r="D417" i="3"/>
  <c r="C417" i="3"/>
  <c r="D416" i="3"/>
  <c r="C416" i="3"/>
  <c r="D415" i="3"/>
  <c r="C415" i="3"/>
  <c r="D414" i="3"/>
  <c r="C414" i="3"/>
  <c r="D413" i="3"/>
  <c r="C413" i="3"/>
  <c r="D412" i="3"/>
  <c r="C412" i="3"/>
  <c r="D411" i="3"/>
  <c r="C411" i="3"/>
  <c r="D410" i="3"/>
  <c r="C410" i="3"/>
  <c r="D409" i="3"/>
  <c r="C409" i="3"/>
  <c r="D408" i="3"/>
  <c r="C408" i="3"/>
  <c r="D407" i="3"/>
  <c r="C407" i="3"/>
  <c r="D406" i="3"/>
  <c r="C406" i="3"/>
  <c r="D405" i="3"/>
  <c r="C405" i="3"/>
  <c r="D404" i="3"/>
  <c r="C404" i="3"/>
  <c r="D403" i="3"/>
  <c r="C403" i="3"/>
  <c r="D402" i="3"/>
  <c r="C402" i="3"/>
  <c r="D401" i="3"/>
  <c r="C401" i="3"/>
  <c r="D400" i="3"/>
  <c r="C400" i="3"/>
  <c r="D399" i="3"/>
  <c r="C399" i="3"/>
  <c r="D398" i="3"/>
  <c r="C398" i="3"/>
  <c r="D397" i="3"/>
  <c r="C397" i="3"/>
  <c r="D396" i="3"/>
  <c r="C396" i="3"/>
  <c r="D395" i="3"/>
  <c r="C395" i="3"/>
  <c r="D394" i="3"/>
  <c r="C394" i="3"/>
  <c r="D393" i="3"/>
  <c r="C393" i="3"/>
  <c r="D392" i="3"/>
  <c r="C392" i="3"/>
  <c r="D391" i="3"/>
  <c r="C391" i="3"/>
  <c r="D390" i="3"/>
  <c r="C390" i="3"/>
  <c r="D389" i="3"/>
  <c r="C389" i="3"/>
  <c r="D388" i="3"/>
  <c r="C388" i="3"/>
  <c r="D387" i="3"/>
  <c r="C387" i="3"/>
  <c r="D386" i="3"/>
  <c r="C386" i="3"/>
  <c r="D385" i="3"/>
  <c r="C385" i="3"/>
  <c r="D384" i="3"/>
  <c r="C384" i="3"/>
  <c r="D383" i="3"/>
  <c r="C383" i="3"/>
  <c r="D382" i="3"/>
  <c r="C382" i="3"/>
  <c r="D381" i="3"/>
  <c r="C381" i="3"/>
  <c r="D380" i="3"/>
  <c r="C380" i="3"/>
  <c r="D379" i="3"/>
  <c r="C379" i="3"/>
  <c r="D378" i="3"/>
  <c r="C378" i="3"/>
  <c r="D377" i="3"/>
  <c r="C377" i="3"/>
  <c r="D376" i="3"/>
  <c r="C376" i="3"/>
  <c r="D375" i="3"/>
  <c r="C375" i="3"/>
  <c r="D374" i="3"/>
  <c r="C374" i="3"/>
  <c r="D373" i="3"/>
  <c r="C373" i="3"/>
  <c r="D372" i="3"/>
  <c r="C372" i="3"/>
  <c r="D371" i="3"/>
  <c r="C371" i="3"/>
  <c r="D370" i="3"/>
  <c r="C370" i="3"/>
  <c r="D369" i="3"/>
  <c r="C369" i="3"/>
  <c r="D368" i="3"/>
  <c r="C368" i="3"/>
  <c r="D367" i="3"/>
  <c r="C367" i="3"/>
  <c r="D366" i="3"/>
  <c r="C366" i="3"/>
  <c r="D365" i="3"/>
  <c r="C365" i="3"/>
  <c r="D364" i="3"/>
  <c r="C364" i="3"/>
  <c r="D363" i="3"/>
  <c r="C363" i="3"/>
  <c r="D362" i="3"/>
  <c r="C362" i="3"/>
  <c r="D361" i="3"/>
  <c r="C361" i="3"/>
  <c r="D360" i="3"/>
  <c r="C360" i="3"/>
  <c r="D359" i="3"/>
  <c r="C359" i="3"/>
  <c r="D358" i="3"/>
  <c r="C358" i="3"/>
  <c r="D357" i="3"/>
  <c r="C357" i="3"/>
  <c r="D356" i="3"/>
  <c r="C356" i="3"/>
  <c r="D355" i="3"/>
  <c r="C355" i="3"/>
  <c r="D354" i="3"/>
  <c r="C354" i="3"/>
  <c r="D353" i="3"/>
  <c r="C353" i="3"/>
  <c r="D352" i="3"/>
  <c r="C352" i="3"/>
  <c r="D351" i="3"/>
  <c r="C351" i="3"/>
  <c r="D350" i="3"/>
  <c r="C350" i="3"/>
  <c r="D349" i="3"/>
  <c r="C349" i="3"/>
  <c r="D348" i="3"/>
  <c r="C348" i="3"/>
  <c r="D347" i="3"/>
  <c r="C347" i="3"/>
  <c r="D346" i="3"/>
  <c r="C346" i="3"/>
  <c r="D345" i="3"/>
  <c r="C345" i="3"/>
  <c r="D344" i="3"/>
  <c r="C344" i="3"/>
  <c r="D343" i="3"/>
  <c r="C343" i="3"/>
  <c r="D342" i="3"/>
  <c r="C342" i="3"/>
  <c r="D341" i="3"/>
  <c r="C341" i="3"/>
  <c r="D340" i="3"/>
  <c r="C340" i="3"/>
  <c r="D339" i="3"/>
  <c r="C339" i="3"/>
  <c r="D338" i="3"/>
  <c r="C338" i="3"/>
  <c r="D337" i="3"/>
  <c r="C337" i="3"/>
  <c r="D336" i="3"/>
  <c r="C336" i="3"/>
  <c r="D335" i="3"/>
  <c r="C335" i="3"/>
  <c r="D334" i="3"/>
  <c r="C334" i="3"/>
  <c r="D333" i="3"/>
  <c r="C333" i="3"/>
  <c r="D332" i="3"/>
  <c r="C332" i="3"/>
  <c r="D331" i="3"/>
  <c r="C331" i="3"/>
  <c r="D330" i="3"/>
  <c r="C330" i="3"/>
  <c r="D329" i="3"/>
  <c r="C329" i="3"/>
  <c r="D328" i="3"/>
  <c r="C328" i="3"/>
  <c r="D327" i="3"/>
  <c r="C327" i="3"/>
  <c r="D326" i="3"/>
  <c r="C326" i="3"/>
  <c r="D325" i="3"/>
  <c r="C325" i="3"/>
  <c r="D324" i="3"/>
  <c r="C324" i="3"/>
  <c r="D323" i="3"/>
  <c r="C323" i="3"/>
  <c r="D322" i="3"/>
  <c r="C322" i="3"/>
  <c r="D321" i="3"/>
  <c r="C321" i="3"/>
  <c r="D320" i="3"/>
  <c r="C320" i="3"/>
  <c r="D319" i="3"/>
  <c r="C319" i="3"/>
  <c r="D318" i="3"/>
  <c r="C318" i="3"/>
  <c r="D317" i="3"/>
  <c r="C317" i="3"/>
  <c r="D316" i="3"/>
  <c r="C316" i="3"/>
  <c r="D315" i="3"/>
  <c r="C315" i="3"/>
  <c r="D314" i="3"/>
  <c r="C314" i="3"/>
  <c r="D313" i="3"/>
  <c r="C313" i="3"/>
  <c r="D312" i="3"/>
  <c r="C312" i="3"/>
  <c r="D311" i="3"/>
  <c r="C311" i="3"/>
  <c r="D310" i="3"/>
  <c r="C310" i="3"/>
  <c r="D309" i="3"/>
  <c r="C309" i="3"/>
  <c r="D308" i="3"/>
  <c r="C308" i="3"/>
  <c r="D307" i="3"/>
  <c r="C307" i="3"/>
  <c r="D306" i="3"/>
  <c r="C306" i="3"/>
  <c r="D305" i="3"/>
  <c r="C305" i="3"/>
  <c r="D304" i="3"/>
  <c r="C304" i="3"/>
  <c r="D303" i="3"/>
  <c r="C303" i="3"/>
  <c r="D302" i="3"/>
  <c r="C302" i="3"/>
  <c r="D301" i="3"/>
  <c r="C301" i="3"/>
  <c r="D300" i="3"/>
  <c r="C300" i="3"/>
  <c r="D299" i="3"/>
  <c r="C299" i="3"/>
  <c r="D298" i="3"/>
  <c r="C298" i="3"/>
  <c r="D297" i="3"/>
  <c r="C297" i="3"/>
  <c r="D296" i="3"/>
  <c r="C296" i="3"/>
  <c r="D295" i="3"/>
  <c r="C295" i="3"/>
  <c r="D294" i="3"/>
  <c r="C294" i="3"/>
  <c r="D293" i="3"/>
  <c r="C293" i="3"/>
  <c r="D292" i="3"/>
  <c r="C292" i="3"/>
  <c r="D291" i="3"/>
  <c r="C291" i="3"/>
  <c r="D290" i="3"/>
  <c r="C290" i="3"/>
  <c r="D289" i="3"/>
  <c r="C289" i="3"/>
  <c r="D288" i="3"/>
  <c r="C288" i="3"/>
  <c r="D287" i="3"/>
  <c r="C287" i="3"/>
  <c r="D286" i="3"/>
  <c r="C286" i="3"/>
  <c r="D285" i="3"/>
  <c r="C285" i="3"/>
  <c r="D284" i="3"/>
  <c r="C284" i="3"/>
  <c r="D283" i="3"/>
  <c r="C283" i="3"/>
  <c r="D282" i="3"/>
  <c r="C282" i="3"/>
  <c r="D281" i="3"/>
  <c r="C281" i="3"/>
  <c r="D280" i="3"/>
  <c r="C280" i="3"/>
  <c r="D279" i="3"/>
  <c r="C279" i="3"/>
  <c r="D278" i="3"/>
  <c r="C278" i="3"/>
  <c r="D277" i="3"/>
  <c r="C277" i="3"/>
  <c r="D276" i="3"/>
  <c r="C276" i="3"/>
  <c r="D275" i="3"/>
  <c r="C275" i="3"/>
  <c r="D274" i="3"/>
  <c r="C274" i="3"/>
  <c r="D273" i="3"/>
  <c r="C273" i="3"/>
  <c r="D272" i="3"/>
  <c r="C272" i="3"/>
  <c r="D271" i="3"/>
  <c r="C271" i="3"/>
  <c r="D270" i="3"/>
  <c r="C270" i="3"/>
  <c r="D269" i="3"/>
  <c r="C269" i="3"/>
  <c r="D268" i="3"/>
  <c r="C268" i="3"/>
  <c r="D267" i="3"/>
  <c r="C267" i="3"/>
  <c r="D266" i="3"/>
  <c r="C266" i="3"/>
  <c r="D265" i="3"/>
  <c r="C265" i="3"/>
  <c r="D264" i="3"/>
  <c r="C264" i="3"/>
  <c r="D263" i="3"/>
  <c r="C263" i="3"/>
  <c r="D262" i="3"/>
  <c r="C262" i="3"/>
  <c r="D261" i="3"/>
  <c r="C261" i="3"/>
  <c r="D260" i="3"/>
  <c r="C260" i="3"/>
  <c r="D259" i="3"/>
  <c r="C259" i="3"/>
  <c r="D258" i="3"/>
  <c r="C258" i="3"/>
  <c r="D257" i="3"/>
  <c r="C257" i="3"/>
  <c r="D256" i="3"/>
  <c r="C256" i="3"/>
  <c r="D255" i="3"/>
  <c r="C255" i="3"/>
  <c r="D254" i="3"/>
  <c r="C254" i="3"/>
  <c r="D253" i="3"/>
  <c r="C253" i="3"/>
  <c r="D252" i="3"/>
  <c r="C252" i="3"/>
  <c r="D251" i="3"/>
  <c r="C251" i="3"/>
  <c r="D250" i="3"/>
  <c r="C250" i="3"/>
  <c r="D249" i="3"/>
  <c r="C249" i="3"/>
  <c r="D248" i="3"/>
  <c r="C248" i="3"/>
  <c r="D247" i="3"/>
  <c r="C247" i="3"/>
  <c r="D246" i="3"/>
  <c r="C246" i="3"/>
  <c r="D245" i="3"/>
  <c r="C245" i="3"/>
  <c r="D244" i="3"/>
  <c r="C244" i="3"/>
  <c r="D243" i="3"/>
  <c r="C243" i="3"/>
  <c r="D242" i="3"/>
  <c r="C242" i="3"/>
  <c r="D241" i="3"/>
  <c r="C241" i="3"/>
  <c r="D240" i="3"/>
  <c r="C240" i="3"/>
  <c r="D239" i="3"/>
  <c r="C239" i="3"/>
  <c r="D238" i="3"/>
  <c r="C238" i="3"/>
  <c r="D237" i="3"/>
  <c r="C237" i="3"/>
  <c r="D236" i="3"/>
  <c r="C236" i="3"/>
  <c r="D235" i="3"/>
  <c r="C235" i="3"/>
  <c r="D234" i="3"/>
  <c r="C234" i="3"/>
  <c r="D233" i="3"/>
  <c r="C233" i="3"/>
  <c r="D232" i="3"/>
  <c r="C232" i="3"/>
  <c r="D231" i="3"/>
  <c r="C231" i="3"/>
  <c r="D230" i="3"/>
  <c r="C230" i="3"/>
  <c r="D229" i="3"/>
  <c r="C229" i="3"/>
  <c r="D228" i="3"/>
  <c r="C228" i="3"/>
  <c r="D227" i="3"/>
  <c r="C227" i="3"/>
  <c r="D226" i="3"/>
  <c r="C226" i="3"/>
  <c r="D225" i="3"/>
  <c r="C225" i="3"/>
  <c r="D224" i="3"/>
  <c r="C224" i="3"/>
  <c r="D223" i="3"/>
  <c r="C223" i="3"/>
  <c r="D222" i="3"/>
  <c r="C222" i="3"/>
  <c r="D221" i="3"/>
  <c r="C221" i="3"/>
  <c r="D220" i="3"/>
  <c r="C220" i="3"/>
  <c r="D219" i="3"/>
  <c r="C219" i="3"/>
  <c r="D218" i="3"/>
  <c r="C218" i="3"/>
  <c r="D217" i="3"/>
  <c r="C217" i="3"/>
  <c r="D216" i="3"/>
  <c r="C216" i="3"/>
  <c r="D215" i="3"/>
  <c r="C215" i="3"/>
  <c r="D214" i="3"/>
  <c r="C214" i="3"/>
  <c r="D213" i="3"/>
  <c r="C213" i="3"/>
  <c r="D212" i="3"/>
  <c r="C212" i="3"/>
  <c r="D211" i="3"/>
  <c r="C211" i="3"/>
  <c r="D210" i="3"/>
  <c r="C210" i="3"/>
  <c r="D209" i="3"/>
  <c r="C209" i="3"/>
  <c r="D208" i="3"/>
  <c r="C208" i="3"/>
  <c r="D207" i="3"/>
  <c r="C207" i="3"/>
  <c r="D206" i="3"/>
  <c r="C206" i="3"/>
  <c r="D205" i="3"/>
  <c r="C205" i="3"/>
  <c r="D204" i="3"/>
  <c r="C204" i="3"/>
  <c r="D203" i="3"/>
  <c r="C203" i="3"/>
  <c r="D202" i="3"/>
  <c r="C202" i="3"/>
  <c r="D201" i="3"/>
  <c r="C201" i="3"/>
  <c r="D200" i="3"/>
  <c r="C200" i="3"/>
  <c r="D199" i="3"/>
  <c r="C199" i="3"/>
  <c r="D198" i="3"/>
  <c r="C198" i="3"/>
  <c r="D197" i="3"/>
  <c r="C197" i="3"/>
  <c r="D196" i="3"/>
  <c r="C196" i="3"/>
  <c r="D195" i="3"/>
  <c r="C195" i="3"/>
  <c r="D194" i="3"/>
  <c r="C194" i="3"/>
  <c r="D193" i="3"/>
  <c r="C193" i="3"/>
  <c r="D192" i="3"/>
  <c r="C192" i="3"/>
  <c r="D191" i="3"/>
  <c r="C191" i="3"/>
  <c r="D190" i="3"/>
  <c r="C190" i="3"/>
  <c r="D189" i="3"/>
  <c r="C189" i="3"/>
  <c r="D188" i="3"/>
  <c r="C188" i="3"/>
  <c r="D187" i="3"/>
  <c r="C187" i="3"/>
  <c r="D186" i="3"/>
  <c r="C186" i="3"/>
  <c r="D185" i="3"/>
  <c r="C185" i="3"/>
  <c r="D184" i="3"/>
  <c r="C184" i="3"/>
  <c r="D183" i="3"/>
  <c r="C183" i="3"/>
  <c r="D182" i="3"/>
  <c r="C182" i="3"/>
  <c r="D181" i="3"/>
  <c r="C181" i="3"/>
  <c r="D180" i="3"/>
  <c r="C180" i="3"/>
  <c r="D179" i="3"/>
  <c r="C179" i="3"/>
  <c r="D178" i="3"/>
  <c r="C178" i="3"/>
  <c r="D177" i="3"/>
  <c r="C177" i="3"/>
  <c r="D176" i="3"/>
  <c r="C176" i="3"/>
  <c r="D175" i="3"/>
  <c r="C175" i="3"/>
  <c r="D174" i="3"/>
  <c r="C174" i="3"/>
  <c r="D173" i="3"/>
  <c r="C173" i="3"/>
  <c r="D172" i="3"/>
  <c r="C172" i="3"/>
  <c r="D171" i="3"/>
  <c r="C171" i="3"/>
  <c r="D170" i="3"/>
  <c r="C170" i="3"/>
  <c r="D169" i="3"/>
  <c r="C169" i="3"/>
  <c r="D168" i="3"/>
  <c r="C168" i="3"/>
  <c r="D167" i="3"/>
  <c r="C167" i="3"/>
  <c r="D166" i="3"/>
  <c r="C166" i="3"/>
  <c r="D165" i="3"/>
  <c r="C165" i="3"/>
  <c r="D164" i="3"/>
  <c r="C164" i="3"/>
  <c r="D163" i="3"/>
  <c r="C163" i="3"/>
  <c r="D162" i="3"/>
  <c r="C162" i="3"/>
  <c r="D161" i="3"/>
  <c r="C161" i="3"/>
  <c r="D160" i="3"/>
  <c r="C160" i="3"/>
  <c r="D159" i="3"/>
  <c r="C159" i="3"/>
  <c r="D158" i="3"/>
  <c r="C158" i="3"/>
  <c r="D157" i="3"/>
  <c r="C157" i="3"/>
  <c r="D156" i="3"/>
  <c r="C156" i="3"/>
  <c r="D155" i="3"/>
  <c r="C155" i="3"/>
  <c r="D154" i="3"/>
  <c r="C154" i="3"/>
  <c r="D153" i="3"/>
  <c r="C153" i="3"/>
  <c r="D152" i="3"/>
  <c r="C152" i="3"/>
  <c r="D151" i="3"/>
  <c r="C151" i="3"/>
  <c r="D150" i="3"/>
  <c r="C150" i="3"/>
  <c r="D149" i="3"/>
  <c r="C149" i="3"/>
  <c r="D148" i="3"/>
  <c r="C148" i="3"/>
  <c r="D147" i="3"/>
  <c r="C147" i="3"/>
  <c r="D146" i="3"/>
  <c r="C146" i="3"/>
  <c r="D145" i="3"/>
  <c r="C145" i="3"/>
  <c r="D144" i="3"/>
  <c r="C144" i="3"/>
  <c r="D143" i="3"/>
  <c r="C143" i="3"/>
  <c r="D142" i="3"/>
  <c r="C142" i="3"/>
  <c r="D141" i="3"/>
  <c r="C141" i="3"/>
  <c r="D140" i="3"/>
  <c r="C140" i="3"/>
  <c r="D139" i="3"/>
  <c r="C139" i="3"/>
  <c r="D138" i="3"/>
  <c r="C138" i="3"/>
  <c r="D137" i="3"/>
  <c r="C137" i="3"/>
  <c r="D136" i="3"/>
  <c r="C136" i="3"/>
  <c r="D135" i="3"/>
  <c r="C135" i="3"/>
  <c r="D134" i="3"/>
  <c r="C134" i="3"/>
  <c r="D133" i="3"/>
  <c r="C133" i="3"/>
  <c r="D132" i="3"/>
  <c r="C132" i="3"/>
  <c r="D131" i="3"/>
  <c r="C131" i="3"/>
  <c r="D130" i="3"/>
  <c r="C130" i="3"/>
  <c r="D129" i="3"/>
  <c r="C129" i="3"/>
  <c r="D128" i="3"/>
  <c r="C128" i="3"/>
  <c r="D127" i="3"/>
  <c r="C127" i="3"/>
  <c r="D126" i="3"/>
  <c r="C126" i="3"/>
  <c r="D125" i="3"/>
  <c r="C125" i="3"/>
  <c r="D124" i="3"/>
  <c r="C124" i="3"/>
  <c r="D123" i="3"/>
  <c r="C123" i="3"/>
  <c r="D122" i="3"/>
  <c r="C122" i="3"/>
  <c r="D121" i="3"/>
  <c r="C121" i="3"/>
  <c r="D120" i="3"/>
  <c r="C120" i="3"/>
  <c r="D119" i="3"/>
  <c r="C119" i="3"/>
  <c r="D118" i="3"/>
  <c r="C118" i="3"/>
  <c r="D117" i="3"/>
  <c r="C117" i="3"/>
  <c r="D116" i="3"/>
  <c r="C116" i="3"/>
  <c r="D115" i="3"/>
  <c r="C115" i="3"/>
  <c r="D114" i="3"/>
  <c r="C114" i="3"/>
  <c r="D113" i="3"/>
  <c r="C113" i="3"/>
  <c r="D112" i="3"/>
  <c r="C112" i="3"/>
  <c r="D111" i="3"/>
  <c r="C111" i="3"/>
  <c r="D110" i="3"/>
  <c r="C110" i="3"/>
  <c r="D109" i="3"/>
  <c r="C109" i="3"/>
  <c r="D108" i="3"/>
  <c r="C108" i="3"/>
  <c r="D107" i="3"/>
  <c r="C107" i="3"/>
  <c r="D106" i="3"/>
  <c r="C106" i="3"/>
  <c r="D105" i="3"/>
  <c r="C105" i="3"/>
  <c r="D104" i="3"/>
  <c r="C104" i="3"/>
  <c r="D103" i="3"/>
  <c r="C103" i="3"/>
  <c r="D102" i="3"/>
  <c r="C102" i="3"/>
  <c r="D101" i="3"/>
  <c r="C101" i="3"/>
  <c r="D100" i="3"/>
  <c r="C100" i="3"/>
  <c r="D99" i="3"/>
  <c r="C99" i="3"/>
  <c r="D98" i="3"/>
  <c r="C98" i="3"/>
  <c r="D97" i="3"/>
  <c r="C97" i="3"/>
  <c r="D96" i="3"/>
  <c r="C96" i="3"/>
  <c r="D95" i="3"/>
  <c r="C95" i="3"/>
  <c r="D94" i="3"/>
  <c r="C94" i="3"/>
  <c r="D93" i="3"/>
  <c r="C93" i="3"/>
  <c r="D92" i="3"/>
  <c r="C92" i="3"/>
  <c r="D91" i="3"/>
  <c r="C91" i="3"/>
  <c r="D90" i="3"/>
  <c r="C90" i="3"/>
  <c r="D89" i="3"/>
  <c r="C89" i="3"/>
  <c r="D88" i="3"/>
  <c r="C88" i="3"/>
  <c r="D87" i="3"/>
  <c r="C87" i="3"/>
  <c r="D86" i="3"/>
  <c r="C86" i="3"/>
  <c r="D85" i="3"/>
  <c r="C85" i="3"/>
  <c r="D84" i="3"/>
  <c r="C84" i="3"/>
  <c r="D83" i="3"/>
  <c r="C83" i="3"/>
  <c r="D82" i="3"/>
  <c r="C82" i="3"/>
  <c r="D81" i="3"/>
  <c r="C81" i="3"/>
  <c r="D80" i="3"/>
  <c r="C80" i="3"/>
  <c r="D79" i="3"/>
  <c r="C79" i="3"/>
  <c r="D78" i="3"/>
  <c r="C78" i="3"/>
  <c r="D77" i="3"/>
  <c r="C77" i="3"/>
  <c r="D76" i="3"/>
  <c r="C76" i="3"/>
  <c r="D75" i="3"/>
  <c r="C75" i="3"/>
  <c r="D74" i="3"/>
  <c r="C74" i="3"/>
  <c r="D73" i="3"/>
  <c r="C73" i="3"/>
  <c r="D72" i="3"/>
  <c r="C72" i="3"/>
  <c r="D71" i="3"/>
  <c r="C71" i="3"/>
  <c r="D70" i="3"/>
  <c r="C70" i="3"/>
  <c r="D69" i="3"/>
  <c r="C69" i="3"/>
  <c r="D68" i="3"/>
  <c r="C68" i="3"/>
  <c r="D67" i="3"/>
  <c r="C67" i="3"/>
  <c r="D66" i="3"/>
  <c r="C66" i="3"/>
  <c r="D65" i="3"/>
  <c r="C65" i="3"/>
  <c r="D64" i="3"/>
  <c r="C64" i="3"/>
  <c r="D63" i="3"/>
  <c r="C63" i="3"/>
  <c r="D62" i="3"/>
  <c r="C62" i="3"/>
  <c r="D61" i="3"/>
  <c r="C61" i="3"/>
  <c r="D60" i="3"/>
  <c r="C60" i="3"/>
  <c r="D59" i="3"/>
  <c r="C59" i="3"/>
  <c r="D58" i="3"/>
  <c r="C58" i="3"/>
  <c r="D57" i="3"/>
  <c r="C57" i="3"/>
  <c r="D56" i="3"/>
  <c r="C56" i="3"/>
  <c r="D55" i="3"/>
  <c r="C55" i="3"/>
  <c r="D54" i="3"/>
  <c r="C54" i="3"/>
  <c r="D53" i="3"/>
  <c r="C53" i="3"/>
  <c r="D52" i="3"/>
  <c r="C52" i="3"/>
  <c r="D51" i="3"/>
  <c r="C51" i="3"/>
  <c r="D50" i="3"/>
  <c r="C50" i="3"/>
  <c r="D49" i="3"/>
  <c r="C49" i="3"/>
  <c r="D48" i="3"/>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C30" i="3"/>
  <c r="C29" i="3"/>
  <c r="C28" i="3"/>
  <c r="C27" i="3"/>
  <c r="C26" i="3"/>
  <c r="C25" i="3"/>
  <c r="C24" i="3"/>
  <c r="C23" i="3"/>
  <c r="C22" i="3"/>
  <c r="C21" i="3"/>
  <c r="C88" i="5" l="1"/>
  <c r="C93" i="5"/>
  <c r="C102" i="5"/>
  <c r="C95" i="5"/>
  <c r="C87" i="5"/>
  <c r="C118" i="5"/>
  <c r="D6" i="6"/>
  <c r="I137" i="6"/>
  <c r="J137" i="6" s="1"/>
  <c r="D137" i="6"/>
  <c r="I140" i="6"/>
  <c r="J140" i="6" s="1"/>
  <c r="D141" i="6"/>
  <c r="D142" i="6"/>
  <c r="I143" i="6"/>
  <c r="J143" i="6" s="1"/>
  <c r="D144" i="6"/>
  <c r="I130" i="6"/>
  <c r="J130" i="6" s="1"/>
  <c r="I138" i="6"/>
  <c r="J138" i="6" s="1"/>
  <c r="D138" i="6"/>
  <c r="I141" i="6"/>
  <c r="J141" i="6" s="1"/>
  <c r="I145" i="6"/>
  <c r="J145" i="6" s="1"/>
  <c r="N145" i="6" s="1"/>
  <c r="D131" i="6"/>
  <c r="I139" i="6"/>
  <c r="J139" i="6" s="1"/>
  <c r="D139" i="6"/>
  <c r="D140" i="6"/>
  <c r="I142" i="6"/>
  <c r="J142" i="6" s="1"/>
  <c r="D143" i="6"/>
  <c r="I144" i="6"/>
  <c r="J144" i="6" s="1"/>
  <c r="I132" i="6"/>
  <c r="J132" i="6" s="1"/>
  <c r="I135" i="6"/>
  <c r="J135" i="6" s="1"/>
  <c r="D136" i="6"/>
  <c r="D130" i="6"/>
  <c r="D145" i="6"/>
  <c r="D134" i="6"/>
  <c r="I131" i="6"/>
  <c r="J131" i="6" s="1"/>
  <c r="D133" i="6"/>
  <c r="I134" i="6"/>
  <c r="J134" i="6" s="1"/>
  <c r="D135" i="6"/>
  <c r="I136" i="6"/>
  <c r="J136" i="6" s="1"/>
  <c r="D132" i="6"/>
  <c r="I133" i="6"/>
  <c r="J133" i="6" s="1"/>
  <c r="C52" i="5"/>
  <c r="C57" i="5"/>
  <c r="P15" i="4"/>
  <c r="S14" i="4"/>
  <c r="C56" i="5"/>
  <c r="K36" i="4"/>
  <c r="K26" i="4"/>
  <c r="K21" i="4"/>
  <c r="K25" i="4"/>
  <c r="K56" i="4"/>
  <c r="K66" i="4"/>
  <c r="K41" i="4"/>
  <c r="K34" i="4"/>
  <c r="K45" i="4"/>
  <c r="H45" i="4" s="1"/>
  <c r="I45" i="4" s="1"/>
  <c r="K67" i="4"/>
  <c r="K64" i="4"/>
  <c r="K23" i="4"/>
  <c r="K46" i="4"/>
  <c r="K43" i="4"/>
  <c r="C47" i="6"/>
  <c r="D45" i="6"/>
  <c r="K47" i="4"/>
  <c r="K48" i="4"/>
  <c r="K38" i="4"/>
  <c r="C53" i="6"/>
  <c r="K58" i="4"/>
  <c r="C22" i="5"/>
  <c r="C21" i="5"/>
  <c r="C54" i="5"/>
  <c r="K62" i="4"/>
  <c r="K60" i="4"/>
  <c r="K44" i="4"/>
  <c r="C33" i="6"/>
  <c r="C45" i="6"/>
  <c r="C17" i="5"/>
  <c r="K37" i="4"/>
  <c r="C59" i="5"/>
  <c r="K39" i="4"/>
  <c r="K24" i="4"/>
  <c r="C16" i="5"/>
  <c r="K35" i="4"/>
  <c r="K63" i="4"/>
  <c r="C60" i="5"/>
  <c r="K27" i="4"/>
  <c r="C51" i="5"/>
  <c r="K40" i="4"/>
  <c r="K61" i="4"/>
  <c r="K59" i="4"/>
  <c r="K57" i="4"/>
  <c r="K22" i="4"/>
  <c r="K28" i="4"/>
  <c r="K65" i="4"/>
  <c r="K42" i="4"/>
  <c r="C58" i="5"/>
  <c r="O19" i="4"/>
  <c r="V18" i="4"/>
  <c r="U18" i="4"/>
  <c r="L19" i="4"/>
  <c r="C25" i="5"/>
  <c r="E109" i="5"/>
  <c r="E121" i="5"/>
  <c r="E81" i="5"/>
  <c r="D125" i="6"/>
  <c r="D51" i="6"/>
  <c r="D65" i="6"/>
  <c r="C75" i="5"/>
  <c r="E44" i="5"/>
  <c r="E59" i="5"/>
  <c r="D25" i="6"/>
  <c r="D18" i="6"/>
  <c r="C19" i="5"/>
  <c r="D47" i="6"/>
  <c r="E87" i="5"/>
  <c r="E46" i="5"/>
  <c r="C131" i="5"/>
  <c r="C84" i="5"/>
  <c r="D16" i="6"/>
  <c r="C29" i="5"/>
  <c r="C120" i="5"/>
  <c r="C137" i="5"/>
  <c r="C130" i="5"/>
  <c r="D49" i="6"/>
  <c r="C138" i="5"/>
  <c r="D15" i="6"/>
  <c r="E65" i="5"/>
  <c r="E111" i="5"/>
  <c r="D14" i="6"/>
  <c r="E88" i="5"/>
  <c r="C61" i="5"/>
  <c r="C129" i="5"/>
  <c r="C55" i="5"/>
  <c r="E113" i="5"/>
  <c r="C123" i="5"/>
  <c r="C68" i="5"/>
  <c r="C121" i="5"/>
  <c r="E29" i="5"/>
  <c r="C76" i="5"/>
  <c r="C32" i="5"/>
  <c r="C96" i="5"/>
  <c r="E43" i="5"/>
  <c r="C46" i="5"/>
  <c r="E103" i="5"/>
  <c r="D29" i="6"/>
  <c r="C53" i="5"/>
  <c r="C90" i="5"/>
  <c r="C85" i="5"/>
  <c r="C48" i="5"/>
  <c r="C31" i="5"/>
  <c r="C33" i="5"/>
  <c r="C139" i="5"/>
  <c r="E23" i="5"/>
  <c r="C30" i="5"/>
  <c r="C41" i="5"/>
  <c r="C128" i="5"/>
  <c r="C107" i="5"/>
  <c r="C119" i="5"/>
  <c r="E25" i="5"/>
  <c r="C94" i="5"/>
  <c r="E21" i="5"/>
  <c r="C27" i="5"/>
  <c r="C34" i="5"/>
  <c r="E119" i="5"/>
  <c r="C39" i="5"/>
  <c r="D31" i="6"/>
  <c r="C99" i="5"/>
  <c r="E123" i="5"/>
  <c r="C114" i="5"/>
  <c r="E19" i="5"/>
  <c r="D67" i="6"/>
  <c r="D53" i="6"/>
  <c r="C71" i="5"/>
  <c r="C112" i="5"/>
  <c r="E134" i="5"/>
  <c r="C135" i="5"/>
  <c r="C124" i="5"/>
  <c r="E27" i="5"/>
  <c r="D119" i="6"/>
  <c r="D129" i="6"/>
  <c r="C63" i="5"/>
  <c r="D8" i="6"/>
  <c r="D87" i="6"/>
  <c r="C36" i="5"/>
  <c r="D93" i="6"/>
  <c r="D85" i="6"/>
  <c r="D111" i="6"/>
  <c r="D97" i="6"/>
  <c r="D73" i="6"/>
  <c r="C116" i="5"/>
  <c r="D98" i="6"/>
  <c r="D101" i="6"/>
  <c r="E126" i="5"/>
  <c r="C37" i="5"/>
  <c r="D26" i="6"/>
  <c r="D118" i="6"/>
  <c r="D35" i="6"/>
  <c r="C104" i="5"/>
  <c r="E35" i="5"/>
  <c r="D33" i="6"/>
  <c r="D23" i="6"/>
  <c r="D122" i="6"/>
  <c r="C125" i="5"/>
  <c r="E16" i="5"/>
  <c r="D27" i="6"/>
  <c r="C70" i="5"/>
  <c r="E136" i="5"/>
  <c r="D22" i="6"/>
  <c r="C85" i="6"/>
  <c r="D109" i="6"/>
  <c r="C79" i="5"/>
  <c r="E95" i="5"/>
  <c r="C108" i="5"/>
  <c r="D13" i="6"/>
  <c r="D75" i="6"/>
  <c r="D12" i="6"/>
  <c r="C133" i="5"/>
  <c r="C42" i="5"/>
  <c r="C81" i="5"/>
  <c r="C49" i="5"/>
  <c r="E37" i="5"/>
  <c r="E40" i="5"/>
  <c r="E41" i="5"/>
  <c r="C83" i="6"/>
  <c r="D83" i="6"/>
  <c r="C114" i="6"/>
  <c r="D114" i="6"/>
  <c r="D96" i="6"/>
  <c r="C96" i="6"/>
  <c r="C97" i="6"/>
  <c r="D42" i="6"/>
  <c r="C42" i="6"/>
  <c r="C43" i="6"/>
  <c r="C126" i="6"/>
  <c r="D126" i="6"/>
  <c r="E84" i="5"/>
  <c r="E85" i="5"/>
  <c r="D117" i="6"/>
  <c r="C117" i="6"/>
  <c r="C118" i="6"/>
  <c r="C54" i="6"/>
  <c r="D54" i="6"/>
  <c r="C55" i="6"/>
  <c r="C23" i="5"/>
  <c r="C24" i="5"/>
  <c r="E50" i="5"/>
  <c r="E51" i="5"/>
  <c r="E82" i="5"/>
  <c r="E83" i="5"/>
  <c r="C18" i="5"/>
  <c r="C40" i="5"/>
  <c r="C115" i="5"/>
  <c r="C59" i="6"/>
  <c r="D59" i="6"/>
  <c r="C62" i="6"/>
  <c r="D62" i="6"/>
  <c r="C62" i="5"/>
  <c r="E90" i="5"/>
  <c r="E91" i="5"/>
  <c r="C81" i="6"/>
  <c r="D81" i="6"/>
  <c r="E60" i="5"/>
  <c r="E61" i="5"/>
  <c r="C64" i="5"/>
  <c r="C100" i="6"/>
  <c r="D100" i="6"/>
  <c r="C124" i="6"/>
  <c r="D124" i="6"/>
  <c r="C125" i="6"/>
  <c r="D64" i="6"/>
  <c r="C64" i="6"/>
  <c r="E72" i="5"/>
  <c r="E73" i="5"/>
  <c r="C76" i="6"/>
  <c r="D76" i="6"/>
  <c r="C77" i="6"/>
  <c r="C80" i="5"/>
  <c r="C86" i="5"/>
  <c r="C103" i="6"/>
  <c r="D103" i="6"/>
  <c r="C34" i="6"/>
  <c r="D34" i="6"/>
  <c r="C35" i="6"/>
  <c r="C50" i="6"/>
  <c r="D50" i="6"/>
  <c r="C51" i="6"/>
  <c r="E57" i="5"/>
  <c r="E56" i="5"/>
  <c r="C92" i="5"/>
  <c r="D105" i="6"/>
  <c r="C105" i="6"/>
  <c r="C106" i="6"/>
  <c r="D112" i="6"/>
  <c r="C112" i="6"/>
  <c r="C126" i="5"/>
  <c r="C127" i="5"/>
  <c r="D40" i="6"/>
  <c r="C40" i="6"/>
  <c r="D88" i="6"/>
  <c r="C88" i="6"/>
  <c r="C89" i="6"/>
  <c r="E68" i="5"/>
  <c r="E69" i="5"/>
  <c r="E79" i="5"/>
  <c r="E78" i="5"/>
  <c r="C105" i="5"/>
  <c r="C106" i="5"/>
  <c r="D30" i="6"/>
  <c r="C31" i="6"/>
  <c r="D52" i="6"/>
  <c r="C52" i="6"/>
  <c r="E63" i="5"/>
  <c r="C86" i="6"/>
  <c r="D86" i="6"/>
  <c r="C109" i="5"/>
  <c r="C91" i="5"/>
  <c r="C82" i="5"/>
  <c r="C95" i="6"/>
  <c r="D95" i="6"/>
  <c r="C45" i="5"/>
  <c r="C82" i="6"/>
  <c r="D82" i="6"/>
  <c r="C110" i="5"/>
  <c r="D68" i="6"/>
  <c r="C68" i="6"/>
  <c r="D39" i="6"/>
  <c r="C39" i="6"/>
  <c r="C136" i="5"/>
  <c r="E105" i="5"/>
  <c r="D38" i="6"/>
  <c r="C38" i="6"/>
  <c r="C44" i="6"/>
  <c r="D44" i="6"/>
  <c r="D90" i="6"/>
  <c r="C90" i="6"/>
  <c r="C67" i="5"/>
  <c r="C70" i="6"/>
  <c r="D70" i="6"/>
  <c r="I10" i="6"/>
  <c r="J10" i="6" s="1"/>
  <c r="I116" i="6"/>
  <c r="J116" i="6" s="1"/>
  <c r="I120" i="6"/>
  <c r="J120" i="6" s="1"/>
  <c r="I124" i="6"/>
  <c r="J124" i="6" s="1"/>
  <c r="I128" i="6"/>
  <c r="J128" i="6" s="1"/>
  <c r="I123" i="6"/>
  <c r="J123" i="6" s="1"/>
  <c r="C84" i="6"/>
  <c r="I119" i="6"/>
  <c r="J119" i="6" s="1"/>
  <c r="I33" i="6"/>
  <c r="J33" i="6" s="1"/>
  <c r="I113" i="6"/>
  <c r="J113" i="6" s="1"/>
  <c r="I117" i="6"/>
  <c r="J117" i="6" s="1"/>
  <c r="I121" i="6"/>
  <c r="J121" i="6" s="1"/>
  <c r="D84" i="6"/>
  <c r="I125" i="6"/>
  <c r="J125" i="6" s="1"/>
  <c r="I129" i="6"/>
  <c r="J129" i="6" s="1"/>
  <c r="I111" i="6"/>
  <c r="J111" i="6" s="1"/>
  <c r="I114" i="6"/>
  <c r="J114" i="6" s="1"/>
  <c r="I118" i="6"/>
  <c r="J118" i="6" s="1"/>
  <c r="I112" i="6"/>
  <c r="J112" i="6" s="1"/>
  <c r="I122" i="6"/>
  <c r="J122" i="6" s="1"/>
  <c r="I37" i="6"/>
  <c r="J37" i="6" s="1"/>
  <c r="I126" i="6"/>
  <c r="J126" i="6" s="1"/>
  <c r="I115" i="6"/>
  <c r="J115" i="6" s="1"/>
  <c r="I127" i="6"/>
  <c r="J127" i="6" s="1"/>
  <c r="I36" i="6"/>
  <c r="J36" i="6" s="1"/>
  <c r="I25" i="6"/>
  <c r="J25" i="6" s="1"/>
  <c r="I27" i="6"/>
  <c r="J27" i="6" s="1"/>
  <c r="I19" i="6"/>
  <c r="J19" i="6" s="1"/>
  <c r="I21" i="6"/>
  <c r="J21" i="6" s="1"/>
  <c r="I15" i="6"/>
  <c r="J15" i="6" s="1"/>
  <c r="I32" i="6"/>
  <c r="J32" i="6" s="1"/>
  <c r="I34" i="6"/>
  <c r="J34" i="6" s="1"/>
  <c r="I14" i="6"/>
  <c r="J14" i="6" s="1"/>
  <c r="I24" i="6"/>
  <c r="J24" i="6" s="1"/>
  <c r="I13" i="6"/>
  <c r="J13" i="6" s="1"/>
  <c r="I28" i="6"/>
  <c r="J28" i="6" s="1"/>
  <c r="I29" i="6"/>
  <c r="J29" i="6" s="1"/>
  <c r="I11" i="6"/>
  <c r="J11" i="6" s="1"/>
  <c r="I16" i="6"/>
  <c r="J16" i="6" s="1"/>
  <c r="I41" i="6"/>
  <c r="J41" i="6" s="1"/>
  <c r="I18" i="6"/>
  <c r="J18" i="6" s="1"/>
  <c r="I6" i="6"/>
  <c r="J6" i="6" s="1"/>
  <c r="I38" i="6"/>
  <c r="J38" i="6" s="1"/>
  <c r="I40" i="6"/>
  <c r="J40" i="6" s="1"/>
  <c r="I20" i="6"/>
  <c r="J20" i="6" s="1"/>
  <c r="I9" i="6"/>
  <c r="J9" i="6" s="1"/>
  <c r="I22" i="6"/>
  <c r="J22" i="6" s="1"/>
  <c r="I30" i="6"/>
  <c r="J30" i="6" s="1"/>
  <c r="I39" i="6"/>
  <c r="J39" i="6" s="1"/>
  <c r="I23" i="6"/>
  <c r="J23" i="6" s="1"/>
  <c r="I7" i="6"/>
  <c r="J7" i="6" s="1"/>
  <c r="I12" i="6"/>
  <c r="J12" i="6" s="1"/>
  <c r="I8" i="6"/>
  <c r="J8" i="6" s="1"/>
  <c r="J84" i="6"/>
  <c r="I17" i="6"/>
  <c r="J17" i="6" s="1"/>
  <c r="I26" i="6"/>
  <c r="J26" i="6" s="1"/>
  <c r="I35" i="6"/>
  <c r="J35" i="6" s="1"/>
  <c r="I31" i="6"/>
  <c r="J31" i="6" s="1"/>
  <c r="C69" i="6"/>
  <c r="C61" i="6"/>
  <c r="D61" i="6"/>
  <c r="D116" i="6"/>
  <c r="C116" i="6"/>
  <c r="D10" i="6"/>
  <c r="D128" i="6"/>
  <c r="D24" i="6"/>
  <c r="C78" i="6"/>
  <c r="D78" i="6"/>
  <c r="C117" i="5"/>
  <c r="C132" i="5"/>
  <c r="C58" i="6"/>
  <c r="D58" i="6"/>
  <c r="D69" i="6"/>
  <c r="C69" i="5"/>
  <c r="D72" i="6"/>
  <c r="C72" i="6"/>
  <c r="I82" i="6"/>
  <c r="J82" i="6" s="1"/>
  <c r="D11" i="6"/>
  <c r="D46" i="6"/>
  <c r="C46" i="6"/>
  <c r="C38" i="5"/>
  <c r="D92" i="6"/>
  <c r="C92" i="6"/>
  <c r="C91" i="6"/>
  <c r="C60" i="6"/>
  <c r="D60" i="6"/>
  <c r="E39" i="5"/>
  <c r="C28" i="5"/>
  <c r="I86" i="6"/>
  <c r="J86" i="6" s="1"/>
  <c r="D21" i="6"/>
  <c r="D99" i="6"/>
  <c r="D55" i="6"/>
  <c r="D7" i="6"/>
  <c r="C103" i="5"/>
  <c r="C89" i="5"/>
  <c r="D106" i="6"/>
  <c r="D91" i="6"/>
  <c r="D94" i="6"/>
  <c r="D19" i="6"/>
  <c r="C127" i="6"/>
  <c r="D127" i="6"/>
  <c r="I85" i="6"/>
  <c r="J85" i="6" s="1"/>
  <c r="C32" i="6"/>
  <c r="D32" i="6"/>
  <c r="C66" i="6"/>
  <c r="D66" i="6"/>
  <c r="D89" i="6"/>
  <c r="D80" i="6"/>
  <c r="C80" i="6"/>
  <c r="C35" i="5"/>
  <c r="C71" i="6"/>
  <c r="E71" i="5"/>
  <c r="C50" i="5"/>
  <c r="E49" i="5"/>
  <c r="I83" i="6"/>
  <c r="J83" i="6" s="1"/>
  <c r="D57" i="6"/>
  <c r="D110" i="6"/>
  <c r="D9" i="6"/>
  <c r="C26" i="5"/>
  <c r="D71" i="6"/>
  <c r="E93" i="5"/>
  <c r="E116" i="5"/>
  <c r="D41" i="6"/>
  <c r="C41" i="6"/>
  <c r="C72" i="5"/>
  <c r="C73" i="5"/>
  <c r="D121" i="6"/>
  <c r="D77" i="6"/>
  <c r="D79" i="6"/>
  <c r="D20" i="6"/>
  <c r="C134" i="5"/>
  <c r="C111" i="5"/>
  <c r="D123" i="6"/>
  <c r="C123" i="6"/>
  <c r="D17" i="6"/>
  <c r="C122" i="5"/>
  <c r="C113" i="5"/>
  <c r="D115" i="6"/>
  <c r="C115" i="6"/>
  <c r="C83" i="5"/>
  <c r="D63" i="6"/>
  <c r="C63" i="6"/>
  <c r="D108" i="6"/>
  <c r="C108" i="6"/>
  <c r="C56" i="6"/>
  <c r="D56" i="6"/>
  <c r="C37" i="6"/>
  <c r="D37" i="6"/>
  <c r="D107" i="6"/>
  <c r="C107" i="6"/>
  <c r="D36" i="6"/>
  <c r="C36" i="6"/>
  <c r="D48" i="6"/>
  <c r="C48" i="6"/>
  <c r="C47" i="5"/>
  <c r="C20" i="5"/>
  <c r="D43" i="6"/>
  <c r="C79" i="6"/>
  <c r="D120" i="6"/>
  <c r="C102" i="6"/>
  <c r="D102" i="6"/>
  <c r="D28" i="6"/>
  <c r="D113" i="6"/>
  <c r="C113" i="6"/>
  <c r="C104" i="6"/>
  <c r="D104" i="6"/>
  <c r="C101" i="5"/>
  <c r="C74" i="6"/>
  <c r="D74" i="6"/>
  <c r="I81" i="6"/>
  <c r="I87" i="6"/>
  <c r="J87" i="6" s="1"/>
  <c r="N144" i="6" l="1"/>
  <c r="F153" i="5"/>
  <c r="N135" i="6"/>
  <c r="F144" i="5"/>
  <c r="N132" i="6"/>
  <c r="F141" i="5"/>
  <c r="N141" i="6"/>
  <c r="F150" i="5"/>
  <c r="F142" i="5"/>
  <c r="G142" i="5" s="1"/>
  <c r="F147" i="5"/>
  <c r="F145" i="5"/>
  <c r="F143" i="5"/>
  <c r="F152" i="5"/>
  <c r="F140" i="5"/>
  <c r="N142" i="6"/>
  <c r="F151" i="5"/>
  <c r="G151" i="5" s="1"/>
  <c r="F149" i="5"/>
  <c r="N139" i="6"/>
  <c r="F148" i="5"/>
  <c r="F154" i="5"/>
  <c r="G154" i="5" s="1"/>
  <c r="F146" i="5"/>
  <c r="G146" i="5" s="1"/>
  <c r="N112" i="6"/>
  <c r="N11" i="6"/>
  <c r="N87" i="6"/>
  <c r="N29" i="6"/>
  <c r="N28" i="6"/>
  <c r="N26" i="6"/>
  <c r="N117" i="6"/>
  <c r="N125" i="6"/>
  <c r="N126" i="6"/>
  <c r="N118" i="6"/>
  <c r="N114" i="6"/>
  <c r="N31" i="6"/>
  <c r="N24" i="6"/>
  <c r="N82" i="6"/>
  <c r="N111" i="6"/>
  <c r="N85" i="6"/>
  <c r="N35" i="6"/>
  <c r="N122" i="6"/>
  <c r="N129" i="6"/>
  <c r="N13" i="6"/>
  <c r="N121" i="6"/>
  <c r="N14" i="6"/>
  <c r="N17" i="6"/>
  <c r="N130" i="6"/>
  <c r="J81" i="6"/>
  <c r="N84" i="6"/>
  <c r="N37" i="6"/>
  <c r="N40" i="6"/>
  <c r="N10" i="6"/>
  <c r="N38" i="6"/>
  <c r="N16" i="6"/>
  <c r="N113" i="6"/>
  <c r="N7" i="6"/>
  <c r="N21" i="6"/>
  <c r="N119" i="6"/>
  <c r="N23" i="6"/>
  <c r="N19" i="6"/>
  <c r="N134" i="6"/>
  <c r="N143" i="6"/>
  <c r="N18" i="6"/>
  <c r="N41" i="6"/>
  <c r="N133" i="6"/>
  <c r="N15" i="6"/>
  <c r="N83" i="6"/>
  <c r="N123" i="6"/>
  <c r="N30" i="6"/>
  <c r="N25" i="6"/>
  <c r="N128" i="6"/>
  <c r="N131" i="6"/>
  <c r="N34" i="6"/>
  <c r="N32" i="6"/>
  <c r="N138" i="6"/>
  <c r="N12" i="6"/>
  <c r="N33" i="6"/>
  <c r="N39" i="6"/>
  <c r="N27" i="6"/>
  <c r="N22" i="6"/>
  <c r="N36" i="6"/>
  <c r="N124" i="6"/>
  <c r="N140" i="6"/>
  <c r="N6" i="6"/>
  <c r="N8" i="6"/>
  <c r="N136" i="6"/>
  <c r="N9" i="6"/>
  <c r="N127" i="6"/>
  <c r="N120" i="6"/>
  <c r="N86" i="6"/>
  <c r="N20" i="6"/>
  <c r="N115" i="6"/>
  <c r="N116" i="6"/>
  <c r="N137" i="6"/>
  <c r="H46" i="4"/>
  <c r="L40" i="6"/>
  <c r="K40" i="6"/>
  <c r="L87" i="6"/>
  <c r="K87" i="6"/>
  <c r="L85" i="6"/>
  <c r="K85" i="6"/>
  <c r="L132" i="6"/>
  <c r="K132" i="6"/>
  <c r="L16" i="6"/>
  <c r="K16" i="6"/>
  <c r="L28" i="6"/>
  <c r="K28" i="6"/>
  <c r="L37" i="6"/>
  <c r="K37" i="6"/>
  <c r="L130" i="6"/>
  <c r="K130" i="6"/>
  <c r="L118" i="6"/>
  <c r="K118" i="6"/>
  <c r="L142" i="6"/>
  <c r="K142" i="6"/>
  <c r="L11" i="6"/>
  <c r="K11" i="6"/>
  <c r="L111" i="6"/>
  <c r="K111" i="6"/>
  <c r="L129" i="6"/>
  <c r="K129" i="6"/>
  <c r="L35" i="6"/>
  <c r="K35" i="6"/>
  <c r="L82" i="6"/>
  <c r="K82" i="6"/>
  <c r="L117" i="6"/>
  <c r="K117" i="6"/>
  <c r="L126" i="6"/>
  <c r="K126" i="6"/>
  <c r="L135" i="6"/>
  <c r="K135" i="6"/>
  <c r="L6" i="6"/>
  <c r="K6" i="6"/>
  <c r="L18" i="6"/>
  <c r="K18" i="6"/>
  <c r="L112" i="6"/>
  <c r="K112" i="6"/>
  <c r="L139" i="6"/>
  <c r="K139" i="6"/>
  <c r="L125" i="6"/>
  <c r="K125" i="6"/>
  <c r="L145" i="6"/>
  <c r="K145" i="6"/>
  <c r="L14" i="6"/>
  <c r="K14" i="6"/>
  <c r="L141" i="6"/>
  <c r="K141" i="6"/>
  <c r="L133" i="6"/>
  <c r="K133" i="6"/>
  <c r="L113" i="6"/>
  <c r="K113" i="6"/>
  <c r="L12" i="6"/>
  <c r="K12" i="6"/>
  <c r="L136" i="6"/>
  <c r="K136" i="6"/>
  <c r="L7" i="6"/>
  <c r="K7" i="6"/>
  <c r="L119" i="6"/>
  <c r="K119" i="6"/>
  <c r="L23" i="6"/>
  <c r="K23" i="6"/>
  <c r="L19" i="6"/>
  <c r="K19" i="6"/>
  <c r="L134" i="6"/>
  <c r="K134" i="6"/>
  <c r="L143" i="6"/>
  <c r="K143" i="6"/>
  <c r="L38" i="6"/>
  <c r="K38" i="6"/>
  <c r="L114" i="6"/>
  <c r="K114" i="6"/>
  <c r="L31" i="6"/>
  <c r="K31" i="6"/>
  <c r="L13" i="6"/>
  <c r="K13" i="6"/>
  <c r="L24" i="6"/>
  <c r="K24" i="6"/>
  <c r="L121" i="6"/>
  <c r="K121" i="6"/>
  <c r="L84" i="6"/>
  <c r="K84" i="6"/>
  <c r="L32" i="6"/>
  <c r="K32" i="6"/>
  <c r="L33" i="6"/>
  <c r="K33" i="6"/>
  <c r="L123" i="6"/>
  <c r="K123" i="6"/>
  <c r="L30" i="6"/>
  <c r="K30" i="6"/>
  <c r="L25" i="6"/>
  <c r="K25" i="6"/>
  <c r="L128" i="6"/>
  <c r="K128" i="6"/>
  <c r="L131" i="6"/>
  <c r="K131" i="6"/>
  <c r="L140" i="6"/>
  <c r="K140" i="6"/>
  <c r="L21" i="6"/>
  <c r="K21" i="6"/>
  <c r="L83" i="6"/>
  <c r="K83" i="6"/>
  <c r="L27" i="6"/>
  <c r="K27" i="6"/>
  <c r="L22" i="6"/>
  <c r="K22" i="6"/>
  <c r="L36" i="6"/>
  <c r="K36" i="6"/>
  <c r="L127" i="6"/>
  <c r="K127" i="6"/>
  <c r="L120" i="6"/>
  <c r="K120" i="6"/>
  <c r="L10" i="6"/>
  <c r="K10" i="6"/>
  <c r="L122" i="6"/>
  <c r="K122" i="6"/>
  <c r="L144" i="6"/>
  <c r="K144" i="6"/>
  <c r="L41" i="6"/>
  <c r="K41" i="6"/>
  <c r="L29" i="6"/>
  <c r="K29" i="6"/>
  <c r="L26" i="6"/>
  <c r="K26" i="6"/>
  <c r="L17" i="6"/>
  <c r="K17" i="6"/>
  <c r="L34" i="6"/>
  <c r="K34" i="6"/>
  <c r="L8" i="6"/>
  <c r="K8" i="6"/>
  <c r="L138" i="6"/>
  <c r="K138" i="6"/>
  <c r="L15" i="6"/>
  <c r="K15" i="6"/>
  <c r="L39" i="6"/>
  <c r="K39" i="6"/>
  <c r="L124" i="6"/>
  <c r="K124" i="6"/>
  <c r="L9" i="6"/>
  <c r="K9" i="6"/>
  <c r="L86" i="6"/>
  <c r="K86" i="6"/>
  <c r="L20" i="6"/>
  <c r="K20" i="6"/>
  <c r="L115" i="6"/>
  <c r="K115" i="6"/>
  <c r="L116" i="6"/>
  <c r="K116" i="6"/>
  <c r="L137" i="6"/>
  <c r="K137" i="6"/>
  <c r="F92" i="5"/>
  <c r="F131" i="5"/>
  <c r="F94" i="5"/>
  <c r="F91" i="5"/>
  <c r="R45" i="4"/>
  <c r="P16" i="4"/>
  <c r="S15" i="4"/>
  <c r="R46" i="4"/>
  <c r="I46" i="4"/>
  <c r="H47" i="4"/>
  <c r="O20" i="4"/>
  <c r="V19" i="4"/>
  <c r="U19" i="4"/>
  <c r="L20" i="4"/>
  <c r="F95" i="5"/>
  <c r="F33" i="5"/>
  <c r="F23" i="5"/>
  <c r="F21" i="5"/>
  <c r="F28" i="5"/>
  <c r="F45" i="5"/>
  <c r="F138" i="5"/>
  <c r="F134" i="5"/>
  <c r="F130" i="5"/>
  <c r="F126" i="5"/>
  <c r="F122" i="5"/>
  <c r="F42" i="5"/>
  <c r="F132" i="5"/>
  <c r="F34" i="5"/>
  <c r="F133" i="5"/>
  <c r="F136" i="5"/>
  <c r="F30" i="5"/>
  <c r="F125" i="5"/>
  <c r="F121" i="5"/>
  <c r="F40" i="5"/>
  <c r="F22" i="5"/>
  <c r="F26" i="5"/>
  <c r="F93" i="5"/>
  <c r="F41" i="5"/>
  <c r="F16" i="5"/>
  <c r="F128" i="5"/>
  <c r="F48" i="5"/>
  <c r="F137" i="5"/>
  <c r="F31" i="5"/>
  <c r="F18" i="5"/>
  <c r="F29" i="5"/>
  <c r="F135" i="5"/>
  <c r="F139" i="5"/>
  <c r="F44" i="5"/>
  <c r="F24" i="5"/>
  <c r="F36" i="5"/>
  <c r="F39" i="5"/>
  <c r="F129" i="5"/>
  <c r="F19" i="5"/>
  <c r="F46" i="5"/>
  <c r="F15" i="5"/>
  <c r="F50" i="5"/>
  <c r="F25" i="5"/>
  <c r="F127" i="5"/>
  <c r="F20" i="5"/>
  <c r="F123" i="5"/>
  <c r="F37" i="5"/>
  <c r="F35" i="5"/>
  <c r="F43" i="5"/>
  <c r="F17" i="5"/>
  <c r="F32" i="5"/>
  <c r="F124" i="5"/>
  <c r="F49" i="5"/>
  <c r="F47" i="5"/>
  <c r="F27" i="5"/>
  <c r="F38" i="5"/>
  <c r="F120" i="5"/>
  <c r="F96" i="5"/>
  <c r="I80" i="6"/>
  <c r="J80" i="6" s="1"/>
  <c r="I88" i="6"/>
  <c r="J88" i="6" s="1"/>
  <c r="G147" i="5" l="1"/>
  <c r="G150" i="5"/>
  <c r="G152" i="5"/>
  <c r="G140" i="5"/>
  <c r="G153" i="5"/>
  <c r="G143" i="5"/>
  <c r="G141" i="5"/>
  <c r="F90" i="5"/>
  <c r="G144" i="5"/>
  <c r="G149" i="5"/>
  <c r="G145" i="5"/>
  <c r="L81" i="6"/>
  <c r="G148" i="5"/>
  <c r="N80" i="6"/>
  <c r="N81" i="6"/>
  <c r="N88" i="6"/>
  <c r="K81" i="6"/>
  <c r="G133" i="5"/>
  <c r="G91" i="5"/>
  <c r="G21" i="5"/>
  <c r="L80" i="6"/>
  <c r="K80" i="6"/>
  <c r="L88" i="6"/>
  <c r="K88" i="6"/>
  <c r="G128" i="5"/>
  <c r="G94" i="5"/>
  <c r="G95" i="5"/>
  <c r="G92" i="5"/>
  <c r="G132" i="5"/>
  <c r="G35" i="5"/>
  <c r="G39" i="5"/>
  <c r="P17" i="4"/>
  <c r="S16" i="4"/>
  <c r="G24" i="5"/>
  <c r="G31" i="5"/>
  <c r="G46" i="5"/>
  <c r="G138" i="5"/>
  <c r="G137" i="5"/>
  <c r="I47" i="4"/>
  <c r="R47" i="4"/>
  <c r="H48" i="4"/>
  <c r="G43" i="5"/>
  <c r="G129" i="5"/>
  <c r="G45" i="5"/>
  <c r="G28" i="5"/>
  <c r="G49" i="5"/>
  <c r="G130" i="5"/>
  <c r="G29" i="5"/>
  <c r="G40" i="5"/>
  <c r="G124" i="5"/>
  <c r="G18" i="5"/>
  <c r="G121" i="5"/>
  <c r="O21" i="4"/>
  <c r="V20" i="4"/>
  <c r="L21" i="4"/>
  <c r="U20" i="4"/>
  <c r="G34" i="5"/>
  <c r="G96" i="5"/>
  <c r="G22" i="5"/>
  <c r="G122" i="5"/>
  <c r="G48" i="5"/>
  <c r="G27" i="5"/>
  <c r="G127" i="5"/>
  <c r="G126" i="5"/>
  <c r="G135" i="5"/>
  <c r="G134" i="5"/>
  <c r="G36" i="5"/>
  <c r="G19" i="5"/>
  <c r="G37" i="5"/>
  <c r="G42" i="5"/>
  <c r="G41" i="5"/>
  <c r="G38" i="5"/>
  <c r="G44" i="5"/>
  <c r="G33" i="5"/>
  <c r="G50" i="5"/>
  <c r="G32" i="5"/>
  <c r="G125" i="5"/>
  <c r="G136" i="5"/>
  <c r="G20" i="5"/>
  <c r="G139" i="5"/>
  <c r="G26" i="5"/>
  <c r="G93" i="5"/>
  <c r="G30" i="5"/>
  <c r="G131" i="5"/>
  <c r="G17" i="5"/>
  <c r="G16" i="5"/>
  <c r="G123" i="5"/>
  <c r="G23" i="5"/>
  <c r="G47" i="5"/>
  <c r="G25" i="5"/>
  <c r="F97" i="5"/>
  <c r="G97" i="5" s="1"/>
  <c r="F89" i="5"/>
  <c r="I79" i="6"/>
  <c r="J79" i="6" s="1"/>
  <c r="I89" i="6"/>
  <c r="J89" i="6" s="1"/>
  <c r="G90" i="5" l="1"/>
  <c r="N89" i="6"/>
  <c r="N79" i="6"/>
  <c r="L89" i="6"/>
  <c r="K89" i="6"/>
  <c r="L79" i="6"/>
  <c r="K79" i="6"/>
  <c r="P18" i="4"/>
  <c r="S17" i="4"/>
  <c r="I48" i="4"/>
  <c r="H49" i="4"/>
  <c r="R48" i="4"/>
  <c r="O22" i="4"/>
  <c r="V21" i="4"/>
  <c r="L22" i="4"/>
  <c r="U21" i="4"/>
  <c r="F98" i="5"/>
  <c r="G98" i="5" s="1"/>
  <c r="F88" i="5"/>
  <c r="G89" i="5" s="1"/>
  <c r="I90" i="6"/>
  <c r="J90" i="6" s="1"/>
  <c r="I78" i="6"/>
  <c r="J78" i="6" s="1"/>
  <c r="N78" i="6" l="1"/>
  <c r="N90" i="6"/>
  <c r="L90" i="6"/>
  <c r="K90" i="6"/>
  <c r="L78" i="6"/>
  <c r="K78" i="6"/>
  <c r="P19" i="4"/>
  <c r="S18" i="4"/>
  <c r="I49" i="4"/>
  <c r="H50" i="4"/>
  <c r="R49" i="4"/>
  <c r="O23" i="4"/>
  <c r="V22" i="4"/>
  <c r="L23" i="4"/>
  <c r="U22" i="4"/>
  <c r="F87" i="5"/>
  <c r="G88" i="5" s="1"/>
  <c r="F99" i="5"/>
  <c r="G99" i="5" s="1"/>
  <c r="I91" i="6"/>
  <c r="J91" i="6" s="1"/>
  <c r="I77" i="6"/>
  <c r="J77" i="6" s="1"/>
  <c r="N91" i="6" l="1"/>
  <c r="N77" i="6"/>
  <c r="L77" i="6"/>
  <c r="K77" i="6"/>
  <c r="L91" i="6"/>
  <c r="K91" i="6"/>
  <c r="P20" i="4"/>
  <c r="S19" i="4"/>
  <c r="R50" i="4"/>
  <c r="I50" i="4"/>
  <c r="H51" i="4"/>
  <c r="O24" i="4"/>
  <c r="V23" i="4"/>
  <c r="L24" i="4"/>
  <c r="U23" i="4"/>
  <c r="F86" i="5"/>
  <c r="G87" i="5" s="1"/>
  <c r="F100" i="5"/>
  <c r="G100" i="5" s="1"/>
  <c r="I92" i="6"/>
  <c r="J92" i="6" s="1"/>
  <c r="I76" i="6"/>
  <c r="J76" i="6" s="1"/>
  <c r="N92" i="6" l="1"/>
  <c r="N76" i="6"/>
  <c r="L76" i="6"/>
  <c r="K76" i="6"/>
  <c r="L92" i="6"/>
  <c r="K92" i="6"/>
  <c r="P21" i="4"/>
  <c r="S20" i="4"/>
  <c r="R51" i="4"/>
  <c r="I51" i="4"/>
  <c r="H52" i="4"/>
  <c r="O25" i="4"/>
  <c r="V24" i="4"/>
  <c r="L25" i="4"/>
  <c r="U24" i="4"/>
  <c r="F85" i="5"/>
  <c r="G86" i="5" s="1"/>
  <c r="F101" i="5"/>
  <c r="G101" i="5" s="1"/>
  <c r="I93" i="6"/>
  <c r="J93" i="6" s="1"/>
  <c r="I75" i="6"/>
  <c r="J75" i="6" s="1"/>
  <c r="N75" i="6" l="1"/>
  <c r="N93" i="6"/>
  <c r="L75" i="6"/>
  <c r="K75" i="6"/>
  <c r="L93" i="6"/>
  <c r="K93" i="6"/>
  <c r="P22" i="4"/>
  <c r="S21" i="4"/>
  <c r="R52" i="4"/>
  <c r="I52" i="4"/>
  <c r="H53" i="4"/>
  <c r="O26" i="4"/>
  <c r="V25" i="4"/>
  <c r="L26" i="4"/>
  <c r="U25" i="4"/>
  <c r="F102" i="5"/>
  <c r="G102" i="5" s="1"/>
  <c r="F84" i="5"/>
  <c r="G85" i="5" s="1"/>
  <c r="I74" i="6"/>
  <c r="J74" i="6" s="1"/>
  <c r="I94" i="6"/>
  <c r="J94" i="6" s="1"/>
  <c r="N94" i="6" l="1"/>
  <c r="N74" i="6"/>
  <c r="L74" i="6"/>
  <c r="K74" i="6"/>
  <c r="L94" i="6"/>
  <c r="K94" i="6"/>
  <c r="P23" i="4"/>
  <c r="S22" i="4"/>
  <c r="R53" i="4"/>
  <c r="H54" i="4"/>
  <c r="I53" i="4"/>
  <c r="O27" i="4"/>
  <c r="V26" i="4"/>
  <c r="L27" i="4"/>
  <c r="U26" i="4"/>
  <c r="F103" i="5"/>
  <c r="G103" i="5" s="1"/>
  <c r="F83" i="5"/>
  <c r="G84" i="5" s="1"/>
  <c r="I73" i="6"/>
  <c r="J73" i="6" s="1"/>
  <c r="I95" i="6"/>
  <c r="J95" i="6" s="1"/>
  <c r="N73" i="6" l="1"/>
  <c r="N95" i="6"/>
  <c r="L95" i="6"/>
  <c r="K95" i="6"/>
  <c r="L73" i="6"/>
  <c r="K73" i="6"/>
  <c r="P24" i="4"/>
  <c r="S23" i="4"/>
  <c r="R54" i="4"/>
  <c r="I54" i="4"/>
  <c r="H55" i="4"/>
  <c r="O28" i="4"/>
  <c r="V27" i="4"/>
  <c r="L28" i="4"/>
  <c r="U27" i="4"/>
  <c r="F104" i="5"/>
  <c r="G104" i="5" s="1"/>
  <c r="F82" i="5"/>
  <c r="G83" i="5" s="1"/>
  <c r="I72" i="6"/>
  <c r="J72" i="6" s="1"/>
  <c r="I96" i="6"/>
  <c r="J96" i="6" s="1"/>
  <c r="N72" i="6" l="1"/>
  <c r="N96" i="6"/>
  <c r="L96" i="6"/>
  <c r="K96" i="6"/>
  <c r="L72" i="6"/>
  <c r="K72" i="6"/>
  <c r="P25" i="4"/>
  <c r="S24" i="4"/>
  <c r="R55" i="4"/>
  <c r="H56" i="4"/>
  <c r="I55" i="4"/>
  <c r="O29" i="4"/>
  <c r="V28" i="4"/>
  <c r="L29" i="4"/>
  <c r="U28" i="4"/>
  <c r="F105" i="5"/>
  <c r="G105" i="5" s="1"/>
  <c r="F81" i="5"/>
  <c r="G82" i="5" s="1"/>
  <c r="I97" i="6"/>
  <c r="J97" i="6" s="1"/>
  <c r="I71" i="6"/>
  <c r="J71" i="6" s="1"/>
  <c r="N71" i="6" l="1"/>
  <c r="N97" i="6"/>
  <c r="L71" i="6"/>
  <c r="K71" i="6"/>
  <c r="L97" i="6"/>
  <c r="K97" i="6"/>
  <c r="P26" i="4"/>
  <c r="S25" i="4"/>
  <c r="H57" i="4"/>
  <c r="R56" i="4"/>
  <c r="I56" i="4"/>
  <c r="V29" i="4"/>
  <c r="O30" i="4"/>
  <c r="L30" i="4"/>
  <c r="U29" i="4"/>
  <c r="F80" i="5"/>
  <c r="G81" i="5" s="1"/>
  <c r="F106" i="5"/>
  <c r="G106" i="5" s="1"/>
  <c r="I98" i="6"/>
  <c r="J98" i="6" s="1"/>
  <c r="I70" i="6"/>
  <c r="J70" i="6" s="1"/>
  <c r="O6" i="6" l="1"/>
  <c r="N98" i="6"/>
  <c r="N70" i="6"/>
  <c r="L70" i="6"/>
  <c r="K70" i="6"/>
  <c r="L98" i="6"/>
  <c r="K98" i="6"/>
  <c r="O70" i="6"/>
  <c r="O11" i="6"/>
  <c r="O24" i="6"/>
  <c r="O112" i="6"/>
  <c r="O115" i="6"/>
  <c r="O40" i="6"/>
  <c r="O20" i="6"/>
  <c r="O122" i="6"/>
  <c r="O121" i="6"/>
  <c r="O16" i="6"/>
  <c r="O116" i="6"/>
  <c r="O129" i="6"/>
  <c r="O35" i="6"/>
  <c r="O32" i="6"/>
  <c r="O7" i="6"/>
  <c r="O126" i="6"/>
  <c r="O31" i="6"/>
  <c r="O84" i="6"/>
  <c r="O87" i="6"/>
  <c r="O85" i="6"/>
  <c r="O137" i="6"/>
  <c r="O83" i="6"/>
  <c r="O125" i="6"/>
  <c r="O27" i="6"/>
  <c r="O34" i="6"/>
  <c r="O9" i="6"/>
  <c r="O142" i="6"/>
  <c r="O138" i="6"/>
  <c r="O12" i="6"/>
  <c r="O145" i="6"/>
  <c r="O139" i="6"/>
  <c r="O141" i="6"/>
  <c r="O131" i="6"/>
  <c r="O21" i="6"/>
  <c r="O17" i="6"/>
  <c r="O13" i="6"/>
  <c r="O39" i="6"/>
  <c r="O8" i="6"/>
  <c r="O128" i="6"/>
  <c r="O38" i="6"/>
  <c r="O133" i="6"/>
  <c r="O26" i="6"/>
  <c r="O111" i="6"/>
  <c r="O82" i="6"/>
  <c r="O30" i="6"/>
  <c r="O143" i="6"/>
  <c r="O144" i="6"/>
  <c r="O130" i="6"/>
  <c r="O33" i="6"/>
  <c r="O14" i="6"/>
  <c r="O134" i="6"/>
  <c r="O22" i="6"/>
  <c r="O117" i="6"/>
  <c r="O23" i="6"/>
  <c r="O127" i="6"/>
  <c r="O120" i="6"/>
  <c r="O37" i="6"/>
  <c r="O86" i="6"/>
  <c r="O81" i="6"/>
  <c r="O119" i="6"/>
  <c r="O113" i="6"/>
  <c r="O123" i="6"/>
  <c r="O140" i="6"/>
  <c r="O25" i="6"/>
  <c r="O132" i="6"/>
  <c r="O29" i="6"/>
  <c r="O114" i="6"/>
  <c r="O118" i="6"/>
  <c r="O19" i="6"/>
  <c r="O136" i="6"/>
  <c r="O28" i="6"/>
  <c r="O36" i="6"/>
  <c r="O124" i="6"/>
  <c r="O15" i="6"/>
  <c r="O10" i="6"/>
  <c r="O135" i="6"/>
  <c r="O18" i="6"/>
  <c r="O41" i="6"/>
  <c r="O88" i="6"/>
  <c r="O80" i="6"/>
  <c r="O89" i="6"/>
  <c r="O79" i="6"/>
  <c r="O90" i="6"/>
  <c r="O78" i="6"/>
  <c r="O91" i="6"/>
  <c r="O77" i="6"/>
  <c r="O76" i="6"/>
  <c r="O92" i="6"/>
  <c r="O75" i="6"/>
  <c r="O93" i="6"/>
  <c r="O74" i="6"/>
  <c r="O94" i="6"/>
  <c r="O73" i="6"/>
  <c r="O95" i="6"/>
  <c r="O72" i="6"/>
  <c r="O96" i="6"/>
  <c r="O98" i="6"/>
  <c r="O71" i="6"/>
  <c r="O97" i="6"/>
  <c r="P27" i="4"/>
  <c r="S26" i="4"/>
  <c r="I57" i="4"/>
  <c r="H58" i="4"/>
  <c r="R57" i="4"/>
  <c r="O31" i="4"/>
  <c r="V30" i="4"/>
  <c r="L31" i="4"/>
  <c r="U30" i="4"/>
  <c r="F79" i="5"/>
  <c r="G80" i="5" s="1"/>
  <c r="F107" i="5"/>
  <c r="G107" i="5" s="1"/>
  <c r="I99" i="6"/>
  <c r="J99" i="6" s="1"/>
  <c r="I69" i="6"/>
  <c r="J69" i="6" s="1"/>
  <c r="N69" i="6" l="1"/>
  <c r="N99" i="6"/>
  <c r="L99" i="6"/>
  <c r="K99" i="6"/>
  <c r="L69" i="6"/>
  <c r="K69" i="6"/>
  <c r="O99" i="6"/>
  <c r="O69" i="6"/>
  <c r="P28" i="4"/>
  <c r="S27" i="4"/>
  <c r="I58" i="4"/>
  <c r="H59" i="4"/>
  <c r="R58" i="4"/>
  <c r="O32" i="4"/>
  <c r="V31" i="4"/>
  <c r="L32" i="4"/>
  <c r="U31" i="4"/>
  <c r="F78" i="5"/>
  <c r="G79" i="5" s="1"/>
  <c r="F108" i="5"/>
  <c r="G108" i="5" s="1"/>
  <c r="I100" i="6"/>
  <c r="J100" i="6" s="1"/>
  <c r="I68" i="6"/>
  <c r="J68" i="6" s="1"/>
  <c r="P100" i="6" l="1"/>
  <c r="P86" i="6"/>
  <c r="P115" i="6"/>
  <c r="P84" i="6"/>
  <c r="P27" i="6"/>
  <c r="P23" i="6"/>
  <c r="P134" i="6"/>
  <c r="P111" i="6"/>
  <c r="P143" i="6"/>
  <c r="P139" i="6"/>
  <c r="P145" i="6"/>
  <c r="P34" i="6"/>
  <c r="P16" i="6"/>
  <c r="P136" i="6"/>
  <c r="P140" i="6"/>
  <c r="P83" i="6"/>
  <c r="P114" i="6"/>
  <c r="P125" i="6"/>
  <c r="P121" i="6"/>
  <c r="P129" i="6"/>
  <c r="P135" i="6"/>
  <c r="P39" i="6"/>
  <c r="P126" i="6"/>
  <c r="P119" i="6"/>
  <c r="P22" i="6"/>
  <c r="P118" i="6"/>
  <c r="P37" i="6"/>
  <c r="P8" i="6"/>
  <c r="P127" i="6"/>
  <c r="P128" i="6"/>
  <c r="P122" i="6"/>
  <c r="P6" i="6"/>
  <c r="P28" i="6"/>
  <c r="P33" i="6"/>
  <c r="P10" i="6"/>
  <c r="P30" i="6"/>
  <c r="P9" i="6"/>
  <c r="P132" i="6"/>
  <c r="P12" i="6"/>
  <c r="P40" i="6"/>
  <c r="P25" i="6"/>
  <c r="P15" i="6"/>
  <c r="P124" i="6"/>
  <c r="P38" i="6"/>
  <c r="P112" i="6"/>
  <c r="P36" i="6"/>
  <c r="P144" i="6"/>
  <c r="P120" i="6"/>
  <c r="P29" i="6"/>
  <c r="P41" i="6"/>
  <c r="P21" i="6"/>
  <c r="P85" i="6"/>
  <c r="P13" i="6"/>
  <c r="P133" i="6"/>
  <c r="P117" i="6"/>
  <c r="P130" i="6"/>
  <c r="P116" i="6"/>
  <c r="P35" i="6"/>
  <c r="P138" i="6"/>
  <c r="P87" i="6"/>
  <c r="P137" i="6"/>
  <c r="P18" i="6"/>
  <c r="P31" i="6"/>
  <c r="P11" i="6"/>
  <c r="P141" i="6"/>
  <c r="P19" i="6"/>
  <c r="P26" i="6"/>
  <c r="P131" i="6"/>
  <c r="P17" i="6"/>
  <c r="P14" i="6"/>
  <c r="P142" i="6"/>
  <c r="P7" i="6"/>
  <c r="P20" i="6"/>
  <c r="P123" i="6"/>
  <c r="P24" i="6"/>
  <c r="P82" i="6"/>
  <c r="P113" i="6"/>
  <c r="P32" i="6"/>
  <c r="P81" i="6"/>
  <c r="P80" i="6"/>
  <c r="P88" i="6"/>
  <c r="P89" i="6"/>
  <c r="P79" i="6"/>
  <c r="P78" i="6"/>
  <c r="P90" i="6"/>
  <c r="P91" i="6"/>
  <c r="P77" i="6"/>
  <c r="P76" i="6"/>
  <c r="P92" i="6"/>
  <c r="P75" i="6"/>
  <c r="P93" i="6"/>
  <c r="P94" i="6"/>
  <c r="P74" i="6"/>
  <c r="P95" i="6"/>
  <c r="P73" i="6"/>
  <c r="P96" i="6"/>
  <c r="P72" i="6"/>
  <c r="P71" i="6"/>
  <c r="P97" i="6"/>
  <c r="P98" i="6"/>
  <c r="P70" i="6"/>
  <c r="P69" i="6"/>
  <c r="P68" i="6"/>
  <c r="P99" i="6"/>
  <c r="N100" i="6"/>
  <c r="N68" i="6"/>
  <c r="L100" i="6"/>
  <c r="K100" i="6"/>
  <c r="L68" i="6"/>
  <c r="K68" i="6"/>
  <c r="O68" i="6"/>
  <c r="O100" i="6"/>
  <c r="P29" i="4"/>
  <c r="S28" i="4"/>
  <c r="I59" i="4"/>
  <c r="H60" i="4"/>
  <c r="R59" i="4"/>
  <c r="O33" i="4"/>
  <c r="V32" i="4"/>
  <c r="L33" i="4"/>
  <c r="U32" i="4"/>
  <c r="F77" i="5"/>
  <c r="F109" i="5"/>
  <c r="G109" i="5" s="1"/>
  <c r="G78" i="5"/>
  <c r="I101" i="6"/>
  <c r="J101" i="6" s="1"/>
  <c r="P101" i="6" s="1"/>
  <c r="I67" i="6"/>
  <c r="J67" i="6" s="1"/>
  <c r="P67" i="6" s="1"/>
  <c r="N67" i="6" l="1"/>
  <c r="N101" i="6"/>
  <c r="L67" i="6"/>
  <c r="K67" i="6"/>
  <c r="L101" i="6"/>
  <c r="K101" i="6"/>
  <c r="O67" i="6"/>
  <c r="O101" i="6"/>
  <c r="P30" i="4"/>
  <c r="S29" i="4"/>
  <c r="H61" i="4"/>
  <c r="I60" i="4"/>
  <c r="R60" i="4"/>
  <c r="O34" i="4"/>
  <c r="V33" i="4"/>
  <c r="L34" i="4"/>
  <c r="U33" i="4"/>
  <c r="F76" i="5"/>
  <c r="G77" i="5" s="1"/>
  <c r="F110" i="5"/>
  <c r="G110" i="5" s="1"/>
  <c r="I102" i="6"/>
  <c r="J102" i="6" s="1"/>
  <c r="P102" i="6" s="1"/>
  <c r="I66" i="6"/>
  <c r="J66" i="6" s="1"/>
  <c r="P66" i="6" s="1"/>
  <c r="N102" i="6" l="1"/>
  <c r="N66" i="6"/>
  <c r="L66" i="6"/>
  <c r="K66" i="6"/>
  <c r="L102" i="6"/>
  <c r="K102" i="6"/>
  <c r="O66" i="6"/>
  <c r="O102" i="6"/>
  <c r="P31" i="4"/>
  <c r="S30" i="4"/>
  <c r="H62" i="4"/>
  <c r="R61" i="4"/>
  <c r="I61" i="4"/>
  <c r="O35" i="4"/>
  <c r="V34" i="4"/>
  <c r="L35" i="4"/>
  <c r="U34" i="4"/>
  <c r="F75" i="5"/>
  <c r="G76" i="5" s="1"/>
  <c r="F111" i="5"/>
  <c r="G111" i="5" s="1"/>
  <c r="I103" i="6"/>
  <c r="J103" i="6" s="1"/>
  <c r="P103" i="6" s="1"/>
  <c r="I65" i="6"/>
  <c r="J65" i="6" s="1"/>
  <c r="P65" i="6" s="1"/>
  <c r="N103" i="6" l="1"/>
  <c r="N65" i="6"/>
  <c r="L103" i="6"/>
  <c r="K103" i="6"/>
  <c r="L65" i="6"/>
  <c r="K65" i="6"/>
  <c r="O65" i="6"/>
  <c r="O103" i="6"/>
  <c r="P32" i="4"/>
  <c r="S31" i="4"/>
  <c r="H63" i="4"/>
  <c r="R62" i="4"/>
  <c r="I62" i="4"/>
  <c r="O36" i="4"/>
  <c r="V35" i="4"/>
  <c r="L36" i="4"/>
  <c r="U35" i="4"/>
  <c r="F74" i="5"/>
  <c r="G75" i="5" s="1"/>
  <c r="F112" i="5"/>
  <c r="G112" i="5" s="1"/>
  <c r="I104" i="6"/>
  <c r="J104" i="6" s="1"/>
  <c r="P104" i="6" s="1"/>
  <c r="I64" i="6"/>
  <c r="J64" i="6" s="1"/>
  <c r="P64" i="6" s="1"/>
  <c r="N104" i="6" l="1"/>
  <c r="N64" i="6"/>
  <c r="L64" i="6"/>
  <c r="K64" i="6"/>
  <c r="L104" i="6"/>
  <c r="K104" i="6"/>
  <c r="O64" i="6"/>
  <c r="O104" i="6"/>
  <c r="P33" i="4"/>
  <c r="S32" i="4"/>
  <c r="I63" i="4"/>
  <c r="H64" i="4"/>
  <c r="R63" i="4"/>
  <c r="O37" i="4"/>
  <c r="V36" i="4"/>
  <c r="L37" i="4"/>
  <c r="U36" i="4"/>
  <c r="F73" i="5"/>
  <c r="G74" i="5" s="1"/>
  <c r="F113" i="5"/>
  <c r="G113" i="5" s="1"/>
  <c r="I105" i="6"/>
  <c r="J105" i="6" s="1"/>
  <c r="P105" i="6" s="1"/>
  <c r="I63" i="6"/>
  <c r="J63" i="6" s="1"/>
  <c r="P63" i="6" s="1"/>
  <c r="N105" i="6" l="1"/>
  <c r="N63" i="6"/>
  <c r="L105" i="6"/>
  <c r="K105" i="6"/>
  <c r="L63" i="6"/>
  <c r="K63" i="6"/>
  <c r="O63" i="6"/>
  <c r="O105" i="6"/>
  <c r="P34" i="4"/>
  <c r="S33" i="4"/>
  <c r="I64" i="4"/>
  <c r="H65" i="4"/>
  <c r="R64" i="4"/>
  <c r="O38" i="4"/>
  <c r="V37" i="4"/>
  <c r="L38" i="4"/>
  <c r="U37" i="4"/>
  <c r="F72" i="5"/>
  <c r="G73" i="5" s="1"/>
  <c r="F114" i="5"/>
  <c r="G114" i="5" s="1"/>
  <c r="I62" i="6"/>
  <c r="J62" i="6" s="1"/>
  <c r="P62" i="6" s="1"/>
  <c r="I106" i="6"/>
  <c r="J106" i="6" s="1"/>
  <c r="P106" i="6" l="1"/>
  <c r="N106" i="6"/>
  <c r="N62" i="6"/>
  <c r="L106" i="6"/>
  <c r="K106" i="6"/>
  <c r="L62" i="6"/>
  <c r="K62" i="6"/>
  <c r="O106" i="6"/>
  <c r="O62" i="6"/>
  <c r="P35" i="4"/>
  <c r="S34" i="4"/>
  <c r="R65" i="4"/>
  <c r="I65" i="4"/>
  <c r="H66" i="4"/>
  <c r="O39" i="4"/>
  <c r="V38" i="4"/>
  <c r="L39" i="4"/>
  <c r="U38" i="4"/>
  <c r="F115" i="5"/>
  <c r="G115" i="5" s="1"/>
  <c r="F71" i="5"/>
  <c r="G72" i="5" s="1"/>
  <c r="I61" i="6"/>
  <c r="J61" i="6" s="1"/>
  <c r="P61" i="6" s="1"/>
  <c r="I107" i="6"/>
  <c r="J107" i="6" s="1"/>
  <c r="P107" i="6" s="1"/>
  <c r="N107" i="6" l="1"/>
  <c r="N61" i="6"/>
  <c r="L61" i="6"/>
  <c r="K61" i="6"/>
  <c r="L107" i="6"/>
  <c r="K107" i="6"/>
  <c r="O107" i="6"/>
  <c r="O61" i="6"/>
  <c r="P36" i="4"/>
  <c r="S35" i="4"/>
  <c r="R66" i="4"/>
  <c r="I66" i="4"/>
  <c r="H67" i="4"/>
  <c r="O40" i="4"/>
  <c r="V39" i="4"/>
  <c r="L40" i="4"/>
  <c r="U39" i="4"/>
  <c r="F116" i="5"/>
  <c r="G116" i="5" s="1"/>
  <c r="F70" i="5"/>
  <c r="G71" i="5" s="1"/>
  <c r="I108" i="6"/>
  <c r="J108" i="6" s="1"/>
  <c r="P108" i="6" s="1"/>
  <c r="I60" i="6"/>
  <c r="J60" i="6" s="1"/>
  <c r="P60" i="6" s="1"/>
  <c r="N108" i="6" l="1"/>
  <c r="N60" i="6"/>
  <c r="L60" i="6"/>
  <c r="K60" i="6"/>
  <c r="L108" i="6"/>
  <c r="K108" i="6"/>
  <c r="O60" i="6"/>
  <c r="O108" i="6"/>
  <c r="P37" i="4"/>
  <c r="S36" i="4"/>
  <c r="R67" i="4"/>
  <c r="I67" i="4"/>
  <c r="O41" i="4"/>
  <c r="V40" i="4"/>
  <c r="L41" i="4"/>
  <c r="U40" i="4"/>
  <c r="F117" i="5"/>
  <c r="G117" i="5" s="1"/>
  <c r="F69" i="5"/>
  <c r="G70" i="5" s="1"/>
  <c r="I110" i="6"/>
  <c r="J110" i="6" s="1"/>
  <c r="P110" i="6" s="1"/>
  <c r="I109" i="6"/>
  <c r="J109" i="6" s="1"/>
  <c r="P109" i="6" s="1"/>
  <c r="I59" i="6"/>
  <c r="J59" i="6" s="1"/>
  <c r="P59" i="6" s="1"/>
  <c r="N110" i="6" l="1"/>
  <c r="N59" i="6"/>
  <c r="M109" i="6"/>
  <c r="N109" i="6"/>
  <c r="M110" i="6"/>
  <c r="M31" i="6"/>
  <c r="M141" i="6"/>
  <c r="M40" i="6"/>
  <c r="M30" i="6"/>
  <c r="M85" i="6"/>
  <c r="M132" i="6"/>
  <c r="M120" i="6"/>
  <c r="M20" i="6"/>
  <c r="M81" i="6"/>
  <c r="M126" i="6"/>
  <c r="M16" i="6"/>
  <c r="M111" i="6"/>
  <c r="M82" i="6"/>
  <c r="M143" i="6"/>
  <c r="M121" i="6"/>
  <c r="M122" i="6"/>
  <c r="M84" i="6"/>
  <c r="M87" i="6"/>
  <c r="M128" i="6"/>
  <c r="M117" i="6"/>
  <c r="M140" i="6"/>
  <c r="M22" i="6"/>
  <c r="M25" i="6"/>
  <c r="M13" i="6"/>
  <c r="M115" i="6"/>
  <c r="M135" i="6"/>
  <c r="M12" i="6"/>
  <c r="M138" i="6"/>
  <c r="M33" i="6"/>
  <c r="M17" i="6"/>
  <c r="M39" i="6"/>
  <c r="M27" i="6"/>
  <c r="M11" i="6"/>
  <c r="M34" i="6"/>
  <c r="M36" i="6"/>
  <c r="M131" i="6"/>
  <c r="M86" i="6"/>
  <c r="M8" i="6"/>
  <c r="M125" i="6"/>
  <c r="M113" i="6"/>
  <c r="M136" i="6"/>
  <c r="M83" i="6"/>
  <c r="M123" i="6"/>
  <c r="M28" i="6"/>
  <c r="M133" i="6"/>
  <c r="M32" i="6"/>
  <c r="M124" i="6"/>
  <c r="M116" i="6"/>
  <c r="M145" i="6"/>
  <c r="M129" i="6"/>
  <c r="M10" i="6"/>
  <c r="M15" i="6"/>
  <c r="M9" i="6"/>
  <c r="M139" i="6"/>
  <c r="M130" i="6"/>
  <c r="M119" i="6"/>
  <c r="M127" i="6"/>
  <c r="M35" i="6"/>
  <c r="M41" i="6"/>
  <c r="M38" i="6"/>
  <c r="M114" i="6"/>
  <c r="M144" i="6"/>
  <c r="M142" i="6"/>
  <c r="M23" i="6"/>
  <c r="M21" i="6"/>
  <c r="M134" i="6"/>
  <c r="M14" i="6"/>
  <c r="M37" i="6"/>
  <c r="M29" i="6"/>
  <c r="M18" i="6"/>
  <c r="M137" i="6"/>
  <c r="M24" i="6"/>
  <c r="M7" i="6"/>
  <c r="M19" i="6"/>
  <c r="M6" i="6"/>
  <c r="M26" i="6"/>
  <c r="M112" i="6"/>
  <c r="M118" i="6"/>
  <c r="M80" i="6"/>
  <c r="M88" i="6"/>
  <c r="M79" i="6"/>
  <c r="M89" i="6"/>
  <c r="M78" i="6"/>
  <c r="M90" i="6"/>
  <c r="M77" i="6"/>
  <c r="M91" i="6"/>
  <c r="M76" i="6"/>
  <c r="M92" i="6"/>
  <c r="M75" i="6"/>
  <c r="M93" i="6"/>
  <c r="M94" i="6"/>
  <c r="M74" i="6"/>
  <c r="M95" i="6"/>
  <c r="M73" i="6"/>
  <c r="M96" i="6"/>
  <c r="M72" i="6"/>
  <c r="M71" i="6"/>
  <c r="M97" i="6"/>
  <c r="M70" i="6"/>
  <c r="M98" i="6"/>
  <c r="M99" i="6"/>
  <c r="M69" i="6"/>
  <c r="M100" i="6"/>
  <c r="M68" i="6"/>
  <c r="M67" i="6"/>
  <c r="M101" i="6"/>
  <c r="M66" i="6"/>
  <c r="M102" i="6"/>
  <c r="M103" i="6"/>
  <c r="M65" i="6"/>
  <c r="M104" i="6"/>
  <c r="M64" i="6"/>
  <c r="M63" i="6"/>
  <c r="M105" i="6"/>
  <c r="M62" i="6"/>
  <c r="M106" i="6"/>
  <c r="M61" i="6"/>
  <c r="M107" i="6"/>
  <c r="M60" i="6"/>
  <c r="M59" i="6"/>
  <c r="M108" i="6"/>
  <c r="L109" i="6"/>
  <c r="K109" i="6"/>
  <c r="L59" i="6"/>
  <c r="K59" i="6"/>
  <c r="L110" i="6"/>
  <c r="K110" i="6"/>
  <c r="O109" i="6"/>
  <c r="O110" i="6"/>
  <c r="O59" i="6"/>
  <c r="P38" i="4"/>
  <c r="S37" i="4"/>
  <c r="O42" i="4"/>
  <c r="V41" i="4"/>
  <c r="L42" i="4"/>
  <c r="U41" i="4"/>
  <c r="F68" i="5"/>
  <c r="G69" i="5" s="1"/>
  <c r="F118" i="5"/>
  <c r="G118" i="5" s="1"/>
  <c r="F119" i="5"/>
  <c r="G120" i="5" s="1"/>
  <c r="I58" i="6"/>
  <c r="J58" i="6" s="1"/>
  <c r="P58" i="6" s="1"/>
  <c r="N58" i="6" l="1"/>
  <c r="M58" i="6"/>
  <c r="L58" i="6"/>
  <c r="K58" i="6"/>
  <c r="O58" i="6"/>
  <c r="P39" i="4"/>
  <c r="S38" i="4"/>
  <c r="O43" i="4"/>
  <c r="O44" i="4" s="1"/>
  <c r="O45" i="4" s="1"/>
  <c r="V42" i="4"/>
  <c r="L43" i="4"/>
  <c r="U42" i="4"/>
  <c r="G119" i="5"/>
  <c r="F67" i="5"/>
  <c r="G68" i="5" s="1"/>
  <c r="I57" i="6"/>
  <c r="J57" i="6" s="1"/>
  <c r="P57" i="6" s="1"/>
  <c r="N57" i="6" l="1"/>
  <c r="M57" i="6"/>
  <c r="L57" i="6"/>
  <c r="K57" i="6"/>
  <c r="O57" i="6"/>
  <c r="O46" i="4"/>
  <c r="V45" i="4"/>
  <c r="P40" i="4"/>
  <c r="S39" i="4"/>
  <c r="V44" i="4"/>
  <c r="V43" i="4"/>
  <c r="L44" i="4"/>
  <c r="U43" i="4"/>
  <c r="F66" i="5"/>
  <c r="G67" i="5" s="1"/>
  <c r="I56" i="6"/>
  <c r="J56" i="6" s="1"/>
  <c r="P56" i="6" s="1"/>
  <c r="N56" i="6" l="1"/>
  <c r="M56" i="6"/>
  <c r="L56" i="6"/>
  <c r="K56" i="6"/>
  <c r="O56" i="6"/>
  <c r="P41" i="4"/>
  <c r="S40" i="4"/>
  <c r="O47" i="4"/>
  <c r="V46" i="4"/>
  <c r="U44" i="4"/>
  <c r="L45" i="4"/>
  <c r="F65" i="5"/>
  <c r="G66" i="5" s="1"/>
  <c r="I55" i="6"/>
  <c r="J55" i="6" s="1"/>
  <c r="P55" i="6" s="1"/>
  <c r="N55" i="6" l="1"/>
  <c r="M55" i="6"/>
  <c r="L55" i="6"/>
  <c r="K55" i="6"/>
  <c r="O55" i="6"/>
  <c r="O48" i="4"/>
  <c r="V47" i="4"/>
  <c r="P42" i="4"/>
  <c r="S41" i="4"/>
  <c r="L46" i="4"/>
  <c r="U45" i="4"/>
  <c r="F64" i="5"/>
  <c r="G65" i="5" s="1"/>
  <c r="I54" i="6"/>
  <c r="J54" i="6" s="1"/>
  <c r="P54" i="6" s="1"/>
  <c r="N54" i="6" l="1"/>
  <c r="M54" i="6"/>
  <c r="L54" i="6"/>
  <c r="K54" i="6"/>
  <c r="O54" i="6"/>
  <c r="P43" i="4"/>
  <c r="S42" i="4"/>
  <c r="O49" i="4"/>
  <c r="V48" i="4"/>
  <c r="L47" i="4"/>
  <c r="U46" i="4"/>
  <c r="F63" i="5"/>
  <c r="G64" i="5" s="1"/>
  <c r="I53" i="6"/>
  <c r="J53" i="6" s="1"/>
  <c r="P53" i="6" s="1"/>
  <c r="N53" i="6" l="1"/>
  <c r="M53" i="6"/>
  <c r="L53" i="6"/>
  <c r="K53" i="6"/>
  <c r="O53" i="6"/>
  <c r="O50" i="4"/>
  <c r="V49" i="4"/>
  <c r="P44" i="4"/>
  <c r="S43" i="4"/>
  <c r="L48" i="4"/>
  <c r="U47" i="4"/>
  <c r="F62" i="5"/>
  <c r="G63" i="5" s="1"/>
  <c r="I52" i="6"/>
  <c r="J52" i="6" s="1"/>
  <c r="P52" i="6" s="1"/>
  <c r="N52" i="6" l="1"/>
  <c r="M52" i="6"/>
  <c r="L52" i="6"/>
  <c r="K52" i="6"/>
  <c r="O52" i="6"/>
  <c r="P45" i="4"/>
  <c r="S44" i="4"/>
  <c r="O51" i="4"/>
  <c r="V50" i="4"/>
  <c r="L49" i="4"/>
  <c r="U48" i="4"/>
  <c r="F61" i="5"/>
  <c r="G62" i="5" s="1"/>
  <c r="I51" i="6"/>
  <c r="J51" i="6" s="1"/>
  <c r="P51" i="6" s="1"/>
  <c r="N51" i="6" l="1"/>
  <c r="M51" i="6"/>
  <c r="L51" i="6"/>
  <c r="K51" i="6"/>
  <c r="O51" i="6"/>
  <c r="O52" i="4"/>
  <c r="V51" i="4"/>
  <c r="P46" i="4"/>
  <c r="S45" i="4"/>
  <c r="L50" i="4"/>
  <c r="U49" i="4"/>
  <c r="T8" i="4" s="1"/>
  <c r="F60" i="5"/>
  <c r="G61" i="5" s="1"/>
  <c r="I50" i="6"/>
  <c r="J50" i="6" s="1"/>
  <c r="P50" i="6" s="1"/>
  <c r="N50" i="6" l="1"/>
  <c r="M50" i="6"/>
  <c r="L50" i="6"/>
  <c r="K50" i="6"/>
  <c r="O50" i="6"/>
  <c r="P47" i="4"/>
  <c r="S46" i="4"/>
  <c r="O53" i="4"/>
  <c r="V52" i="4"/>
  <c r="L51" i="4"/>
  <c r="U50" i="4"/>
  <c r="F59" i="5"/>
  <c r="G60" i="5" s="1"/>
  <c r="I49" i="6"/>
  <c r="J49" i="6" s="1"/>
  <c r="P49" i="6" s="1"/>
  <c r="N49" i="6" l="1"/>
  <c r="M49" i="6"/>
  <c r="L49" i="6"/>
  <c r="K49" i="6"/>
  <c r="O49" i="6"/>
  <c r="O54" i="4"/>
  <c r="V53" i="4"/>
  <c r="P48" i="4"/>
  <c r="S47" i="4"/>
  <c r="L52" i="4"/>
  <c r="U51" i="4"/>
  <c r="F58" i="5"/>
  <c r="G59" i="5" s="1"/>
  <c r="I48" i="6"/>
  <c r="J48" i="6" s="1"/>
  <c r="P48" i="6" s="1"/>
  <c r="N48" i="6" l="1"/>
  <c r="M48" i="6"/>
  <c r="L48" i="6"/>
  <c r="K48" i="6"/>
  <c r="O48" i="6"/>
  <c r="P49" i="4"/>
  <c r="S48" i="4"/>
  <c r="O55" i="4"/>
  <c r="V54" i="4"/>
  <c r="L53" i="4"/>
  <c r="U52" i="4"/>
  <c r="F57" i="5"/>
  <c r="G58" i="5" s="1"/>
  <c r="I47" i="6"/>
  <c r="J47" i="6" s="1"/>
  <c r="P47" i="6" s="1"/>
  <c r="N47" i="6" l="1"/>
  <c r="M47" i="6"/>
  <c r="L47" i="6"/>
  <c r="K47" i="6"/>
  <c r="O47" i="6"/>
  <c r="O56" i="4"/>
  <c r="V55" i="4"/>
  <c r="P50" i="4"/>
  <c r="S49" i="4"/>
  <c r="L54" i="4"/>
  <c r="U53" i="4"/>
  <c r="F56" i="5"/>
  <c r="G57" i="5" s="1"/>
  <c r="I46" i="6"/>
  <c r="J46" i="6" s="1"/>
  <c r="P46" i="6" s="1"/>
  <c r="N46" i="6" l="1"/>
  <c r="M46" i="6"/>
  <c r="L46" i="6"/>
  <c r="K46" i="6"/>
  <c r="O46" i="6"/>
  <c r="P51" i="4"/>
  <c r="S50" i="4"/>
  <c r="O57" i="4"/>
  <c r="V56" i="4"/>
  <c r="L55" i="4"/>
  <c r="U54" i="4"/>
  <c r="F55" i="5"/>
  <c r="G56" i="5" s="1"/>
  <c r="I45" i="6"/>
  <c r="J45" i="6" s="1"/>
  <c r="P45" i="6" s="1"/>
  <c r="N45" i="6" l="1"/>
  <c r="M45" i="6"/>
  <c r="L45" i="6"/>
  <c r="K45" i="6"/>
  <c r="O45" i="6"/>
  <c r="O58" i="4"/>
  <c r="V57" i="4"/>
  <c r="P52" i="4"/>
  <c r="S51" i="4"/>
  <c r="L56" i="4"/>
  <c r="U55" i="4"/>
  <c r="F54" i="5"/>
  <c r="G55" i="5" s="1"/>
  <c r="I44" i="6"/>
  <c r="J44" i="6" s="1"/>
  <c r="P44" i="6" s="1"/>
  <c r="N44" i="6" l="1"/>
  <c r="M44" i="6"/>
  <c r="L44" i="6"/>
  <c r="K44" i="6"/>
  <c r="O44" i="6"/>
  <c r="P53" i="4"/>
  <c r="S52" i="4"/>
  <c r="O59" i="4"/>
  <c r="V58" i="4"/>
  <c r="L57" i="4"/>
  <c r="U56" i="4"/>
  <c r="F53" i="5"/>
  <c r="G54" i="5" s="1"/>
  <c r="I43" i="6"/>
  <c r="J43" i="6" s="1"/>
  <c r="P43" i="6" s="1"/>
  <c r="I42" i="6"/>
  <c r="J42" i="6" s="1"/>
  <c r="P42" i="6" s="1"/>
  <c r="N42" i="6" l="1"/>
  <c r="N43" i="6"/>
  <c r="M42" i="6"/>
  <c r="M43" i="6"/>
  <c r="O42" i="6"/>
  <c r="L42" i="6"/>
  <c r="K42" i="6"/>
  <c r="L43" i="6"/>
  <c r="K43" i="6"/>
  <c r="O43" i="6"/>
  <c r="O60" i="4"/>
  <c r="V59" i="4"/>
  <c r="P54" i="4"/>
  <c r="S53" i="4"/>
  <c r="L58" i="4"/>
  <c r="U57" i="4"/>
  <c r="F52" i="5"/>
  <c r="F51" i="5"/>
  <c r="G51" i="5" s="1"/>
  <c r="P55" i="4" l="1"/>
  <c r="S54" i="4"/>
  <c r="O61" i="4"/>
  <c r="V60" i="4"/>
  <c r="L59" i="4"/>
  <c r="U58" i="4"/>
  <c r="G52" i="5"/>
  <c r="G53" i="5"/>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2879" i="1"/>
  <c r="C2880" i="1"/>
  <c r="C2881" i="1"/>
  <c r="C2882" i="1"/>
  <c r="C2883" i="1"/>
  <c r="C2884" i="1"/>
  <c r="C2885" i="1"/>
  <c r="C2886" i="1"/>
  <c r="C2887" i="1"/>
  <c r="C2888" i="1"/>
  <c r="C2889" i="1"/>
  <c r="C2890" i="1"/>
  <c r="C2891" i="1"/>
  <c r="C2892" i="1"/>
  <c r="C2893" i="1"/>
  <c r="C2894" i="1"/>
  <c r="C2895" i="1"/>
  <c r="C2896" i="1"/>
  <c r="C2897" i="1"/>
  <c r="C2898" i="1"/>
  <c r="C2899" i="1"/>
  <c r="C2900" i="1"/>
  <c r="C2901" i="1"/>
  <c r="C2902" i="1"/>
  <c r="C2903" i="1"/>
  <c r="C2904" i="1"/>
  <c r="C2905" i="1"/>
  <c r="C2906" i="1"/>
  <c r="C2907" i="1"/>
  <c r="C2908" i="1"/>
  <c r="C2909" i="1"/>
  <c r="C2910" i="1"/>
  <c r="C2911" i="1"/>
  <c r="C2912" i="1"/>
  <c r="C2913" i="1"/>
  <c r="C2914" i="1"/>
  <c r="C2915"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3184" i="1"/>
  <c r="C3185" i="1"/>
  <c r="C3186" i="1"/>
  <c r="C3187" i="1"/>
  <c r="C3188" i="1"/>
  <c r="C3189" i="1"/>
  <c r="C3190" i="1"/>
  <c r="C3191" i="1"/>
  <c r="C3192" i="1"/>
  <c r="C3193" i="1"/>
  <c r="C3194" i="1"/>
  <c r="C3195" i="1"/>
  <c r="C3196" i="1"/>
  <c r="C3197" i="1"/>
  <c r="C3198" i="1"/>
  <c r="C3199" i="1"/>
  <c r="C3200" i="1"/>
  <c r="C3201" i="1"/>
  <c r="C3202" i="1"/>
  <c r="C3203" i="1"/>
  <c r="C3204" i="1"/>
  <c r="C3205" i="1"/>
  <c r="C3206" i="1"/>
  <c r="C3207" i="1"/>
  <c r="C3208" i="1"/>
  <c r="C3209" i="1"/>
  <c r="C3210" i="1"/>
  <c r="C3211" i="1"/>
  <c r="C3212" i="1"/>
  <c r="C3213" i="1"/>
  <c r="C3214" i="1"/>
  <c r="C3215" i="1"/>
  <c r="C3216" i="1"/>
  <c r="C3217" i="1"/>
  <c r="C3218" i="1"/>
  <c r="C3219" i="1"/>
  <c r="C3220" i="1"/>
  <c r="C3221" i="1"/>
  <c r="C3222" i="1"/>
  <c r="C3223" i="1"/>
  <c r="C3224" i="1"/>
  <c r="C3225" i="1"/>
  <c r="C3226" i="1"/>
  <c r="C3227" i="1"/>
  <c r="C3228" i="1"/>
  <c r="C3229" i="1"/>
  <c r="C3230" i="1"/>
  <c r="C3231" i="1"/>
  <c r="C3232" i="1"/>
  <c r="C3233" i="1"/>
  <c r="C3234" i="1"/>
  <c r="C3235" i="1"/>
  <c r="C3236" i="1"/>
  <c r="C3237" i="1"/>
  <c r="C3238" i="1"/>
  <c r="C3239" i="1"/>
  <c r="C3240" i="1"/>
  <c r="C3241" i="1"/>
  <c r="C3242" i="1"/>
  <c r="C3243" i="1"/>
  <c r="C3244" i="1"/>
  <c r="C3245" i="1"/>
  <c r="C3246" i="1"/>
  <c r="C3247" i="1"/>
  <c r="C3248" i="1"/>
  <c r="C3249" i="1"/>
  <c r="C3250" i="1"/>
  <c r="C3251" i="1"/>
  <c r="C3252" i="1"/>
  <c r="C3253" i="1"/>
  <c r="C3254" i="1"/>
  <c r="C3255" i="1"/>
  <c r="C3256" i="1"/>
  <c r="C3257" i="1"/>
  <c r="C3258" i="1"/>
  <c r="C3259" i="1"/>
  <c r="C3260" i="1"/>
  <c r="C3261" i="1"/>
  <c r="C3262" i="1"/>
  <c r="C3263" i="1"/>
  <c r="C3264" i="1"/>
  <c r="C3265" i="1"/>
  <c r="C3266" i="1"/>
  <c r="C3267" i="1"/>
  <c r="C3268" i="1"/>
  <c r="C3269" i="1"/>
  <c r="C3270" i="1"/>
  <c r="C3271" i="1"/>
  <c r="C3272" i="1"/>
  <c r="C3273" i="1"/>
  <c r="C3274" i="1"/>
  <c r="C3275" i="1"/>
  <c r="C3276" i="1"/>
  <c r="C3277" i="1"/>
  <c r="C3278" i="1"/>
  <c r="C3279" i="1"/>
  <c r="C3280" i="1"/>
  <c r="C3281" i="1"/>
  <c r="C3282" i="1"/>
  <c r="C3283" i="1"/>
  <c r="C3284" i="1"/>
  <c r="C3285" i="1"/>
  <c r="C3286" i="1"/>
  <c r="C3287" i="1"/>
  <c r="C3288" i="1"/>
  <c r="C3289" i="1"/>
  <c r="C3290" i="1"/>
  <c r="C3291" i="1"/>
  <c r="C3292" i="1"/>
  <c r="C3293" i="1"/>
  <c r="C3294" i="1"/>
  <c r="C3295" i="1"/>
  <c r="C3296" i="1"/>
  <c r="C3297" i="1"/>
  <c r="C3298" i="1"/>
  <c r="C3299" i="1"/>
  <c r="C3300" i="1"/>
  <c r="C3301" i="1"/>
  <c r="C3302" i="1"/>
  <c r="C3303" i="1"/>
  <c r="C3304" i="1"/>
  <c r="C3305" i="1"/>
  <c r="C3306" i="1"/>
  <c r="C3307" i="1"/>
  <c r="C3308" i="1"/>
  <c r="C3309" i="1"/>
  <c r="C3310" i="1"/>
  <c r="C3311" i="1"/>
  <c r="C3312" i="1"/>
  <c r="C3313" i="1"/>
  <c r="C3314" i="1"/>
  <c r="C3315" i="1"/>
  <c r="C3316" i="1"/>
  <c r="C3317" i="1"/>
  <c r="C3318" i="1"/>
  <c r="C3319" i="1"/>
  <c r="C3320" i="1"/>
  <c r="C3321" i="1"/>
  <c r="C3322" i="1"/>
  <c r="C3323" i="1"/>
  <c r="C3324" i="1"/>
  <c r="C3325" i="1"/>
  <c r="C3326" i="1"/>
  <c r="C3327" i="1"/>
  <c r="C3328" i="1"/>
  <c r="C3329" i="1"/>
  <c r="C3330" i="1"/>
  <c r="C3331" i="1"/>
  <c r="C3332" i="1"/>
  <c r="C3333" i="1"/>
  <c r="C3334" i="1"/>
  <c r="C3335" i="1"/>
  <c r="C3336" i="1"/>
  <c r="C3337" i="1"/>
  <c r="C3338" i="1"/>
  <c r="C3339" i="1"/>
  <c r="C3340" i="1"/>
  <c r="C3341" i="1"/>
  <c r="C3342" i="1"/>
  <c r="C3343" i="1"/>
  <c r="C3344" i="1"/>
  <c r="C3345" i="1"/>
  <c r="C3346" i="1"/>
  <c r="C3347" i="1"/>
  <c r="C3348" i="1"/>
  <c r="C3349" i="1"/>
  <c r="C3350" i="1"/>
  <c r="C3351" i="1"/>
  <c r="C3352" i="1"/>
  <c r="C3353" i="1"/>
  <c r="C3354" i="1"/>
  <c r="C3355" i="1"/>
  <c r="C3356" i="1"/>
  <c r="C3357" i="1"/>
  <c r="C3358" i="1"/>
  <c r="C3359" i="1"/>
  <c r="C3360" i="1"/>
  <c r="C3361" i="1"/>
  <c r="C3362" i="1"/>
  <c r="C3363" i="1"/>
  <c r="C3364" i="1"/>
  <c r="C3365" i="1"/>
  <c r="C3366" i="1"/>
  <c r="C3367" i="1"/>
  <c r="C3368" i="1"/>
  <c r="C3369" i="1"/>
  <c r="C3370" i="1"/>
  <c r="C3371" i="1"/>
  <c r="C3372" i="1"/>
  <c r="C3373" i="1"/>
  <c r="C3374" i="1"/>
  <c r="C3375" i="1"/>
  <c r="C3376" i="1"/>
  <c r="C3377" i="1"/>
  <c r="C3378" i="1"/>
  <c r="C3379" i="1"/>
  <c r="C3380" i="1"/>
  <c r="C3381" i="1"/>
  <c r="C3382" i="1"/>
  <c r="C3383" i="1"/>
  <c r="C3384" i="1"/>
  <c r="C3385" i="1"/>
  <c r="C3386" i="1"/>
  <c r="C3387" i="1"/>
  <c r="C3388" i="1"/>
  <c r="C3389" i="1"/>
  <c r="C3390" i="1"/>
  <c r="C3391" i="1"/>
  <c r="C3392" i="1"/>
  <c r="C3393" i="1"/>
  <c r="C3394" i="1"/>
  <c r="C3395" i="1"/>
  <c r="C3396" i="1"/>
  <c r="C3397" i="1"/>
  <c r="C3398" i="1"/>
  <c r="C3399" i="1"/>
  <c r="C3400" i="1"/>
  <c r="C3401" i="1"/>
  <c r="C3402" i="1"/>
  <c r="C3403" i="1"/>
  <c r="C3404" i="1"/>
  <c r="C3405" i="1"/>
  <c r="C3406" i="1"/>
  <c r="C3407" i="1"/>
  <c r="C3408" i="1"/>
  <c r="C3409" i="1"/>
  <c r="C3410" i="1"/>
  <c r="C3411" i="1"/>
  <c r="C3412" i="1"/>
  <c r="C3413" i="1"/>
  <c r="C3414" i="1"/>
  <c r="C3415" i="1"/>
  <c r="C3416" i="1"/>
  <c r="C3417" i="1"/>
  <c r="C3418" i="1"/>
  <c r="C3419" i="1"/>
  <c r="C3420" i="1"/>
  <c r="C3421" i="1"/>
  <c r="C3422" i="1"/>
  <c r="C3423" i="1"/>
  <c r="C3424" i="1"/>
  <c r="C3425" i="1"/>
  <c r="C3426" i="1"/>
  <c r="C3427" i="1"/>
  <c r="C3428" i="1"/>
  <c r="C3429" i="1"/>
  <c r="C3430" i="1"/>
  <c r="C3431" i="1"/>
  <c r="C3432" i="1"/>
  <c r="C3433" i="1"/>
  <c r="C3434" i="1"/>
  <c r="C3435" i="1"/>
  <c r="C3436" i="1"/>
  <c r="C3437" i="1"/>
  <c r="C3438" i="1"/>
  <c r="C3439" i="1"/>
  <c r="C3440" i="1"/>
  <c r="C3441" i="1"/>
  <c r="C3442" i="1"/>
  <c r="C3443" i="1"/>
  <c r="C3444" i="1"/>
  <c r="C3445" i="1"/>
  <c r="C3446" i="1"/>
  <c r="C3447" i="1"/>
  <c r="C3448" i="1"/>
  <c r="C3449" i="1"/>
  <c r="C3450" i="1"/>
  <c r="C3451" i="1"/>
  <c r="C3452" i="1"/>
  <c r="C3453" i="1"/>
  <c r="C3454" i="1"/>
  <c r="C3455" i="1"/>
  <c r="C3456" i="1"/>
  <c r="C3457" i="1"/>
  <c r="C3458" i="1"/>
  <c r="C3459" i="1"/>
  <c r="C3460" i="1"/>
  <c r="C3461" i="1"/>
  <c r="C3462" i="1"/>
  <c r="C3463" i="1"/>
  <c r="C3464" i="1"/>
  <c r="C3465" i="1"/>
  <c r="C3466" i="1"/>
  <c r="C3467" i="1"/>
  <c r="C3468" i="1"/>
  <c r="C3469" i="1"/>
  <c r="C3470" i="1"/>
  <c r="C3471" i="1"/>
  <c r="C3472" i="1"/>
  <c r="C3473" i="1"/>
  <c r="C3474" i="1"/>
  <c r="C3475" i="1"/>
  <c r="C3476" i="1"/>
  <c r="C3477" i="1"/>
  <c r="C3478" i="1"/>
  <c r="C3479" i="1"/>
  <c r="C3480" i="1"/>
  <c r="C3481" i="1"/>
  <c r="C3482" i="1"/>
  <c r="C3483" i="1"/>
  <c r="C3484" i="1"/>
  <c r="C3485" i="1"/>
  <c r="C3486" i="1"/>
  <c r="C3487" i="1"/>
  <c r="C3488" i="1"/>
  <c r="C3489" i="1"/>
  <c r="C3490" i="1"/>
  <c r="C3491" i="1"/>
  <c r="C3492" i="1"/>
  <c r="C3493" i="1"/>
  <c r="C3494" i="1"/>
  <c r="C3495" i="1"/>
  <c r="C3496" i="1"/>
  <c r="C3497" i="1"/>
  <c r="C3498" i="1"/>
  <c r="C3499" i="1"/>
  <c r="C3500" i="1"/>
  <c r="C3501" i="1"/>
  <c r="C3502" i="1"/>
  <c r="C3503" i="1"/>
  <c r="C3504" i="1"/>
  <c r="C3505" i="1"/>
  <c r="C3506" i="1"/>
  <c r="C3507" i="1"/>
  <c r="C3508" i="1"/>
  <c r="C3509" i="1"/>
  <c r="C3510" i="1"/>
  <c r="C3511" i="1"/>
  <c r="C3512" i="1"/>
  <c r="C3513" i="1"/>
  <c r="C3514" i="1"/>
  <c r="C3515" i="1"/>
  <c r="C3516" i="1"/>
  <c r="C3517" i="1"/>
  <c r="C3518" i="1"/>
  <c r="C3519" i="1"/>
  <c r="C3520" i="1"/>
  <c r="C3521" i="1"/>
  <c r="C3522" i="1"/>
  <c r="C3523" i="1"/>
  <c r="C3524" i="1"/>
  <c r="C3525" i="1"/>
  <c r="C3526" i="1"/>
  <c r="C3527" i="1"/>
  <c r="C3528" i="1"/>
  <c r="C3529" i="1"/>
  <c r="C3530" i="1"/>
  <c r="C3531" i="1"/>
  <c r="C3532" i="1"/>
  <c r="C3533" i="1"/>
  <c r="C3534" i="1"/>
  <c r="C3535" i="1"/>
  <c r="C3536" i="1"/>
  <c r="C3537" i="1"/>
  <c r="C3538" i="1"/>
  <c r="C3539" i="1"/>
  <c r="C3540" i="1"/>
  <c r="C3541" i="1"/>
  <c r="C3542" i="1"/>
  <c r="C3543" i="1"/>
  <c r="C3544" i="1"/>
  <c r="C3545" i="1"/>
  <c r="C3546" i="1"/>
  <c r="C3547" i="1"/>
  <c r="C3548" i="1"/>
  <c r="C3549" i="1"/>
  <c r="C3550" i="1"/>
  <c r="C3551" i="1"/>
  <c r="C3552" i="1"/>
  <c r="C3553" i="1"/>
  <c r="C3554" i="1"/>
  <c r="C3555" i="1"/>
  <c r="C3556" i="1"/>
  <c r="C3557" i="1"/>
  <c r="C3558" i="1"/>
  <c r="C3559" i="1"/>
  <c r="C3560" i="1"/>
  <c r="C3561" i="1"/>
  <c r="C3562" i="1"/>
  <c r="C3563" i="1"/>
  <c r="C3564" i="1"/>
  <c r="C3565" i="1"/>
  <c r="C3566" i="1"/>
  <c r="C3567" i="1"/>
  <c r="C3568" i="1"/>
  <c r="C3569" i="1"/>
  <c r="C3570" i="1"/>
  <c r="C3571" i="1"/>
  <c r="C3572" i="1"/>
  <c r="C3573" i="1"/>
  <c r="C3574" i="1"/>
  <c r="C3575" i="1"/>
  <c r="C3576" i="1"/>
  <c r="C3577" i="1"/>
  <c r="C3578" i="1"/>
  <c r="C3579" i="1"/>
  <c r="C3580" i="1"/>
  <c r="C3581" i="1"/>
  <c r="C3582" i="1"/>
  <c r="C3583" i="1"/>
  <c r="C3584" i="1"/>
  <c r="C3585" i="1"/>
  <c r="C3586" i="1"/>
  <c r="C3587" i="1"/>
  <c r="C3588" i="1"/>
  <c r="C3589" i="1"/>
  <c r="C3590" i="1"/>
  <c r="C3591" i="1"/>
  <c r="C3592" i="1"/>
  <c r="C3593" i="1"/>
  <c r="C3594" i="1"/>
  <c r="C3595" i="1"/>
  <c r="C3596" i="1"/>
  <c r="C3597" i="1"/>
  <c r="C3598" i="1"/>
  <c r="C3599" i="1"/>
  <c r="C3600" i="1"/>
  <c r="C3601" i="1"/>
  <c r="C3602" i="1"/>
  <c r="C3603" i="1"/>
  <c r="C3604" i="1"/>
  <c r="C3605" i="1"/>
  <c r="C3606" i="1"/>
  <c r="C3607" i="1"/>
  <c r="C3608" i="1"/>
  <c r="C3609" i="1"/>
  <c r="C3610" i="1"/>
  <c r="C3611" i="1"/>
  <c r="C3612" i="1"/>
  <c r="C3613" i="1"/>
  <c r="C3614" i="1"/>
  <c r="C3615" i="1"/>
  <c r="C3616" i="1"/>
  <c r="C3617" i="1"/>
  <c r="C3618" i="1"/>
  <c r="C3619" i="1"/>
  <c r="C3620" i="1"/>
  <c r="C3621" i="1"/>
  <c r="C3622" i="1"/>
  <c r="C3623" i="1"/>
  <c r="C3624" i="1"/>
  <c r="C3625" i="1"/>
  <c r="C3626" i="1"/>
  <c r="C3627" i="1"/>
  <c r="C3628" i="1"/>
  <c r="C3629" i="1"/>
  <c r="C3630" i="1"/>
  <c r="C3631" i="1"/>
  <c r="C3632" i="1"/>
  <c r="C3633" i="1"/>
  <c r="C3634" i="1"/>
  <c r="C3635" i="1"/>
  <c r="C3636" i="1"/>
  <c r="C3637" i="1"/>
  <c r="C3638" i="1"/>
  <c r="C3639" i="1"/>
  <c r="C3640" i="1"/>
  <c r="C3641" i="1"/>
  <c r="C3642" i="1"/>
  <c r="C3643" i="1"/>
  <c r="C3644" i="1"/>
  <c r="C3645" i="1"/>
  <c r="C3646" i="1"/>
  <c r="C3647" i="1"/>
  <c r="C3648" i="1"/>
  <c r="C3649" i="1"/>
  <c r="C3650" i="1"/>
  <c r="C3651" i="1"/>
  <c r="C3652" i="1"/>
  <c r="C3653" i="1"/>
  <c r="C3654" i="1"/>
  <c r="C3655" i="1"/>
  <c r="C3656" i="1"/>
  <c r="C3657" i="1"/>
  <c r="C3658" i="1"/>
  <c r="C3659" i="1"/>
  <c r="C3660" i="1"/>
  <c r="C3661" i="1"/>
  <c r="C3662" i="1"/>
  <c r="C3663" i="1"/>
  <c r="C3664" i="1"/>
  <c r="C3665" i="1"/>
  <c r="C3666" i="1"/>
  <c r="C3667" i="1"/>
  <c r="C3668" i="1"/>
  <c r="C3669" i="1"/>
  <c r="C3670" i="1"/>
  <c r="C3671" i="1"/>
  <c r="C3672" i="1"/>
  <c r="C3673" i="1"/>
  <c r="C3674" i="1"/>
  <c r="C3675" i="1"/>
  <c r="C3676" i="1"/>
  <c r="C3677" i="1"/>
  <c r="C3678" i="1"/>
  <c r="C3679" i="1"/>
  <c r="C3680" i="1"/>
  <c r="C3681" i="1"/>
  <c r="C3682" i="1"/>
  <c r="C3683" i="1"/>
  <c r="C3684" i="1"/>
  <c r="C3685" i="1"/>
  <c r="C3686" i="1"/>
  <c r="C3687" i="1"/>
  <c r="C3688" i="1"/>
  <c r="C3689" i="1"/>
  <c r="C3690" i="1"/>
  <c r="C3691" i="1"/>
  <c r="C3692" i="1"/>
  <c r="C3693" i="1"/>
  <c r="C3694" i="1"/>
  <c r="C3695" i="1"/>
  <c r="C3696" i="1"/>
  <c r="C3697" i="1"/>
  <c r="C3698" i="1"/>
  <c r="C3699" i="1"/>
  <c r="C3700" i="1"/>
  <c r="C3701" i="1"/>
  <c r="C3702" i="1"/>
  <c r="C3703" i="1"/>
  <c r="C3704" i="1"/>
  <c r="C3705" i="1"/>
  <c r="C3706" i="1"/>
  <c r="C3707" i="1"/>
  <c r="C3708" i="1"/>
  <c r="C3709" i="1"/>
  <c r="C3710" i="1"/>
  <c r="C3711" i="1"/>
  <c r="C3712" i="1"/>
  <c r="C3713" i="1"/>
  <c r="C3714" i="1"/>
  <c r="C3715" i="1"/>
  <c r="C3716" i="1"/>
  <c r="C3717" i="1"/>
  <c r="C3718" i="1"/>
  <c r="C3719" i="1"/>
  <c r="C3720" i="1"/>
  <c r="C3721" i="1"/>
  <c r="C3722" i="1"/>
  <c r="C3723" i="1"/>
  <c r="C3724" i="1"/>
  <c r="C3725" i="1"/>
  <c r="C3726" i="1"/>
  <c r="C3727" i="1"/>
  <c r="C3728" i="1"/>
  <c r="C3729" i="1"/>
  <c r="C3730" i="1"/>
  <c r="C3731" i="1"/>
  <c r="C3732" i="1"/>
  <c r="C3733" i="1"/>
  <c r="C3734" i="1"/>
  <c r="C3735" i="1"/>
  <c r="C3736" i="1"/>
  <c r="C3737" i="1"/>
  <c r="C3738" i="1"/>
  <c r="C3739" i="1"/>
  <c r="C3740" i="1"/>
  <c r="C3741" i="1"/>
  <c r="C3742" i="1"/>
  <c r="C3743" i="1"/>
  <c r="C3744" i="1"/>
  <c r="C3745" i="1"/>
  <c r="C3746" i="1"/>
  <c r="C3747" i="1"/>
  <c r="C3748" i="1"/>
  <c r="C3749" i="1"/>
  <c r="C3750" i="1"/>
  <c r="C3751" i="1"/>
  <c r="C3752" i="1"/>
  <c r="C3753" i="1"/>
  <c r="C3754" i="1"/>
  <c r="C3755" i="1"/>
  <c r="C3756" i="1"/>
  <c r="C3757" i="1"/>
  <c r="C3758" i="1"/>
  <c r="C3759" i="1"/>
  <c r="C3760" i="1"/>
  <c r="C3761" i="1"/>
  <c r="C3762" i="1"/>
  <c r="C3763" i="1"/>
  <c r="C3764" i="1"/>
  <c r="C3765" i="1"/>
  <c r="C3766" i="1"/>
  <c r="C3767" i="1"/>
  <c r="C3768" i="1"/>
  <c r="C3769" i="1"/>
  <c r="C3770" i="1"/>
  <c r="C3771" i="1"/>
  <c r="C3772" i="1"/>
  <c r="C3773" i="1"/>
  <c r="C3774" i="1"/>
  <c r="C3775" i="1"/>
  <c r="C3776" i="1"/>
  <c r="C3777" i="1"/>
  <c r="C3778" i="1"/>
  <c r="C3779" i="1"/>
  <c r="C3780" i="1"/>
  <c r="C3781" i="1"/>
  <c r="C3782" i="1"/>
  <c r="C3783" i="1"/>
  <c r="C3784" i="1"/>
  <c r="C3785" i="1"/>
  <c r="C3786" i="1"/>
  <c r="C3787" i="1"/>
  <c r="C3788" i="1"/>
  <c r="C3789" i="1"/>
  <c r="C3790" i="1"/>
  <c r="C3791" i="1"/>
  <c r="C3792" i="1"/>
  <c r="C3793" i="1"/>
  <c r="C3794" i="1"/>
  <c r="C3795" i="1"/>
  <c r="C3796" i="1"/>
  <c r="C3797" i="1"/>
  <c r="C3798" i="1"/>
  <c r="C3799" i="1"/>
  <c r="C3800" i="1"/>
  <c r="C3801" i="1"/>
  <c r="C3802" i="1"/>
  <c r="C3803" i="1"/>
  <c r="C3804" i="1"/>
  <c r="C3805" i="1"/>
  <c r="C3806" i="1"/>
  <c r="C3807" i="1"/>
  <c r="C3808" i="1"/>
  <c r="C3809" i="1"/>
  <c r="C3810" i="1"/>
  <c r="C3811" i="1"/>
  <c r="C3812" i="1"/>
  <c r="C3813" i="1"/>
  <c r="C3814" i="1"/>
  <c r="C3815" i="1"/>
  <c r="C3816" i="1"/>
  <c r="C3817" i="1"/>
  <c r="C3818" i="1"/>
  <c r="C3819" i="1"/>
  <c r="C3820" i="1"/>
  <c r="C3821" i="1"/>
  <c r="C3822" i="1"/>
  <c r="C3823" i="1"/>
  <c r="C3824" i="1"/>
  <c r="C3825" i="1"/>
  <c r="C3826" i="1"/>
  <c r="C3827" i="1"/>
  <c r="C3828" i="1"/>
  <c r="C3829" i="1"/>
  <c r="C3830" i="1"/>
  <c r="C3831" i="1"/>
  <c r="C3832" i="1"/>
  <c r="C3833" i="1"/>
  <c r="C3834" i="1"/>
  <c r="C3835" i="1"/>
  <c r="C3836" i="1"/>
  <c r="C3837" i="1"/>
  <c r="C3838" i="1"/>
  <c r="C3839" i="1"/>
  <c r="C3840" i="1"/>
  <c r="C3841" i="1"/>
  <c r="C3842" i="1"/>
  <c r="C3843" i="1"/>
  <c r="C3844" i="1"/>
  <c r="C3845" i="1"/>
  <c r="C3846" i="1"/>
  <c r="C3847" i="1"/>
  <c r="C3848" i="1"/>
  <c r="C3849" i="1"/>
  <c r="C3850" i="1"/>
  <c r="C3851" i="1"/>
  <c r="C3852" i="1"/>
  <c r="C3853" i="1"/>
  <c r="C3854" i="1"/>
  <c r="C3855" i="1"/>
  <c r="C3856" i="1"/>
  <c r="C3857" i="1"/>
  <c r="C3858" i="1"/>
  <c r="C3859" i="1"/>
  <c r="C3860" i="1"/>
  <c r="C3861" i="1"/>
  <c r="C3862" i="1"/>
  <c r="C3863" i="1"/>
  <c r="C3864" i="1"/>
  <c r="C3865" i="1"/>
  <c r="C3866" i="1"/>
  <c r="C3867" i="1"/>
  <c r="C3868" i="1"/>
  <c r="C3869" i="1"/>
  <c r="C3870" i="1"/>
  <c r="C3871" i="1"/>
  <c r="C3872" i="1"/>
  <c r="C3873" i="1"/>
  <c r="C3874" i="1"/>
  <c r="C3875" i="1"/>
  <c r="C3876" i="1"/>
  <c r="C3877" i="1"/>
  <c r="C3878" i="1"/>
  <c r="C3879" i="1"/>
  <c r="C3880" i="1"/>
  <c r="C3881" i="1"/>
  <c r="C3882" i="1"/>
  <c r="C3883" i="1"/>
  <c r="C3884" i="1"/>
  <c r="C3885" i="1"/>
  <c r="C3886" i="1"/>
  <c r="C3887" i="1"/>
  <c r="C3888" i="1"/>
  <c r="C3889" i="1"/>
  <c r="C3890" i="1"/>
  <c r="C3891" i="1"/>
  <c r="C3892" i="1"/>
  <c r="C3893" i="1"/>
  <c r="C3894" i="1"/>
  <c r="C3895" i="1"/>
  <c r="C3896" i="1"/>
  <c r="C3897" i="1"/>
  <c r="C3898" i="1"/>
  <c r="C3899" i="1"/>
  <c r="C3900" i="1"/>
  <c r="C3901" i="1"/>
  <c r="C3902" i="1"/>
  <c r="C3903" i="1"/>
  <c r="C3904" i="1"/>
  <c r="C3905" i="1"/>
  <c r="C3906" i="1"/>
  <c r="C3907" i="1"/>
  <c r="C3908" i="1"/>
  <c r="C3909" i="1"/>
  <c r="C3910" i="1"/>
  <c r="C3911" i="1"/>
  <c r="C3912" i="1"/>
  <c r="C3913" i="1"/>
  <c r="C3914" i="1"/>
  <c r="C3915" i="1"/>
  <c r="C3916" i="1"/>
  <c r="C3917" i="1"/>
  <c r="C3918" i="1"/>
  <c r="C3919" i="1"/>
  <c r="C3920" i="1"/>
  <c r="C3921" i="1"/>
  <c r="C3922" i="1"/>
  <c r="C3923" i="1"/>
  <c r="C3924" i="1"/>
  <c r="C3925" i="1"/>
  <c r="C3926" i="1"/>
  <c r="C3927" i="1"/>
  <c r="C3928" i="1"/>
  <c r="C3929" i="1"/>
  <c r="C3930" i="1"/>
  <c r="C3931" i="1"/>
  <c r="C3932" i="1"/>
  <c r="C3933" i="1"/>
  <c r="C3934" i="1"/>
  <c r="C3935" i="1"/>
  <c r="C3936" i="1"/>
  <c r="C3937" i="1"/>
  <c r="C3938" i="1"/>
  <c r="C3939" i="1"/>
  <c r="C3940" i="1"/>
  <c r="C3941" i="1"/>
  <c r="C3942" i="1"/>
  <c r="C3943" i="1"/>
  <c r="C3944" i="1"/>
  <c r="C3945" i="1"/>
  <c r="C3946" i="1"/>
  <c r="C3947" i="1"/>
  <c r="C3948" i="1"/>
  <c r="C3949" i="1"/>
  <c r="C3950" i="1"/>
  <c r="C3951" i="1"/>
  <c r="C3952" i="1"/>
  <c r="C3953" i="1"/>
  <c r="C3954" i="1"/>
  <c r="C3955" i="1"/>
  <c r="C3956" i="1"/>
  <c r="C3957" i="1"/>
  <c r="C3958" i="1"/>
  <c r="C3959" i="1"/>
  <c r="C3960" i="1"/>
  <c r="C3961" i="1"/>
  <c r="C3962" i="1"/>
  <c r="C3963" i="1"/>
  <c r="C3964" i="1"/>
  <c r="C3965" i="1"/>
  <c r="C3966" i="1"/>
  <c r="C3967" i="1"/>
  <c r="C3968" i="1"/>
  <c r="C3969" i="1"/>
  <c r="C3970" i="1"/>
  <c r="C3971" i="1"/>
  <c r="C3972" i="1"/>
  <c r="C3973" i="1"/>
  <c r="C3974" i="1"/>
  <c r="C3975" i="1"/>
  <c r="C3976" i="1"/>
  <c r="C3977" i="1"/>
  <c r="C3978" i="1"/>
  <c r="C3979" i="1"/>
  <c r="C3980" i="1"/>
  <c r="C3981" i="1"/>
  <c r="C3982" i="1"/>
  <c r="C3983" i="1"/>
  <c r="C3984" i="1"/>
  <c r="C3985" i="1"/>
  <c r="C3986" i="1"/>
  <c r="C3987" i="1"/>
  <c r="C3988" i="1"/>
  <c r="C3989" i="1"/>
  <c r="C3990" i="1"/>
  <c r="C3991" i="1"/>
  <c r="C3992" i="1"/>
  <c r="C3993" i="1"/>
  <c r="C3994" i="1"/>
  <c r="C3995" i="1"/>
  <c r="C3996" i="1"/>
  <c r="C3997" i="1"/>
  <c r="C3998" i="1"/>
  <c r="C3999" i="1"/>
  <c r="C4000" i="1"/>
  <c r="C4001" i="1"/>
  <c r="C4002" i="1"/>
  <c r="C4003" i="1"/>
  <c r="C4004" i="1"/>
  <c r="C4005" i="1"/>
  <c r="C4006" i="1"/>
  <c r="C4007" i="1"/>
  <c r="C4008" i="1"/>
  <c r="C4009" i="1"/>
  <c r="C4010" i="1"/>
  <c r="C4011" i="1"/>
  <c r="C4012" i="1"/>
  <c r="C4013" i="1"/>
  <c r="C4014" i="1"/>
  <c r="C4015" i="1"/>
  <c r="C4016" i="1"/>
  <c r="C4017" i="1"/>
  <c r="C4018" i="1"/>
  <c r="C4019" i="1"/>
  <c r="C4020" i="1"/>
  <c r="C4021" i="1"/>
  <c r="C4022" i="1"/>
  <c r="C4023" i="1"/>
  <c r="C4024" i="1"/>
  <c r="C4025" i="1"/>
  <c r="C4026" i="1"/>
  <c r="C4027" i="1"/>
  <c r="C4028" i="1"/>
  <c r="C4029" i="1"/>
  <c r="C4030" i="1"/>
  <c r="C4031" i="1"/>
  <c r="C4032" i="1"/>
  <c r="C4033" i="1"/>
  <c r="C4034" i="1"/>
  <c r="C4035" i="1"/>
  <c r="C4036" i="1"/>
  <c r="C4037" i="1"/>
  <c r="C4038" i="1"/>
  <c r="C4039" i="1"/>
  <c r="C4040" i="1"/>
  <c r="C4041" i="1"/>
  <c r="C4042" i="1"/>
  <c r="C4043" i="1"/>
  <c r="C4044" i="1"/>
  <c r="C4045" i="1"/>
  <c r="C4046" i="1"/>
  <c r="C4047" i="1"/>
  <c r="C4048" i="1"/>
  <c r="C4049" i="1"/>
  <c r="C4050" i="1"/>
  <c r="C4051" i="1"/>
  <c r="C4052" i="1"/>
  <c r="C4053" i="1"/>
  <c r="C4054" i="1"/>
  <c r="C4055" i="1"/>
  <c r="C4056" i="1"/>
  <c r="C4057" i="1"/>
  <c r="C4058" i="1"/>
  <c r="C4059" i="1"/>
  <c r="C4060" i="1"/>
  <c r="C4061" i="1"/>
  <c r="C4062" i="1"/>
  <c r="C4063" i="1"/>
  <c r="C4064" i="1"/>
  <c r="C4065" i="1"/>
  <c r="C4066" i="1"/>
  <c r="C4067" i="1"/>
  <c r="C4068" i="1"/>
  <c r="C4069" i="1"/>
  <c r="C4070" i="1"/>
  <c r="C4071" i="1"/>
  <c r="C4072" i="1"/>
  <c r="C4073" i="1"/>
  <c r="C4074" i="1"/>
  <c r="C4075" i="1"/>
  <c r="C4076" i="1"/>
  <c r="C4077" i="1"/>
  <c r="C4078" i="1"/>
  <c r="C4079" i="1"/>
  <c r="C4080" i="1"/>
  <c r="C4081" i="1"/>
  <c r="C4082" i="1"/>
  <c r="C4083" i="1"/>
  <c r="C4084" i="1"/>
  <c r="C4085" i="1"/>
  <c r="C4086" i="1"/>
  <c r="C4087" i="1"/>
  <c r="C4088" i="1"/>
  <c r="C4089" i="1"/>
  <c r="C4090" i="1"/>
  <c r="C4091" i="1"/>
  <c r="C4092" i="1"/>
  <c r="C4093" i="1"/>
  <c r="C4094" i="1"/>
  <c r="C4095" i="1"/>
  <c r="C4096" i="1"/>
  <c r="C4097" i="1"/>
  <c r="C4098" i="1"/>
  <c r="C4099" i="1"/>
  <c r="C4100" i="1"/>
  <c r="C4101" i="1"/>
  <c r="C4102" i="1"/>
  <c r="C4103" i="1"/>
  <c r="C4104" i="1"/>
  <c r="C4105" i="1"/>
  <c r="C4106" i="1"/>
  <c r="C4107" i="1"/>
  <c r="C4108" i="1"/>
  <c r="C4109" i="1"/>
  <c r="C4110" i="1"/>
  <c r="C4111" i="1"/>
  <c r="C4112" i="1"/>
  <c r="C4113" i="1"/>
  <c r="C4114" i="1"/>
  <c r="C4115" i="1"/>
  <c r="C4116" i="1"/>
  <c r="C4117" i="1"/>
  <c r="C4118" i="1"/>
  <c r="C4119" i="1"/>
  <c r="C4120" i="1"/>
  <c r="C4121" i="1"/>
  <c r="C4122" i="1"/>
  <c r="C4123" i="1"/>
  <c r="C4124" i="1"/>
  <c r="C4125" i="1"/>
  <c r="C4126" i="1"/>
  <c r="C4127" i="1"/>
  <c r="C4128" i="1"/>
  <c r="C4129" i="1"/>
  <c r="C4130" i="1"/>
  <c r="C4131" i="1"/>
  <c r="C4132" i="1"/>
  <c r="C4133" i="1"/>
  <c r="C4134" i="1"/>
  <c r="C4135" i="1"/>
  <c r="C4136" i="1"/>
  <c r="C4137" i="1"/>
  <c r="C4138" i="1"/>
  <c r="C4139" i="1"/>
  <c r="C4140" i="1"/>
  <c r="C4141" i="1"/>
  <c r="C4142" i="1"/>
  <c r="C4143" i="1"/>
  <c r="C4144" i="1"/>
  <c r="C4145" i="1"/>
  <c r="C4146" i="1"/>
  <c r="C4147" i="1"/>
  <c r="C4148" i="1"/>
  <c r="C4149" i="1"/>
  <c r="C4150" i="1"/>
  <c r="C4151" i="1"/>
  <c r="C4152" i="1"/>
  <c r="C4153" i="1"/>
  <c r="C4154" i="1"/>
  <c r="C4155" i="1"/>
  <c r="C4156" i="1"/>
  <c r="C4157" i="1"/>
  <c r="C4158" i="1"/>
  <c r="C4159" i="1"/>
  <c r="C4160" i="1"/>
  <c r="C4161" i="1"/>
  <c r="C4162" i="1"/>
  <c r="C4163" i="1"/>
  <c r="C4164" i="1"/>
  <c r="C4165" i="1"/>
  <c r="C4166" i="1"/>
  <c r="C4167" i="1"/>
  <c r="C4168" i="1"/>
  <c r="C4169" i="1"/>
  <c r="C4170" i="1"/>
  <c r="C4171" i="1"/>
  <c r="C4172" i="1"/>
  <c r="C4173" i="1"/>
  <c r="C4174" i="1"/>
  <c r="C4175" i="1"/>
  <c r="C4176" i="1"/>
  <c r="C4177" i="1"/>
  <c r="C4178" i="1"/>
  <c r="C4179" i="1"/>
  <c r="C4180" i="1"/>
  <c r="C4181" i="1"/>
  <c r="C4182" i="1"/>
  <c r="C4183" i="1"/>
  <c r="C4184" i="1"/>
  <c r="C4185" i="1"/>
  <c r="C4186" i="1"/>
  <c r="C4187" i="1"/>
  <c r="C4188" i="1"/>
  <c r="C4189" i="1"/>
  <c r="C4190" i="1"/>
  <c r="C4191" i="1"/>
  <c r="C4192" i="1"/>
  <c r="C4193" i="1"/>
  <c r="C4194" i="1"/>
  <c r="C4195" i="1"/>
  <c r="C4196" i="1"/>
  <c r="C4197" i="1"/>
  <c r="C4198" i="1"/>
  <c r="C4199" i="1"/>
  <c r="C4200" i="1"/>
  <c r="C4201" i="1"/>
  <c r="C4202" i="1"/>
  <c r="C4203" i="1"/>
  <c r="C4204" i="1"/>
  <c r="C4205" i="1"/>
  <c r="C4206" i="1"/>
  <c r="C4207" i="1"/>
  <c r="C4208" i="1"/>
  <c r="C4209" i="1"/>
  <c r="C4210" i="1"/>
  <c r="C4211" i="1"/>
  <c r="C4212" i="1"/>
  <c r="C4213" i="1"/>
  <c r="C4214" i="1"/>
  <c r="C4215" i="1"/>
  <c r="C4216" i="1"/>
  <c r="C4217" i="1"/>
  <c r="C4218" i="1"/>
  <c r="C4219" i="1"/>
  <c r="C4220" i="1"/>
  <c r="C4221" i="1"/>
  <c r="C4222" i="1"/>
  <c r="C4223" i="1"/>
  <c r="C4224" i="1"/>
  <c r="C4225" i="1"/>
  <c r="C4226" i="1"/>
  <c r="C4227" i="1"/>
  <c r="C4228" i="1"/>
  <c r="C4229" i="1"/>
  <c r="C4230" i="1"/>
  <c r="C4231" i="1"/>
  <c r="C4232" i="1"/>
  <c r="C4233" i="1"/>
  <c r="C4234" i="1"/>
  <c r="C4235" i="1"/>
  <c r="C4236" i="1"/>
  <c r="C4237" i="1"/>
  <c r="C4238" i="1"/>
  <c r="C4239" i="1"/>
  <c r="C4240" i="1"/>
  <c r="C4241" i="1"/>
  <c r="C4242" i="1"/>
  <c r="C4243" i="1"/>
  <c r="C4244" i="1"/>
  <c r="C4245" i="1"/>
  <c r="C4246" i="1"/>
  <c r="C4247" i="1"/>
  <c r="C4248" i="1"/>
  <c r="C4249" i="1"/>
  <c r="C4250" i="1"/>
  <c r="C4251" i="1"/>
  <c r="C4252" i="1"/>
  <c r="C4253" i="1"/>
  <c r="C4254" i="1"/>
  <c r="C4255" i="1"/>
  <c r="C4256" i="1"/>
  <c r="C4257" i="1"/>
  <c r="C4258" i="1"/>
  <c r="C4259" i="1"/>
  <c r="C4260" i="1"/>
  <c r="C4261" i="1"/>
  <c r="C4262" i="1"/>
  <c r="C4263" i="1"/>
  <c r="C4264" i="1"/>
  <c r="C4265" i="1"/>
  <c r="C4266" i="1"/>
  <c r="C4267" i="1"/>
  <c r="C4268" i="1"/>
  <c r="C4269" i="1"/>
  <c r="C4270" i="1"/>
  <c r="C4271" i="1"/>
  <c r="C4272" i="1"/>
  <c r="C4273" i="1"/>
  <c r="C4274" i="1"/>
  <c r="C4275" i="1"/>
  <c r="C4276" i="1"/>
  <c r="C4277" i="1"/>
  <c r="C4278" i="1"/>
  <c r="C4279" i="1"/>
  <c r="C4280" i="1"/>
  <c r="C4281" i="1"/>
  <c r="C4282" i="1"/>
  <c r="C4283" i="1"/>
  <c r="C4284" i="1"/>
  <c r="C4285" i="1"/>
  <c r="C4286" i="1"/>
  <c r="C4287" i="1"/>
  <c r="C4288" i="1"/>
  <c r="C4289" i="1"/>
  <c r="C4290" i="1"/>
  <c r="C4291" i="1"/>
  <c r="C4292" i="1"/>
  <c r="C4293" i="1"/>
  <c r="C4294" i="1"/>
  <c r="C4295" i="1"/>
  <c r="C4296" i="1"/>
  <c r="C4297" i="1"/>
  <c r="C4298" i="1"/>
  <c r="C4299" i="1"/>
  <c r="C4300" i="1"/>
  <c r="C4301" i="1"/>
  <c r="C4302" i="1"/>
  <c r="C4303" i="1"/>
  <c r="C4304" i="1"/>
  <c r="C4305" i="1"/>
  <c r="C4306" i="1"/>
  <c r="C4307" i="1"/>
  <c r="C4308" i="1"/>
  <c r="C4309" i="1"/>
  <c r="C4310" i="1"/>
  <c r="C4311" i="1"/>
  <c r="C4312" i="1"/>
  <c r="C4313" i="1"/>
  <c r="C4314" i="1"/>
  <c r="C4315" i="1"/>
  <c r="C4316" i="1"/>
  <c r="C4317" i="1"/>
  <c r="C4318" i="1"/>
  <c r="C4319" i="1"/>
  <c r="C4320" i="1"/>
  <c r="C4321" i="1"/>
  <c r="C4322" i="1"/>
  <c r="C4323" i="1"/>
  <c r="C4324" i="1"/>
  <c r="C4325" i="1"/>
  <c r="C4326" i="1"/>
  <c r="C4327" i="1"/>
  <c r="C4328" i="1"/>
  <c r="C4329" i="1"/>
  <c r="C4330" i="1"/>
  <c r="C4331" i="1"/>
  <c r="C4332" i="1"/>
  <c r="C4333" i="1"/>
  <c r="C4334" i="1"/>
  <c r="C4335" i="1"/>
  <c r="C4336" i="1"/>
  <c r="C4337" i="1"/>
  <c r="C4338" i="1"/>
  <c r="C4339" i="1"/>
  <c r="C4340" i="1"/>
  <c r="C4341" i="1"/>
  <c r="C4342" i="1"/>
  <c r="C4343" i="1"/>
  <c r="C4344" i="1"/>
  <c r="C4345" i="1"/>
  <c r="C4346" i="1"/>
  <c r="C4347" i="1"/>
  <c r="C4348" i="1"/>
  <c r="C4349" i="1"/>
  <c r="C4350" i="1"/>
  <c r="C4351" i="1"/>
  <c r="C4352" i="1"/>
  <c r="C4353" i="1"/>
  <c r="C4354" i="1"/>
  <c r="C4355" i="1"/>
  <c r="C4356" i="1"/>
  <c r="C4357" i="1"/>
  <c r="C4358" i="1"/>
  <c r="C4359" i="1"/>
  <c r="C4360" i="1"/>
  <c r="C4361" i="1"/>
  <c r="C4362" i="1"/>
  <c r="C4363" i="1"/>
  <c r="C4364" i="1"/>
  <c r="C4365" i="1"/>
  <c r="C4366" i="1"/>
  <c r="C4367" i="1"/>
  <c r="C4368" i="1"/>
  <c r="C4369" i="1"/>
  <c r="C4370" i="1"/>
  <c r="C4371" i="1"/>
  <c r="C4372" i="1"/>
  <c r="C4373" i="1"/>
  <c r="C4374" i="1"/>
  <c r="C4375" i="1"/>
  <c r="C4376" i="1"/>
  <c r="C4377" i="1"/>
  <c r="C4378" i="1"/>
  <c r="C4379" i="1"/>
  <c r="C4380" i="1"/>
  <c r="C4381" i="1"/>
  <c r="C4382" i="1"/>
  <c r="C4383" i="1"/>
  <c r="C4384" i="1"/>
  <c r="C4385" i="1"/>
  <c r="C4386" i="1"/>
  <c r="C4387" i="1"/>
  <c r="C4388" i="1"/>
  <c r="C4389" i="1"/>
  <c r="C4390" i="1"/>
  <c r="C4391" i="1"/>
  <c r="C4392" i="1"/>
  <c r="C4393" i="1"/>
  <c r="C4394" i="1"/>
  <c r="C4395" i="1"/>
  <c r="C4396" i="1"/>
  <c r="C4397" i="1"/>
  <c r="C4398" i="1"/>
  <c r="C4399" i="1"/>
  <c r="C4400" i="1"/>
  <c r="C4401" i="1"/>
  <c r="C4402" i="1"/>
  <c r="C4403" i="1"/>
  <c r="C4404" i="1"/>
  <c r="C4405" i="1"/>
  <c r="C4406" i="1"/>
  <c r="C4407" i="1"/>
  <c r="C4408" i="1"/>
  <c r="C4409" i="1"/>
  <c r="C4410" i="1"/>
  <c r="C4411" i="1"/>
  <c r="C4412" i="1"/>
  <c r="C4413" i="1"/>
  <c r="C4414" i="1"/>
  <c r="C4415" i="1"/>
  <c r="C4416" i="1"/>
  <c r="C4417" i="1"/>
  <c r="C4418" i="1"/>
  <c r="C4419" i="1"/>
  <c r="C4420" i="1"/>
  <c r="C4421" i="1"/>
  <c r="C4422" i="1"/>
  <c r="C4423" i="1"/>
  <c r="C4424" i="1"/>
  <c r="C4425" i="1"/>
  <c r="C4426" i="1"/>
  <c r="C4427" i="1"/>
  <c r="C4428" i="1"/>
  <c r="C4429" i="1"/>
  <c r="C4430" i="1"/>
  <c r="C4431" i="1"/>
  <c r="C4432" i="1"/>
  <c r="C4433" i="1"/>
  <c r="C4434" i="1"/>
  <c r="C4435" i="1"/>
  <c r="C4436" i="1"/>
  <c r="C4437" i="1"/>
  <c r="C4438" i="1"/>
  <c r="C4439" i="1"/>
  <c r="C4440" i="1"/>
  <c r="C4441" i="1"/>
  <c r="C4442" i="1"/>
  <c r="C4443" i="1"/>
  <c r="C4444" i="1"/>
  <c r="C4445" i="1"/>
  <c r="C4446" i="1"/>
  <c r="C4447" i="1"/>
  <c r="C4448" i="1"/>
  <c r="C4449" i="1"/>
  <c r="C4450" i="1"/>
  <c r="C4451" i="1"/>
  <c r="C4452" i="1"/>
  <c r="C4453" i="1"/>
  <c r="C4454" i="1"/>
  <c r="C4455" i="1"/>
  <c r="C4456" i="1"/>
  <c r="C4457" i="1"/>
  <c r="C4458" i="1"/>
  <c r="C4459" i="1"/>
  <c r="C4460" i="1"/>
  <c r="C4461" i="1"/>
  <c r="C4462" i="1"/>
  <c r="C4463" i="1"/>
  <c r="C4464" i="1"/>
  <c r="C4465" i="1"/>
  <c r="C4466" i="1"/>
  <c r="C4467" i="1"/>
  <c r="C4468" i="1"/>
  <c r="C4469" i="1"/>
  <c r="C4470" i="1"/>
  <c r="C4471" i="1"/>
  <c r="C4472" i="1"/>
  <c r="C4473" i="1"/>
  <c r="C4474" i="1"/>
  <c r="C4475" i="1"/>
  <c r="C4476" i="1"/>
  <c r="C4477" i="1"/>
  <c r="C4478" i="1"/>
  <c r="C4479" i="1"/>
  <c r="C4480" i="1"/>
  <c r="C4481" i="1"/>
  <c r="C4482" i="1"/>
  <c r="C4483" i="1"/>
  <c r="C4484" i="1"/>
  <c r="C4485" i="1"/>
  <c r="C4486" i="1"/>
  <c r="C4487" i="1"/>
  <c r="C4488" i="1"/>
  <c r="C4489" i="1"/>
  <c r="C4490" i="1"/>
  <c r="C4491" i="1"/>
  <c r="C4492" i="1"/>
  <c r="C4493" i="1"/>
  <c r="C4494" i="1"/>
  <c r="C4495" i="1"/>
  <c r="C4496" i="1"/>
  <c r="C4497" i="1"/>
  <c r="C4498" i="1"/>
  <c r="C4499" i="1"/>
  <c r="C4500" i="1"/>
  <c r="C4501" i="1"/>
  <c r="C4502" i="1"/>
  <c r="C4503" i="1"/>
  <c r="C4504" i="1"/>
  <c r="C4505" i="1"/>
  <c r="C4506" i="1"/>
  <c r="C4507" i="1"/>
  <c r="C4508" i="1"/>
  <c r="C4509" i="1"/>
  <c r="C4510" i="1"/>
  <c r="C4511" i="1"/>
  <c r="C4512" i="1"/>
  <c r="C4513" i="1"/>
  <c r="C4514" i="1"/>
  <c r="C4515" i="1"/>
  <c r="C4516" i="1"/>
  <c r="C4517" i="1"/>
  <c r="C4518" i="1"/>
  <c r="C4519" i="1"/>
  <c r="C4520" i="1"/>
  <c r="C4521" i="1"/>
  <c r="C4522" i="1"/>
  <c r="C4523" i="1"/>
  <c r="C4524" i="1"/>
  <c r="C4525" i="1"/>
  <c r="C4526" i="1"/>
  <c r="C4527" i="1"/>
  <c r="C4528" i="1"/>
  <c r="C4529" i="1"/>
  <c r="C4530" i="1"/>
  <c r="C4531" i="1"/>
  <c r="C4532" i="1"/>
  <c r="C4533" i="1"/>
  <c r="C4534" i="1"/>
  <c r="C4535" i="1"/>
  <c r="C4536" i="1"/>
  <c r="C4537" i="1"/>
  <c r="C4538" i="1"/>
  <c r="C4539" i="1"/>
  <c r="C4540" i="1"/>
  <c r="C4541" i="1"/>
  <c r="C4542" i="1"/>
  <c r="C4543" i="1"/>
  <c r="C4544" i="1"/>
  <c r="C4545" i="1"/>
  <c r="C4546" i="1"/>
  <c r="C4547" i="1"/>
  <c r="C4548" i="1"/>
  <c r="C4549" i="1"/>
  <c r="C4550" i="1"/>
  <c r="C4551" i="1"/>
  <c r="C4552" i="1"/>
  <c r="C4553" i="1"/>
  <c r="C4554" i="1"/>
  <c r="C4555" i="1"/>
  <c r="C4556" i="1"/>
  <c r="C4557" i="1"/>
  <c r="C4558" i="1"/>
  <c r="C4559" i="1"/>
  <c r="C4560" i="1"/>
  <c r="C4561" i="1"/>
  <c r="C4562" i="1"/>
  <c r="C4563" i="1"/>
  <c r="C4564" i="1"/>
  <c r="C4565" i="1"/>
  <c r="C4566" i="1"/>
  <c r="C4567" i="1"/>
  <c r="C4568" i="1"/>
  <c r="C4569" i="1"/>
  <c r="C4570" i="1"/>
  <c r="C4571" i="1"/>
  <c r="C4572" i="1"/>
  <c r="C4573" i="1"/>
  <c r="C4574" i="1"/>
  <c r="C4575" i="1"/>
  <c r="C4576" i="1"/>
  <c r="C4577" i="1"/>
  <c r="C4578" i="1"/>
  <c r="C4579" i="1"/>
  <c r="C4580" i="1"/>
  <c r="C4581" i="1"/>
  <c r="C4582" i="1"/>
  <c r="C4583" i="1"/>
  <c r="C4584" i="1"/>
  <c r="C4585" i="1"/>
  <c r="C4586" i="1"/>
  <c r="C4587" i="1"/>
  <c r="C4588" i="1"/>
  <c r="C4589" i="1"/>
  <c r="C4590" i="1"/>
  <c r="C4591" i="1"/>
  <c r="C4592" i="1"/>
  <c r="C4593" i="1"/>
  <c r="C4594" i="1"/>
  <c r="C4595" i="1"/>
  <c r="C4596" i="1"/>
  <c r="C4597" i="1"/>
  <c r="C4598" i="1"/>
  <c r="C4599" i="1"/>
  <c r="C4600" i="1"/>
  <c r="C4601" i="1"/>
  <c r="C4602" i="1"/>
  <c r="C4603" i="1"/>
  <c r="C4604" i="1"/>
  <c r="C4605" i="1"/>
  <c r="C4606" i="1"/>
  <c r="C4607" i="1"/>
  <c r="C4608" i="1"/>
  <c r="C4609" i="1"/>
  <c r="C4610" i="1"/>
  <c r="C4611" i="1"/>
  <c r="C4612" i="1"/>
  <c r="C4613" i="1"/>
  <c r="C4614" i="1"/>
  <c r="C4615" i="1"/>
  <c r="C4616" i="1"/>
  <c r="C4617" i="1"/>
  <c r="C4618" i="1"/>
  <c r="C4619" i="1"/>
  <c r="C4620" i="1"/>
  <c r="C4621" i="1"/>
  <c r="C4622" i="1"/>
  <c r="C4623" i="1"/>
  <c r="C4624" i="1"/>
  <c r="C4625" i="1"/>
  <c r="C4626" i="1"/>
  <c r="C4627" i="1"/>
  <c r="C4628" i="1"/>
  <c r="C4629" i="1"/>
  <c r="C4630" i="1"/>
  <c r="C4631" i="1"/>
  <c r="C4632" i="1"/>
  <c r="C4633" i="1"/>
  <c r="C4634" i="1"/>
  <c r="C4635" i="1"/>
  <c r="C4636" i="1"/>
  <c r="C4637" i="1"/>
  <c r="C4638" i="1"/>
  <c r="C4639" i="1"/>
  <c r="C4640" i="1"/>
  <c r="C4641" i="1"/>
  <c r="C4642" i="1"/>
  <c r="C4643" i="1"/>
  <c r="C4644" i="1"/>
  <c r="C4645" i="1"/>
  <c r="C4646" i="1"/>
  <c r="C4647" i="1"/>
  <c r="C4648" i="1"/>
  <c r="C4649" i="1"/>
  <c r="C4650" i="1"/>
  <c r="C4651" i="1"/>
  <c r="C4652" i="1"/>
  <c r="C4653" i="1"/>
  <c r="C4654" i="1"/>
  <c r="C4655" i="1"/>
  <c r="C4656" i="1"/>
  <c r="C4657" i="1"/>
  <c r="C4658" i="1"/>
  <c r="C4659" i="1"/>
  <c r="C4660" i="1"/>
  <c r="C4661" i="1"/>
  <c r="C4662" i="1"/>
  <c r="C4663" i="1"/>
  <c r="C4664" i="1"/>
  <c r="C4665" i="1"/>
  <c r="C4666" i="1"/>
  <c r="C4667" i="1"/>
  <c r="C4668" i="1"/>
  <c r="C4669" i="1"/>
  <c r="C4670" i="1"/>
  <c r="C4671" i="1"/>
  <c r="C4672" i="1"/>
  <c r="C4673" i="1"/>
  <c r="C4674" i="1"/>
  <c r="C4675" i="1"/>
  <c r="C4676" i="1"/>
  <c r="C4677" i="1"/>
  <c r="C4678" i="1"/>
  <c r="C4679" i="1"/>
  <c r="C4680" i="1"/>
  <c r="C4681" i="1"/>
  <c r="C4682" i="1"/>
  <c r="C4683" i="1"/>
  <c r="C4684" i="1"/>
  <c r="C4685" i="1"/>
  <c r="C4686" i="1"/>
  <c r="C4687" i="1"/>
  <c r="C4688" i="1"/>
  <c r="C4689" i="1"/>
  <c r="C4690" i="1"/>
  <c r="C4691" i="1"/>
  <c r="C4692" i="1"/>
  <c r="C4693" i="1"/>
  <c r="C4694" i="1"/>
  <c r="C4695" i="1"/>
  <c r="C4696" i="1"/>
  <c r="C4697" i="1"/>
  <c r="C4698" i="1"/>
  <c r="C4699" i="1"/>
  <c r="C4700" i="1"/>
  <c r="C4701" i="1"/>
  <c r="C4702" i="1"/>
  <c r="C4703" i="1"/>
  <c r="C4704" i="1"/>
  <c r="C4705" i="1"/>
  <c r="C4706" i="1"/>
  <c r="C4707" i="1"/>
  <c r="C4708" i="1"/>
  <c r="C4709" i="1"/>
  <c r="C4710" i="1"/>
  <c r="C4711" i="1"/>
  <c r="C4712" i="1"/>
  <c r="C4713" i="1"/>
  <c r="C4714" i="1"/>
  <c r="C4715" i="1"/>
  <c r="C4716" i="1"/>
  <c r="C4717" i="1"/>
  <c r="C4718" i="1"/>
  <c r="C4719" i="1"/>
  <c r="C4720" i="1"/>
  <c r="C4721" i="1"/>
  <c r="C4722" i="1"/>
  <c r="C4723" i="1"/>
  <c r="C4724" i="1"/>
  <c r="C4725" i="1"/>
  <c r="C4726" i="1"/>
  <c r="C4727" i="1"/>
  <c r="C4728" i="1"/>
  <c r="C4729" i="1"/>
  <c r="C4730" i="1"/>
  <c r="C4731" i="1"/>
  <c r="C4732" i="1"/>
  <c r="C4733" i="1"/>
  <c r="C4734" i="1"/>
  <c r="C4735" i="1"/>
  <c r="C4736" i="1"/>
  <c r="C4737" i="1"/>
  <c r="C4738" i="1"/>
  <c r="C4739" i="1"/>
  <c r="C4740" i="1"/>
  <c r="C4741" i="1"/>
  <c r="C4742" i="1"/>
  <c r="C4743" i="1"/>
  <c r="C4744" i="1"/>
  <c r="C4745" i="1"/>
  <c r="C4746" i="1"/>
  <c r="C4747" i="1"/>
  <c r="C4748" i="1"/>
  <c r="C4749" i="1"/>
  <c r="C4750" i="1"/>
  <c r="C4751" i="1"/>
  <c r="C4752" i="1"/>
  <c r="C4753" i="1"/>
  <c r="C4754" i="1"/>
  <c r="C4755" i="1"/>
  <c r="C4756" i="1"/>
  <c r="C4757" i="1"/>
  <c r="C4758" i="1"/>
  <c r="C4759" i="1"/>
  <c r="C4760" i="1"/>
  <c r="C4761" i="1"/>
  <c r="C4762" i="1"/>
  <c r="C4763" i="1"/>
  <c r="C4764" i="1"/>
  <c r="C4765" i="1"/>
  <c r="C4766" i="1"/>
  <c r="C4767" i="1"/>
  <c r="C4768" i="1"/>
  <c r="C4769" i="1"/>
  <c r="C4770" i="1"/>
  <c r="C4771" i="1"/>
  <c r="C4772" i="1"/>
  <c r="C4773" i="1"/>
  <c r="C4774" i="1"/>
  <c r="C4775" i="1"/>
  <c r="C4776" i="1"/>
  <c r="C4777" i="1"/>
  <c r="C4778" i="1"/>
  <c r="C4779" i="1"/>
  <c r="C4780" i="1"/>
  <c r="C4781" i="1"/>
  <c r="C4782" i="1"/>
  <c r="C4783" i="1"/>
  <c r="C4784" i="1"/>
  <c r="C4785" i="1"/>
  <c r="C4786" i="1"/>
  <c r="C4787" i="1"/>
  <c r="C4788" i="1"/>
  <c r="C4789" i="1"/>
  <c r="C4790" i="1"/>
  <c r="C4791" i="1"/>
  <c r="C4792" i="1"/>
  <c r="C4793" i="1"/>
  <c r="C4794" i="1"/>
  <c r="C4795" i="1"/>
  <c r="C4796" i="1"/>
  <c r="C4797" i="1"/>
  <c r="C4798" i="1"/>
  <c r="C4799" i="1"/>
  <c r="C4800" i="1"/>
  <c r="C4801" i="1"/>
  <c r="C4802" i="1"/>
  <c r="C4803" i="1"/>
  <c r="C4804" i="1"/>
  <c r="C4805" i="1"/>
  <c r="C4806" i="1"/>
  <c r="C4807" i="1"/>
  <c r="C4808" i="1"/>
  <c r="C4809" i="1"/>
  <c r="C4810" i="1"/>
  <c r="C4811" i="1"/>
  <c r="C4812" i="1"/>
  <c r="C4813" i="1"/>
  <c r="C4814" i="1"/>
  <c r="C4815" i="1"/>
  <c r="C4816" i="1"/>
  <c r="C4817" i="1"/>
  <c r="C4818" i="1"/>
  <c r="C4819" i="1"/>
  <c r="C4820" i="1"/>
  <c r="C4821" i="1"/>
  <c r="C4822" i="1"/>
  <c r="C4823" i="1"/>
  <c r="C4824" i="1"/>
  <c r="C4825" i="1"/>
  <c r="C4826" i="1"/>
  <c r="C4827" i="1"/>
  <c r="C4828" i="1"/>
  <c r="C4829" i="1"/>
  <c r="C4830" i="1"/>
  <c r="C4831" i="1"/>
  <c r="C4832" i="1"/>
  <c r="C4833" i="1"/>
  <c r="C4834" i="1"/>
  <c r="C4835" i="1"/>
  <c r="C4836" i="1"/>
  <c r="C4837" i="1"/>
  <c r="C4838" i="1"/>
  <c r="C4839" i="1"/>
  <c r="C4840" i="1"/>
  <c r="C4841" i="1"/>
  <c r="C4842" i="1"/>
  <c r="C4843" i="1"/>
  <c r="C4844" i="1"/>
  <c r="C4845" i="1"/>
  <c r="C4846" i="1"/>
  <c r="C4847" i="1"/>
  <c r="C4848" i="1"/>
  <c r="C4849" i="1"/>
  <c r="C4850" i="1"/>
  <c r="C4851" i="1"/>
  <c r="C4852" i="1"/>
  <c r="C4853" i="1"/>
  <c r="C4854" i="1"/>
  <c r="C4855" i="1"/>
  <c r="C4856" i="1"/>
  <c r="C4857" i="1"/>
  <c r="C4858" i="1"/>
  <c r="C4859" i="1"/>
  <c r="C4860" i="1"/>
  <c r="C4861" i="1"/>
  <c r="C4862" i="1"/>
  <c r="C4863" i="1"/>
  <c r="C4864" i="1"/>
  <c r="C4865" i="1"/>
  <c r="C4866" i="1"/>
  <c r="C4867" i="1"/>
  <c r="C4868" i="1"/>
  <c r="C4869" i="1"/>
  <c r="C4870" i="1"/>
  <c r="C4871" i="1"/>
  <c r="C4872" i="1"/>
  <c r="C4873" i="1"/>
  <c r="C4874" i="1"/>
  <c r="C4875" i="1"/>
  <c r="C4876" i="1"/>
  <c r="C4877" i="1"/>
  <c r="C4878" i="1"/>
  <c r="C4879" i="1"/>
  <c r="C4880" i="1"/>
  <c r="C4881" i="1"/>
  <c r="C4882" i="1"/>
  <c r="C4883" i="1"/>
  <c r="C4884" i="1"/>
  <c r="C4885" i="1"/>
  <c r="C4886" i="1"/>
  <c r="C4887" i="1"/>
  <c r="C4888" i="1"/>
  <c r="C4889" i="1"/>
  <c r="C4890" i="1"/>
  <c r="C4891" i="1"/>
  <c r="C4892" i="1"/>
  <c r="C4893" i="1"/>
  <c r="C4894" i="1"/>
  <c r="C4895" i="1"/>
  <c r="C4896" i="1"/>
  <c r="C4897" i="1"/>
  <c r="C4898" i="1"/>
  <c r="C4899" i="1"/>
  <c r="C4900" i="1"/>
  <c r="C4901" i="1"/>
  <c r="C4902" i="1"/>
  <c r="C4903" i="1"/>
  <c r="C4904" i="1"/>
  <c r="C4905" i="1"/>
  <c r="C4906" i="1"/>
  <c r="C4907" i="1"/>
  <c r="C4908" i="1"/>
  <c r="C4909" i="1"/>
  <c r="C4910" i="1"/>
  <c r="C4911" i="1"/>
  <c r="C4912" i="1"/>
  <c r="C4913" i="1"/>
  <c r="C4914" i="1"/>
  <c r="C4915" i="1"/>
  <c r="C4916" i="1"/>
  <c r="C4917" i="1"/>
  <c r="C4918" i="1"/>
  <c r="C4919" i="1"/>
  <c r="C4920" i="1"/>
  <c r="C4921" i="1"/>
  <c r="C4922" i="1"/>
  <c r="C4923" i="1"/>
  <c r="C4924" i="1"/>
  <c r="C4925" i="1"/>
  <c r="C4926" i="1"/>
  <c r="C4927" i="1"/>
  <c r="C4928" i="1"/>
  <c r="C4929" i="1"/>
  <c r="C4930" i="1"/>
  <c r="C4931" i="1"/>
  <c r="C4932" i="1"/>
  <c r="C4933" i="1"/>
  <c r="C4934" i="1"/>
  <c r="C4935" i="1"/>
  <c r="C4936" i="1"/>
  <c r="C4937" i="1"/>
  <c r="C4938" i="1"/>
  <c r="C4939" i="1"/>
  <c r="C4940" i="1"/>
  <c r="C4941" i="1"/>
  <c r="C4942" i="1"/>
  <c r="C4943" i="1"/>
  <c r="C4944" i="1"/>
  <c r="C4945" i="1"/>
  <c r="C4946" i="1"/>
  <c r="C4947" i="1"/>
  <c r="C4948" i="1"/>
  <c r="C4949" i="1"/>
  <c r="C4950" i="1"/>
  <c r="C4951" i="1"/>
  <c r="C4952" i="1"/>
  <c r="C4953" i="1"/>
  <c r="C4954" i="1"/>
  <c r="C4955" i="1"/>
  <c r="C4956" i="1"/>
  <c r="C4957" i="1"/>
  <c r="C4958" i="1"/>
  <c r="C4959" i="1"/>
  <c r="C4960" i="1"/>
  <c r="C4961" i="1"/>
  <c r="C4962" i="1"/>
  <c r="C4963" i="1"/>
  <c r="C4964" i="1"/>
  <c r="C4965" i="1"/>
  <c r="C4966" i="1"/>
  <c r="C4967" i="1"/>
  <c r="C4968" i="1"/>
  <c r="C4969" i="1"/>
  <c r="C4970" i="1"/>
  <c r="C4971" i="1"/>
  <c r="C4972" i="1"/>
  <c r="C4973" i="1"/>
  <c r="C4974" i="1"/>
  <c r="C4975" i="1"/>
  <c r="C4976" i="1"/>
  <c r="C4977" i="1"/>
  <c r="C4978" i="1"/>
  <c r="C4979" i="1"/>
  <c r="C4980" i="1"/>
  <c r="C4981" i="1"/>
  <c r="C4982" i="1"/>
  <c r="C4983" i="1"/>
  <c r="C4984" i="1"/>
  <c r="C4985" i="1"/>
  <c r="C4986" i="1"/>
  <c r="C4987" i="1"/>
  <c r="C4988" i="1"/>
  <c r="C4989" i="1"/>
  <c r="C4990" i="1"/>
  <c r="C4991" i="1"/>
  <c r="C4992" i="1"/>
  <c r="C4993" i="1"/>
  <c r="C4994" i="1"/>
  <c r="C4995" i="1"/>
  <c r="C4996" i="1"/>
  <c r="C4997" i="1"/>
  <c r="C4998" i="1"/>
  <c r="C4999" i="1"/>
  <c r="C5000" i="1"/>
  <c r="C5001" i="1"/>
  <c r="C5002" i="1"/>
  <c r="C5003" i="1"/>
  <c r="C5004" i="1"/>
  <c r="C5005" i="1"/>
  <c r="C5006" i="1"/>
  <c r="C5007" i="1"/>
  <c r="C5008" i="1"/>
  <c r="C5009" i="1"/>
  <c r="C5010" i="1"/>
  <c r="C5011" i="1"/>
  <c r="C5012" i="1"/>
  <c r="C5013" i="1"/>
  <c r="C5014" i="1"/>
  <c r="C5015" i="1"/>
  <c r="C5016" i="1"/>
  <c r="C5017" i="1"/>
  <c r="C5018" i="1"/>
  <c r="C5019" i="1"/>
  <c r="C5020" i="1"/>
  <c r="C5021" i="1"/>
  <c r="C5022" i="1"/>
  <c r="C5023" i="1"/>
  <c r="C5024" i="1"/>
  <c r="C5025" i="1"/>
  <c r="C5026" i="1"/>
  <c r="C5027" i="1"/>
  <c r="C5028" i="1"/>
  <c r="C5029" i="1"/>
  <c r="C5030" i="1"/>
  <c r="C5031" i="1"/>
  <c r="C5032" i="1"/>
  <c r="C5033" i="1"/>
  <c r="C5034" i="1"/>
  <c r="C5035" i="1"/>
  <c r="C5036" i="1"/>
  <c r="C5037" i="1"/>
  <c r="C5038" i="1"/>
  <c r="C5039" i="1"/>
  <c r="C5040" i="1"/>
  <c r="C5041" i="1"/>
  <c r="C5042" i="1"/>
  <c r="C5043" i="1"/>
  <c r="C5044" i="1"/>
  <c r="C5045" i="1"/>
  <c r="C5046" i="1"/>
  <c r="C5047" i="1"/>
  <c r="C5048" i="1"/>
  <c r="C5049" i="1"/>
  <c r="C5050" i="1"/>
  <c r="C5051" i="1"/>
  <c r="C5052" i="1"/>
  <c r="C5053" i="1"/>
  <c r="C5054" i="1"/>
  <c r="C5055" i="1"/>
  <c r="C5056" i="1"/>
  <c r="C5057" i="1"/>
  <c r="C5058" i="1"/>
  <c r="C5059" i="1"/>
  <c r="C5060" i="1"/>
  <c r="C5061" i="1"/>
  <c r="C5062" i="1"/>
  <c r="C5063" i="1"/>
  <c r="C5064" i="1"/>
  <c r="C5065" i="1"/>
  <c r="C5066" i="1"/>
  <c r="C5067" i="1"/>
  <c r="C5068" i="1"/>
  <c r="C5069" i="1"/>
  <c r="C5070" i="1"/>
  <c r="C5071" i="1"/>
  <c r="C5072" i="1"/>
  <c r="C5073" i="1"/>
  <c r="C5074" i="1"/>
  <c r="C5075" i="1"/>
  <c r="C5076" i="1"/>
  <c r="C5077" i="1"/>
  <c r="C5078" i="1"/>
  <c r="C5079" i="1"/>
  <c r="C5080" i="1"/>
  <c r="C5081" i="1"/>
  <c r="C5082" i="1"/>
  <c r="C5083" i="1"/>
  <c r="C5084" i="1"/>
  <c r="C5085" i="1"/>
  <c r="C5086" i="1"/>
  <c r="C5087" i="1"/>
  <c r="C5088" i="1"/>
  <c r="C5089" i="1"/>
  <c r="C5090" i="1"/>
  <c r="C5091" i="1"/>
  <c r="C5092" i="1"/>
  <c r="C5093" i="1"/>
  <c r="C5094" i="1"/>
  <c r="C5095" i="1"/>
  <c r="C5096" i="1"/>
  <c r="C5097" i="1"/>
  <c r="C5098" i="1"/>
  <c r="C5099" i="1"/>
  <c r="C5100" i="1"/>
  <c r="C5101" i="1"/>
  <c r="C5102" i="1"/>
  <c r="C5103" i="1"/>
  <c r="C5104" i="1"/>
  <c r="C5105" i="1"/>
  <c r="C5106" i="1"/>
  <c r="C5107" i="1"/>
  <c r="C5108" i="1"/>
  <c r="C5109" i="1"/>
  <c r="C5110" i="1"/>
  <c r="C5111" i="1"/>
  <c r="C5112" i="1"/>
  <c r="C5113" i="1"/>
  <c r="C5114" i="1"/>
  <c r="C5115" i="1"/>
  <c r="C5116" i="1"/>
  <c r="C5117" i="1"/>
  <c r="C5118" i="1"/>
  <c r="C5119" i="1"/>
  <c r="C5120" i="1"/>
  <c r="C5121" i="1"/>
  <c r="C5122" i="1"/>
  <c r="C5123" i="1"/>
  <c r="C5124" i="1"/>
  <c r="C5125" i="1"/>
  <c r="C5126" i="1"/>
  <c r="C5127" i="1"/>
  <c r="C5128" i="1"/>
  <c r="C5129" i="1"/>
  <c r="C5130" i="1"/>
  <c r="C5131" i="1"/>
  <c r="C5132" i="1"/>
  <c r="C5133" i="1"/>
  <c r="C5134" i="1"/>
  <c r="C5135" i="1"/>
  <c r="C5136" i="1"/>
  <c r="C5137" i="1"/>
  <c r="C5138" i="1"/>
  <c r="C5139" i="1"/>
  <c r="C5140" i="1"/>
  <c r="C5141" i="1"/>
  <c r="C5142" i="1"/>
  <c r="C5143" i="1"/>
  <c r="C5144" i="1"/>
  <c r="C5145" i="1"/>
  <c r="C5146" i="1"/>
  <c r="C5147" i="1"/>
  <c r="C5148" i="1"/>
  <c r="C5149" i="1"/>
  <c r="C5150" i="1"/>
  <c r="C5151" i="1"/>
  <c r="C5152" i="1"/>
  <c r="C5153" i="1"/>
  <c r="C5154" i="1"/>
  <c r="C5155" i="1"/>
  <c r="C5156" i="1"/>
  <c r="C5157" i="1"/>
  <c r="C5158" i="1"/>
  <c r="C5159" i="1"/>
  <c r="C5160" i="1"/>
  <c r="C5161" i="1"/>
  <c r="C5162" i="1"/>
  <c r="C5163" i="1"/>
  <c r="C5164" i="1"/>
  <c r="C5165" i="1"/>
  <c r="C5166" i="1"/>
  <c r="C5167" i="1"/>
  <c r="C5168" i="1"/>
  <c r="C5169" i="1"/>
  <c r="C5170" i="1"/>
  <c r="C5171" i="1"/>
  <c r="C5172" i="1"/>
  <c r="C5173" i="1"/>
  <c r="C5174" i="1"/>
  <c r="C5175" i="1"/>
  <c r="C5176" i="1"/>
  <c r="C5177" i="1"/>
  <c r="C5178" i="1"/>
  <c r="C5179" i="1"/>
  <c r="C5180" i="1"/>
  <c r="C5181" i="1"/>
  <c r="C5182" i="1"/>
  <c r="C5183" i="1"/>
  <c r="C5184" i="1"/>
  <c r="C5185" i="1"/>
  <c r="C5186" i="1"/>
  <c r="C5187" i="1"/>
  <c r="C5188" i="1"/>
  <c r="C5189" i="1"/>
  <c r="C5190" i="1"/>
  <c r="C5191" i="1"/>
  <c r="C5192" i="1"/>
  <c r="C5193" i="1"/>
  <c r="C5194" i="1"/>
  <c r="C5195" i="1"/>
  <c r="C5196" i="1"/>
  <c r="C5197" i="1"/>
  <c r="C5198" i="1"/>
  <c r="C5199" i="1"/>
  <c r="C5200" i="1"/>
  <c r="C5201" i="1"/>
  <c r="C5202" i="1"/>
  <c r="C5203" i="1"/>
  <c r="C5204" i="1"/>
  <c r="C5205" i="1"/>
  <c r="C5206" i="1"/>
  <c r="C5207" i="1"/>
  <c r="C5208" i="1"/>
  <c r="C5209" i="1"/>
  <c r="C5210" i="1"/>
  <c r="C5211" i="1"/>
  <c r="C5212" i="1"/>
  <c r="C5213" i="1"/>
  <c r="C5214" i="1"/>
  <c r="C5215" i="1"/>
  <c r="C5216" i="1"/>
  <c r="C5217" i="1"/>
  <c r="C5218" i="1"/>
  <c r="C5219" i="1"/>
  <c r="C5220" i="1"/>
  <c r="C5221" i="1"/>
  <c r="C5222" i="1"/>
  <c r="C5223" i="1"/>
  <c r="C5224" i="1"/>
  <c r="C5225" i="1"/>
  <c r="C5226" i="1"/>
  <c r="C5227" i="1"/>
  <c r="C5228" i="1"/>
  <c r="C5229" i="1"/>
  <c r="C5230" i="1"/>
  <c r="C5231" i="1"/>
  <c r="C5232" i="1"/>
  <c r="C5233" i="1"/>
  <c r="C5234" i="1"/>
  <c r="C5235" i="1"/>
  <c r="C5236" i="1"/>
  <c r="C5237" i="1"/>
  <c r="C5238" i="1"/>
  <c r="C5239" i="1"/>
  <c r="C5240" i="1"/>
  <c r="C5241" i="1"/>
  <c r="C5242" i="1"/>
  <c r="C5243" i="1"/>
  <c r="C5244" i="1"/>
  <c r="C5245" i="1"/>
  <c r="C5246" i="1"/>
  <c r="C5247" i="1"/>
  <c r="C5248" i="1"/>
  <c r="C5249" i="1"/>
  <c r="C5250" i="1"/>
  <c r="C5251" i="1"/>
  <c r="C5252" i="1"/>
  <c r="C5253" i="1"/>
  <c r="C5254" i="1"/>
  <c r="C5255" i="1"/>
  <c r="C5256" i="1"/>
  <c r="C5257" i="1"/>
  <c r="C5258" i="1"/>
  <c r="C5259" i="1"/>
  <c r="C5260" i="1"/>
  <c r="C5261" i="1"/>
  <c r="C5262" i="1"/>
  <c r="C5263" i="1"/>
  <c r="C5264" i="1"/>
  <c r="C5265" i="1"/>
  <c r="C5266" i="1"/>
  <c r="C5267" i="1"/>
  <c r="C5268" i="1"/>
  <c r="C5269" i="1"/>
  <c r="C5270" i="1"/>
  <c r="C5271" i="1"/>
  <c r="C5272" i="1"/>
  <c r="C5273" i="1"/>
  <c r="C5274" i="1"/>
  <c r="C5275" i="1"/>
  <c r="C5276" i="1"/>
  <c r="C5277" i="1"/>
  <c r="C5278" i="1"/>
  <c r="C5279" i="1"/>
  <c r="C5280" i="1"/>
  <c r="C5281" i="1"/>
  <c r="C5282" i="1"/>
  <c r="C5283" i="1"/>
  <c r="C5284" i="1"/>
  <c r="C5285" i="1"/>
  <c r="C5286" i="1"/>
  <c r="C5287" i="1"/>
  <c r="C5288" i="1"/>
  <c r="C5289" i="1"/>
  <c r="C5290" i="1"/>
  <c r="C5291" i="1"/>
  <c r="C5292" i="1"/>
  <c r="C5293" i="1"/>
  <c r="C5294" i="1"/>
  <c r="C5295" i="1"/>
  <c r="C5296" i="1"/>
  <c r="C5297" i="1"/>
  <c r="C5298" i="1"/>
  <c r="C5299" i="1"/>
  <c r="C5300" i="1"/>
  <c r="C5301" i="1"/>
  <c r="C5302" i="1"/>
  <c r="C5303" i="1"/>
  <c r="C5304" i="1"/>
  <c r="C5305" i="1"/>
  <c r="C5306" i="1"/>
  <c r="C5307" i="1"/>
  <c r="C5308" i="1"/>
  <c r="C5309" i="1"/>
  <c r="C5310" i="1"/>
  <c r="C5311" i="1"/>
  <c r="C5312" i="1"/>
  <c r="C5313" i="1"/>
  <c r="C5314" i="1"/>
  <c r="C5315" i="1"/>
  <c r="C5316" i="1"/>
  <c r="C5317" i="1"/>
  <c r="C5318" i="1"/>
  <c r="C5319" i="1"/>
  <c r="C5320" i="1"/>
  <c r="C5321" i="1"/>
  <c r="C5322" i="1"/>
  <c r="C5323" i="1"/>
  <c r="C5324" i="1"/>
  <c r="C5325" i="1"/>
  <c r="C5326" i="1"/>
  <c r="C5327" i="1"/>
  <c r="C5328" i="1"/>
  <c r="C5329" i="1"/>
  <c r="C5330" i="1"/>
  <c r="C5331" i="1"/>
  <c r="C5332" i="1"/>
  <c r="C5333" i="1"/>
  <c r="C5334" i="1"/>
  <c r="C5335" i="1"/>
  <c r="C5336" i="1"/>
  <c r="C5337" i="1"/>
  <c r="C5338" i="1"/>
  <c r="C5339" i="1"/>
  <c r="C5340" i="1"/>
  <c r="C5341" i="1"/>
  <c r="C5342" i="1"/>
  <c r="C5343" i="1"/>
  <c r="C5344" i="1"/>
  <c r="C5345" i="1"/>
  <c r="C5346" i="1"/>
  <c r="C5347" i="1"/>
  <c r="C5348" i="1"/>
  <c r="C5349" i="1"/>
  <c r="C5350" i="1"/>
  <c r="C5351" i="1"/>
  <c r="C5352" i="1"/>
  <c r="C5353" i="1"/>
  <c r="C5354" i="1"/>
  <c r="C5355" i="1"/>
  <c r="C5356" i="1"/>
  <c r="C5357" i="1"/>
  <c r="C5358" i="1"/>
  <c r="C5359" i="1"/>
  <c r="C5360" i="1"/>
  <c r="C5361" i="1"/>
  <c r="C5362" i="1"/>
  <c r="C5363" i="1"/>
  <c r="C5364" i="1"/>
  <c r="C5365" i="1"/>
  <c r="C5366" i="1"/>
  <c r="C5367" i="1"/>
  <c r="C5368" i="1"/>
  <c r="C5369" i="1"/>
  <c r="C5370" i="1"/>
  <c r="C5371" i="1"/>
  <c r="C5372" i="1"/>
  <c r="C5373" i="1"/>
  <c r="C5374" i="1"/>
  <c r="C5375" i="1"/>
  <c r="C5376" i="1"/>
  <c r="C5377" i="1"/>
  <c r="C5378" i="1"/>
  <c r="C5379" i="1"/>
  <c r="C5380" i="1"/>
  <c r="C5381" i="1"/>
  <c r="C5382" i="1"/>
  <c r="C5383" i="1"/>
  <c r="C5384" i="1"/>
  <c r="C5385" i="1"/>
  <c r="C5386" i="1"/>
  <c r="C5387" i="1"/>
  <c r="C5388" i="1"/>
  <c r="C5389" i="1"/>
  <c r="C5390" i="1"/>
  <c r="C5391" i="1"/>
  <c r="C5392" i="1"/>
  <c r="C5393" i="1"/>
  <c r="C5394" i="1"/>
  <c r="C5395" i="1"/>
  <c r="C5396" i="1"/>
  <c r="C5397" i="1"/>
  <c r="C5398" i="1"/>
  <c r="C5399" i="1"/>
  <c r="C5400" i="1"/>
  <c r="C5401" i="1"/>
  <c r="C5402" i="1"/>
  <c r="C5403" i="1"/>
  <c r="C5404" i="1"/>
  <c r="C5405" i="1"/>
  <c r="C5406" i="1"/>
  <c r="C5407" i="1"/>
  <c r="C5408" i="1"/>
  <c r="C5409" i="1"/>
  <c r="C5410" i="1"/>
  <c r="C5411" i="1"/>
  <c r="C5412" i="1"/>
  <c r="C5413" i="1"/>
  <c r="C5414" i="1"/>
  <c r="C5415" i="1"/>
  <c r="C5416" i="1"/>
  <c r="C5417" i="1"/>
  <c r="C5418" i="1"/>
  <c r="C5419" i="1"/>
  <c r="C5420" i="1"/>
  <c r="C5421" i="1"/>
  <c r="C5422" i="1"/>
  <c r="C5423" i="1"/>
  <c r="C5424" i="1"/>
  <c r="C5425" i="1"/>
  <c r="C5426" i="1"/>
  <c r="C5427" i="1"/>
  <c r="C5428" i="1"/>
  <c r="C5429" i="1"/>
  <c r="C5430" i="1"/>
  <c r="C5431" i="1"/>
  <c r="C5432" i="1"/>
  <c r="C5433" i="1"/>
  <c r="C5434" i="1"/>
  <c r="C5435" i="1"/>
  <c r="C5436" i="1"/>
  <c r="C5437" i="1"/>
  <c r="C5438" i="1"/>
  <c r="C5439" i="1"/>
  <c r="C5440" i="1"/>
  <c r="C5441" i="1"/>
  <c r="C5442" i="1"/>
  <c r="C5443" i="1"/>
  <c r="C5444" i="1"/>
  <c r="C5445" i="1"/>
  <c r="C5446" i="1"/>
  <c r="C5447" i="1"/>
  <c r="C5448" i="1"/>
  <c r="C5449" i="1"/>
  <c r="C5450" i="1"/>
  <c r="C5451" i="1"/>
  <c r="C5452" i="1"/>
  <c r="C5453" i="1"/>
  <c r="C5454" i="1"/>
  <c r="C5455" i="1"/>
  <c r="C5456" i="1"/>
  <c r="C5457" i="1"/>
  <c r="C5458" i="1"/>
  <c r="C5459" i="1"/>
  <c r="C5460" i="1"/>
  <c r="C5461" i="1"/>
  <c r="C5462" i="1"/>
  <c r="C5463" i="1"/>
  <c r="C5464" i="1"/>
  <c r="C5465" i="1"/>
  <c r="C5466" i="1"/>
  <c r="C5467" i="1"/>
  <c r="C5468" i="1"/>
  <c r="C5469" i="1"/>
  <c r="C5470" i="1"/>
  <c r="C5471" i="1"/>
  <c r="C5472" i="1"/>
  <c r="C5473" i="1"/>
  <c r="C5474" i="1"/>
  <c r="C5475" i="1"/>
  <c r="C5476" i="1"/>
  <c r="C5477" i="1"/>
  <c r="C5478" i="1"/>
  <c r="C5479" i="1"/>
  <c r="C5480" i="1"/>
  <c r="C5481" i="1"/>
  <c r="C5482" i="1"/>
  <c r="C5483" i="1"/>
  <c r="C5484" i="1"/>
  <c r="C5485" i="1"/>
  <c r="C5486" i="1"/>
  <c r="C5487" i="1"/>
  <c r="C5488" i="1"/>
  <c r="C5489" i="1"/>
  <c r="C5490" i="1"/>
  <c r="C5491" i="1"/>
  <c r="C5492" i="1"/>
  <c r="C5493" i="1"/>
  <c r="C5494" i="1"/>
  <c r="C5495" i="1"/>
  <c r="C5496" i="1"/>
  <c r="C5497" i="1"/>
  <c r="C5498" i="1"/>
  <c r="C5499" i="1"/>
  <c r="C5500" i="1"/>
  <c r="C5501" i="1"/>
  <c r="C5502" i="1"/>
  <c r="C5503" i="1"/>
  <c r="C5504" i="1"/>
  <c r="C5505" i="1"/>
  <c r="C5506" i="1"/>
  <c r="C5507" i="1"/>
  <c r="C5508" i="1"/>
  <c r="C5509" i="1"/>
  <c r="C5510" i="1"/>
  <c r="C5511" i="1"/>
  <c r="C5512" i="1"/>
  <c r="C5513" i="1"/>
  <c r="C5514" i="1"/>
  <c r="C5515" i="1"/>
  <c r="C5516" i="1"/>
  <c r="C5517" i="1"/>
  <c r="C5518" i="1"/>
  <c r="C5519" i="1"/>
  <c r="C5520" i="1"/>
  <c r="C5521" i="1"/>
  <c r="C5522" i="1"/>
  <c r="C5523" i="1"/>
  <c r="C5524" i="1"/>
  <c r="C5525" i="1"/>
  <c r="C5526" i="1"/>
  <c r="C5527" i="1"/>
  <c r="C5528" i="1"/>
  <c r="C5529" i="1"/>
  <c r="C5530" i="1"/>
  <c r="C5531" i="1"/>
  <c r="C5532" i="1"/>
  <c r="C5533" i="1"/>
  <c r="C5534" i="1"/>
  <c r="C5535" i="1"/>
  <c r="C5536" i="1"/>
  <c r="C5537" i="1"/>
  <c r="C5538" i="1"/>
  <c r="C5539" i="1"/>
  <c r="C5540" i="1"/>
  <c r="C5541" i="1"/>
  <c r="C5542" i="1"/>
  <c r="C5543" i="1"/>
  <c r="C5544" i="1"/>
  <c r="C5545" i="1"/>
  <c r="C5546" i="1"/>
  <c r="C5547" i="1"/>
  <c r="C5548" i="1"/>
  <c r="C5549" i="1"/>
  <c r="C5550" i="1"/>
  <c r="C5551" i="1"/>
  <c r="C5552" i="1"/>
  <c r="C5553" i="1"/>
  <c r="C5554" i="1"/>
  <c r="C5555" i="1"/>
  <c r="C5556" i="1"/>
  <c r="C5557" i="1"/>
  <c r="C5558" i="1"/>
  <c r="C5559" i="1"/>
  <c r="C5560" i="1"/>
  <c r="C5561" i="1"/>
  <c r="C5562" i="1"/>
  <c r="C5563" i="1"/>
  <c r="C5564" i="1"/>
  <c r="C5565" i="1"/>
  <c r="C5566" i="1"/>
  <c r="C5567" i="1"/>
  <c r="C5568" i="1"/>
  <c r="C5569" i="1"/>
  <c r="C5570" i="1"/>
  <c r="C5571" i="1"/>
  <c r="C5572" i="1"/>
  <c r="C5573" i="1"/>
  <c r="C5574" i="1"/>
  <c r="C5575" i="1"/>
  <c r="C5576" i="1"/>
  <c r="C5577" i="1"/>
  <c r="C5578" i="1"/>
  <c r="C5579" i="1"/>
  <c r="C5580" i="1"/>
  <c r="C5581" i="1"/>
  <c r="C5582" i="1"/>
  <c r="C5583" i="1"/>
  <c r="C5584" i="1"/>
  <c r="C5585" i="1"/>
  <c r="C5586" i="1"/>
  <c r="C5587" i="1"/>
  <c r="C5588" i="1"/>
  <c r="C5589" i="1"/>
  <c r="C5590" i="1"/>
  <c r="C5591" i="1"/>
  <c r="C5592" i="1"/>
  <c r="C5593" i="1"/>
  <c r="C5594" i="1"/>
  <c r="C5595" i="1"/>
  <c r="C5596" i="1"/>
  <c r="C5597" i="1"/>
  <c r="C5598" i="1"/>
  <c r="C5599" i="1"/>
  <c r="C5600" i="1"/>
  <c r="C5601" i="1"/>
  <c r="C5602" i="1"/>
  <c r="C5603" i="1"/>
  <c r="C5604" i="1"/>
  <c r="C5605" i="1"/>
  <c r="C5606" i="1"/>
  <c r="C5607" i="1"/>
  <c r="C5608" i="1"/>
  <c r="C5609" i="1"/>
  <c r="C5610" i="1"/>
  <c r="C5611" i="1"/>
  <c r="C5612" i="1"/>
  <c r="C5613" i="1"/>
  <c r="C5614" i="1"/>
  <c r="C5615" i="1"/>
  <c r="C5616" i="1"/>
  <c r="C5617" i="1"/>
  <c r="C5618" i="1"/>
  <c r="C5619" i="1"/>
  <c r="C5620" i="1"/>
  <c r="C5621" i="1"/>
  <c r="C5622" i="1"/>
  <c r="C5623" i="1"/>
  <c r="C5624" i="1"/>
  <c r="C5625" i="1"/>
  <c r="C5626" i="1"/>
  <c r="C5627" i="1"/>
  <c r="C5628" i="1"/>
  <c r="C5629" i="1"/>
  <c r="C5630" i="1"/>
  <c r="C5631" i="1"/>
  <c r="C5632" i="1"/>
  <c r="C5633" i="1"/>
  <c r="C5634" i="1"/>
  <c r="C5635" i="1"/>
  <c r="C5636" i="1"/>
  <c r="C5637" i="1"/>
  <c r="C5638" i="1"/>
  <c r="C5639" i="1"/>
  <c r="C5640" i="1"/>
  <c r="C5641" i="1"/>
  <c r="C5642" i="1"/>
  <c r="C5643" i="1"/>
  <c r="C5644" i="1"/>
  <c r="C5645" i="1"/>
  <c r="C5646" i="1"/>
  <c r="C5647" i="1"/>
  <c r="C5648" i="1"/>
  <c r="C5649" i="1"/>
  <c r="C5650" i="1"/>
  <c r="C5651" i="1"/>
  <c r="C5652" i="1"/>
  <c r="C5653" i="1"/>
  <c r="C5654" i="1"/>
  <c r="C5655" i="1"/>
  <c r="C5656" i="1"/>
  <c r="C5657" i="1"/>
  <c r="C5658" i="1"/>
  <c r="C5659" i="1"/>
  <c r="C5660" i="1"/>
  <c r="C5661" i="1"/>
  <c r="C5662" i="1"/>
  <c r="C5663" i="1"/>
  <c r="C5664" i="1"/>
  <c r="C5665" i="1"/>
  <c r="C5666" i="1"/>
  <c r="C5667" i="1"/>
  <c r="C5668" i="1"/>
  <c r="C5669" i="1"/>
  <c r="C5670" i="1"/>
  <c r="C5671" i="1"/>
  <c r="C5672" i="1"/>
  <c r="C5673" i="1"/>
  <c r="C5674" i="1"/>
  <c r="C5675" i="1"/>
  <c r="C5676" i="1"/>
  <c r="C5677" i="1"/>
  <c r="C5678" i="1"/>
  <c r="C5679" i="1"/>
  <c r="C5680" i="1"/>
  <c r="C5681" i="1"/>
  <c r="C5682" i="1"/>
  <c r="C5683" i="1"/>
  <c r="C5684" i="1"/>
  <c r="C5685" i="1"/>
  <c r="C5686" i="1"/>
  <c r="C5687" i="1"/>
  <c r="C5688" i="1"/>
  <c r="C5689" i="1"/>
  <c r="C5690" i="1"/>
  <c r="C5691" i="1"/>
  <c r="C5692" i="1"/>
  <c r="C5693" i="1"/>
  <c r="C5694" i="1"/>
  <c r="C5695" i="1"/>
  <c r="C5696" i="1"/>
  <c r="C5697" i="1"/>
  <c r="C5698" i="1"/>
  <c r="C5699" i="1"/>
  <c r="C5700" i="1"/>
  <c r="C5701" i="1"/>
  <c r="C5702" i="1"/>
  <c r="C5703" i="1"/>
  <c r="C5704" i="1"/>
  <c r="C5705" i="1"/>
  <c r="C5706" i="1"/>
  <c r="C5707" i="1"/>
  <c r="C5708" i="1"/>
  <c r="C5709" i="1"/>
  <c r="C5710" i="1"/>
  <c r="C5711" i="1"/>
  <c r="C5712" i="1"/>
  <c r="C5713" i="1"/>
  <c r="C5714" i="1"/>
  <c r="C5715" i="1"/>
  <c r="C5716" i="1"/>
  <c r="C5717" i="1"/>
  <c r="C5718" i="1"/>
  <c r="C5719" i="1"/>
  <c r="C5720" i="1"/>
  <c r="C5721" i="1"/>
  <c r="C5722" i="1"/>
  <c r="C5723" i="1"/>
  <c r="C5724" i="1"/>
  <c r="C5725" i="1"/>
  <c r="C5726" i="1"/>
  <c r="C5727" i="1"/>
  <c r="C5728" i="1"/>
  <c r="C5729" i="1"/>
  <c r="C5730" i="1"/>
  <c r="C5731" i="1"/>
  <c r="C5732" i="1"/>
  <c r="C5733" i="1"/>
  <c r="C5734" i="1"/>
  <c r="C5735" i="1"/>
  <c r="C5736" i="1"/>
  <c r="C5737" i="1"/>
  <c r="C5738" i="1"/>
  <c r="C5739" i="1"/>
  <c r="C5740" i="1"/>
  <c r="C5741" i="1"/>
  <c r="C5742" i="1"/>
  <c r="C5743" i="1"/>
  <c r="C5744" i="1"/>
  <c r="C5745" i="1"/>
  <c r="C5746" i="1"/>
  <c r="C5747" i="1"/>
  <c r="C5748" i="1"/>
  <c r="C5749" i="1"/>
  <c r="C5750" i="1"/>
  <c r="C5751" i="1"/>
  <c r="C5752" i="1"/>
  <c r="C5753" i="1"/>
  <c r="C5754" i="1"/>
  <c r="C5755" i="1"/>
  <c r="C5756" i="1"/>
  <c r="C5757" i="1"/>
  <c r="C5758" i="1"/>
  <c r="C5759" i="1"/>
  <c r="C5760" i="1"/>
  <c r="C5761" i="1"/>
  <c r="C5762" i="1"/>
  <c r="C5763" i="1"/>
  <c r="C5764" i="1"/>
  <c r="C5765" i="1"/>
  <c r="C5766" i="1"/>
  <c r="C5767" i="1"/>
  <c r="C5768" i="1"/>
  <c r="C5769" i="1"/>
  <c r="C5770" i="1"/>
  <c r="C5771" i="1"/>
  <c r="C5772" i="1"/>
  <c r="C5773" i="1"/>
  <c r="C5774" i="1"/>
  <c r="C5775" i="1"/>
  <c r="C5776" i="1"/>
  <c r="C5777" i="1"/>
  <c r="C5778" i="1"/>
  <c r="C5779" i="1"/>
  <c r="C5780" i="1"/>
  <c r="C5781" i="1"/>
  <c r="C5782" i="1"/>
  <c r="C5783" i="1"/>
  <c r="C5784" i="1"/>
  <c r="C5785" i="1"/>
  <c r="C5786" i="1"/>
  <c r="C5787" i="1"/>
  <c r="C5788" i="1"/>
  <c r="C5789" i="1"/>
  <c r="C5790" i="1"/>
  <c r="C5791" i="1"/>
  <c r="C5792" i="1"/>
  <c r="C5793" i="1"/>
  <c r="C5794" i="1"/>
  <c r="C5795" i="1"/>
  <c r="C5796" i="1"/>
  <c r="C5797" i="1"/>
  <c r="C5798" i="1"/>
  <c r="C5799" i="1"/>
  <c r="C5800" i="1"/>
  <c r="C5801" i="1"/>
  <c r="C5802" i="1"/>
  <c r="C5803" i="1"/>
  <c r="C5804" i="1"/>
  <c r="C5805" i="1"/>
  <c r="C5806" i="1"/>
  <c r="C5807" i="1"/>
  <c r="C5808" i="1"/>
  <c r="C5809" i="1"/>
  <c r="C5810" i="1"/>
  <c r="C5811" i="1"/>
  <c r="C5812" i="1"/>
  <c r="C5813" i="1"/>
  <c r="C5814" i="1"/>
  <c r="C5815" i="1"/>
  <c r="C5816" i="1"/>
  <c r="C5817" i="1"/>
  <c r="C5818" i="1"/>
  <c r="C5819" i="1"/>
  <c r="C5820" i="1"/>
  <c r="C5821" i="1"/>
  <c r="C5822" i="1"/>
  <c r="C5823" i="1"/>
  <c r="C5824" i="1"/>
  <c r="C5825" i="1"/>
  <c r="C5826" i="1"/>
  <c r="C5827" i="1"/>
  <c r="C5828" i="1"/>
  <c r="C5829" i="1"/>
  <c r="C5830" i="1"/>
  <c r="C5831" i="1"/>
  <c r="C5832" i="1"/>
  <c r="C5833" i="1"/>
  <c r="C5834" i="1"/>
  <c r="C5835" i="1"/>
  <c r="C5836" i="1"/>
  <c r="C5837" i="1"/>
  <c r="C5838" i="1"/>
  <c r="C5839" i="1"/>
  <c r="C5840" i="1"/>
  <c r="C5841" i="1"/>
  <c r="C5842" i="1"/>
  <c r="C5843" i="1"/>
  <c r="C5844" i="1"/>
  <c r="C5845" i="1"/>
  <c r="C5846" i="1"/>
  <c r="C5847" i="1"/>
  <c r="C5848" i="1"/>
  <c r="C5849" i="1"/>
  <c r="C5850" i="1"/>
  <c r="C5851" i="1"/>
  <c r="C5852" i="1"/>
  <c r="C5853" i="1"/>
  <c r="C5854" i="1"/>
  <c r="C5855" i="1"/>
  <c r="C5856" i="1"/>
  <c r="C5857" i="1"/>
  <c r="C5858" i="1"/>
  <c r="C5859" i="1"/>
  <c r="C5860" i="1"/>
  <c r="C5861" i="1"/>
  <c r="C5862" i="1"/>
  <c r="C5863" i="1"/>
  <c r="C5864" i="1"/>
  <c r="C5865" i="1"/>
  <c r="C5866" i="1"/>
  <c r="C5867" i="1"/>
  <c r="C5868" i="1"/>
  <c r="C5869" i="1"/>
  <c r="C5870" i="1"/>
  <c r="C5871" i="1"/>
  <c r="C5872" i="1"/>
  <c r="C5873" i="1"/>
  <c r="C5874" i="1"/>
  <c r="C5875" i="1"/>
  <c r="C5876" i="1"/>
  <c r="C5877" i="1"/>
  <c r="C5878" i="1"/>
  <c r="C5879" i="1"/>
  <c r="C5880" i="1"/>
  <c r="C5881" i="1"/>
  <c r="C5882" i="1"/>
  <c r="C5883" i="1"/>
  <c r="C5884" i="1"/>
  <c r="C5885" i="1"/>
  <c r="C5886" i="1"/>
  <c r="C5887" i="1"/>
  <c r="C5888" i="1"/>
  <c r="C5889" i="1"/>
  <c r="C5890" i="1"/>
  <c r="C5891" i="1"/>
  <c r="C5892" i="1"/>
  <c r="C5893" i="1"/>
  <c r="C5894" i="1"/>
  <c r="C5895" i="1"/>
  <c r="C5896" i="1"/>
  <c r="C5897" i="1"/>
  <c r="C5898" i="1"/>
  <c r="C5899" i="1"/>
  <c r="C5900" i="1"/>
  <c r="C5901" i="1"/>
  <c r="C5902" i="1"/>
  <c r="C5903" i="1"/>
  <c r="C5904" i="1"/>
  <c r="C5905" i="1"/>
  <c r="C5906" i="1"/>
  <c r="C5907" i="1"/>
  <c r="C5908" i="1"/>
  <c r="C5909" i="1"/>
  <c r="C5910" i="1"/>
  <c r="C5911" i="1"/>
  <c r="C5912" i="1"/>
  <c r="C5913" i="1"/>
  <c r="C5914" i="1"/>
  <c r="C5915" i="1"/>
  <c r="C5916" i="1"/>
  <c r="C5917" i="1"/>
  <c r="C5918" i="1"/>
  <c r="C5919" i="1"/>
  <c r="C5920" i="1"/>
  <c r="C5921" i="1"/>
  <c r="C5922" i="1"/>
  <c r="C5923" i="1"/>
  <c r="C5924" i="1"/>
  <c r="C5925" i="1"/>
  <c r="C5926" i="1"/>
  <c r="C5927" i="1"/>
  <c r="C5928" i="1"/>
  <c r="C5929" i="1"/>
  <c r="C5930" i="1"/>
  <c r="C5931" i="1"/>
  <c r="C5932" i="1"/>
  <c r="C5933" i="1"/>
  <c r="C5934" i="1"/>
  <c r="C5935" i="1"/>
  <c r="C5936" i="1"/>
  <c r="C5937" i="1"/>
  <c r="C5938" i="1"/>
  <c r="C5939" i="1"/>
  <c r="C5940" i="1"/>
  <c r="C5941" i="1"/>
  <c r="C5942" i="1"/>
  <c r="C5943" i="1"/>
  <c r="C5944" i="1"/>
  <c r="C5945" i="1"/>
  <c r="C5946" i="1"/>
  <c r="C5947" i="1"/>
  <c r="C5948" i="1"/>
  <c r="C5949" i="1"/>
  <c r="C5950" i="1"/>
  <c r="C5951" i="1"/>
  <c r="C5952" i="1"/>
  <c r="C5953" i="1"/>
  <c r="C5954" i="1"/>
  <c r="C5955" i="1"/>
  <c r="C5956" i="1"/>
  <c r="C5957" i="1"/>
  <c r="C5958" i="1"/>
  <c r="C5959" i="1"/>
  <c r="C5960" i="1"/>
  <c r="C5961" i="1"/>
  <c r="C5962" i="1"/>
  <c r="C5963" i="1"/>
  <c r="C5964" i="1"/>
  <c r="C5965" i="1"/>
  <c r="C5966" i="1"/>
  <c r="C5967" i="1"/>
  <c r="C5968" i="1"/>
  <c r="C5969" i="1"/>
  <c r="C5970" i="1"/>
  <c r="C5971" i="1"/>
  <c r="C5972" i="1"/>
  <c r="C5973" i="1"/>
  <c r="C5974" i="1"/>
  <c r="C5975" i="1"/>
  <c r="C5976" i="1"/>
  <c r="C5977" i="1"/>
  <c r="C5978" i="1"/>
  <c r="C5979" i="1"/>
  <c r="C5980" i="1"/>
  <c r="C5981" i="1"/>
  <c r="C5982" i="1"/>
  <c r="C5983" i="1"/>
  <c r="C5984" i="1"/>
  <c r="C5985" i="1"/>
  <c r="C5986" i="1"/>
  <c r="C5987" i="1"/>
  <c r="C5988" i="1"/>
  <c r="C5989" i="1"/>
  <c r="C5990" i="1"/>
  <c r="C5991" i="1"/>
  <c r="C5992" i="1"/>
  <c r="C5993" i="1"/>
  <c r="C5994" i="1"/>
  <c r="C5995" i="1"/>
  <c r="C5996" i="1"/>
  <c r="C5997" i="1"/>
  <c r="C5998" i="1"/>
  <c r="C5999" i="1"/>
  <c r="C6000" i="1"/>
  <c r="C6001" i="1"/>
  <c r="C6002" i="1"/>
  <c r="C6003" i="1"/>
  <c r="C6004" i="1"/>
  <c r="C6005" i="1"/>
  <c r="C6006" i="1"/>
  <c r="C6007" i="1"/>
  <c r="C6008" i="1"/>
  <c r="C6009" i="1"/>
  <c r="C6010" i="1"/>
  <c r="C6011" i="1"/>
  <c r="C6012" i="1"/>
  <c r="C6013" i="1"/>
  <c r="C6014" i="1"/>
  <c r="C6015" i="1"/>
  <c r="C6016" i="1"/>
  <c r="C6017" i="1"/>
  <c r="C6018" i="1"/>
  <c r="C6019" i="1"/>
  <c r="C6020" i="1"/>
  <c r="C6021" i="1"/>
  <c r="C6022" i="1"/>
  <c r="C6023" i="1"/>
  <c r="C6024" i="1"/>
  <c r="C6025" i="1"/>
  <c r="C6026" i="1"/>
  <c r="C6027" i="1"/>
  <c r="C6028" i="1"/>
  <c r="C6029" i="1"/>
  <c r="C6030" i="1"/>
  <c r="C6031" i="1"/>
  <c r="C6032" i="1"/>
  <c r="C6033" i="1"/>
  <c r="C6034" i="1"/>
  <c r="C6035" i="1"/>
  <c r="C6036" i="1"/>
  <c r="C6037" i="1"/>
  <c r="C6038" i="1"/>
  <c r="C6039" i="1"/>
  <c r="C6040" i="1"/>
  <c r="C6041" i="1"/>
  <c r="C6042" i="1"/>
  <c r="C6043" i="1"/>
  <c r="C6044" i="1"/>
  <c r="C6045" i="1"/>
  <c r="C6046" i="1"/>
  <c r="C6047" i="1"/>
  <c r="C6048" i="1"/>
  <c r="C6049" i="1"/>
  <c r="C6050" i="1"/>
  <c r="C6051" i="1"/>
  <c r="C6052" i="1"/>
  <c r="C6053" i="1"/>
  <c r="C6054" i="1"/>
  <c r="C6055" i="1"/>
  <c r="C6056" i="1"/>
  <c r="C6057" i="1"/>
  <c r="C6058" i="1"/>
  <c r="C6059" i="1"/>
  <c r="C6060" i="1"/>
  <c r="C6061" i="1"/>
  <c r="C6062" i="1"/>
  <c r="C6063" i="1"/>
  <c r="C6064" i="1"/>
  <c r="C6065" i="1"/>
  <c r="C6066" i="1"/>
  <c r="C6067" i="1"/>
  <c r="C6068" i="1"/>
  <c r="C6069" i="1"/>
  <c r="C6070" i="1"/>
  <c r="C6071" i="1"/>
  <c r="C6072" i="1"/>
  <c r="C6073" i="1"/>
  <c r="C6074" i="1"/>
  <c r="C6075" i="1"/>
  <c r="C6076" i="1"/>
  <c r="C6077" i="1"/>
  <c r="C6078" i="1"/>
  <c r="C6079" i="1"/>
  <c r="C6080" i="1"/>
  <c r="C6081" i="1"/>
  <c r="C6082" i="1"/>
  <c r="C6083" i="1"/>
  <c r="C6084" i="1"/>
  <c r="C6085" i="1"/>
  <c r="C6086" i="1"/>
  <c r="C6087" i="1"/>
  <c r="C6088" i="1"/>
  <c r="C6089" i="1"/>
  <c r="C6090" i="1"/>
  <c r="C6091" i="1"/>
  <c r="C6092" i="1"/>
  <c r="C6093" i="1"/>
  <c r="C6094" i="1"/>
  <c r="C6095" i="1"/>
  <c r="C6096" i="1"/>
  <c r="C6097" i="1"/>
  <c r="C6098" i="1"/>
  <c r="C6099" i="1"/>
  <c r="C6100" i="1"/>
  <c r="C6101" i="1"/>
  <c r="C6102" i="1"/>
  <c r="C6103" i="1"/>
  <c r="C6104" i="1"/>
  <c r="C6105" i="1"/>
  <c r="C6106" i="1"/>
  <c r="C6107" i="1"/>
  <c r="C6108" i="1"/>
  <c r="C6109" i="1"/>
  <c r="C6110" i="1"/>
  <c r="C6111" i="1"/>
  <c r="C6112" i="1"/>
  <c r="C6113" i="1"/>
  <c r="C6114" i="1"/>
  <c r="C6115" i="1"/>
  <c r="C6116" i="1"/>
  <c r="C6117" i="1"/>
  <c r="C6118" i="1"/>
  <c r="C6119" i="1"/>
  <c r="C6120" i="1"/>
  <c r="C6121" i="1"/>
  <c r="C6122" i="1"/>
  <c r="C6123" i="1"/>
  <c r="C6124" i="1"/>
  <c r="C6125" i="1"/>
  <c r="C6126" i="1"/>
  <c r="C6127" i="1"/>
  <c r="C6128" i="1"/>
  <c r="C6129" i="1"/>
  <c r="C6130" i="1"/>
  <c r="C6131" i="1"/>
  <c r="C6132" i="1"/>
  <c r="C6133" i="1"/>
  <c r="C6134" i="1"/>
  <c r="C6135" i="1"/>
  <c r="C6136" i="1"/>
  <c r="C6137" i="1"/>
  <c r="C6138" i="1"/>
  <c r="C6139" i="1"/>
  <c r="C6140" i="1"/>
  <c r="C6141" i="1"/>
  <c r="C6142" i="1"/>
  <c r="C6143" i="1"/>
  <c r="C6144" i="1"/>
  <c r="C6145" i="1"/>
  <c r="C6146" i="1"/>
  <c r="C6147" i="1"/>
  <c r="C6148" i="1"/>
  <c r="C6149" i="1"/>
  <c r="C6150" i="1"/>
  <c r="C6151" i="1"/>
  <c r="C6152" i="1"/>
  <c r="C6153" i="1"/>
  <c r="C6154" i="1"/>
  <c r="C6155" i="1"/>
  <c r="C6156" i="1"/>
  <c r="C6157" i="1"/>
  <c r="C6158" i="1"/>
  <c r="C6159" i="1"/>
  <c r="C6160" i="1"/>
  <c r="C6161" i="1"/>
  <c r="C6162" i="1"/>
  <c r="C6163" i="1"/>
  <c r="C6164" i="1"/>
  <c r="C6165" i="1"/>
  <c r="C6166" i="1"/>
  <c r="C6167" i="1"/>
  <c r="C6168" i="1"/>
  <c r="C6169" i="1"/>
  <c r="C6170" i="1"/>
  <c r="C6171" i="1"/>
  <c r="C6172" i="1"/>
  <c r="C6173" i="1"/>
  <c r="C6174" i="1"/>
  <c r="C6175" i="1"/>
  <c r="C6176" i="1"/>
  <c r="C6177" i="1"/>
  <c r="C6178" i="1"/>
  <c r="C6179" i="1"/>
  <c r="C6180" i="1"/>
  <c r="C6181" i="1"/>
  <c r="C6182" i="1"/>
  <c r="C6183" i="1"/>
  <c r="C6184" i="1"/>
  <c r="C6185" i="1"/>
  <c r="C6186" i="1"/>
  <c r="C6187" i="1"/>
  <c r="C6188" i="1"/>
  <c r="C6189" i="1"/>
  <c r="C6190" i="1"/>
  <c r="C6191" i="1"/>
  <c r="C6192" i="1"/>
  <c r="C6193" i="1"/>
  <c r="C6194" i="1"/>
  <c r="C6195" i="1"/>
  <c r="C6196" i="1"/>
  <c r="C6197" i="1"/>
  <c r="C6198" i="1"/>
  <c r="C6199" i="1"/>
  <c r="C6200" i="1"/>
  <c r="C6201" i="1"/>
  <c r="C6202" i="1"/>
  <c r="C6203" i="1"/>
  <c r="C6204" i="1"/>
  <c r="C6205" i="1"/>
  <c r="C6206" i="1"/>
  <c r="C6207" i="1"/>
  <c r="C6208" i="1"/>
  <c r="C6209" i="1"/>
  <c r="C6210" i="1"/>
  <c r="C6211" i="1"/>
  <c r="C6212" i="1"/>
  <c r="C6213" i="1"/>
  <c r="C6214" i="1"/>
  <c r="C6215" i="1"/>
  <c r="C6216" i="1"/>
  <c r="C6217" i="1"/>
  <c r="C6218" i="1"/>
  <c r="C6219" i="1"/>
  <c r="C6220" i="1"/>
  <c r="C6221" i="1"/>
  <c r="C6222" i="1"/>
  <c r="C6223" i="1"/>
  <c r="C6224" i="1"/>
  <c r="C6225" i="1"/>
  <c r="C6226" i="1"/>
  <c r="C6227" i="1"/>
  <c r="C6228" i="1"/>
  <c r="C6229" i="1"/>
  <c r="C6230" i="1"/>
  <c r="C6231" i="1"/>
  <c r="C6232" i="1"/>
  <c r="C6233" i="1"/>
  <c r="C6234" i="1"/>
  <c r="C6235" i="1"/>
  <c r="C6236" i="1"/>
  <c r="C6237" i="1"/>
  <c r="C6238" i="1"/>
  <c r="C6239" i="1"/>
  <c r="C6240" i="1"/>
  <c r="C6241" i="1"/>
  <c r="C6242" i="1"/>
  <c r="C6243" i="1"/>
  <c r="C6244" i="1"/>
  <c r="C6245" i="1"/>
  <c r="C6246" i="1"/>
  <c r="C6247" i="1"/>
  <c r="C6248" i="1"/>
  <c r="C6249" i="1"/>
  <c r="C6250" i="1"/>
  <c r="C6251" i="1"/>
  <c r="C6252" i="1"/>
  <c r="C6253" i="1"/>
  <c r="C6254" i="1"/>
  <c r="C6255" i="1"/>
  <c r="C6256" i="1"/>
  <c r="C6257" i="1"/>
  <c r="C6258" i="1"/>
  <c r="C6259" i="1"/>
  <c r="C6260" i="1"/>
  <c r="C6261" i="1"/>
  <c r="C6262" i="1"/>
  <c r="C6263" i="1"/>
  <c r="C6264" i="1"/>
  <c r="C6265" i="1"/>
  <c r="C6266" i="1"/>
  <c r="C6267" i="1"/>
  <c r="C6268" i="1"/>
  <c r="C6269" i="1"/>
  <c r="C6270" i="1"/>
  <c r="C6271" i="1"/>
  <c r="C6272" i="1"/>
  <c r="C6273" i="1"/>
  <c r="C6274" i="1"/>
  <c r="C6275" i="1"/>
  <c r="C6276" i="1"/>
  <c r="C6277" i="1"/>
  <c r="C6278" i="1"/>
  <c r="C6279" i="1"/>
  <c r="C6280" i="1"/>
  <c r="C6281" i="1"/>
  <c r="C6282" i="1"/>
  <c r="C6283" i="1"/>
  <c r="C6284" i="1"/>
  <c r="C6285" i="1"/>
  <c r="C6286" i="1"/>
  <c r="C6287" i="1"/>
  <c r="C6288" i="1"/>
  <c r="C6289" i="1"/>
  <c r="C6290" i="1"/>
  <c r="C6291" i="1"/>
  <c r="C6292" i="1"/>
  <c r="C6293" i="1"/>
  <c r="C6294" i="1"/>
  <c r="C6295" i="1"/>
  <c r="C6296" i="1"/>
  <c r="C6297" i="1"/>
  <c r="C6298" i="1"/>
  <c r="C6299" i="1"/>
  <c r="C6300" i="1"/>
  <c r="C6301" i="1"/>
  <c r="C6302" i="1"/>
  <c r="C6303" i="1"/>
  <c r="C6304" i="1"/>
  <c r="C6305" i="1"/>
  <c r="C6306" i="1"/>
  <c r="C6307" i="1"/>
  <c r="C6308" i="1"/>
  <c r="C6309" i="1"/>
  <c r="C6310" i="1"/>
  <c r="C6311" i="1"/>
  <c r="C6312" i="1"/>
  <c r="C6313" i="1"/>
  <c r="C6314" i="1"/>
  <c r="C6315" i="1"/>
  <c r="C6316" i="1"/>
  <c r="C6317" i="1"/>
  <c r="C6318" i="1"/>
  <c r="C6319" i="1"/>
  <c r="C6320" i="1"/>
  <c r="C6321" i="1"/>
  <c r="C6322" i="1"/>
  <c r="C6323" i="1"/>
  <c r="C6324" i="1"/>
  <c r="C6325" i="1"/>
  <c r="C6326" i="1"/>
  <c r="C6327" i="1"/>
  <c r="C6328" i="1"/>
  <c r="C6329" i="1"/>
  <c r="C6330" i="1"/>
  <c r="C6331" i="1"/>
  <c r="C6332" i="1"/>
  <c r="C6333" i="1"/>
  <c r="C6334" i="1"/>
  <c r="C6335" i="1"/>
  <c r="C6336" i="1"/>
  <c r="C6337" i="1"/>
  <c r="C6338" i="1"/>
  <c r="C6339" i="1"/>
  <c r="C6340" i="1"/>
  <c r="C6341" i="1"/>
  <c r="C6342" i="1"/>
  <c r="C6343" i="1"/>
  <c r="C6344" i="1"/>
  <c r="C6345" i="1"/>
  <c r="C6346" i="1"/>
  <c r="C6347" i="1"/>
  <c r="C6348" i="1"/>
  <c r="C6349" i="1"/>
  <c r="C6350" i="1"/>
  <c r="C6351" i="1"/>
  <c r="C6352" i="1"/>
  <c r="C6353" i="1"/>
  <c r="C6354" i="1"/>
  <c r="C6355" i="1"/>
  <c r="C6356" i="1"/>
  <c r="C6357" i="1"/>
  <c r="C6358" i="1"/>
  <c r="C6359" i="1"/>
  <c r="C6360" i="1"/>
  <c r="C6361" i="1"/>
  <c r="C6362" i="1"/>
  <c r="C6363" i="1"/>
  <c r="C6364" i="1"/>
  <c r="C6365" i="1"/>
  <c r="C6366" i="1"/>
  <c r="C6367" i="1"/>
  <c r="C6368" i="1"/>
  <c r="C6369" i="1"/>
  <c r="C6370" i="1"/>
  <c r="C6371" i="1"/>
  <c r="C6372" i="1"/>
  <c r="C6373" i="1"/>
  <c r="C6374" i="1"/>
  <c r="C6375" i="1"/>
  <c r="C6376" i="1"/>
  <c r="C6377" i="1"/>
  <c r="C6378" i="1"/>
  <c r="C6379" i="1"/>
  <c r="C6380" i="1"/>
  <c r="C6381" i="1"/>
  <c r="C6382" i="1"/>
  <c r="C6383" i="1"/>
  <c r="C6384" i="1"/>
  <c r="C6385" i="1"/>
  <c r="C6386" i="1"/>
  <c r="C6387" i="1"/>
  <c r="C6388" i="1"/>
  <c r="C6389" i="1"/>
  <c r="C6390" i="1"/>
  <c r="C6391" i="1"/>
  <c r="C6392" i="1"/>
  <c r="C6393" i="1"/>
  <c r="C6394" i="1"/>
  <c r="C6395" i="1"/>
  <c r="C6396" i="1"/>
  <c r="C6397" i="1"/>
  <c r="C6398" i="1"/>
  <c r="C6399" i="1"/>
  <c r="C6400" i="1"/>
  <c r="C6401" i="1"/>
  <c r="C6402" i="1"/>
  <c r="C6403" i="1"/>
  <c r="C6404" i="1"/>
  <c r="C6405" i="1"/>
  <c r="C6406" i="1"/>
  <c r="C6407" i="1"/>
  <c r="C6408" i="1"/>
  <c r="C6409" i="1"/>
  <c r="C6410" i="1"/>
  <c r="C6411" i="1"/>
  <c r="C6412" i="1"/>
  <c r="C6413" i="1"/>
  <c r="C6414" i="1"/>
  <c r="C6415" i="1"/>
  <c r="C6416" i="1"/>
  <c r="C6417" i="1"/>
  <c r="C6418" i="1"/>
  <c r="C6419" i="1"/>
  <c r="C6420" i="1"/>
  <c r="C6421" i="1"/>
  <c r="C6422" i="1"/>
  <c r="C6423" i="1"/>
  <c r="C6424" i="1"/>
  <c r="C6425" i="1"/>
  <c r="C6426" i="1"/>
  <c r="C6427" i="1"/>
  <c r="C6428" i="1"/>
  <c r="C6429" i="1"/>
  <c r="C6430" i="1"/>
  <c r="C6431" i="1"/>
  <c r="C6432" i="1"/>
  <c r="C6433" i="1"/>
  <c r="C6434" i="1"/>
  <c r="C6435" i="1"/>
  <c r="C6436" i="1"/>
  <c r="C6437" i="1"/>
  <c r="C6438" i="1"/>
  <c r="C6439" i="1"/>
  <c r="C6440" i="1"/>
  <c r="C6441" i="1"/>
  <c r="C6442" i="1"/>
  <c r="C6443" i="1"/>
  <c r="C6444" i="1"/>
  <c r="C6445" i="1"/>
  <c r="C6446" i="1"/>
  <c r="C6447" i="1"/>
  <c r="C6448" i="1"/>
  <c r="C6449" i="1"/>
  <c r="C6450" i="1"/>
  <c r="C6451" i="1"/>
  <c r="C6452" i="1"/>
  <c r="C6453" i="1"/>
  <c r="C6454" i="1"/>
  <c r="C6455" i="1"/>
  <c r="C6456" i="1"/>
  <c r="C6457" i="1"/>
  <c r="C6458" i="1"/>
  <c r="C6459" i="1"/>
  <c r="C6460" i="1"/>
  <c r="C6461" i="1"/>
  <c r="C6462" i="1"/>
  <c r="C6463" i="1"/>
  <c r="C6464" i="1"/>
  <c r="C6465" i="1"/>
  <c r="C6466" i="1"/>
  <c r="C6467" i="1"/>
  <c r="C6468" i="1"/>
  <c r="C6469" i="1"/>
  <c r="C6470" i="1"/>
  <c r="C6471" i="1"/>
  <c r="C6472" i="1"/>
  <c r="C6473" i="1"/>
  <c r="C6474" i="1"/>
  <c r="C6475" i="1"/>
  <c r="C6476" i="1"/>
  <c r="C6477" i="1"/>
  <c r="C6478" i="1"/>
  <c r="C6479" i="1"/>
  <c r="C6480" i="1"/>
  <c r="C6481" i="1"/>
  <c r="C6482" i="1"/>
  <c r="C6483" i="1"/>
  <c r="C6484" i="1"/>
  <c r="C6485" i="1"/>
  <c r="C6486" i="1"/>
  <c r="C6487" i="1"/>
  <c r="C6488" i="1"/>
  <c r="C6489" i="1"/>
  <c r="C6490" i="1"/>
  <c r="C6491" i="1"/>
  <c r="C6492" i="1"/>
  <c r="C6493" i="1"/>
  <c r="C6494" i="1"/>
  <c r="C6495" i="1"/>
  <c r="C6496" i="1"/>
  <c r="C6497" i="1"/>
  <c r="C6498" i="1"/>
  <c r="C6499" i="1"/>
  <c r="C6500" i="1"/>
  <c r="C6501" i="1"/>
  <c r="C6502" i="1"/>
  <c r="C6503" i="1"/>
  <c r="C6504" i="1"/>
  <c r="C6505" i="1"/>
  <c r="C6506" i="1"/>
  <c r="C6507" i="1"/>
  <c r="C6508" i="1"/>
  <c r="C6509" i="1"/>
  <c r="C6510" i="1"/>
  <c r="C6511" i="1"/>
  <c r="C6512" i="1"/>
  <c r="C6513" i="1"/>
  <c r="C6514" i="1"/>
  <c r="C6515" i="1"/>
  <c r="C6516" i="1"/>
  <c r="C6517" i="1"/>
  <c r="C6518" i="1"/>
  <c r="C6519" i="1"/>
  <c r="C6520" i="1"/>
  <c r="C6521" i="1"/>
  <c r="C6522" i="1"/>
  <c r="C6523" i="1"/>
  <c r="C6524" i="1"/>
  <c r="C6525" i="1"/>
  <c r="C6526" i="1"/>
  <c r="C6527" i="1"/>
  <c r="C6528" i="1"/>
  <c r="C6529" i="1"/>
  <c r="C6530" i="1"/>
  <c r="C6531" i="1"/>
  <c r="C6532" i="1"/>
  <c r="C6533" i="1"/>
  <c r="C6534" i="1"/>
  <c r="C6535" i="1"/>
  <c r="C6536" i="1"/>
  <c r="C6537" i="1"/>
  <c r="C6538" i="1"/>
  <c r="C6539" i="1"/>
  <c r="C6540" i="1"/>
  <c r="C6541" i="1"/>
  <c r="C6542" i="1"/>
  <c r="C6543" i="1"/>
  <c r="C6544" i="1"/>
  <c r="C6545" i="1"/>
  <c r="C6546" i="1"/>
  <c r="C6547" i="1"/>
  <c r="C6548" i="1"/>
  <c r="C6549" i="1"/>
  <c r="C6550" i="1"/>
  <c r="C6551" i="1"/>
  <c r="C6552" i="1"/>
  <c r="C6553" i="1"/>
  <c r="C6554" i="1"/>
  <c r="C6555" i="1"/>
  <c r="C6556" i="1"/>
  <c r="C6557" i="1"/>
  <c r="C6558" i="1"/>
  <c r="C6559" i="1"/>
  <c r="C6560" i="1"/>
  <c r="C6561" i="1"/>
  <c r="C6562" i="1"/>
  <c r="C6563" i="1"/>
  <c r="C6564" i="1"/>
  <c r="C6565" i="1"/>
  <c r="C6566" i="1"/>
  <c r="C6567" i="1"/>
  <c r="C6568" i="1"/>
  <c r="C6569" i="1"/>
  <c r="C6570" i="1"/>
  <c r="C6571" i="1"/>
  <c r="C6572" i="1"/>
  <c r="C6573" i="1"/>
  <c r="C6574" i="1"/>
  <c r="C6575" i="1"/>
  <c r="C6576" i="1"/>
  <c r="C6577" i="1"/>
  <c r="C6578" i="1"/>
  <c r="C6579" i="1"/>
  <c r="C6580" i="1"/>
  <c r="C6581" i="1"/>
  <c r="C6582" i="1"/>
  <c r="C6583" i="1"/>
  <c r="C6584" i="1"/>
  <c r="C6585" i="1"/>
  <c r="C6586" i="1"/>
  <c r="C6587" i="1"/>
  <c r="C6588" i="1"/>
  <c r="C6589" i="1"/>
  <c r="C6590" i="1"/>
  <c r="C6591" i="1"/>
  <c r="C6592" i="1"/>
  <c r="C6593" i="1"/>
  <c r="C6594" i="1"/>
  <c r="C6595" i="1"/>
  <c r="C6596" i="1"/>
  <c r="C6597" i="1"/>
  <c r="C6598" i="1"/>
  <c r="C6599" i="1"/>
  <c r="C6600" i="1"/>
  <c r="C6601" i="1"/>
  <c r="C6602" i="1"/>
  <c r="C6603" i="1"/>
  <c r="C6604" i="1"/>
  <c r="C6605" i="1"/>
  <c r="C6606" i="1"/>
  <c r="C6607" i="1"/>
  <c r="C6608" i="1"/>
  <c r="C6609" i="1"/>
  <c r="C6610" i="1"/>
  <c r="C6611" i="1"/>
  <c r="C6612" i="1"/>
  <c r="C6613" i="1"/>
  <c r="C6614" i="1"/>
  <c r="C6615" i="1"/>
  <c r="C6616" i="1"/>
  <c r="C6617" i="1"/>
  <c r="C6618" i="1"/>
  <c r="C6619" i="1"/>
  <c r="C6620" i="1"/>
  <c r="C6621" i="1"/>
  <c r="C6622" i="1"/>
  <c r="C6623" i="1"/>
  <c r="C6624" i="1"/>
  <c r="C6625" i="1"/>
  <c r="C6626" i="1"/>
  <c r="C6627" i="1"/>
  <c r="C6628" i="1"/>
  <c r="C6629" i="1"/>
  <c r="C6630" i="1"/>
  <c r="C6631" i="1"/>
  <c r="C6632" i="1"/>
  <c r="C6633" i="1"/>
  <c r="C6634" i="1"/>
  <c r="C6635" i="1"/>
  <c r="C6636" i="1"/>
  <c r="C6637" i="1"/>
  <c r="C6638" i="1"/>
  <c r="C6639" i="1"/>
  <c r="C6640" i="1"/>
  <c r="C6641" i="1"/>
  <c r="C6642" i="1"/>
  <c r="C6643" i="1"/>
  <c r="C6644" i="1"/>
  <c r="C6645" i="1"/>
  <c r="C6646" i="1"/>
  <c r="C6647" i="1"/>
  <c r="C6648" i="1"/>
  <c r="C6649" i="1"/>
  <c r="C6650" i="1"/>
  <c r="C6651" i="1"/>
  <c r="C6652" i="1"/>
  <c r="C6653" i="1"/>
  <c r="C6654" i="1"/>
  <c r="C6655" i="1"/>
  <c r="C6656" i="1"/>
  <c r="C6657" i="1"/>
  <c r="C6658" i="1"/>
  <c r="C6659" i="1"/>
  <c r="C6660" i="1"/>
  <c r="C6661" i="1"/>
  <c r="C6662" i="1"/>
  <c r="C6663" i="1"/>
  <c r="C6664" i="1"/>
  <c r="C6665" i="1"/>
  <c r="C6666" i="1"/>
  <c r="C6667" i="1"/>
  <c r="C6668" i="1"/>
  <c r="C6669" i="1"/>
  <c r="C6670" i="1"/>
  <c r="C6671" i="1"/>
  <c r="C6672" i="1"/>
  <c r="C6673" i="1"/>
  <c r="C6674" i="1"/>
  <c r="C6675" i="1"/>
  <c r="C6676" i="1"/>
  <c r="C6677" i="1"/>
  <c r="C6678" i="1"/>
  <c r="C6679" i="1"/>
  <c r="C6680" i="1"/>
  <c r="C6681" i="1"/>
  <c r="C6682" i="1"/>
  <c r="C6683" i="1"/>
  <c r="C6684" i="1"/>
  <c r="C6685" i="1"/>
  <c r="C6686" i="1"/>
  <c r="C6687" i="1"/>
  <c r="C6688" i="1"/>
  <c r="C6689" i="1"/>
  <c r="C6690" i="1"/>
  <c r="C6691" i="1"/>
  <c r="C6692" i="1"/>
  <c r="C6693" i="1"/>
  <c r="C6694" i="1"/>
  <c r="C6695" i="1"/>
  <c r="C6696" i="1"/>
  <c r="C6697" i="1"/>
  <c r="C6698" i="1"/>
  <c r="C6699" i="1"/>
  <c r="C6700" i="1"/>
  <c r="C6701" i="1"/>
  <c r="C6702" i="1"/>
  <c r="C6703" i="1"/>
  <c r="C6704" i="1"/>
  <c r="C6705" i="1"/>
  <c r="C6706" i="1"/>
  <c r="C6707" i="1"/>
  <c r="C6708" i="1"/>
  <c r="C6709" i="1"/>
  <c r="C6710" i="1"/>
  <c r="C6711" i="1"/>
  <c r="C6712" i="1"/>
  <c r="C6713" i="1"/>
  <c r="C6714" i="1"/>
  <c r="C6715" i="1"/>
  <c r="C6716" i="1"/>
  <c r="C6717" i="1"/>
  <c r="C6718" i="1"/>
  <c r="C6719" i="1"/>
  <c r="C6720" i="1"/>
  <c r="C6721" i="1"/>
  <c r="C6722" i="1"/>
  <c r="C6723" i="1"/>
  <c r="C6724" i="1"/>
  <c r="C6725" i="1"/>
  <c r="C6726" i="1"/>
  <c r="C6727" i="1"/>
  <c r="C6728" i="1"/>
  <c r="C6729" i="1"/>
  <c r="C6730" i="1"/>
  <c r="C6731" i="1"/>
  <c r="C6732" i="1"/>
  <c r="C6733" i="1"/>
  <c r="C6734" i="1"/>
  <c r="C6735" i="1"/>
  <c r="C6736" i="1"/>
  <c r="C6737" i="1"/>
  <c r="C6738" i="1"/>
  <c r="C6739" i="1"/>
  <c r="C6740" i="1"/>
  <c r="C6741" i="1"/>
  <c r="C6742" i="1"/>
  <c r="C6743" i="1"/>
  <c r="C6744" i="1"/>
  <c r="C6745" i="1"/>
  <c r="C6746" i="1"/>
  <c r="C6747" i="1"/>
  <c r="C6748" i="1"/>
  <c r="C6749" i="1"/>
  <c r="C6750" i="1"/>
  <c r="C6751" i="1"/>
  <c r="C6752" i="1"/>
  <c r="C6753" i="1"/>
  <c r="C6754" i="1"/>
  <c r="C6755" i="1"/>
  <c r="C6756" i="1"/>
  <c r="C6757" i="1"/>
  <c r="C6758" i="1"/>
  <c r="C6759" i="1"/>
  <c r="C6760" i="1"/>
  <c r="C6761" i="1"/>
  <c r="C6762" i="1"/>
  <c r="C6763" i="1"/>
  <c r="C6764" i="1"/>
  <c r="C6765" i="1"/>
  <c r="C6766" i="1"/>
  <c r="C6767" i="1"/>
  <c r="C6768" i="1"/>
  <c r="C6769" i="1"/>
  <c r="C6770" i="1"/>
  <c r="C6771" i="1"/>
  <c r="C6772" i="1"/>
  <c r="C6773" i="1"/>
  <c r="C6774" i="1"/>
  <c r="C6775" i="1"/>
  <c r="C6776" i="1"/>
  <c r="C6777" i="1"/>
  <c r="C6778" i="1"/>
  <c r="C6779" i="1"/>
  <c r="C6780" i="1"/>
  <c r="C6781" i="1"/>
  <c r="C6782" i="1"/>
  <c r="C6783" i="1"/>
  <c r="C6784" i="1"/>
  <c r="C6785" i="1"/>
  <c r="C6786" i="1"/>
  <c r="C6787" i="1"/>
  <c r="C6788" i="1"/>
  <c r="C6789" i="1"/>
  <c r="C6790" i="1"/>
  <c r="C6791" i="1"/>
  <c r="C6792" i="1"/>
  <c r="C6793" i="1"/>
  <c r="C6794" i="1"/>
  <c r="C6795" i="1"/>
  <c r="C6796" i="1"/>
  <c r="C6797" i="1"/>
  <c r="C6798" i="1"/>
  <c r="C6799" i="1"/>
  <c r="C6800" i="1"/>
  <c r="C6801" i="1"/>
  <c r="C6802" i="1"/>
  <c r="C6803" i="1"/>
  <c r="C6804" i="1"/>
  <c r="C6805" i="1"/>
  <c r="C6806" i="1"/>
  <c r="C6807" i="1"/>
  <c r="C6808" i="1"/>
  <c r="C6809" i="1"/>
  <c r="C6810" i="1"/>
  <c r="C6811" i="1"/>
  <c r="C6812" i="1"/>
  <c r="C6813" i="1"/>
  <c r="C6814" i="1"/>
  <c r="C6815" i="1"/>
  <c r="C6816" i="1"/>
  <c r="C6817" i="1"/>
  <c r="C6818" i="1"/>
  <c r="C6819" i="1"/>
  <c r="C6820" i="1"/>
  <c r="C6821" i="1"/>
  <c r="C6822" i="1"/>
  <c r="C6823" i="1"/>
  <c r="C6824" i="1"/>
  <c r="C6825" i="1"/>
  <c r="C6826" i="1"/>
  <c r="C6827" i="1"/>
  <c r="C6828" i="1"/>
  <c r="C6829" i="1"/>
  <c r="C6830" i="1"/>
  <c r="C6831" i="1"/>
  <c r="C6832" i="1"/>
  <c r="C6833" i="1"/>
  <c r="C6834" i="1"/>
  <c r="C6835" i="1"/>
  <c r="C6836" i="1"/>
  <c r="C6837" i="1"/>
  <c r="C6838" i="1"/>
  <c r="C6839" i="1"/>
  <c r="C6840" i="1"/>
  <c r="C6841" i="1"/>
  <c r="C6842" i="1"/>
  <c r="C6843" i="1"/>
  <c r="C6844" i="1"/>
  <c r="C6845" i="1"/>
  <c r="C6846" i="1"/>
  <c r="C6847" i="1"/>
  <c r="C6848" i="1"/>
  <c r="C6849" i="1"/>
  <c r="C6850" i="1"/>
  <c r="C6851" i="1"/>
  <c r="C6852" i="1"/>
  <c r="C6853" i="1"/>
  <c r="C6854" i="1"/>
  <c r="C6855" i="1"/>
  <c r="C6856" i="1"/>
  <c r="C6857" i="1"/>
  <c r="C6858" i="1"/>
  <c r="C6859" i="1"/>
  <c r="C6860" i="1"/>
  <c r="C6861" i="1"/>
  <c r="C6862" i="1"/>
  <c r="C6863" i="1"/>
  <c r="C6864" i="1"/>
  <c r="C6865" i="1"/>
  <c r="C6866" i="1"/>
  <c r="C6867" i="1"/>
  <c r="C6868" i="1"/>
  <c r="C6869" i="1"/>
  <c r="C6870" i="1"/>
  <c r="C6871" i="1"/>
  <c r="C6872" i="1"/>
  <c r="C6873" i="1"/>
  <c r="C6874" i="1"/>
  <c r="C6875" i="1"/>
  <c r="C6876" i="1"/>
  <c r="C6877" i="1"/>
  <c r="C6878" i="1"/>
  <c r="C6879" i="1"/>
  <c r="C6880" i="1"/>
  <c r="C6881" i="1"/>
  <c r="C6882" i="1"/>
  <c r="C6883" i="1"/>
  <c r="C6884" i="1"/>
  <c r="C6885" i="1"/>
  <c r="C6886" i="1"/>
  <c r="C6887" i="1"/>
  <c r="C6888" i="1"/>
  <c r="C6889" i="1"/>
  <c r="C6890" i="1"/>
  <c r="C6891" i="1"/>
  <c r="C6892" i="1"/>
  <c r="C6893" i="1"/>
  <c r="C6894" i="1"/>
  <c r="C6895" i="1"/>
  <c r="C6896" i="1"/>
  <c r="C6897" i="1"/>
  <c r="C6898" i="1"/>
  <c r="C6899" i="1"/>
  <c r="C6900" i="1"/>
  <c r="C6901" i="1"/>
  <c r="C6902" i="1"/>
  <c r="C6903" i="1"/>
  <c r="C6904" i="1"/>
  <c r="C6905" i="1"/>
  <c r="C6906" i="1"/>
  <c r="C6907" i="1"/>
  <c r="C6908" i="1"/>
  <c r="C6909" i="1"/>
  <c r="C6910" i="1"/>
  <c r="C6911" i="1"/>
  <c r="C6912" i="1"/>
  <c r="C6913" i="1"/>
  <c r="C6914" i="1"/>
  <c r="C6915" i="1"/>
  <c r="C6916" i="1"/>
  <c r="C6917" i="1"/>
  <c r="C6918" i="1"/>
  <c r="C6919" i="1"/>
  <c r="C6920" i="1"/>
  <c r="C6921" i="1"/>
  <c r="C6922" i="1"/>
  <c r="C6923" i="1"/>
  <c r="C6924" i="1"/>
  <c r="C6925" i="1"/>
  <c r="C6926" i="1"/>
  <c r="C6927" i="1"/>
  <c r="C6928" i="1"/>
  <c r="C6929" i="1"/>
  <c r="C6930" i="1"/>
  <c r="C6931" i="1"/>
  <c r="C6932" i="1"/>
  <c r="C6933" i="1"/>
  <c r="C6934" i="1"/>
  <c r="C6935" i="1"/>
  <c r="C6936" i="1"/>
  <c r="C6937" i="1"/>
  <c r="C6938" i="1"/>
  <c r="C6939" i="1"/>
  <c r="C6940" i="1"/>
  <c r="C6941" i="1"/>
  <c r="C6942" i="1"/>
  <c r="C6943" i="1"/>
  <c r="C6944" i="1"/>
  <c r="C6945" i="1"/>
  <c r="C6946" i="1"/>
  <c r="C6947" i="1"/>
  <c r="C6948" i="1"/>
  <c r="C6949" i="1"/>
  <c r="C6950" i="1"/>
  <c r="C6951" i="1"/>
  <c r="C6952" i="1"/>
  <c r="C6953" i="1"/>
  <c r="C6954" i="1"/>
  <c r="C6955" i="1"/>
  <c r="C6956" i="1"/>
  <c r="C6957" i="1"/>
  <c r="C6958" i="1"/>
  <c r="C6959" i="1"/>
  <c r="C6960" i="1"/>
  <c r="C6961" i="1"/>
  <c r="C6962" i="1"/>
  <c r="C6963" i="1"/>
  <c r="C6964" i="1"/>
  <c r="C6965" i="1"/>
  <c r="C6966" i="1"/>
  <c r="C6967" i="1"/>
  <c r="C6968" i="1"/>
  <c r="C6969" i="1"/>
  <c r="C6970" i="1"/>
  <c r="C6971" i="1"/>
  <c r="C6972" i="1"/>
  <c r="C6973" i="1"/>
  <c r="C6974" i="1"/>
  <c r="C6975" i="1"/>
  <c r="C6976" i="1"/>
  <c r="C6977" i="1"/>
  <c r="C6978" i="1"/>
  <c r="C6979" i="1"/>
  <c r="C6980" i="1"/>
  <c r="C6981" i="1"/>
  <c r="C6982" i="1"/>
  <c r="C6983" i="1"/>
  <c r="C6984" i="1"/>
  <c r="C6985" i="1"/>
  <c r="C6986" i="1"/>
  <c r="C6987" i="1"/>
  <c r="C6988" i="1"/>
  <c r="C6989" i="1"/>
  <c r="C6990" i="1"/>
  <c r="C6991" i="1"/>
  <c r="C6992" i="1"/>
  <c r="C6993" i="1"/>
  <c r="C6994" i="1"/>
  <c r="C6995" i="1"/>
  <c r="C6996" i="1"/>
  <c r="C6997" i="1"/>
  <c r="C6998" i="1"/>
  <c r="C6999" i="1"/>
  <c r="C7000" i="1"/>
  <c r="C7001" i="1"/>
  <c r="C7002" i="1"/>
  <c r="C7003" i="1"/>
  <c r="C7004" i="1"/>
  <c r="C7005" i="1"/>
  <c r="C7006" i="1"/>
  <c r="C7007" i="1"/>
  <c r="C7008" i="1"/>
  <c r="C7009" i="1"/>
  <c r="C7010" i="1"/>
  <c r="C7011" i="1"/>
  <c r="C7012" i="1"/>
  <c r="C7013" i="1"/>
  <c r="C7014" i="1"/>
  <c r="C7015" i="1"/>
  <c r="C7016" i="1"/>
  <c r="C7017" i="1"/>
  <c r="C7018" i="1"/>
  <c r="C7019" i="1"/>
  <c r="C7020" i="1"/>
  <c r="C7021" i="1"/>
  <c r="C7022" i="1"/>
  <c r="C7023" i="1"/>
  <c r="C7024" i="1"/>
  <c r="C7025" i="1"/>
  <c r="C7026" i="1"/>
  <c r="C7027" i="1"/>
  <c r="C7028" i="1"/>
  <c r="C7029" i="1"/>
  <c r="C7030" i="1"/>
  <c r="C7031" i="1"/>
  <c r="C7032" i="1"/>
  <c r="C7033" i="1"/>
  <c r="C7034" i="1"/>
  <c r="C7035" i="1"/>
  <c r="C7036" i="1"/>
  <c r="C7037" i="1"/>
  <c r="C7038" i="1"/>
  <c r="C7039" i="1"/>
  <c r="C7040" i="1"/>
  <c r="C7041" i="1"/>
  <c r="C7042" i="1"/>
  <c r="C7043" i="1"/>
  <c r="C7044" i="1"/>
  <c r="C7045" i="1"/>
  <c r="C7046" i="1"/>
  <c r="C7047" i="1"/>
  <c r="C7048" i="1"/>
  <c r="C7049" i="1"/>
  <c r="C7050" i="1"/>
  <c r="C7051" i="1"/>
  <c r="C7052" i="1"/>
  <c r="C7053" i="1"/>
  <c r="C7054" i="1"/>
  <c r="C7055" i="1"/>
  <c r="C7056" i="1"/>
  <c r="C7057" i="1"/>
  <c r="C7058" i="1"/>
  <c r="C7059" i="1"/>
  <c r="C7060" i="1"/>
  <c r="C7061" i="1"/>
  <c r="C7062" i="1"/>
  <c r="C7063" i="1"/>
  <c r="C7064" i="1"/>
  <c r="C7065" i="1"/>
  <c r="C7066" i="1"/>
  <c r="C7067" i="1"/>
  <c r="C7068" i="1"/>
  <c r="C7069" i="1"/>
  <c r="C7070" i="1"/>
  <c r="C7071" i="1"/>
  <c r="C7072" i="1"/>
  <c r="C7073" i="1"/>
  <c r="C7074" i="1"/>
  <c r="C7075" i="1"/>
  <c r="C7076" i="1"/>
  <c r="C7077" i="1"/>
  <c r="C7078" i="1"/>
  <c r="C7079" i="1"/>
  <c r="C7080" i="1"/>
  <c r="C7081" i="1"/>
  <c r="C7082" i="1"/>
  <c r="C7083" i="1"/>
  <c r="C7084" i="1"/>
  <c r="C7085" i="1"/>
  <c r="C7086" i="1"/>
  <c r="C7087" i="1"/>
  <c r="C7088" i="1"/>
  <c r="C7089" i="1"/>
  <c r="C7090" i="1"/>
  <c r="C7091" i="1"/>
  <c r="C7092" i="1"/>
  <c r="C7093" i="1"/>
  <c r="C7094" i="1"/>
  <c r="C7095" i="1"/>
  <c r="C7096" i="1"/>
  <c r="C7097" i="1"/>
  <c r="C7098" i="1"/>
  <c r="C7099" i="1"/>
  <c r="C7100" i="1"/>
  <c r="C7101" i="1"/>
  <c r="C7102" i="1"/>
  <c r="C7103" i="1"/>
  <c r="C7104" i="1"/>
  <c r="C7105" i="1"/>
  <c r="C7106" i="1"/>
  <c r="C7107" i="1"/>
  <c r="C7108" i="1"/>
  <c r="C7109" i="1"/>
  <c r="C7110" i="1"/>
  <c r="C7111" i="1"/>
  <c r="C7112" i="1"/>
  <c r="C7113" i="1"/>
  <c r="C7114" i="1"/>
  <c r="C7115" i="1"/>
  <c r="C7116" i="1"/>
  <c r="C7117" i="1"/>
  <c r="C7118" i="1"/>
  <c r="C7119" i="1"/>
  <c r="C7120" i="1"/>
  <c r="C7121" i="1"/>
  <c r="C7122" i="1"/>
  <c r="C7123" i="1"/>
  <c r="C7124" i="1"/>
  <c r="C7125" i="1"/>
  <c r="C7126" i="1"/>
  <c r="C7127" i="1"/>
  <c r="C7128" i="1"/>
  <c r="C7129" i="1"/>
  <c r="C7130" i="1"/>
  <c r="C7131" i="1"/>
  <c r="C7132" i="1"/>
  <c r="C7133" i="1"/>
  <c r="C7134" i="1"/>
  <c r="C7135" i="1"/>
  <c r="C7136" i="1"/>
  <c r="C7137" i="1"/>
  <c r="C7138" i="1"/>
  <c r="C7139" i="1"/>
  <c r="C7140" i="1"/>
  <c r="C7141" i="1"/>
  <c r="C7142" i="1"/>
  <c r="C7143" i="1"/>
  <c r="C7144" i="1"/>
  <c r="C7145" i="1"/>
  <c r="C7146" i="1"/>
  <c r="C7147" i="1"/>
  <c r="C7148" i="1"/>
  <c r="C7149" i="1"/>
  <c r="C7150" i="1"/>
  <c r="C7151" i="1"/>
  <c r="C7152" i="1"/>
  <c r="C7153" i="1"/>
  <c r="C7154" i="1"/>
  <c r="C7155" i="1"/>
  <c r="C7156" i="1"/>
  <c r="C7157" i="1"/>
  <c r="C7158" i="1"/>
  <c r="C7159" i="1"/>
  <c r="C7160" i="1"/>
  <c r="C7161" i="1"/>
  <c r="C7162" i="1"/>
  <c r="C7163" i="1"/>
  <c r="C7164" i="1"/>
  <c r="C7165" i="1"/>
  <c r="C7166" i="1"/>
  <c r="C7167" i="1"/>
  <c r="C7168" i="1"/>
  <c r="C7169" i="1"/>
  <c r="C7170" i="1"/>
  <c r="C7171" i="1"/>
  <c r="C7172" i="1"/>
  <c r="C7173" i="1"/>
  <c r="C7174" i="1"/>
  <c r="C7175" i="1"/>
  <c r="C7176" i="1"/>
  <c r="C7177" i="1"/>
  <c r="C7178" i="1"/>
  <c r="C7179" i="1"/>
  <c r="C7180" i="1"/>
  <c r="C7181" i="1"/>
  <c r="C7182" i="1"/>
  <c r="C7183" i="1"/>
  <c r="C7184" i="1"/>
  <c r="C7185" i="1"/>
  <c r="C7186" i="1"/>
  <c r="C7187" i="1"/>
  <c r="C7188" i="1"/>
  <c r="C7189" i="1"/>
  <c r="C7190" i="1"/>
  <c r="C7191" i="1"/>
  <c r="C7192" i="1"/>
  <c r="C7193" i="1"/>
  <c r="C7194" i="1"/>
  <c r="C7195" i="1"/>
  <c r="C7196" i="1"/>
  <c r="C7197" i="1"/>
  <c r="C7198" i="1"/>
  <c r="C7199" i="1"/>
  <c r="C7200" i="1"/>
  <c r="C7201" i="1"/>
  <c r="C7202" i="1"/>
  <c r="C7203" i="1"/>
  <c r="C7204" i="1"/>
  <c r="C7205" i="1"/>
  <c r="C7206" i="1"/>
  <c r="C7207" i="1"/>
  <c r="C7208" i="1"/>
  <c r="C7209" i="1"/>
  <c r="C7210" i="1"/>
  <c r="C7211" i="1"/>
  <c r="C7212" i="1"/>
  <c r="C7213" i="1"/>
  <c r="C7214" i="1"/>
  <c r="C7215" i="1"/>
  <c r="C7216" i="1"/>
  <c r="C7217" i="1"/>
  <c r="C7218" i="1"/>
  <c r="C7219" i="1"/>
  <c r="C7220" i="1"/>
  <c r="C7221" i="1"/>
  <c r="C7222" i="1"/>
  <c r="C7223" i="1"/>
  <c r="C7224" i="1"/>
  <c r="C7225" i="1"/>
  <c r="C7226" i="1"/>
  <c r="C7227" i="1"/>
  <c r="C7228" i="1"/>
  <c r="C7229" i="1"/>
  <c r="C7230" i="1"/>
  <c r="C7231" i="1"/>
  <c r="C7232" i="1"/>
  <c r="C7233" i="1"/>
  <c r="C7234" i="1"/>
  <c r="C7235" i="1"/>
  <c r="C7236" i="1"/>
  <c r="C7237" i="1"/>
  <c r="C7238" i="1"/>
  <c r="C7239" i="1"/>
  <c r="C7240" i="1"/>
  <c r="C7241" i="1"/>
  <c r="C7242" i="1"/>
  <c r="C7243" i="1"/>
  <c r="C7244" i="1"/>
  <c r="C7245" i="1"/>
  <c r="C7246" i="1"/>
  <c r="C7247" i="1"/>
  <c r="C7248" i="1"/>
  <c r="C7249" i="1"/>
  <c r="C7250" i="1"/>
  <c r="C7251" i="1"/>
  <c r="C7252" i="1"/>
  <c r="C7253" i="1"/>
  <c r="C7254" i="1"/>
  <c r="C7255" i="1"/>
  <c r="C7256" i="1"/>
  <c r="C7257" i="1"/>
  <c r="C7258" i="1"/>
  <c r="C7259" i="1"/>
  <c r="C7260" i="1"/>
  <c r="C7261" i="1"/>
  <c r="C7262" i="1"/>
  <c r="C7263" i="1"/>
  <c r="C7264" i="1"/>
  <c r="C7265" i="1"/>
  <c r="C7266" i="1"/>
  <c r="C7267" i="1"/>
  <c r="C7268" i="1"/>
  <c r="C7269" i="1"/>
  <c r="C7270" i="1"/>
  <c r="C7271" i="1"/>
  <c r="C7272" i="1"/>
  <c r="C7273" i="1"/>
  <c r="C7274" i="1"/>
  <c r="C7275" i="1"/>
  <c r="C7276" i="1"/>
  <c r="C7277" i="1"/>
  <c r="C7278" i="1"/>
  <c r="C7279" i="1"/>
  <c r="C7280" i="1"/>
  <c r="C7281" i="1"/>
  <c r="C7282" i="1"/>
  <c r="C7283" i="1"/>
  <c r="C7284" i="1"/>
  <c r="C7285" i="1"/>
  <c r="C7286" i="1"/>
  <c r="C7287" i="1"/>
  <c r="C7288" i="1"/>
  <c r="C7289" i="1"/>
  <c r="C7290" i="1"/>
  <c r="C7291" i="1"/>
  <c r="C7292" i="1"/>
  <c r="C7293" i="1"/>
  <c r="C7294" i="1"/>
  <c r="C7295" i="1"/>
  <c r="C7296" i="1"/>
  <c r="C7297" i="1"/>
  <c r="C7298" i="1"/>
  <c r="C7299" i="1"/>
  <c r="C7300" i="1"/>
  <c r="C7301" i="1"/>
  <c r="C7302" i="1"/>
  <c r="C7303" i="1"/>
  <c r="C7304" i="1"/>
  <c r="C7305" i="1"/>
  <c r="C7306" i="1"/>
  <c r="C7307" i="1"/>
  <c r="C7308" i="1"/>
  <c r="C7309" i="1"/>
  <c r="C7310" i="1"/>
  <c r="C7311" i="1"/>
  <c r="C7312" i="1"/>
  <c r="C7313" i="1"/>
  <c r="C7314" i="1"/>
  <c r="C7315" i="1"/>
  <c r="C7316" i="1"/>
  <c r="C7317" i="1"/>
  <c r="C7318" i="1"/>
  <c r="C7319" i="1"/>
  <c r="C7320" i="1"/>
  <c r="C7321" i="1"/>
  <c r="C7322" i="1"/>
  <c r="C7323" i="1"/>
  <c r="C7324" i="1"/>
  <c r="C7325" i="1"/>
  <c r="C7326" i="1"/>
  <c r="C7327" i="1"/>
  <c r="C7328" i="1"/>
  <c r="C7329" i="1"/>
  <c r="C7330" i="1"/>
  <c r="C7331" i="1"/>
  <c r="C7332" i="1"/>
  <c r="C7333" i="1"/>
  <c r="C7334" i="1"/>
  <c r="C7335" i="1"/>
  <c r="C7336" i="1"/>
  <c r="C7337" i="1"/>
  <c r="C7338" i="1"/>
  <c r="C7339" i="1"/>
  <c r="C7340" i="1"/>
  <c r="C7341" i="1"/>
  <c r="C7342" i="1"/>
  <c r="C7343" i="1"/>
  <c r="C7344" i="1"/>
  <c r="C7345" i="1"/>
  <c r="C7346" i="1"/>
  <c r="C7347" i="1"/>
  <c r="C7348" i="1"/>
  <c r="C7349" i="1"/>
  <c r="C7350" i="1"/>
  <c r="C7351" i="1"/>
  <c r="C7352" i="1"/>
  <c r="C7353" i="1"/>
  <c r="C7354" i="1"/>
  <c r="C7355" i="1"/>
  <c r="C7356" i="1"/>
  <c r="C7357" i="1"/>
  <c r="C7358" i="1"/>
  <c r="C7359" i="1"/>
  <c r="C7360" i="1"/>
  <c r="C7361" i="1"/>
  <c r="C7362" i="1"/>
  <c r="C7363" i="1"/>
  <c r="C7364" i="1"/>
  <c r="C7365" i="1"/>
  <c r="C7366" i="1"/>
  <c r="C7367" i="1"/>
  <c r="C7368" i="1"/>
  <c r="C7369" i="1"/>
  <c r="C7370" i="1"/>
  <c r="C7371" i="1"/>
  <c r="C7372" i="1"/>
  <c r="C7373" i="1"/>
  <c r="C7374" i="1"/>
  <c r="C7375" i="1"/>
  <c r="C7376" i="1"/>
  <c r="C7377" i="1"/>
  <c r="C7378" i="1"/>
  <c r="C7379" i="1"/>
  <c r="C7380" i="1"/>
  <c r="C7381" i="1"/>
  <c r="C7382" i="1"/>
  <c r="C7383" i="1"/>
  <c r="C7384" i="1"/>
  <c r="C7385" i="1"/>
  <c r="C7386" i="1"/>
  <c r="C7387" i="1"/>
  <c r="C7388" i="1"/>
  <c r="C7389" i="1"/>
  <c r="C7390" i="1"/>
  <c r="C7391" i="1"/>
  <c r="C7392" i="1"/>
  <c r="C7393" i="1"/>
  <c r="C7394" i="1"/>
  <c r="C7395" i="1"/>
  <c r="C7396" i="1"/>
  <c r="C7397" i="1"/>
  <c r="C7398" i="1"/>
  <c r="C7399" i="1"/>
  <c r="C7400" i="1"/>
  <c r="C7401" i="1"/>
  <c r="C7402" i="1"/>
  <c r="C7403" i="1"/>
  <c r="C7404" i="1"/>
  <c r="C7405" i="1"/>
  <c r="C7406" i="1"/>
  <c r="C7407" i="1"/>
  <c r="C7408" i="1"/>
  <c r="C7409" i="1"/>
  <c r="C7410" i="1"/>
  <c r="C7411" i="1"/>
  <c r="C7412" i="1"/>
  <c r="C7413" i="1"/>
  <c r="C7414" i="1"/>
  <c r="C7415" i="1"/>
  <c r="C7416" i="1"/>
  <c r="C7417" i="1"/>
  <c r="C7418" i="1"/>
  <c r="C7419" i="1"/>
  <c r="C7420" i="1"/>
  <c r="C7421" i="1"/>
  <c r="C7422" i="1"/>
  <c r="C7423" i="1"/>
  <c r="C7424" i="1"/>
  <c r="C7425" i="1"/>
  <c r="C7426" i="1"/>
  <c r="C7427" i="1"/>
  <c r="C7428" i="1"/>
  <c r="C7429" i="1"/>
  <c r="C7430" i="1"/>
  <c r="C7431" i="1"/>
  <c r="C7432" i="1"/>
  <c r="C7433" i="1"/>
  <c r="C7434" i="1"/>
  <c r="C7435" i="1"/>
  <c r="C7436" i="1"/>
  <c r="C7437" i="1"/>
  <c r="C7438" i="1"/>
  <c r="C7439" i="1"/>
  <c r="C7440" i="1"/>
  <c r="C7441" i="1"/>
  <c r="C7442" i="1"/>
  <c r="C7443" i="1"/>
  <c r="C7444" i="1"/>
  <c r="C7445" i="1"/>
  <c r="C7446" i="1"/>
  <c r="C7447" i="1"/>
  <c r="C7448" i="1"/>
  <c r="C7449" i="1"/>
  <c r="C7450" i="1"/>
  <c r="C7451" i="1"/>
  <c r="C7452" i="1"/>
  <c r="C7453" i="1"/>
  <c r="C7454" i="1"/>
  <c r="C7455" i="1"/>
  <c r="C7456" i="1"/>
  <c r="C7457" i="1"/>
  <c r="C7458" i="1"/>
  <c r="C7459" i="1"/>
  <c r="C7460" i="1"/>
  <c r="C7461" i="1"/>
  <c r="C7462" i="1"/>
  <c r="C7463" i="1"/>
  <c r="C7464" i="1"/>
  <c r="C7465" i="1"/>
  <c r="C7466" i="1"/>
  <c r="C7467" i="1"/>
  <c r="C7468" i="1"/>
  <c r="C7469" i="1"/>
  <c r="C7470" i="1"/>
  <c r="C7471" i="1"/>
  <c r="C7472" i="1"/>
  <c r="C7473" i="1"/>
  <c r="C7474" i="1"/>
  <c r="C7475" i="1"/>
  <c r="C7476" i="1"/>
  <c r="C7477" i="1"/>
  <c r="C7478" i="1"/>
  <c r="C7479" i="1"/>
  <c r="C7480" i="1"/>
  <c r="C7481" i="1"/>
  <c r="C7482" i="1"/>
  <c r="C7483" i="1"/>
  <c r="C7484" i="1"/>
  <c r="C7485" i="1"/>
  <c r="C7486" i="1"/>
  <c r="C7487" i="1"/>
  <c r="C7488" i="1"/>
  <c r="C7489" i="1"/>
  <c r="C7490" i="1"/>
  <c r="C7491" i="1"/>
  <c r="C7492" i="1"/>
  <c r="C7493" i="1"/>
  <c r="C7494" i="1"/>
  <c r="C7495" i="1"/>
  <c r="C7496" i="1"/>
  <c r="C7497" i="1"/>
  <c r="C7498" i="1"/>
  <c r="C7499" i="1"/>
  <c r="C7500" i="1"/>
  <c r="C7501" i="1"/>
  <c r="C7502" i="1"/>
  <c r="C7503" i="1"/>
  <c r="C7504" i="1"/>
  <c r="C7505" i="1"/>
  <c r="C7506" i="1"/>
  <c r="C7507" i="1"/>
  <c r="C7508" i="1"/>
  <c r="C7509" i="1"/>
  <c r="C7510" i="1"/>
  <c r="C7511" i="1"/>
  <c r="C7512" i="1"/>
  <c r="C7513" i="1"/>
  <c r="C7514" i="1"/>
  <c r="C7515" i="1"/>
  <c r="C7516" i="1"/>
  <c r="C7517" i="1"/>
  <c r="C7518" i="1"/>
  <c r="C7519" i="1"/>
  <c r="C7520" i="1"/>
  <c r="C7521" i="1"/>
  <c r="C7522" i="1"/>
  <c r="C7523" i="1"/>
  <c r="C7524" i="1"/>
  <c r="C7525" i="1"/>
  <c r="C7526" i="1"/>
  <c r="C7527" i="1"/>
  <c r="C7528" i="1"/>
  <c r="C7529" i="1"/>
  <c r="C7530" i="1"/>
  <c r="C7531" i="1"/>
  <c r="C7532" i="1"/>
  <c r="C7533" i="1"/>
  <c r="C7534" i="1"/>
  <c r="C7535" i="1"/>
  <c r="C7536" i="1"/>
  <c r="C7537" i="1"/>
  <c r="C7538" i="1"/>
  <c r="C7539" i="1"/>
  <c r="C7540" i="1"/>
  <c r="C7541" i="1"/>
  <c r="C7542" i="1"/>
  <c r="C7543" i="1"/>
  <c r="C7544" i="1"/>
  <c r="C7545" i="1"/>
  <c r="C7546" i="1"/>
  <c r="C7547" i="1"/>
  <c r="C7548" i="1"/>
  <c r="C7549" i="1"/>
  <c r="C7550" i="1"/>
  <c r="C7551" i="1"/>
  <c r="C7552" i="1"/>
  <c r="C7553" i="1"/>
  <c r="C7554" i="1"/>
  <c r="C7555" i="1"/>
  <c r="C7556" i="1"/>
  <c r="C7557" i="1"/>
  <c r="C7558" i="1"/>
  <c r="C7559" i="1"/>
  <c r="C7560" i="1"/>
  <c r="C7561" i="1"/>
  <c r="C7562" i="1"/>
  <c r="C7563" i="1"/>
  <c r="C7564" i="1"/>
  <c r="C7565" i="1"/>
  <c r="C7566" i="1"/>
  <c r="C7567" i="1"/>
  <c r="C7568" i="1"/>
  <c r="C7569" i="1"/>
  <c r="C7570" i="1"/>
  <c r="C7571" i="1"/>
  <c r="C7572" i="1"/>
  <c r="C7573" i="1"/>
  <c r="C7574" i="1"/>
  <c r="C7575" i="1"/>
  <c r="C7576" i="1"/>
  <c r="C7577" i="1"/>
  <c r="C7578" i="1"/>
  <c r="C7579" i="1"/>
  <c r="C7580" i="1"/>
  <c r="C7581" i="1"/>
  <c r="C7582" i="1"/>
  <c r="C7583" i="1"/>
  <c r="C7584" i="1"/>
  <c r="C7585" i="1"/>
  <c r="C7586" i="1"/>
  <c r="C7587" i="1"/>
  <c r="C7588" i="1"/>
  <c r="C7589" i="1"/>
  <c r="C7590" i="1"/>
  <c r="C7591" i="1"/>
  <c r="C7592" i="1"/>
  <c r="C7593" i="1"/>
  <c r="C7594" i="1"/>
  <c r="C7595" i="1"/>
  <c r="C7596" i="1"/>
  <c r="C7597" i="1"/>
  <c r="C7598" i="1"/>
  <c r="C7599" i="1"/>
  <c r="C7600" i="1"/>
  <c r="C7601" i="1"/>
  <c r="C7602" i="1"/>
  <c r="C7603" i="1"/>
  <c r="C7604" i="1"/>
  <c r="C7605" i="1"/>
  <c r="C7606" i="1"/>
  <c r="C7607" i="1"/>
  <c r="C7608" i="1"/>
  <c r="C7609" i="1"/>
  <c r="C7610" i="1"/>
  <c r="C7611" i="1"/>
  <c r="C7612" i="1"/>
  <c r="C7613" i="1"/>
  <c r="C7614" i="1"/>
  <c r="C7615" i="1"/>
  <c r="C7616" i="1"/>
  <c r="C7617" i="1"/>
  <c r="C7618" i="1"/>
  <c r="C7619" i="1"/>
  <c r="C7620" i="1"/>
  <c r="C7621" i="1"/>
  <c r="C7622" i="1"/>
  <c r="C7623" i="1"/>
  <c r="C7624" i="1"/>
  <c r="C7625" i="1"/>
  <c r="C7626" i="1"/>
  <c r="C7627" i="1"/>
  <c r="C7628" i="1"/>
  <c r="C7629" i="1"/>
  <c r="C7630" i="1"/>
  <c r="C7631" i="1"/>
  <c r="C7632" i="1"/>
  <c r="C7633" i="1"/>
  <c r="C7634" i="1"/>
  <c r="C7635" i="1"/>
  <c r="C7636" i="1"/>
  <c r="C7637" i="1"/>
  <c r="C7638" i="1"/>
  <c r="C7639" i="1"/>
  <c r="C7640" i="1"/>
  <c r="C7641" i="1"/>
  <c r="C7642" i="1"/>
  <c r="C7643" i="1"/>
  <c r="C7644" i="1"/>
  <c r="C7645" i="1"/>
  <c r="C7646" i="1"/>
  <c r="C7647" i="1"/>
  <c r="C7648" i="1"/>
  <c r="C7649" i="1"/>
  <c r="C7650" i="1"/>
  <c r="C7651" i="1"/>
  <c r="C7652" i="1"/>
  <c r="C7653" i="1"/>
  <c r="C7654" i="1"/>
  <c r="C7655" i="1"/>
  <c r="C7656" i="1"/>
  <c r="C7657" i="1"/>
  <c r="C7658" i="1"/>
  <c r="C7659" i="1"/>
  <c r="C7660" i="1"/>
  <c r="C7661" i="1"/>
  <c r="C7662" i="1"/>
  <c r="C7663" i="1"/>
  <c r="C7664" i="1"/>
  <c r="C7665" i="1"/>
  <c r="C7666" i="1"/>
  <c r="C7667" i="1"/>
  <c r="C7668" i="1"/>
  <c r="C7669" i="1"/>
  <c r="C7670" i="1"/>
  <c r="C7671" i="1"/>
  <c r="C7672" i="1"/>
  <c r="C7673" i="1"/>
  <c r="C7674" i="1"/>
  <c r="C7675" i="1"/>
  <c r="C7676" i="1"/>
  <c r="C7677" i="1"/>
  <c r="C7678" i="1"/>
  <c r="C7679" i="1"/>
  <c r="C7680" i="1"/>
  <c r="C7681" i="1"/>
  <c r="C7682" i="1"/>
  <c r="C7683" i="1"/>
  <c r="C7684" i="1"/>
  <c r="C7685" i="1"/>
  <c r="C7686" i="1"/>
  <c r="C7687" i="1"/>
  <c r="C7688" i="1"/>
  <c r="C7689" i="1"/>
  <c r="C7690" i="1"/>
  <c r="C7691" i="1"/>
  <c r="C7692" i="1"/>
  <c r="C7693" i="1"/>
  <c r="C7694" i="1"/>
  <c r="C7695" i="1"/>
  <c r="C7696" i="1"/>
  <c r="C7697" i="1"/>
  <c r="C7698" i="1"/>
  <c r="C7699" i="1"/>
  <c r="C7700" i="1"/>
  <c r="C7701" i="1"/>
  <c r="C7702" i="1"/>
  <c r="C7703" i="1"/>
  <c r="C7704" i="1"/>
  <c r="C7705" i="1"/>
  <c r="C7706" i="1"/>
  <c r="C7707" i="1"/>
  <c r="C7708" i="1"/>
  <c r="C7709" i="1"/>
  <c r="C7710" i="1"/>
  <c r="C7711" i="1"/>
  <c r="C7712" i="1"/>
  <c r="C7713" i="1"/>
  <c r="C7714" i="1"/>
  <c r="C7715" i="1"/>
  <c r="C7716" i="1"/>
  <c r="C7717" i="1"/>
  <c r="C7718" i="1"/>
  <c r="C7719" i="1"/>
  <c r="C7720" i="1"/>
  <c r="C7721" i="1"/>
  <c r="C7722" i="1"/>
  <c r="C7723" i="1"/>
  <c r="C7724" i="1"/>
  <c r="C7725" i="1"/>
  <c r="C7726" i="1"/>
  <c r="C7727" i="1"/>
  <c r="C7728" i="1"/>
  <c r="C7729" i="1"/>
  <c r="C7730" i="1"/>
  <c r="C7731" i="1"/>
  <c r="C7733" i="1"/>
  <c r="C7734" i="1"/>
  <c r="C7735" i="1"/>
  <c r="C7736" i="1"/>
  <c r="C7737" i="1"/>
  <c r="C7738" i="1"/>
  <c r="C7739" i="1"/>
  <c r="C7740" i="1"/>
  <c r="C7741" i="1"/>
  <c r="C7742" i="1"/>
  <c r="C7743" i="1"/>
  <c r="C7744" i="1"/>
  <c r="C7745" i="1"/>
  <c r="C7746" i="1"/>
  <c r="C7747" i="1"/>
  <c r="C7748" i="1"/>
  <c r="C7749" i="1"/>
  <c r="C7750" i="1"/>
  <c r="C7751" i="1"/>
  <c r="C7752" i="1"/>
  <c r="C7753" i="1"/>
  <c r="C7754" i="1"/>
  <c r="C7755" i="1"/>
  <c r="C7756" i="1"/>
  <c r="C7757" i="1"/>
  <c r="C7758" i="1"/>
  <c r="C7759" i="1"/>
  <c r="C7760" i="1"/>
  <c r="C7761" i="1"/>
  <c r="C7762" i="1"/>
  <c r="C7763" i="1"/>
  <c r="C7764" i="1"/>
  <c r="C7765" i="1"/>
  <c r="C7766" i="1"/>
  <c r="C7767" i="1"/>
  <c r="C7768" i="1"/>
  <c r="C7769" i="1"/>
  <c r="C7770" i="1"/>
  <c r="C7771" i="1"/>
  <c r="C7772" i="1"/>
  <c r="C7773" i="1"/>
  <c r="C7774" i="1"/>
  <c r="C7775" i="1"/>
  <c r="C7776" i="1"/>
  <c r="C7777" i="1"/>
  <c r="C7778" i="1"/>
  <c r="C7779" i="1"/>
  <c r="C7780" i="1"/>
  <c r="C7781" i="1"/>
  <c r="C7782" i="1"/>
  <c r="C7783" i="1"/>
  <c r="C7784" i="1"/>
  <c r="C7785" i="1"/>
  <c r="C7786" i="1"/>
  <c r="C7787" i="1"/>
  <c r="C7788" i="1"/>
  <c r="C7789" i="1"/>
  <c r="C7790" i="1"/>
  <c r="C7791" i="1"/>
  <c r="C7792" i="1"/>
  <c r="C7793" i="1"/>
  <c r="C7794" i="1"/>
  <c r="C7795" i="1"/>
  <c r="C7796" i="1"/>
  <c r="C7797" i="1"/>
  <c r="C7798" i="1"/>
  <c r="C7799" i="1"/>
  <c r="C7800" i="1"/>
  <c r="C7801" i="1"/>
  <c r="C7802" i="1"/>
  <c r="C7803" i="1"/>
  <c r="C7804" i="1"/>
  <c r="C7805" i="1"/>
  <c r="C7806" i="1"/>
  <c r="C7807" i="1"/>
  <c r="C7808" i="1"/>
  <c r="C7809" i="1"/>
  <c r="C7810" i="1"/>
  <c r="C7811" i="1"/>
  <c r="C7812" i="1"/>
  <c r="C7813" i="1"/>
  <c r="C7814" i="1"/>
  <c r="C7815" i="1"/>
  <c r="C7816" i="1"/>
  <c r="C7817" i="1"/>
  <c r="C7818" i="1"/>
  <c r="C7819" i="1"/>
  <c r="C7820" i="1"/>
  <c r="C7821" i="1"/>
  <c r="C7822" i="1"/>
  <c r="C7823" i="1"/>
  <c r="C7824" i="1"/>
  <c r="C7825" i="1"/>
  <c r="C7826" i="1"/>
  <c r="C7827" i="1"/>
  <c r="C7828" i="1"/>
  <c r="C7829" i="1"/>
  <c r="C7830" i="1"/>
  <c r="C7831" i="1"/>
  <c r="C7832" i="1"/>
  <c r="C7833" i="1"/>
  <c r="C7834" i="1"/>
  <c r="C7835" i="1"/>
  <c r="C7836" i="1"/>
  <c r="C7837" i="1"/>
  <c r="C7838" i="1"/>
  <c r="C7839" i="1"/>
  <c r="C7840" i="1"/>
  <c r="C7841" i="1"/>
  <c r="C7842" i="1"/>
  <c r="C7843" i="1"/>
  <c r="C7844" i="1"/>
  <c r="C7845" i="1"/>
  <c r="C7846" i="1"/>
  <c r="C7847" i="1"/>
  <c r="C7848" i="1"/>
  <c r="C7849" i="1"/>
  <c r="C7850" i="1"/>
  <c r="C7851" i="1"/>
  <c r="C7852" i="1"/>
  <c r="C7853" i="1"/>
  <c r="C7854" i="1"/>
  <c r="C7855" i="1"/>
  <c r="C7856" i="1"/>
  <c r="C7857" i="1"/>
  <c r="C7858" i="1"/>
  <c r="C7859" i="1"/>
  <c r="C7860" i="1"/>
  <c r="C7861" i="1"/>
  <c r="C7862" i="1"/>
  <c r="C7863" i="1"/>
  <c r="C7864" i="1"/>
  <c r="C7865" i="1"/>
  <c r="C7866" i="1"/>
  <c r="C7867" i="1"/>
  <c r="C7868" i="1"/>
  <c r="C7869" i="1"/>
  <c r="C7870" i="1"/>
  <c r="C7871" i="1"/>
  <c r="C7872" i="1"/>
  <c r="C7873" i="1"/>
  <c r="C7874" i="1"/>
  <c r="C7875" i="1"/>
  <c r="C7876" i="1"/>
  <c r="C7877" i="1"/>
  <c r="C7878" i="1"/>
  <c r="C7879" i="1"/>
  <c r="C7880" i="1"/>
  <c r="C7881" i="1"/>
  <c r="C7882" i="1"/>
  <c r="C7883" i="1"/>
  <c r="C7884" i="1"/>
  <c r="C7885" i="1"/>
  <c r="C7886" i="1"/>
  <c r="C7887" i="1"/>
  <c r="C7888" i="1"/>
  <c r="C7889" i="1"/>
  <c r="C7890" i="1"/>
  <c r="C7891" i="1"/>
  <c r="C7892" i="1"/>
  <c r="C7893" i="1"/>
  <c r="C7894" i="1"/>
  <c r="C7895" i="1"/>
  <c r="C7896" i="1"/>
  <c r="C7897" i="1"/>
  <c r="C7898" i="1"/>
  <c r="C7899" i="1"/>
  <c r="C7900" i="1"/>
  <c r="C7901" i="1"/>
  <c r="C7902" i="1"/>
  <c r="C7903" i="1"/>
  <c r="C7904" i="1"/>
  <c r="C7905" i="1"/>
  <c r="C7906" i="1"/>
  <c r="C7907" i="1"/>
  <c r="C7908" i="1"/>
  <c r="C7909" i="1"/>
  <c r="C7910" i="1"/>
  <c r="C7911" i="1"/>
  <c r="C7912" i="1"/>
  <c r="C7913" i="1"/>
  <c r="C7914" i="1"/>
  <c r="C7915" i="1"/>
  <c r="C7916" i="1"/>
  <c r="C7917" i="1"/>
  <c r="C7918" i="1"/>
  <c r="C7919" i="1"/>
  <c r="C7920" i="1"/>
  <c r="C7921" i="1"/>
  <c r="C7922" i="1"/>
  <c r="C7923" i="1"/>
  <c r="C7924" i="1"/>
  <c r="C7925" i="1"/>
  <c r="C7926" i="1"/>
  <c r="C7927" i="1"/>
  <c r="C7928" i="1"/>
  <c r="C7929" i="1"/>
  <c r="C7930" i="1"/>
  <c r="C7931" i="1"/>
  <c r="C7932" i="1"/>
  <c r="C7933" i="1"/>
  <c r="C7934" i="1"/>
  <c r="C7935" i="1"/>
  <c r="C7936" i="1"/>
  <c r="C7937" i="1"/>
  <c r="C7938" i="1"/>
  <c r="C7939" i="1"/>
  <c r="C7940" i="1"/>
  <c r="C7941" i="1"/>
  <c r="C7942" i="1"/>
  <c r="C7943" i="1"/>
  <c r="C7944" i="1"/>
  <c r="C7945" i="1"/>
  <c r="C7946" i="1"/>
  <c r="C7947" i="1"/>
  <c r="C7948" i="1"/>
  <c r="C7949" i="1"/>
  <c r="C7950" i="1"/>
  <c r="C7951" i="1"/>
  <c r="C7952" i="1"/>
  <c r="C7953" i="1"/>
  <c r="C7954" i="1"/>
  <c r="C7955" i="1"/>
  <c r="C7956" i="1"/>
  <c r="C7957" i="1"/>
  <c r="C7958" i="1"/>
  <c r="C7959" i="1"/>
  <c r="C7960" i="1"/>
  <c r="C7961" i="1"/>
  <c r="C7962" i="1"/>
  <c r="C7963" i="1"/>
  <c r="C7964" i="1"/>
  <c r="C7965" i="1"/>
  <c r="C7966" i="1"/>
  <c r="C7967" i="1"/>
  <c r="C7968" i="1"/>
  <c r="C7969" i="1"/>
  <c r="C7970" i="1"/>
  <c r="C7971" i="1"/>
  <c r="C7972" i="1"/>
  <c r="C7973" i="1"/>
  <c r="C7974" i="1"/>
  <c r="C7975" i="1"/>
  <c r="C7976" i="1"/>
  <c r="C7977" i="1"/>
  <c r="C7978" i="1"/>
  <c r="C7979" i="1"/>
  <c r="C7980" i="1"/>
  <c r="C7981" i="1"/>
  <c r="C7982" i="1"/>
  <c r="C7983" i="1"/>
  <c r="C7984" i="1"/>
  <c r="C7985" i="1"/>
  <c r="C7986" i="1"/>
  <c r="C7987" i="1"/>
  <c r="C7988" i="1"/>
  <c r="C7989" i="1"/>
  <c r="C7990" i="1"/>
  <c r="C7991" i="1"/>
  <c r="C7992" i="1"/>
  <c r="C7993" i="1"/>
  <c r="C7994" i="1"/>
  <c r="C7995" i="1"/>
  <c r="C7996" i="1"/>
  <c r="C7997" i="1"/>
  <c r="C7998" i="1"/>
  <c r="C7999" i="1"/>
  <c r="C8000" i="1"/>
  <c r="C8001" i="1"/>
  <c r="C8002" i="1"/>
  <c r="C8003" i="1"/>
  <c r="C8004" i="1"/>
  <c r="C8005" i="1"/>
  <c r="C8006" i="1"/>
  <c r="C8007" i="1"/>
  <c r="C8008" i="1"/>
  <c r="C8009" i="1"/>
  <c r="C8010" i="1"/>
  <c r="C8011" i="1"/>
  <c r="C8012" i="1"/>
  <c r="C8013" i="1"/>
  <c r="C8014" i="1"/>
  <c r="C8015" i="1"/>
  <c r="C8016" i="1"/>
  <c r="C8017" i="1"/>
  <c r="C8018" i="1"/>
  <c r="C8019" i="1"/>
  <c r="C8020" i="1"/>
  <c r="C8021" i="1"/>
  <c r="C8022" i="1"/>
  <c r="C8023" i="1"/>
  <c r="C8024" i="1"/>
  <c r="C8025" i="1"/>
  <c r="C8026" i="1"/>
  <c r="C8027" i="1"/>
  <c r="C8028" i="1"/>
  <c r="C8029" i="1"/>
  <c r="C8030" i="1"/>
  <c r="C8031" i="1"/>
  <c r="C8032" i="1"/>
  <c r="C8033" i="1"/>
  <c r="C8034" i="1"/>
  <c r="C8035" i="1"/>
  <c r="C8036" i="1"/>
  <c r="C8037" i="1"/>
  <c r="C8038" i="1"/>
  <c r="C8039" i="1"/>
  <c r="C8040" i="1"/>
  <c r="C8041" i="1"/>
  <c r="C8042" i="1"/>
  <c r="C8043" i="1"/>
  <c r="C8044" i="1"/>
  <c r="C8045" i="1"/>
  <c r="C8046" i="1"/>
  <c r="C8047" i="1"/>
  <c r="C8048" i="1"/>
  <c r="C8049" i="1"/>
  <c r="C8050" i="1"/>
  <c r="C8051" i="1"/>
  <c r="C8052" i="1"/>
  <c r="C8053" i="1"/>
  <c r="C8054" i="1"/>
  <c r="C8055" i="1"/>
  <c r="C8056" i="1"/>
  <c r="C8057" i="1"/>
  <c r="C8058" i="1"/>
  <c r="C8059" i="1"/>
  <c r="C8060" i="1"/>
  <c r="C8061" i="1"/>
  <c r="C8062" i="1"/>
  <c r="C8063" i="1"/>
  <c r="C8064" i="1"/>
  <c r="C8065" i="1"/>
  <c r="C8066" i="1"/>
  <c r="C8067" i="1"/>
  <c r="C8068" i="1"/>
  <c r="C8069" i="1"/>
  <c r="C8070" i="1"/>
  <c r="C8071" i="1"/>
  <c r="C8072" i="1"/>
  <c r="C8073" i="1"/>
  <c r="C8074" i="1"/>
  <c r="C8075" i="1"/>
  <c r="C8076" i="1"/>
  <c r="C8077" i="1"/>
  <c r="C8078" i="1"/>
  <c r="C8079" i="1"/>
  <c r="C8080" i="1"/>
  <c r="C8081" i="1"/>
  <c r="C8082" i="1"/>
  <c r="C8083" i="1"/>
  <c r="C8084" i="1"/>
  <c r="C8085" i="1"/>
  <c r="C8086" i="1"/>
  <c r="C8087" i="1"/>
  <c r="C8088" i="1"/>
  <c r="C8089" i="1"/>
  <c r="C8090" i="1"/>
  <c r="C8091" i="1"/>
  <c r="C8092" i="1"/>
  <c r="C8093" i="1"/>
  <c r="C8094" i="1"/>
  <c r="C8095" i="1"/>
  <c r="C8096" i="1"/>
  <c r="C8097" i="1"/>
  <c r="C8098" i="1"/>
  <c r="C8099" i="1"/>
  <c r="C8100" i="1"/>
  <c r="C8101" i="1"/>
  <c r="C8102" i="1"/>
  <c r="C8103" i="1"/>
  <c r="C8104" i="1"/>
  <c r="C8105" i="1"/>
  <c r="C8106" i="1"/>
  <c r="C8107" i="1"/>
  <c r="C8108" i="1"/>
  <c r="C8109" i="1"/>
  <c r="C8110" i="1"/>
  <c r="C8111" i="1"/>
  <c r="C8112" i="1"/>
  <c r="C8113" i="1"/>
  <c r="C8114" i="1"/>
  <c r="C8115" i="1"/>
  <c r="C8116" i="1"/>
  <c r="C8117" i="1"/>
  <c r="C8118" i="1"/>
  <c r="C8119" i="1"/>
  <c r="C8120" i="1"/>
  <c r="C8121" i="1"/>
  <c r="C8122" i="1"/>
  <c r="C8123" i="1"/>
  <c r="C8124" i="1"/>
  <c r="C8125" i="1"/>
  <c r="C8126" i="1"/>
  <c r="C8127" i="1"/>
  <c r="C8128" i="1"/>
  <c r="C8129" i="1"/>
  <c r="C8130" i="1"/>
  <c r="C8131" i="1"/>
  <c r="C8132" i="1"/>
  <c r="C8133" i="1"/>
  <c r="C8134" i="1"/>
  <c r="C8135" i="1"/>
  <c r="C8136" i="1"/>
  <c r="C8137" i="1"/>
  <c r="C8138" i="1"/>
  <c r="C8139" i="1"/>
  <c r="C8140" i="1"/>
  <c r="C8141" i="1"/>
  <c r="C8142" i="1"/>
  <c r="C8143" i="1"/>
  <c r="C8144" i="1"/>
  <c r="C8145" i="1"/>
  <c r="C8146" i="1"/>
  <c r="C8147" i="1"/>
  <c r="C8148" i="1"/>
  <c r="C8149" i="1"/>
  <c r="C8150" i="1"/>
  <c r="C8151" i="1"/>
  <c r="C8152" i="1"/>
  <c r="C8153" i="1"/>
  <c r="C8154" i="1"/>
  <c r="C8155" i="1"/>
  <c r="C8156" i="1"/>
  <c r="C8157" i="1"/>
  <c r="C8158" i="1"/>
  <c r="C8159" i="1"/>
  <c r="C8160" i="1"/>
  <c r="C8161" i="1"/>
  <c r="C8162" i="1"/>
  <c r="C8163" i="1"/>
  <c r="C8164" i="1"/>
  <c r="C8165" i="1"/>
  <c r="C8166" i="1"/>
  <c r="C8167" i="1"/>
  <c r="C8168" i="1"/>
  <c r="C8169" i="1"/>
  <c r="C8170" i="1"/>
  <c r="C8171" i="1"/>
  <c r="C8172" i="1"/>
  <c r="C8173" i="1"/>
  <c r="C8174" i="1"/>
  <c r="C8175" i="1"/>
  <c r="C8176" i="1"/>
  <c r="C8177" i="1"/>
  <c r="C8178" i="1"/>
  <c r="C8179" i="1"/>
  <c r="C8180" i="1"/>
  <c r="C8181" i="1"/>
  <c r="C8182" i="1"/>
  <c r="C8183" i="1"/>
  <c r="C8184" i="1"/>
  <c r="C8185" i="1"/>
  <c r="C8186" i="1"/>
  <c r="C8187" i="1"/>
  <c r="C8188" i="1"/>
  <c r="C8189" i="1"/>
  <c r="C8190" i="1"/>
  <c r="C8191" i="1"/>
  <c r="C8192" i="1"/>
  <c r="C8193" i="1"/>
  <c r="C8194" i="1"/>
  <c r="C8195" i="1"/>
  <c r="C8196" i="1"/>
  <c r="C8197" i="1"/>
  <c r="C8198" i="1"/>
  <c r="C8199" i="1"/>
  <c r="C8200" i="1"/>
  <c r="C8201" i="1"/>
  <c r="C8202" i="1"/>
  <c r="C8203" i="1"/>
  <c r="C8204" i="1"/>
  <c r="C8205" i="1"/>
  <c r="C8206" i="1"/>
  <c r="C8207" i="1"/>
  <c r="C8208" i="1"/>
  <c r="C8209" i="1"/>
  <c r="C8210" i="1"/>
  <c r="C8211" i="1"/>
  <c r="C8212" i="1"/>
  <c r="C8213" i="1"/>
  <c r="C8214" i="1"/>
  <c r="C8215" i="1"/>
  <c r="C8216" i="1"/>
  <c r="C8217" i="1"/>
  <c r="C8218" i="1"/>
  <c r="C8219" i="1"/>
  <c r="C8220" i="1"/>
  <c r="C8221" i="1"/>
  <c r="C8222" i="1"/>
  <c r="C8223" i="1"/>
  <c r="C8224" i="1"/>
  <c r="C8225" i="1"/>
  <c r="C8226" i="1"/>
  <c r="C8227" i="1"/>
  <c r="C8228" i="1"/>
  <c r="C8229" i="1"/>
  <c r="C8230" i="1"/>
  <c r="C8231" i="1"/>
  <c r="C8232" i="1"/>
  <c r="C8233" i="1"/>
  <c r="C8234" i="1"/>
  <c r="C8235" i="1"/>
  <c r="C8236" i="1"/>
  <c r="C8237" i="1"/>
  <c r="C8238" i="1"/>
  <c r="C8239" i="1"/>
  <c r="C8240" i="1"/>
  <c r="C8241" i="1"/>
  <c r="C8242" i="1"/>
  <c r="C8243" i="1"/>
  <c r="C8244" i="1"/>
  <c r="C8245" i="1"/>
  <c r="C8246" i="1"/>
  <c r="C8247" i="1"/>
  <c r="C8248" i="1"/>
  <c r="C8249" i="1"/>
  <c r="C8250" i="1"/>
  <c r="C8251" i="1"/>
  <c r="C8252" i="1"/>
  <c r="C8253" i="1"/>
  <c r="C8254" i="1"/>
  <c r="C8255" i="1"/>
  <c r="C8256" i="1"/>
  <c r="C8257" i="1"/>
  <c r="C8258" i="1"/>
  <c r="C8259" i="1"/>
  <c r="C8260" i="1"/>
  <c r="C8261" i="1"/>
  <c r="C8262" i="1"/>
  <c r="C8263" i="1"/>
  <c r="C8264" i="1"/>
  <c r="C8265" i="1"/>
  <c r="C8266" i="1"/>
  <c r="C8267" i="1"/>
  <c r="C8268" i="1"/>
  <c r="C8269" i="1"/>
  <c r="C8270" i="1"/>
  <c r="C8271" i="1"/>
  <c r="C8272" i="1"/>
  <c r="C8273" i="1"/>
  <c r="C8274" i="1"/>
  <c r="C8275" i="1"/>
  <c r="C8276" i="1"/>
  <c r="C8277" i="1"/>
  <c r="C8278" i="1"/>
  <c r="C8279" i="1"/>
  <c r="C8280" i="1"/>
  <c r="C8281" i="1"/>
  <c r="C8282" i="1"/>
  <c r="C8283" i="1"/>
  <c r="C8284" i="1"/>
  <c r="C8285" i="1"/>
  <c r="C8286" i="1"/>
  <c r="C8287" i="1"/>
  <c r="C8288" i="1"/>
  <c r="C8289" i="1"/>
  <c r="C8290" i="1"/>
  <c r="C8291" i="1"/>
  <c r="C8292" i="1"/>
  <c r="C8293" i="1"/>
  <c r="C8294" i="1"/>
  <c r="C8295" i="1"/>
  <c r="C8296" i="1"/>
  <c r="C8297" i="1"/>
  <c r="C8298" i="1"/>
  <c r="C8299" i="1"/>
  <c r="C8300" i="1"/>
  <c r="C8301" i="1"/>
  <c r="C8302" i="1"/>
  <c r="C8303" i="1"/>
  <c r="C8304" i="1"/>
  <c r="C8305" i="1"/>
  <c r="C8306" i="1"/>
  <c r="C8307" i="1"/>
  <c r="C8308" i="1"/>
  <c r="C8309" i="1"/>
  <c r="C8310" i="1"/>
  <c r="C8311" i="1"/>
  <c r="C8312" i="1"/>
  <c r="C8313" i="1"/>
  <c r="C8314" i="1"/>
  <c r="C8315" i="1"/>
  <c r="C8316" i="1"/>
  <c r="C8317" i="1"/>
  <c r="C8318" i="1"/>
  <c r="C8319" i="1"/>
  <c r="C8320" i="1"/>
  <c r="C8321" i="1"/>
  <c r="C8322" i="1"/>
  <c r="C8323" i="1"/>
  <c r="C8324" i="1"/>
  <c r="C8325" i="1"/>
  <c r="C8326" i="1"/>
  <c r="C8327" i="1"/>
  <c r="C8328" i="1"/>
  <c r="C8329" i="1"/>
  <c r="C8330" i="1"/>
  <c r="C8331" i="1"/>
  <c r="C8332" i="1"/>
  <c r="C8333" i="1"/>
  <c r="C8334" i="1"/>
  <c r="C8335" i="1"/>
  <c r="C8336" i="1"/>
  <c r="C8337" i="1"/>
  <c r="C8338" i="1"/>
  <c r="C8339" i="1"/>
  <c r="C8340" i="1"/>
  <c r="C8341" i="1"/>
  <c r="C8342" i="1"/>
  <c r="C8343" i="1"/>
  <c r="C8344" i="1"/>
  <c r="C8345" i="1"/>
  <c r="C8346" i="1"/>
  <c r="C8347" i="1"/>
  <c r="C8348" i="1"/>
  <c r="C8349" i="1"/>
  <c r="C8350" i="1"/>
  <c r="C8351" i="1"/>
  <c r="C8352" i="1"/>
  <c r="C8353" i="1"/>
  <c r="C8354" i="1"/>
  <c r="C8355" i="1"/>
  <c r="C8356" i="1"/>
  <c r="C8357" i="1"/>
  <c r="C8358" i="1"/>
  <c r="C8359" i="1"/>
  <c r="C8360" i="1"/>
  <c r="C8361" i="1"/>
  <c r="C8362" i="1"/>
  <c r="C8363" i="1"/>
  <c r="C8364" i="1"/>
  <c r="C8365" i="1"/>
  <c r="C8366" i="1"/>
  <c r="C8367" i="1"/>
  <c r="C8368" i="1"/>
  <c r="C8369" i="1"/>
  <c r="C8370" i="1"/>
  <c r="C8371" i="1"/>
  <c r="C8372" i="1"/>
  <c r="C8373" i="1"/>
  <c r="C8374" i="1"/>
  <c r="C8375" i="1"/>
  <c r="C8376" i="1"/>
  <c r="C8377" i="1"/>
  <c r="C8378" i="1"/>
  <c r="C8379" i="1"/>
  <c r="C8380" i="1"/>
  <c r="C8381" i="1"/>
  <c r="C8382" i="1"/>
  <c r="C8383" i="1"/>
  <c r="C8384" i="1"/>
  <c r="C8385" i="1"/>
  <c r="C8386" i="1"/>
  <c r="C8387" i="1"/>
  <c r="C8388" i="1"/>
  <c r="C8389" i="1"/>
  <c r="C8390" i="1"/>
  <c r="C8391" i="1"/>
  <c r="C8392" i="1"/>
  <c r="C8393" i="1"/>
  <c r="C8394" i="1"/>
  <c r="C8395" i="1"/>
  <c r="C8396" i="1"/>
  <c r="C8397" i="1"/>
  <c r="C8398" i="1"/>
  <c r="C8399" i="1"/>
  <c r="C8400" i="1"/>
  <c r="C8401" i="1"/>
  <c r="C8402" i="1"/>
  <c r="C8403" i="1"/>
  <c r="C8404" i="1"/>
  <c r="C8405" i="1"/>
  <c r="C8406" i="1"/>
  <c r="C8407" i="1"/>
  <c r="C8408" i="1"/>
  <c r="C8409" i="1"/>
  <c r="C8410" i="1"/>
  <c r="C8411" i="1"/>
  <c r="C8412" i="1"/>
  <c r="C8413" i="1"/>
  <c r="C8414" i="1"/>
  <c r="C8415" i="1"/>
  <c r="C8416" i="1"/>
  <c r="C8417" i="1"/>
  <c r="C8418" i="1"/>
  <c r="C8419" i="1"/>
  <c r="C8420" i="1"/>
  <c r="C8421" i="1"/>
  <c r="C8422" i="1"/>
  <c r="C8423" i="1"/>
  <c r="C8424" i="1"/>
  <c r="C8425" i="1"/>
  <c r="C8426" i="1"/>
  <c r="C8427" i="1"/>
  <c r="C8428" i="1"/>
  <c r="C8429" i="1"/>
  <c r="C8430" i="1"/>
  <c r="C8431" i="1"/>
  <c r="C8432" i="1"/>
  <c r="C8433" i="1"/>
  <c r="C8434" i="1"/>
  <c r="C8435" i="1"/>
  <c r="C8436" i="1"/>
  <c r="C8437" i="1"/>
  <c r="C8438" i="1"/>
  <c r="C8439" i="1"/>
  <c r="C8440" i="1"/>
  <c r="C8441" i="1"/>
  <c r="C8442" i="1"/>
  <c r="C8443" i="1"/>
  <c r="C8444" i="1"/>
  <c r="C8445" i="1"/>
  <c r="C8446" i="1"/>
  <c r="C8447" i="1"/>
  <c r="C8448" i="1"/>
  <c r="C8449" i="1"/>
  <c r="C8450" i="1"/>
  <c r="C8451" i="1"/>
  <c r="C8452" i="1"/>
  <c r="C8453" i="1"/>
  <c r="C8454" i="1"/>
  <c r="C8455" i="1"/>
  <c r="C8456" i="1"/>
  <c r="C8457" i="1"/>
  <c r="C8458" i="1"/>
  <c r="C8459" i="1"/>
  <c r="C8460" i="1"/>
  <c r="C8461" i="1"/>
  <c r="C8462" i="1"/>
  <c r="C8463" i="1"/>
  <c r="C8464" i="1"/>
  <c r="C8465" i="1"/>
  <c r="C8466" i="1"/>
  <c r="C8467" i="1"/>
  <c r="C8468" i="1"/>
  <c r="C8469" i="1"/>
  <c r="C8470" i="1"/>
  <c r="C8471" i="1"/>
  <c r="C8472" i="1"/>
  <c r="C8473" i="1"/>
  <c r="C8474" i="1"/>
  <c r="C8475" i="1"/>
  <c r="C8476" i="1"/>
  <c r="C8477" i="1"/>
  <c r="C8478" i="1"/>
  <c r="C8479" i="1"/>
  <c r="C8480" i="1"/>
  <c r="C8481" i="1"/>
  <c r="C8482" i="1"/>
  <c r="C8483" i="1"/>
  <c r="C8484" i="1"/>
  <c r="C8485" i="1"/>
  <c r="C8486" i="1"/>
  <c r="C8487" i="1"/>
  <c r="C8488" i="1"/>
  <c r="C8489" i="1"/>
  <c r="C8490" i="1"/>
  <c r="C8491" i="1"/>
  <c r="C8492" i="1"/>
  <c r="C8493" i="1"/>
  <c r="C8494" i="1"/>
  <c r="C8495" i="1"/>
  <c r="C8496" i="1"/>
  <c r="C8497" i="1"/>
  <c r="C8498" i="1"/>
  <c r="C8499" i="1"/>
  <c r="C8500" i="1"/>
  <c r="C8501" i="1"/>
  <c r="C8502" i="1"/>
  <c r="C8503" i="1"/>
  <c r="C8504" i="1"/>
  <c r="C8505" i="1"/>
  <c r="C8506" i="1"/>
  <c r="C8507" i="1"/>
  <c r="C8508" i="1"/>
  <c r="C8509" i="1"/>
  <c r="C8510" i="1"/>
  <c r="C8511" i="1"/>
  <c r="C8512" i="1"/>
  <c r="C8513" i="1"/>
  <c r="C8514" i="1"/>
  <c r="C8515" i="1"/>
  <c r="C8516" i="1"/>
  <c r="C8517" i="1"/>
  <c r="C8518" i="1"/>
  <c r="C8519" i="1"/>
  <c r="C8520" i="1"/>
  <c r="C8521" i="1"/>
  <c r="C8522" i="1"/>
  <c r="C8523" i="1"/>
  <c r="C8524" i="1"/>
  <c r="C8525" i="1"/>
  <c r="C8526" i="1"/>
  <c r="C8527" i="1"/>
  <c r="C8528" i="1"/>
  <c r="C8529" i="1"/>
  <c r="C8530" i="1"/>
  <c r="C8531" i="1"/>
  <c r="C8532" i="1"/>
  <c r="C8533" i="1"/>
  <c r="C8534" i="1"/>
  <c r="C8535" i="1"/>
  <c r="C8536" i="1"/>
  <c r="C8537" i="1"/>
  <c r="C8538" i="1"/>
  <c r="C8539" i="1"/>
  <c r="C8540" i="1"/>
  <c r="C8541" i="1"/>
  <c r="C8542" i="1"/>
  <c r="C8543" i="1"/>
  <c r="C8544" i="1"/>
  <c r="C8545" i="1"/>
  <c r="C8546" i="1"/>
  <c r="C8547" i="1"/>
  <c r="C8548" i="1"/>
  <c r="C8549" i="1"/>
  <c r="C8550" i="1"/>
  <c r="C8551" i="1"/>
  <c r="C8552" i="1"/>
  <c r="C8553" i="1"/>
  <c r="C8554" i="1"/>
  <c r="C8555" i="1"/>
  <c r="C8556" i="1"/>
  <c r="C8557" i="1"/>
  <c r="C8558" i="1"/>
  <c r="C8559" i="1"/>
  <c r="C8560" i="1"/>
  <c r="C8561" i="1"/>
  <c r="C8562" i="1"/>
  <c r="C8563" i="1"/>
  <c r="C8564" i="1"/>
  <c r="C8565" i="1"/>
  <c r="C8566" i="1"/>
  <c r="C8567" i="1"/>
  <c r="C8568" i="1"/>
  <c r="C8569" i="1"/>
  <c r="C8570" i="1"/>
  <c r="C8571" i="1"/>
  <c r="C8572" i="1"/>
  <c r="C8573" i="1"/>
  <c r="C8574" i="1"/>
  <c r="C8575" i="1"/>
  <c r="C8576" i="1"/>
  <c r="C8577" i="1"/>
  <c r="C8578" i="1"/>
  <c r="C8579" i="1"/>
  <c r="C8580" i="1"/>
  <c r="C8581" i="1"/>
  <c r="C8582" i="1"/>
  <c r="C8583" i="1"/>
  <c r="C8584" i="1"/>
  <c r="C8585" i="1"/>
  <c r="C8586" i="1"/>
  <c r="C8587" i="1"/>
  <c r="C8588" i="1"/>
  <c r="C8589" i="1"/>
  <c r="C8590" i="1"/>
  <c r="C8591" i="1"/>
  <c r="C8592" i="1"/>
  <c r="C8593" i="1"/>
  <c r="C8594" i="1"/>
  <c r="C8595" i="1"/>
  <c r="C8596" i="1"/>
  <c r="C8597" i="1"/>
  <c r="C8598" i="1"/>
  <c r="C8599" i="1"/>
  <c r="C8600" i="1"/>
  <c r="C8601" i="1"/>
  <c r="C8602" i="1"/>
  <c r="C8603" i="1"/>
  <c r="C8604" i="1"/>
  <c r="C8605" i="1"/>
  <c r="C8606" i="1"/>
  <c r="C8607" i="1"/>
  <c r="C8608" i="1"/>
  <c r="C8609" i="1"/>
  <c r="C8610" i="1"/>
  <c r="C8611" i="1"/>
  <c r="C8612" i="1"/>
  <c r="C8613" i="1"/>
  <c r="C8614" i="1"/>
  <c r="C8615" i="1"/>
  <c r="C8616" i="1"/>
  <c r="C8617" i="1"/>
  <c r="C8618" i="1"/>
  <c r="C8619" i="1"/>
  <c r="C8620" i="1"/>
  <c r="C8621" i="1"/>
  <c r="C8622" i="1"/>
  <c r="C8623" i="1"/>
  <c r="C8624" i="1"/>
  <c r="C8625" i="1"/>
  <c r="C8626" i="1"/>
  <c r="C8627" i="1"/>
  <c r="C8628" i="1"/>
  <c r="C8629" i="1"/>
  <c r="C8630" i="1"/>
  <c r="C8631" i="1"/>
  <c r="C8632" i="1"/>
  <c r="C8633" i="1"/>
  <c r="C8634" i="1"/>
  <c r="C8635" i="1"/>
  <c r="C8636" i="1"/>
  <c r="C8637" i="1"/>
  <c r="C8638" i="1"/>
  <c r="C8639" i="1"/>
  <c r="C8640" i="1"/>
  <c r="C8641" i="1"/>
  <c r="C8642" i="1"/>
  <c r="C8643" i="1"/>
  <c r="C8644" i="1"/>
  <c r="C8645" i="1"/>
  <c r="C8646" i="1"/>
  <c r="C8647" i="1"/>
  <c r="C8648" i="1"/>
  <c r="C8649" i="1"/>
  <c r="C8650" i="1"/>
  <c r="C8651" i="1"/>
  <c r="C8652" i="1"/>
  <c r="C8653" i="1"/>
  <c r="C8654" i="1"/>
  <c r="C8655" i="1"/>
  <c r="C8656" i="1"/>
  <c r="C8657" i="1"/>
  <c r="C8658" i="1"/>
  <c r="C8659" i="1"/>
  <c r="C8660" i="1"/>
  <c r="C8661" i="1"/>
  <c r="C8662" i="1"/>
  <c r="C8663" i="1"/>
  <c r="C8664" i="1"/>
  <c r="C8665" i="1"/>
  <c r="C8666" i="1"/>
  <c r="C8667" i="1"/>
  <c r="C8668" i="1"/>
  <c r="C8669" i="1"/>
  <c r="C8670" i="1"/>
  <c r="C8671" i="1"/>
  <c r="C8672" i="1"/>
  <c r="C8673" i="1"/>
  <c r="C8674" i="1"/>
  <c r="C8675" i="1"/>
  <c r="C8676" i="1"/>
  <c r="C8677" i="1"/>
  <c r="C8678" i="1"/>
  <c r="C8679" i="1"/>
  <c r="C8680" i="1"/>
  <c r="C8681" i="1"/>
  <c r="C8682" i="1"/>
  <c r="C8683" i="1"/>
  <c r="C8684" i="1"/>
  <c r="C8685" i="1"/>
  <c r="C8686" i="1"/>
  <c r="C8687" i="1"/>
  <c r="C8688" i="1"/>
  <c r="C8689" i="1"/>
  <c r="C8690" i="1"/>
  <c r="C8691" i="1"/>
  <c r="C8692" i="1"/>
  <c r="C8693" i="1"/>
  <c r="C8694" i="1"/>
  <c r="C8695" i="1"/>
  <c r="C8696" i="1"/>
  <c r="C8697" i="1"/>
  <c r="C8698" i="1"/>
  <c r="C8699" i="1"/>
  <c r="C8700" i="1"/>
  <c r="C8701" i="1"/>
  <c r="C8702" i="1"/>
  <c r="C8703" i="1"/>
  <c r="C8704" i="1"/>
  <c r="C8705" i="1"/>
  <c r="C8706" i="1"/>
  <c r="C8707" i="1"/>
  <c r="C8708" i="1"/>
  <c r="C8709" i="1"/>
  <c r="C8710" i="1"/>
  <c r="C8711" i="1"/>
  <c r="C8712" i="1"/>
  <c r="C8713" i="1"/>
  <c r="C8714" i="1"/>
  <c r="C8715" i="1"/>
  <c r="C8716" i="1"/>
  <c r="C8717" i="1"/>
  <c r="C8718" i="1"/>
  <c r="C8719" i="1"/>
  <c r="C8720" i="1"/>
  <c r="C8721" i="1"/>
  <c r="C8722" i="1"/>
  <c r="C8723" i="1"/>
  <c r="C8724" i="1"/>
  <c r="C8725" i="1"/>
  <c r="C8726" i="1"/>
  <c r="C8727" i="1"/>
  <c r="C8728" i="1"/>
  <c r="C8729" i="1"/>
  <c r="C8730" i="1"/>
  <c r="C8731" i="1"/>
  <c r="C8732" i="1"/>
  <c r="C8733" i="1"/>
  <c r="C8734" i="1"/>
  <c r="C8735" i="1"/>
  <c r="C8736" i="1"/>
  <c r="C8737" i="1"/>
  <c r="C8738" i="1"/>
  <c r="C8739" i="1"/>
  <c r="C8740" i="1"/>
  <c r="C8741" i="1"/>
  <c r="C8742" i="1"/>
  <c r="C8743" i="1"/>
  <c r="C8744" i="1"/>
  <c r="C8745" i="1"/>
  <c r="C8746" i="1"/>
  <c r="C8747" i="1"/>
  <c r="C8748" i="1"/>
  <c r="C8749" i="1"/>
  <c r="C8750" i="1"/>
  <c r="C8751" i="1"/>
  <c r="C8752" i="1"/>
  <c r="C8753" i="1"/>
  <c r="C8754" i="1"/>
  <c r="C8755" i="1"/>
  <c r="C8756" i="1"/>
  <c r="C8757" i="1"/>
  <c r="C8758" i="1"/>
  <c r="C8759" i="1"/>
  <c r="C8760" i="1"/>
  <c r="C8761" i="1"/>
  <c r="C8762" i="1"/>
  <c r="C8763" i="1"/>
  <c r="C8764" i="1"/>
  <c r="C8765" i="1"/>
  <c r="C8766" i="1"/>
  <c r="C8767" i="1"/>
  <c r="C8768" i="1"/>
  <c r="C8769" i="1"/>
  <c r="C8770" i="1"/>
  <c r="C8771" i="1"/>
  <c r="C8772" i="1"/>
  <c r="C8773" i="1"/>
  <c r="C8774" i="1"/>
  <c r="C8775" i="1"/>
  <c r="C8776" i="1"/>
  <c r="C8777" i="1"/>
  <c r="C8778" i="1"/>
  <c r="C8779" i="1"/>
  <c r="C8780" i="1"/>
  <c r="C8781" i="1"/>
  <c r="C8782" i="1"/>
  <c r="C8783" i="1"/>
  <c r="C8784" i="1"/>
  <c r="C8785" i="1"/>
  <c r="C8786" i="1"/>
  <c r="C8787" i="1"/>
  <c r="C8788" i="1"/>
  <c r="C8789" i="1"/>
  <c r="C8790" i="1"/>
  <c r="C8791" i="1"/>
  <c r="C8792" i="1"/>
  <c r="C8793" i="1"/>
  <c r="C8794" i="1"/>
  <c r="C8795" i="1"/>
  <c r="C8796" i="1"/>
  <c r="C8797" i="1"/>
  <c r="C8798" i="1"/>
  <c r="C8799" i="1"/>
  <c r="C8800" i="1"/>
  <c r="C8801" i="1"/>
  <c r="C8802" i="1"/>
  <c r="C8803" i="1"/>
  <c r="C8804" i="1"/>
  <c r="C8805" i="1"/>
  <c r="C8806" i="1"/>
  <c r="C8807" i="1"/>
  <c r="C8808" i="1"/>
  <c r="C8809" i="1"/>
  <c r="C8810" i="1"/>
  <c r="C8811" i="1"/>
  <c r="C8812" i="1"/>
  <c r="C8813" i="1"/>
  <c r="C8814" i="1"/>
  <c r="C8815" i="1"/>
  <c r="C8816" i="1"/>
  <c r="C8817" i="1"/>
  <c r="C8818" i="1"/>
  <c r="C8819" i="1"/>
  <c r="C8820" i="1"/>
  <c r="C8821" i="1"/>
  <c r="C8822" i="1"/>
  <c r="C8823" i="1"/>
  <c r="C8824" i="1"/>
  <c r="C8825" i="1"/>
  <c r="C8826" i="1"/>
  <c r="C8827" i="1"/>
  <c r="C8828" i="1"/>
  <c r="C8829" i="1"/>
  <c r="C8830" i="1"/>
  <c r="C8831" i="1"/>
  <c r="C8832" i="1"/>
  <c r="C8833" i="1"/>
  <c r="C8834" i="1"/>
  <c r="C8835" i="1"/>
  <c r="C8836" i="1"/>
  <c r="C8837" i="1"/>
  <c r="C8838" i="1"/>
  <c r="C8839" i="1"/>
  <c r="C8840" i="1"/>
  <c r="C8841" i="1"/>
  <c r="C8842" i="1"/>
  <c r="C8843" i="1"/>
  <c r="C8844" i="1"/>
  <c r="C8845" i="1"/>
  <c r="C8846" i="1"/>
  <c r="C8847" i="1"/>
  <c r="C8848" i="1"/>
  <c r="C8849" i="1"/>
  <c r="C8850" i="1"/>
  <c r="C8851" i="1"/>
  <c r="C8852" i="1"/>
  <c r="C8853" i="1"/>
  <c r="C8854" i="1"/>
  <c r="C8855" i="1"/>
  <c r="C8856" i="1"/>
  <c r="C8857" i="1"/>
  <c r="C8858" i="1"/>
  <c r="C8859" i="1"/>
  <c r="C8860" i="1"/>
  <c r="C8861" i="1"/>
  <c r="C8862" i="1"/>
  <c r="C8863" i="1"/>
  <c r="C8864" i="1"/>
  <c r="C8865" i="1"/>
  <c r="C8866" i="1"/>
  <c r="C8867" i="1"/>
  <c r="C8868" i="1"/>
  <c r="C8869" i="1"/>
  <c r="C8870" i="1"/>
  <c r="C8871" i="1"/>
  <c r="C8872" i="1"/>
  <c r="C8873" i="1"/>
  <c r="C8874" i="1"/>
  <c r="C8875" i="1"/>
  <c r="C8876" i="1"/>
  <c r="C8877" i="1"/>
  <c r="C8878" i="1"/>
  <c r="C8879" i="1"/>
  <c r="C8880" i="1"/>
  <c r="C8881" i="1"/>
  <c r="C8882" i="1"/>
  <c r="C8883" i="1"/>
  <c r="C8884" i="1"/>
  <c r="C8885" i="1"/>
  <c r="C8886" i="1"/>
  <c r="C8887" i="1"/>
  <c r="C8888" i="1"/>
  <c r="C8889" i="1"/>
  <c r="C8890" i="1"/>
  <c r="C8891" i="1"/>
  <c r="C8892" i="1"/>
  <c r="C8893" i="1"/>
  <c r="C8894" i="1"/>
  <c r="C8895" i="1"/>
  <c r="C8896" i="1"/>
  <c r="C8897" i="1"/>
  <c r="C8898" i="1"/>
  <c r="C8899" i="1"/>
  <c r="C8900" i="1"/>
  <c r="C8901" i="1"/>
  <c r="C8902" i="1"/>
  <c r="C8903" i="1"/>
  <c r="C8904" i="1"/>
  <c r="C8905" i="1"/>
  <c r="C8906" i="1"/>
  <c r="C8907" i="1"/>
  <c r="C8908" i="1"/>
  <c r="C8909" i="1"/>
  <c r="C8910" i="1"/>
  <c r="C8911" i="1"/>
  <c r="C8912" i="1"/>
  <c r="C8913" i="1"/>
  <c r="C8914" i="1"/>
  <c r="C8915" i="1"/>
  <c r="C8916" i="1"/>
  <c r="C8917" i="1"/>
  <c r="C8918" i="1"/>
  <c r="C8919" i="1"/>
  <c r="C8920" i="1"/>
  <c r="C8921" i="1"/>
  <c r="C8922" i="1"/>
  <c r="C8923" i="1"/>
  <c r="C8924" i="1"/>
  <c r="C8925" i="1"/>
  <c r="C8926" i="1"/>
  <c r="C8927" i="1"/>
  <c r="C8928" i="1"/>
  <c r="C8929" i="1"/>
  <c r="C8930" i="1"/>
  <c r="C8931" i="1"/>
  <c r="C8932" i="1"/>
  <c r="C8933" i="1"/>
  <c r="C8934" i="1"/>
  <c r="C8935" i="1"/>
  <c r="C8936" i="1"/>
  <c r="C8937" i="1"/>
  <c r="C8938" i="1"/>
  <c r="C8939" i="1"/>
  <c r="C8940" i="1"/>
  <c r="C8941" i="1"/>
  <c r="C8942" i="1"/>
  <c r="C8943" i="1"/>
  <c r="C8944" i="1"/>
  <c r="C8945" i="1"/>
  <c r="C8946" i="1"/>
  <c r="C8947" i="1"/>
  <c r="C8948" i="1"/>
  <c r="C8949" i="1"/>
  <c r="C8950" i="1"/>
  <c r="C8951" i="1"/>
  <c r="C8952" i="1"/>
  <c r="C8953" i="1"/>
  <c r="C8954" i="1"/>
  <c r="C8955" i="1"/>
  <c r="C8956" i="1"/>
  <c r="C8957" i="1"/>
  <c r="C8958" i="1"/>
  <c r="C8959" i="1"/>
  <c r="C8960" i="1"/>
  <c r="C8961" i="1"/>
  <c r="C8962" i="1"/>
  <c r="C8963" i="1"/>
  <c r="C8964" i="1"/>
  <c r="C8965" i="1"/>
  <c r="C8966" i="1"/>
  <c r="C8967" i="1"/>
  <c r="C8968" i="1"/>
  <c r="C8969" i="1"/>
  <c r="C8970" i="1"/>
  <c r="C8971" i="1"/>
  <c r="C8972" i="1"/>
  <c r="C8973" i="1"/>
  <c r="C8974" i="1"/>
  <c r="C8975" i="1"/>
  <c r="C8976" i="1"/>
  <c r="C8977" i="1"/>
  <c r="C8978" i="1"/>
  <c r="C8979" i="1"/>
  <c r="C8980" i="1"/>
  <c r="C8981" i="1"/>
  <c r="C8982" i="1"/>
  <c r="C8983" i="1"/>
  <c r="C8984" i="1"/>
  <c r="C8985" i="1"/>
  <c r="C8986" i="1"/>
  <c r="C8987" i="1"/>
  <c r="C8988" i="1"/>
  <c r="C8989" i="1"/>
  <c r="C8990" i="1"/>
  <c r="C8991" i="1"/>
  <c r="C8992" i="1"/>
  <c r="C8993" i="1"/>
  <c r="C8994" i="1"/>
  <c r="C8995" i="1"/>
  <c r="C8996" i="1"/>
  <c r="C8997" i="1"/>
  <c r="C8998" i="1"/>
  <c r="C8999" i="1"/>
  <c r="C9000" i="1"/>
  <c r="C9001" i="1"/>
  <c r="C9002" i="1"/>
  <c r="C9003" i="1"/>
  <c r="C9004" i="1"/>
  <c r="C9005" i="1"/>
  <c r="C9006" i="1"/>
  <c r="C9007" i="1"/>
  <c r="C9008" i="1"/>
  <c r="C9009" i="1"/>
  <c r="C9010" i="1"/>
  <c r="C9011" i="1"/>
  <c r="C9012" i="1"/>
  <c r="C9013" i="1"/>
  <c r="C9014" i="1"/>
  <c r="C9015" i="1"/>
  <c r="C9016" i="1"/>
  <c r="C9017" i="1"/>
  <c r="C9018" i="1"/>
  <c r="C9019" i="1"/>
  <c r="C9020" i="1"/>
  <c r="C9021" i="1"/>
  <c r="C9022" i="1"/>
  <c r="C9023" i="1"/>
  <c r="C9024" i="1"/>
  <c r="C9025" i="1"/>
  <c r="C9026" i="1"/>
  <c r="C9027" i="1"/>
  <c r="C9028" i="1"/>
  <c r="C9029" i="1"/>
  <c r="C9030" i="1"/>
  <c r="C9031" i="1"/>
  <c r="C9032" i="1"/>
  <c r="C9033" i="1"/>
  <c r="C9034" i="1"/>
  <c r="C9035" i="1"/>
  <c r="C9036" i="1"/>
  <c r="C9037" i="1"/>
  <c r="C9038" i="1"/>
  <c r="C9039" i="1"/>
  <c r="C9040" i="1"/>
  <c r="C9041" i="1"/>
  <c r="C9042" i="1"/>
  <c r="C9043" i="1"/>
  <c r="C9044" i="1"/>
  <c r="C9045" i="1"/>
  <c r="C9046" i="1"/>
  <c r="C9047" i="1"/>
  <c r="C9048" i="1"/>
  <c r="C9049" i="1"/>
  <c r="C9050" i="1"/>
  <c r="C9051" i="1"/>
  <c r="C9052" i="1"/>
  <c r="C9053" i="1"/>
  <c r="C9054" i="1"/>
  <c r="C9055" i="1"/>
  <c r="C9056" i="1"/>
  <c r="C9057" i="1"/>
  <c r="C9058" i="1"/>
  <c r="C9059" i="1"/>
  <c r="C9060" i="1"/>
  <c r="C9061" i="1"/>
  <c r="C9062" i="1"/>
  <c r="C9063" i="1"/>
  <c r="C9064" i="1"/>
  <c r="C9065" i="1"/>
  <c r="C9066" i="1"/>
  <c r="C9067" i="1"/>
  <c r="C9068" i="1"/>
  <c r="C9069" i="1"/>
  <c r="C9070" i="1"/>
  <c r="C9071" i="1"/>
  <c r="C9072" i="1"/>
  <c r="C9073" i="1"/>
  <c r="C9074" i="1"/>
  <c r="C9075" i="1"/>
  <c r="C9076" i="1"/>
  <c r="C9077" i="1"/>
  <c r="C9078" i="1"/>
  <c r="C9079" i="1"/>
  <c r="C9080" i="1"/>
  <c r="C9081" i="1"/>
  <c r="C9082" i="1"/>
  <c r="C9083" i="1"/>
  <c r="C9084" i="1"/>
  <c r="C9085" i="1"/>
  <c r="C9086" i="1"/>
  <c r="C9087" i="1"/>
  <c r="C9088" i="1"/>
  <c r="C9089" i="1"/>
  <c r="C9090" i="1"/>
  <c r="C9091" i="1"/>
  <c r="C9092" i="1"/>
  <c r="C9093" i="1"/>
  <c r="C9094" i="1"/>
  <c r="C9095" i="1"/>
  <c r="C9096" i="1"/>
  <c r="C9097" i="1"/>
  <c r="C9098" i="1"/>
  <c r="C9099" i="1"/>
  <c r="C9100" i="1"/>
  <c r="C9101" i="1"/>
  <c r="C9102" i="1"/>
  <c r="C9103" i="1"/>
  <c r="C9104" i="1"/>
  <c r="C9105" i="1"/>
  <c r="C9106" i="1"/>
  <c r="C9107" i="1"/>
  <c r="C9108" i="1"/>
  <c r="C9109" i="1"/>
  <c r="C9110" i="1"/>
  <c r="C9111" i="1"/>
  <c r="C9112" i="1"/>
  <c r="C9113" i="1"/>
  <c r="C9114" i="1"/>
  <c r="C9115" i="1"/>
  <c r="C9116" i="1"/>
  <c r="C9117" i="1"/>
  <c r="C9118" i="1"/>
  <c r="C9119" i="1"/>
  <c r="C9120" i="1"/>
  <c r="C9121" i="1"/>
  <c r="C9122" i="1"/>
  <c r="C9123" i="1"/>
  <c r="C9124" i="1"/>
  <c r="C9125" i="1"/>
  <c r="C9126" i="1"/>
  <c r="C9127" i="1"/>
  <c r="C9128" i="1"/>
  <c r="C9129" i="1"/>
  <c r="C9130" i="1"/>
  <c r="C9131" i="1"/>
  <c r="C9132" i="1"/>
  <c r="C9133" i="1"/>
  <c r="C9134" i="1"/>
  <c r="C9135" i="1"/>
  <c r="C9136" i="1"/>
  <c r="C9137" i="1"/>
  <c r="C9138" i="1"/>
  <c r="C9139" i="1"/>
  <c r="C9140" i="1"/>
  <c r="C9141" i="1"/>
  <c r="C9142" i="1"/>
  <c r="C9143" i="1"/>
  <c r="C9144" i="1"/>
  <c r="C9145" i="1"/>
  <c r="C9146" i="1"/>
  <c r="C9147" i="1"/>
  <c r="C9148" i="1"/>
  <c r="C9149" i="1"/>
  <c r="C9150" i="1"/>
  <c r="C9151" i="1"/>
  <c r="C9152" i="1"/>
  <c r="C9153" i="1"/>
  <c r="C9154" i="1"/>
  <c r="C9155" i="1"/>
  <c r="C9156" i="1"/>
  <c r="C9157" i="1"/>
  <c r="C9158" i="1"/>
  <c r="C9159" i="1"/>
  <c r="C9160" i="1"/>
  <c r="C9161" i="1"/>
  <c r="C9162" i="1"/>
  <c r="C9163" i="1"/>
  <c r="C9164" i="1"/>
  <c r="C9165" i="1"/>
  <c r="C9166" i="1"/>
  <c r="C9167" i="1"/>
  <c r="C9168" i="1"/>
  <c r="C9169" i="1"/>
  <c r="C9170" i="1"/>
  <c r="C9171" i="1"/>
  <c r="C9172" i="1"/>
  <c r="C9173" i="1"/>
  <c r="C9174" i="1"/>
  <c r="C9175" i="1"/>
  <c r="C9176" i="1"/>
  <c r="C9177" i="1"/>
  <c r="C9178" i="1"/>
  <c r="C9179" i="1"/>
  <c r="C9180" i="1"/>
  <c r="C9181" i="1"/>
  <c r="C9182" i="1"/>
  <c r="C9183" i="1"/>
  <c r="C9184" i="1"/>
  <c r="C9185" i="1"/>
  <c r="C9186" i="1"/>
  <c r="C9187" i="1"/>
  <c r="C9188" i="1"/>
  <c r="C9189" i="1"/>
  <c r="C9190" i="1"/>
  <c r="C9191" i="1"/>
  <c r="C9192" i="1"/>
  <c r="C9193" i="1"/>
  <c r="C9194" i="1"/>
  <c r="C9195" i="1"/>
  <c r="C9196" i="1"/>
  <c r="C9197" i="1"/>
  <c r="C9198" i="1"/>
  <c r="C9199" i="1"/>
  <c r="C9200" i="1"/>
  <c r="C9201" i="1"/>
  <c r="C9202" i="1"/>
  <c r="C9203" i="1"/>
  <c r="C9204" i="1"/>
  <c r="C9205" i="1"/>
  <c r="C9206" i="1"/>
  <c r="C9207" i="1"/>
  <c r="C9208" i="1"/>
  <c r="C9209" i="1"/>
  <c r="C9210" i="1"/>
  <c r="C9211" i="1"/>
  <c r="C9212" i="1"/>
  <c r="C9213" i="1"/>
  <c r="C9214" i="1"/>
  <c r="C9215" i="1"/>
  <c r="C9216" i="1"/>
  <c r="C9217" i="1"/>
  <c r="C9218" i="1"/>
  <c r="C9219" i="1"/>
  <c r="C9220" i="1"/>
  <c r="C9221" i="1"/>
  <c r="C9222" i="1"/>
  <c r="C9223" i="1"/>
  <c r="C9224" i="1"/>
  <c r="C9225" i="1"/>
  <c r="C9226" i="1"/>
  <c r="C9227" i="1"/>
  <c r="C9228" i="1"/>
  <c r="C9229" i="1"/>
  <c r="C9230" i="1"/>
  <c r="C9231" i="1"/>
  <c r="C9232" i="1"/>
  <c r="C9233" i="1"/>
  <c r="C9234" i="1"/>
  <c r="C9235" i="1"/>
  <c r="C9236" i="1"/>
  <c r="C9237" i="1"/>
  <c r="C9238" i="1"/>
  <c r="C9239" i="1"/>
  <c r="C9240" i="1"/>
  <c r="C9241" i="1"/>
  <c r="C9242" i="1"/>
  <c r="C9243" i="1"/>
  <c r="C9244" i="1"/>
  <c r="C9245" i="1"/>
  <c r="C9246" i="1"/>
  <c r="C9247" i="1"/>
  <c r="C9248" i="1"/>
  <c r="C9249" i="1"/>
  <c r="C9250" i="1"/>
  <c r="C9251" i="1"/>
  <c r="C9252" i="1"/>
  <c r="C9253" i="1"/>
  <c r="C9254" i="1"/>
  <c r="C9255" i="1"/>
  <c r="C9256" i="1"/>
  <c r="C9257" i="1"/>
  <c r="C9258" i="1"/>
  <c r="C9259" i="1"/>
  <c r="C9260" i="1"/>
  <c r="C9261" i="1"/>
  <c r="C9262" i="1"/>
  <c r="C9263" i="1"/>
  <c r="C9264" i="1"/>
  <c r="C9265" i="1"/>
  <c r="C9266" i="1"/>
  <c r="C9267" i="1"/>
  <c r="C9268" i="1"/>
  <c r="C9269" i="1"/>
  <c r="C9270" i="1"/>
  <c r="C9271" i="1"/>
  <c r="C9272" i="1"/>
  <c r="C9273" i="1"/>
  <c r="C9274" i="1"/>
  <c r="C9275" i="1"/>
  <c r="C9276" i="1"/>
  <c r="C9277" i="1"/>
  <c r="C9278" i="1"/>
  <c r="C9279" i="1"/>
  <c r="C9280" i="1"/>
  <c r="C9281" i="1"/>
  <c r="C9282" i="1"/>
  <c r="C9283" i="1"/>
  <c r="C9284" i="1"/>
  <c r="C9285" i="1"/>
  <c r="C9286" i="1"/>
  <c r="C9287" i="1"/>
  <c r="C9288" i="1"/>
  <c r="C9289" i="1"/>
  <c r="C9290" i="1"/>
  <c r="C9291" i="1"/>
  <c r="C9292" i="1"/>
  <c r="C9293" i="1"/>
  <c r="C9294" i="1"/>
  <c r="C9295" i="1"/>
  <c r="C9296" i="1"/>
  <c r="C9297" i="1"/>
  <c r="C9298" i="1"/>
  <c r="C9299" i="1"/>
  <c r="C9300" i="1"/>
  <c r="C9301" i="1"/>
  <c r="C9302" i="1"/>
  <c r="C9303" i="1"/>
  <c r="C9304" i="1"/>
  <c r="C9305" i="1"/>
  <c r="C9306" i="1"/>
  <c r="C9307" i="1"/>
  <c r="C9308" i="1"/>
  <c r="C9309" i="1"/>
  <c r="C9310" i="1"/>
  <c r="C9311" i="1"/>
  <c r="C9312" i="1"/>
  <c r="C9313" i="1"/>
  <c r="C9314" i="1"/>
  <c r="C9315" i="1"/>
  <c r="C9316" i="1"/>
  <c r="C9317" i="1"/>
  <c r="C9318" i="1"/>
  <c r="C9319" i="1"/>
  <c r="C9320" i="1"/>
  <c r="C9321" i="1"/>
  <c r="C9322" i="1"/>
  <c r="C9323" i="1"/>
  <c r="C9324" i="1"/>
  <c r="C9325" i="1"/>
  <c r="C9326" i="1"/>
  <c r="C9327" i="1"/>
  <c r="C9328" i="1"/>
  <c r="C9329" i="1"/>
  <c r="C9330" i="1"/>
  <c r="C9331" i="1"/>
  <c r="C9332" i="1"/>
  <c r="C9333" i="1"/>
  <c r="C9334" i="1"/>
  <c r="C9335" i="1"/>
  <c r="C9336" i="1"/>
  <c r="C9337" i="1"/>
  <c r="C9338" i="1"/>
  <c r="C9339" i="1"/>
  <c r="C9340" i="1"/>
  <c r="C9341" i="1"/>
  <c r="C9342" i="1"/>
  <c r="C9343" i="1"/>
  <c r="C9344" i="1"/>
  <c r="C9345" i="1"/>
  <c r="C9346" i="1"/>
  <c r="C9347" i="1"/>
  <c r="C9348" i="1"/>
  <c r="C9349" i="1"/>
  <c r="C9350" i="1"/>
  <c r="C9351" i="1"/>
  <c r="C9352" i="1"/>
  <c r="C9353" i="1"/>
  <c r="C9354" i="1"/>
  <c r="C9355" i="1"/>
  <c r="C9356" i="1"/>
  <c r="C9357" i="1"/>
  <c r="C9358" i="1"/>
  <c r="C9359" i="1"/>
  <c r="C9360" i="1"/>
  <c r="C9361" i="1"/>
  <c r="C9362" i="1"/>
  <c r="C9363" i="1"/>
  <c r="C9364" i="1"/>
  <c r="C9365" i="1"/>
  <c r="C9366" i="1"/>
  <c r="C9367" i="1"/>
  <c r="C9368" i="1"/>
  <c r="C9369" i="1"/>
  <c r="C9370" i="1"/>
  <c r="C9371" i="1"/>
  <c r="C9372" i="1"/>
  <c r="C9373" i="1"/>
  <c r="C9374" i="1"/>
  <c r="C9375" i="1"/>
  <c r="C9376" i="1"/>
  <c r="C9377" i="1"/>
  <c r="C9378" i="1"/>
  <c r="C9379" i="1"/>
  <c r="C9380" i="1"/>
  <c r="C9381" i="1"/>
  <c r="C9382" i="1"/>
  <c r="C9383" i="1"/>
  <c r="C9384" i="1"/>
  <c r="C9385" i="1"/>
  <c r="C9386" i="1"/>
  <c r="C9387" i="1"/>
  <c r="C9388" i="1"/>
  <c r="C9389" i="1"/>
  <c r="C9390" i="1"/>
  <c r="C9391" i="1"/>
  <c r="C9392" i="1"/>
  <c r="C9393" i="1"/>
  <c r="C9394" i="1"/>
  <c r="C9395" i="1"/>
  <c r="C9396" i="1"/>
  <c r="C9397" i="1"/>
  <c r="C9398" i="1"/>
  <c r="C9399" i="1"/>
  <c r="C9400" i="1"/>
  <c r="C9401" i="1"/>
  <c r="C9402" i="1"/>
  <c r="C9403" i="1"/>
  <c r="C9404" i="1"/>
  <c r="C9405" i="1"/>
  <c r="C9406" i="1"/>
  <c r="C9407" i="1"/>
  <c r="C9408" i="1"/>
  <c r="C9409" i="1"/>
  <c r="C9410" i="1"/>
  <c r="C9411" i="1"/>
  <c r="C9412" i="1"/>
  <c r="C9413" i="1"/>
  <c r="C9414" i="1"/>
  <c r="C9415" i="1"/>
  <c r="C9416" i="1"/>
  <c r="C9417" i="1"/>
  <c r="C9418"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5" i="1"/>
  <c r="O62" i="4" l="1"/>
  <c r="V61" i="4"/>
  <c r="P56" i="4"/>
  <c r="S55" i="4"/>
  <c r="L60" i="4"/>
  <c r="U59" i="4"/>
  <c r="P57" i="4" l="1"/>
  <c r="S56" i="4"/>
  <c r="O63" i="4"/>
  <c r="V62" i="4"/>
  <c r="U60" i="4"/>
  <c r="L61" i="4"/>
  <c r="P58" i="4" l="1"/>
  <c r="S57" i="4"/>
  <c r="O64" i="4"/>
  <c r="V63" i="4"/>
  <c r="L62" i="4"/>
  <c r="U61" i="4"/>
  <c r="O65" i="4" l="1"/>
  <c r="V64" i="4"/>
  <c r="P59" i="4"/>
  <c r="S58" i="4"/>
  <c r="L63" i="4"/>
  <c r="U62" i="4"/>
  <c r="P60" i="4" l="1"/>
  <c r="S59" i="4"/>
  <c r="O66" i="4"/>
  <c r="V65" i="4"/>
  <c r="L64" i="4"/>
  <c r="U63" i="4"/>
  <c r="O67" i="4" l="1"/>
  <c r="V67" i="4" s="1"/>
  <c r="V66" i="4"/>
  <c r="P61" i="4"/>
  <c r="S60" i="4"/>
  <c r="L65" i="4"/>
  <c r="U64" i="4"/>
  <c r="P62" i="4" l="1"/>
  <c r="S61" i="4"/>
  <c r="L66" i="4"/>
  <c r="U65" i="4"/>
  <c r="P63" i="4" l="1"/>
  <c r="S62" i="4"/>
  <c r="L67" i="4"/>
  <c r="U67" i="4" s="1"/>
  <c r="U66" i="4"/>
  <c r="U8" i="4" l="1"/>
  <c r="P64" i="4"/>
  <c r="S63" i="4"/>
  <c r="P65" i="4" l="1"/>
  <c r="S64" i="4"/>
  <c r="P66" i="4" l="1"/>
  <c r="S65" i="4"/>
  <c r="P67" i="4" l="1"/>
  <c r="S67" i="4" s="1"/>
  <c r="S66" i="4"/>
  <c r="E1015" i="7" l="1"/>
  <c r="D1015" i="7" s="1"/>
  <c r="E1014" i="7"/>
  <c r="D1014" i="7" s="1"/>
  <c r="C1014" i="7" l="1"/>
  <c r="C1015" i="7"/>
  <c r="E1016" i="7"/>
  <c r="D1016" i="7" s="1"/>
  <c r="C1016" i="7" l="1"/>
  <c r="E1017" i="7"/>
  <c r="D1017" i="7" s="1"/>
  <c r="C1017" i="7" l="1"/>
  <c r="E1018" i="7"/>
  <c r="D1018" i="7" s="1"/>
  <c r="C1018" i="7" l="1"/>
  <c r="E1019" i="7"/>
  <c r="D1019" i="7" s="1"/>
  <c r="C1019" i="7" l="1"/>
  <c r="E1020" i="7"/>
  <c r="D1020" i="7" s="1"/>
  <c r="C1020" i="7" l="1"/>
  <c r="E1021" i="7"/>
  <c r="D1021" i="7" s="1"/>
  <c r="C1021" i="7" l="1"/>
  <c r="E1022" i="7"/>
  <c r="D1022" i="7" s="1"/>
  <c r="C1022" i="7" l="1"/>
  <c r="E1023" i="7"/>
  <c r="D1023" i="7" s="1"/>
  <c r="C1023" i="7" l="1"/>
  <c r="E1024" i="7"/>
  <c r="D1024" i="7" s="1"/>
  <c r="H98" i="5" l="1"/>
  <c r="I98" i="5" s="1"/>
  <c r="C1024" i="7"/>
  <c r="E1025" i="7"/>
  <c r="D1025" i="7" s="1"/>
  <c r="C1025" i="7" l="1"/>
  <c r="E1026" i="7"/>
  <c r="D1026" i="7" s="1"/>
  <c r="C1026" i="7" l="1"/>
  <c r="E1027" i="7"/>
  <c r="D1027" i="7" s="1"/>
  <c r="C1027" i="7" l="1"/>
  <c r="E1028" i="7"/>
  <c r="D1028" i="7" s="1"/>
  <c r="C1028" i="7" l="1"/>
  <c r="E1029" i="7"/>
  <c r="D1029" i="7" s="1"/>
  <c r="C1029" i="7" l="1"/>
  <c r="E1030" i="7"/>
  <c r="D1030" i="7" s="1"/>
  <c r="C1030" i="7" l="1"/>
  <c r="E1031" i="7"/>
  <c r="D1031" i="7" s="1"/>
  <c r="C1031" i="7" l="1"/>
  <c r="E1032" i="7"/>
  <c r="D1032" i="7" s="1"/>
  <c r="C1032" i="7" l="1"/>
  <c r="E1033" i="7"/>
  <c r="D1033" i="7" s="1"/>
  <c r="C1033" i="7" l="1"/>
  <c r="E1034" i="7"/>
  <c r="D1034" i="7" s="1"/>
  <c r="C1034" i="7" l="1"/>
  <c r="E1035" i="7"/>
  <c r="D1035" i="7" s="1"/>
  <c r="C1035" i="7" l="1"/>
  <c r="E1036" i="7"/>
  <c r="D1036" i="7" s="1"/>
  <c r="H99" i="5" l="1"/>
  <c r="I99" i="5" s="1"/>
  <c r="C1036" i="7"/>
  <c r="E1037" i="7"/>
  <c r="D1037" i="7" s="1"/>
  <c r="C1037" i="7" l="1"/>
  <c r="E1038" i="7"/>
  <c r="D1038" i="7" s="1"/>
  <c r="C1038" i="7" l="1"/>
  <c r="E1039" i="7"/>
  <c r="D1039" i="7" s="1"/>
  <c r="C1039" i="7" l="1"/>
  <c r="E1040" i="7"/>
  <c r="D1040" i="7" s="1"/>
  <c r="C1040" i="7" l="1"/>
  <c r="E1041" i="7"/>
  <c r="D1041" i="7" s="1"/>
  <c r="C1041" i="7" l="1"/>
  <c r="E1042" i="7"/>
  <c r="D1042" i="7" s="1"/>
  <c r="C1042" i="7" l="1"/>
  <c r="E1043" i="7"/>
  <c r="D1043" i="7" s="1"/>
  <c r="C1043" i="7" l="1"/>
  <c r="E1044" i="7"/>
  <c r="D1044" i="7" s="1"/>
  <c r="C1044" i="7" l="1"/>
  <c r="E1045" i="7"/>
  <c r="D1045" i="7" s="1"/>
  <c r="C1045" i="7" l="1"/>
  <c r="E1046" i="7"/>
  <c r="D1046" i="7" s="1"/>
  <c r="C1046" i="7" l="1"/>
  <c r="E1047" i="7"/>
  <c r="D1047" i="7" s="1"/>
  <c r="C1047" i="7" l="1"/>
  <c r="E1048" i="7"/>
  <c r="D1048" i="7" s="1"/>
  <c r="H100" i="5" l="1"/>
  <c r="I100" i="5" s="1"/>
  <c r="C1048" i="7"/>
  <c r="E1049" i="7"/>
  <c r="D1049" i="7" s="1"/>
  <c r="C1049" i="7" l="1"/>
  <c r="E1050" i="7"/>
  <c r="D1050" i="7" s="1"/>
  <c r="C1050" i="7" l="1"/>
  <c r="E1051" i="7"/>
  <c r="D1051" i="7" s="1"/>
  <c r="C1051" i="7" l="1"/>
  <c r="E1052" i="7"/>
  <c r="D1052" i="7" s="1"/>
  <c r="C1052" i="7" l="1"/>
  <c r="E1053" i="7"/>
  <c r="D1053" i="7" s="1"/>
  <c r="C1053" i="7" l="1"/>
  <c r="E1054" i="7"/>
  <c r="D1054" i="7" s="1"/>
  <c r="C1054" i="7" l="1"/>
  <c r="E1055" i="7"/>
  <c r="D1055" i="7" s="1"/>
  <c r="C1055" i="7" l="1"/>
  <c r="E1056" i="7"/>
  <c r="D1056" i="7" s="1"/>
  <c r="C1056" i="7" l="1"/>
  <c r="E1057" i="7"/>
  <c r="D1057" i="7" s="1"/>
  <c r="C1057" i="7" l="1"/>
  <c r="E1058" i="7"/>
  <c r="D1058" i="7" s="1"/>
  <c r="C1058" i="7" l="1"/>
  <c r="E1059" i="7"/>
  <c r="D1059" i="7" s="1"/>
  <c r="C1059" i="7" l="1"/>
  <c r="E1060" i="7"/>
  <c r="D1060" i="7" s="1"/>
  <c r="H101" i="5" l="1"/>
  <c r="I101" i="5" s="1"/>
  <c r="C1060" i="7"/>
  <c r="E1061" i="7"/>
  <c r="D1061" i="7" s="1"/>
  <c r="C1061" i="7" l="1"/>
  <c r="E1062" i="7"/>
  <c r="D1062" i="7" s="1"/>
  <c r="C1062" i="7" l="1"/>
  <c r="E1063" i="7"/>
  <c r="D1063" i="7" s="1"/>
  <c r="C1063" i="7" l="1"/>
  <c r="E1064" i="7"/>
  <c r="D1064" i="7" s="1"/>
  <c r="C1064" i="7" l="1"/>
  <c r="E1065" i="7"/>
  <c r="D1065" i="7" s="1"/>
  <c r="C1065" i="7" l="1"/>
  <c r="E1066" i="7"/>
  <c r="D1066" i="7" s="1"/>
  <c r="C1066" i="7" l="1"/>
  <c r="E1067" i="7"/>
  <c r="D1067" i="7" s="1"/>
  <c r="C1067" i="7" l="1"/>
  <c r="E1068" i="7"/>
  <c r="D1068" i="7" s="1"/>
  <c r="C1068" i="7" l="1"/>
  <c r="E1069" i="7"/>
  <c r="D1069" i="7" s="1"/>
  <c r="C1069" i="7" l="1"/>
  <c r="E1070" i="7"/>
  <c r="D1070" i="7" s="1"/>
  <c r="C1070" i="7" l="1"/>
  <c r="E1071" i="7"/>
  <c r="D1071" i="7" s="1"/>
  <c r="C1071" i="7" l="1"/>
  <c r="E1072" i="7"/>
  <c r="D1072" i="7" s="1"/>
  <c r="H102" i="5" l="1"/>
  <c r="I102" i="5" s="1"/>
  <c r="C1072" i="7"/>
  <c r="E1073" i="7"/>
  <c r="D1073" i="7" s="1"/>
  <c r="C1073" i="7" l="1"/>
  <c r="E1074" i="7"/>
  <c r="D1074" i="7" s="1"/>
  <c r="C1074" i="7" l="1"/>
  <c r="E1075" i="7"/>
  <c r="D1075" i="7" s="1"/>
  <c r="C1075" i="7" l="1"/>
  <c r="E1076" i="7"/>
  <c r="D1076" i="7" s="1"/>
  <c r="C1076" i="7" l="1"/>
  <c r="E1077" i="7"/>
  <c r="D1077" i="7" s="1"/>
  <c r="C1077" i="7" l="1"/>
  <c r="E1078" i="7"/>
  <c r="D1078" i="7" s="1"/>
  <c r="C1078" i="7" l="1"/>
  <c r="E1079" i="7"/>
  <c r="D1079" i="7" s="1"/>
  <c r="C1079" i="7" l="1"/>
  <c r="E1080" i="7"/>
  <c r="D1080" i="7" s="1"/>
  <c r="C1080" i="7" l="1"/>
  <c r="E1081" i="7"/>
  <c r="D1081" i="7" s="1"/>
  <c r="C1081" i="7" l="1"/>
  <c r="E1082" i="7"/>
  <c r="D1082" i="7" s="1"/>
  <c r="C1082" i="7" l="1"/>
  <c r="E1083" i="7"/>
  <c r="D1083" i="7" s="1"/>
  <c r="C1083" i="7" l="1"/>
  <c r="E1084" i="7"/>
  <c r="D1084" i="7" s="1"/>
  <c r="H103" i="5" l="1"/>
  <c r="I103" i="5" s="1"/>
  <c r="C1084" i="7"/>
  <c r="E1085" i="7"/>
  <c r="D1085" i="7" s="1"/>
  <c r="C1085" i="7" l="1"/>
  <c r="E1086" i="7"/>
  <c r="D1086" i="7" s="1"/>
  <c r="C1086" i="7" l="1"/>
  <c r="E1087" i="7"/>
  <c r="D1087" i="7" s="1"/>
  <c r="C1087" i="7" l="1"/>
  <c r="E1088" i="7"/>
  <c r="D1088" i="7" s="1"/>
  <c r="C1088" i="7" l="1"/>
  <c r="E1089" i="7"/>
  <c r="D1089" i="7" s="1"/>
  <c r="C1089" i="7" l="1"/>
  <c r="E1090" i="7"/>
  <c r="D1090" i="7" s="1"/>
  <c r="C1090" i="7" l="1"/>
  <c r="E1091" i="7"/>
  <c r="D1091" i="7" s="1"/>
  <c r="C1091" i="7" l="1"/>
  <c r="E1092" i="7"/>
  <c r="D1092" i="7" s="1"/>
  <c r="C1092" i="7" l="1"/>
  <c r="E1093" i="7"/>
  <c r="D1093" i="7" s="1"/>
  <c r="C1093" i="7" l="1"/>
  <c r="E1094" i="7"/>
  <c r="D1094" i="7" s="1"/>
  <c r="C1094" i="7" l="1"/>
  <c r="E1095" i="7"/>
  <c r="D1095" i="7" s="1"/>
  <c r="C1095" i="7" l="1"/>
  <c r="E1096" i="7"/>
  <c r="D1096" i="7" s="1"/>
  <c r="H104" i="5" l="1"/>
  <c r="I104" i="5" s="1"/>
  <c r="C1096" i="7"/>
  <c r="E1097" i="7"/>
  <c r="D1097" i="7" s="1"/>
  <c r="C1097" i="7" l="1"/>
  <c r="E1098" i="7"/>
  <c r="D1098" i="7" s="1"/>
  <c r="C1098" i="7" l="1"/>
  <c r="E1099" i="7"/>
  <c r="D1099" i="7" s="1"/>
  <c r="C1099" i="7" l="1"/>
  <c r="E1100" i="7"/>
  <c r="D1100" i="7" s="1"/>
  <c r="C1100" i="7" l="1"/>
  <c r="E1101" i="7"/>
  <c r="D1101" i="7" s="1"/>
  <c r="C1101" i="7" l="1"/>
  <c r="E1102" i="7"/>
  <c r="D1102" i="7" s="1"/>
  <c r="C1102" i="7" l="1"/>
  <c r="E1103" i="7"/>
  <c r="D1103" i="7" s="1"/>
  <c r="C1103" i="7" l="1"/>
  <c r="E1104" i="7"/>
  <c r="D1104" i="7" s="1"/>
  <c r="C1104" i="7" l="1"/>
  <c r="E1105" i="7"/>
  <c r="D1105" i="7" s="1"/>
  <c r="C1105" i="7" l="1"/>
  <c r="E1106" i="7"/>
  <c r="D1106" i="7" s="1"/>
  <c r="C1106" i="7" l="1"/>
  <c r="E1107" i="7"/>
  <c r="D1107" i="7" s="1"/>
  <c r="C1107" i="7" l="1"/>
  <c r="E1108" i="7"/>
  <c r="D1108" i="7" s="1"/>
  <c r="H105" i="5" l="1"/>
  <c r="I105" i="5" s="1"/>
  <c r="C1108" i="7"/>
  <c r="E1109" i="7"/>
  <c r="D1109" i="7" s="1"/>
  <c r="C1109" i="7" l="1"/>
  <c r="E1110" i="7"/>
  <c r="D1110" i="7" s="1"/>
  <c r="C1110" i="7" l="1"/>
  <c r="E1111" i="7"/>
  <c r="D1111" i="7" s="1"/>
  <c r="C1111" i="7" l="1"/>
  <c r="E1112" i="7"/>
  <c r="D1112" i="7" s="1"/>
  <c r="C1112" i="7" l="1"/>
  <c r="E1113" i="7"/>
  <c r="D1113" i="7" s="1"/>
  <c r="C1113" i="7" l="1"/>
  <c r="E1114" i="7"/>
  <c r="D1114" i="7" s="1"/>
  <c r="C1114" i="7" l="1"/>
  <c r="E1115" i="7"/>
  <c r="D1115" i="7" s="1"/>
  <c r="C1115" i="7" l="1"/>
  <c r="E1116" i="7"/>
  <c r="D1116" i="7" s="1"/>
  <c r="C1116" i="7" l="1"/>
  <c r="E1117" i="7"/>
  <c r="D1117" i="7" s="1"/>
  <c r="C1117" i="7" l="1"/>
  <c r="E1118" i="7"/>
  <c r="D1118" i="7" s="1"/>
  <c r="C1118" i="7" l="1"/>
  <c r="E1119" i="7"/>
  <c r="D1119" i="7" s="1"/>
  <c r="C1119" i="7" l="1"/>
  <c r="E1120" i="7"/>
  <c r="D1120" i="7" s="1"/>
  <c r="H106" i="5" l="1"/>
  <c r="I106" i="5" s="1"/>
  <c r="C1120" i="7"/>
  <c r="E1121" i="7"/>
  <c r="D1121" i="7" s="1"/>
  <c r="C1121" i="7" l="1"/>
  <c r="E1122" i="7"/>
  <c r="D1122" i="7" s="1"/>
  <c r="C1122" i="7" l="1"/>
  <c r="E1123" i="7"/>
  <c r="D1123" i="7" s="1"/>
  <c r="C1123" i="7" l="1"/>
  <c r="E1124" i="7"/>
  <c r="D1124" i="7" s="1"/>
  <c r="C1124" i="7" l="1"/>
  <c r="E1125" i="7"/>
  <c r="D1125" i="7" s="1"/>
  <c r="C1125" i="7" l="1"/>
  <c r="E1126" i="7"/>
  <c r="D1126" i="7" s="1"/>
  <c r="C1126" i="7" l="1"/>
  <c r="E1127" i="7"/>
  <c r="D1127" i="7" s="1"/>
  <c r="C1127" i="7" l="1"/>
  <c r="E1128" i="7"/>
  <c r="D1128" i="7" s="1"/>
  <c r="C1128" i="7" l="1"/>
  <c r="E1129" i="7"/>
  <c r="D1129" i="7" s="1"/>
  <c r="C1129" i="7" l="1"/>
  <c r="E1130" i="7"/>
  <c r="D1130" i="7" s="1"/>
  <c r="C1130" i="7" l="1"/>
  <c r="E1131" i="7"/>
  <c r="D1131" i="7" s="1"/>
  <c r="C1131" i="7" l="1"/>
  <c r="E1132" i="7"/>
  <c r="D1132" i="7" s="1"/>
  <c r="H107" i="5" l="1"/>
  <c r="I107" i="5" s="1"/>
  <c r="C1132" i="7"/>
  <c r="E1133" i="7"/>
  <c r="D1133" i="7" s="1"/>
  <c r="C1133" i="7" l="1"/>
  <c r="E1134" i="7"/>
  <c r="D1134" i="7" s="1"/>
  <c r="C1134" i="7" l="1"/>
  <c r="E1135" i="7"/>
  <c r="D1135" i="7" s="1"/>
  <c r="C1135" i="7" l="1"/>
  <c r="E1136" i="7"/>
  <c r="D1136" i="7" s="1"/>
  <c r="C1136" i="7" l="1"/>
  <c r="E1137" i="7"/>
  <c r="D1137" i="7" s="1"/>
  <c r="C1137" i="7" l="1"/>
  <c r="E1138" i="7"/>
  <c r="D1138" i="7" s="1"/>
  <c r="C1138" i="7" l="1"/>
  <c r="E1139" i="7"/>
  <c r="D1139" i="7" s="1"/>
  <c r="C1139" i="7" l="1"/>
  <c r="E1140" i="7"/>
  <c r="D1140" i="7" s="1"/>
  <c r="C1140" i="7" l="1"/>
  <c r="E1141" i="7"/>
  <c r="D1141" i="7" s="1"/>
  <c r="C1141" i="7" l="1"/>
  <c r="E1142" i="7"/>
  <c r="D1142" i="7" s="1"/>
  <c r="C1142" i="7" l="1"/>
  <c r="E1143" i="7"/>
  <c r="D1143" i="7" s="1"/>
  <c r="C1143" i="7" l="1"/>
  <c r="E1144" i="7"/>
  <c r="D1144" i="7" s="1"/>
  <c r="H108" i="5" l="1"/>
  <c r="I108" i="5" s="1"/>
  <c r="C1144" i="7"/>
  <c r="E1145" i="7"/>
  <c r="D1145" i="7" s="1"/>
  <c r="C1145" i="7" l="1"/>
  <c r="E1146" i="7"/>
  <c r="D1146" i="7" s="1"/>
  <c r="C1146" i="7" l="1"/>
  <c r="E1147" i="7"/>
  <c r="D1147" i="7" s="1"/>
  <c r="C1147" i="7" l="1"/>
  <c r="E1148" i="7"/>
  <c r="D1148" i="7" s="1"/>
  <c r="C1148" i="7" l="1"/>
  <c r="E1149" i="7"/>
  <c r="D1149" i="7" s="1"/>
  <c r="C1149" i="7" l="1"/>
  <c r="E1150" i="7"/>
  <c r="D1150" i="7" s="1"/>
  <c r="C1150" i="7" l="1"/>
  <c r="E1151" i="7"/>
  <c r="D1151" i="7" s="1"/>
  <c r="C1151" i="7" l="1"/>
  <c r="E1152" i="7"/>
  <c r="D1152" i="7" s="1"/>
  <c r="C1152" i="7" l="1"/>
  <c r="E1153" i="7"/>
  <c r="D1153" i="7" s="1"/>
  <c r="C1153" i="7" l="1"/>
  <c r="E1154" i="7"/>
  <c r="D1154" i="7" s="1"/>
  <c r="C1154" i="7" l="1"/>
  <c r="E1155" i="7"/>
  <c r="D1155" i="7" s="1"/>
  <c r="C1155" i="7" l="1"/>
  <c r="E1156" i="7"/>
  <c r="D1156" i="7" s="1"/>
  <c r="H109" i="5" l="1"/>
  <c r="I109" i="5" s="1"/>
  <c r="C1156" i="7"/>
  <c r="E1157" i="7"/>
  <c r="D1157" i="7" s="1"/>
  <c r="C1157" i="7" l="1"/>
  <c r="E1158" i="7"/>
  <c r="D1158" i="7" s="1"/>
  <c r="C1158" i="7" l="1"/>
  <c r="E1159" i="7"/>
  <c r="D1159" i="7" s="1"/>
  <c r="C1159" i="7" l="1"/>
  <c r="E1160" i="7"/>
  <c r="D1160" i="7" s="1"/>
  <c r="C1160" i="7" l="1"/>
  <c r="E1161" i="7"/>
  <c r="D1161" i="7" s="1"/>
  <c r="C1161" i="7" l="1"/>
  <c r="E1162" i="7"/>
  <c r="D1162" i="7" s="1"/>
  <c r="C1162" i="7" l="1"/>
  <c r="E1163" i="7"/>
  <c r="D1163" i="7" s="1"/>
  <c r="C1163" i="7" l="1"/>
  <c r="E1164" i="7"/>
  <c r="D1164" i="7" s="1"/>
  <c r="C1164" i="7" l="1"/>
  <c r="E1165" i="7"/>
  <c r="D1165" i="7" s="1"/>
  <c r="C1165" i="7" l="1"/>
  <c r="E1166" i="7"/>
  <c r="D1166" i="7" s="1"/>
  <c r="C1166" i="7" l="1"/>
  <c r="E1167" i="7"/>
  <c r="D1167" i="7" s="1"/>
  <c r="C1167" i="7" l="1"/>
  <c r="E1168" i="7"/>
  <c r="D1168" i="7" s="1"/>
  <c r="H110" i="5" l="1"/>
  <c r="I110" i="5" s="1"/>
  <c r="C1168" i="7"/>
  <c r="E1169" i="7"/>
  <c r="D1169" i="7" s="1"/>
  <c r="AI43" i="7"/>
  <c r="AI44" i="7" s="1"/>
  <c r="C1169" i="7" l="1"/>
  <c r="E1170" i="7"/>
  <c r="D1170" i="7" s="1"/>
  <c r="C1170" i="7" l="1"/>
  <c r="E1171" i="7"/>
  <c r="D1171" i="7" s="1"/>
  <c r="C1171" i="7" l="1"/>
  <c r="E1172" i="7"/>
  <c r="D1172" i="7" s="1"/>
  <c r="C1172" i="7" l="1"/>
  <c r="E1173" i="7"/>
  <c r="D1173" i="7" s="1"/>
  <c r="C1173" i="7" l="1"/>
  <c r="E1174" i="7"/>
  <c r="D1174" i="7" s="1"/>
  <c r="C1174" i="7" l="1"/>
  <c r="E1175" i="7"/>
  <c r="D1175" i="7" s="1"/>
  <c r="C1175" i="7" l="1"/>
  <c r="E1176" i="7"/>
  <c r="D1176" i="7" s="1"/>
  <c r="C1176" i="7" l="1"/>
  <c r="E1177" i="7"/>
  <c r="D1177" i="7" s="1"/>
  <c r="C1177" i="7" l="1"/>
  <c r="E1178" i="7"/>
  <c r="D1178" i="7" s="1"/>
  <c r="C1178" i="7" l="1"/>
  <c r="E1179" i="7"/>
  <c r="D1179" i="7" s="1"/>
  <c r="C1179" i="7" l="1"/>
  <c r="E1180" i="7"/>
  <c r="D1180" i="7" s="1"/>
  <c r="H111" i="5" l="1"/>
  <c r="I111" i="5" s="1"/>
  <c r="C1180" i="7"/>
  <c r="E1181" i="7"/>
  <c r="D1181" i="7" s="1"/>
  <c r="C1181" i="7" l="1"/>
  <c r="E1182" i="7"/>
  <c r="D1182" i="7" s="1"/>
  <c r="C1182" i="7" l="1"/>
  <c r="E1183" i="7"/>
  <c r="D1183" i="7" s="1"/>
  <c r="C1183" i="7" l="1"/>
  <c r="E1184" i="7"/>
  <c r="D1184" i="7" s="1"/>
  <c r="C1184" i="7" l="1"/>
  <c r="E1185" i="7"/>
  <c r="D1185" i="7" s="1"/>
  <c r="C1185" i="7" l="1"/>
  <c r="E1186" i="7"/>
  <c r="D1186" i="7" s="1"/>
  <c r="C1186" i="7" l="1"/>
  <c r="E1187" i="7"/>
  <c r="D1187" i="7" s="1"/>
  <c r="C1187" i="7" l="1"/>
  <c r="E1188" i="7"/>
  <c r="D1188" i="7" s="1"/>
  <c r="C1188" i="7" l="1"/>
  <c r="E1189" i="7"/>
  <c r="D1189" i="7" s="1"/>
  <c r="C1189" i="7" l="1"/>
  <c r="E1190" i="7"/>
  <c r="D1190" i="7" s="1"/>
  <c r="C1190" i="7" l="1"/>
  <c r="E1191" i="7"/>
  <c r="D1191" i="7" s="1"/>
  <c r="C1191" i="7" l="1"/>
  <c r="E1192" i="7"/>
  <c r="D1192" i="7" s="1"/>
  <c r="H112" i="5" l="1"/>
  <c r="I112" i="5" s="1"/>
  <c r="C1192" i="7"/>
  <c r="E1193" i="7"/>
  <c r="D1193" i="7" s="1"/>
  <c r="C1193" i="7" l="1"/>
  <c r="E1194" i="7"/>
  <c r="D1194" i="7" s="1"/>
  <c r="C1194" i="7" l="1"/>
  <c r="E1195" i="7"/>
  <c r="D1195" i="7" s="1"/>
  <c r="C1195" i="7" l="1"/>
  <c r="E1196" i="7"/>
  <c r="D1196" i="7" s="1"/>
  <c r="C1196" i="7" l="1"/>
  <c r="E1197" i="7"/>
  <c r="D1197" i="7" s="1"/>
  <c r="C1197" i="7" l="1"/>
  <c r="E1198" i="7"/>
  <c r="D1198" i="7" s="1"/>
  <c r="C1198" i="7" l="1"/>
  <c r="E1199" i="7"/>
  <c r="D1199" i="7" s="1"/>
  <c r="C1199" i="7" l="1"/>
  <c r="E1200" i="7"/>
  <c r="D1200" i="7" s="1"/>
  <c r="C1200" i="7" l="1"/>
  <c r="E1201" i="7"/>
  <c r="D1201" i="7" s="1"/>
  <c r="C1201" i="7" l="1"/>
  <c r="E1202" i="7"/>
  <c r="D1202" i="7" s="1"/>
  <c r="C1202" i="7" l="1"/>
  <c r="E1203" i="7"/>
  <c r="D1203" i="7" s="1"/>
  <c r="C1203" i="7" l="1"/>
  <c r="E1204" i="7"/>
  <c r="D1204" i="7" s="1"/>
  <c r="H113" i="5" l="1"/>
  <c r="I113" i="5" s="1"/>
  <c r="C1204" i="7"/>
  <c r="E1205" i="7"/>
  <c r="D1205" i="7" s="1"/>
  <c r="C1205" i="7" l="1"/>
  <c r="E1206" i="7"/>
  <c r="D1206" i="7" s="1"/>
  <c r="C1206" i="7" l="1"/>
  <c r="E1207" i="7"/>
  <c r="D1207" i="7" s="1"/>
  <c r="C1207" i="7" l="1"/>
  <c r="E1208" i="7"/>
  <c r="D1208" i="7" s="1"/>
  <c r="C1208" i="7" l="1"/>
  <c r="E1209" i="7"/>
  <c r="D1209" i="7" s="1"/>
  <c r="C1209" i="7" l="1"/>
  <c r="E1210" i="7"/>
  <c r="D1210" i="7" s="1"/>
  <c r="C1210" i="7" l="1"/>
  <c r="E1211" i="7"/>
  <c r="D1211" i="7" s="1"/>
  <c r="C1211" i="7" l="1"/>
  <c r="E1212" i="7"/>
  <c r="D1212" i="7" s="1"/>
  <c r="C1212" i="7" l="1"/>
  <c r="E1213" i="7"/>
  <c r="D1213" i="7" s="1"/>
  <c r="C1213" i="7" l="1"/>
  <c r="E1214" i="7"/>
  <c r="D1214" i="7" s="1"/>
  <c r="C1214" i="7" l="1"/>
  <c r="E1215" i="7"/>
  <c r="D1215" i="7" s="1"/>
  <c r="C1215" i="7" l="1"/>
  <c r="E1216" i="7"/>
  <c r="D1216" i="7" s="1"/>
  <c r="H114" i="5" l="1"/>
  <c r="I114" i="5" s="1"/>
  <c r="C1216" i="7"/>
  <c r="E1217" i="7"/>
  <c r="D1217" i="7" s="1"/>
  <c r="C1217" i="7" l="1"/>
  <c r="E1218" i="7"/>
  <c r="D1218" i="7" s="1"/>
  <c r="C1218" i="7" l="1"/>
  <c r="E1219" i="7"/>
  <c r="D1219" i="7" s="1"/>
  <c r="C1219" i="7" l="1"/>
  <c r="E1220" i="7"/>
  <c r="D1220" i="7" s="1"/>
  <c r="C1220" i="7" l="1"/>
  <c r="E1221" i="7"/>
  <c r="D1221" i="7" s="1"/>
  <c r="C1221" i="7" l="1"/>
  <c r="E1222" i="7"/>
  <c r="D1222" i="7" s="1"/>
  <c r="C1222" i="7" l="1"/>
  <c r="E1223" i="7"/>
  <c r="D1223" i="7" s="1"/>
  <c r="C1223" i="7" l="1"/>
  <c r="E1224" i="7"/>
  <c r="D1224" i="7" s="1"/>
  <c r="C1224" i="7" l="1"/>
  <c r="E1225" i="7"/>
  <c r="D1225" i="7" s="1"/>
  <c r="C1225" i="7" l="1"/>
  <c r="E1226" i="7"/>
  <c r="D1226" i="7" s="1"/>
  <c r="C1226" i="7" l="1"/>
  <c r="E1227" i="7"/>
  <c r="D1227" i="7" s="1"/>
  <c r="C1227" i="7" l="1"/>
  <c r="E1228" i="7"/>
  <c r="D1228" i="7" s="1"/>
  <c r="H115" i="5" l="1"/>
  <c r="I115" i="5" s="1"/>
  <c r="C1228" i="7"/>
  <c r="E1229" i="7"/>
  <c r="D1229" i="7" s="1"/>
  <c r="C1229" i="7" l="1"/>
  <c r="E1230" i="7"/>
  <c r="D1230" i="7" s="1"/>
  <c r="C1230" i="7" l="1"/>
  <c r="E1231" i="7"/>
  <c r="D1231" i="7" s="1"/>
  <c r="C1231" i="7" l="1"/>
  <c r="E1232" i="7"/>
  <c r="D1232" i="7" s="1"/>
  <c r="C1232" i="7" l="1"/>
  <c r="E1233" i="7"/>
  <c r="D1233" i="7" s="1"/>
  <c r="C1233" i="7" l="1"/>
  <c r="E1234" i="7"/>
  <c r="D1234" i="7" s="1"/>
  <c r="C1234" i="7" l="1"/>
  <c r="E1235" i="7"/>
  <c r="D1235" i="7" s="1"/>
  <c r="C1235" i="7" l="1"/>
  <c r="E1236" i="7"/>
  <c r="D1236" i="7" s="1"/>
  <c r="C1236" i="7" l="1"/>
  <c r="E1237" i="7"/>
  <c r="D1237" i="7" s="1"/>
  <c r="C1237" i="7" l="1"/>
  <c r="E1238" i="7"/>
  <c r="D1238" i="7" s="1"/>
  <c r="C1238" i="7" l="1"/>
  <c r="E1239" i="7"/>
  <c r="D1239" i="7" s="1"/>
  <c r="C1239" i="7" l="1"/>
  <c r="E1240" i="7"/>
  <c r="D1240" i="7" s="1"/>
  <c r="H116" i="5" l="1"/>
  <c r="I116" i="5" s="1"/>
  <c r="C1240" i="7"/>
  <c r="E1241" i="7"/>
  <c r="D1241" i="7" s="1"/>
  <c r="C1241" i="7" l="1"/>
  <c r="E1242" i="7"/>
  <c r="D1242" i="7" s="1"/>
  <c r="C1242" i="7" l="1"/>
  <c r="E1243" i="7"/>
  <c r="D1243" i="7" s="1"/>
  <c r="C1243" i="7" l="1"/>
  <c r="E1244" i="7"/>
  <c r="D1244" i="7" s="1"/>
  <c r="C1244" i="7" l="1"/>
  <c r="E1245" i="7"/>
  <c r="D1245" i="7" s="1"/>
  <c r="C1245" i="7" l="1"/>
  <c r="E1246" i="7"/>
  <c r="D1246" i="7" s="1"/>
  <c r="C1246" i="7" l="1"/>
  <c r="E1247" i="7"/>
  <c r="D1247" i="7" s="1"/>
  <c r="C1247" i="7" l="1"/>
  <c r="E1248" i="7"/>
  <c r="D1248" i="7" s="1"/>
  <c r="C1248" i="7" l="1"/>
  <c r="E1249" i="7"/>
  <c r="D1249" i="7" s="1"/>
  <c r="C1249" i="7" l="1"/>
  <c r="E1250" i="7"/>
  <c r="D1250" i="7" s="1"/>
  <c r="C1250" i="7" l="1"/>
  <c r="E1251" i="7"/>
  <c r="D1251" i="7" s="1"/>
  <c r="C1251" i="7" l="1"/>
  <c r="E1252" i="7"/>
  <c r="D1252" i="7" s="1"/>
  <c r="H117" i="5" l="1"/>
  <c r="I117" i="5" s="1"/>
  <c r="C1252" i="7"/>
  <c r="E1253" i="7"/>
  <c r="D1253" i="7" s="1"/>
  <c r="C1253" i="7" l="1"/>
  <c r="E1254" i="7"/>
  <c r="D1254" i="7" s="1"/>
  <c r="C1254" i="7" l="1"/>
  <c r="E1255" i="7"/>
  <c r="D1255" i="7" s="1"/>
  <c r="C1255" i="7" l="1"/>
  <c r="E1256" i="7"/>
  <c r="D1256" i="7" s="1"/>
  <c r="C1256" i="7" l="1"/>
  <c r="E1257" i="7"/>
  <c r="D1257" i="7" s="1"/>
  <c r="C1257" i="7" l="1"/>
  <c r="E1258" i="7"/>
  <c r="D1258" i="7" s="1"/>
  <c r="C1258" i="7" l="1"/>
  <c r="E1259" i="7"/>
  <c r="D1259" i="7" s="1"/>
  <c r="C1259" i="7" l="1"/>
  <c r="E1260" i="7"/>
  <c r="D1260" i="7" s="1"/>
  <c r="C1260" i="7" l="1"/>
  <c r="E1261" i="7"/>
  <c r="D1261" i="7" s="1"/>
  <c r="C1261" i="7" l="1"/>
  <c r="E1262" i="7"/>
  <c r="D1262" i="7" s="1"/>
  <c r="C1262" i="7" l="1"/>
  <c r="E1263" i="7"/>
  <c r="D1263" i="7" s="1"/>
  <c r="C1263" i="7" l="1"/>
  <c r="E1264" i="7"/>
  <c r="D1264" i="7" s="1"/>
  <c r="H118" i="5" l="1"/>
  <c r="I118" i="5" s="1"/>
  <c r="C1264" i="7"/>
  <c r="E1265" i="7"/>
  <c r="D1265" i="7" s="1"/>
  <c r="C1265" i="7" l="1"/>
  <c r="E1266" i="7"/>
  <c r="D1266" i="7" s="1"/>
  <c r="C1266" i="7" l="1"/>
  <c r="E1267" i="7"/>
  <c r="D1267" i="7" s="1"/>
  <c r="C1267" i="7" l="1"/>
  <c r="E1268" i="7"/>
  <c r="D1268" i="7" s="1"/>
  <c r="C1268" i="7" l="1"/>
  <c r="E1269" i="7"/>
  <c r="D1269" i="7" s="1"/>
  <c r="C1269" i="7" l="1"/>
  <c r="E1270" i="7"/>
  <c r="D1270" i="7" s="1"/>
  <c r="C1270" i="7" l="1"/>
  <c r="E1271" i="7"/>
  <c r="D1271" i="7" s="1"/>
  <c r="C1271" i="7" l="1"/>
  <c r="E1272" i="7"/>
  <c r="D1272" i="7" s="1"/>
  <c r="C1272" i="7" l="1"/>
  <c r="E1273" i="7"/>
  <c r="D1273" i="7" s="1"/>
  <c r="C1273" i="7" l="1"/>
  <c r="E1274" i="7"/>
  <c r="D1274" i="7" s="1"/>
  <c r="C1274" i="7" l="1"/>
  <c r="E1275" i="7"/>
  <c r="D1275" i="7" s="1"/>
  <c r="C1275" i="7" l="1"/>
  <c r="E1276" i="7"/>
  <c r="D1276" i="7" s="1"/>
  <c r="N1" i="7" l="1"/>
  <c r="N569" i="7" s="1"/>
  <c r="H119" i="5"/>
  <c r="I119" i="5" s="1"/>
  <c r="C1276" i="7"/>
  <c r="N1004" i="7" l="1"/>
  <c r="N1007" i="7"/>
  <c r="N1003" i="7"/>
  <c r="N1006" i="7"/>
  <c r="N1008" i="7"/>
  <c r="N1012" i="7"/>
  <c r="N1001" i="7"/>
  <c r="N1002" i="7"/>
  <c r="N1013" i="7"/>
  <c r="N1005" i="7"/>
  <c r="N1009" i="7"/>
  <c r="N1010" i="7"/>
  <c r="N1011" i="7"/>
  <c r="N993" i="7"/>
  <c r="N308" i="7"/>
  <c r="N167" i="7"/>
  <c r="N603" i="7"/>
  <c r="N656" i="7"/>
  <c r="N35" i="7"/>
  <c r="N326" i="7"/>
  <c r="N541" i="7"/>
  <c r="N476" i="7"/>
  <c r="N119" i="7"/>
  <c r="N383" i="7"/>
  <c r="N599" i="7"/>
  <c r="N564" i="7"/>
  <c r="N489" i="7"/>
  <c r="N331" i="7"/>
  <c r="N858" i="7"/>
  <c r="N793" i="7"/>
  <c r="N358" i="7"/>
  <c r="N609" i="7"/>
  <c r="N314" i="7"/>
  <c r="N81" i="7"/>
  <c r="N178" i="7"/>
  <c r="N662" i="7"/>
  <c r="N315" i="7"/>
  <c r="N799" i="7"/>
  <c r="N626" i="7"/>
  <c r="N205" i="7"/>
  <c r="N456" i="7"/>
  <c r="N940" i="7"/>
  <c r="N890" i="7"/>
  <c r="N91" i="7"/>
  <c r="N650" i="7"/>
  <c r="N817" i="7"/>
  <c r="N87" i="7"/>
  <c r="N527" i="7"/>
  <c r="N151" i="7"/>
  <c r="N649" i="7"/>
  <c r="N790" i="7"/>
  <c r="N729" i="7"/>
  <c r="N671" i="7"/>
  <c r="N724" i="7"/>
  <c r="N553" i="7"/>
  <c r="N646" i="7"/>
  <c r="N105" i="7"/>
  <c r="N589" i="7"/>
  <c r="N893" i="7"/>
  <c r="N850" i="7"/>
  <c r="N907" i="7"/>
  <c r="N925" i="7"/>
  <c r="N741" i="7"/>
  <c r="N213" i="7"/>
  <c r="N794" i="7"/>
  <c r="N447" i="7"/>
  <c r="N973" i="7"/>
  <c r="N104" i="7"/>
  <c r="N120" i="7"/>
  <c r="N298" i="7"/>
  <c r="N20" i="7"/>
  <c r="N935" i="7"/>
  <c r="N869" i="7"/>
  <c r="N778" i="7"/>
  <c r="N721" i="7"/>
  <c r="N915" i="7"/>
  <c r="N453" i="7"/>
  <c r="N872" i="7"/>
  <c r="N951" i="7"/>
  <c r="N929" i="7"/>
  <c r="N977" i="7"/>
  <c r="N578" i="7"/>
  <c r="N776" i="7"/>
  <c r="N332" i="7"/>
  <c r="N953" i="7"/>
  <c r="N610" i="7"/>
  <c r="N195" i="7"/>
  <c r="N34" i="7"/>
  <c r="N143" i="7"/>
  <c r="N228" i="7"/>
  <c r="N783" i="7"/>
  <c r="N330" i="7"/>
  <c r="N255" i="7"/>
  <c r="N625" i="7"/>
  <c r="N678" i="7"/>
  <c r="N57" i="7"/>
  <c r="N370" i="7"/>
  <c r="N585" i="7"/>
  <c r="N498" i="7"/>
  <c r="N427" i="7"/>
  <c r="N84" i="7"/>
  <c r="N621" i="7"/>
  <c r="N608" i="7"/>
  <c r="N533" i="7"/>
  <c r="N375" i="7"/>
  <c r="N880" i="7"/>
  <c r="N815" i="7"/>
  <c r="N424" i="7"/>
  <c r="N631" i="7"/>
  <c r="N380" i="7"/>
  <c r="N103" i="7"/>
  <c r="N200" i="7"/>
  <c r="N684" i="7"/>
  <c r="N337" i="7"/>
  <c r="N821" i="7"/>
  <c r="N648" i="7"/>
  <c r="N227" i="7"/>
  <c r="N478" i="7"/>
  <c r="N964" i="7"/>
  <c r="N912" i="7"/>
  <c r="N459" i="7"/>
  <c r="N672" i="7"/>
  <c r="N839" i="7"/>
  <c r="N109" i="7"/>
  <c r="N549" i="7"/>
  <c r="N239" i="7"/>
  <c r="N759" i="7"/>
  <c r="N812" i="7"/>
  <c r="N751" i="7"/>
  <c r="N693" i="7"/>
  <c r="N746" i="7"/>
  <c r="N30" i="7"/>
  <c r="N668" i="7"/>
  <c r="N127" i="7"/>
  <c r="N611" i="7"/>
  <c r="N158" i="7"/>
  <c r="N805" i="7"/>
  <c r="N352" i="7"/>
  <c r="N277" i="7"/>
  <c r="N669" i="7"/>
  <c r="N766" i="7"/>
  <c r="N79" i="7"/>
  <c r="N436" i="7"/>
  <c r="N629" i="7"/>
  <c r="N542" i="7"/>
  <c r="N828" i="7"/>
  <c r="N128" i="7"/>
  <c r="N665" i="7"/>
  <c r="N674" i="7"/>
  <c r="N687" i="7"/>
  <c r="N418" i="7"/>
  <c r="N902" i="7"/>
  <c r="N837" i="7"/>
  <c r="N446" i="7"/>
  <c r="N653" i="7"/>
  <c r="N402" i="7"/>
  <c r="N125" i="7"/>
  <c r="N222" i="7"/>
  <c r="N706" i="7"/>
  <c r="N359" i="7"/>
  <c r="N843" i="7"/>
  <c r="N692" i="7"/>
  <c r="N249" i="7"/>
  <c r="N500" i="7"/>
  <c r="N975" i="7"/>
  <c r="N934" i="7"/>
  <c r="N77" i="7"/>
  <c r="N694" i="7"/>
  <c r="N861" i="7"/>
  <c r="N131" i="7"/>
  <c r="N571" i="7"/>
  <c r="N481" i="7"/>
  <c r="N781" i="7"/>
  <c r="N922" i="7"/>
  <c r="N883" i="7"/>
  <c r="N715" i="7"/>
  <c r="N834" i="7"/>
  <c r="N52" i="7"/>
  <c r="N690" i="7"/>
  <c r="N149" i="7"/>
  <c r="N633" i="7"/>
  <c r="N475" i="7"/>
  <c r="N827" i="7"/>
  <c r="N374" i="7"/>
  <c r="N299" i="7"/>
  <c r="N713" i="7"/>
  <c r="N48" i="7"/>
  <c r="N123" i="7"/>
  <c r="N502" i="7"/>
  <c r="N673" i="7"/>
  <c r="N586" i="7"/>
  <c r="N463" i="7"/>
  <c r="N172" i="7"/>
  <c r="N731" i="7"/>
  <c r="N718" i="7"/>
  <c r="N841" i="7"/>
  <c r="N440" i="7"/>
  <c r="N924" i="7"/>
  <c r="N859" i="7"/>
  <c r="N468" i="7"/>
  <c r="N675" i="7"/>
  <c r="N490" i="7"/>
  <c r="N147" i="7"/>
  <c r="N244" i="7"/>
  <c r="N728" i="7"/>
  <c r="N381" i="7"/>
  <c r="N865" i="7"/>
  <c r="N758" i="7"/>
  <c r="N38" i="7"/>
  <c r="N522" i="7"/>
  <c r="N986" i="7"/>
  <c r="N41" i="7"/>
  <c r="N333" i="7"/>
  <c r="N716" i="7"/>
  <c r="N905" i="7"/>
  <c r="N153" i="7"/>
  <c r="N593" i="7"/>
  <c r="N635" i="7"/>
  <c r="N847" i="7"/>
  <c r="N944" i="7"/>
  <c r="N96" i="7"/>
  <c r="N737" i="7"/>
  <c r="N856" i="7"/>
  <c r="N74" i="7"/>
  <c r="N712" i="7"/>
  <c r="N171" i="7"/>
  <c r="N655" i="7"/>
  <c r="N801" i="7"/>
  <c r="N849" i="7"/>
  <c r="N396" i="7"/>
  <c r="N321" i="7"/>
  <c r="N735" i="7"/>
  <c r="N70" i="7"/>
  <c r="N189" i="7"/>
  <c r="N568" i="7"/>
  <c r="N53" i="7"/>
  <c r="N652" i="7"/>
  <c r="N186" i="7"/>
  <c r="N216" i="7"/>
  <c r="N775" i="7"/>
  <c r="N740" i="7"/>
  <c r="N863" i="7"/>
  <c r="N462" i="7"/>
  <c r="N946" i="7"/>
  <c r="N881" i="7"/>
  <c r="N512" i="7"/>
  <c r="N697" i="7"/>
  <c r="N688" i="7"/>
  <c r="N169" i="7"/>
  <c r="N266" i="7"/>
  <c r="N750" i="7"/>
  <c r="N403" i="7"/>
  <c r="N887" i="7"/>
  <c r="N824" i="7"/>
  <c r="N60" i="7"/>
  <c r="N544" i="7"/>
  <c r="N997" i="7"/>
  <c r="N107" i="7"/>
  <c r="N355" i="7"/>
  <c r="N738" i="7"/>
  <c r="N927" i="7"/>
  <c r="N175" i="7"/>
  <c r="N615" i="7"/>
  <c r="N811" i="7"/>
  <c r="N891" i="7"/>
  <c r="N958" i="7"/>
  <c r="N140" i="7"/>
  <c r="N803" i="7"/>
  <c r="N878" i="7"/>
  <c r="N118" i="7"/>
  <c r="N734" i="7"/>
  <c r="N193" i="7"/>
  <c r="N677" i="7"/>
  <c r="N871" i="7"/>
  <c r="N620" i="7"/>
  <c r="N387" i="7"/>
  <c r="N757" i="7"/>
  <c r="N136" i="7"/>
  <c r="N343" i="7"/>
  <c r="N612" i="7"/>
  <c r="N75" i="7"/>
  <c r="N762" i="7"/>
  <c r="N260" i="7"/>
  <c r="N810" i="7"/>
  <c r="N797" i="7"/>
  <c r="N784" i="7"/>
  <c r="N885" i="7"/>
  <c r="N484" i="7"/>
  <c r="N955" i="7"/>
  <c r="N903" i="7"/>
  <c r="N534" i="7"/>
  <c r="N719" i="7"/>
  <c r="N710" i="7"/>
  <c r="N191" i="7"/>
  <c r="N288" i="7"/>
  <c r="N772" i="7"/>
  <c r="N425" i="7"/>
  <c r="N909" i="7"/>
  <c r="N962" i="7"/>
  <c r="N82" i="7"/>
  <c r="N566" i="7"/>
  <c r="N98" i="7"/>
  <c r="N129" i="7"/>
  <c r="N487" i="7"/>
  <c r="N760" i="7"/>
  <c r="N949" i="7"/>
  <c r="N197" i="7"/>
  <c r="N637" i="7"/>
  <c r="N33" i="7"/>
  <c r="N913" i="7"/>
  <c r="N969" i="7"/>
  <c r="N184" i="7"/>
  <c r="N825" i="7"/>
  <c r="N900" i="7"/>
  <c r="N162" i="7"/>
  <c r="N756" i="7"/>
  <c r="N215" i="7"/>
  <c r="N699" i="7"/>
  <c r="N898" i="7"/>
  <c r="N365" i="7"/>
  <c r="N700" i="7"/>
  <c r="N97" i="7"/>
  <c r="N304" i="7"/>
  <c r="N854" i="7"/>
  <c r="N819" i="7"/>
  <c r="N67" i="7"/>
  <c r="N506" i="7"/>
  <c r="N966" i="7"/>
  <c r="N556" i="7"/>
  <c r="N732" i="7"/>
  <c r="N310" i="7"/>
  <c r="N931" i="7"/>
  <c r="N588" i="7"/>
  <c r="N173" i="7"/>
  <c r="N782" i="7"/>
  <c r="N219" i="7"/>
  <c r="N659" i="7"/>
  <c r="N121" i="7"/>
  <c r="N47" i="7"/>
  <c r="N206" i="7"/>
  <c r="N980" i="7"/>
  <c r="N250" i="7"/>
  <c r="N237" i="7"/>
  <c r="N507" i="7"/>
  <c r="N519" i="7"/>
  <c r="N845" i="7"/>
  <c r="N202" i="7"/>
  <c r="N26" i="7"/>
  <c r="N229" i="7"/>
  <c r="N414" i="7"/>
  <c r="N920" i="7"/>
  <c r="N243" i="7"/>
  <c r="N528" i="7"/>
  <c r="N947" i="7"/>
  <c r="N763" i="7"/>
  <c r="N235" i="7"/>
  <c r="N816" i="7"/>
  <c r="N469" i="7"/>
  <c r="N984" i="7"/>
  <c r="N126" i="7"/>
  <c r="N164" i="7"/>
  <c r="N320" i="7"/>
  <c r="N804" i="7"/>
  <c r="N241" i="7"/>
  <c r="N681" i="7"/>
  <c r="N64" i="7"/>
  <c r="N69" i="7"/>
  <c r="N42" i="7"/>
  <c r="N22" i="7"/>
  <c r="N268" i="7"/>
  <c r="N695" i="7"/>
  <c r="N911" i="7"/>
  <c r="N356" i="7"/>
  <c r="N607" i="7"/>
  <c r="N114" i="7"/>
  <c r="N295" i="7"/>
  <c r="N967" i="7"/>
  <c r="N722" i="7"/>
  <c r="N994" i="7"/>
  <c r="N102" i="7"/>
  <c r="N961" i="7"/>
  <c r="N234" i="7"/>
  <c r="N572" i="7"/>
  <c r="N999" i="7"/>
  <c r="N855" i="7"/>
  <c r="N622" i="7"/>
  <c r="N807" i="7"/>
  <c r="N820" i="7"/>
  <c r="N279" i="7"/>
  <c r="N376" i="7"/>
  <c r="N860" i="7"/>
  <c r="N513" i="7"/>
  <c r="N76" i="7"/>
  <c r="N85" i="7"/>
  <c r="N170" i="7"/>
  <c r="N654" i="7"/>
  <c r="N230" i="7"/>
  <c r="N305" i="7"/>
  <c r="N364" i="7"/>
  <c r="N848" i="7"/>
  <c r="N78" i="7"/>
  <c r="N285" i="7"/>
  <c r="N725" i="7"/>
  <c r="N187" i="7"/>
  <c r="N152" i="7"/>
  <c r="N157" i="7"/>
  <c r="N338" i="7"/>
  <c r="N130" i="7"/>
  <c r="N73" i="7"/>
  <c r="N360" i="7"/>
  <c r="N844" i="7"/>
  <c r="N303" i="7"/>
  <c r="N787" i="7"/>
  <c r="N44" i="7"/>
  <c r="N334" i="7"/>
  <c r="N717" i="7"/>
  <c r="N933" i="7"/>
  <c r="N422" i="7"/>
  <c r="N651" i="7"/>
  <c r="N180" i="7"/>
  <c r="N471" i="7"/>
  <c r="N45" i="7"/>
  <c r="N744" i="7"/>
  <c r="N27" i="7"/>
  <c r="N124" i="7"/>
  <c r="N972" i="7"/>
  <c r="N432" i="7"/>
  <c r="N594" i="7"/>
  <c r="N529" i="7"/>
  <c r="N899" i="7"/>
  <c r="N644" i="7"/>
  <c r="N829" i="7"/>
  <c r="N842" i="7"/>
  <c r="N301" i="7"/>
  <c r="N398" i="7"/>
  <c r="N882" i="7"/>
  <c r="N535" i="7"/>
  <c r="N142" i="7"/>
  <c r="N217" i="7"/>
  <c r="N192" i="7"/>
  <c r="N676" i="7"/>
  <c r="N274" i="7"/>
  <c r="N327" i="7"/>
  <c r="N386" i="7"/>
  <c r="N870" i="7"/>
  <c r="N100" i="7"/>
  <c r="N307" i="7"/>
  <c r="N747" i="7"/>
  <c r="N231" i="7"/>
  <c r="N174" i="7"/>
  <c r="N245" i="7"/>
  <c r="N503" i="7"/>
  <c r="N196" i="7"/>
  <c r="N95" i="7"/>
  <c r="N382" i="7"/>
  <c r="N866" i="7"/>
  <c r="N325" i="7"/>
  <c r="N809" i="7"/>
  <c r="N66" i="7"/>
  <c r="N686" i="7"/>
  <c r="N761" i="7"/>
  <c r="N150" i="7"/>
  <c r="N444" i="7"/>
  <c r="N31" i="7"/>
  <c r="N224" i="7"/>
  <c r="N515" i="7"/>
  <c r="N133" i="7"/>
  <c r="N788" i="7"/>
  <c r="N115" i="7"/>
  <c r="N146" i="7"/>
  <c r="N983" i="7"/>
  <c r="N630" i="7"/>
  <c r="N616" i="7"/>
  <c r="N551" i="7"/>
  <c r="N921" i="7"/>
  <c r="N666" i="7"/>
  <c r="N851" i="7"/>
  <c r="N864" i="7"/>
  <c r="N323" i="7"/>
  <c r="N420" i="7"/>
  <c r="N904" i="7"/>
  <c r="N557" i="7"/>
  <c r="N296" i="7"/>
  <c r="N283" i="7"/>
  <c r="N214" i="7"/>
  <c r="N698" i="7"/>
  <c r="N362" i="7"/>
  <c r="N371" i="7"/>
  <c r="N408" i="7"/>
  <c r="N892" i="7"/>
  <c r="N122" i="7"/>
  <c r="N329" i="7"/>
  <c r="N769" i="7"/>
  <c r="N253" i="7"/>
  <c r="N218" i="7"/>
  <c r="N267" i="7"/>
  <c r="N99" i="7"/>
  <c r="N240" i="7"/>
  <c r="N117" i="7"/>
  <c r="N404" i="7"/>
  <c r="N888" i="7"/>
  <c r="N347" i="7"/>
  <c r="N831" i="7"/>
  <c r="N88" i="7"/>
  <c r="N708" i="7"/>
  <c r="N141" i="7"/>
  <c r="N194" i="7"/>
  <c r="N466" i="7"/>
  <c r="N185" i="7"/>
  <c r="N312" i="7"/>
  <c r="N691" i="7"/>
  <c r="N155" i="7"/>
  <c r="N832" i="7"/>
  <c r="N159" i="7"/>
  <c r="N168" i="7"/>
  <c r="N49" i="7"/>
  <c r="N696" i="7"/>
  <c r="N638" i="7"/>
  <c r="N573" i="7"/>
  <c r="N28" i="7"/>
  <c r="N754" i="7"/>
  <c r="N873" i="7"/>
  <c r="N886" i="7"/>
  <c r="N345" i="7"/>
  <c r="N442" i="7"/>
  <c r="N926" i="7"/>
  <c r="N579" i="7"/>
  <c r="N318" i="7"/>
  <c r="N349" i="7"/>
  <c r="N236" i="7"/>
  <c r="N720" i="7"/>
  <c r="N406" i="7"/>
  <c r="N591" i="7"/>
  <c r="N430" i="7"/>
  <c r="N914" i="7"/>
  <c r="N144" i="7"/>
  <c r="N351" i="7"/>
  <c r="N791" i="7"/>
  <c r="N937" i="7"/>
  <c r="N207" i="7"/>
  <c r="N554" i="7"/>
  <c r="N211" i="7"/>
  <c r="N971" i="7"/>
  <c r="N80" i="7"/>
  <c r="N894" i="7"/>
  <c r="N661" i="7"/>
  <c r="N521" i="7"/>
  <c r="N37" i="7"/>
  <c r="N838" i="7"/>
  <c r="N384" i="7"/>
  <c r="N324" i="7"/>
  <c r="N780" i="7"/>
  <c r="N606" i="7"/>
  <c r="N263" i="7"/>
  <c r="N319" i="7"/>
  <c r="N399" i="7"/>
  <c r="N306" i="7"/>
  <c r="N316" i="7"/>
  <c r="N83" i="7"/>
  <c r="N132" i="7"/>
  <c r="N664" i="7"/>
  <c r="N409" i="7"/>
  <c r="N458" i="7"/>
  <c r="N212" i="7"/>
  <c r="N956" i="7"/>
  <c r="N705" i="7"/>
  <c r="N565" i="7"/>
  <c r="N257" i="7"/>
  <c r="N963" i="7"/>
  <c r="N450" i="7"/>
  <c r="N368" i="7"/>
  <c r="N846" i="7"/>
  <c r="N826" i="7"/>
  <c r="N395" i="7"/>
  <c r="N363" i="7"/>
  <c r="N509" i="7"/>
  <c r="N460" i="7"/>
  <c r="N448" i="7"/>
  <c r="N281" i="7"/>
  <c r="N242" i="7"/>
  <c r="N939" i="7"/>
  <c r="N742" i="7"/>
  <c r="N461" i="7"/>
  <c r="N641" i="7"/>
  <c r="N658" i="7"/>
  <c r="N558" i="7"/>
  <c r="N457" i="7"/>
  <c r="N264" i="7"/>
  <c r="N877" i="7"/>
  <c r="N764" i="7"/>
  <c r="N483" i="7"/>
  <c r="N663" i="7"/>
  <c r="N580" i="7"/>
  <c r="N392" i="7"/>
  <c r="N344" i="7"/>
  <c r="N93" i="7"/>
  <c r="N248" i="7"/>
  <c r="N354" i="7"/>
  <c r="N852" i="7"/>
  <c r="N56" i="7"/>
  <c r="N385" i="7"/>
  <c r="N567" i="7"/>
  <c r="N480" i="7"/>
  <c r="N226" i="7"/>
  <c r="N547" i="7"/>
  <c r="N166" i="7"/>
  <c r="N416" i="7"/>
  <c r="N135" i="7"/>
  <c r="N743" i="7"/>
  <c r="N524" i="7"/>
  <c r="N292" i="7"/>
  <c r="N667" i="7"/>
  <c r="N188" i="7"/>
  <c r="N438" i="7"/>
  <c r="N179" i="7"/>
  <c r="N765" i="7"/>
  <c r="N546" i="7"/>
  <c r="N508" i="7"/>
  <c r="N452" i="7"/>
  <c r="N473" i="7"/>
  <c r="N853" i="7"/>
  <c r="N309" i="7"/>
  <c r="N208" i="7"/>
  <c r="N539" i="7"/>
  <c r="N378" i="7"/>
  <c r="N836" i="7"/>
  <c r="N552" i="7"/>
  <c r="N733" i="7"/>
  <c r="N496" i="7"/>
  <c r="N945" i="7"/>
  <c r="N289" i="7"/>
  <c r="N419" i="7"/>
  <c r="N574" i="7"/>
  <c r="N518" i="7"/>
  <c r="N605" i="7"/>
  <c r="N919" i="7"/>
  <c r="N576" i="7"/>
  <c r="N401" i="7"/>
  <c r="N968" i="7"/>
  <c r="N258" i="7"/>
  <c r="N21" i="7"/>
  <c r="N627" i="7"/>
  <c r="N941" i="7"/>
  <c r="N730" i="7"/>
  <c r="N477" i="7"/>
  <c r="N280" i="7"/>
  <c r="N165" i="7"/>
  <c r="N39" i="7"/>
  <c r="N101" i="7"/>
  <c r="N499" i="7"/>
  <c r="N302" i="7"/>
  <c r="N65" i="7"/>
  <c r="N272" i="7"/>
  <c r="N110" i="7"/>
  <c r="N251" i="7"/>
  <c r="N598" i="7"/>
  <c r="N233" i="7"/>
  <c r="N739" i="7"/>
  <c r="N190" i="7"/>
  <c r="N916" i="7"/>
  <c r="N683" i="7"/>
  <c r="N543" i="7"/>
  <c r="N59" i="7"/>
  <c r="N948" i="7"/>
  <c r="N428" i="7"/>
  <c r="N346" i="7"/>
  <c r="N802" i="7"/>
  <c r="N628" i="7"/>
  <c r="N373" i="7"/>
  <c r="N341" i="7"/>
  <c r="N443" i="7"/>
  <c r="N372" i="7"/>
  <c r="N426" i="7"/>
  <c r="N259" i="7"/>
  <c r="N317" i="7"/>
  <c r="N709" i="7"/>
  <c r="N889" i="7"/>
  <c r="N62" i="7"/>
  <c r="N353" i="7"/>
  <c r="N441" i="7"/>
  <c r="N577" i="7"/>
  <c r="N938" i="7"/>
  <c r="N590" i="7"/>
  <c r="N950" i="7"/>
  <c r="N32" i="7"/>
  <c r="N154" i="7"/>
  <c r="N339" i="7"/>
  <c r="N774" i="7"/>
  <c r="N431" i="7"/>
  <c r="N423" i="7"/>
  <c r="N256" i="7"/>
  <c r="N978" i="7"/>
  <c r="N727" i="7"/>
  <c r="N587" i="7"/>
  <c r="N367" i="7"/>
  <c r="N974" i="7"/>
  <c r="N472" i="7"/>
  <c r="N390" i="7"/>
  <c r="N868" i="7"/>
  <c r="N936" i="7"/>
  <c r="N417" i="7"/>
  <c r="N429" i="7"/>
  <c r="N531" i="7"/>
  <c r="N482" i="7"/>
  <c r="N470" i="7"/>
  <c r="N369" i="7"/>
  <c r="N537" i="7"/>
  <c r="N405" i="7"/>
  <c r="N835" i="7"/>
  <c r="N40" i="7"/>
  <c r="N291" i="7"/>
  <c r="N445" i="7"/>
  <c r="N555" i="7"/>
  <c r="N176" i="7"/>
  <c r="N449" i="7"/>
  <c r="N840" i="7"/>
  <c r="N273" i="7"/>
  <c r="N989" i="7"/>
  <c r="N278" i="7"/>
  <c r="N1000" i="7"/>
  <c r="N749" i="7"/>
  <c r="N785" i="7"/>
  <c r="N389" i="7"/>
  <c r="N985" i="7"/>
  <c r="N494" i="7"/>
  <c r="N412" i="7"/>
  <c r="N261" i="7"/>
  <c r="N959" i="7"/>
  <c r="N495" i="7"/>
  <c r="N575" i="7"/>
  <c r="N548" i="7"/>
  <c r="N492" i="7"/>
  <c r="N391" i="7"/>
  <c r="N198" i="7"/>
  <c r="N493" i="7"/>
  <c r="N982" i="7"/>
  <c r="N106" i="7"/>
  <c r="N89" i="7"/>
  <c r="N322" i="7"/>
  <c r="N23" i="7"/>
  <c r="N771" i="7"/>
  <c r="N895" i="7"/>
  <c r="N24" i="7"/>
  <c r="N996" i="7"/>
  <c r="N516" i="7"/>
  <c r="N434" i="7"/>
  <c r="N613" i="7"/>
  <c r="N970" i="7"/>
  <c r="N517" i="7"/>
  <c r="N597" i="7"/>
  <c r="N570" i="7"/>
  <c r="N514" i="7"/>
  <c r="N413" i="7"/>
  <c r="N220" i="7"/>
  <c r="N497" i="7"/>
  <c r="N511" i="7"/>
  <c r="N177" i="7"/>
  <c r="N388" i="7"/>
  <c r="N111" i="7"/>
  <c r="N833" i="7"/>
  <c r="N917" i="7"/>
  <c r="N46" i="7"/>
  <c r="N394" i="7"/>
  <c r="N538" i="7"/>
  <c r="N632" i="7"/>
  <c r="N657" i="7"/>
  <c r="N981" i="7"/>
  <c r="N439" i="7"/>
  <c r="N561" i="7"/>
  <c r="N619" i="7"/>
  <c r="N636" i="7"/>
  <c r="N536" i="7"/>
  <c r="N435" i="7"/>
  <c r="N581" i="7"/>
  <c r="N361" i="7"/>
  <c r="N643" i="7"/>
  <c r="N221" i="7"/>
  <c r="N410" i="7"/>
  <c r="N199" i="7"/>
  <c r="N72" i="7"/>
  <c r="N68" i="7"/>
  <c r="N702" i="7"/>
  <c r="N560" i="7"/>
  <c r="N679" i="7"/>
  <c r="N992" i="7"/>
  <c r="N867" i="7"/>
  <c r="N265" i="7"/>
  <c r="N454" i="7"/>
  <c r="N550" i="7"/>
  <c r="N94" i="7"/>
  <c r="N90" i="7"/>
  <c r="N271" i="7"/>
  <c r="N995" i="7"/>
  <c r="N701" i="7"/>
  <c r="N685" i="7"/>
  <c r="N680" i="7"/>
  <c r="N479" i="7"/>
  <c r="N796" i="7"/>
  <c r="N823" i="7"/>
  <c r="N942" i="7"/>
  <c r="N726" i="7"/>
  <c r="N204" i="7"/>
  <c r="N623" i="7"/>
  <c r="N525" i="7"/>
  <c r="N789" i="7"/>
  <c r="N350" i="7"/>
  <c r="N25" i="7"/>
  <c r="N822" i="7"/>
  <c r="N818" i="7"/>
  <c r="N366" i="7"/>
  <c r="N181" i="7"/>
  <c r="N137" i="7"/>
  <c r="N748" i="7"/>
  <c r="N270" i="7"/>
  <c r="N464" i="7"/>
  <c r="N645" i="7"/>
  <c r="N874" i="7"/>
  <c r="N29" i="7"/>
  <c r="N857" i="7"/>
  <c r="N407" i="7"/>
  <c r="N910" i="7"/>
  <c r="N862" i="7"/>
  <c r="N247" i="7"/>
  <c r="N203" i="7"/>
  <c r="N770" i="7"/>
  <c r="N798" i="7"/>
  <c r="N486" i="7"/>
  <c r="N896" i="7"/>
  <c r="N342" i="7"/>
  <c r="N879" i="7"/>
  <c r="N451" i="7"/>
  <c r="N932" i="7"/>
  <c r="N884" i="7"/>
  <c r="N269" i="7"/>
  <c r="N225" i="7"/>
  <c r="N792" i="7"/>
  <c r="N336" i="7"/>
  <c r="N908" i="7"/>
  <c r="N689" i="7"/>
  <c r="N55" i="7"/>
  <c r="N918" i="7"/>
  <c r="N210" i="7"/>
  <c r="N901" i="7"/>
  <c r="N504" i="7"/>
  <c r="N201" i="7"/>
  <c r="N954" i="7"/>
  <c r="N906" i="7"/>
  <c r="N530" i="7"/>
  <c r="N474" i="7"/>
  <c r="N526" i="7"/>
  <c r="N965" i="7"/>
  <c r="N634" i="7"/>
  <c r="N357" i="7"/>
  <c r="N952" i="7"/>
  <c r="N582" i="7"/>
  <c r="N592" i="7"/>
  <c r="N976" i="7"/>
  <c r="N400" i="7"/>
  <c r="N988" i="7"/>
  <c r="N957" i="7"/>
  <c r="N148" i="7"/>
  <c r="N276" i="7"/>
  <c r="N614" i="7"/>
  <c r="N987" i="7"/>
  <c r="N488" i="7"/>
  <c r="N595" i="7"/>
  <c r="N596" i="7"/>
  <c r="N670" i="7"/>
  <c r="N63" i="7"/>
  <c r="N421" i="7"/>
  <c r="N510" i="7"/>
  <c r="N617" i="7"/>
  <c r="N618" i="7"/>
  <c r="N714" i="7"/>
  <c r="N43" i="7"/>
  <c r="N86" i="7"/>
  <c r="N532" i="7"/>
  <c r="N639" i="7"/>
  <c r="N640" i="7"/>
  <c r="N736" i="7"/>
  <c r="N311" i="7"/>
  <c r="N61" i="7"/>
  <c r="N335" i="7"/>
  <c r="N246" i="7"/>
  <c r="N286" i="7"/>
  <c r="N238" i="7"/>
  <c r="N559" i="7"/>
  <c r="N753" i="7"/>
  <c r="N397" i="7"/>
  <c r="N520" i="7"/>
  <c r="N660" i="7"/>
  <c r="N116" i="7"/>
  <c r="N943" i="7"/>
  <c r="N112" i="7"/>
  <c r="N293" i="7"/>
  <c r="N393" i="7"/>
  <c r="N786" i="7"/>
  <c r="N723" i="7"/>
  <c r="N707" i="7"/>
  <c r="N505" i="7"/>
  <c r="N108" i="7"/>
  <c r="N294" i="7"/>
  <c r="N991" i="7"/>
  <c r="N602" i="7"/>
  <c r="N501" i="7"/>
  <c r="N642" i="7"/>
  <c r="N282" i="7"/>
  <c r="N647" i="7"/>
  <c r="N36" i="7"/>
  <c r="N485" i="7"/>
  <c r="N876" i="7"/>
  <c r="N682" i="7"/>
  <c r="N160" i="7"/>
  <c r="N50" i="7"/>
  <c r="N134" i="7"/>
  <c r="N491" i="7"/>
  <c r="N415" i="7"/>
  <c r="N808" i="7"/>
  <c r="N745" i="7"/>
  <c r="N773" i="7"/>
  <c r="N703" i="7"/>
  <c r="N262" i="7"/>
  <c r="N209" i="7"/>
  <c r="N51" i="7"/>
  <c r="N624" i="7"/>
  <c r="N523" i="7"/>
  <c r="N752" i="7"/>
  <c r="N348" i="7"/>
  <c r="N779" i="7"/>
  <c r="N300" i="7"/>
  <c r="N960" i="7"/>
  <c r="N71" i="7"/>
  <c r="N704" i="7"/>
  <c r="N182" i="7"/>
  <c r="N138" i="7"/>
  <c r="N156" i="7"/>
  <c r="N601" i="7"/>
  <c r="N437" i="7"/>
  <c r="N830" i="7"/>
  <c r="N767" i="7"/>
  <c r="N795" i="7"/>
  <c r="N813" i="7"/>
  <c r="N328" i="7"/>
  <c r="N275" i="7"/>
  <c r="N139" i="7"/>
  <c r="N800" i="7"/>
  <c r="N545" i="7"/>
  <c r="N287" i="7"/>
  <c r="N92" i="7"/>
  <c r="N313" i="7"/>
  <c r="N814" i="7"/>
  <c r="N600" i="7"/>
  <c r="N930" i="7"/>
  <c r="N711" i="7"/>
  <c r="N161" i="7"/>
  <c r="N232" i="7"/>
  <c r="N923" i="7"/>
  <c r="N223" i="7"/>
  <c r="N875" i="7"/>
  <c r="N928" i="7"/>
  <c r="N411" i="7"/>
  <c r="N183" i="7"/>
  <c r="N254" i="7"/>
  <c r="N583" i="7"/>
  <c r="N897" i="7"/>
  <c r="N290" i="7"/>
  <c r="N379" i="7"/>
  <c r="N433" i="7"/>
  <c r="N755" i="7"/>
  <c r="N604" i="7"/>
  <c r="N252" i="7"/>
  <c r="N377" i="7"/>
  <c r="N145" i="7"/>
  <c r="N467" i="7"/>
  <c r="N455" i="7"/>
  <c r="N777" i="7"/>
  <c r="N540" i="7"/>
  <c r="N768" i="7"/>
  <c r="N998" i="7"/>
  <c r="N563" i="7"/>
  <c r="N58" i="7"/>
  <c r="N979" i="7"/>
  <c r="N54" i="7"/>
  <c r="N562" i="7"/>
  <c r="N113" i="7"/>
  <c r="N465" i="7"/>
  <c r="N163" i="7"/>
  <c r="N806" i="7"/>
  <c r="N990" i="7"/>
  <c r="N340" i="7"/>
  <c r="N584" i="7"/>
  <c r="N297" i="7"/>
  <c r="N284" i="7"/>
  <c r="N1014" i="7"/>
  <c r="N1015" i="7"/>
  <c r="N1016" i="7"/>
  <c r="N1017" i="7"/>
  <c r="N1018" i="7"/>
  <c r="N1019" i="7"/>
  <c r="N1020" i="7"/>
  <c r="N1021" i="7"/>
  <c r="N1022" i="7"/>
  <c r="N1023" i="7"/>
  <c r="N1024" i="7"/>
  <c r="N1025" i="7"/>
  <c r="N1026" i="7"/>
  <c r="N1027" i="7"/>
  <c r="N1028" i="7"/>
  <c r="N1029" i="7"/>
  <c r="N1030" i="7"/>
  <c r="N1031" i="7"/>
  <c r="N1032" i="7"/>
  <c r="N1033" i="7"/>
  <c r="N1034" i="7"/>
  <c r="N1035" i="7"/>
  <c r="N1036" i="7"/>
  <c r="N1037" i="7"/>
  <c r="N1038" i="7"/>
  <c r="N1039" i="7"/>
  <c r="N1040" i="7"/>
  <c r="N1041" i="7"/>
  <c r="N1042" i="7"/>
  <c r="N1043" i="7"/>
  <c r="N1044" i="7"/>
  <c r="N1045" i="7"/>
  <c r="N1046" i="7"/>
  <c r="N1047" i="7"/>
  <c r="N1048" i="7"/>
  <c r="N1049" i="7"/>
  <c r="N1050" i="7"/>
  <c r="N1051" i="7"/>
  <c r="N1052" i="7"/>
  <c r="N1053" i="7"/>
  <c r="N1054" i="7"/>
  <c r="N1055" i="7"/>
  <c r="N1056" i="7"/>
  <c r="N1057" i="7"/>
  <c r="N1058" i="7"/>
  <c r="N1059" i="7"/>
  <c r="N1060" i="7"/>
  <c r="N1061" i="7"/>
  <c r="N1062" i="7"/>
  <c r="N1063" i="7"/>
  <c r="N1064" i="7"/>
  <c r="N1065" i="7"/>
  <c r="N1066" i="7"/>
  <c r="N1067" i="7"/>
  <c r="N1068" i="7"/>
  <c r="N1069" i="7"/>
  <c r="N1070" i="7"/>
  <c r="N1071" i="7"/>
  <c r="N1072" i="7"/>
  <c r="N1073" i="7"/>
  <c r="N1074" i="7"/>
  <c r="N1075" i="7"/>
  <c r="N1076" i="7"/>
  <c r="N1077" i="7"/>
  <c r="N1078" i="7"/>
  <c r="N1079" i="7"/>
  <c r="N1080" i="7"/>
  <c r="N1081" i="7"/>
  <c r="N1082" i="7"/>
  <c r="N1083" i="7"/>
  <c r="N1084" i="7"/>
  <c r="N1085" i="7"/>
  <c r="N1086" i="7"/>
  <c r="N1087" i="7"/>
  <c r="N1088" i="7"/>
  <c r="N1089" i="7"/>
  <c r="N1090" i="7"/>
  <c r="N1091" i="7"/>
  <c r="N1092" i="7"/>
  <c r="N1093" i="7"/>
  <c r="N1094" i="7"/>
  <c r="N1095" i="7"/>
  <c r="N1096" i="7"/>
  <c r="N1097" i="7"/>
  <c r="N1098" i="7"/>
  <c r="N1099" i="7"/>
  <c r="N1100" i="7"/>
  <c r="N1101" i="7"/>
  <c r="N1102" i="7"/>
  <c r="N1103" i="7"/>
  <c r="N1104" i="7"/>
  <c r="N1105" i="7"/>
  <c r="N1106" i="7"/>
  <c r="N1107" i="7"/>
  <c r="N1108" i="7"/>
  <c r="N1109" i="7"/>
  <c r="N1110" i="7"/>
  <c r="N1111" i="7"/>
  <c r="N1112" i="7"/>
  <c r="N1113" i="7"/>
  <c r="N1114" i="7"/>
  <c r="N1115" i="7"/>
  <c r="N1116" i="7"/>
  <c r="N1117" i="7"/>
  <c r="N1118" i="7"/>
  <c r="N1119" i="7"/>
  <c r="N1120" i="7"/>
  <c r="N1121" i="7"/>
  <c r="N1122" i="7"/>
  <c r="N1123" i="7"/>
  <c r="N1124" i="7"/>
  <c r="N1125" i="7"/>
  <c r="N1126" i="7"/>
  <c r="N1127" i="7"/>
  <c r="N1128" i="7"/>
  <c r="N1129" i="7"/>
  <c r="N1130" i="7"/>
  <c r="N1131" i="7"/>
  <c r="N1132" i="7"/>
  <c r="N1133" i="7"/>
  <c r="N1134" i="7"/>
  <c r="N1135" i="7"/>
  <c r="N1136" i="7"/>
  <c r="N1137" i="7"/>
  <c r="N1138" i="7"/>
  <c r="N1139" i="7"/>
  <c r="N1140" i="7"/>
  <c r="N1141" i="7"/>
  <c r="N1142" i="7"/>
  <c r="N1143" i="7"/>
  <c r="N1144" i="7"/>
  <c r="N1145" i="7"/>
  <c r="N1146" i="7"/>
  <c r="N1147" i="7"/>
  <c r="N1148" i="7"/>
  <c r="N1149" i="7"/>
  <c r="N1150" i="7"/>
  <c r="N1151" i="7"/>
  <c r="N1152" i="7"/>
  <c r="N1153" i="7"/>
  <c r="N1154" i="7"/>
  <c r="N1155" i="7"/>
  <c r="N1156" i="7"/>
  <c r="N1157" i="7"/>
  <c r="N1158" i="7"/>
  <c r="N1159" i="7"/>
  <c r="N1160" i="7"/>
  <c r="N1161" i="7"/>
  <c r="N1162" i="7"/>
  <c r="N1163" i="7"/>
  <c r="N1164" i="7"/>
  <c r="N1165" i="7"/>
  <c r="N1166" i="7"/>
  <c r="N1167" i="7"/>
  <c r="N1168" i="7"/>
  <c r="N1169" i="7"/>
  <c r="N1170" i="7"/>
  <c r="N1171" i="7"/>
  <c r="N1172" i="7"/>
  <c r="N1173" i="7"/>
  <c r="N1174" i="7"/>
  <c r="N1175" i="7"/>
  <c r="N1176" i="7"/>
  <c r="N1177" i="7"/>
  <c r="N1178" i="7"/>
  <c r="N1179" i="7"/>
  <c r="N1180" i="7"/>
  <c r="N1181" i="7"/>
  <c r="N1182" i="7"/>
  <c r="N1183" i="7"/>
  <c r="N1184" i="7"/>
  <c r="N1185" i="7"/>
  <c r="N1186" i="7"/>
  <c r="N1187" i="7"/>
  <c r="N1188" i="7"/>
  <c r="N1189" i="7"/>
  <c r="N1190" i="7"/>
  <c r="N1191" i="7"/>
  <c r="N1192" i="7"/>
  <c r="N1193" i="7"/>
  <c r="N1194" i="7"/>
  <c r="N1195" i="7"/>
  <c r="N1196" i="7"/>
  <c r="N1197" i="7"/>
  <c r="N1198" i="7"/>
  <c r="N1199" i="7"/>
  <c r="N1200" i="7"/>
  <c r="N1201" i="7"/>
  <c r="N1202" i="7"/>
  <c r="N1203" i="7"/>
  <c r="N1204" i="7"/>
  <c r="N1205" i="7"/>
  <c r="N1206" i="7"/>
  <c r="N1207" i="7"/>
  <c r="N1208" i="7"/>
  <c r="N1209" i="7"/>
  <c r="N1210" i="7"/>
  <c r="N1211" i="7"/>
  <c r="N1212" i="7"/>
  <c r="N1213" i="7"/>
  <c r="N1214" i="7"/>
  <c r="N1215" i="7"/>
  <c r="N1216" i="7"/>
  <c r="N1217" i="7"/>
  <c r="N1218" i="7"/>
  <c r="N1219" i="7"/>
  <c r="N1220" i="7"/>
  <c r="N1221" i="7"/>
  <c r="N1222" i="7"/>
  <c r="N1223" i="7"/>
  <c r="N1224" i="7"/>
  <c r="N1225" i="7"/>
  <c r="N1226" i="7"/>
  <c r="N1227" i="7"/>
  <c r="N1228" i="7"/>
  <c r="N1229" i="7"/>
  <c r="N1230" i="7"/>
  <c r="N1231" i="7"/>
  <c r="N1232" i="7"/>
  <c r="N1233" i="7"/>
  <c r="N1234" i="7"/>
  <c r="N1235" i="7"/>
  <c r="N1236" i="7"/>
  <c r="N1237" i="7"/>
  <c r="N1238" i="7"/>
  <c r="N1239" i="7"/>
  <c r="N1240" i="7"/>
  <c r="N1241" i="7"/>
  <c r="N1242" i="7"/>
  <c r="N1243" i="7"/>
  <c r="N1244" i="7"/>
  <c r="N1245" i="7"/>
  <c r="N1246" i="7"/>
  <c r="N1247" i="7"/>
  <c r="N1248" i="7"/>
  <c r="N1249" i="7"/>
  <c r="N1250" i="7"/>
  <c r="N1251" i="7"/>
  <c r="N1252" i="7"/>
  <c r="N1253" i="7"/>
  <c r="N1254" i="7"/>
  <c r="N1255" i="7"/>
  <c r="N1256" i="7"/>
  <c r="N1257" i="7"/>
  <c r="N1258" i="7"/>
  <c r="N1259" i="7"/>
  <c r="N1260" i="7"/>
  <c r="N1261" i="7"/>
  <c r="N1262" i="7"/>
  <c r="N1263" i="7"/>
  <c r="N1264" i="7"/>
  <c r="N1265" i="7"/>
  <c r="G5" i="9" s="1"/>
  <c r="N1266" i="7"/>
  <c r="G6" i="9" s="1"/>
  <c r="N1267" i="7"/>
  <c r="G7" i="9" s="1"/>
  <c r="N1268" i="7"/>
  <c r="G8" i="9" s="1"/>
  <c r="N1269" i="7"/>
  <c r="G9" i="9" s="1"/>
  <c r="N1270" i="7"/>
  <c r="G10" i="9" s="1"/>
  <c r="N1271" i="7"/>
  <c r="G11" i="9" s="1"/>
  <c r="N1272" i="7"/>
  <c r="G12" i="9" s="1"/>
  <c r="N1273" i="7"/>
  <c r="G13" i="9" s="1"/>
  <c r="N1274" i="7"/>
  <c r="G14" i="9" s="1"/>
  <c r="N1275" i="7"/>
  <c r="G15" i="9" s="1"/>
  <c r="N1276" i="7"/>
  <c r="G16" i="9" s="1"/>
  <c r="K1295" i="7" l="1"/>
  <c r="R1295" i="7"/>
  <c r="K1537" i="7"/>
  <c r="R1537" i="7"/>
  <c r="R1495" i="7"/>
  <c r="K1495" i="7"/>
  <c r="K1428" i="7"/>
  <c r="R1428" i="7"/>
  <c r="K1670" i="7"/>
  <c r="R1670" i="7"/>
  <c r="R1627" i="7"/>
  <c r="K1627" i="7"/>
  <c r="R1530" i="7"/>
  <c r="K1530" i="7"/>
  <c r="K1378" i="7"/>
  <c r="R1378" i="7"/>
  <c r="R1506" i="7"/>
  <c r="K1506" i="7"/>
  <c r="K1534" i="7"/>
  <c r="R1534" i="7"/>
  <c r="R1422" i="7"/>
  <c r="K1422" i="7"/>
  <c r="R1650" i="7"/>
  <c r="K1650" i="7"/>
  <c r="K1425" i="7"/>
  <c r="R1425" i="7"/>
  <c r="K1423" i="7"/>
  <c r="R1423" i="7"/>
  <c r="R1483" i="7"/>
  <c r="K1483" i="7"/>
  <c r="R1289" i="7"/>
  <c r="K1289" i="7"/>
  <c r="K1597" i="7"/>
  <c r="R1597" i="7"/>
  <c r="K1487" i="7"/>
  <c r="R1487" i="7"/>
  <c r="R1435" i="7"/>
  <c r="K1435" i="7"/>
  <c r="K1470" i="7"/>
  <c r="R1470" i="7"/>
  <c r="R1520" i="7"/>
  <c r="K1520" i="7"/>
  <c r="R1440" i="7"/>
  <c r="K1440" i="7"/>
  <c r="K1279" i="7"/>
  <c r="R1279" i="7"/>
  <c r="R1694" i="7"/>
  <c r="K1694" i="7"/>
  <c r="K1315" i="7"/>
  <c r="R1315" i="7"/>
  <c r="R1524" i="7"/>
  <c r="K1524" i="7"/>
  <c r="R1611" i="7"/>
  <c r="K1611" i="7"/>
  <c r="R1533" i="7"/>
  <c r="K1533" i="7"/>
  <c r="R1413" i="7"/>
  <c r="K1413" i="7"/>
  <c r="R1631" i="7"/>
  <c r="K1631" i="7"/>
  <c r="R1375" i="7"/>
  <c r="K1375" i="7"/>
  <c r="R1305" i="7"/>
  <c r="K1305" i="7"/>
  <c r="R1532" i="7"/>
  <c r="K1532" i="7"/>
  <c r="R1334" i="7"/>
  <c r="K1334" i="7"/>
  <c r="K1551" i="7"/>
  <c r="R1551" i="7"/>
  <c r="R1376" i="7"/>
  <c r="K1376" i="7"/>
  <c r="R1695" i="7"/>
  <c r="K1695" i="7"/>
  <c r="K1420" i="7"/>
  <c r="R1420" i="7"/>
  <c r="R1696" i="7"/>
  <c r="K1696" i="7"/>
  <c r="K1536" i="7"/>
  <c r="R1536" i="7"/>
  <c r="R1617" i="7"/>
  <c r="K1617" i="7"/>
  <c r="K1586" i="7"/>
  <c r="R1586" i="7"/>
  <c r="K1618" i="7"/>
  <c r="R1618" i="7"/>
  <c r="K1558" i="7"/>
  <c r="R1558" i="7"/>
  <c r="K1642" i="7"/>
  <c r="R1642" i="7"/>
  <c r="K1691" i="7"/>
  <c r="R1691" i="7"/>
  <c r="R1564" i="7"/>
  <c r="K1564" i="7"/>
  <c r="K1595" i="7"/>
  <c r="R1595" i="7"/>
  <c r="R1521" i="7"/>
  <c r="K1521" i="7"/>
  <c r="K1543" i="7"/>
  <c r="R1543" i="7"/>
  <c r="R1565" i="7"/>
  <c r="K1565" i="7"/>
  <c r="R1587" i="7"/>
  <c r="K1587" i="7"/>
  <c r="K1609" i="7"/>
  <c r="R1609" i="7"/>
  <c r="C1525" i="7"/>
  <c r="K1598" i="7"/>
  <c r="R1598" i="7"/>
  <c r="R1687" i="7"/>
  <c r="K1687" i="7"/>
  <c r="K1625" i="7"/>
  <c r="R1625" i="7"/>
  <c r="R1692" i="7"/>
  <c r="K1692" i="7"/>
  <c r="R1659" i="7"/>
  <c r="K1659" i="7"/>
  <c r="K1529" i="7"/>
  <c r="R1529" i="7"/>
  <c r="R1522" i="7"/>
  <c r="K1522" i="7"/>
  <c r="R1317" i="7"/>
  <c r="K1317" i="7"/>
  <c r="R1559" i="7"/>
  <c r="K1559" i="7"/>
  <c r="K1539" i="7"/>
  <c r="R1539" i="7"/>
  <c r="R1450" i="7"/>
  <c r="K1450" i="7"/>
  <c r="K1671" i="7"/>
  <c r="R1671" i="7"/>
  <c r="K1555" i="7"/>
  <c r="R1555" i="7"/>
  <c r="K1431" i="7"/>
  <c r="R1431" i="7"/>
  <c r="R1684" i="7"/>
  <c r="K1684" i="7"/>
  <c r="K1452" i="7"/>
  <c r="R1452" i="7"/>
  <c r="K1313" i="7"/>
  <c r="R1313" i="7"/>
  <c r="K1484" i="7"/>
  <c r="R1484" i="7"/>
  <c r="K1453" i="7"/>
  <c r="R1453" i="7"/>
  <c r="K1540" i="7"/>
  <c r="R1540" i="7"/>
  <c r="R1316" i="7"/>
  <c r="K1316" i="7"/>
  <c r="R1624" i="7"/>
  <c r="K1624" i="7"/>
  <c r="R1514" i="7"/>
  <c r="K1514" i="7"/>
  <c r="R1469" i="7"/>
  <c r="K1469" i="7"/>
  <c r="K1519" i="7"/>
  <c r="R1519" i="7"/>
  <c r="R1554" i="7"/>
  <c r="K1554" i="7"/>
  <c r="K1477" i="7"/>
  <c r="R1477" i="7"/>
  <c r="R1359" i="7"/>
  <c r="K1359" i="7"/>
  <c r="R1309" i="7"/>
  <c r="K1309" i="7"/>
  <c r="K1439" i="7"/>
  <c r="R1439" i="7"/>
  <c r="K1607" i="7"/>
  <c r="R1607" i="7"/>
  <c r="K1325" i="7"/>
  <c r="R1325" i="7"/>
  <c r="R1667" i="7"/>
  <c r="K1667" i="7"/>
  <c r="K1616" i="7"/>
  <c r="R1616" i="7"/>
  <c r="K1364" i="7"/>
  <c r="R1364" i="7"/>
  <c r="K1657" i="7"/>
  <c r="R1657" i="7"/>
  <c r="K1458" i="7"/>
  <c r="R1458" i="7"/>
  <c r="R1666" i="7"/>
  <c r="K1666" i="7"/>
  <c r="K1547" i="7"/>
  <c r="R1547" i="7"/>
  <c r="R1291" i="7"/>
  <c r="K1291" i="7"/>
  <c r="R1579" i="7"/>
  <c r="K1579" i="7"/>
  <c r="R1490" i="7"/>
  <c r="K1490" i="7"/>
  <c r="K1635" i="7"/>
  <c r="R1635" i="7"/>
  <c r="R1525" i="7"/>
  <c r="K1525" i="7"/>
  <c r="E1624" i="7"/>
  <c r="D1624" i="7"/>
  <c r="R1518" i="7"/>
  <c r="K1518" i="7"/>
  <c r="R1610" i="7"/>
  <c r="K1610" i="7"/>
  <c r="E1537" i="7"/>
  <c r="D1537" i="7" s="1"/>
  <c r="R1658" i="7"/>
  <c r="K1658" i="7"/>
  <c r="R1553" i="7"/>
  <c r="K1553" i="7"/>
  <c r="R1591" i="7"/>
  <c r="K1591" i="7"/>
  <c r="K1546" i="7"/>
  <c r="R1546" i="7"/>
  <c r="K1339" i="7"/>
  <c r="R1339" i="7"/>
  <c r="K1581" i="7"/>
  <c r="R1581" i="7"/>
  <c r="R1605" i="7"/>
  <c r="K1605" i="7"/>
  <c r="K1472" i="7"/>
  <c r="R1472" i="7"/>
  <c r="R1319" i="7"/>
  <c r="K1319" i="7"/>
  <c r="R1302" i="7"/>
  <c r="K1302" i="7"/>
  <c r="K1580" i="7"/>
  <c r="R1580" i="7"/>
  <c r="R1456" i="7"/>
  <c r="K1456" i="7"/>
  <c r="R1283" i="7"/>
  <c r="K1283" i="7"/>
  <c r="R1479" i="7"/>
  <c r="K1479" i="7"/>
  <c r="R1370" i="7"/>
  <c r="K1370" i="7"/>
  <c r="R1511" i="7"/>
  <c r="K1511" i="7"/>
  <c r="R1482" i="7"/>
  <c r="K1482" i="7"/>
  <c r="K1621" i="7"/>
  <c r="R1621" i="7"/>
  <c r="R1346" i="7"/>
  <c r="K1346" i="7"/>
  <c r="R1654" i="7"/>
  <c r="K1654" i="7"/>
  <c r="R1544" i="7"/>
  <c r="K1544" i="7"/>
  <c r="K1600" i="7"/>
  <c r="E1600" i="7"/>
  <c r="D1600" i="7" s="1"/>
  <c r="R1600" i="7"/>
  <c r="R1562" i="7"/>
  <c r="K1562" i="7"/>
  <c r="R1408" i="7"/>
  <c r="K1408" i="7"/>
  <c r="R1355" i="7"/>
  <c r="K1355" i="7"/>
  <c r="R1323" i="7"/>
  <c r="K1323" i="7"/>
  <c r="K1382" i="7"/>
  <c r="R1382" i="7"/>
  <c r="K1465" i="7"/>
  <c r="R1465" i="7"/>
  <c r="R1414" i="7"/>
  <c r="K1414" i="7"/>
  <c r="K1498" i="7"/>
  <c r="R1498" i="7"/>
  <c r="K1300" i="7"/>
  <c r="R1300" i="7"/>
  <c r="K1388" i="7"/>
  <c r="R1388" i="7"/>
  <c r="R1335" i="7"/>
  <c r="K1335" i="7"/>
  <c r="R1497" i="7"/>
  <c r="K1497" i="7"/>
  <c r="K1379" i="7"/>
  <c r="R1379" i="7"/>
  <c r="K1336" i="7"/>
  <c r="R1336" i="7"/>
  <c r="R1366" i="7"/>
  <c r="K1366" i="7"/>
  <c r="E1525" i="7"/>
  <c r="D1525" i="7" s="1"/>
  <c r="R1632" i="7"/>
  <c r="K1632" i="7"/>
  <c r="E1696" i="7"/>
  <c r="D1696" i="7" s="1"/>
  <c r="E1518" i="7"/>
  <c r="D1518" i="7"/>
  <c r="E1610" i="7"/>
  <c r="D1610" i="7" s="1"/>
  <c r="R1569" i="7"/>
  <c r="K1569" i="7"/>
  <c r="E1658" i="7"/>
  <c r="D1658" i="7" s="1"/>
  <c r="R1548" i="7"/>
  <c r="K1548" i="7"/>
  <c r="E1553" i="7"/>
  <c r="D1553" i="7" s="1"/>
  <c r="K1673" i="7"/>
  <c r="R1673" i="7"/>
  <c r="E1579" i="7"/>
  <c r="D1579" i="7" s="1"/>
  <c r="E1591" i="7"/>
  <c r="D1591" i="7" s="1"/>
  <c r="E1546" i="7"/>
  <c r="D1546" i="7" s="1"/>
  <c r="K1318" i="7"/>
  <c r="R1318" i="7"/>
  <c r="K1604" i="7"/>
  <c r="R1604" i="7"/>
  <c r="R1583" i="7"/>
  <c r="K1583" i="7"/>
  <c r="R1608" i="7"/>
  <c r="K1608" i="7"/>
  <c r="K1556" i="7"/>
  <c r="R1556" i="7"/>
  <c r="R1421" i="7"/>
  <c r="K1421" i="7"/>
  <c r="R1368" i="7"/>
  <c r="K1368" i="7"/>
  <c r="K1622" i="7"/>
  <c r="R1622" i="7"/>
  <c r="K1620" i="7"/>
  <c r="R1620" i="7"/>
  <c r="E1620" i="7"/>
  <c r="D1620" i="7" s="1"/>
  <c r="R1541" i="7"/>
  <c r="K1541" i="7"/>
  <c r="R1570" i="7"/>
  <c r="K1570" i="7"/>
  <c r="R1571" i="7"/>
  <c r="K1571" i="7"/>
  <c r="K1637" i="7"/>
  <c r="R1637" i="7"/>
  <c r="R1354" i="7"/>
  <c r="K1354" i="7"/>
  <c r="K1641" i="7"/>
  <c r="R1641" i="7"/>
  <c r="R1438" i="7"/>
  <c r="K1438" i="7"/>
  <c r="R1399" i="7"/>
  <c r="K1399" i="7"/>
  <c r="K1360" i="7"/>
  <c r="R1360" i="7"/>
  <c r="R1464" i="7"/>
  <c r="K1464" i="7"/>
  <c r="K1294" i="7"/>
  <c r="R1294" i="7"/>
  <c r="K1446" i="7"/>
  <c r="R1446" i="7"/>
  <c r="R1329" i="7"/>
  <c r="K1329" i="7"/>
  <c r="K1381" i="7"/>
  <c r="R1381" i="7"/>
  <c r="K1292" i="7"/>
  <c r="R1292" i="7"/>
  <c r="R1527" i="7"/>
  <c r="K1527" i="7"/>
  <c r="K1599" i="7"/>
  <c r="R1599" i="7"/>
  <c r="K1626" i="7"/>
  <c r="R1626" i="7"/>
  <c r="K1668" i="7"/>
  <c r="R1668" i="7"/>
  <c r="E1558" i="7"/>
  <c r="D1558" i="7" s="1"/>
  <c r="R1614" i="7"/>
  <c r="K1614" i="7"/>
  <c r="E1642" i="7"/>
  <c r="D1642" i="7" s="1"/>
  <c r="K1602" i="7"/>
  <c r="R1602" i="7"/>
  <c r="E1655" i="7"/>
  <c r="D1655" i="7" s="1"/>
  <c r="R1655" i="7"/>
  <c r="K1655" i="7"/>
  <c r="K1560" i="7"/>
  <c r="R1560" i="7"/>
  <c r="K1606" i="7"/>
  <c r="R1606" i="7"/>
  <c r="K1629" i="7"/>
  <c r="R1629" i="7"/>
  <c r="E1651" i="7"/>
  <c r="D1651" i="7" s="1"/>
  <c r="R1651" i="7"/>
  <c r="K1651" i="7"/>
  <c r="K1285" i="7"/>
  <c r="R1285" i="7"/>
  <c r="K1310" i="7"/>
  <c r="R1310" i="7"/>
  <c r="E1691" i="7"/>
  <c r="D1691" i="7" s="1"/>
  <c r="N1691" i="7" s="1"/>
  <c r="R1542" i="7"/>
  <c r="K1542" i="7"/>
  <c r="E1539" i="7"/>
  <c r="D1539" i="7" s="1"/>
  <c r="E1626" i="7"/>
  <c r="D1626" i="7" s="1"/>
  <c r="E1534" i="7"/>
  <c r="D1534" i="7" s="1"/>
  <c r="K1636" i="7"/>
  <c r="R1636" i="7"/>
  <c r="E1622" i="7"/>
  <c r="D1622" i="7" s="1"/>
  <c r="K1662" i="7"/>
  <c r="R1662" i="7"/>
  <c r="R1277" i="7"/>
  <c r="K1361" i="7"/>
  <c r="R1361" i="7"/>
  <c r="K1647" i="7"/>
  <c r="R1647" i="7"/>
  <c r="E1647" i="7"/>
  <c r="D1647" i="7" s="1"/>
  <c r="K1340" i="7"/>
  <c r="R1340" i="7"/>
  <c r="R1633" i="7"/>
  <c r="K1633" i="7"/>
  <c r="R1584" i="7"/>
  <c r="K1584" i="7"/>
  <c r="K1448" i="7"/>
  <c r="R1448" i="7"/>
  <c r="R1395" i="7"/>
  <c r="K1395" i="7"/>
  <c r="R1397" i="7"/>
  <c r="K1397" i="7"/>
  <c r="R1652" i="7"/>
  <c r="K1652" i="7"/>
  <c r="E1652" i="7"/>
  <c r="D1652" i="7" s="1"/>
  <c r="R1677" i="7"/>
  <c r="K1677" i="7"/>
  <c r="E1677" i="7"/>
  <c r="D1677" i="7" s="1"/>
  <c r="K1674" i="7"/>
  <c r="R1674" i="7"/>
  <c r="R1391" i="7"/>
  <c r="K1391" i="7"/>
  <c r="R1357" i="7"/>
  <c r="K1357" i="7"/>
  <c r="R1488" i="7"/>
  <c r="K1488" i="7"/>
  <c r="R1475" i="7"/>
  <c r="K1475" i="7"/>
  <c r="R1523" i="7"/>
  <c r="K1523" i="7"/>
  <c r="K1443" i="7"/>
  <c r="R1443" i="7"/>
  <c r="K1491" i="7"/>
  <c r="R1491" i="7"/>
  <c r="K1426" i="7"/>
  <c r="R1426" i="7"/>
  <c r="R1585" i="7"/>
  <c r="K1585" i="7"/>
  <c r="E1585" i="7"/>
  <c r="D1585" i="7" s="1"/>
  <c r="K1463" i="7"/>
  <c r="R1463" i="7"/>
  <c r="R1499" i="7"/>
  <c r="K1499" i="7"/>
  <c r="R1663" i="7"/>
  <c r="K1663" i="7"/>
  <c r="K1574" i="7"/>
  <c r="R1574" i="7"/>
  <c r="E1684" i="7"/>
  <c r="D1684" i="7" s="1"/>
  <c r="E1599" i="7"/>
  <c r="D1599" i="7" s="1"/>
  <c r="R1690" i="7"/>
  <c r="K1690" i="7"/>
  <c r="E1542" i="7"/>
  <c r="D1542" i="7"/>
  <c r="E1616" i="7"/>
  <c r="D1616" i="7" s="1"/>
  <c r="K1693" i="7"/>
  <c r="R1693" i="7"/>
  <c r="E1636" i="7"/>
  <c r="D1636" i="7" s="1"/>
  <c r="E1668" i="7"/>
  <c r="D1668" i="7" s="1"/>
  <c r="E1532" i="7"/>
  <c r="D1532" i="7" s="1"/>
  <c r="E1662" i="7"/>
  <c r="D1662" i="7" s="1"/>
  <c r="E1614" i="7"/>
  <c r="D1614" i="7" s="1"/>
  <c r="E1635" i="7"/>
  <c r="D1635" i="7" s="1"/>
  <c r="E1602" i="7"/>
  <c r="D1602" i="7" s="1"/>
  <c r="K1685" i="7"/>
  <c r="R1685" i="7"/>
  <c r="R1653" i="7"/>
  <c r="K1653" i="7"/>
  <c r="E1653" i="7"/>
  <c r="D1653" i="7" s="1"/>
  <c r="K1675" i="7"/>
  <c r="R1675" i="7"/>
  <c r="R1278" i="7"/>
  <c r="K1278" i="7"/>
  <c r="K1296" i="7"/>
  <c r="R1296" i="7"/>
  <c r="R1303" i="7"/>
  <c r="K1303" i="7"/>
  <c r="E1666" i="7"/>
  <c r="D1666" i="7" s="1"/>
  <c r="K1582" i="7"/>
  <c r="R1582" i="7"/>
  <c r="E1690" i="7"/>
  <c r="D1690" i="7" s="1"/>
  <c r="E1693" i="7"/>
  <c r="D1693" i="7" s="1"/>
  <c r="R1686" i="7"/>
  <c r="K1686" i="7"/>
  <c r="E1670" i="7"/>
  <c r="D1670" i="7" s="1"/>
  <c r="K1613" i="7"/>
  <c r="R1613" i="7"/>
  <c r="E1604" i="7"/>
  <c r="D1604" i="7" s="1"/>
  <c r="E1597" i="7"/>
  <c r="D1597" i="7" s="1"/>
  <c r="K1639" i="7"/>
  <c r="R1639" i="7"/>
  <c r="E1551" i="7"/>
  <c r="D1551" i="7" s="1"/>
  <c r="R1563" i="7"/>
  <c r="K1563" i="7"/>
  <c r="R1676" i="7"/>
  <c r="K1676" i="7"/>
  <c r="K1383" i="7"/>
  <c r="R1383" i="7"/>
  <c r="R1297" i="7"/>
  <c r="K1297" i="7"/>
  <c r="K1494" i="7"/>
  <c r="R1494" i="7"/>
  <c r="K1473" i="7"/>
  <c r="R1473" i="7"/>
  <c r="K1634" i="7"/>
  <c r="R1634" i="7"/>
  <c r="K1619" i="7"/>
  <c r="E1619" i="7"/>
  <c r="D1619" i="7" s="1"/>
  <c r="R1619" i="7"/>
  <c r="R1286" i="7"/>
  <c r="K1286" i="7"/>
  <c r="K1373" i="7"/>
  <c r="R1373" i="7"/>
  <c r="K1374" i="7"/>
  <c r="R1374" i="7"/>
  <c r="K1308" i="7"/>
  <c r="R1308" i="7"/>
  <c r="K1409" i="7"/>
  <c r="R1409" i="7"/>
  <c r="K1417" i="7"/>
  <c r="R1417" i="7"/>
  <c r="R1578" i="7"/>
  <c r="K1578" i="7"/>
  <c r="K1601" i="7"/>
  <c r="R1601" i="7"/>
  <c r="R1592" i="7"/>
  <c r="K1592" i="7"/>
  <c r="E1569" i="7"/>
  <c r="D1569" i="7" s="1"/>
  <c r="R1566" i="7"/>
  <c r="K1566" i="7"/>
  <c r="E1694" i="7"/>
  <c r="D1694" i="7" s="1"/>
  <c r="E1520" i="7"/>
  <c r="D1520" i="7" s="1"/>
  <c r="R1568" i="7"/>
  <c r="K1568" i="7"/>
  <c r="R1594" i="7"/>
  <c r="K1594" i="7"/>
  <c r="K1645" i="7"/>
  <c r="R1645" i="7"/>
  <c r="E1278" i="7"/>
  <c r="D1278" i="7" s="1"/>
  <c r="E1303" i="7"/>
  <c r="D1303" i="7" s="1"/>
  <c r="K1405" i="7"/>
  <c r="R1405" i="7"/>
  <c r="R1341" i="7"/>
  <c r="K1341" i="7"/>
  <c r="K1516" i="7"/>
  <c r="R1516" i="7"/>
  <c r="R1517" i="7"/>
  <c r="K1517" i="7"/>
  <c r="K1646" i="7"/>
  <c r="R1646" i="7"/>
  <c r="R1343" i="7"/>
  <c r="K1343" i="7"/>
  <c r="R1400" i="7"/>
  <c r="K1400" i="7"/>
  <c r="K1401" i="7"/>
  <c r="R1401" i="7"/>
  <c r="R1552" i="7"/>
  <c r="K1552" i="7"/>
  <c r="R1437" i="7"/>
  <c r="K1437" i="7"/>
  <c r="K1688" i="7"/>
  <c r="R1688" i="7"/>
  <c r="K1489" i="7"/>
  <c r="R1489" i="7"/>
  <c r="R1280" i="7"/>
  <c r="K1280" i="7"/>
  <c r="R1496" i="7"/>
  <c r="K1496" i="7"/>
  <c r="K1445" i="7"/>
  <c r="R1445" i="7"/>
  <c r="R1589" i="7"/>
  <c r="K1589" i="7"/>
  <c r="R1281" i="7"/>
  <c r="K1281" i="7"/>
  <c r="R1434" i="7"/>
  <c r="K1434" i="7"/>
  <c r="R1549" i="7"/>
  <c r="K1549" i="7"/>
  <c r="R1661" i="7"/>
  <c r="K1661" i="7"/>
  <c r="E1638" i="7"/>
  <c r="D1638" i="7" s="1"/>
  <c r="R1638" i="7"/>
  <c r="K1638" i="7"/>
  <c r="E1641" i="7"/>
  <c r="D1641" i="7" s="1"/>
  <c r="K1669" i="7"/>
  <c r="R1669" i="7"/>
  <c r="E1598" i="7"/>
  <c r="D1598" i="7" s="1"/>
  <c r="E1601" i="7"/>
  <c r="D1601" i="7" s="1"/>
  <c r="E1695" i="7"/>
  <c r="D1695" i="7" s="1"/>
  <c r="E1568" i="7"/>
  <c r="D1568" i="7" s="1"/>
  <c r="E1659" i="7"/>
  <c r="D1659" i="7" s="1"/>
  <c r="E1566" i="7"/>
  <c r="D1566" i="7" s="1"/>
  <c r="R1596" i="7"/>
  <c r="K1596" i="7"/>
  <c r="K1689" i="7"/>
  <c r="R1689" i="7"/>
  <c r="E1595" i="7"/>
  <c r="D1595" i="7"/>
  <c r="R1348" i="7"/>
  <c r="K1348" i="7"/>
  <c r="K1449" i="7"/>
  <c r="R1449" i="7"/>
  <c r="R1327" i="7"/>
  <c r="K1327" i="7"/>
  <c r="R1284" i="7"/>
  <c r="K1284" i="7"/>
  <c r="R1593" i="7"/>
  <c r="K1593" i="7"/>
  <c r="R1312" i="7"/>
  <c r="K1312" i="7"/>
  <c r="R1459" i="7"/>
  <c r="K1459" i="7"/>
  <c r="R1460" i="7"/>
  <c r="K1460" i="7"/>
  <c r="R1307" i="7"/>
  <c r="K1307" i="7"/>
  <c r="K1404" i="7"/>
  <c r="R1404" i="7"/>
  <c r="R1321" i="7"/>
  <c r="K1321" i="7"/>
  <c r="K1466" i="7"/>
  <c r="R1466" i="7"/>
  <c r="K1573" i="7"/>
  <c r="R1573" i="7"/>
  <c r="R1660" i="7"/>
  <c r="K1660" i="7"/>
  <c r="E1660" i="7"/>
  <c r="D1660" i="7" s="1"/>
  <c r="K1623" i="7"/>
  <c r="R1623" i="7"/>
  <c r="R1502" i="7"/>
  <c r="K1502" i="7"/>
  <c r="R1577" i="7"/>
  <c r="K1577" i="7"/>
  <c r="E1582" i="7"/>
  <c r="D1582" i="7" s="1"/>
  <c r="K1535" i="7"/>
  <c r="R1535" i="7"/>
  <c r="R1649" i="7"/>
  <c r="K1649" i="7"/>
  <c r="R1590" i="7"/>
  <c r="K1590" i="7"/>
  <c r="R1678" i="7"/>
  <c r="K1678" i="7"/>
  <c r="K1331" i="7"/>
  <c r="R1331" i="7"/>
  <c r="R1338" i="7"/>
  <c r="K1338" i="7"/>
  <c r="K1430" i="7"/>
  <c r="R1430" i="7"/>
  <c r="R1531" i="7"/>
  <c r="K1531" i="7"/>
  <c r="E1531" i="7"/>
  <c r="D1531" i="7" s="1"/>
  <c r="R1342" i="7"/>
  <c r="K1342" i="7"/>
  <c r="R1287" i="7"/>
  <c r="K1287" i="7"/>
  <c r="K1681" i="7"/>
  <c r="R1681" i="7"/>
  <c r="K1306" i="7"/>
  <c r="R1306" i="7"/>
  <c r="R1680" i="7"/>
  <c r="K1680" i="7"/>
  <c r="K1322" i="7"/>
  <c r="R1322" i="7"/>
  <c r="K1588" i="7"/>
  <c r="R1588" i="7"/>
  <c r="E1588" i="7"/>
  <c r="D1588" i="7" s="1"/>
  <c r="K1501" i="7"/>
  <c r="R1501" i="7"/>
  <c r="K1415" i="7"/>
  <c r="R1415" i="7"/>
  <c r="K1293" i="7"/>
  <c r="R1293" i="7"/>
  <c r="R1567" i="7"/>
  <c r="K1567" i="7"/>
  <c r="E1618" i="7"/>
  <c r="D1618" i="7" s="1"/>
  <c r="E1650" i="7"/>
  <c r="D1650" i="7" s="1"/>
  <c r="K1526" i="7"/>
  <c r="R1526" i="7"/>
  <c r="R1679" i="7"/>
  <c r="K1679" i="7"/>
  <c r="K1351" i="7"/>
  <c r="R1351" i="7"/>
  <c r="K1427" i="7"/>
  <c r="R1427" i="7"/>
  <c r="R1455" i="7"/>
  <c r="K1455" i="7"/>
  <c r="K1314" i="7"/>
  <c r="R1314" i="7"/>
  <c r="R1350" i="7"/>
  <c r="K1350" i="7"/>
  <c r="K1358" i="7"/>
  <c r="R1358" i="7"/>
  <c r="R1664" i="7"/>
  <c r="K1664" i="7"/>
  <c r="R1656" i="7"/>
  <c r="K1656" i="7"/>
  <c r="R1504" i="7"/>
  <c r="K1504" i="7"/>
  <c r="E1533" i="7"/>
  <c r="D1533" i="7" s="1"/>
  <c r="K1644" i="7"/>
  <c r="R1644" i="7"/>
  <c r="E1586" i="7"/>
  <c r="D1586" i="7" s="1"/>
  <c r="E1649" i="7"/>
  <c r="D1649" i="7" s="1"/>
  <c r="E1524" i="7"/>
  <c r="D1524" i="7" s="1"/>
  <c r="E1555" i="7"/>
  <c r="D1555" i="7" s="1"/>
  <c r="E1674" i="7"/>
  <c r="D1674" i="7" s="1"/>
  <c r="E1688" i="7"/>
  <c r="D1688" i="7" s="1"/>
  <c r="R1648" i="7"/>
  <c r="K1648" i="7"/>
  <c r="R1299" i="7"/>
  <c r="K1299" i="7"/>
  <c r="K1304" i="7"/>
  <c r="R1304" i="7"/>
  <c r="E1323" i="7"/>
  <c r="D1323" i="7" s="1"/>
  <c r="K1363" i="7"/>
  <c r="R1363" i="7"/>
  <c r="R1480" i="7"/>
  <c r="K1480" i="7"/>
  <c r="R1454" i="7"/>
  <c r="K1454" i="7"/>
  <c r="K1369" i="7"/>
  <c r="R1369" i="7"/>
  <c r="R1371" i="7"/>
  <c r="K1371" i="7"/>
  <c r="R1290" i="7"/>
  <c r="K1290" i="7"/>
  <c r="K1389" i="7"/>
  <c r="R1389" i="7"/>
  <c r="R1392" i="7"/>
  <c r="K1392" i="7"/>
  <c r="R1441" i="7"/>
  <c r="K1441" i="7"/>
  <c r="R1387" i="7"/>
  <c r="K1387" i="7"/>
  <c r="K1345" i="7"/>
  <c r="R1345" i="7"/>
  <c r="K1665" i="7"/>
  <c r="R1665" i="7"/>
  <c r="K1282" i="7"/>
  <c r="R1282" i="7"/>
  <c r="K1447" i="7"/>
  <c r="R1447" i="7"/>
  <c r="E1631" i="7"/>
  <c r="D1631" i="7" s="1"/>
  <c r="E1547" i="7"/>
  <c r="D1547" i="7" s="1"/>
  <c r="E1634" i="7"/>
  <c r="D1634" i="7" s="1"/>
  <c r="R1682" i="7"/>
  <c r="K1682" i="7"/>
  <c r="K1362" i="7"/>
  <c r="R1362" i="7"/>
  <c r="K1451" i="7"/>
  <c r="R1451" i="7"/>
  <c r="R1394" i="7"/>
  <c r="K1394" i="7"/>
  <c r="R1457" i="7"/>
  <c r="K1457" i="7"/>
  <c r="K1393" i="7"/>
  <c r="R1393" i="7"/>
  <c r="K1324" i="7"/>
  <c r="R1324" i="7"/>
  <c r="K1380" i="7"/>
  <c r="R1380" i="7"/>
  <c r="R1411" i="7"/>
  <c r="K1411" i="7"/>
  <c r="R1630" i="7"/>
  <c r="E1630" i="7"/>
  <c r="D1630" i="7" s="1"/>
  <c r="K1630" i="7"/>
  <c r="E1633" i="7"/>
  <c r="D1633" i="7" s="1"/>
  <c r="E1549" i="7"/>
  <c r="D1549" i="7" s="1"/>
  <c r="E1681" i="7"/>
  <c r="D1681" i="7"/>
  <c r="E1554" i="7"/>
  <c r="D1554" i="7" s="1"/>
  <c r="E1319" i="7"/>
  <c r="D1319" i="7" s="1"/>
  <c r="K1353" i="7"/>
  <c r="R1353" i="7"/>
  <c r="K1471" i="7"/>
  <c r="R1471" i="7"/>
  <c r="R1390" i="7"/>
  <c r="K1390" i="7"/>
  <c r="K1476" i="7"/>
  <c r="R1476" i="7"/>
  <c r="R1349" i="7"/>
  <c r="K1349" i="7"/>
  <c r="R1418" i="7"/>
  <c r="K1418" i="7"/>
  <c r="K1528" i="7"/>
  <c r="R1528" i="7"/>
  <c r="E1644" i="7"/>
  <c r="D1644" i="7" s="1"/>
  <c r="E1680" i="7"/>
  <c r="D1680" i="7" s="1"/>
  <c r="R1561" i="7"/>
  <c r="K1561" i="7"/>
  <c r="K1575" i="7"/>
  <c r="R1575" i="7"/>
  <c r="E1286" i="7"/>
  <c r="D1286" i="7" s="1"/>
  <c r="E1314" i="7"/>
  <c r="D1314" i="7" s="1"/>
  <c r="R1344" i="7"/>
  <c r="K1344" i="7"/>
  <c r="K1410" i="7"/>
  <c r="R1410" i="7"/>
  <c r="R1432" i="7"/>
  <c r="K1432" i="7"/>
  <c r="K1384" i="7"/>
  <c r="R1384" i="7"/>
  <c r="R1328" i="7"/>
  <c r="K1328" i="7"/>
  <c r="R1478" i="7"/>
  <c r="K1478" i="7"/>
  <c r="K1396" i="7"/>
  <c r="R1396" i="7"/>
  <c r="K1433" i="7"/>
  <c r="R1433" i="7"/>
  <c r="K1512" i="7"/>
  <c r="R1512" i="7"/>
  <c r="E1577" i="7"/>
  <c r="D1577" i="7" s="1"/>
  <c r="E1528" i="7"/>
  <c r="D1528" i="7" s="1"/>
  <c r="E1685" i="7"/>
  <c r="D1685" i="7"/>
  <c r="E1625" i="7"/>
  <c r="D1625" i="7" s="1"/>
  <c r="E1675" i="7"/>
  <c r="D1675" i="7" s="1"/>
  <c r="E1561" i="7"/>
  <c r="D1561" i="7" s="1"/>
  <c r="E1526" i="7"/>
  <c r="D1526" i="7" s="1"/>
  <c r="K1538" i="7"/>
  <c r="R1538" i="7"/>
  <c r="E1538" i="7"/>
  <c r="D1538" i="7" s="1"/>
  <c r="R1576" i="7"/>
  <c r="K1576" i="7"/>
  <c r="R1612" i="7"/>
  <c r="K1612" i="7"/>
  <c r="R1643" i="7"/>
  <c r="K1643" i="7"/>
  <c r="R1683" i="7"/>
  <c r="E1683" i="7"/>
  <c r="D1683" i="7" s="1"/>
  <c r="K1683" i="7"/>
  <c r="E1334" i="7"/>
  <c r="D1334" i="7" s="1"/>
  <c r="K1493" i="7"/>
  <c r="R1493" i="7"/>
  <c r="K1377" i="7"/>
  <c r="R1377" i="7"/>
  <c r="K1640" i="7"/>
  <c r="E1640" i="7"/>
  <c r="D1640" i="7" s="1"/>
  <c r="R1640" i="7"/>
  <c r="K1461" i="7"/>
  <c r="R1461" i="7"/>
  <c r="R1545" i="7"/>
  <c r="K1545" i="7"/>
  <c r="E1545" i="7"/>
  <c r="D1545" i="7" s="1"/>
  <c r="E1536" i="7"/>
  <c r="D1536" i="7" s="1"/>
  <c r="E1544" i="7"/>
  <c r="D1544" i="7" s="1"/>
  <c r="E1527" i="7"/>
  <c r="D1527" i="7" s="1"/>
  <c r="E1592" i="7"/>
  <c r="D1592" i="7" s="1"/>
  <c r="E1563" i="7"/>
  <c r="D1563" i="7" s="1"/>
  <c r="E1522" i="7"/>
  <c r="D1522" i="7" s="1"/>
  <c r="AG53" i="7"/>
  <c r="AI53" i="7" s="1"/>
  <c r="AI55" i="7" s="1"/>
  <c r="K1557" i="7"/>
  <c r="R1557" i="7"/>
  <c r="R1330" i="7"/>
  <c r="K1330" i="7"/>
  <c r="K1468" i="7"/>
  <c r="R1468" i="7"/>
  <c r="R1513" i="7"/>
  <c r="K1513" i="7"/>
  <c r="R1515" i="7"/>
  <c r="K1515" i="7"/>
  <c r="K1628" i="7"/>
  <c r="R1628" i="7"/>
  <c r="K1326" i="7"/>
  <c r="E1326" i="7"/>
  <c r="D1326" i="7" s="1"/>
  <c r="R1326" i="7"/>
  <c r="R1416" i="7"/>
  <c r="K1416" i="7"/>
  <c r="R1467" i="7"/>
  <c r="K1467" i="7"/>
  <c r="E1541" i="7"/>
  <c r="D1541" i="7" s="1"/>
  <c r="E1596" i="7"/>
  <c r="D1596" i="7" s="1"/>
  <c r="K1603" i="7"/>
  <c r="R1603" i="7"/>
  <c r="E1283" i="7"/>
  <c r="D1283" i="7" s="1"/>
  <c r="E1289" i="7"/>
  <c r="D1289" i="7" s="1"/>
  <c r="E1296" i="7"/>
  <c r="D1296" i="7" s="1"/>
  <c r="E1321" i="7"/>
  <c r="D1321" i="7" s="1"/>
  <c r="E1337" i="7"/>
  <c r="D1337" i="7" s="1"/>
  <c r="R1337" i="7"/>
  <c r="K1337" i="7"/>
  <c r="R1406" i="7"/>
  <c r="K1406" i="7"/>
  <c r="K1462" i="7"/>
  <c r="R1462" i="7"/>
  <c r="R1333" i="7"/>
  <c r="K1333" i="7"/>
  <c r="K1356" i="7"/>
  <c r="R1356" i="7"/>
  <c r="K1402" i="7"/>
  <c r="R1402" i="7"/>
  <c r="R1474" i="7"/>
  <c r="K1474" i="7"/>
  <c r="R1386" i="7"/>
  <c r="K1386" i="7"/>
  <c r="E1632" i="7"/>
  <c r="D1632" i="7" s="1"/>
  <c r="E1645" i="7"/>
  <c r="D1645" i="7" s="1"/>
  <c r="E1535" i="7"/>
  <c r="D1535" i="7" s="1"/>
  <c r="E1587" i="7"/>
  <c r="D1587" i="7" s="1"/>
  <c r="E1606" i="7"/>
  <c r="D1606" i="7" s="1"/>
  <c r="E1302" i="7"/>
  <c r="D1302" i="7" s="1"/>
  <c r="E1349" i="7"/>
  <c r="D1349" i="7" s="1"/>
  <c r="R1507" i="7"/>
  <c r="K1507" i="7"/>
  <c r="R1442" i="7"/>
  <c r="K1442" i="7"/>
  <c r="K1503" i="7"/>
  <c r="R1503" i="7"/>
  <c r="E1557" i="7"/>
  <c r="D1557" i="7" s="1"/>
  <c r="E1559" i="7"/>
  <c r="D1559" i="7" s="1"/>
  <c r="E1556" i="7"/>
  <c r="D1556" i="7" s="1"/>
  <c r="E1590" i="7"/>
  <c r="D1590" i="7" s="1"/>
  <c r="E1661" i="7"/>
  <c r="D1661" i="7" s="1"/>
  <c r="R1550" i="7"/>
  <c r="K1550" i="7"/>
  <c r="E1292" i="7"/>
  <c r="D1292" i="7" s="1"/>
  <c r="K1332" i="7"/>
  <c r="R1332" i="7"/>
  <c r="K1508" i="7"/>
  <c r="R1508" i="7"/>
  <c r="E1654" i="7"/>
  <c r="D1654" i="7" s="1"/>
  <c r="E1686" i="7"/>
  <c r="D1686" i="7" s="1"/>
  <c r="E1613" i="7"/>
  <c r="D1613" i="7" s="1"/>
  <c r="E1570" i="7"/>
  <c r="D1570" i="7" s="1"/>
  <c r="K1572" i="7"/>
  <c r="R1572" i="7"/>
  <c r="K1412" i="7"/>
  <c r="R1412" i="7"/>
  <c r="K1301" i="7"/>
  <c r="R1301" i="7"/>
  <c r="E1646" i="7"/>
  <c r="D1646" i="7" s="1"/>
  <c r="E1517" i="7"/>
  <c r="D1517" i="7" s="1"/>
  <c r="E1567" i="7"/>
  <c r="D1567" i="7" s="1"/>
  <c r="E1667" i="7"/>
  <c r="D1667" i="7" s="1"/>
  <c r="E1564" i="7"/>
  <c r="D1564" i="7" s="1"/>
  <c r="E1308" i="7"/>
  <c r="D1308" i="7" s="1"/>
  <c r="E1347" i="7"/>
  <c r="D1347" i="7" s="1"/>
  <c r="R1347" i="7"/>
  <c r="K1347" i="7"/>
  <c r="K1385" i="7"/>
  <c r="R1385" i="7"/>
  <c r="R1481" i="7"/>
  <c r="K1481" i="7"/>
  <c r="K1320" i="7"/>
  <c r="E1320" i="7"/>
  <c r="D1320" i="7" s="1"/>
  <c r="R1320" i="7"/>
  <c r="K1365" i="7"/>
  <c r="R1365" i="7"/>
  <c r="R1407" i="7"/>
  <c r="K1407" i="7"/>
  <c r="E1521" i="7"/>
  <c r="D1521" i="7" s="1"/>
  <c r="E1581" i="7"/>
  <c r="D1581" i="7" s="1"/>
  <c r="E1617" i="7"/>
  <c r="D1617" i="7" s="1"/>
  <c r="E1330" i="7"/>
  <c r="D1330" i="7" s="1"/>
  <c r="E1344" i="7"/>
  <c r="D1344" i="7" s="1"/>
  <c r="E1481" i="7"/>
  <c r="D1481" i="7" s="1"/>
  <c r="K1509" i="7"/>
  <c r="R1509" i="7"/>
  <c r="E1605" i="7"/>
  <c r="D1605" i="7" s="1"/>
  <c r="E1589" i="7"/>
  <c r="D1589" i="7" s="1"/>
  <c r="E1637" i="7"/>
  <c r="D1637" i="7" s="1"/>
  <c r="E1552" i="7"/>
  <c r="D1552" i="7" s="1"/>
  <c r="E1576" i="7"/>
  <c r="D1576" i="7" s="1"/>
  <c r="E1291" i="7"/>
  <c r="D1291" i="7" s="1"/>
  <c r="E1550" i="7"/>
  <c r="D1550" i="7" s="1"/>
  <c r="E1679" i="7"/>
  <c r="D1679" i="7"/>
  <c r="E1671" i="7"/>
  <c r="D1671" i="7" s="1"/>
  <c r="E1629" i="7"/>
  <c r="D1629" i="7"/>
  <c r="E1529" i="7"/>
  <c r="D1529" i="7" s="1"/>
  <c r="E1299" i="7"/>
  <c r="D1299" i="7" s="1"/>
  <c r="E1307" i="7"/>
  <c r="D1307" i="7" s="1"/>
  <c r="E1351" i="7"/>
  <c r="D1351" i="7" s="1"/>
  <c r="E1378" i="7"/>
  <c r="D1378" i="7" s="1"/>
  <c r="E1387" i="7"/>
  <c r="D1387" i="7" s="1"/>
  <c r="E1391" i="7"/>
  <c r="D1391" i="7" s="1"/>
  <c r="E1503" i="7"/>
  <c r="D1503" i="7" s="1"/>
  <c r="R1352" i="7"/>
  <c r="K1352" i="7"/>
  <c r="K1486" i="7"/>
  <c r="R1486" i="7"/>
  <c r="E1361" i="7"/>
  <c r="D1361" i="7" s="1"/>
  <c r="E1383" i="7"/>
  <c r="D1383" i="7" s="1"/>
  <c r="E1413" i="7"/>
  <c r="D1413" i="7" s="1"/>
  <c r="E1447" i="7"/>
  <c r="D1447" i="7"/>
  <c r="E1460" i="7"/>
  <c r="D1460" i="7" s="1"/>
  <c r="K1403" i="7"/>
  <c r="R1403" i="7"/>
  <c r="K1424" i="7"/>
  <c r="R1424" i="7"/>
  <c r="E1678" i="7"/>
  <c r="D1678" i="7" s="1"/>
  <c r="E1615" i="7"/>
  <c r="D1615" i="7" s="1"/>
  <c r="R1615" i="7"/>
  <c r="K1615" i="7"/>
  <c r="E1540" i="7"/>
  <c r="D1540" i="7" s="1"/>
  <c r="E1682" i="7"/>
  <c r="D1682" i="7" s="1"/>
  <c r="E1284" i="7"/>
  <c r="D1284" i="7" s="1"/>
  <c r="E1316" i="7"/>
  <c r="D1316" i="7" s="1"/>
  <c r="R1311" i="7"/>
  <c r="K1311" i="7"/>
  <c r="K1485" i="7"/>
  <c r="R1485" i="7"/>
  <c r="K1298" i="7"/>
  <c r="E1298" i="7"/>
  <c r="D1298" i="7" s="1"/>
  <c r="R1298" i="7"/>
  <c r="R1288" i="7"/>
  <c r="K1288" i="7"/>
  <c r="R1444" i="7"/>
  <c r="K1444" i="7"/>
  <c r="E1530" i="7"/>
  <c r="D1530" i="7" s="1"/>
  <c r="E1672" i="7"/>
  <c r="D1672" i="7" s="1"/>
  <c r="K1672" i="7"/>
  <c r="R1672" i="7"/>
  <c r="E1311" i="7"/>
  <c r="D1311" i="7" s="1"/>
  <c r="E1339" i="7"/>
  <c r="D1339" i="7" s="1"/>
  <c r="E1365" i="7"/>
  <c r="D1365" i="7" s="1"/>
  <c r="E1425" i="7"/>
  <c r="D1425" i="7" s="1"/>
  <c r="E1494" i="7"/>
  <c r="D1494" i="7" s="1"/>
  <c r="K1398" i="7"/>
  <c r="R1398" i="7"/>
  <c r="E1669" i="7"/>
  <c r="D1669" i="7" s="1"/>
  <c r="E1281" i="7"/>
  <c r="D1281" i="7" s="1"/>
  <c r="E1430" i="7"/>
  <c r="D1430" i="7" s="1"/>
  <c r="E1445" i="7"/>
  <c r="D1445" i="7" s="1"/>
  <c r="K1429" i="7"/>
  <c r="R1429" i="7"/>
  <c r="R1505" i="7"/>
  <c r="K1505" i="7"/>
  <c r="E1578" i="7"/>
  <c r="D1578" i="7" s="1"/>
  <c r="E1607" i="7"/>
  <c r="D1607" i="7" s="1"/>
  <c r="E1332" i="7"/>
  <c r="D1332" i="7" s="1"/>
  <c r="R1419" i="7"/>
  <c r="K1419" i="7"/>
  <c r="E1580" i="7"/>
  <c r="D1580" i="7" s="1"/>
  <c r="E1687" i="7"/>
  <c r="D1687" i="7" s="1"/>
  <c r="E1609" i="7"/>
  <c r="D1609" i="7" s="1"/>
  <c r="E1692" i="7"/>
  <c r="D1692" i="7" s="1"/>
  <c r="E1628" i="7"/>
  <c r="D1628" i="7" s="1"/>
  <c r="E1304" i="7"/>
  <c r="D1304" i="7" s="1"/>
  <c r="E1322" i="7"/>
  <c r="D1322" i="7" s="1"/>
  <c r="E1406" i="7"/>
  <c r="D1406" i="7" s="1"/>
  <c r="E1450" i="7"/>
  <c r="D1450" i="7" s="1"/>
  <c r="E1485" i="7"/>
  <c r="D1485" i="7" s="1"/>
  <c r="R1436" i="7"/>
  <c r="K1436" i="7"/>
  <c r="E1386" i="7"/>
  <c r="D1386" i="7" s="1"/>
  <c r="E1421" i="7"/>
  <c r="D1421" i="7" s="1"/>
  <c r="E1495" i="7"/>
  <c r="D1495" i="7" s="1"/>
  <c r="E1689" i="7"/>
  <c r="D1689" i="7" s="1"/>
  <c r="E1639" i="7"/>
  <c r="D1639" i="7" s="1"/>
  <c r="E1324" i="7"/>
  <c r="D1324" i="7"/>
  <c r="H123" i="5"/>
  <c r="E1340" i="7"/>
  <c r="D1340" i="7" s="1"/>
  <c r="E1356" i="7"/>
  <c r="D1356" i="7" s="1"/>
  <c r="E1583" i="7"/>
  <c r="D1583" i="7" s="1"/>
  <c r="E1565" i="7"/>
  <c r="D1565" i="7" s="1"/>
  <c r="E1603" i="7"/>
  <c r="D1603" i="7" s="1"/>
  <c r="E1562" i="7"/>
  <c r="D1562" i="7" s="1"/>
  <c r="E1371" i="7"/>
  <c r="D1371" i="7" s="1"/>
  <c r="E1456" i="7"/>
  <c r="D1456" i="7" s="1"/>
  <c r="E1480" i="7"/>
  <c r="D1480" i="7" s="1"/>
  <c r="H136" i="5" s="1"/>
  <c r="R1372" i="7"/>
  <c r="K1372" i="7"/>
  <c r="E1300" i="7"/>
  <c r="D1300" i="7" s="1"/>
  <c r="E1504" i="7"/>
  <c r="D1504" i="7" s="1"/>
  <c r="E1515" i="7"/>
  <c r="D1515" i="7" s="1"/>
  <c r="K1510" i="7"/>
  <c r="R1510" i="7"/>
  <c r="E1366" i="7"/>
  <c r="D1366" i="7" s="1"/>
  <c r="E1439" i="7"/>
  <c r="D1439" i="7" s="1"/>
  <c r="K1500" i="7"/>
  <c r="R1500" i="7"/>
  <c r="E1469" i="7"/>
  <c r="D1469" i="7" s="1"/>
  <c r="E1510" i="7"/>
  <c r="D1510" i="7" s="1"/>
  <c r="E1373" i="7"/>
  <c r="D1373" i="7"/>
  <c r="E1488" i="7"/>
  <c r="D1488" i="7" s="1"/>
  <c r="E1621" i="7"/>
  <c r="D1621" i="7" s="1"/>
  <c r="E1287" i="7"/>
  <c r="D1287" i="7" s="1"/>
  <c r="E1395" i="7"/>
  <c r="D1395" i="7" s="1"/>
  <c r="E1407" i="7"/>
  <c r="D1407" i="7" s="1"/>
  <c r="E1462" i="7"/>
  <c r="D1462" i="7" s="1"/>
  <c r="E1486" i="7"/>
  <c r="D1486" i="7" s="1"/>
  <c r="E1509" i="7"/>
  <c r="D1509" i="7" s="1"/>
  <c r="E1312" i="7"/>
  <c r="D1312" i="7" s="1"/>
  <c r="E1426" i="7"/>
  <c r="D1426" i="7" s="1"/>
  <c r="E1438" i="7"/>
  <c r="D1438" i="7"/>
  <c r="E1359" i="7"/>
  <c r="D1359" i="7" s="1"/>
  <c r="R1367" i="7"/>
  <c r="K1367" i="7"/>
  <c r="E1277" i="7"/>
  <c r="D1277" i="7" s="1"/>
  <c r="E1390" i="7"/>
  <c r="D1390" i="7" s="1"/>
  <c r="E1470" i="7"/>
  <c r="D1470" i="7" s="1"/>
  <c r="E1338" i="7"/>
  <c r="D1338" i="7" s="1"/>
  <c r="E1440" i="7"/>
  <c r="D1440" i="7" s="1"/>
  <c r="E1350" i="7"/>
  <c r="D1350" i="7" s="1"/>
  <c r="E1341" i="7"/>
  <c r="D1341" i="7" s="1"/>
  <c r="E1367" i="7"/>
  <c r="D1367" i="7" s="1"/>
  <c r="E1657" i="7"/>
  <c r="D1657" i="7" s="1"/>
  <c r="E1665" i="7"/>
  <c r="D1665" i="7" s="1"/>
  <c r="E1336" i="7"/>
  <c r="D1336" i="7" s="1"/>
  <c r="E1663" i="7"/>
  <c r="D1663" i="7" s="1"/>
  <c r="E1648" i="7"/>
  <c r="D1648" i="7" s="1"/>
  <c r="E1627" i="7"/>
  <c r="D1627" i="7" s="1"/>
  <c r="E1360" i="7"/>
  <c r="D1360" i="7" s="1"/>
  <c r="E1290" i="7"/>
  <c r="D1290" i="7" s="1"/>
  <c r="E1452" i="7"/>
  <c r="D1452" i="7" s="1"/>
  <c r="E1403" i="7"/>
  <c r="D1403" i="7" s="1"/>
  <c r="E1548" i="7"/>
  <c r="D1548" i="7" s="1"/>
  <c r="E1301" i="7"/>
  <c r="D1301" i="7" s="1"/>
  <c r="E1325" i="7"/>
  <c r="D1325" i="7" s="1"/>
  <c r="E1402" i="7"/>
  <c r="D1402" i="7" s="1"/>
  <c r="E1420" i="7"/>
  <c r="D1420" i="7" s="1"/>
  <c r="E1463" i="7"/>
  <c r="D1463" i="7" s="1"/>
  <c r="E1475" i="7"/>
  <c r="D1475" i="7"/>
  <c r="E1487" i="7"/>
  <c r="D1487" i="7" s="1"/>
  <c r="K1492" i="7"/>
  <c r="R1492" i="7"/>
  <c r="E1498" i="7"/>
  <c r="D1498" i="7" s="1"/>
  <c r="E1492" i="7"/>
  <c r="D1492" i="7" s="1"/>
  <c r="E1571" i="7"/>
  <c r="D1571" i="7" s="1"/>
  <c r="E1676" i="7"/>
  <c r="D1676" i="7" s="1"/>
  <c r="AG9" i="7"/>
  <c r="AI9" i="7" s="1"/>
  <c r="AI11" i="7" s="1"/>
  <c r="E1315" i="7"/>
  <c r="D1315" i="7" s="1"/>
  <c r="E1372" i="7"/>
  <c r="D1372" i="7" s="1"/>
  <c r="E1414" i="7"/>
  <c r="D1414" i="7" s="1"/>
  <c r="E1451" i="7"/>
  <c r="D1451" i="7" s="1"/>
  <c r="E1516" i="7"/>
  <c r="D1516" i="7" s="1"/>
  <c r="E1457" i="7"/>
  <c r="D1457" i="7" s="1"/>
  <c r="E1482" i="7"/>
  <c r="D1482" i="7" s="1"/>
  <c r="E1505" i="7"/>
  <c r="D1505" i="7" s="1"/>
  <c r="E1327" i="7"/>
  <c r="D1327" i="7" s="1"/>
  <c r="E1397" i="7"/>
  <c r="D1397" i="7" s="1"/>
  <c r="E1409" i="7"/>
  <c r="D1409" i="7" s="1"/>
  <c r="E1499" i="7"/>
  <c r="D1499" i="7" s="1"/>
  <c r="E1643" i="7"/>
  <c r="D1643" i="7" s="1"/>
  <c r="E1415" i="7"/>
  <c r="D1415" i="7" s="1"/>
  <c r="E1458" i="7"/>
  <c r="D1458" i="7" s="1"/>
  <c r="E1476" i="7"/>
  <c r="D1476" i="7" s="1"/>
  <c r="E1560" i="7"/>
  <c r="D1560" i="7" s="1"/>
  <c r="E1584" i="7"/>
  <c r="D1584" i="7" s="1"/>
  <c r="E1433" i="7"/>
  <c r="D1433" i="7" s="1"/>
  <c r="E1493" i="7"/>
  <c r="D1493" i="7" s="1"/>
  <c r="E1317" i="7"/>
  <c r="D1317" i="7" s="1"/>
  <c r="E1593" i="7"/>
  <c r="D1593" i="7" s="1"/>
  <c r="E1673" i="7"/>
  <c r="D1673" i="7" s="1"/>
  <c r="E1611" i="7"/>
  <c r="D1611" i="7" s="1"/>
  <c r="E1288" i="7"/>
  <c r="D1288" i="7" s="1"/>
  <c r="E1313" i="7"/>
  <c r="D1313" i="7" s="1"/>
  <c r="E1348" i="7"/>
  <c r="D1348" i="7" s="1"/>
  <c r="E1377" i="7"/>
  <c r="D1377" i="7" s="1"/>
  <c r="E1384" i="7"/>
  <c r="D1384" i="7" s="1"/>
  <c r="E1389" i="7"/>
  <c r="D1389" i="7"/>
  <c r="E1396" i="7"/>
  <c r="D1396" i="7" s="1"/>
  <c r="E1408" i="7"/>
  <c r="D1408" i="7"/>
  <c r="E1427" i="7"/>
  <c r="D1427" i="7" s="1"/>
  <c r="E1444" i="7"/>
  <c r="D1444" i="7" s="1"/>
  <c r="E1573" i="7"/>
  <c r="D1573" i="7" s="1"/>
  <c r="E1318" i="7"/>
  <c r="D1318" i="7" s="1"/>
  <c r="E1379" i="7"/>
  <c r="D1379" i="7" s="1"/>
  <c r="E1392" i="7"/>
  <c r="D1392" i="7" s="1"/>
  <c r="E1404" i="7"/>
  <c r="D1404" i="7" s="1"/>
  <c r="E1471" i="7"/>
  <c r="D1471" i="7" s="1"/>
  <c r="E1513" i="7"/>
  <c r="D1513" i="7" s="1"/>
  <c r="E1295" i="7"/>
  <c r="D1295" i="7" s="1"/>
  <c r="E1293" i="7"/>
  <c r="D1293" i="7" s="1"/>
  <c r="E1355" i="7"/>
  <c r="D1355" i="7" s="1"/>
  <c r="E1380" i="7"/>
  <c r="D1380" i="7" s="1"/>
  <c r="E1416" i="7"/>
  <c r="D1416" i="7" s="1"/>
  <c r="E1381" i="7"/>
  <c r="D1381" i="7" s="1"/>
  <c r="E1357" i="7"/>
  <c r="D1357" i="7" s="1"/>
  <c r="E1608" i="7"/>
  <c r="D1608" i="7" s="1"/>
  <c r="E1294" i="7"/>
  <c r="D1294" i="7" s="1"/>
  <c r="E1342" i="7"/>
  <c r="D1342" i="7" s="1"/>
  <c r="E1368" i="7"/>
  <c r="D1368" i="7" s="1"/>
  <c r="E1417" i="7"/>
  <c r="D1417" i="7"/>
  <c r="E1428" i="7"/>
  <c r="D1428" i="7"/>
  <c r="E1449" i="7"/>
  <c r="D1449" i="7" s="1"/>
  <c r="E1461" i="7"/>
  <c r="D1461" i="7" s="1"/>
  <c r="E1519" i="7"/>
  <c r="D1519" i="7" s="1"/>
  <c r="E1656" i="7"/>
  <c r="D1656" i="7" s="1"/>
  <c r="E1405" i="7"/>
  <c r="D1405" i="7" s="1"/>
  <c r="E1514" i="7"/>
  <c r="D1514" i="7" s="1"/>
  <c r="E1297" i="7"/>
  <c r="D1297" i="7" s="1"/>
  <c r="E1343" i="7"/>
  <c r="D1343" i="7" s="1"/>
  <c r="E1369" i="7"/>
  <c r="D1369" i="7" s="1"/>
  <c r="E1393" i="7"/>
  <c r="D1393" i="7" s="1"/>
  <c r="E1441" i="7"/>
  <c r="D1441" i="7" s="1"/>
  <c r="E1473" i="7"/>
  <c r="D1473" i="7" s="1"/>
  <c r="E1382" i="7"/>
  <c r="D1382" i="7" s="1"/>
  <c r="E1418" i="7"/>
  <c r="D1418" i="7" s="1"/>
  <c r="E1429" i="7"/>
  <c r="D1429" i="7" s="1"/>
  <c r="E1484" i="7"/>
  <c r="D1484" i="7" s="1"/>
  <c r="E1345" i="7"/>
  <c r="D1345" i="7" s="1"/>
  <c r="E1358" i="7"/>
  <c r="D1358" i="7" s="1"/>
  <c r="E1352" i="7"/>
  <c r="D1352" i="7" s="1"/>
  <c r="E1354" i="7"/>
  <c r="D1354" i="7" s="1"/>
  <c r="E1400" i="7"/>
  <c r="D1400" i="7" s="1"/>
  <c r="E1468" i="7"/>
  <c r="D1468" i="7" s="1"/>
  <c r="E1280" i="7"/>
  <c r="D1280" i="7" s="1"/>
  <c r="E1489" i="7"/>
  <c r="D1489" i="7" s="1"/>
  <c r="E1328" i="7"/>
  <c r="D1328" i="7" s="1"/>
  <c r="E1370" i="7"/>
  <c r="D1370" i="7" s="1"/>
  <c r="E1459" i="7"/>
  <c r="D1459" i="7" s="1"/>
  <c r="E1491" i="7"/>
  <c r="D1491" i="7" s="1"/>
  <c r="E1572" i="7"/>
  <c r="D1572" i="7" s="1"/>
  <c r="E1305" i="7"/>
  <c r="D1305" i="7" s="1"/>
  <c r="E1431" i="7"/>
  <c r="D1431" i="7" s="1"/>
  <c r="E1335" i="7"/>
  <c r="D1335" i="7" s="1"/>
  <c r="E1496" i="7"/>
  <c r="D1496" i="7" s="1"/>
  <c r="E1309" i="7"/>
  <c r="D1309" i="7" s="1"/>
  <c r="E1346" i="7"/>
  <c r="D1346" i="7"/>
  <c r="E1497" i="7"/>
  <c r="D1497" i="7" s="1"/>
  <c r="E1362" i="7"/>
  <c r="D1362" i="7"/>
  <c r="E1574" i="7"/>
  <c r="D1574" i="7" s="1"/>
  <c r="E1353" i="7"/>
  <c r="D1353" i="7" s="1"/>
  <c r="E1376" i="7"/>
  <c r="D1376" i="7" s="1"/>
  <c r="E1398" i="7"/>
  <c r="D1398" i="7" s="1"/>
  <c r="E1434" i="7"/>
  <c r="D1434" i="7" s="1"/>
  <c r="E1435" i="7"/>
  <c r="D1435" i="7" s="1"/>
  <c r="E1543" i="7"/>
  <c r="D1543" i="7" s="1"/>
  <c r="E1385" i="7"/>
  <c r="D1385" i="7" s="1"/>
  <c r="E1454" i="7"/>
  <c r="D1454" i="7" s="1"/>
  <c r="E1623" i="7"/>
  <c r="D1623" i="7" s="1"/>
  <c r="E1472" i="7"/>
  <c r="D1472" i="7" s="1"/>
  <c r="E1664" i="7"/>
  <c r="D1664" i="7" s="1"/>
  <c r="E1282" i="7"/>
  <c r="D1282" i="7" s="1"/>
  <c r="E1474" i="7"/>
  <c r="D1474" i="7" s="1"/>
  <c r="E1329" i="7"/>
  <c r="D1329" i="7" s="1"/>
  <c r="E1506" i="7"/>
  <c r="D1506" i="7" s="1"/>
  <c r="E1285" i="7"/>
  <c r="D1285" i="7" s="1"/>
  <c r="E1388" i="7"/>
  <c r="D1388" i="7" s="1"/>
  <c r="E1410" i="7"/>
  <c r="D1410" i="7" s="1"/>
  <c r="E1477" i="7"/>
  <c r="D1477" i="7" s="1"/>
  <c r="E1507" i="7"/>
  <c r="D1507" i="7" s="1"/>
  <c r="E1374" i="7"/>
  <c r="D1374" i="7" s="1"/>
  <c r="E1394" i="7"/>
  <c r="D1394" i="7" s="1"/>
  <c r="E1464" i="7"/>
  <c r="D1464" i="7" s="1"/>
  <c r="E1412" i="7"/>
  <c r="D1412" i="7" s="1"/>
  <c r="E1375" i="7"/>
  <c r="D1375" i="7" s="1"/>
  <c r="E1465" i="7"/>
  <c r="D1465" i="7" s="1"/>
  <c r="E1306" i="7"/>
  <c r="D1306" i="7" s="1"/>
  <c r="E1466" i="7"/>
  <c r="D1466" i="7" s="1"/>
  <c r="E1512" i="7"/>
  <c r="D1512" i="7" s="1"/>
  <c r="E1419" i="7"/>
  <c r="D1419" i="7" s="1"/>
  <c r="E1453" i="7"/>
  <c r="D1453" i="7"/>
  <c r="E1483" i="7"/>
  <c r="D1483" i="7" s="1"/>
  <c r="E1500" i="7"/>
  <c r="D1500" i="7" s="1"/>
  <c r="E1467" i="7"/>
  <c r="D1467" i="7" s="1"/>
  <c r="E1437" i="7"/>
  <c r="D1437" i="7" s="1"/>
  <c r="E1575" i="7"/>
  <c r="D1575" i="7" s="1"/>
  <c r="E1401" i="7"/>
  <c r="D1401" i="7" s="1"/>
  <c r="E1442" i="7"/>
  <c r="D1442" i="7" s="1"/>
  <c r="E1612" i="7"/>
  <c r="D1612" i="7" s="1"/>
  <c r="E1364" i="7"/>
  <c r="D1364" i="7" s="1"/>
  <c r="E1423" i="7"/>
  <c r="D1423" i="7" s="1"/>
  <c r="E1424" i="7"/>
  <c r="D1424" i="7" s="1"/>
  <c r="E1490" i="7"/>
  <c r="D1490" i="7" s="1"/>
  <c r="E1443" i="7"/>
  <c r="D1443" i="7" s="1"/>
  <c r="E1508" i="7"/>
  <c r="D1508" i="7" s="1"/>
  <c r="E1411" i="7"/>
  <c r="D1411" i="7" s="1"/>
  <c r="E1479" i="7"/>
  <c r="D1479" i="7" s="1"/>
  <c r="E1448" i="7"/>
  <c r="D1448" i="7" s="1"/>
  <c r="E1511" i="7"/>
  <c r="D1511" i="7" s="1"/>
  <c r="E1432" i="7"/>
  <c r="D1432" i="7" s="1"/>
  <c r="E1279" i="7"/>
  <c r="D1279" i="7" s="1"/>
  <c r="E1310" i="7"/>
  <c r="D1310" i="7" s="1"/>
  <c r="E1363" i="7"/>
  <c r="D1363" i="7" s="1"/>
  <c r="E1399" i="7"/>
  <c r="D1399" i="7" s="1"/>
  <c r="E1422" i="7"/>
  <c r="D1422" i="7" s="1"/>
  <c r="E1436" i="7"/>
  <c r="D1436" i="7" s="1"/>
  <c r="E1523" i="7"/>
  <c r="D1523" i="7" s="1"/>
  <c r="E1594" i="7"/>
  <c r="D1594" i="7" s="1"/>
  <c r="E1501" i="7"/>
  <c r="D1501" i="7" s="1"/>
  <c r="E1502" i="7"/>
  <c r="D1502" i="7" s="1"/>
  <c r="E1455" i="7"/>
  <c r="D1455" i="7" s="1"/>
  <c r="E1331" i="7"/>
  <c r="D1331" i="7" s="1"/>
  <c r="E1478" i="7"/>
  <c r="D1478" i="7" s="1"/>
  <c r="E1446" i="7"/>
  <c r="D1446" i="7" s="1"/>
  <c r="K1277" i="7"/>
  <c r="D1333" i="7"/>
  <c r="N1479" i="7" l="1"/>
  <c r="G219" i="9" s="1"/>
  <c r="N1395" i="7"/>
  <c r="G135" i="9" s="1"/>
  <c r="N1280" i="7"/>
  <c r="G20" i="9" s="1"/>
  <c r="N1307" i="7"/>
  <c r="G47" i="9" s="1"/>
  <c r="N1449" i="7"/>
  <c r="G189" i="9" s="1"/>
  <c r="N1374" i="7"/>
  <c r="G114" i="9" s="1"/>
  <c r="C1364" i="7"/>
  <c r="C1415" i="7"/>
  <c r="C1408" i="7"/>
  <c r="N1696" i="7"/>
  <c r="N1420" i="7"/>
  <c r="G160" i="9" s="1"/>
  <c r="C1613" i="7"/>
  <c r="N1635" i="7"/>
  <c r="N1402" i="7"/>
  <c r="G142" i="9" s="1"/>
  <c r="N1447" i="7"/>
  <c r="G187" i="9" s="1"/>
  <c r="N1321" i="7"/>
  <c r="G61" i="9" s="1"/>
  <c r="N1291" i="7"/>
  <c r="G31" i="9" s="1"/>
  <c r="H128" i="5"/>
  <c r="I128" i="5" s="1"/>
  <c r="C1693" i="7"/>
  <c r="N1645" i="7"/>
  <c r="C1403" i="7"/>
  <c r="N1431" i="7"/>
  <c r="G171" i="9" s="1"/>
  <c r="C1695" i="7"/>
  <c r="N1290" i="7"/>
  <c r="G30" i="9" s="1"/>
  <c r="N1472" i="7"/>
  <c r="G212" i="9" s="1"/>
  <c r="C1360" i="7"/>
  <c r="C1598" i="7"/>
  <c r="H127" i="5"/>
  <c r="C1539" i="7"/>
  <c r="N1446" i="7"/>
  <c r="G186" i="9" s="1"/>
  <c r="H144" i="5"/>
  <c r="N1468" i="7"/>
  <c r="G208" i="9" s="1"/>
  <c r="N1341" i="7"/>
  <c r="G81" i="9" s="1"/>
  <c r="C1573" i="7"/>
  <c r="C1610" i="7"/>
  <c r="N1487" i="7"/>
  <c r="G227" i="9" s="1"/>
  <c r="N1427" i="7"/>
  <c r="G167" i="9" s="1"/>
  <c r="N1520" i="7"/>
  <c r="H143" i="5"/>
  <c r="C1314" i="7"/>
  <c r="C1368" i="7"/>
  <c r="N1679" i="7"/>
  <c r="N1436" i="7"/>
  <c r="G176" i="9" s="1"/>
  <c r="N1397" i="7"/>
  <c r="G137" i="9" s="1"/>
  <c r="C1686" i="7"/>
  <c r="C1577" i="7"/>
  <c r="C1585" i="7"/>
  <c r="H148" i="5"/>
  <c r="N1496" i="7"/>
  <c r="G236" i="9" s="1"/>
  <c r="N1334" i="7"/>
  <c r="G74" i="9" s="1"/>
  <c r="C1483" i="7"/>
  <c r="N1473" i="7"/>
  <c r="G213" i="9" s="1"/>
  <c r="N1361" i="7"/>
  <c r="G101" i="9" s="1"/>
  <c r="N1630" i="7"/>
  <c r="N1568" i="7"/>
  <c r="H120" i="5"/>
  <c r="I120" i="5" s="1"/>
  <c r="N1430" i="7"/>
  <c r="G170" i="9" s="1"/>
  <c r="H145" i="5"/>
  <c r="I145" i="5" s="1"/>
  <c r="N1623" i="7"/>
  <c r="N1466" i="7"/>
  <c r="G206" i="9" s="1"/>
  <c r="N1459" i="7"/>
  <c r="G199" i="9" s="1"/>
  <c r="N1297" i="7"/>
  <c r="G37" i="9" s="1"/>
  <c r="N1593" i="7"/>
  <c r="N1316" i="7"/>
  <c r="G56" i="9" s="1"/>
  <c r="C1481" i="7"/>
  <c r="C1661" i="7"/>
  <c r="H150" i="5"/>
  <c r="H154" i="5"/>
  <c r="C1488" i="7"/>
  <c r="C1331" i="7"/>
  <c r="H152" i="5"/>
  <c r="I152" i="5" s="1"/>
  <c r="N1502" i="7"/>
  <c r="G242" i="9" s="1"/>
  <c r="N1595" i="7"/>
  <c r="C1604" i="7"/>
  <c r="N1286" i="7"/>
  <c r="G26" i="9" s="1"/>
  <c r="N1396" i="7"/>
  <c r="G136" i="9" s="1"/>
  <c r="C1337" i="7"/>
  <c r="N1294" i="7"/>
  <c r="G34" i="9" s="1"/>
  <c r="C1327" i="7"/>
  <c r="C1505" i="7"/>
  <c r="N1438" i="7"/>
  <c r="G178" i="9" s="1"/>
  <c r="N1680" i="7"/>
  <c r="C1453" i="7"/>
  <c r="N1441" i="7"/>
  <c r="G181" i="9" s="1"/>
  <c r="C1452" i="7"/>
  <c r="C1445" i="7"/>
  <c r="C1305" i="7"/>
  <c r="H122" i="5"/>
  <c r="I122" i="5" s="1"/>
  <c r="C1292" i="7"/>
  <c r="N1419" i="7"/>
  <c r="G159" i="9" s="1"/>
  <c r="N1414" i="7"/>
  <c r="G154" i="9" s="1"/>
  <c r="N1541" i="7"/>
  <c r="N1306" i="7"/>
  <c r="G46" i="9" s="1"/>
  <c r="N1370" i="7"/>
  <c r="G110" i="9" s="1"/>
  <c r="C1317" i="7"/>
  <c r="C1407" i="7"/>
  <c r="C1406" i="7"/>
  <c r="N1344" i="7"/>
  <c r="G84" i="9" s="1"/>
  <c r="C1544" i="7"/>
  <c r="N1303" i="7"/>
  <c r="G43" i="9" s="1"/>
  <c r="C1537" i="7"/>
  <c r="N1394" i="7"/>
  <c r="G134" i="9" s="1"/>
  <c r="C1609" i="7"/>
  <c r="C1400" i="7"/>
  <c r="N1373" i="7"/>
  <c r="G113" i="9" s="1"/>
  <c r="N1672" i="7"/>
  <c r="N1640" i="7"/>
  <c r="C1442" i="7"/>
  <c r="C1694" i="7"/>
  <c r="H146" i="5"/>
  <c r="H151" i="5"/>
  <c r="N1429" i="7"/>
  <c r="G169" i="9" s="1"/>
  <c r="N1437" i="7"/>
  <c r="G177" i="9" s="1"/>
  <c r="N1608" i="7"/>
  <c r="N1301" i="7"/>
  <c r="G41" i="9" s="1"/>
  <c r="N1413" i="7"/>
  <c r="G153" i="9" s="1"/>
  <c r="N1482" i="7"/>
  <c r="G222" i="9" s="1"/>
  <c r="N1282" i="7"/>
  <c r="G22" i="9" s="1"/>
  <c r="N1582" i="7"/>
  <c r="N1664" i="7"/>
  <c r="N1509" i="7"/>
  <c r="G249" i="9" s="1"/>
  <c r="N1448" i="7"/>
  <c r="G188" i="9" s="1"/>
  <c r="N1411" i="7"/>
  <c r="G151" i="9" s="1"/>
  <c r="C1543" i="7"/>
  <c r="N1471" i="7"/>
  <c r="G211" i="9" s="1"/>
  <c r="N1493" i="7"/>
  <c r="G233" i="9" s="1"/>
  <c r="N1676" i="7"/>
  <c r="H134" i="5"/>
  <c r="N1494" i="7"/>
  <c r="G234" i="9" s="1"/>
  <c r="N1387" i="7"/>
  <c r="G127" i="9" s="1"/>
  <c r="N1653" i="7"/>
  <c r="N1353" i="7"/>
  <c r="G93" i="9" s="1"/>
  <c r="C1561" i="7"/>
  <c r="C1458" i="7"/>
  <c r="N1647" i="7"/>
  <c r="H141" i="5"/>
  <c r="C1625" i="7"/>
  <c r="C1320" i="7"/>
  <c r="N1484" i="7"/>
  <c r="G224" i="9" s="1"/>
  <c r="N1607" i="7"/>
  <c r="N1575" i="7"/>
  <c r="C1389" i="7"/>
  <c r="C1606" i="7"/>
  <c r="H147" i="5"/>
  <c r="N1309" i="7"/>
  <c r="G49" i="9" s="1"/>
  <c r="N1587" i="7"/>
  <c r="N1357" i="7"/>
  <c r="G97" i="9" s="1"/>
  <c r="C1289" i="7"/>
  <c r="N1474" i="7"/>
  <c r="G214" i="9" s="1"/>
  <c r="N1377" i="7"/>
  <c r="G117" i="9" s="1"/>
  <c r="N1668" i="7"/>
  <c r="N1457" i="7"/>
  <c r="G197" i="9" s="1"/>
  <c r="H121" i="5"/>
  <c r="I121" i="5" s="1"/>
  <c r="N1333" i="7"/>
  <c r="G73" i="9" s="1"/>
  <c r="N1375" i="7"/>
  <c r="G115" i="9" s="1"/>
  <c r="C1489" i="7"/>
  <c r="N1404" i="7"/>
  <c r="G144" i="9" s="1"/>
  <c r="C1425" i="7"/>
  <c r="N1517" i="7"/>
  <c r="H140" i="5"/>
  <c r="N1323" i="7"/>
  <c r="G63" i="9" s="1"/>
  <c r="C1526" i="7"/>
  <c r="H149" i="5"/>
  <c r="I149" i="5" s="1"/>
  <c r="C1678" i="7"/>
  <c r="N1530" i="7"/>
  <c r="H153" i="5"/>
  <c r="N1390" i="7"/>
  <c r="G130" i="9" s="1"/>
  <c r="N1674" i="7"/>
  <c r="N1346" i="7"/>
  <c r="G86" i="9" s="1"/>
  <c r="C1460" i="7"/>
  <c r="C1302" i="7"/>
  <c r="N1677" i="7"/>
  <c r="N1614" i="7"/>
  <c r="N1506" i="7"/>
  <c r="G246" i="9" s="1"/>
  <c r="N1335" i="7"/>
  <c r="G75" i="9" s="1"/>
  <c r="N1416" i="7"/>
  <c r="G156" i="9" s="1"/>
  <c r="N1421" i="7"/>
  <c r="G161" i="9" s="1"/>
  <c r="C1504" i="7"/>
  <c r="N1393" i="7"/>
  <c r="G133" i="9" s="1"/>
  <c r="N1650" i="7"/>
  <c r="N1511" i="7"/>
  <c r="G251" i="9" s="1"/>
  <c r="C1611" i="7"/>
  <c r="N1563" i="7"/>
  <c r="N1443" i="7"/>
  <c r="G183" i="9" s="1"/>
  <c r="N1412" i="7"/>
  <c r="G152" i="9" s="1"/>
  <c r="H142" i="5"/>
  <c r="I142" i="5" s="1"/>
  <c r="N1392" i="7"/>
  <c r="G132" i="9" s="1"/>
  <c r="N1365" i="7"/>
  <c r="G105" i="9" s="1"/>
  <c r="N1351" i="7"/>
  <c r="G91" i="9" s="1"/>
  <c r="C1581" i="7"/>
  <c r="C1646" i="7"/>
  <c r="N1557" i="7"/>
  <c r="N1638" i="7"/>
  <c r="C1558" i="7"/>
  <c r="N1488" i="7"/>
  <c r="G228" i="9" s="1"/>
  <c r="N1489" i="7"/>
  <c r="G229" i="9" s="1"/>
  <c r="C1382" i="7"/>
  <c r="N1382" i="7"/>
  <c r="G122" i="9" s="1"/>
  <c r="N1302" i="7"/>
  <c r="G42" i="9" s="1"/>
  <c r="C1387" i="7"/>
  <c r="N1686" i="7"/>
  <c r="C1479" i="7"/>
  <c r="C1393" i="7"/>
  <c r="C1286" i="7"/>
  <c r="C1509" i="7"/>
  <c r="N1292" i="7"/>
  <c r="G32" i="9" s="1"/>
  <c r="C1494" i="7"/>
  <c r="N1349" i="7"/>
  <c r="G89" i="9" s="1"/>
  <c r="C1349" i="7"/>
  <c r="C1405" i="7"/>
  <c r="N1405" i="7"/>
  <c r="G145" i="9" s="1"/>
  <c r="C1498" i="7"/>
  <c r="N1498" i="7"/>
  <c r="G238" i="9" s="1"/>
  <c r="C1298" i="7"/>
  <c r="N1298" i="7"/>
  <c r="G38" i="9" s="1"/>
  <c r="C1366" i="7"/>
  <c r="N1366" i="7"/>
  <c r="G106" i="9" s="1"/>
  <c r="N1513" i="7"/>
  <c r="G253" i="9" s="1"/>
  <c r="C1513" i="7"/>
  <c r="N1367" i="7"/>
  <c r="G107" i="9" s="1"/>
  <c r="N1432" i="7"/>
  <c r="G172" i="9" s="1"/>
  <c r="H132" i="5"/>
  <c r="N1342" i="7"/>
  <c r="G82" i="9" s="1"/>
  <c r="C1342" i="7"/>
  <c r="N1688" i="7"/>
  <c r="C1688" i="7"/>
  <c r="C1449" i="7"/>
  <c r="C1436" i="7"/>
  <c r="N1604" i="7"/>
  <c r="N1442" i="7"/>
  <c r="G182" i="9" s="1"/>
  <c r="C1696" i="7"/>
  <c r="C1346" i="7"/>
  <c r="N1425" i="7"/>
  <c r="G165" i="9" s="1"/>
  <c r="N1460" i="7"/>
  <c r="G200" i="9" s="1"/>
  <c r="C1447" i="7"/>
  <c r="N1415" i="7"/>
  <c r="G155" i="9" s="1"/>
  <c r="N1581" i="7"/>
  <c r="N1300" i="7"/>
  <c r="G40" i="9" s="1"/>
  <c r="C1334" i="7"/>
  <c r="H138" i="5"/>
  <c r="C1397" i="7"/>
  <c r="C1411" i="7"/>
  <c r="C1412" i="7"/>
  <c r="N1693" i="7"/>
  <c r="C1520" i="7"/>
  <c r="C1563" i="7"/>
  <c r="N1504" i="7"/>
  <c r="G244" i="9" s="1"/>
  <c r="N1325" i="7"/>
  <c r="G65" i="9" s="1"/>
  <c r="C1325" i="7"/>
  <c r="N1308" i="7"/>
  <c r="G48" i="9" s="1"/>
  <c r="N1616" i="7"/>
  <c r="C1616" i="7"/>
  <c r="C1462" i="7"/>
  <c r="N1462" i="7"/>
  <c r="G202" i="9" s="1"/>
  <c r="N1617" i="7"/>
  <c r="C1617" i="7"/>
  <c r="N1467" i="7"/>
  <c r="G207" i="9" s="1"/>
  <c r="C1467" i="7"/>
  <c r="C1552" i="7"/>
  <c r="N1552" i="7"/>
  <c r="N1649" i="7"/>
  <c r="C1649" i="7"/>
  <c r="C1369" i="7"/>
  <c r="N1369" i="7"/>
  <c r="G109" i="9" s="1"/>
  <c r="C1508" i="7"/>
  <c r="N1508" i="7"/>
  <c r="G248" i="9" s="1"/>
  <c r="C1627" i="7"/>
  <c r="N1627" i="7"/>
  <c r="N1547" i="7"/>
  <c r="C1547" i="7"/>
  <c r="C1497" i="7"/>
  <c r="N1497" i="7"/>
  <c r="G237" i="9" s="1"/>
  <c r="N1318" i="7"/>
  <c r="G58" i="9" s="1"/>
  <c r="N1490" i="7"/>
  <c r="G230" i="9" s="1"/>
  <c r="C1490" i="7"/>
  <c r="N1461" i="7"/>
  <c r="G201" i="9" s="1"/>
  <c r="C1663" i="7"/>
  <c r="N1329" i="7"/>
  <c r="G69" i="9" s="1"/>
  <c r="C1329" i="7"/>
  <c r="C1660" i="7"/>
  <c r="N1660" i="7"/>
  <c r="C1510" i="7"/>
  <c r="C1388" i="7"/>
  <c r="N1388" i="7"/>
  <c r="G128" i="9" s="1"/>
  <c r="N1383" i="7"/>
  <c r="G123" i="9" s="1"/>
  <c r="C1383" i="7"/>
  <c r="C1564" i="7"/>
  <c r="C1667" i="7"/>
  <c r="N1667" i="7"/>
  <c r="C1343" i="7"/>
  <c r="N1343" i="7"/>
  <c r="G83" i="9" s="1"/>
  <c r="C1386" i="7"/>
  <c r="C1465" i="7"/>
  <c r="N1465" i="7"/>
  <c r="G205" i="9" s="1"/>
  <c r="N1485" i="7"/>
  <c r="G225" i="9" s="1"/>
  <c r="C1485" i="7"/>
  <c r="C1409" i="7"/>
  <c r="N1409" i="7"/>
  <c r="G149" i="9" s="1"/>
  <c r="N1521" i="7"/>
  <c r="C1521" i="7"/>
  <c r="C1682" i="7"/>
  <c r="N1682" i="7"/>
  <c r="C1670" i="7"/>
  <c r="N1670" i="7"/>
  <c r="C1464" i="7"/>
  <c r="N1464" i="7"/>
  <c r="G204" i="9" s="1"/>
  <c r="N1339" i="7"/>
  <c r="G79" i="9" s="1"/>
  <c r="C1339" i="7"/>
  <c r="N1538" i="7"/>
  <c r="C1538" i="7"/>
  <c r="N1428" i="7"/>
  <c r="G168" i="9" s="1"/>
  <c r="C1428" i="7"/>
  <c r="N1561" i="7"/>
  <c r="C1517" i="7"/>
  <c r="C1511" i="7"/>
  <c r="C1367" i="7"/>
  <c r="N1445" i="7"/>
  <c r="G185" i="9" s="1"/>
  <c r="C1365" i="7"/>
  <c r="C1640" i="7"/>
  <c r="C1650" i="7"/>
  <c r="C1664" i="7"/>
  <c r="C1676" i="7"/>
  <c r="C1672" i="7"/>
  <c r="N1408" i="7"/>
  <c r="G148" i="9" s="1"/>
  <c r="C1394" i="7"/>
  <c r="N1678" i="7"/>
  <c r="C1396" i="7"/>
  <c r="N1514" i="7"/>
  <c r="G254" i="9" s="1"/>
  <c r="C1587" i="7"/>
  <c r="N1609" i="7"/>
  <c r="N1577" i="7"/>
  <c r="C1351" i="7"/>
  <c r="N1320" i="7"/>
  <c r="G60" i="9" s="1"/>
  <c r="N1327" i="7"/>
  <c r="G67" i="9" s="1"/>
  <c r="C1293" i="7"/>
  <c r="C1323" i="7"/>
  <c r="C1432" i="7"/>
  <c r="C1582" i="7"/>
  <c r="H129" i="5"/>
  <c r="C1586" i="7"/>
  <c r="C1492" i="7"/>
  <c r="N1492" i="7"/>
  <c r="G232" i="9" s="1"/>
  <c r="H137" i="5"/>
  <c r="C1540" i="7"/>
  <c r="N1540" i="7"/>
  <c r="N1478" i="7"/>
  <c r="G218" i="9" s="1"/>
  <c r="C1478" i="7"/>
  <c r="C1455" i="7"/>
  <c r="N1455" i="7"/>
  <c r="G195" i="9" s="1"/>
  <c r="N1549" i="7"/>
  <c r="C1549" i="7"/>
  <c r="C1516" i="7"/>
  <c r="H139" i="5"/>
  <c r="N1516" i="7"/>
  <c r="G256" i="9" s="1"/>
  <c r="N1536" i="7"/>
  <c r="C1536" i="7"/>
  <c r="C1347" i="7"/>
  <c r="N1347" i="7"/>
  <c r="G87" i="9" s="1"/>
  <c r="C1391" i="7"/>
  <c r="N1391" i="7"/>
  <c r="G131" i="9" s="1"/>
  <c r="N1597" i="7"/>
  <c r="C1597" i="7"/>
  <c r="C1281" i="7"/>
  <c r="N1281" i="7"/>
  <c r="G21" i="9" s="1"/>
  <c r="C1555" i="7"/>
  <c r="N1555" i="7"/>
  <c r="N1451" i="7"/>
  <c r="G191" i="9" s="1"/>
  <c r="C1451" i="7"/>
  <c r="N1531" i="7"/>
  <c r="C1531" i="7"/>
  <c r="C1363" i="7"/>
  <c r="N1363" i="7"/>
  <c r="G103" i="9" s="1"/>
  <c r="N1278" i="7"/>
  <c r="G18" i="9" s="1"/>
  <c r="C1278" i="7"/>
  <c r="C1348" i="7"/>
  <c r="N1348" i="7"/>
  <c r="G88" i="9" s="1"/>
  <c r="H125" i="5"/>
  <c r="C1500" i="7"/>
  <c r="N1500" i="7"/>
  <c r="G240" i="9" s="1"/>
  <c r="C1284" i="7"/>
  <c r="N1284" i="7"/>
  <c r="G24" i="9" s="1"/>
  <c r="C1299" i="7"/>
  <c r="N1299" i="7"/>
  <c r="G39" i="9" s="1"/>
  <c r="C1279" i="7"/>
  <c r="N1279" i="7"/>
  <c r="G19" i="9" s="1"/>
  <c r="C1444" i="7"/>
  <c r="H133" i="5"/>
  <c r="N1444" i="7"/>
  <c r="G184" i="9" s="1"/>
  <c r="N1450" i="7"/>
  <c r="G190" i="9" s="1"/>
  <c r="C1450" i="7"/>
  <c r="N1574" i="7"/>
  <c r="C1574" i="7"/>
  <c r="C1423" i="7"/>
  <c r="N1423" i="7"/>
  <c r="G163" i="9" s="1"/>
  <c r="C1671" i="7"/>
  <c r="N1671" i="7"/>
  <c r="C1546" i="7"/>
  <c r="N1546" i="7"/>
  <c r="N1522" i="7"/>
  <c r="C1633" i="7"/>
  <c r="N1644" i="7"/>
  <c r="N1403" i="7"/>
  <c r="G143" i="9" s="1"/>
  <c r="C1648" i="7"/>
  <c r="N1622" i="7"/>
  <c r="C1622" i="7"/>
  <c r="N1340" i="7"/>
  <c r="G80" i="9" s="1"/>
  <c r="N1559" i="7"/>
  <c r="C1559" i="7"/>
  <c r="C1344" i="7"/>
  <c r="C1280" i="7"/>
  <c r="N1675" i="7"/>
  <c r="C1675" i="7"/>
  <c r="C1448" i="7"/>
  <c r="N1305" i="7"/>
  <c r="G45" i="9" s="1"/>
  <c r="N1592" i="7"/>
  <c r="C1592" i="7"/>
  <c r="C1390" i="7"/>
  <c r="N1469" i="7"/>
  <c r="G209" i="9" s="1"/>
  <c r="C1551" i="7"/>
  <c r="N1551" i="7"/>
  <c r="C1377" i="7"/>
  <c r="N1626" i="7"/>
  <c r="C1361" i="7"/>
  <c r="C1300" i="7"/>
  <c r="C1639" i="7"/>
  <c r="N1639" i="7"/>
  <c r="C1297" i="7"/>
  <c r="C1401" i="7"/>
  <c r="N1401" i="7"/>
  <c r="G141" i="9" s="1"/>
  <c r="N1400" i="7"/>
  <c r="G140" i="9" s="1"/>
  <c r="C1318" i="7"/>
  <c r="C1312" i="7"/>
  <c r="N1312" i="7"/>
  <c r="G52" i="9" s="1"/>
  <c r="N1515" i="7"/>
  <c r="G255" i="9" s="1"/>
  <c r="C1461" i="7"/>
  <c r="N1293" i="7"/>
  <c r="G33" i="9" s="1"/>
  <c r="C1503" i="7"/>
  <c r="N1503" i="7"/>
  <c r="G243" i="9" s="1"/>
  <c r="C1557" i="7"/>
  <c r="N1648" i="7"/>
  <c r="C1595" i="7"/>
  <c r="N1569" i="7"/>
  <c r="C1569" i="7"/>
  <c r="C1658" i="7"/>
  <c r="N1658" i="7"/>
  <c r="C1607" i="7"/>
  <c r="N1424" i="7"/>
  <c r="G164" i="9" s="1"/>
  <c r="C1424" i="7"/>
  <c r="C1350" i="7"/>
  <c r="C1324" i="7"/>
  <c r="N1692" i="7"/>
  <c r="C1692" i="7"/>
  <c r="C1291" i="7"/>
  <c r="C1357" i="7"/>
  <c r="C1473" i="7"/>
  <c r="C1683" i="7"/>
  <c r="N1683" i="7"/>
  <c r="C1600" i="7"/>
  <c r="N1600" i="7"/>
  <c r="C1381" i="7"/>
  <c r="N1381" i="7"/>
  <c r="G121" i="9" s="1"/>
  <c r="C1399" i="7"/>
  <c r="N1399" i="7"/>
  <c r="G139" i="9" s="1"/>
  <c r="N1657" i="7"/>
  <c r="C1493" i="7"/>
  <c r="N1452" i="7"/>
  <c r="G192" i="9" s="1"/>
  <c r="C1434" i="7"/>
  <c r="C1307" i="7"/>
  <c r="C1446" i="7"/>
  <c r="C1469" i="7"/>
  <c r="C1456" i="7"/>
  <c r="C1685" i="7"/>
  <c r="C1619" i="7"/>
  <c r="N1619" i="7"/>
  <c r="N1673" i="7"/>
  <c r="C1673" i="7"/>
  <c r="N1659" i="7"/>
  <c r="C1659" i="7"/>
  <c r="C1375" i="7"/>
  <c r="C1328" i="7"/>
  <c r="N1328" i="7"/>
  <c r="G68" i="9" s="1"/>
  <c r="N1454" i="7"/>
  <c r="G194" i="9" s="1"/>
  <c r="C1332" i="7"/>
  <c r="N1332" i="7"/>
  <c r="G72" i="9" s="1"/>
  <c r="N1535" i="7"/>
  <c r="C1535" i="7"/>
  <c r="N1364" i="7"/>
  <c r="G104" i="9" s="1"/>
  <c r="C1372" i="7"/>
  <c r="N1350" i="7"/>
  <c r="G90" i="9" s="1"/>
  <c r="C1522" i="7"/>
  <c r="N1605" i="7"/>
  <c r="N1651" i="7"/>
  <c r="C1651" i="7"/>
  <c r="C1523" i="7"/>
  <c r="N1523" i="7"/>
  <c r="C1422" i="7"/>
  <c r="N1422" i="7"/>
  <c r="G162" i="9" s="1"/>
  <c r="C1359" i="7"/>
  <c r="N1371" i="7"/>
  <c r="G111" i="9" s="1"/>
  <c r="N1359" i="7"/>
  <c r="G99" i="9" s="1"/>
  <c r="N1512" i="7"/>
  <c r="G252" i="9" s="1"/>
  <c r="C1512" i="7"/>
  <c r="C1468" i="7"/>
  <c r="H135" i="5"/>
  <c r="C1316" i="7"/>
  <c r="C1439" i="7"/>
  <c r="C1482" i="7"/>
  <c r="N1324" i="7"/>
  <c r="G64" i="9" s="1"/>
  <c r="C1689" i="7"/>
  <c r="N1689" i="7"/>
  <c r="C1306" i="7"/>
  <c r="C1376" i="7"/>
  <c r="N1376" i="7"/>
  <c r="G116" i="9" s="1"/>
  <c r="N1368" i="7"/>
  <c r="G108" i="9" s="1"/>
  <c r="N1313" i="7"/>
  <c r="G53" i="9" s="1"/>
  <c r="N1372" i="7"/>
  <c r="G112" i="9" s="1"/>
  <c r="H126" i="5"/>
  <c r="N1360" i="7"/>
  <c r="G100" i="9" s="1"/>
  <c r="C1486" i="7"/>
  <c r="N1486" i="7"/>
  <c r="G226" i="9" s="1"/>
  <c r="N1495" i="7"/>
  <c r="G235" i="9" s="1"/>
  <c r="C1495" i="7"/>
  <c r="N1456" i="7"/>
  <c r="G196" i="9" s="1"/>
  <c r="N1434" i="7"/>
  <c r="G174" i="9" s="1"/>
  <c r="N1576" i="7"/>
  <c r="C1438" i="7"/>
  <c r="N1685" i="7"/>
  <c r="N1598" i="7"/>
  <c r="N1386" i="7"/>
  <c r="G126" i="9" s="1"/>
  <c r="N1625" i="7"/>
  <c r="C1416" i="7"/>
  <c r="C1371" i="7"/>
  <c r="N1662" i="7"/>
  <c r="C1662" i="7"/>
  <c r="N1533" i="7"/>
  <c r="N1560" i="7"/>
  <c r="C1560" i="7"/>
  <c r="N1439" i="7"/>
  <c r="G179" i="9" s="1"/>
  <c r="N1389" i="7"/>
  <c r="G129" i="9" s="1"/>
  <c r="C1310" i="7"/>
  <c r="N1310" i="7"/>
  <c r="G50" i="9" s="1"/>
  <c r="N1354" i="7"/>
  <c r="G94" i="9" s="1"/>
  <c r="C1341" i="7"/>
  <c r="C1373" i="7"/>
  <c r="C1562" i="7"/>
  <c r="N1562" i="7"/>
  <c r="C1471" i="7"/>
  <c r="C1296" i="7"/>
  <c r="N1296" i="7"/>
  <c r="G36" i="9" s="1"/>
  <c r="N1326" i="7"/>
  <c r="G66" i="9" s="1"/>
  <c r="C1326" i="7"/>
  <c r="C1545" i="7"/>
  <c r="N1545" i="7"/>
  <c r="C1645" i="7"/>
  <c r="C1674" i="7"/>
  <c r="C1290" i="7"/>
  <c r="N1358" i="7"/>
  <c r="G98" i="9" s="1"/>
  <c r="C1454" i="7"/>
  <c r="N1510" i="7"/>
  <c r="G250" i="9" s="1"/>
  <c r="C1605" i="7"/>
  <c r="N1591" i="7"/>
  <c r="C1591" i="7"/>
  <c r="C1384" i="7"/>
  <c r="N1322" i="7"/>
  <c r="G62" i="9" s="1"/>
  <c r="C1322" i="7"/>
  <c r="C1333" i="7"/>
  <c r="C1362" i="7"/>
  <c r="N1362" i="7"/>
  <c r="G102" i="9" s="1"/>
  <c r="N1418" i="7"/>
  <c r="G158" i="9" s="1"/>
  <c r="N1336" i="7"/>
  <c r="G76" i="9" s="1"/>
  <c r="C1336" i="7"/>
  <c r="H124" i="5"/>
  <c r="I124" i="5" s="1"/>
  <c r="N1527" i="7"/>
  <c r="C1527" i="7"/>
  <c r="N1314" i="7"/>
  <c r="G54" i="9" s="1"/>
  <c r="C1374" i="7"/>
  <c r="C1665" i="7"/>
  <c r="N1665" i="7"/>
  <c r="C1514" i="7"/>
  <c r="N1337" i="7"/>
  <c r="G77" i="9" s="1"/>
  <c r="C1308" i="7"/>
  <c r="C1474" i="7"/>
  <c r="N1398" i="7"/>
  <c r="G138" i="9" s="1"/>
  <c r="C1355" i="7"/>
  <c r="N1355" i="7"/>
  <c r="G95" i="9" s="1"/>
  <c r="N1476" i="7"/>
  <c r="G216" i="9" s="1"/>
  <c r="C1476" i="7"/>
  <c r="C1457" i="7"/>
  <c r="C1496" i="7"/>
  <c r="N1573" i="7"/>
  <c r="N1410" i="7"/>
  <c r="G150" i="9" s="1"/>
  <c r="C1410" i="7"/>
  <c r="C1335" i="7"/>
  <c r="C1370" i="7"/>
  <c r="C1354" i="7"/>
  <c r="C1418" i="7"/>
  <c r="C1643" i="7"/>
  <c r="N1643" i="7"/>
  <c r="C1433" i="7"/>
  <c r="C1502" i="7"/>
  <c r="N1687" i="7"/>
  <c r="C1687" i="7"/>
  <c r="C1430" i="7"/>
  <c r="C1576" i="7"/>
  <c r="C1404" i="7"/>
  <c r="C1466" i="7"/>
  <c r="N1590" i="7"/>
  <c r="C1608" i="7"/>
  <c r="C1321" i="7"/>
  <c r="C1642" i="7"/>
  <c r="N1642" i="7"/>
  <c r="C1626" i="7"/>
  <c r="C1629" i="7"/>
  <c r="N1629" i="7"/>
  <c r="N1558" i="7"/>
  <c r="C1593" i="7"/>
  <c r="C1644" i="7"/>
  <c r="C1568" i="7"/>
  <c r="C1431" i="7"/>
  <c r="N1283" i="7"/>
  <c r="G23" i="9" s="1"/>
  <c r="C1283" i="7"/>
  <c r="N1385" i="7"/>
  <c r="G125" i="9" s="1"/>
  <c r="C1385" i="7"/>
  <c r="C1578" i="7"/>
  <c r="N1578" i="7"/>
  <c r="N1542" i="7"/>
  <c r="C1542" i="7"/>
  <c r="C1506" i="7"/>
  <c r="N1556" i="7"/>
  <c r="C1556" i="7"/>
  <c r="N1633" i="7"/>
  <c r="C1620" i="7"/>
  <c r="N1620" i="7"/>
  <c r="N1666" i="7"/>
  <c r="C1666" i="7"/>
  <c r="C1395" i="7"/>
  <c r="N1406" i="7"/>
  <c r="G146" i="9" s="1"/>
  <c r="C1392" i="7"/>
  <c r="N1435" i="7"/>
  <c r="G175" i="9" s="1"/>
  <c r="C1435" i="7"/>
  <c r="C1379" i="7"/>
  <c r="N1379" i="7"/>
  <c r="G119" i="9" s="1"/>
  <c r="N1470" i="7"/>
  <c r="G210" i="9" s="1"/>
  <c r="C1470" i="7"/>
  <c r="C1304" i="7"/>
  <c r="N1304" i="7"/>
  <c r="G44" i="9" s="1"/>
  <c r="C1614" i="7"/>
  <c r="N1426" i="7"/>
  <c r="G166" i="9" s="1"/>
  <c r="C1426" i="7"/>
  <c r="C1533" i="7"/>
  <c r="C1584" i="7"/>
  <c r="C1287" i="7"/>
  <c r="N1287" i="7"/>
  <c r="G27" i="9" s="1"/>
  <c r="C1484" i="7"/>
  <c r="N1584" i="7"/>
  <c r="N1599" i="7"/>
  <c r="C1599" i="7"/>
  <c r="N1380" i="7"/>
  <c r="G120" i="9" s="1"/>
  <c r="C1380" i="7"/>
  <c r="C1358" i="7"/>
  <c r="C1311" i="7"/>
  <c r="N1311" i="7"/>
  <c r="G51" i="9" s="1"/>
  <c r="C1507" i="7"/>
  <c r="N1507" i="7"/>
  <c r="G247" i="9" s="1"/>
  <c r="N1317" i="7"/>
  <c r="G57" i="9" s="1"/>
  <c r="C1472" i="7"/>
  <c r="C1353" i="7"/>
  <c r="C1519" i="7"/>
  <c r="N1519" i="7"/>
  <c r="N1433" i="7"/>
  <c r="G173" i="9" s="1"/>
  <c r="N1663" i="7"/>
  <c r="C1603" i="7"/>
  <c r="N1603" i="7"/>
  <c r="C1441" i="7"/>
  <c r="N1580" i="7"/>
  <c r="C1580" i="7"/>
  <c r="N1331" i="7"/>
  <c r="G71" i="9" s="1"/>
  <c r="N1529" i="7"/>
  <c r="C1529" i="7"/>
  <c r="C1340" i="7"/>
  <c r="N1606" i="7"/>
  <c r="C1590" i="7"/>
  <c r="C1680" i="7"/>
  <c r="N1631" i="7"/>
  <c r="C1631" i="7"/>
  <c r="C1313" i="7"/>
  <c r="C1518" i="7"/>
  <c r="N1518" i="7"/>
  <c r="C1623" i="7"/>
  <c r="C1294" i="7"/>
  <c r="C1499" i="7"/>
  <c r="N1499" i="7"/>
  <c r="G239" i="9" s="1"/>
  <c r="N1583" i="7"/>
  <c r="C1583" i="7"/>
  <c r="C1615" i="7"/>
  <c r="N1615" i="7"/>
  <c r="N1637" i="7"/>
  <c r="C1637" i="7"/>
  <c r="N1483" i="7"/>
  <c r="G223" i="9" s="1"/>
  <c r="N1345" i="7"/>
  <c r="G85" i="9" s="1"/>
  <c r="C1345" i="7"/>
  <c r="C1414" i="7"/>
  <c r="C1501" i="7"/>
  <c r="N1501" i="7"/>
  <c r="G241" i="9" s="1"/>
  <c r="N1453" i="7"/>
  <c r="G193" i="9" s="1"/>
  <c r="N1407" i="7"/>
  <c r="G147" i="9" s="1"/>
  <c r="C1285" i="7"/>
  <c r="N1285" i="7"/>
  <c r="G25" i="9" s="1"/>
  <c r="C1475" i="7"/>
  <c r="N1475" i="7"/>
  <c r="G215" i="9" s="1"/>
  <c r="C1440" i="7"/>
  <c r="N1440" i="7"/>
  <c r="G180" i="9" s="1"/>
  <c r="N1356" i="7"/>
  <c r="G96" i="9" s="1"/>
  <c r="C1356" i="7"/>
  <c r="C1669" i="7"/>
  <c r="N1669" i="7"/>
  <c r="N1330" i="7"/>
  <c r="G70" i="9" s="1"/>
  <c r="C1330" i="7"/>
  <c r="C1632" i="7"/>
  <c r="N1632" i="7"/>
  <c r="N1526" i="7"/>
  <c r="C1601" i="7"/>
  <c r="N1601" i="7"/>
  <c r="C1338" i="7"/>
  <c r="N1338" i="7"/>
  <c r="G78" i="9" s="1"/>
  <c r="C1319" i="7"/>
  <c r="N1319" i="7"/>
  <c r="G59" i="9" s="1"/>
  <c r="N1463" i="7"/>
  <c r="G203" i="9" s="1"/>
  <c r="C1463" i="7"/>
  <c r="C1612" i="7"/>
  <c r="N1612" i="7"/>
  <c r="C1419" i="7"/>
  <c r="N1543" i="7"/>
  <c r="C1429" i="7"/>
  <c r="C1315" i="7"/>
  <c r="N1315" i="7"/>
  <c r="G55" i="9" s="1"/>
  <c r="C1570" i="7"/>
  <c r="N1570" i="7"/>
  <c r="C1421" i="7"/>
  <c r="C1420" i="7"/>
  <c r="H131" i="5"/>
  <c r="N1572" i="7"/>
  <c r="C1572" i="7"/>
  <c r="C1571" i="7"/>
  <c r="N1571" i="7"/>
  <c r="C1402" i="7"/>
  <c r="C1528" i="7"/>
  <c r="N1528" i="7"/>
  <c r="C1554" i="7"/>
  <c r="N1554" i="7"/>
  <c r="C1459" i="7"/>
  <c r="N1417" i="7"/>
  <c r="G157" i="9" s="1"/>
  <c r="C1417" i="7"/>
  <c r="C1628" i="7"/>
  <c r="N1628" i="7"/>
  <c r="N1384" i="7"/>
  <c r="G124" i="9" s="1"/>
  <c r="C1515" i="7"/>
  <c r="C1443" i="7"/>
  <c r="C1282" i="7"/>
  <c r="C1477" i="7"/>
  <c r="N1477" i="7"/>
  <c r="G217" i="9" s="1"/>
  <c r="N1352" i="7"/>
  <c r="G92" i="9" s="1"/>
  <c r="C1352" i="7"/>
  <c r="N1295" i="7"/>
  <c r="G35" i="9" s="1"/>
  <c r="C1295" i="7"/>
  <c r="C1301" i="7"/>
  <c r="N1277" i="7"/>
  <c r="G17" i="9" s="1"/>
  <c r="C1277" i="7"/>
  <c r="C1437" i="7"/>
  <c r="C1480" i="7"/>
  <c r="N1480" i="7"/>
  <c r="G220" i="9" s="1"/>
  <c r="C1565" i="7"/>
  <c r="N1565" i="7"/>
  <c r="C1530" i="7"/>
  <c r="N1289" i="7"/>
  <c r="G29" i="9" s="1"/>
  <c r="C1398" i="7"/>
  <c r="N1524" i="7"/>
  <c r="C1524" i="7"/>
  <c r="C1566" i="7"/>
  <c r="N1566" i="7"/>
  <c r="C1657" i="7"/>
  <c r="N1652" i="7"/>
  <c r="C1652" i="7"/>
  <c r="N1613" i="7"/>
  <c r="C1594" i="7"/>
  <c r="N1594" i="7"/>
  <c r="C1575" i="7"/>
  <c r="N1505" i="7"/>
  <c r="G245" i="9" s="1"/>
  <c r="C1550" i="7"/>
  <c r="N1550" i="7"/>
  <c r="C1618" i="7"/>
  <c r="N1618" i="7"/>
  <c r="C1624" i="7"/>
  <c r="N1624" i="7"/>
  <c r="C1427" i="7"/>
  <c r="C1548" i="7"/>
  <c r="N1548" i="7"/>
  <c r="C1656" i="7"/>
  <c r="N1458" i="7"/>
  <c r="G198" i="9" s="1"/>
  <c r="N1564" i="7"/>
  <c r="N1661" i="7"/>
  <c r="N1586" i="7"/>
  <c r="N1544" i="7"/>
  <c r="N1695" i="7"/>
  <c r="C1654" i="7"/>
  <c r="N1654" i="7"/>
  <c r="C1491" i="7"/>
  <c r="N1491" i="7"/>
  <c r="G231" i="9" s="1"/>
  <c r="H130" i="5"/>
  <c r="C1288" i="7"/>
  <c r="N1621" i="7"/>
  <c r="C1589" i="7"/>
  <c r="N1589" i="7"/>
  <c r="C1681" i="7"/>
  <c r="N1681" i="7"/>
  <c r="C1634" i="7"/>
  <c r="N1634" i="7"/>
  <c r="C1621" i="7"/>
  <c r="C1309" i="7"/>
  <c r="C1691" i="7"/>
  <c r="N1611" i="7"/>
  <c r="C1653" i="7"/>
  <c r="C1378" i="7"/>
  <c r="N1378" i="7"/>
  <c r="G118" i="9" s="1"/>
  <c r="N1288" i="7"/>
  <c r="G28" i="9" s="1"/>
  <c r="N1567" i="7"/>
  <c r="C1567" i="7"/>
  <c r="N1656" i="7"/>
  <c r="C1588" i="7"/>
  <c r="N1588" i="7"/>
  <c r="C1690" i="7"/>
  <c r="N1690" i="7"/>
  <c r="C1602" i="7"/>
  <c r="N1602" i="7"/>
  <c r="C1532" i="7"/>
  <c r="N1532" i="7"/>
  <c r="C1579" i="7"/>
  <c r="N1579" i="7"/>
  <c r="N1481" i="7"/>
  <c r="G221" i="9" s="1"/>
  <c r="C1596" i="7"/>
  <c r="N1596" i="7"/>
  <c r="C1630" i="7"/>
  <c r="C1641" i="7"/>
  <c r="N1641" i="7"/>
  <c r="N1684" i="7"/>
  <c r="C1684" i="7"/>
  <c r="N1694" i="7"/>
  <c r="V2" i="7"/>
  <c r="V4" i="7"/>
  <c r="C1541" i="7"/>
  <c r="C1413" i="7"/>
  <c r="N1553" i="7"/>
  <c r="C1553" i="7"/>
  <c r="C1487" i="7"/>
  <c r="C1679" i="7"/>
  <c r="N1646" i="7"/>
  <c r="C1668" i="7"/>
  <c r="C1647" i="7"/>
  <c r="N1537" i="7"/>
  <c r="N1636" i="7"/>
  <c r="C1636" i="7"/>
  <c r="C1655" i="7"/>
  <c r="N1655" i="7"/>
  <c r="N1610" i="7"/>
  <c r="C1677" i="7"/>
  <c r="C1635" i="7"/>
  <c r="C1303" i="7"/>
  <c r="N1534" i="7"/>
  <c r="N1525" i="7"/>
  <c r="N1585" i="7"/>
  <c r="C1638" i="7"/>
  <c r="C1534" i="7"/>
  <c r="N1539" i="7"/>
  <c r="I129" i="5" l="1"/>
  <c r="I144" i="5"/>
  <c r="I147" i="5"/>
  <c r="I134" i="5"/>
  <c r="I154" i="5"/>
  <c r="I150" i="5"/>
  <c r="I140" i="5"/>
  <c r="I135" i="5"/>
  <c r="I151" i="5"/>
  <c r="C1" i="7"/>
  <c r="I123" i="5"/>
  <c r="I141" i="5"/>
  <c r="I148" i="5"/>
  <c r="I143" i="5"/>
  <c r="I153" i="5"/>
  <c r="I146" i="5"/>
  <c r="I132" i="5"/>
  <c r="I139" i="5"/>
  <c r="I133" i="5"/>
  <c r="I130" i="5"/>
  <c r="I126" i="5"/>
  <c r="I127" i="5"/>
  <c r="I136" i="5"/>
  <c r="I125" i="5"/>
  <c r="I131" i="5"/>
  <c r="I137" i="5"/>
  <c r="I138" i="5"/>
  <c r="B569" i="7" l="1"/>
  <c r="B820" i="7"/>
  <c r="B1013" i="7"/>
  <c r="B1006" i="7"/>
  <c r="B1012" i="7"/>
  <c r="B1002" i="7"/>
  <c r="B1005" i="7"/>
  <c r="B1003" i="7"/>
  <c r="B1007" i="7"/>
  <c r="B1001" i="7"/>
  <c r="B1008" i="7"/>
  <c r="B1004" i="7"/>
  <c r="B1011" i="7"/>
  <c r="B1009" i="7"/>
  <c r="B1010" i="7"/>
  <c r="B786" i="7"/>
  <c r="B811" i="7"/>
  <c r="B453" i="7"/>
  <c r="B834" i="7"/>
  <c r="B211" i="7"/>
  <c r="B819" i="7"/>
  <c r="B460" i="7"/>
  <c r="B345" i="7"/>
  <c r="B230" i="7"/>
  <c r="B607" i="7"/>
  <c r="B615" i="7"/>
  <c r="B433" i="7"/>
  <c r="B585" i="7"/>
  <c r="B901" i="7"/>
  <c r="B158" i="7"/>
  <c r="B874" i="7"/>
  <c r="B459" i="7"/>
  <c r="B262" i="7"/>
  <c r="B142" i="7"/>
  <c r="B335" i="7"/>
  <c r="B102" i="7"/>
  <c r="B945" i="7"/>
  <c r="B268" i="7"/>
  <c r="B881" i="7"/>
  <c r="B118" i="7"/>
  <c r="B53" i="7"/>
  <c r="B356" i="7"/>
  <c r="B800" i="7"/>
  <c r="B764" i="7"/>
  <c r="B677" i="7"/>
  <c r="B143" i="7"/>
  <c r="B160" i="7"/>
  <c r="B402" i="7"/>
  <c r="B714" i="7"/>
  <c r="B440" i="7"/>
  <c r="B964" i="7"/>
  <c r="B67" i="7"/>
  <c r="B309" i="7"/>
  <c r="B551" i="7"/>
  <c r="B581" i="7"/>
  <c r="B737" i="7"/>
  <c r="B132" i="7"/>
  <c r="B172" i="7"/>
  <c r="B414" i="7"/>
  <c r="B730" i="7"/>
  <c r="B178" i="7"/>
  <c r="B273" i="7"/>
  <c r="B602" i="7"/>
  <c r="B349" i="7"/>
  <c r="B809" i="7"/>
  <c r="B619" i="7"/>
  <c r="B884" i="7"/>
  <c r="B277" i="7"/>
  <c r="B572" i="7"/>
  <c r="B829" i="7"/>
  <c r="B74" i="7"/>
  <c r="B526" i="7"/>
  <c r="B237" i="7"/>
  <c r="B144" i="7"/>
  <c r="B249" i="7"/>
  <c r="B101" i="7"/>
  <c r="B843" i="7"/>
  <c r="B516" i="7"/>
  <c r="B274" i="7"/>
  <c r="B324" i="7"/>
  <c r="B173" i="7"/>
  <c r="B371" i="7"/>
  <c r="B846" i="7"/>
  <c r="B905" i="7"/>
  <c r="B722" i="7"/>
  <c r="B502" i="7"/>
  <c r="B167" i="7"/>
  <c r="B373" i="7"/>
  <c r="B250" i="7"/>
  <c r="B910" i="7"/>
  <c r="B501" i="7"/>
  <c r="B744" i="7"/>
  <c r="B513" i="7"/>
  <c r="B628" i="7"/>
  <c r="B873" i="7"/>
  <c r="B974" i="7"/>
  <c r="B510" i="7"/>
  <c r="B372" i="7"/>
  <c r="B976" i="7"/>
  <c r="B270" i="7"/>
  <c r="B419" i="7"/>
  <c r="B524" i="7"/>
  <c r="B288" i="7"/>
  <c r="B975" i="7"/>
  <c r="B696" i="7"/>
  <c r="B131" i="7"/>
  <c r="B366" i="7"/>
  <c r="B953" i="7"/>
  <c r="B635" i="7"/>
  <c r="B848" i="7"/>
  <c r="B486" i="7"/>
  <c r="B900" i="7"/>
  <c r="B222" i="7"/>
  <c r="B966" i="7"/>
  <c r="B471" i="7"/>
  <c r="B367" i="7"/>
  <c r="B252" i="7"/>
  <c r="B651" i="7"/>
  <c r="B703" i="7"/>
  <c r="B939" i="7"/>
  <c r="B673" i="7"/>
  <c r="B659" i="7"/>
  <c r="B202" i="7"/>
  <c r="B918" i="7"/>
  <c r="B614" i="7"/>
  <c r="B317" i="7"/>
  <c r="B208" i="7"/>
  <c r="B368" i="7"/>
  <c r="B124" i="7"/>
  <c r="B637" i="7"/>
  <c r="B312" i="7"/>
  <c r="B947" i="7"/>
  <c r="B184" i="7"/>
  <c r="B86" i="7"/>
  <c r="B378" i="7"/>
  <c r="B859" i="7"/>
  <c r="B867" i="7"/>
  <c r="B699" i="7"/>
  <c r="B187" i="7"/>
  <c r="B171" i="7"/>
  <c r="B413" i="7"/>
  <c r="B736" i="7"/>
  <c r="B495" i="7"/>
  <c r="B986" i="7"/>
  <c r="B78" i="7"/>
  <c r="B320" i="7"/>
  <c r="B562" i="7"/>
  <c r="B757" i="7"/>
  <c r="B759" i="7"/>
  <c r="B176" i="7"/>
  <c r="B183" i="7"/>
  <c r="B425" i="7"/>
  <c r="B752" i="7"/>
  <c r="B958" i="7"/>
  <c r="B42" i="7"/>
  <c r="B682" i="7"/>
  <c r="B662" i="7"/>
  <c r="B678" i="7"/>
  <c r="B266" i="7"/>
  <c r="B427" i="7"/>
  <c r="B235" i="7"/>
  <c r="B27" i="7"/>
  <c r="B275" i="7"/>
  <c r="B883" i="7"/>
  <c r="B308" i="7"/>
  <c r="B658" i="7"/>
  <c r="B638" i="7"/>
  <c r="B108" i="7"/>
  <c r="B925" i="7"/>
  <c r="B60" i="7"/>
  <c r="B831" i="7"/>
  <c r="B397" i="7"/>
  <c r="B899" i="7"/>
  <c r="B724" i="7"/>
  <c r="B887" i="7"/>
  <c r="B792" i="7"/>
  <c r="B930" i="7"/>
  <c r="B455" i="7"/>
  <c r="B763" i="7"/>
  <c r="B346" i="7"/>
  <c r="B927" i="7"/>
  <c r="B950" i="7"/>
  <c r="B827" i="7"/>
  <c r="B931" i="7"/>
  <c r="B756" i="7"/>
  <c r="B483" i="7"/>
  <c r="B289" i="7"/>
  <c r="B294" i="7"/>
  <c r="B821" i="7"/>
  <c r="B890" i="7"/>
  <c r="B352" i="7"/>
  <c r="B40" i="7"/>
  <c r="B738" i="7"/>
  <c r="B961" i="7"/>
  <c r="B229" i="7"/>
  <c r="B661" i="7"/>
  <c r="B170" i="7"/>
  <c r="B912" i="7"/>
  <c r="B701" i="7"/>
  <c r="B914" i="7"/>
  <c r="B530" i="7"/>
  <c r="B52" i="7"/>
  <c r="B255" i="7"/>
  <c r="B41" i="7"/>
  <c r="B548" i="7"/>
  <c r="B411" i="7"/>
  <c r="B307" i="7"/>
  <c r="B739" i="7"/>
  <c r="B828" i="7"/>
  <c r="B983" i="7"/>
  <c r="B695" i="7"/>
  <c r="B769" i="7"/>
  <c r="B389" i="7"/>
  <c r="B962" i="7"/>
  <c r="B959" i="7"/>
  <c r="B361" i="7"/>
  <c r="B285" i="7"/>
  <c r="B379" i="7"/>
  <c r="B168" i="7"/>
  <c r="B681" i="7"/>
  <c r="B422" i="7"/>
  <c r="B771" i="7"/>
  <c r="B195" i="7"/>
  <c r="B174" i="7"/>
  <c r="B554" i="7"/>
  <c r="B595" i="7"/>
  <c r="B713" i="7"/>
  <c r="B721" i="7"/>
  <c r="B330" i="7"/>
  <c r="B182" i="7"/>
  <c r="B424" i="7"/>
  <c r="B758" i="7"/>
  <c r="B853" i="7"/>
  <c r="B999" i="7"/>
  <c r="B89" i="7"/>
  <c r="B331" i="7"/>
  <c r="B590" i="7"/>
  <c r="B860" i="7"/>
  <c r="B781" i="7"/>
  <c r="B220" i="7"/>
  <c r="B194" i="7"/>
  <c r="B436" i="7"/>
  <c r="B774" i="7"/>
  <c r="B753" i="7"/>
  <c r="B660" i="7"/>
  <c r="B493" i="7"/>
  <c r="B66" i="7"/>
  <c r="B480" i="7"/>
  <c r="B365" i="7"/>
  <c r="B806" i="7"/>
  <c r="B219" i="7"/>
  <c r="B80" i="7"/>
  <c r="B218" i="7"/>
  <c r="B697" i="7"/>
  <c r="B479" i="7"/>
  <c r="B700" i="7"/>
  <c r="B491" i="7"/>
  <c r="B420" i="7"/>
  <c r="B895" i="7"/>
  <c r="B608" i="7"/>
  <c r="B490" i="7"/>
  <c r="B363" i="7"/>
  <c r="B442" i="7"/>
  <c r="B712" i="7"/>
  <c r="B185" i="7"/>
  <c r="B991" i="7"/>
  <c r="B415" i="7"/>
  <c r="B897" i="7"/>
  <c r="B166" i="7"/>
  <c r="B271" i="7"/>
  <c r="B475" i="7"/>
  <c r="B377" i="7"/>
  <c r="B954" i="7"/>
  <c r="B573" i="7"/>
  <c r="B115" i="7"/>
  <c r="B374" i="7"/>
  <c r="B949" i="7"/>
  <c r="B766" i="7"/>
  <c r="B943" i="7"/>
  <c r="B995" i="7"/>
  <c r="B443" i="7"/>
  <c r="B767" i="7"/>
  <c r="B936" i="7"/>
  <c r="B716" i="7"/>
  <c r="B591" i="7"/>
  <c r="B299" i="7"/>
  <c r="B151" i="7"/>
  <c r="B559" i="7"/>
  <c r="B466" i="7"/>
  <c r="B329" i="7"/>
  <c r="B135" i="7"/>
  <c r="B75" i="7"/>
  <c r="B631" i="7"/>
  <c r="B717" i="7"/>
  <c r="B813" i="7"/>
  <c r="B444" i="7"/>
  <c r="B38" i="7"/>
  <c r="B805" i="7"/>
  <c r="B515" i="7"/>
  <c r="B318" i="7"/>
  <c r="B401" i="7"/>
  <c r="B201" i="7"/>
  <c r="B747" i="7"/>
  <c r="B477" i="7"/>
  <c r="B815" i="7"/>
  <c r="B228" i="7"/>
  <c r="B240" i="7"/>
  <c r="B726" i="7"/>
  <c r="B705" i="7"/>
  <c r="B992" i="7"/>
  <c r="B743" i="7"/>
  <c r="B407" i="7"/>
  <c r="B193" i="7"/>
  <c r="B435" i="7"/>
  <c r="B780" i="7"/>
  <c r="B963" i="7"/>
  <c r="B603" i="7"/>
  <c r="B100" i="7"/>
  <c r="B342" i="7"/>
  <c r="B612" i="7"/>
  <c r="B22" i="7"/>
  <c r="B803" i="7"/>
  <c r="B297" i="7"/>
  <c r="B205" i="7"/>
  <c r="B447" i="7"/>
  <c r="B796" i="7"/>
  <c r="B354" i="7"/>
  <c r="B543" i="7"/>
  <c r="B164" i="7"/>
  <c r="B203" i="7"/>
  <c r="B823" i="7"/>
  <c r="B940" i="7"/>
  <c r="B264" i="7"/>
  <c r="B861" i="7"/>
  <c r="B209" i="7"/>
  <c r="B855" i="7"/>
  <c r="B558" i="7"/>
  <c r="B494" i="7"/>
  <c r="B864" i="7"/>
  <c r="B734" i="7"/>
  <c r="B360" i="7"/>
  <c r="B824" i="7"/>
  <c r="B110" i="7"/>
  <c r="B706" i="7"/>
  <c r="B409" i="7"/>
  <c r="B300" i="7"/>
  <c r="B113" i="7"/>
  <c r="B251" i="7"/>
  <c r="B844" i="7"/>
  <c r="B248" i="7"/>
  <c r="B155" i="7"/>
  <c r="B928" i="7"/>
  <c r="B431" i="7"/>
  <c r="B355" i="7"/>
  <c r="B357" i="7"/>
  <c r="B322" i="7"/>
  <c r="B762" i="7"/>
  <c r="B868" i="7"/>
  <c r="B685" i="7"/>
  <c r="B418" i="7"/>
  <c r="B96" i="7"/>
  <c r="B390" i="7"/>
  <c r="B481" i="7"/>
  <c r="B512" i="7"/>
  <c r="B517" i="7"/>
  <c r="B541" i="7"/>
  <c r="B624" i="7"/>
  <c r="B437" i="7"/>
  <c r="B525" i="7"/>
  <c r="B826" i="7"/>
  <c r="B980" i="7"/>
  <c r="B577" i="7"/>
  <c r="B657" i="7"/>
  <c r="B321" i="7"/>
  <c r="B217" i="7"/>
  <c r="B652" i="7"/>
  <c r="B488" i="7"/>
  <c r="B340" i="7"/>
  <c r="B157" i="7"/>
  <c r="B119" i="7"/>
  <c r="B741" i="7"/>
  <c r="B761" i="7"/>
  <c r="B850" i="7"/>
  <c r="B499" i="7"/>
  <c r="B71" i="7"/>
  <c r="B886" i="7"/>
  <c r="B799" i="7"/>
  <c r="B395" i="7"/>
  <c r="B511" i="7"/>
  <c r="B212" i="7"/>
  <c r="B872" i="7"/>
  <c r="B521" i="7"/>
  <c r="B852" i="7"/>
  <c r="B305" i="7"/>
  <c r="B284" i="7"/>
  <c r="B770" i="7"/>
  <c r="B49" i="7"/>
  <c r="B231" i="7"/>
  <c r="B765" i="7"/>
  <c r="B451" i="7"/>
  <c r="B204" i="7"/>
  <c r="B446" i="7"/>
  <c r="B802" i="7"/>
  <c r="B575" i="7"/>
  <c r="B669" i="7"/>
  <c r="B111" i="7"/>
  <c r="B353" i="7"/>
  <c r="B634" i="7"/>
  <c r="B44" i="7"/>
  <c r="B840" i="7"/>
  <c r="B462" i="7"/>
  <c r="B216" i="7"/>
  <c r="B458" i="7"/>
  <c r="B818" i="7"/>
  <c r="B244" i="7"/>
  <c r="B245" i="7"/>
  <c r="B36" i="7"/>
  <c r="B141" i="7"/>
  <c r="B126" i="7"/>
  <c r="B468" i="7"/>
  <c r="B375" i="7"/>
  <c r="B238" i="7"/>
  <c r="B24" i="7"/>
  <c r="B64" i="7"/>
  <c r="B748" i="7"/>
  <c r="B772" i="7"/>
  <c r="B386" i="7"/>
  <c r="B877" i="7"/>
  <c r="B387" i="7"/>
  <c r="B482" i="7"/>
  <c r="B334" i="7"/>
  <c r="B675" i="7"/>
  <c r="B286" i="7"/>
  <c r="B154" i="7"/>
  <c r="B260" i="7"/>
  <c r="B519" i="7"/>
  <c r="B807" i="7"/>
  <c r="B93" i="7"/>
  <c r="B259" i="7"/>
  <c r="B408" i="7"/>
  <c r="B921" i="7"/>
  <c r="B606" i="7"/>
  <c r="B586" i="7"/>
  <c r="B866" i="7"/>
  <c r="B28" i="7"/>
  <c r="B177" i="7"/>
  <c r="B282" i="7"/>
  <c r="B564" i="7"/>
  <c r="B140" i="7"/>
  <c r="B996" i="7"/>
  <c r="B565" i="7"/>
  <c r="B932" i="7"/>
  <c r="B456" i="7"/>
  <c r="B892" i="7"/>
  <c r="B123" i="7"/>
  <c r="B643" i="7"/>
  <c r="B134" i="7"/>
  <c r="B343" i="7"/>
  <c r="B316" i="7"/>
  <c r="B740" i="7"/>
  <c r="B532" i="7"/>
  <c r="B439" i="7"/>
  <c r="B179" i="7"/>
  <c r="B163" i="7"/>
  <c r="B98" i="7"/>
  <c r="B783" i="7"/>
  <c r="B938" i="7"/>
  <c r="B594" i="7"/>
  <c r="B148" i="7"/>
  <c r="B952" i="7"/>
  <c r="B880" i="7"/>
  <c r="B461" i="7"/>
  <c r="B632" i="7"/>
  <c r="B234" i="7"/>
  <c r="B982" i="7"/>
  <c r="B616" i="7"/>
  <c r="B896" i="7"/>
  <c r="B338" i="7"/>
  <c r="B339" i="7"/>
  <c r="B814" i="7"/>
  <c r="B104" i="7"/>
  <c r="B253" i="7"/>
  <c r="B787" i="7"/>
  <c r="B484" i="7"/>
  <c r="B215" i="7"/>
  <c r="B457" i="7"/>
  <c r="B839" i="7"/>
  <c r="B597" i="7"/>
  <c r="B926" i="7"/>
  <c r="B122" i="7"/>
  <c r="B364" i="7"/>
  <c r="B656" i="7"/>
  <c r="B165" i="7"/>
  <c r="B862" i="7"/>
  <c r="B550" i="7"/>
  <c r="B227" i="7"/>
  <c r="B469" i="7"/>
  <c r="B833" i="7"/>
  <c r="B514" i="7"/>
  <c r="B784" i="7"/>
  <c r="B472" i="7"/>
  <c r="B842" i="7"/>
  <c r="B902" i="7"/>
  <c r="B256" i="7"/>
  <c r="B851" i="7"/>
  <c r="B226" i="7"/>
  <c r="B133" i="7"/>
  <c r="B596" i="7"/>
  <c r="B797" i="7"/>
  <c r="B278" i="7"/>
  <c r="B280" i="7"/>
  <c r="B267" i="7"/>
  <c r="B236" i="7"/>
  <c r="B641" i="7"/>
  <c r="B906" i="7"/>
  <c r="B944" i="7"/>
  <c r="B908" i="7"/>
  <c r="B311" i="7"/>
  <c r="B313" i="7"/>
  <c r="B663" i="7"/>
  <c r="B816" i="7"/>
  <c r="B988" i="7"/>
  <c r="B537" i="7"/>
  <c r="B146" i="7"/>
  <c r="B295" i="7"/>
  <c r="B341" i="7"/>
  <c r="B198" i="7"/>
  <c r="B29" i="7"/>
  <c r="B233" i="7"/>
  <c r="B196" i="7"/>
  <c r="B333" i="7"/>
  <c r="B412" i="7"/>
  <c r="B707" i="7"/>
  <c r="B972" i="7"/>
  <c r="B745" i="7"/>
  <c r="B399" i="7"/>
  <c r="B423" i="7"/>
  <c r="B405" i="7"/>
  <c r="B332" i="7"/>
  <c r="B112" i="7"/>
  <c r="B841" i="7"/>
  <c r="B213" i="7"/>
  <c r="B790" i="7"/>
  <c r="B969" i="7"/>
  <c r="B674" i="7"/>
  <c r="B129" i="7"/>
  <c r="B822" i="7"/>
  <c r="B47" i="7"/>
  <c r="B76" i="7"/>
  <c r="B768" i="7"/>
  <c r="B428" i="7"/>
  <c r="B794" i="7"/>
  <c r="B105" i="7"/>
  <c r="B604" i="7"/>
  <c r="B854" i="7"/>
  <c r="B254" i="7"/>
  <c r="B913" i="7"/>
  <c r="B33" i="7"/>
  <c r="B359" i="7"/>
  <c r="B973" i="7"/>
  <c r="B292" i="7"/>
  <c r="B30" i="7"/>
  <c r="B114" i="7"/>
  <c r="B498" i="7"/>
  <c r="B956" i="7"/>
  <c r="B73" i="7"/>
  <c r="B679" i="7"/>
  <c r="B241" i="7"/>
  <c r="B159" i="7"/>
  <c r="B500" i="7"/>
  <c r="B463" i="7"/>
  <c r="B789" i="7"/>
  <c r="B362" i="7"/>
  <c r="B857" i="7"/>
  <c r="B181" i="7"/>
  <c r="B1000" i="7"/>
  <c r="B474" i="7"/>
  <c r="B665" i="7"/>
  <c r="B406" i="7"/>
  <c r="B967" i="7"/>
  <c r="B247" i="7"/>
  <c r="B555" i="7"/>
  <c r="B779" i="7"/>
  <c r="B598" i="7"/>
  <c r="B687" i="7"/>
  <c r="B450" i="7"/>
  <c r="B593" i="7"/>
  <c r="B269" i="7"/>
  <c r="B347" i="7"/>
  <c r="B117" i="7"/>
  <c r="B909" i="7"/>
  <c r="B527" i="7"/>
  <c r="B894" i="7"/>
  <c r="B438" i="7"/>
  <c r="B358" i="7"/>
  <c r="B649" i="7"/>
  <c r="B878" i="7"/>
  <c r="B837" i="7"/>
  <c r="B960" i="7"/>
  <c r="B302" i="7"/>
  <c r="B103" i="7"/>
  <c r="B242" i="7"/>
  <c r="B671" i="7"/>
  <c r="B613" i="7"/>
  <c r="B903" i="7"/>
  <c r="B152" i="7"/>
  <c r="B492" i="7"/>
  <c r="B467" i="7"/>
  <c r="B948" i="7"/>
  <c r="B529" i="7"/>
  <c r="B870" i="7"/>
  <c r="B617" i="7"/>
  <c r="B207" i="7"/>
  <c r="B536" i="7"/>
  <c r="B489" i="7"/>
  <c r="B121" i="7"/>
  <c r="B540" i="7"/>
  <c r="B68" i="7"/>
  <c r="B793" i="7"/>
  <c r="B246" i="7"/>
  <c r="B788" i="7"/>
  <c r="B156" i="7"/>
  <c r="B830" i="7"/>
  <c r="B323" i="7"/>
  <c r="B810" i="7"/>
  <c r="B310" i="7"/>
  <c r="B533" i="7"/>
  <c r="B54" i="7"/>
  <c r="B210" i="7"/>
  <c r="B125" i="7"/>
  <c r="B676" i="7"/>
  <c r="B893" i="7"/>
  <c r="B72" i="7"/>
  <c r="B847" i="7"/>
  <c r="B46" i="7"/>
  <c r="B629" i="7"/>
  <c r="B83" i="7"/>
  <c r="B337" i="7"/>
  <c r="B79" i="7"/>
  <c r="B351" i="7"/>
  <c r="B891" i="7"/>
  <c r="B376" i="7"/>
  <c r="B200" i="7"/>
  <c r="B885" i="7"/>
  <c r="B257" i="7"/>
  <c r="B981" i="7"/>
  <c r="B639" i="7"/>
  <c r="B718" i="7"/>
  <c r="B239" i="7"/>
  <c r="B998" i="7"/>
  <c r="B69" i="7"/>
  <c r="B120" i="7"/>
  <c r="B812" i="7"/>
  <c r="B505" i="7"/>
  <c r="B875" i="7"/>
  <c r="B116" i="7"/>
  <c r="B626" i="7"/>
  <c r="B876" i="7"/>
  <c r="B265" i="7"/>
  <c r="B935" i="7"/>
  <c r="B55" i="7"/>
  <c r="B370" i="7"/>
  <c r="B621" i="7"/>
  <c r="B465" i="7"/>
  <c r="B429" i="7"/>
  <c r="B283" i="7"/>
  <c r="B549" i="7"/>
  <c r="B452" i="7"/>
  <c r="B804" i="7"/>
  <c r="B978" i="7"/>
  <c r="B97" i="7"/>
  <c r="B325" i="7"/>
  <c r="B989" i="7"/>
  <c r="B911" i="7"/>
  <c r="B106" i="7"/>
  <c r="B65" i="7"/>
  <c r="B691" i="7"/>
  <c r="B620" i="7"/>
  <c r="B175" i="7"/>
  <c r="B258" i="7"/>
  <c r="B23" i="7"/>
  <c r="B383" i="7"/>
  <c r="B882" i="7"/>
  <c r="B344" i="7"/>
  <c r="B380" i="7"/>
  <c r="B686" i="7"/>
  <c r="B261" i="7"/>
  <c r="B720" i="7"/>
  <c r="B161" i="7"/>
  <c r="B145" i="7"/>
  <c r="B729" i="7"/>
  <c r="B924" i="7"/>
  <c r="B917" i="7"/>
  <c r="B566" i="7"/>
  <c r="B534" i="7"/>
  <c r="B304" i="7"/>
  <c r="B563" i="7"/>
  <c r="B545" i="7"/>
  <c r="B672" i="7"/>
  <c r="B556" i="7"/>
  <c r="B694" i="7"/>
  <c r="B153" i="7"/>
  <c r="B647" i="7"/>
  <c r="B180" i="7"/>
  <c r="B680" i="7"/>
  <c r="B243" i="7"/>
  <c r="B497" i="7"/>
  <c r="B464" i="7"/>
  <c r="B929" i="7"/>
  <c r="B279" i="7"/>
  <c r="B509" i="7"/>
  <c r="B683" i="7"/>
  <c r="B865" i="7"/>
  <c r="B272" i="7"/>
  <c r="B43" i="7"/>
  <c r="B388" i="7"/>
  <c r="B186" i="7"/>
  <c r="B871" i="7"/>
  <c r="B538" i="7"/>
  <c r="B589" i="7"/>
  <c r="B127" i="7"/>
  <c r="B648" i="7"/>
  <c r="B898" i="7"/>
  <c r="B276" i="7"/>
  <c r="B957" i="7"/>
  <c r="B77" i="7"/>
  <c r="B381" i="7"/>
  <c r="B653" i="7"/>
  <c r="B934" i="7"/>
  <c r="B785" i="7"/>
  <c r="B916" i="7"/>
  <c r="B528" i="7"/>
  <c r="B888" i="7"/>
  <c r="B997" i="7"/>
  <c r="B985" i="7"/>
  <c r="B470" i="7"/>
  <c r="B690" i="7"/>
  <c r="B735" i="7"/>
  <c r="B576" i="7"/>
  <c r="B32" i="7"/>
  <c r="B26" i="7"/>
  <c r="B605" i="7"/>
  <c r="B91" i="7"/>
  <c r="B48" i="7"/>
  <c r="B496" i="7"/>
  <c r="B723" i="7"/>
  <c r="B904" i="7"/>
  <c r="B223" i="7"/>
  <c r="B369" i="7"/>
  <c r="B139" i="7"/>
  <c r="B206" i="7"/>
  <c r="B698" i="7"/>
  <c r="B150" i="7"/>
  <c r="B689" i="7"/>
  <c r="B224" i="7"/>
  <c r="B715" i="7"/>
  <c r="B623" i="7"/>
  <c r="B39" i="7"/>
  <c r="B965" i="7"/>
  <c r="B189" i="7"/>
  <c r="B473" i="7"/>
  <c r="B754" i="7"/>
  <c r="B20" i="7"/>
  <c r="B836" i="7"/>
  <c r="B773" i="7"/>
  <c r="B547" i="7"/>
  <c r="B87" i="7"/>
  <c r="B933" i="7"/>
  <c r="B702" i="7"/>
  <c r="B561" i="7"/>
  <c r="B869" i="7"/>
  <c r="B449" i="7"/>
  <c r="B107" i="7"/>
  <c r="B719" i="7"/>
  <c r="B136" i="7"/>
  <c r="B582" i="7"/>
  <c r="B970" i="7"/>
  <c r="B584" i="7"/>
  <c r="B508" i="7"/>
  <c r="B951" i="7"/>
  <c r="B290" i="7"/>
  <c r="B531" i="7"/>
  <c r="B727" i="7"/>
  <c r="B645" i="7"/>
  <c r="B327" i="7"/>
  <c r="B109" i="7"/>
  <c r="B410" i="7"/>
  <c r="B263" i="7"/>
  <c r="B915" i="7"/>
  <c r="B560" i="7"/>
  <c r="B611" i="7"/>
  <c r="B138" i="7"/>
  <c r="B670" i="7"/>
  <c r="B920" i="7"/>
  <c r="B287" i="7"/>
  <c r="B979" i="7"/>
  <c r="B88" i="7"/>
  <c r="B392" i="7"/>
  <c r="B732" i="7"/>
  <c r="B62" i="7"/>
  <c r="B835" i="7"/>
  <c r="B303" i="7"/>
  <c r="B557" i="7"/>
  <c r="B404" i="7"/>
  <c r="B553" i="7"/>
  <c r="B314" i="7"/>
  <c r="B84" i="7"/>
  <c r="B923" i="7"/>
  <c r="B968" i="7"/>
  <c r="B583" i="7"/>
  <c r="B130" i="7"/>
  <c r="B336" i="7"/>
  <c r="B571" i="7"/>
  <c r="B214" i="7"/>
  <c r="B941" i="7"/>
  <c r="B190" i="7"/>
  <c r="B291" i="7"/>
  <c r="B801" i="7"/>
  <c r="B507" i="7"/>
  <c r="B35" i="7"/>
  <c r="B654" i="7"/>
  <c r="B664" i="7"/>
  <c r="B601" i="7"/>
  <c r="B319" i="7"/>
  <c r="B416" i="7"/>
  <c r="B391" i="7"/>
  <c r="B382" i="7"/>
  <c r="B711" i="7"/>
  <c r="B188" i="7"/>
  <c r="B448" i="7"/>
  <c r="B636" i="7"/>
  <c r="B50" i="7"/>
  <c r="B845" i="7"/>
  <c r="B503" i="7"/>
  <c r="B63" i="7"/>
  <c r="B825" i="7"/>
  <c r="B169" i="7"/>
  <c r="B85" i="7"/>
  <c r="B221" i="7"/>
  <c r="B301" i="7"/>
  <c r="B570" i="7"/>
  <c r="B232" i="7"/>
  <c r="B746" i="7"/>
  <c r="B832" i="7"/>
  <c r="B782" i="7"/>
  <c r="B552" i="7"/>
  <c r="B599" i="7"/>
  <c r="B644" i="7"/>
  <c r="B225" i="7"/>
  <c r="B858" i="7"/>
  <c r="B393" i="7"/>
  <c r="B749" i="7"/>
  <c r="B421" i="7"/>
  <c r="B296" i="7"/>
  <c r="B937" i="7"/>
  <c r="B580" i="7"/>
  <c r="B633" i="7"/>
  <c r="B149" i="7"/>
  <c r="B692" i="7"/>
  <c r="B942" i="7"/>
  <c r="B298" i="7"/>
  <c r="B977" i="7"/>
  <c r="B99" i="7"/>
  <c r="B403" i="7"/>
  <c r="B600" i="7"/>
  <c r="B70" i="7"/>
  <c r="B82" i="7"/>
  <c r="B791" i="7"/>
  <c r="B993" i="7"/>
  <c r="B684" i="7"/>
  <c r="B666" i="7"/>
  <c r="B542" i="7"/>
  <c r="B478" i="7"/>
  <c r="B919" i="7"/>
  <c r="B879" i="7"/>
  <c r="B646" i="7"/>
  <c r="B574" i="7"/>
  <c r="B21" i="7"/>
  <c r="B522" i="7"/>
  <c r="B95" i="7"/>
  <c r="B58" i="7"/>
  <c r="B192" i="7"/>
  <c r="B485" i="7"/>
  <c r="B306" i="7"/>
  <c r="B588" i="7"/>
  <c r="B627" i="7"/>
  <c r="B350" i="7"/>
  <c r="B610" i="7"/>
  <c r="B642" i="7"/>
  <c r="B579" i="7"/>
  <c r="B434" i="7"/>
  <c r="B518" i="7"/>
  <c r="B57" i="7"/>
  <c r="B191" i="7"/>
  <c r="B693" i="7"/>
  <c r="B454" i="7"/>
  <c r="B385" i="7"/>
  <c r="B708" i="7"/>
  <c r="B487" i="7"/>
  <c r="B704" i="7"/>
  <c r="B544" i="7"/>
  <c r="B523" i="7"/>
  <c r="B293" i="7"/>
  <c r="B520" i="7"/>
  <c r="B199" i="7"/>
  <c r="B37" i="7"/>
  <c r="B849" i="7"/>
  <c r="B61" i="7"/>
  <c r="B889" i="7"/>
  <c r="B398" i="7"/>
  <c r="B326" i="7"/>
  <c r="B147" i="7"/>
  <c r="B59" i="7"/>
  <c r="B817" i="7"/>
  <c r="B400" i="7"/>
  <c r="B25" i="7"/>
  <c r="B94" i="7"/>
  <c r="B907" i="7"/>
  <c r="B650" i="7"/>
  <c r="B709" i="7"/>
  <c r="B688" i="7"/>
  <c r="B445" i="7"/>
  <c r="B946" i="7"/>
  <c r="B426" i="7"/>
  <c r="B984" i="7"/>
  <c r="B432" i="7"/>
  <c r="B384" i="7"/>
  <c r="B725" i="7"/>
  <c r="B668" i="7"/>
  <c r="B655" i="7"/>
  <c r="B281" i="7"/>
  <c r="B971" i="7"/>
  <c r="B396" i="7"/>
  <c r="B430" i="7"/>
  <c r="B618" i="7"/>
  <c r="B51" i="7"/>
  <c r="B535" i="7"/>
  <c r="B162" i="7"/>
  <c r="B476" i="7"/>
  <c r="B417" i="7"/>
  <c r="B778" i="7"/>
  <c r="B441" i="7"/>
  <c r="B546" i="7"/>
  <c r="B775" i="7"/>
  <c r="B137" i="7"/>
  <c r="B955" i="7"/>
  <c r="B31" i="7"/>
  <c r="B622" i="7"/>
  <c r="B625" i="7"/>
  <c r="B568" i="7"/>
  <c r="B863" i="7"/>
  <c r="B578" i="7"/>
  <c r="B640" i="7"/>
  <c r="B856" i="7"/>
  <c r="B710" i="7"/>
  <c r="B750" i="7"/>
  <c r="B922" i="7"/>
  <c r="B776" i="7"/>
  <c r="B838" i="7"/>
  <c r="B731" i="7"/>
  <c r="B81" i="7"/>
  <c r="B128" i="7"/>
  <c r="B197" i="7"/>
  <c r="B504" i="7"/>
  <c r="B34" i="7"/>
  <c r="B394" i="7"/>
  <c r="B630" i="7"/>
  <c r="B45" i="7"/>
  <c r="B90" i="7"/>
  <c r="B667" i="7"/>
  <c r="B56" i="7"/>
  <c r="B755" i="7"/>
  <c r="B592" i="7"/>
  <c r="B742" i="7"/>
  <c r="B994" i="7"/>
  <c r="B733" i="7"/>
  <c r="B777" i="7"/>
  <c r="B751" i="7"/>
  <c r="B987" i="7"/>
  <c r="B92" i="7"/>
  <c r="B506" i="7"/>
  <c r="B315" i="7"/>
  <c r="B798" i="7"/>
  <c r="B587" i="7"/>
  <c r="B990" i="7"/>
  <c r="B539" i="7"/>
  <c r="B795" i="7"/>
  <c r="B328" i="7"/>
  <c r="B808" i="7"/>
  <c r="B609" i="7"/>
  <c r="B567" i="7"/>
  <c r="B760" i="7"/>
  <c r="B728" i="7"/>
  <c r="B348"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O1265" i="7" s="1"/>
  <c r="B1266" i="7"/>
  <c r="O1266" i="7" s="1"/>
  <c r="B1267" i="7"/>
  <c r="O1267" i="7" s="1"/>
  <c r="B1268" i="7"/>
  <c r="O1268" i="7" s="1"/>
  <c r="B1269" i="7"/>
  <c r="O1269" i="7" s="1"/>
  <c r="B1270" i="7"/>
  <c r="O1270" i="7" s="1"/>
  <c r="B1271" i="7"/>
  <c r="O1271" i="7" s="1"/>
  <c r="B1272" i="7"/>
  <c r="O1272" i="7" s="1"/>
  <c r="B1273" i="7"/>
  <c r="O1273" i="7" s="1"/>
  <c r="B1274" i="7"/>
  <c r="O1274" i="7" s="1"/>
  <c r="B1275" i="7"/>
  <c r="O1275" i="7" s="1"/>
  <c r="B1276" i="7"/>
  <c r="O1276" i="7" s="1"/>
  <c r="B1415" i="7"/>
  <c r="B1291" i="7"/>
  <c r="O1291" i="7" s="1"/>
  <c r="B1472" i="7"/>
  <c r="B1520" i="7"/>
  <c r="B1585" i="7"/>
  <c r="B1516" i="7"/>
  <c r="B1593" i="7"/>
  <c r="B1488" i="7"/>
  <c r="B1324" i="7"/>
  <c r="O1324" i="7" s="1"/>
  <c r="B1566" i="7"/>
  <c r="B1394" i="7"/>
  <c r="O1394" i="7" s="1"/>
  <c r="B1543" i="7"/>
  <c r="B1278" i="7"/>
  <c r="O1278" i="7" s="1"/>
  <c r="B1647" i="7"/>
  <c r="B1389" i="7"/>
  <c r="O1389" i="7" s="1"/>
  <c r="B1489" i="7"/>
  <c r="B1599" i="7"/>
  <c r="B1506" i="7"/>
  <c r="B1596" i="7"/>
  <c r="B1287" i="7"/>
  <c r="O1287" i="7" s="1"/>
  <c r="B1468" i="7"/>
  <c r="B1522" i="7"/>
  <c r="B1335" i="7"/>
  <c r="O1335" i="7" s="1"/>
  <c r="B1343" i="7"/>
  <c r="O1343" i="7" s="1"/>
  <c r="B1334" i="7"/>
  <c r="O1334" i="7" s="1"/>
  <c r="B1597" i="7"/>
  <c r="B1348" i="7"/>
  <c r="O1348" i="7" s="1"/>
  <c r="B1574" i="7"/>
  <c r="B1313" i="7"/>
  <c r="O1313" i="7" s="1"/>
  <c r="B1495" i="7"/>
  <c r="B1293" i="7"/>
  <c r="O1293" i="7" s="1"/>
  <c r="B1337" i="7"/>
  <c r="O1337" i="7" s="1"/>
  <c r="B1689" i="7"/>
  <c r="B1379" i="7"/>
  <c r="O1379" i="7" s="1"/>
  <c r="B1590" i="7"/>
  <c r="B1346" i="7"/>
  <c r="O1346" i="7" s="1"/>
  <c r="B1369" i="7"/>
  <c r="O1369" i="7" s="1"/>
  <c r="B1451" i="7"/>
  <c r="B1425" i="7"/>
  <c r="B1646" i="7"/>
  <c r="B1307" i="7"/>
  <c r="O1307" i="7" s="1"/>
  <c r="B1623" i="7"/>
  <c r="B1510" i="7"/>
  <c r="B1572" i="7"/>
  <c r="B1534" i="7"/>
  <c r="B1460" i="7"/>
  <c r="B1403" i="7"/>
  <c r="B1418" i="7"/>
  <c r="B1431" i="7"/>
  <c r="B1454" i="7"/>
  <c r="B1442" i="7"/>
  <c r="B1455" i="7"/>
  <c r="B1434" i="7"/>
  <c r="B1386" i="7"/>
  <c r="O1386" i="7" s="1"/>
  <c r="B1604" i="7"/>
  <c r="B1532" i="7"/>
  <c r="B1519" i="7"/>
  <c r="B1514" i="7"/>
  <c r="B1607" i="7"/>
  <c r="B1380" i="7"/>
  <c r="O1380" i="7" s="1"/>
  <c r="B1399" i="7"/>
  <c r="B1458" i="7"/>
  <c r="B1479" i="7"/>
  <c r="B1549" i="7"/>
  <c r="B1446" i="7"/>
  <c r="B1525" i="7"/>
  <c r="B1315" i="7"/>
  <c r="O1315" i="7" s="1"/>
  <c r="B1570" i="7"/>
  <c r="B1363" i="7"/>
  <c r="O1363" i="7" s="1"/>
  <c r="B1292" i="7"/>
  <c r="O1292" i="7" s="1"/>
  <c r="B1407" i="7"/>
  <c r="B1342" i="7"/>
  <c r="O1342" i="7" s="1"/>
  <c r="B1282" i="7"/>
  <c r="O1282" i="7" s="1"/>
  <c r="B1328" i="7"/>
  <c r="O1328" i="7" s="1"/>
  <c r="B1461" i="7"/>
  <c r="B1518" i="7"/>
  <c r="B1639" i="7"/>
  <c r="B1668" i="7"/>
  <c r="B1656" i="7"/>
  <c r="B1691" i="7"/>
  <c r="B1497" i="7"/>
  <c r="B1366" i="7"/>
  <c r="O1366" i="7" s="1"/>
  <c r="B1562" i="7"/>
  <c r="B1316" i="7"/>
  <c r="O1316" i="7" s="1"/>
  <c r="B1625" i="7"/>
  <c r="B1611" i="7"/>
  <c r="B1693" i="7"/>
  <c r="B1503" i="7"/>
  <c r="B1651" i="7"/>
  <c r="B1420" i="7"/>
  <c r="B1440" i="7"/>
  <c r="B1304" i="7"/>
  <c r="O1304" i="7" s="1"/>
  <c r="B1388" i="7"/>
  <c r="O1388" i="7" s="1"/>
  <c r="B1655" i="7"/>
  <c r="B1502" i="7"/>
  <c r="B1308" i="7"/>
  <c r="O1308" i="7" s="1"/>
  <c r="B1432" i="7"/>
  <c r="B1332" i="7"/>
  <c r="O1332" i="7" s="1"/>
  <c r="B1645" i="7"/>
  <c r="B1667" i="7"/>
  <c r="B1670" i="7"/>
  <c r="B1353" i="7"/>
  <c r="O1353" i="7" s="1"/>
  <c r="B1322" i="7"/>
  <c r="O1322" i="7" s="1"/>
  <c r="B1557" i="7"/>
  <c r="B1610" i="7"/>
  <c r="B1483" i="7"/>
  <c r="B1527" i="7"/>
  <c r="B1640" i="7"/>
  <c r="B1357" i="7"/>
  <c r="O1357" i="7" s="1"/>
  <c r="B1617" i="7"/>
  <c r="B1632" i="7"/>
  <c r="B1311" i="7"/>
  <c r="O1311" i="7" s="1"/>
  <c r="B1413" i="7"/>
  <c r="B1547" i="7"/>
  <c r="B1626" i="7"/>
  <c r="B1517" i="7"/>
  <c r="B1600" i="7"/>
  <c r="B1652" i="7"/>
  <c r="B1592" i="7"/>
  <c r="B1501" i="7"/>
  <c r="B1448" i="7"/>
  <c r="B1508" i="7"/>
  <c r="B1643" i="7"/>
  <c r="B1330" i="7"/>
  <c r="O1330" i="7" s="1"/>
  <c r="B1545" i="7"/>
  <c r="B1630" i="7"/>
  <c r="B1339" i="7"/>
  <c r="O1339" i="7" s="1"/>
  <c r="B1305" i="7"/>
  <c r="O1305" i="7" s="1"/>
  <c r="B1694" i="7"/>
  <c r="B1629" i="7"/>
  <c r="B1375" i="7"/>
  <c r="O1375" i="7" s="1"/>
  <c r="B1658" i="7"/>
  <c r="B1356" i="7"/>
  <c r="O1356" i="7" s="1"/>
  <c r="B1685" i="7"/>
  <c r="B1594" i="7"/>
  <c r="B1575" i="7"/>
  <c r="B1620" i="7"/>
  <c r="B1568" i="7"/>
  <c r="B1345" i="7"/>
  <c r="O1345" i="7" s="1"/>
  <c r="B1312" i="7"/>
  <c r="O1312" i="7" s="1"/>
  <c r="B1298" i="7"/>
  <c r="O1298" i="7" s="1"/>
  <c r="B1408" i="7"/>
  <c r="B1467" i="7"/>
  <c r="B1360" i="7"/>
  <c r="O1360" i="7" s="1"/>
  <c r="B1692" i="7"/>
  <c r="B1410" i="7"/>
  <c r="B1288" i="7"/>
  <c r="O1288" i="7" s="1"/>
  <c r="B1648" i="7"/>
  <c r="B1331" i="7"/>
  <c r="O1331" i="7" s="1"/>
  <c r="B1382" i="7"/>
  <c r="O1382" i="7" s="1"/>
  <c r="B1601" i="7"/>
  <c r="B1480" i="7"/>
  <c r="B1609" i="7"/>
  <c r="B1528" i="7"/>
  <c r="B1515" i="7"/>
  <c r="B1405" i="7"/>
  <c r="B1603" i="7"/>
  <c r="B1310" i="7"/>
  <c r="O1310" i="7" s="1"/>
  <c r="B1398" i="7"/>
  <c r="B1296" i="7"/>
  <c r="O1296" i="7" s="1"/>
  <c r="B1650" i="7"/>
  <c r="B1628" i="7"/>
  <c r="B1491" i="7"/>
  <c r="B1396" i="7"/>
  <c r="O1396" i="7" s="1"/>
  <c r="B1373" i="7"/>
  <c r="O1373" i="7" s="1"/>
  <c r="B1664" i="7"/>
  <c r="B1615" i="7"/>
  <c r="B1665" i="7"/>
  <c r="B1674" i="7"/>
  <c r="B1437" i="7"/>
  <c r="B1602" i="7"/>
  <c r="B1567" i="7"/>
  <c r="B1676" i="7"/>
  <c r="B1581" i="7"/>
  <c r="B1681" i="7"/>
  <c r="B1608" i="7"/>
  <c r="B1616" i="7"/>
  <c r="B1277" i="7"/>
  <c r="O1277" i="7" s="1"/>
  <c r="B1552" i="7"/>
  <c r="B1352" i="7"/>
  <c r="O1352" i="7" s="1"/>
  <c r="B1453" i="7"/>
  <c r="B1329" i="7"/>
  <c r="O1329" i="7" s="1"/>
  <c r="B1587" i="7"/>
  <c r="B1409" i="7"/>
  <c r="B1541" i="7"/>
  <c r="B1300" i="7"/>
  <c r="O1300" i="7" s="1"/>
  <c r="B1661" i="7"/>
  <c r="B1641" i="7"/>
  <c r="B1687" i="7"/>
  <c r="B1476" i="7"/>
  <c r="B1486" i="7"/>
  <c r="B1422" i="7"/>
  <c r="B1355" i="7"/>
  <c r="O1355" i="7" s="1"/>
  <c r="B1507" i="7"/>
  <c r="B1561" i="7"/>
  <c r="B1678" i="7"/>
  <c r="B1402" i="7"/>
  <c r="B1586" i="7"/>
  <c r="B1374" i="7"/>
  <c r="O1374" i="7" s="1"/>
  <c r="B1469" i="7"/>
  <c r="B1333" i="7"/>
  <c r="O1333" i="7" s="1"/>
  <c r="B1684" i="7"/>
  <c r="B1350" i="7"/>
  <c r="O1350" i="7" s="1"/>
  <c r="B1500" i="7"/>
  <c r="B1439" i="7"/>
  <c r="B1695" i="7"/>
  <c r="B1364" i="7"/>
  <c r="O1364" i="7" s="1"/>
  <c r="B1671" i="7"/>
  <c r="B1411" i="7"/>
  <c r="B1538" i="7"/>
  <c r="B1392" i="7"/>
  <c r="O1392" i="7" s="1"/>
  <c r="B1325" i="7"/>
  <c r="O1325" i="7" s="1"/>
  <c r="B1317" i="7"/>
  <c r="O1317" i="7" s="1"/>
  <c r="B1536" i="7"/>
  <c r="B1435" i="7"/>
  <c r="B1614" i="7"/>
  <c r="B1576" i="7"/>
  <c r="B1660" i="7"/>
  <c r="B1393" i="7"/>
  <c r="O1393" i="7" s="1"/>
  <c r="B1395" i="7"/>
  <c r="O1395" i="7" s="1"/>
  <c r="B1688" i="7"/>
  <c r="B1521" i="7"/>
  <c r="B1462" i="7"/>
  <c r="B1428" i="7"/>
  <c r="B1286" i="7"/>
  <c r="O1286" i="7" s="1"/>
  <c r="B1591" i="7"/>
  <c r="B1551" i="7"/>
  <c r="B1477" i="7"/>
  <c r="B1606" i="7"/>
  <c r="B1404" i="7"/>
  <c r="B1367" i="7"/>
  <c r="O1367" i="7" s="1"/>
  <c r="B1390" i="7"/>
  <c r="O1390" i="7" s="1"/>
  <c r="B1649" i="7"/>
  <c r="B1463" i="7"/>
  <c r="B1391" i="7"/>
  <c r="O1391" i="7" s="1"/>
  <c r="B1644" i="7"/>
  <c r="B1351" i="7"/>
  <c r="O1351" i="7" s="1"/>
  <c r="B1414" i="7"/>
  <c r="B1299" i="7"/>
  <c r="O1299" i="7" s="1"/>
  <c r="B1679" i="7"/>
  <c r="B1634" i="7"/>
  <c r="B1666" i="7"/>
  <c r="B1344" i="7"/>
  <c r="O1344" i="7" s="1"/>
  <c r="B1533" i="7"/>
  <c r="B1589" i="7"/>
  <c r="B1283" i="7"/>
  <c r="O1283" i="7" s="1"/>
  <c r="B1381" i="7"/>
  <c r="O1381" i="7" s="1"/>
  <c r="B1481" i="7"/>
  <c r="B1336" i="7"/>
  <c r="O1336" i="7" s="1"/>
  <c r="B1631" i="7"/>
  <c r="B1512" i="7"/>
  <c r="B1372" i="7"/>
  <c r="O1372" i="7" s="1"/>
  <c r="B1475" i="7"/>
  <c r="B1672" i="7"/>
  <c r="B1320" i="7"/>
  <c r="O1320" i="7" s="1"/>
  <c r="B1423" i="7"/>
  <c r="B1578" i="7"/>
  <c r="B1443" i="7"/>
  <c r="B1285" i="7"/>
  <c r="O1285" i="7" s="1"/>
  <c r="B1452" i="7"/>
  <c r="B1618" i="7"/>
  <c r="B1669" i="7"/>
  <c r="B1473" i="7"/>
  <c r="B1531" i="7"/>
  <c r="B1289" i="7"/>
  <c r="O1289" i="7" s="1"/>
  <c r="B1636" i="7"/>
  <c r="B1370" i="7"/>
  <c r="O1370" i="7" s="1"/>
  <c r="B1677" i="7"/>
  <c r="B1580" i="7"/>
  <c r="B1459" i="7"/>
  <c r="B1654" i="7"/>
  <c r="B1319" i="7"/>
  <c r="O1319" i="7" s="1"/>
  <c r="B1340" i="7"/>
  <c r="O1340" i="7" s="1"/>
  <c r="B1542" i="7"/>
  <c r="B1498" i="7"/>
  <c r="B1513" i="7"/>
  <c r="B1474" i="7"/>
  <c r="B1358" i="7"/>
  <c r="O1358" i="7" s="1"/>
  <c r="B1558" i="7"/>
  <c r="B1577" i="7"/>
  <c r="B1297" i="7"/>
  <c r="O1297" i="7" s="1"/>
  <c r="B1464" i="7"/>
  <c r="B1556" i="7"/>
  <c r="B1504" i="7"/>
  <c r="B1290" i="7"/>
  <c r="O1290" i="7" s="1"/>
  <c r="B1427" i="7"/>
  <c r="B1295" i="7"/>
  <c r="O1295" i="7" s="1"/>
  <c r="B1505" i="7"/>
  <c r="B1621" i="7"/>
  <c r="B1465" i="7"/>
  <c r="B1675" i="7"/>
  <c r="B1492" i="7"/>
  <c r="B1523" i="7"/>
  <c r="B1530" i="7"/>
  <c r="B1657" i="7"/>
  <c r="B1384" i="7"/>
  <c r="O1384" i="7" s="1"/>
  <c r="B1598" i="7"/>
  <c r="B1314" i="7"/>
  <c r="O1314" i="7" s="1"/>
  <c r="B1496" i="7"/>
  <c r="B1430" i="7"/>
  <c r="B1450" i="7"/>
  <c r="B1583" i="7"/>
  <c r="B1401" i="7"/>
  <c r="B1438" i="7"/>
  <c r="B1406" i="7"/>
  <c r="B1400" i="7"/>
  <c r="B1582" i="7"/>
  <c r="B1471" i="7"/>
  <c r="B1478" i="7"/>
  <c r="B1338" i="7"/>
  <c r="O1338" i="7" s="1"/>
  <c r="B1524" i="7"/>
  <c r="B1457" i="7"/>
  <c r="B1433" i="7"/>
  <c r="B1424" i="7"/>
  <c r="B1349" i="7"/>
  <c r="O1349" i="7" s="1"/>
  <c r="B1633" i="7"/>
  <c r="B1511" i="7"/>
  <c r="B1365" i="7"/>
  <c r="O1365" i="7" s="1"/>
  <c r="B1642" i="7"/>
  <c r="B1680" i="7"/>
  <c r="B1493" i="7"/>
  <c r="B1565" i="7"/>
  <c r="B1584" i="7"/>
  <c r="B1426" i="7"/>
  <c r="B1371" i="7"/>
  <c r="O1371" i="7" s="1"/>
  <c r="B1548" i="7"/>
  <c r="B1683" i="7"/>
  <c r="B1653" i="7"/>
  <c r="B1362" i="7"/>
  <c r="O1362" i="7" s="1"/>
  <c r="B1526" i="7"/>
  <c r="B1613" i="7"/>
  <c r="B1588" i="7"/>
  <c r="B1690" i="7"/>
  <c r="B1294" i="7"/>
  <c r="O1294" i="7" s="1"/>
  <c r="B1544" i="7"/>
  <c r="B1456" i="7"/>
  <c r="B1662" i="7"/>
  <c r="B1540" i="7"/>
  <c r="B1635" i="7"/>
  <c r="B1301" i="7"/>
  <c r="O1301" i="7" s="1"/>
  <c r="B1378" i="7"/>
  <c r="O1378" i="7" s="1"/>
  <c r="B1449" i="7"/>
  <c r="B1466" i="7"/>
  <c r="B1595" i="7"/>
  <c r="B1303" i="7"/>
  <c r="O1303" i="7" s="1"/>
  <c r="B1509" i="7"/>
  <c r="B1494" i="7"/>
  <c r="B1302" i="7"/>
  <c r="O1302" i="7" s="1"/>
  <c r="B1412" i="7"/>
  <c r="B1484" i="7"/>
  <c r="B1564" i="7"/>
  <c r="B1327" i="7"/>
  <c r="O1327" i="7" s="1"/>
  <c r="B1417" i="7"/>
  <c r="B1447" i="7"/>
  <c r="B1280" i="7"/>
  <c r="O1280" i="7" s="1"/>
  <c r="B1696" i="7"/>
  <c r="B1535" i="7"/>
  <c r="B1579" i="7"/>
  <c r="B1359" i="7"/>
  <c r="O1359" i="7" s="1"/>
  <c r="B1347" i="7"/>
  <c r="O1347" i="7" s="1"/>
  <c r="B1529" i="7"/>
  <c r="B1419" i="7"/>
  <c r="B1284" i="7"/>
  <c r="O1284" i="7" s="1"/>
  <c r="B1429" i="7"/>
  <c r="B1318" i="7"/>
  <c r="O1318" i="7" s="1"/>
  <c r="B1637" i="7"/>
  <c r="B1571" i="7"/>
  <c r="B1560" i="7"/>
  <c r="B1368" i="7"/>
  <c r="O1368" i="7" s="1"/>
  <c r="B1309" i="7"/>
  <c r="O1309" i="7" s="1"/>
  <c r="B1341" i="7"/>
  <c r="O1341" i="7" s="1"/>
  <c r="B1281" i="7"/>
  <c r="O1281" i="7" s="1"/>
  <c r="B1499" i="7"/>
  <c r="B1563" i="7"/>
  <c r="B1673" i="7"/>
  <c r="B1624" i="7"/>
  <c r="B1573" i="7"/>
  <c r="B1416" i="7"/>
  <c r="B1622" i="7"/>
  <c r="B1605" i="7"/>
  <c r="B1627" i="7"/>
  <c r="B1441" i="7"/>
  <c r="B1554" i="7"/>
  <c r="B1421" i="7"/>
  <c r="B1436" i="7"/>
  <c r="B1306" i="7"/>
  <c r="O1306" i="7" s="1"/>
  <c r="B1619" i="7"/>
  <c r="B1326" i="7"/>
  <c r="O1326" i="7" s="1"/>
  <c r="B1485" i="7"/>
  <c r="B1385" i="7"/>
  <c r="O1385" i="7" s="1"/>
  <c r="B1397" i="7"/>
  <c r="B1553" i="7"/>
  <c r="B1682" i="7"/>
  <c r="B1444" i="7"/>
  <c r="B1638" i="7"/>
  <c r="B1487" i="7"/>
  <c r="B1445" i="7"/>
  <c r="B1354" i="7"/>
  <c r="O1354" i="7" s="1"/>
  <c r="B1279" i="7"/>
  <c r="O1279" i="7" s="1"/>
  <c r="B1686" i="7"/>
  <c r="B1361" i="7"/>
  <c r="O1361" i="7" s="1"/>
  <c r="B1490" i="7"/>
  <c r="B1546" i="7"/>
  <c r="B1387" i="7"/>
  <c r="O1387" i="7" s="1"/>
  <c r="B1559" i="7"/>
  <c r="B1612" i="7"/>
  <c r="B1537" i="7"/>
  <c r="B1555" i="7"/>
  <c r="B1550" i="7"/>
  <c r="B1321" i="7"/>
  <c r="O1321" i="7" s="1"/>
  <c r="B1482" i="7"/>
  <c r="B1470" i="7"/>
  <c r="B1539" i="7"/>
  <c r="B1569" i="7"/>
  <c r="B1376" i="7"/>
  <c r="O1376" i="7" s="1"/>
  <c r="B1383" i="7"/>
  <c r="O1383" i="7" s="1"/>
  <c r="B1377" i="7"/>
  <c r="O1377" i="7" s="1"/>
  <c r="B1663" i="7"/>
  <c r="B1659" i="7"/>
  <c r="B1323" i="7"/>
  <c r="O1323" i="7" s="1"/>
</calcChain>
</file>

<file path=xl/comments1.xml><?xml version="1.0" encoding="utf-8"?>
<comments xmlns="http://schemas.openxmlformats.org/spreadsheetml/2006/main">
  <authors>
    <author>sergiomartin007@gmail.com</author>
  </authors>
  <commentList>
    <comment ref="N2" authorId="0" shapeId="0">
      <text>
        <r>
          <rPr>
            <b/>
            <sz val="9"/>
            <color indexed="81"/>
            <rFont val="Tahoma"/>
            <family val="2"/>
          </rPr>
          <t>sergiomartin007@gmail.com:</t>
        </r>
        <r>
          <rPr>
            <sz val="9"/>
            <color indexed="81"/>
            <rFont val="Tahoma"/>
            <family val="2"/>
          </rPr>
          <t xml:space="preserve">
Convertido del índice de base 1964=100</t>
        </r>
      </text>
    </comment>
  </commentList>
</comments>
</file>

<file path=xl/sharedStrings.xml><?xml version="1.0" encoding="utf-8"?>
<sst xmlns="http://schemas.openxmlformats.org/spreadsheetml/2006/main" count="1175" uniqueCount="352">
  <si>
    <t>Años</t>
  </si>
  <si>
    <r>
      <rPr>
        <b/>
        <sz val="12"/>
        <rFont val="Times New Roman"/>
        <family val="1"/>
      </rPr>
      <t>Fuente:</t>
    </r>
    <r>
      <rPr>
        <sz val="12"/>
        <rFont val="Times New Roman"/>
        <family val="1"/>
      </rPr>
      <t xml:space="preserve"> Sistema de Información Económica, Banxico: Serie histórica del tipo de cambio.</t>
    </r>
  </si>
  <si>
    <t>Pesos viejos por Dólar</t>
  </si>
  <si>
    <t>Pesos nuevos por Dólar</t>
  </si>
  <si>
    <t>Días</t>
  </si>
  <si>
    <t>Año</t>
  </si>
  <si>
    <t>-</t>
  </si>
  <si>
    <t>Pesos viejos por dólar</t>
  </si>
  <si>
    <t>Tasa de cambio mensual</t>
  </si>
  <si>
    <t>Tasa de cambio anual</t>
  </si>
  <si>
    <t xml:space="preserve">Tasa de cambio </t>
  </si>
  <si>
    <t>Tasa de cambio</t>
  </si>
  <si>
    <t>4/1/1886</t>
  </si>
  <si>
    <t>5/1/1886</t>
  </si>
  <si>
    <t>6/1/1886</t>
  </si>
  <si>
    <t>7/1/1886</t>
  </si>
  <si>
    <t>8/1/1886</t>
  </si>
  <si>
    <t>9/1/1886</t>
  </si>
  <si>
    <t>10/1/1886</t>
  </si>
  <si>
    <t>11/1/1886</t>
  </si>
  <si>
    <t>12/1/1886</t>
  </si>
  <si>
    <t>1/1/1887</t>
  </si>
  <si>
    <t>2/1/1887</t>
  </si>
  <si>
    <t>3/1/1887</t>
  </si>
  <si>
    <t>4/1/1887</t>
  </si>
  <si>
    <t>5/1/1887</t>
  </si>
  <si>
    <t>6/1/1887</t>
  </si>
  <si>
    <t>7/1/1887</t>
  </si>
  <si>
    <t>8/1/1887</t>
  </si>
  <si>
    <t>9/1/1887</t>
  </si>
  <si>
    <t>10/1/1887</t>
  </si>
  <si>
    <t>11/1/1887</t>
  </si>
  <si>
    <t>12/1/1887</t>
  </si>
  <si>
    <t>1/1/1888</t>
  </si>
  <si>
    <t>2/1/1888</t>
  </si>
  <si>
    <t>3/1/1888</t>
  </si>
  <si>
    <t>4/1/1888</t>
  </si>
  <si>
    <t>5/1/1888</t>
  </si>
  <si>
    <t>6/1/1888</t>
  </si>
  <si>
    <t>7/1/1888</t>
  </si>
  <si>
    <t>8/1/1888</t>
  </si>
  <si>
    <t>9/1/1888</t>
  </si>
  <si>
    <t>10/1/1888</t>
  </si>
  <si>
    <t>11/1/1888</t>
  </si>
  <si>
    <t>12/1/1888</t>
  </si>
  <si>
    <t>2/1/1889</t>
  </si>
  <si>
    <t>3/1/1889</t>
  </si>
  <si>
    <t>4/1/1889</t>
  </si>
  <si>
    <t>5/1/1889</t>
  </si>
  <si>
    <t>6/1/1889</t>
  </si>
  <si>
    <t>7/1/1889</t>
  </si>
  <si>
    <t>8/1/1889</t>
  </si>
  <si>
    <t>9/1/1889</t>
  </si>
  <si>
    <t>10/1/1889</t>
  </si>
  <si>
    <t>11/1/1889</t>
  </si>
  <si>
    <t>12/1/1889</t>
  </si>
  <si>
    <t>1/1/1890</t>
  </si>
  <si>
    <t>2/1/1890</t>
  </si>
  <si>
    <t>3/1/1890</t>
  </si>
  <si>
    <t>4/1/1890</t>
  </si>
  <si>
    <t>5/1/1890</t>
  </si>
  <si>
    <t>6/1/1890</t>
  </si>
  <si>
    <t>7/1/1890</t>
  </si>
  <si>
    <t>8/1/1890</t>
  </si>
  <si>
    <t>9/1/1890</t>
  </si>
  <si>
    <t>10/1/1890</t>
  </si>
  <si>
    <t>11/1/1890</t>
  </si>
  <si>
    <t>12/1/1890</t>
  </si>
  <si>
    <t>1/1/1891</t>
  </si>
  <si>
    <t>2/1/1891</t>
  </si>
  <si>
    <t>3/1/1891</t>
  </si>
  <si>
    <t>4/1/1891</t>
  </si>
  <si>
    <t>5/1/1891</t>
  </si>
  <si>
    <t>6/1/1891</t>
  </si>
  <si>
    <t>7/1/1891</t>
  </si>
  <si>
    <t>8/1/1891</t>
  </si>
  <si>
    <t>9/1/1891</t>
  </si>
  <si>
    <t>10/1/1891</t>
  </si>
  <si>
    <t>11/1/1891</t>
  </si>
  <si>
    <t>12/1/1891</t>
  </si>
  <si>
    <t>1/1/1892</t>
  </si>
  <si>
    <t>2/1/1892</t>
  </si>
  <si>
    <t>3/1/1892</t>
  </si>
  <si>
    <t>4/1/1892</t>
  </si>
  <si>
    <t>5/1/1892</t>
  </si>
  <si>
    <t>6/1/1892</t>
  </si>
  <si>
    <t>7/1/1892</t>
  </si>
  <si>
    <t>8/1/1892</t>
  </si>
  <si>
    <t>9/1/1892</t>
  </si>
  <si>
    <t>10/1/1892</t>
  </si>
  <si>
    <t>11/1/1892</t>
  </si>
  <si>
    <t>12/1/1892</t>
  </si>
  <si>
    <t>1/1/1893</t>
  </si>
  <si>
    <t>2/1/1893</t>
  </si>
  <si>
    <t>3/1/1893</t>
  </si>
  <si>
    <t>4/1/1893</t>
  </si>
  <si>
    <t>5/1/1893</t>
  </si>
  <si>
    <t>6/1/1893</t>
  </si>
  <si>
    <t>7/1/1893</t>
  </si>
  <si>
    <t>8/1/1893</t>
  </si>
  <si>
    <t>9/1/1893</t>
  </si>
  <si>
    <t>10/1/1893</t>
  </si>
  <si>
    <t>11/1/1893</t>
  </si>
  <si>
    <t>12/1/1893</t>
  </si>
  <si>
    <t>1/1/1894</t>
  </si>
  <si>
    <t>2/1/1894</t>
  </si>
  <si>
    <t>3/1/1894</t>
  </si>
  <si>
    <t>4/1/1894</t>
  </si>
  <si>
    <t>5/1/1894</t>
  </si>
  <si>
    <t>6/1/1894</t>
  </si>
  <si>
    <t>7/1/1894</t>
  </si>
  <si>
    <t>8/1/1894</t>
  </si>
  <si>
    <t>9/1/1894</t>
  </si>
  <si>
    <t>10/1/1894</t>
  </si>
  <si>
    <t>11/1/1894</t>
  </si>
  <si>
    <t>12/1/1894</t>
  </si>
  <si>
    <t>1/1/1895</t>
  </si>
  <si>
    <t>2/1/1895</t>
  </si>
  <si>
    <t>3/1/1895</t>
  </si>
  <si>
    <t>4/1/1895</t>
  </si>
  <si>
    <t>5/1/1895</t>
  </si>
  <si>
    <t>6/1/1895</t>
  </si>
  <si>
    <t>7/1/1895</t>
  </si>
  <si>
    <t>8/1/1895</t>
  </si>
  <si>
    <t>9/1/1895</t>
  </si>
  <si>
    <t>10/1/1895</t>
  </si>
  <si>
    <t>11/1/1895</t>
  </si>
  <si>
    <t>12/1/1895</t>
  </si>
  <si>
    <t>1/1/1896</t>
  </si>
  <si>
    <t>2/1/1896</t>
  </si>
  <si>
    <t>3/1/1896</t>
  </si>
  <si>
    <t>4/1/1896</t>
  </si>
  <si>
    <t>5/1/1896</t>
  </si>
  <si>
    <t>6/1/1896</t>
  </si>
  <si>
    <t>7/1/1896</t>
  </si>
  <si>
    <t>8/1/1896</t>
  </si>
  <si>
    <t>9/1/1896</t>
  </si>
  <si>
    <t>10/1/1896</t>
  </si>
  <si>
    <t>11/1/1896</t>
  </si>
  <si>
    <t>12/1/1896</t>
  </si>
  <si>
    <t>1/1/1897</t>
  </si>
  <si>
    <t>2/1/1897</t>
  </si>
  <si>
    <t>3/1/1897</t>
  </si>
  <si>
    <t>4/1/1897</t>
  </si>
  <si>
    <t>5/1/1897</t>
  </si>
  <si>
    <t>6/1/1897</t>
  </si>
  <si>
    <t>7/1/1897</t>
  </si>
  <si>
    <t>8/1/1897</t>
  </si>
  <si>
    <t>9/1/1897</t>
  </si>
  <si>
    <t>10/1/1897</t>
  </si>
  <si>
    <t>11/1/1897</t>
  </si>
  <si>
    <t>12/1/1897</t>
  </si>
  <si>
    <t>1/1/1898</t>
  </si>
  <si>
    <t>2/1/1898</t>
  </si>
  <si>
    <t>3/1/1898</t>
  </si>
  <si>
    <t>4/1/1898</t>
  </si>
  <si>
    <t>5/1/1898</t>
  </si>
  <si>
    <t>6/1/1898</t>
  </si>
  <si>
    <t>7/1/1898</t>
  </si>
  <si>
    <t>8/1/1898</t>
  </si>
  <si>
    <t>9/1/1898</t>
  </si>
  <si>
    <t>10/1/1898</t>
  </si>
  <si>
    <t>11/1/1898</t>
  </si>
  <si>
    <t>12/1/1898</t>
  </si>
  <si>
    <t>1/1/1899</t>
  </si>
  <si>
    <t>2/1/1899</t>
  </si>
  <si>
    <t>3/1/1899</t>
  </si>
  <si>
    <t>4/1/1899</t>
  </si>
  <si>
    <t>5/1/1899</t>
  </si>
  <si>
    <t>6/1/1899</t>
  </si>
  <si>
    <t>7/1/1899</t>
  </si>
  <si>
    <t>8/1/1899</t>
  </si>
  <si>
    <t>9/1/1899</t>
  </si>
  <si>
    <t>10/1/1899</t>
  </si>
  <si>
    <t>11/1/1899</t>
  </si>
  <si>
    <t>12/1/1899</t>
  </si>
  <si>
    <t>1/1/1900</t>
  </si>
  <si>
    <t>2/1/1900</t>
  </si>
  <si>
    <t>3/1/1900</t>
  </si>
  <si>
    <t>4/1/1900</t>
  </si>
  <si>
    <t>5/1/1900</t>
  </si>
  <si>
    <t>6/1/1900</t>
  </si>
  <si>
    <t>7/1/1900</t>
  </si>
  <si>
    <t>8/1/1900</t>
  </si>
  <si>
    <t>9/1/1900</t>
  </si>
  <si>
    <t>10/1/1900</t>
  </si>
  <si>
    <t>11/1/1900</t>
  </si>
  <si>
    <t>12/1/1900</t>
  </si>
  <si>
    <t>1/1/1901</t>
  </si>
  <si>
    <t>2/1/1901</t>
  </si>
  <si>
    <t>3/1/1901</t>
  </si>
  <si>
    <t>4/1/1901</t>
  </si>
  <si>
    <t>5/1/1901</t>
  </si>
  <si>
    <t>6/1/1901</t>
  </si>
  <si>
    <t>7/1/1901</t>
  </si>
  <si>
    <t>8/1/1901</t>
  </si>
  <si>
    <t>9/1/1901</t>
  </si>
  <si>
    <t>10/1/1901</t>
  </si>
  <si>
    <t>11/1/1901</t>
  </si>
  <si>
    <t>12/1/1901</t>
  </si>
  <si>
    <t>12/1/1885</t>
  </si>
  <si>
    <t>1/1/1886</t>
  </si>
  <si>
    <t>2/1/1886</t>
  </si>
  <si>
    <t>1/1/1885</t>
  </si>
  <si>
    <t>2/1/1885</t>
  </si>
  <si>
    <t>3/1/1885</t>
  </si>
  <si>
    <t>4/1/1885</t>
  </si>
  <si>
    <t>11/1/1885</t>
  </si>
  <si>
    <t>10/1/1885</t>
  </si>
  <si>
    <t>9/1/1885</t>
  </si>
  <si>
    <t>8/1/1885</t>
  </si>
  <si>
    <t>7/1/1885</t>
  </si>
  <si>
    <t>6/1/1885</t>
  </si>
  <si>
    <t>5/1/1885</t>
  </si>
  <si>
    <t>Meses</t>
  </si>
  <si>
    <t>Pesos nuevos por dólar</t>
  </si>
  <si>
    <t>Fuentes: Gómez-Galvarratio y Mussachio (2000) para 1886-1929; Torres Gaytan (1980, p. 185) para 1930-1931; y Banco de México (Informe Anual, varios años, y SIE) para 1932 a 2010.</t>
  </si>
  <si>
    <t>Versión 05</t>
  </si>
  <si>
    <t xml:space="preserve">Tipo de Cambio Promedio en pesos </t>
  </si>
  <si>
    <t>Tipo de Cambio Promedio t/c</t>
  </si>
  <si>
    <t>Tipo de Cambio Fin en pesos</t>
  </si>
  <si>
    <t>Tipo de Cambio Fin t/c</t>
  </si>
  <si>
    <t>Índice de Valuación prom 1964=100</t>
  </si>
  <si>
    <t>Índice de Valuación prom t/c</t>
  </si>
  <si>
    <t>Índice Valuación fin 1964=100</t>
  </si>
  <si>
    <t>Índice Valuación fin t/c</t>
  </si>
  <si>
    <t>Tipo de cambio pesos viejos por dólar, datos anuales; y valuación fin y promedio</t>
  </si>
  <si>
    <t>TC Promedio (1)</t>
  </si>
  <si>
    <t>IPC Mex Inflación (5)</t>
  </si>
  <si>
    <t>IPC Mex 1964=100 (6)</t>
  </si>
  <si>
    <t>TC de equilibrio (6/4)*12.5 =(7)</t>
  </si>
  <si>
    <t>Valuación promedio 1964=100  (7)/(1)</t>
  </si>
  <si>
    <t>US Inflación (3)</t>
  </si>
  <si>
    <t>Índice US 1964=100 (4)</t>
  </si>
  <si>
    <t>No borrar</t>
  </si>
  <si>
    <t>Periodo</t>
  </si>
  <si>
    <t>Índice de valuación 1964=100</t>
  </si>
  <si>
    <t>TC de equilibrio (MX/US)*12.5 =(7)</t>
  </si>
  <si>
    <t>TC Promedio Pesos viejos</t>
  </si>
  <si>
    <t>TC %</t>
  </si>
  <si>
    <t>Precios EU 1964=100 (2)</t>
  </si>
  <si>
    <t>Inflación EU</t>
  </si>
  <si>
    <t>Precios Mex 1964=100 (3)</t>
  </si>
  <si>
    <t>Inflación MX</t>
  </si>
  <si>
    <t>Índice TC 1964=100</t>
  </si>
  <si>
    <t>Mex</t>
  </si>
  <si>
    <t>EU</t>
  </si>
  <si>
    <t>Observación inicial 1886*</t>
  </si>
  <si>
    <t>México</t>
  </si>
  <si>
    <t>** Inflación acumulada al dividir la observación final del índice de precios por la inicial.</t>
  </si>
  <si>
    <t>Observación inicial 1933*</t>
  </si>
  <si>
    <t>* Promedio de observaciones mensuales del índice de precios en 1933 y 1981.</t>
  </si>
  <si>
    <t>1/1/1889</t>
  </si>
  <si>
    <t>TC Promedio 1964=100</t>
  </si>
  <si>
    <t>Peso plata gramos (1)</t>
  </si>
  <si>
    <t>Tipo de cambio (2)</t>
  </si>
  <si>
    <t>Precio plata dólares (3)</t>
  </si>
  <si>
    <t>Relación oro-plata (4)</t>
  </si>
  <si>
    <t>Años previos</t>
  </si>
  <si>
    <t xml:space="preserve">Notas: (1) El gramaje del peso mexicano se calculó de acuerdo al tipo de cambio estimado y observado a un dígito. (2) INEGI (2014) y Torres Gaitan (1980) para el tipo de cambio 1886-1910. El tipo de cambio del periodo del cual no tenemos observaciones lo aproximamos con los cambios en el precio de la plata de 1873 a 1886. El tipo de cambio es pesos mexicanos por un dólar. (3) y (6) Véase Federal Reserve Economic Data (2025); el precio de la plata que mostramos como inicial de 1.33 dólares es el promedio de 1833 a 1873. (4) Gramos de plata en el peso mexicano dividido por 1.5 gramos de oro. (5) Véase Gómez-Galvarratio y Musachio (2000). </t>
  </si>
  <si>
    <t>Dólar oro gramos (1)</t>
  </si>
  <si>
    <t>TC</t>
  </si>
  <si>
    <t>Plata</t>
  </si>
  <si>
    <t>Peso plata gramos tc</t>
  </si>
  <si>
    <t>Tipo de cambio tc</t>
  </si>
  <si>
    <t>Precio plata dólares tc</t>
  </si>
  <si>
    <t>Índice TC</t>
  </si>
  <si>
    <t>Índice Precio plata</t>
  </si>
  <si>
    <t>TC implicito en precio plata</t>
  </si>
  <si>
    <t>tmca 1894-1910</t>
  </si>
  <si>
    <t>tmca 1886-1894</t>
  </si>
  <si>
    <t>tmca</t>
  </si>
  <si>
    <t>tmca 1886-1910</t>
  </si>
  <si>
    <t>IPC EU (6)</t>
  </si>
  <si>
    <t>IPC Mex (5)</t>
  </si>
  <si>
    <t>LN del IV 1886=100</t>
  </si>
  <si>
    <t>Índice de valuación 1886=100</t>
  </si>
  <si>
    <t>IPC EU ajustado por tipo de cambio 1886=100</t>
  </si>
  <si>
    <t>IPC Mexico 1886=100</t>
  </si>
  <si>
    <t>IPC EU 1886=100</t>
  </si>
  <si>
    <t>Tipo de cambio 1886=100</t>
  </si>
  <si>
    <t>Coeficiente de correlación entre inflaciones</t>
  </si>
  <si>
    <t>LN del IPC México</t>
  </si>
  <si>
    <t xml:space="preserve">LN del IPC EU * TC </t>
  </si>
  <si>
    <t>Discrepancia TC y TC implicito en precio plata</t>
  </si>
  <si>
    <t>Coef de Correlación</t>
  </si>
  <si>
    <t>Tipo de cambio nominal, peso plata y relación oro-plata</t>
  </si>
  <si>
    <t>Esta gráfica sugiere que el año de equilibrio en 1933-1982 es 1964 en función del cruce aproximado de la linea de tendencia con la serie en ese punto. Esto implica que cualquier valor por encima de 100 en el índice representa una sobrevaluación y cualquier otro por debajo de ese valor una subvaluación..</t>
  </si>
  <si>
    <t>Índice de valuación 1950=100</t>
  </si>
  <si>
    <t>Índice de valuación 1888=100</t>
  </si>
  <si>
    <t>IPC US*TC Log Natural</t>
  </si>
  <si>
    <t>IPC EU*TC base 1964=100</t>
  </si>
  <si>
    <t>Correlation coef 1886-2025</t>
  </si>
  <si>
    <t>Correlation coef 1933-1982</t>
  </si>
  <si>
    <t>Correlation coef 1983-2025</t>
  </si>
  <si>
    <t>IPC México Log Natural</t>
  </si>
  <si>
    <t>Índice de valuación 1964=100 Sin 1917-1919</t>
  </si>
  <si>
    <t>Observación final 2025*</t>
  </si>
  <si>
    <t>Inflación acumulada EU VS México, 1886-2025</t>
  </si>
  <si>
    <t>Estados Unidos*TC</t>
  </si>
  <si>
    <t>* Promedio de observaciones mensuales del índice de precios en 1886 y 2025.</t>
  </si>
  <si>
    <t>Inflación 1886-2025 **</t>
  </si>
  <si>
    <t>Inflación acumulada EU VS México, 1933-1982</t>
  </si>
  <si>
    <t>Inflación 1933-1982 **</t>
  </si>
  <si>
    <t>Observación final 1982*</t>
  </si>
  <si>
    <t>Observación inicial 1983*</t>
  </si>
  <si>
    <t>Inflación acumulada EU VS México, 1983-2025</t>
  </si>
  <si>
    <t>Observación final 1932*</t>
  </si>
  <si>
    <t>Inflación acumulada EU VS México, 1886-1932</t>
  </si>
  <si>
    <t>* Promedio de observaciones mensuales del índice de precios en 1886 y 1932.</t>
  </si>
  <si>
    <t>Inflación 1886-1932 **</t>
  </si>
  <si>
    <t>*** Cálculo Inflación México/Inflación EU*TC, menos 1 por 100.</t>
  </si>
  <si>
    <t>* Promedio de observaciones mensuales del índice de precios en 1983 y 2025.</t>
  </si>
  <si>
    <t>Inflación 1983-2025**</t>
  </si>
  <si>
    <t>Inflación México menos EU***</t>
  </si>
  <si>
    <t>Inflación acumulada EU VS México, 1886-1910</t>
  </si>
  <si>
    <t>Observación final 1910*</t>
  </si>
  <si>
    <t>Inflación 1886-1910 **</t>
  </si>
  <si>
    <t>* Promedio de observaciones mensuales del índice de precios en 1886 y 1910.</t>
  </si>
  <si>
    <t>Variables relevantes para el cálculo del tipo de cambio real</t>
  </si>
  <si>
    <t>Variables relevantes para el cálculo del tipo de cambio real (Índices)</t>
  </si>
  <si>
    <t>EU*TC</t>
  </si>
  <si>
    <t>Cuadro Variables en logaritmos</t>
  </si>
  <si>
    <t xml:space="preserve"> Índice de valuación</t>
  </si>
  <si>
    <t>TC(1886-2000) Promedio</t>
  </si>
  <si>
    <t>TC (1886-2000) Fin</t>
  </si>
  <si>
    <t>Cálculo del Índice de Valuación, datos anuales y base 1964=100. Se calculan diferentes bases para fines analíticos.</t>
  </si>
  <si>
    <t>Banco de México</t>
  </si>
  <si>
    <t>Fecha</t>
  </si>
  <si>
    <t>Tipo de cambio</t>
  </si>
  <si>
    <t xml:space="preserve">IPC EU </t>
  </si>
  <si>
    <t>IPC México</t>
  </si>
  <si>
    <t>Índice deValuación o TCR</t>
  </si>
  <si>
    <t>Formula que usa Banxico para calcular el TCR</t>
  </si>
  <si>
    <t>Índice de TCR bilateral con precios consumidor y con respecto a los Estados Unidos, Base 1990=100</t>
  </si>
  <si>
    <t>Índice de valuación 1990=100</t>
  </si>
  <si>
    <t>Formula que usamos para calcular el TCR</t>
  </si>
  <si>
    <t xml:space="preserve">Al comparar el índice del TCR que produce Banxico con el que calculamos nostros encontramos que Banxico pone la inflación interna en dólares para compararla con la externa que obviamente se encuentra también en esa moneda. Nosotros hacemos algo equivalente que es poner la inflación externa en pesos multiplicando esta con el tipo de cambio para así comparar ambas inflaciones en pesos. Por tanto, debido a esta diferencia, nuestro índice es el reciproco del dato de Banxico: Unidad/Dato Banxico y resulta en el mismo dato. </t>
  </si>
  <si>
    <t>Índice de valuación 1997=100</t>
  </si>
  <si>
    <t>Esta gráfica nos sugiere un cambio estructural en el TCR entre 1929 y 1932. O sea, no podemos integrar en una serie los dos periodos 1887-1932 y 1933-1982. Debemos separar en dos periodos estructuralmente distintos</t>
  </si>
  <si>
    <t>Esta gráfica sugiere que el año de equilibrio en 1887-1928 es 1888 en función del cruce aproximado de la linea de tendencia con la serie en ese punto. Esto implica que cualquier valor por encima de 100 en el índice representa una sobrevaluación y cualquier otro valor por debajo indica subvaluación.</t>
  </si>
  <si>
    <t>Inflación acumulada EU VS México, 1920-1932</t>
  </si>
  <si>
    <t>Observación inicial 1920*</t>
  </si>
  <si>
    <t>Inflación 1920-1932**</t>
  </si>
  <si>
    <t>* Promedio de observaciones mensuales del índice de precios en 1920 y 1932.</t>
  </si>
  <si>
    <t>Esta gráfica sugiere que el año de equilibrio en 1983-2025 es 1997 en función del cruce aproximado de la linea de tendencia con la serie en ese punto. Esto implica que cualquier valor por encima de 100 en el índice representa una sobrevaluación y cualquier otro por debajo de ese valor una subvaluación.</t>
  </si>
  <si>
    <t>TC Promedio tc (2)</t>
  </si>
  <si>
    <t>Índice de valuación 1980=100</t>
  </si>
  <si>
    <r>
      <rPr>
        <b/>
        <sz val="10"/>
        <color rgb="FF333333"/>
        <rFont val="Segoe UI"/>
        <family val="2"/>
      </rPr>
      <t>Fuente: Banco de México</t>
    </r>
    <r>
      <rPr>
        <sz val="10"/>
        <color rgb="FF333333"/>
        <rFont val="Segoe UI"/>
        <family val="2"/>
      </rPr>
      <t>. La serie histórica del tipo de cambio para solventar obligaciones pagaderas en moneda extranjera está constituida de la siguiente forma: del primero de enero de 1960 al 31 de agosto de 1976 corresponde al tipo de cambio fijo de 12.50 pesos por dólar. Del dos de septiembre de 1976 al 30 de junio de 1977 se registra el tipo de cambio para operaciones en billete en el mercado. Del 1o de julio de 1977 al 31 de julio de 1982 rige el tipo de cambio para operaciones en documentos. El tipo de cambio único (mex-dólar) del 19 al 30 de agosto de 1982. El tipo de cambio único ordinario del 1o de septiembre al 30 de noviembre de 1982. Del 1o de diciembre de 1982 al 31 de julio de 1985, se reporta el tipo de cambio en el mercado controlado. Del 1o de agosto de de 1985 al 31 de octubre de 1991 se registra el tipo de cambio de flotación controlada (equilibrio). Del 1o de noviembre de 1991 a la fecha se registra el tipo de cambio para solventar obligaciones pagaderas en moneda extranjera dentro de la República Mexicana.</t>
    </r>
  </si>
  <si>
    <t>Pesos por dólar tc diaria</t>
  </si>
  <si>
    <t>Tipo de cambio diario en pesos viejos y nuevos, 1954-2025</t>
  </si>
  <si>
    <t>Índice de valuación 1997=100 Sin 1917-1918</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</si>
</sst>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64" formatCode="_(* #,##0.00_);_(* \(#,##0.00\);_(* &quot;-&quot;??_);_(@_)"/>
    <numFmt numFmtId="165" formatCode="#,##0.0"/>
    <numFmt numFmtId="166" formatCode="#,##0.0000"/>
    <numFmt numFmtId="167" formatCode="0.0"/>
    <numFmt numFmtId="168" formatCode="[$-409]mmmmm\-yy;@"/>
    <numFmt numFmtId="169" formatCode="_(* #,##0.0_);_(* \(#,##0.0\);_(* &quot;-&quot;??_);_(@_)"/>
    <numFmt numFmtId="170" formatCode="_-* #,##0.00_-;\-* #,##0.00_-;_-* &quot;-&quot;??_-;_-@_-"/>
    <numFmt numFmtId="171" formatCode="_-* #,##0.0_-;\-* #,##0.0_-;_-* &quot;-&quot;??_-;_-@_-"/>
    <numFmt numFmtId="172" formatCode="0.000"/>
    <numFmt numFmtId="173" formatCode="_-* #,##0_-;\-* #,##0_-;_-* &quot;-&quot;??_-;_-@_-"/>
    <numFmt numFmtId="174" formatCode="_-* #,##0.000_-;\-* #,##0.000_-;_-* &quot;-&quot;??_-;_-@_-"/>
    <numFmt numFmtId="175" formatCode="_-* #,##0.0000_-;\-* #,##0.0000_-;_-* &quot;-&quot;??_-;_-@_-"/>
    <numFmt numFmtId="176" formatCode="0.0000"/>
    <numFmt numFmtId="177" formatCode="0.0000000000"/>
    <numFmt numFmtId="178" formatCode="#0.000"/>
    <numFmt numFmtId="179" formatCode="&quot;Ene&quot;\ yyyy"/>
    <numFmt numFmtId="180" formatCode="&quot;Feb&quot;\ yyyy"/>
    <numFmt numFmtId="181" formatCode="&quot;Mar&quot;\ yyyy"/>
    <numFmt numFmtId="182" formatCode="&quot;Abr&quot;\ yyyy"/>
    <numFmt numFmtId="183" formatCode="&quot;May&quot;\ yyyy"/>
    <numFmt numFmtId="184" formatCode="&quot;Jun&quot;\ yyyy"/>
    <numFmt numFmtId="185" formatCode="&quot;Jul&quot;\ yyyy"/>
    <numFmt numFmtId="186" formatCode="&quot;Ago&quot;\ yyyy"/>
    <numFmt numFmtId="187" formatCode="&quot;Sep&quot;\ yyyy"/>
    <numFmt numFmtId="188" formatCode="&quot;Oct&quot;\ yyyy"/>
    <numFmt numFmtId="189" formatCode="&quot;Nov&quot;\ yyyy"/>
    <numFmt numFmtId="190" formatCode="&quot;Dic&quot;\ yyyy"/>
    <numFmt numFmtId="191" formatCode="#,##0.000"/>
  </numFmts>
  <fonts count="25" x14ac:knownFonts="1">
    <font>
      <sz val="11"/>
      <color theme="1"/>
      <name val="Calibri"/>
      <family val="2"/>
      <scheme val="minor"/>
    </font>
    <font>
      <sz val="12"/>
      <color theme="1"/>
      <name val="Times New Roman"/>
      <family val="2"/>
    </font>
    <font>
      <sz val="12"/>
      <color theme="1"/>
      <name val="Times New Roman"/>
      <family val="2"/>
    </font>
    <font>
      <sz val="10"/>
      <name val="Arial"/>
      <family val="2"/>
    </font>
    <font>
      <sz val="12"/>
      <name val="Times New Roman"/>
      <family val="1"/>
    </font>
    <font>
      <sz val="12"/>
      <color theme="1"/>
      <name val="Times New Roman"/>
      <family val="1"/>
    </font>
    <font>
      <b/>
      <sz val="12"/>
      <name val="Times New Roman"/>
      <family val="1"/>
    </font>
    <font>
      <sz val="11"/>
      <color theme="1"/>
      <name val="Calibri"/>
      <family val="2"/>
      <scheme val="minor"/>
    </font>
    <font>
      <b/>
      <sz val="12"/>
      <color theme="1"/>
      <name val="Times New Roman"/>
      <family val="1"/>
    </font>
    <font>
      <sz val="12"/>
      <color rgb="FF000000"/>
      <name val="Times New Roman"/>
      <family val="1"/>
    </font>
    <font>
      <sz val="12"/>
      <color rgb="FF000000"/>
      <name val="Times New Roman"/>
      <family val="2"/>
    </font>
    <font>
      <b/>
      <sz val="12"/>
      <color rgb="FF000000"/>
      <name val="Times New Roman"/>
      <family val="1"/>
    </font>
    <font>
      <sz val="11"/>
      <color theme="1"/>
      <name val="Times New Roman"/>
      <family val="1"/>
    </font>
    <font>
      <sz val="10"/>
      <color theme="1"/>
      <name val="Times New Roman"/>
      <family val="1"/>
    </font>
    <font>
      <sz val="12"/>
      <color rgb="FFFF0000"/>
      <name val="Times New Roman"/>
      <family val="2"/>
    </font>
    <font>
      <sz val="12"/>
      <color rgb="FFFF0000"/>
      <name val="Times New Roman"/>
      <family val="1"/>
    </font>
    <font>
      <sz val="12"/>
      <name val="Times New Roman"/>
      <family val="2"/>
    </font>
    <font>
      <sz val="10"/>
      <color indexed="8"/>
      <name val="Arial"/>
      <family val="2"/>
    </font>
    <font>
      <sz val="12.7"/>
      <color theme="1"/>
      <name val="Times New Roman"/>
      <family val="1"/>
    </font>
    <font>
      <sz val="11"/>
      <color indexed="8"/>
      <name val="Calibri"/>
      <family val="2"/>
      <scheme val="minor"/>
    </font>
    <font>
      <sz val="12"/>
      <color indexed="8"/>
      <name val="Times New Roman"/>
      <family val="1"/>
    </font>
    <font>
      <sz val="9"/>
      <color indexed="81"/>
      <name val="Tahoma"/>
      <family val="2"/>
    </font>
    <font>
      <b/>
      <sz val="9"/>
      <color indexed="81"/>
      <name val="Tahoma"/>
      <family val="2"/>
    </font>
    <font>
      <sz val="10"/>
      <color rgb="FF333333"/>
      <name val="Segoe UI"/>
      <family val="2"/>
    </font>
    <font>
      <b/>
      <sz val="10"/>
      <color rgb="FF333333"/>
      <name val="Segoe UI"/>
      <family val="2"/>
    </font>
  </fonts>
  <fills count="8">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E6E7E7"/>
      </patternFill>
    </fill>
  </fills>
  <borders count="11">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double">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s>
  <cellStyleXfs count="7">
    <xf numFmtId="0" fontId="0" fillId="0" borderId="0"/>
    <xf numFmtId="0" fontId="3" fillId="0" borderId="0"/>
    <xf numFmtId="164" fontId="7" fillId="0" borderId="0" applyFont="0" applyFill="0" applyBorder="0" applyAlignment="0" applyProtection="0"/>
    <xf numFmtId="0" fontId="3" fillId="0" borderId="0"/>
    <xf numFmtId="170" fontId="7" fillId="0" borderId="0" applyFont="0" applyFill="0" applyBorder="0" applyAlignment="0" applyProtection="0"/>
    <xf numFmtId="0" fontId="1" fillId="0" borderId="0"/>
    <xf numFmtId="0" fontId="19" fillId="0" borderId="0"/>
  </cellStyleXfs>
  <cellXfs count="327">
    <xf numFmtId="0" fontId="0" fillId="0" borderId="0" xfId="0"/>
    <xf numFmtId="0" fontId="4" fillId="0" borderId="0" xfId="1" applyFont="1"/>
    <xf numFmtId="0" fontId="4" fillId="0" borderId="0" xfId="1" applyFont="1" applyFill="1"/>
    <xf numFmtId="0" fontId="5" fillId="0" borderId="0" xfId="0" applyFont="1" applyFill="1" applyBorder="1" applyAlignment="1"/>
    <xf numFmtId="14" fontId="6" fillId="0" borderId="0" xfId="1" applyNumberFormat="1" applyFont="1" applyFill="1" applyBorder="1" applyAlignment="1">
      <alignment horizontal="center" vertical="center"/>
    </xf>
    <xf numFmtId="165" fontId="4" fillId="0" borderId="0" xfId="1" applyNumberFormat="1" applyFont="1" applyFill="1" applyBorder="1" applyAlignment="1">
      <alignment horizontal="right" vertical="center"/>
    </xf>
    <xf numFmtId="0" fontId="4" fillId="0" borderId="0" xfId="1" applyFont="1" applyBorder="1"/>
    <xf numFmtId="0" fontId="6" fillId="0" borderId="1" xfId="1" applyFont="1" applyBorder="1" applyAlignment="1"/>
    <xf numFmtId="14" fontId="6" fillId="0" borderId="1" xfId="1" applyNumberFormat="1" applyFont="1" applyFill="1" applyBorder="1" applyAlignment="1">
      <alignment horizontal="center" vertical="center"/>
    </xf>
    <xf numFmtId="0" fontId="5" fillId="0" borderId="0" xfId="0" applyFont="1" applyBorder="1" applyAlignment="1">
      <alignment vertical="top" wrapText="1"/>
    </xf>
    <xf numFmtId="0" fontId="0" fillId="0" borderId="0" xfId="0" applyBorder="1" applyAlignment="1"/>
    <xf numFmtId="168" fontId="8" fillId="0" borderId="0" xfId="0" applyNumberFormat="1" applyFont="1" applyFill="1" applyAlignment="1">
      <alignment horizontal="center"/>
    </xf>
    <xf numFmtId="0" fontId="5" fillId="0" borderId="0" xfId="0" applyFont="1"/>
    <xf numFmtId="165" fontId="5" fillId="0" borderId="0" xfId="0" applyNumberFormat="1" applyFont="1"/>
    <xf numFmtId="165" fontId="5" fillId="0" borderId="0" xfId="0" applyNumberFormat="1" applyFont="1" applyAlignment="1">
      <alignment horizontal="center"/>
    </xf>
    <xf numFmtId="0" fontId="5" fillId="0" borderId="0" xfId="0" applyFont="1" applyBorder="1" applyAlignment="1">
      <alignment horizontal="center" vertical="top" wrapText="1"/>
    </xf>
    <xf numFmtId="2" fontId="10" fillId="0" borderId="0" xfId="0" applyNumberFormat="1" applyFont="1" applyFill="1" applyBorder="1" applyAlignment="1">
      <alignment horizontal="right" vertical="top" shrinkToFit="1"/>
    </xf>
    <xf numFmtId="0" fontId="5" fillId="0" borderId="0" xfId="0" applyFont="1" applyBorder="1"/>
    <xf numFmtId="165" fontId="5" fillId="0" borderId="0" xfId="0" applyNumberFormat="1" applyFont="1" applyBorder="1" applyAlignment="1">
      <alignment horizontal="center"/>
    </xf>
    <xf numFmtId="167" fontId="0" fillId="0" borderId="0" xfId="0" applyNumberFormat="1"/>
    <xf numFmtId="165" fontId="5" fillId="0" borderId="0" xfId="0" applyNumberFormat="1" applyFont="1" applyFill="1" applyBorder="1"/>
    <xf numFmtId="165" fontId="5" fillId="0" borderId="0" xfId="0" applyNumberFormat="1" applyFont="1" applyBorder="1"/>
    <xf numFmtId="0" fontId="5" fillId="0" borderId="1" xfId="0" applyFont="1" applyBorder="1"/>
    <xf numFmtId="165" fontId="5" fillId="0" borderId="1" xfId="0" applyNumberFormat="1" applyFont="1" applyBorder="1"/>
    <xf numFmtId="4" fontId="5" fillId="0" borderId="0" xfId="0" applyNumberFormat="1" applyFont="1"/>
    <xf numFmtId="0" fontId="0" fillId="0" borderId="0" xfId="0" applyFill="1"/>
    <xf numFmtId="2" fontId="9" fillId="0" borderId="0" xfId="0" applyNumberFormat="1" applyFont="1" applyFill="1" applyBorder="1" applyAlignment="1">
      <alignment horizontal="right" vertical="center" shrinkToFit="1"/>
    </xf>
    <xf numFmtId="167" fontId="5" fillId="0" borderId="0" xfId="0" applyNumberFormat="1" applyFont="1" applyFill="1"/>
    <xf numFmtId="2" fontId="0" fillId="0" borderId="0" xfId="0" applyNumberFormat="1" applyFill="1"/>
    <xf numFmtId="4" fontId="5" fillId="0" borderId="0" xfId="0" applyNumberFormat="1" applyFont="1" applyBorder="1"/>
    <xf numFmtId="166" fontId="4" fillId="0" borderId="0" xfId="0" applyNumberFormat="1" applyFont="1" applyBorder="1" applyAlignment="1">
      <alignment horizontal="right" vertical="center"/>
    </xf>
    <xf numFmtId="0" fontId="5" fillId="0" borderId="0" xfId="0" applyFont="1" applyBorder="1" applyAlignment="1">
      <alignment horizontal="center"/>
    </xf>
    <xf numFmtId="0" fontId="0" fillId="0" borderId="1" xfId="0" applyBorder="1"/>
    <xf numFmtId="0" fontId="5" fillId="0" borderId="0" xfId="0" applyFont="1" applyBorder="1" applyAlignment="1">
      <alignment horizontal="right"/>
    </xf>
    <xf numFmtId="0" fontId="0" fillId="0" borderId="0" xfId="0" applyAlignment="1">
      <alignment wrapText="1"/>
    </xf>
    <xf numFmtId="165" fontId="4" fillId="0" borderId="0" xfId="0" applyNumberFormat="1" applyFont="1" applyBorder="1" applyAlignment="1">
      <alignment horizontal="right" vertical="center"/>
    </xf>
    <xf numFmtId="0" fontId="0" fillId="0" borderId="0" xfId="0" applyFill="1" applyBorder="1"/>
    <xf numFmtId="0" fontId="8" fillId="0" borderId="0" xfId="0" applyFont="1" applyFill="1" applyBorder="1" applyAlignment="1">
      <alignment horizontal="center" vertical="center" wrapText="1"/>
    </xf>
    <xf numFmtId="165" fontId="5" fillId="0" borderId="0" xfId="0" applyNumberFormat="1" applyFont="1" applyFill="1" applyAlignment="1">
      <alignment horizontal="center"/>
    </xf>
    <xf numFmtId="165" fontId="5" fillId="0" borderId="0" xfId="0" applyNumberFormat="1" applyFont="1" applyFill="1"/>
    <xf numFmtId="0" fontId="4" fillId="0" borderId="1" xfId="1" applyFont="1" applyBorder="1"/>
    <xf numFmtId="0" fontId="6" fillId="4" borderId="0" xfId="1" applyFont="1" applyFill="1" applyBorder="1" applyAlignment="1">
      <alignment vertical="center" wrapText="1"/>
    </xf>
    <xf numFmtId="0" fontId="6" fillId="4" borderId="6" xfId="1" applyFont="1" applyFill="1" applyBorder="1" applyAlignment="1">
      <alignment vertical="center" wrapText="1"/>
    </xf>
    <xf numFmtId="0" fontId="4" fillId="4" borderId="3" xfId="1" applyFont="1" applyFill="1" applyBorder="1"/>
    <xf numFmtId="0" fontId="8" fillId="0" borderId="0" xfId="0" applyFont="1" applyBorder="1" applyAlignment="1">
      <alignment horizontal="center"/>
    </xf>
    <xf numFmtId="0" fontId="5" fillId="0" borderId="0" xfId="0" applyFont="1" applyAlignment="1">
      <alignment horizontal="center"/>
    </xf>
    <xf numFmtId="0" fontId="8" fillId="0" borderId="0" xfId="0" applyFont="1" applyFill="1" applyBorder="1" applyAlignment="1">
      <alignment horizontal="center"/>
    </xf>
    <xf numFmtId="167" fontId="5" fillId="0" borderId="0" xfId="0" applyNumberFormat="1" applyFont="1" applyAlignment="1">
      <alignment horizontal="center"/>
    </xf>
    <xf numFmtId="167" fontId="5" fillId="0" borderId="0" xfId="0" applyNumberFormat="1" applyFont="1"/>
    <xf numFmtId="167" fontId="5" fillId="0" borderId="1" xfId="0" applyNumberFormat="1" applyFont="1" applyBorder="1" applyAlignment="1">
      <alignment horizontal="center"/>
    </xf>
    <xf numFmtId="167" fontId="5" fillId="0" borderId="0" xfId="0" applyNumberFormat="1" applyFont="1" applyBorder="1" applyAlignment="1">
      <alignment horizontal="center"/>
    </xf>
    <xf numFmtId="169" fontId="5" fillId="0" borderId="0" xfId="2" applyNumberFormat="1" applyFont="1" applyFill="1" applyBorder="1" applyAlignment="1">
      <alignment horizontal="right" vertical="center" wrapText="1"/>
    </xf>
    <xf numFmtId="167" fontId="5" fillId="0" borderId="0" xfId="0" applyNumberFormat="1" applyFont="1" applyAlignment="1">
      <alignment horizontal="right"/>
    </xf>
    <xf numFmtId="0" fontId="8" fillId="0" borderId="1" xfId="0" applyFont="1" applyFill="1" applyBorder="1" applyAlignment="1">
      <alignment horizontal="right"/>
    </xf>
    <xf numFmtId="165" fontId="4" fillId="0" borderId="0" xfId="0" applyNumberFormat="1" applyFont="1" applyFill="1" applyAlignment="1">
      <alignment horizontal="center"/>
    </xf>
    <xf numFmtId="0" fontId="8" fillId="0" borderId="0" xfId="0" applyFont="1" applyFill="1" applyAlignment="1">
      <alignment horizontal="center"/>
    </xf>
    <xf numFmtId="167" fontId="5" fillId="0" borderId="0" xfId="0" applyNumberFormat="1" applyFont="1" applyBorder="1" applyAlignment="1">
      <alignment horizontal="right"/>
    </xf>
    <xf numFmtId="165" fontId="4" fillId="3" borderId="0" xfId="0" applyNumberFormat="1" applyFont="1" applyFill="1" applyAlignment="1">
      <alignment horizontal="center"/>
    </xf>
    <xf numFmtId="165" fontId="4" fillId="0" borderId="0" xfId="0" applyNumberFormat="1" applyFont="1" applyFill="1" applyBorder="1" applyAlignment="1">
      <alignment horizontal="center"/>
    </xf>
    <xf numFmtId="0" fontId="5" fillId="0" borderId="0" xfId="0" applyFont="1" applyFill="1"/>
    <xf numFmtId="0" fontId="8" fillId="0" borderId="0" xfId="0" applyFont="1" applyFill="1"/>
    <xf numFmtId="165" fontId="4" fillId="0" borderId="0" xfId="0" applyNumberFormat="1" applyFont="1" applyFill="1" applyAlignment="1">
      <alignment horizontal="right"/>
    </xf>
    <xf numFmtId="165" fontId="4" fillId="3" borderId="0" xfId="0" applyNumberFormat="1" applyFont="1" applyFill="1" applyAlignment="1">
      <alignment horizontal="right"/>
    </xf>
    <xf numFmtId="165" fontId="4" fillId="0" borderId="0" xfId="0" applyNumberFormat="1" applyFont="1" applyFill="1" applyBorder="1" applyAlignment="1">
      <alignment horizontal="right"/>
    </xf>
    <xf numFmtId="167" fontId="5" fillId="0" borderId="0" xfId="0" applyNumberFormat="1" applyFont="1" applyFill="1" applyBorder="1" applyAlignment="1">
      <alignment horizontal="right" wrapText="1"/>
    </xf>
    <xf numFmtId="2" fontId="10" fillId="0" borderId="1" xfId="0" applyNumberFormat="1" applyFont="1" applyFill="1" applyBorder="1" applyAlignment="1">
      <alignment horizontal="right" vertical="top" shrinkToFit="1"/>
    </xf>
    <xf numFmtId="0" fontId="5" fillId="0" borderId="1" xfId="0" applyFont="1" applyBorder="1" applyAlignment="1">
      <alignment horizontal="center"/>
    </xf>
    <xf numFmtId="167" fontId="5" fillId="0" borderId="1" xfId="0" applyNumberFormat="1" applyFont="1" applyBorder="1" applyAlignment="1">
      <alignment horizontal="right"/>
    </xf>
    <xf numFmtId="165" fontId="5" fillId="0" borderId="0" xfId="0" applyNumberFormat="1" applyFont="1" applyFill="1" applyAlignment="1">
      <alignment horizontal="right"/>
    </xf>
    <xf numFmtId="165" fontId="5" fillId="3" borderId="0" xfId="0" applyNumberFormat="1" applyFont="1" applyFill="1" applyAlignment="1">
      <alignment horizontal="right"/>
    </xf>
    <xf numFmtId="165" fontId="5" fillId="0" borderId="0" xfId="0" applyNumberFormat="1" applyFont="1" applyFill="1" applyBorder="1" applyAlignment="1">
      <alignment horizontal="right"/>
    </xf>
    <xf numFmtId="165" fontId="4" fillId="0" borderId="1" xfId="0" applyNumberFormat="1" applyFont="1" applyFill="1" applyBorder="1" applyAlignment="1">
      <alignment horizontal="right"/>
    </xf>
    <xf numFmtId="0" fontId="5" fillId="0" borderId="0" xfId="0" applyFont="1" applyFill="1" applyAlignment="1">
      <alignment wrapText="1"/>
    </xf>
    <xf numFmtId="165" fontId="4" fillId="0" borderId="0" xfId="0" applyNumberFormat="1" applyFont="1" applyFill="1" applyBorder="1" applyAlignment="1">
      <alignment wrapText="1"/>
    </xf>
    <xf numFmtId="0" fontId="5" fillId="5" borderId="1" xfId="0" applyFont="1" applyFill="1" applyBorder="1" applyAlignment="1">
      <alignment wrapText="1"/>
    </xf>
    <xf numFmtId="0" fontId="5" fillId="5" borderId="1" xfId="0" applyFont="1" applyFill="1" applyBorder="1" applyAlignment="1"/>
    <xf numFmtId="0" fontId="5" fillId="3" borderId="1" xfId="0" applyFont="1" applyFill="1" applyBorder="1" applyAlignment="1"/>
    <xf numFmtId="2" fontId="5" fillId="3" borderId="0" xfId="0" applyNumberFormat="1" applyFont="1" applyFill="1"/>
    <xf numFmtId="0" fontId="8" fillId="0" borderId="0" xfId="0" applyFont="1" applyFill="1" applyBorder="1" applyAlignment="1">
      <alignment vertical="center" wrapText="1"/>
    </xf>
    <xf numFmtId="168" fontId="11" fillId="0" borderId="0" xfId="0" applyNumberFormat="1" applyFont="1" applyFill="1" applyBorder="1" applyAlignment="1">
      <alignment horizontal="center"/>
    </xf>
    <xf numFmtId="171" fontId="5" fillId="0" borderId="0" xfId="4" applyNumberFormat="1" applyFont="1" applyFill="1" applyBorder="1" applyAlignment="1">
      <alignment horizontal="center" vertical="center" wrapText="1"/>
    </xf>
    <xf numFmtId="165" fontId="4" fillId="0" borderId="0" xfId="4" applyNumberFormat="1" applyFont="1" applyAlignment="1">
      <alignment horizontal="center"/>
    </xf>
    <xf numFmtId="171" fontId="5" fillId="0" borderId="0" xfId="4" applyNumberFormat="1" applyFont="1" applyFill="1" applyBorder="1" applyAlignment="1">
      <alignment horizontal="right" vertical="center" wrapText="1"/>
    </xf>
    <xf numFmtId="165" fontId="4" fillId="0" borderId="0" xfId="0" applyNumberFormat="1" applyFont="1" applyAlignment="1">
      <alignment horizontal="center"/>
    </xf>
    <xf numFmtId="172" fontId="5" fillId="0" borderId="0" xfId="0" applyNumberFormat="1" applyFont="1" applyFill="1"/>
    <xf numFmtId="0" fontId="5" fillId="0" borderId="0" xfId="0" applyFont="1" applyBorder="1" applyAlignment="1">
      <alignment wrapText="1"/>
    </xf>
    <xf numFmtId="167" fontId="5" fillId="0" borderId="0" xfId="4" applyNumberFormat="1" applyFont="1" applyBorder="1"/>
    <xf numFmtId="172" fontId="5" fillId="0" borderId="0" xfId="0" applyNumberFormat="1" applyFont="1" applyBorder="1"/>
    <xf numFmtId="0" fontId="8" fillId="0" borderId="0" xfId="0" applyFont="1" applyFill="1" applyBorder="1" applyAlignment="1">
      <alignment horizontal="right" vertical="center" wrapText="1"/>
    </xf>
    <xf numFmtId="165" fontId="5" fillId="0" borderId="0" xfId="4" applyNumberFormat="1" applyFont="1"/>
    <xf numFmtId="167" fontId="5" fillId="0" borderId="0" xfId="0" applyNumberFormat="1" applyFont="1" applyFill="1" applyBorder="1" applyAlignment="1" applyProtection="1">
      <alignment horizontal="right"/>
    </xf>
    <xf numFmtId="165" fontId="4" fillId="0" borderId="0" xfId="0" applyNumberFormat="1" applyFont="1" applyAlignment="1">
      <alignment horizontal="right"/>
    </xf>
    <xf numFmtId="171" fontId="5" fillId="0" borderId="0" xfId="4" applyNumberFormat="1" applyFont="1"/>
    <xf numFmtId="165" fontId="4" fillId="0" borderId="0" xfId="0" applyNumberFormat="1" applyFont="1" applyBorder="1" applyAlignment="1">
      <alignment horizontal="right"/>
    </xf>
    <xf numFmtId="0" fontId="5" fillId="0" borderId="0" xfId="0" applyFont="1" applyBorder="1" applyAlignment="1"/>
    <xf numFmtId="14" fontId="11" fillId="0" borderId="0" xfId="0" applyNumberFormat="1" applyFont="1" applyFill="1" applyBorder="1" applyAlignment="1">
      <alignment horizontal="center"/>
    </xf>
    <xf numFmtId="0" fontId="12" fillId="0" borderId="0" xfId="0" applyFont="1" applyFill="1" applyBorder="1" applyAlignment="1">
      <alignment horizontal="center"/>
    </xf>
    <xf numFmtId="2" fontId="5" fillId="0" borderId="0" xfId="4" applyNumberFormat="1" applyFont="1" applyBorder="1"/>
    <xf numFmtId="173" fontId="12" fillId="0" borderId="0" xfId="4" applyNumberFormat="1" applyFont="1" applyFill="1" applyBorder="1" applyAlignment="1">
      <alignment horizontal="center"/>
    </xf>
    <xf numFmtId="167" fontId="5" fillId="0" borderId="0" xfId="4" applyNumberFormat="1" applyFont="1" applyFill="1" applyBorder="1"/>
    <xf numFmtId="0" fontId="5" fillId="0" borderId="0" xfId="0" quotePrefix="1" applyFont="1" applyBorder="1" applyAlignment="1">
      <alignment wrapText="1"/>
    </xf>
    <xf numFmtId="0" fontId="12" fillId="0" borderId="0" xfId="0" applyFont="1" applyBorder="1" applyAlignment="1">
      <alignment horizontal="left"/>
    </xf>
    <xf numFmtId="167" fontId="5" fillId="0" borderId="0" xfId="0" quotePrefix="1" applyNumberFormat="1" applyFont="1" applyBorder="1" applyAlignment="1">
      <alignment wrapText="1"/>
    </xf>
    <xf numFmtId="0" fontId="12" fillId="0" borderId="0" xfId="0" applyFont="1" applyBorder="1"/>
    <xf numFmtId="174" fontId="12" fillId="0" borderId="0" xfId="4" applyNumberFormat="1" applyFont="1" applyFill="1" applyBorder="1" applyAlignment="1">
      <alignment horizontal="center"/>
    </xf>
    <xf numFmtId="175" fontId="12" fillId="0" borderId="0" xfId="4" applyNumberFormat="1" applyFont="1" applyFill="1" applyBorder="1" applyAlignment="1">
      <alignment horizontal="center"/>
    </xf>
    <xf numFmtId="171" fontId="12" fillId="0" borderId="0" xfId="4" applyNumberFormat="1" applyFont="1" applyFill="1" applyBorder="1" applyAlignment="1">
      <alignment horizontal="center"/>
    </xf>
    <xf numFmtId="171" fontId="5" fillId="0" borderId="0" xfId="4" applyNumberFormat="1" applyFont="1" applyFill="1"/>
    <xf numFmtId="176" fontId="5" fillId="0" borderId="0" xfId="0" applyNumberFormat="1" applyFont="1" applyFill="1"/>
    <xf numFmtId="177" fontId="5" fillId="0" borderId="0" xfId="0" applyNumberFormat="1" applyFont="1" applyFill="1"/>
    <xf numFmtId="167" fontId="5" fillId="4" borderId="0" xfId="0" applyNumberFormat="1" applyFont="1" applyFill="1" applyBorder="1" applyAlignment="1" applyProtection="1">
      <alignment horizontal="right"/>
    </xf>
    <xf numFmtId="171" fontId="5" fillId="0" borderId="0" xfId="4" applyNumberFormat="1" applyFont="1" applyBorder="1"/>
    <xf numFmtId="14" fontId="11" fillId="0" borderId="1" xfId="0" applyNumberFormat="1" applyFont="1" applyFill="1" applyBorder="1" applyAlignment="1">
      <alignment horizontal="center"/>
    </xf>
    <xf numFmtId="165" fontId="5" fillId="0" borderId="1" xfId="4" applyNumberFormat="1" applyFont="1" applyBorder="1"/>
    <xf numFmtId="165" fontId="4" fillId="0" borderId="1" xfId="0" applyNumberFormat="1" applyFont="1" applyBorder="1" applyAlignment="1">
      <alignment horizontal="right"/>
    </xf>
    <xf numFmtId="171" fontId="5" fillId="0" borderId="1" xfId="4" applyNumberFormat="1" applyFont="1" applyBorder="1"/>
    <xf numFmtId="167" fontId="5" fillId="0" borderId="0" xfId="0" applyNumberFormat="1" applyFont="1" applyFill="1" applyBorder="1" applyAlignment="1">
      <alignment horizontal="right" vertical="center" wrapText="1"/>
    </xf>
    <xf numFmtId="167" fontId="5" fillId="0" borderId="1" xfId="0" applyNumberFormat="1" applyFont="1" applyFill="1" applyBorder="1" applyAlignment="1">
      <alignment horizontal="right" vertical="center" wrapText="1"/>
    </xf>
    <xf numFmtId="165" fontId="4" fillId="4" borderId="0" xfId="0" applyNumberFormat="1" applyFont="1" applyFill="1" applyAlignment="1">
      <alignment horizontal="right"/>
    </xf>
    <xf numFmtId="167" fontId="5" fillId="3" borderId="0" xfId="0" applyNumberFormat="1" applyFont="1" applyFill="1" applyBorder="1" applyAlignment="1">
      <alignment horizontal="right" vertical="center" wrapText="1"/>
    </xf>
    <xf numFmtId="167" fontId="5" fillId="0" borderId="1" xfId="0" applyNumberFormat="1" applyFont="1" applyBorder="1"/>
    <xf numFmtId="2" fontId="5" fillId="0" borderId="0" xfId="0" applyNumberFormat="1" applyFont="1" applyBorder="1"/>
    <xf numFmtId="0" fontId="5" fillId="0" borderId="0" xfId="0" applyFont="1" applyFill="1" applyBorder="1"/>
    <xf numFmtId="2" fontId="5" fillId="0" borderId="0" xfId="0" applyNumberFormat="1" applyFont="1"/>
    <xf numFmtId="2" fontId="5" fillId="0" borderId="0" xfId="0" applyNumberFormat="1" applyFont="1" applyFill="1"/>
    <xf numFmtId="2" fontId="9" fillId="0" borderId="0" xfId="0" applyNumberFormat="1" applyFont="1" applyFill="1" applyBorder="1" applyAlignment="1">
      <alignment vertical="center" shrinkToFit="1"/>
    </xf>
    <xf numFmtId="2" fontId="9" fillId="0" borderId="0" xfId="0" applyNumberFormat="1" applyFont="1" applyFill="1" applyBorder="1" applyAlignment="1">
      <alignment vertical="top" shrinkToFit="1"/>
    </xf>
    <xf numFmtId="172" fontId="5" fillId="0" borderId="0" xfId="0" applyNumberFormat="1" applyFont="1"/>
    <xf numFmtId="1" fontId="2" fillId="0" borderId="0" xfId="0" applyNumberFormat="1" applyFont="1" applyFill="1" applyBorder="1"/>
    <xf numFmtId="2" fontId="2" fillId="0" borderId="0" xfId="0" applyNumberFormat="1" applyFont="1" applyFill="1" applyBorder="1"/>
    <xf numFmtId="167" fontId="14" fillId="0" borderId="0" xfId="0" applyNumberFormat="1" applyFont="1" applyFill="1" applyBorder="1"/>
    <xf numFmtId="2" fontId="14" fillId="0" borderId="0" xfId="0" applyNumberFormat="1" applyFont="1" applyFill="1" applyBorder="1"/>
    <xf numFmtId="167" fontId="2" fillId="0" borderId="0" xfId="0" applyNumberFormat="1" applyFont="1" applyFill="1" applyBorder="1"/>
    <xf numFmtId="1" fontId="2" fillId="0" borderId="1" xfId="0" applyNumberFormat="1" applyFont="1" applyFill="1" applyBorder="1"/>
    <xf numFmtId="167" fontId="2" fillId="0" borderId="1" xfId="0" applyNumberFormat="1" applyFont="1" applyFill="1" applyBorder="1"/>
    <xf numFmtId="1" fontId="5" fillId="0" borderId="0" xfId="0" applyNumberFormat="1" applyFont="1"/>
    <xf numFmtId="167" fontId="15" fillId="0" borderId="0" xfId="0" applyNumberFormat="1" applyFont="1"/>
    <xf numFmtId="0" fontId="2" fillId="0" borderId="0" xfId="0" applyFont="1" applyFill="1" applyBorder="1" applyAlignment="1">
      <alignment wrapText="1"/>
    </xf>
    <xf numFmtId="0" fontId="2" fillId="0" borderId="3" xfId="0" applyFont="1" applyFill="1" applyBorder="1" applyAlignment="1">
      <alignment wrapText="1"/>
    </xf>
    <xf numFmtId="2" fontId="2" fillId="3" borderId="0" xfId="0" applyNumberFormat="1" applyFont="1" applyFill="1" applyBorder="1"/>
    <xf numFmtId="165" fontId="5" fillId="3" borderId="0" xfId="0" applyNumberFormat="1" applyFont="1" applyFill="1"/>
    <xf numFmtId="2" fontId="2" fillId="0" borderId="0" xfId="0" applyNumberFormat="1" applyFont="1" applyFill="1" applyBorder="1" applyAlignment="1">
      <alignment horizontal="center"/>
    </xf>
    <xf numFmtId="2" fontId="2" fillId="0" borderId="0" xfId="0" applyNumberFormat="1" applyFont="1" applyFill="1" applyBorder="1" applyAlignment="1">
      <alignment wrapText="1"/>
    </xf>
    <xf numFmtId="2" fontId="16" fillId="0" borderId="0" xfId="0" applyNumberFormat="1" applyFont="1" applyFill="1" applyBorder="1" applyAlignment="1">
      <alignment horizontal="center"/>
    </xf>
    <xf numFmtId="2" fontId="5" fillId="0" borderId="1" xfId="0" applyNumberFormat="1" applyFont="1" applyBorder="1"/>
    <xf numFmtId="2" fontId="14" fillId="0" borderId="1" xfId="0" applyNumberFormat="1" applyFont="1" applyFill="1" applyBorder="1"/>
    <xf numFmtId="167" fontId="14" fillId="3" borderId="0" xfId="0" applyNumberFormat="1" applyFont="1" applyFill="1" applyBorder="1"/>
    <xf numFmtId="167" fontId="2" fillId="3" borderId="0" xfId="0" applyNumberFormat="1" applyFont="1" applyFill="1" applyBorder="1"/>
    <xf numFmtId="0" fontId="1" fillId="0" borderId="0" xfId="5"/>
    <xf numFmtId="0" fontId="1" fillId="0" borderId="0" xfId="5" applyAlignment="1">
      <alignment horizontal="left" wrapText="1"/>
    </xf>
    <xf numFmtId="167" fontId="1" fillId="0" borderId="1" xfId="5" applyNumberFormat="1" applyBorder="1"/>
    <xf numFmtId="2" fontId="1" fillId="0" borderId="1" xfId="5" applyNumberFormat="1" applyBorder="1"/>
    <xf numFmtId="2" fontId="1" fillId="0" borderId="1" xfId="5" applyNumberFormat="1" applyFill="1" applyBorder="1"/>
    <xf numFmtId="1" fontId="1" fillId="0" borderId="1" xfId="5" applyNumberFormat="1" applyBorder="1"/>
    <xf numFmtId="167" fontId="1" fillId="0" borderId="0" xfId="5" applyNumberFormat="1"/>
    <xf numFmtId="2" fontId="1" fillId="0" borderId="0" xfId="5" applyNumberFormat="1"/>
    <xf numFmtId="2" fontId="1" fillId="0" borderId="0" xfId="5" applyNumberFormat="1" applyFill="1"/>
    <xf numFmtId="1" fontId="1" fillId="0" borderId="0" xfId="5" applyNumberFormat="1"/>
    <xf numFmtId="0" fontId="1" fillId="0" borderId="0" xfId="5" applyBorder="1" applyAlignment="1">
      <alignment horizontal="left" wrapText="1"/>
    </xf>
    <xf numFmtId="167" fontId="1" fillId="0" borderId="0" xfId="5" applyNumberFormat="1" applyBorder="1"/>
    <xf numFmtId="0" fontId="1" fillId="0" borderId="0" xfId="5" applyFill="1" applyBorder="1"/>
    <xf numFmtId="172" fontId="1" fillId="0" borderId="8" xfId="5" applyNumberFormat="1" applyBorder="1"/>
    <xf numFmtId="0" fontId="1" fillId="0" borderId="8" xfId="5" applyBorder="1"/>
    <xf numFmtId="172" fontId="1" fillId="0" borderId="8" xfId="5" applyNumberFormat="1" applyFill="1" applyBorder="1"/>
    <xf numFmtId="172" fontId="1" fillId="0" borderId="0" xfId="5" applyNumberFormat="1" applyFill="1" applyBorder="1"/>
    <xf numFmtId="0" fontId="1" fillId="0" borderId="8" xfId="5" applyBorder="1" applyAlignment="1"/>
    <xf numFmtId="2" fontId="1" fillId="0" borderId="0" xfId="5" applyNumberFormat="1" applyBorder="1"/>
    <xf numFmtId="2" fontId="1" fillId="0" borderId="0" xfId="5" applyNumberFormat="1" applyFill="1" applyBorder="1"/>
    <xf numFmtId="1" fontId="1" fillId="0" borderId="0" xfId="5" applyNumberFormat="1" applyBorder="1"/>
    <xf numFmtId="167" fontId="1" fillId="0" borderId="0" xfId="5" applyNumberFormat="1" applyAlignment="1">
      <alignment horizontal="center"/>
    </xf>
    <xf numFmtId="167" fontId="14" fillId="0" borderId="0" xfId="5" applyNumberFormat="1" applyFont="1"/>
    <xf numFmtId="2" fontId="14" fillId="0" borderId="0" xfId="5" applyNumberFormat="1" applyFont="1"/>
    <xf numFmtId="0" fontId="1" fillId="0" borderId="0" xfId="5" applyBorder="1" applyAlignment="1">
      <alignment horizontal="center" wrapText="1"/>
    </xf>
    <xf numFmtId="0" fontId="1" fillId="0" borderId="1" xfId="5" applyBorder="1" applyAlignment="1"/>
    <xf numFmtId="0" fontId="1" fillId="0" borderId="0" xfId="5" applyBorder="1"/>
    <xf numFmtId="2" fontId="8" fillId="6" borderId="8" xfId="5" applyNumberFormat="1" applyFont="1" applyFill="1" applyBorder="1"/>
    <xf numFmtId="0" fontId="8" fillId="0" borderId="8" xfId="5" applyFont="1" applyBorder="1"/>
    <xf numFmtId="0" fontId="1" fillId="0" borderId="0" xfId="5" applyFill="1"/>
    <xf numFmtId="165" fontId="5" fillId="0" borderId="0" xfId="0" applyNumberFormat="1" applyFont="1" applyFill="1" applyBorder="1" applyAlignment="1">
      <alignment horizontal="right" wrapText="1"/>
    </xf>
    <xf numFmtId="0" fontId="5" fillId="3" borderId="0" xfId="0" applyFont="1" applyFill="1" applyBorder="1" applyAlignment="1">
      <alignment horizontal="left"/>
    </xf>
    <xf numFmtId="167" fontId="5" fillId="3" borderId="0" xfId="0" applyNumberFormat="1" applyFont="1" applyFill="1"/>
    <xf numFmtId="0" fontId="8" fillId="4" borderId="0" xfId="0" applyFont="1" applyFill="1" applyBorder="1" applyAlignment="1">
      <alignment horizontal="center" vertical="center" wrapText="1"/>
    </xf>
    <xf numFmtId="2" fontId="5" fillId="0" borderId="8" xfId="0" applyNumberFormat="1" applyFont="1" applyBorder="1"/>
    <xf numFmtId="167" fontId="5" fillId="0" borderId="0" xfId="0" applyNumberFormat="1" applyFont="1" applyFill="1" applyBorder="1"/>
    <xf numFmtId="1" fontId="5" fillId="0" borderId="1" xfId="0" applyNumberFormat="1" applyFont="1" applyBorder="1"/>
    <xf numFmtId="0" fontId="8" fillId="0" borderId="0" xfId="0" applyFont="1" applyFill="1" applyBorder="1" applyAlignment="1">
      <alignment horizontal="center" vertical="center" wrapText="1"/>
    </xf>
    <xf numFmtId="165" fontId="5" fillId="0" borderId="0" xfId="4" applyNumberFormat="1" applyFont="1" applyBorder="1"/>
    <xf numFmtId="178" fontId="17" fillId="0" borderId="0" xfId="0" applyNumberFormat="1" applyFont="1" applyFill="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165" fontId="15" fillId="0" borderId="0" xfId="0" applyNumberFormat="1" applyFont="1" applyFill="1" applyAlignment="1">
      <alignment horizontal="right"/>
    </xf>
    <xf numFmtId="0" fontId="8" fillId="0" borderId="0" xfId="0" applyFont="1" applyFill="1" applyBorder="1" applyAlignment="1">
      <alignment horizontal="center" vertical="center" wrapText="1"/>
    </xf>
    <xf numFmtId="167" fontId="5" fillId="0" borderId="0" xfId="4" applyNumberFormat="1" applyFont="1" applyBorder="1" applyAlignment="1">
      <alignment horizontal="left"/>
    </xf>
    <xf numFmtId="0" fontId="1" fillId="0" borderId="1" xfId="5" applyBorder="1"/>
    <xf numFmtId="0" fontId="1" fillId="0" borderId="1" xfId="5" applyFill="1" applyBorder="1"/>
    <xf numFmtId="0" fontId="8" fillId="0" borderId="0" xfId="5" applyFont="1" applyBorder="1"/>
    <xf numFmtId="166" fontId="9" fillId="0" borderId="0" xfId="0" applyNumberFormat="1" applyFont="1" applyFill="1" applyBorder="1" applyAlignment="1">
      <alignment horizontal="right" vertical="top" shrinkToFit="1"/>
    </xf>
    <xf numFmtId="165" fontId="9" fillId="0" borderId="0" xfId="0" applyNumberFormat="1" applyFont="1" applyFill="1" applyBorder="1" applyAlignment="1">
      <alignment horizontal="right" vertical="top" shrinkToFit="1"/>
    </xf>
    <xf numFmtId="165" fontId="9" fillId="0" borderId="1" xfId="0" applyNumberFormat="1" applyFont="1" applyFill="1" applyBorder="1" applyAlignment="1">
      <alignment horizontal="right" vertical="top" shrinkToFit="1"/>
    </xf>
    <xf numFmtId="165" fontId="5" fillId="0" borderId="1" xfId="0" applyNumberFormat="1" applyFont="1" applyFill="1" applyBorder="1"/>
    <xf numFmtId="165" fontId="4" fillId="0" borderId="0" xfId="0" applyNumberFormat="1" applyFont="1" applyFill="1" applyBorder="1" applyAlignment="1">
      <alignment horizontal="right" vertical="center"/>
    </xf>
    <xf numFmtId="167" fontId="4" fillId="0" borderId="0" xfId="1" applyNumberFormat="1" applyFont="1"/>
    <xf numFmtId="0" fontId="4" fillId="0" borderId="0" xfId="1" applyFont="1" applyAlignment="1">
      <alignment wrapText="1"/>
    </xf>
    <xf numFmtId="0" fontId="8" fillId="0" borderId="1" xfId="0" applyFont="1" applyFill="1" applyBorder="1" applyAlignment="1">
      <alignment horizontal="center"/>
    </xf>
    <xf numFmtId="167" fontId="5" fillId="0" borderId="1" xfId="0" applyNumberFormat="1" applyFont="1" applyFill="1" applyBorder="1"/>
    <xf numFmtId="165" fontId="4" fillId="0" borderId="1" xfId="0" applyNumberFormat="1" applyFont="1" applyFill="1" applyBorder="1" applyAlignment="1">
      <alignment horizontal="center"/>
    </xf>
    <xf numFmtId="165" fontId="5" fillId="0" borderId="1" xfId="0" applyNumberFormat="1" applyFont="1" applyFill="1" applyBorder="1" applyAlignment="1">
      <alignment horizontal="right"/>
    </xf>
    <xf numFmtId="179" fontId="6" fillId="0" borderId="0" xfId="6" applyNumberFormat="1" applyFont="1" applyBorder="1" applyAlignment="1">
      <alignment horizontal="right" vertical="center"/>
    </xf>
    <xf numFmtId="180" fontId="6" fillId="0" borderId="0" xfId="6" applyNumberFormat="1" applyFont="1" applyBorder="1" applyAlignment="1">
      <alignment horizontal="right" vertical="center"/>
    </xf>
    <xf numFmtId="181" fontId="6" fillId="0" borderId="0" xfId="6" applyNumberFormat="1" applyFont="1" applyBorder="1" applyAlignment="1">
      <alignment horizontal="right" vertical="center"/>
    </xf>
    <xf numFmtId="182" fontId="6" fillId="0" borderId="0" xfId="6" applyNumberFormat="1" applyFont="1" applyBorder="1" applyAlignment="1">
      <alignment horizontal="right" vertical="center"/>
    </xf>
    <xf numFmtId="183" fontId="6" fillId="0" borderId="0" xfId="6" applyNumberFormat="1" applyFont="1" applyBorder="1" applyAlignment="1">
      <alignment horizontal="right" vertical="center"/>
    </xf>
    <xf numFmtId="184" fontId="6" fillId="0" borderId="0" xfId="6" applyNumberFormat="1" applyFont="1" applyBorder="1" applyAlignment="1">
      <alignment horizontal="right" vertical="center"/>
    </xf>
    <xf numFmtId="185" fontId="6" fillId="0" borderId="0" xfId="6" applyNumberFormat="1" applyFont="1" applyBorder="1" applyAlignment="1">
      <alignment horizontal="right" vertical="center"/>
    </xf>
    <xf numFmtId="186" fontId="6" fillId="0" borderId="0" xfId="6" applyNumberFormat="1" applyFont="1" applyBorder="1" applyAlignment="1">
      <alignment horizontal="right" vertical="center"/>
    </xf>
    <xf numFmtId="187" fontId="6" fillId="0" borderId="0" xfId="6" applyNumberFormat="1" applyFont="1" applyBorder="1" applyAlignment="1">
      <alignment horizontal="right" vertical="center"/>
    </xf>
    <xf numFmtId="188" fontId="6" fillId="0" borderId="0" xfId="6" applyNumberFormat="1" applyFont="1" applyBorder="1" applyAlignment="1">
      <alignment horizontal="right" vertical="center"/>
    </xf>
    <xf numFmtId="189" fontId="6" fillId="0" borderId="0" xfId="6" applyNumberFormat="1" applyFont="1" applyBorder="1" applyAlignment="1">
      <alignment horizontal="right" vertical="center"/>
    </xf>
    <xf numFmtId="190" fontId="6" fillId="0" borderId="0" xfId="6" applyNumberFormat="1" applyFont="1" applyBorder="1" applyAlignment="1">
      <alignment horizontal="right" vertical="center"/>
    </xf>
    <xf numFmtId="0" fontId="6" fillId="0" borderId="0" xfId="6" applyFont="1"/>
    <xf numFmtId="0" fontId="20" fillId="0" borderId="0" xfId="6" applyFont="1"/>
    <xf numFmtId="165" fontId="4" fillId="0" borderId="0" xfId="6" applyNumberFormat="1" applyFont="1" applyBorder="1" applyAlignment="1">
      <alignment horizontal="right" vertical="center"/>
    </xf>
    <xf numFmtId="167" fontId="20" fillId="0" borderId="0" xfId="6" applyNumberFormat="1" applyFont="1"/>
    <xf numFmtId="165" fontId="4" fillId="3" borderId="0" xfId="6" applyNumberFormat="1" applyFont="1" applyFill="1" applyBorder="1" applyAlignment="1">
      <alignment horizontal="right" vertical="center"/>
    </xf>
    <xf numFmtId="167" fontId="20" fillId="3" borderId="0" xfId="6" applyNumberFormat="1" applyFont="1" applyFill="1"/>
    <xf numFmtId="190" fontId="6" fillId="0" borderId="1" xfId="6" applyNumberFormat="1" applyFont="1" applyBorder="1" applyAlignment="1">
      <alignment horizontal="right" vertical="center"/>
    </xf>
    <xf numFmtId="165" fontId="4" fillId="0" borderId="1" xfId="6" applyNumberFormat="1" applyFont="1" applyBorder="1" applyAlignment="1">
      <alignment horizontal="right" vertical="center"/>
    </xf>
    <xf numFmtId="167" fontId="20" fillId="0" borderId="1" xfId="6" applyNumberFormat="1" applyFont="1" applyBorder="1"/>
    <xf numFmtId="0" fontId="13" fillId="0" borderId="1" xfId="0" applyFont="1" applyBorder="1" applyAlignment="1"/>
    <xf numFmtId="0" fontId="13" fillId="0" borderId="0" xfId="0" applyFont="1" applyBorder="1" applyAlignment="1">
      <alignment wrapText="1"/>
    </xf>
    <xf numFmtId="3" fontId="13" fillId="0" borderId="0" xfId="4" applyNumberFormat="1" applyFont="1" applyBorder="1"/>
    <xf numFmtId="167" fontId="13" fillId="0" borderId="0" xfId="4" applyNumberFormat="1" applyFont="1" applyBorder="1"/>
    <xf numFmtId="167" fontId="13" fillId="0" borderId="1" xfId="4" applyNumberFormat="1" applyFont="1" applyBorder="1" applyAlignment="1"/>
    <xf numFmtId="167" fontId="13" fillId="0" borderId="1" xfId="4" applyNumberFormat="1" applyFont="1" applyBorder="1" applyAlignment="1">
      <alignment horizontal="left"/>
    </xf>
    <xf numFmtId="167" fontId="13" fillId="0" borderId="1" xfId="4" applyNumberFormat="1" applyFont="1" applyBorder="1"/>
    <xf numFmtId="172" fontId="13" fillId="0" borderId="0" xfId="0" applyNumberFormat="1" applyFont="1" applyBorder="1"/>
    <xf numFmtId="0" fontId="13" fillId="0" borderId="0" xfId="0" applyFont="1"/>
    <xf numFmtId="0" fontId="13" fillId="0" borderId="0" xfId="0" applyFont="1" applyBorder="1"/>
    <xf numFmtId="0" fontId="13" fillId="0" borderId="1" xfId="0" applyFont="1" applyBorder="1"/>
    <xf numFmtId="0" fontId="13" fillId="0" borderId="3" xfId="0" applyFont="1" applyBorder="1" applyAlignment="1">
      <alignment wrapText="1"/>
    </xf>
    <xf numFmtId="165" fontId="13" fillId="0" borderId="0" xfId="4" applyNumberFormat="1" applyFont="1" applyBorder="1"/>
    <xf numFmtId="0" fontId="5"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8" fillId="0" borderId="0" xfId="0" applyFont="1" applyFill="1" applyBorder="1" applyAlignment="1">
      <alignment vertical="center" wrapText="1"/>
    </xf>
    <xf numFmtId="165" fontId="5" fillId="3" borderId="0" xfId="0" applyNumberFormat="1" applyFont="1" applyFill="1" applyBorder="1" applyAlignment="1"/>
    <xf numFmtId="167" fontId="5" fillId="0" borderId="1" xfId="0" applyNumberFormat="1" applyFont="1" applyFill="1" applyBorder="1" applyAlignment="1" applyProtection="1">
      <alignment horizontal="right"/>
    </xf>
    <xf numFmtId="167" fontId="5" fillId="3" borderId="0" xfId="0" applyNumberFormat="1" applyFont="1" applyFill="1" applyBorder="1" applyAlignment="1">
      <alignment horizontal="right" wrapText="1"/>
    </xf>
    <xf numFmtId="165" fontId="5" fillId="3" borderId="0" xfId="0" applyNumberFormat="1" applyFont="1" applyFill="1" applyBorder="1" applyAlignment="1">
      <alignment horizontal="right" wrapText="1"/>
    </xf>
    <xf numFmtId="0" fontId="8" fillId="0" borderId="0" xfId="0" applyFont="1" applyFill="1" applyBorder="1" applyAlignment="1">
      <alignment horizontal="center" vertical="center" wrapText="1"/>
    </xf>
    <xf numFmtId="169" fontId="5" fillId="0" borderId="0" xfId="2" applyNumberFormat="1" applyFont="1" applyFill="1" applyBorder="1" applyAlignment="1">
      <alignment horizontal="center" vertical="center" wrapText="1"/>
    </xf>
    <xf numFmtId="165" fontId="15" fillId="0" borderId="0" xfId="0" applyNumberFormat="1" applyFont="1" applyAlignment="1">
      <alignment horizontal="right"/>
    </xf>
    <xf numFmtId="191" fontId="0" fillId="0" borderId="0" xfId="0" applyNumberFormat="1"/>
    <xf numFmtId="0" fontId="23" fillId="0" borderId="0" xfId="0" applyFont="1" applyAlignment="1">
      <alignment wrapText="1"/>
    </xf>
    <xf numFmtId="2" fontId="4" fillId="0" borderId="0" xfId="1" applyNumberFormat="1" applyFont="1"/>
    <xf numFmtId="0" fontId="4" fillId="0" borderId="0" xfId="1" applyFont="1" applyFill="1" applyAlignment="1">
      <alignment wrapText="1"/>
    </xf>
    <xf numFmtId="2" fontId="4" fillId="0" borderId="1" xfId="1" applyNumberFormat="1" applyFont="1" applyBorder="1"/>
    <xf numFmtId="165" fontId="4" fillId="0" borderId="1" xfId="0" applyNumberFormat="1" applyFont="1" applyFill="1" applyBorder="1" applyAlignment="1">
      <alignment horizontal="right" vertical="center"/>
    </xf>
    <xf numFmtId="167" fontId="4" fillId="0" borderId="1" xfId="1" applyNumberFormat="1" applyFont="1" applyBorder="1"/>
    <xf numFmtId="0" fontId="8" fillId="2" borderId="0" xfId="0" applyFont="1" applyFill="1" applyBorder="1" applyAlignment="1">
      <alignment horizontal="center" vertical="center" wrapText="1"/>
    </xf>
    <xf numFmtId="0" fontId="5" fillId="3" borderId="1" xfId="0" applyFont="1" applyFill="1" applyBorder="1" applyAlignment="1">
      <alignment horizontal="left"/>
    </xf>
    <xf numFmtId="0" fontId="8" fillId="2" borderId="3"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4" borderId="3" xfId="1" applyFont="1" applyFill="1" applyBorder="1" applyAlignment="1">
      <alignment horizontal="center" vertical="center" wrapText="1"/>
    </xf>
    <xf numFmtId="0" fontId="6" fillId="4" borderId="0" xfId="1" applyFont="1" applyFill="1" applyBorder="1" applyAlignment="1">
      <alignment horizontal="center" vertical="center" wrapText="1"/>
    </xf>
    <xf numFmtId="0" fontId="6" fillId="4" borderId="6" xfId="1" applyFont="1" applyFill="1" applyBorder="1" applyAlignment="1">
      <alignment horizontal="center" vertical="center" wrapText="1"/>
    </xf>
    <xf numFmtId="14" fontId="4" fillId="2" borderId="2" xfId="1" applyNumberFormat="1" applyFont="1" applyFill="1" applyBorder="1" applyAlignment="1">
      <alignment horizontal="left" vertical="center" wrapText="1"/>
    </xf>
    <xf numFmtId="14" fontId="4" fillId="2" borderId="4" xfId="1" applyNumberFormat="1" applyFont="1" applyFill="1" applyBorder="1" applyAlignment="1">
      <alignment horizontal="left" vertical="center" wrapText="1"/>
    </xf>
    <xf numFmtId="14" fontId="4" fillId="2" borderId="5" xfId="1" applyNumberFormat="1" applyFont="1" applyFill="1" applyBorder="1" applyAlignment="1">
      <alignment horizontal="left" vertical="center" wrapText="1"/>
    </xf>
    <xf numFmtId="0" fontId="23" fillId="3" borderId="0" xfId="0" applyFont="1" applyFill="1" applyAlignment="1">
      <alignment horizontal="left" wrapText="1"/>
    </xf>
    <xf numFmtId="0" fontId="5" fillId="3" borderId="0" xfId="0" applyFont="1" applyFill="1" applyBorder="1" applyAlignment="1">
      <alignment horizontal="left" wrapText="1"/>
    </xf>
    <xf numFmtId="0" fontId="5" fillId="3" borderId="1" xfId="0" applyFont="1" applyFill="1" applyBorder="1" applyAlignment="1">
      <alignment horizontal="left" wrapText="1"/>
    </xf>
    <xf numFmtId="0" fontId="8" fillId="4" borderId="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3" xfId="0" applyFont="1" applyFill="1" applyBorder="1" applyAlignment="1">
      <alignment horizontal="center" vertical="top" wrapText="1"/>
    </xf>
    <xf numFmtId="0" fontId="8" fillId="4" borderId="0"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0" borderId="8" xfId="0" applyFont="1" applyFill="1" applyBorder="1" applyAlignment="1">
      <alignment horizontal="center"/>
    </xf>
    <xf numFmtId="0" fontId="8" fillId="4" borderId="3" xfId="0" applyFont="1" applyFill="1" applyBorder="1" applyAlignment="1">
      <alignment horizontal="center" wrapText="1"/>
    </xf>
    <xf numFmtId="0" fontId="8" fillId="4" borderId="0" xfId="0" applyFont="1" applyFill="1" applyBorder="1" applyAlignment="1">
      <alignment horizontal="center" wrapText="1"/>
    </xf>
    <xf numFmtId="0" fontId="8" fillId="4" borderId="1" xfId="0" applyFont="1" applyFill="1" applyBorder="1" applyAlignment="1">
      <alignment horizontal="center" wrapText="1"/>
    </xf>
    <xf numFmtId="0" fontId="8"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top" wrapText="1"/>
    </xf>
    <xf numFmtId="0" fontId="5" fillId="0" borderId="8" xfId="0" applyFont="1" applyBorder="1" applyAlignment="1">
      <alignment horizontal="center"/>
    </xf>
    <xf numFmtId="0" fontId="2" fillId="0" borderId="3" xfId="0" applyFont="1" applyFill="1" applyBorder="1" applyAlignment="1">
      <alignment horizontal="left" wrapText="1"/>
    </xf>
    <xf numFmtId="0" fontId="2" fillId="0" borderId="0" xfId="0" applyFont="1" applyFill="1" applyBorder="1" applyAlignment="1">
      <alignment horizontal="left" wrapText="1"/>
    </xf>
    <xf numFmtId="0" fontId="8" fillId="4" borderId="3" xfId="0" applyFont="1" applyFill="1" applyBorder="1" applyAlignment="1">
      <alignment horizontal="center"/>
    </xf>
    <xf numFmtId="0" fontId="8" fillId="4" borderId="0" xfId="0" applyFont="1" applyFill="1" applyBorder="1" applyAlignment="1">
      <alignment horizontal="center"/>
    </xf>
    <xf numFmtId="0" fontId="8" fillId="4" borderId="1" xfId="0" applyFont="1" applyFill="1" applyBorder="1" applyAlignment="1">
      <alignment horizontal="center"/>
    </xf>
    <xf numFmtId="0" fontId="5" fillId="3" borderId="7" xfId="0" applyFont="1" applyFill="1" applyBorder="1" applyAlignment="1">
      <alignment horizontal="left" wrapText="1"/>
    </xf>
    <xf numFmtId="0" fontId="5" fillId="3" borderId="0" xfId="0" applyFont="1" applyFill="1" applyAlignment="1">
      <alignment horizontal="left" wrapText="1"/>
    </xf>
    <xf numFmtId="0" fontId="8" fillId="2" borderId="0"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13" fillId="0" borderId="0" xfId="0" applyFont="1" applyFill="1" applyBorder="1" applyAlignment="1">
      <alignment horizontal="center" wrapText="1"/>
    </xf>
    <xf numFmtId="0" fontId="13" fillId="0" borderId="1" xfId="0" applyFont="1" applyFill="1" applyBorder="1" applyAlignment="1">
      <alignment horizontal="center" wrapText="1"/>
    </xf>
    <xf numFmtId="0" fontId="13" fillId="0" borderId="0" xfId="0" applyFont="1" applyBorder="1" applyAlignment="1">
      <alignment horizontal="left"/>
    </xf>
    <xf numFmtId="0" fontId="13" fillId="0" borderId="1" xfId="0" applyFont="1" applyBorder="1" applyAlignment="1">
      <alignment horizontal="left"/>
    </xf>
    <xf numFmtId="0" fontId="13" fillId="0" borderId="3" xfId="0" applyFont="1" applyFill="1" applyBorder="1" applyAlignment="1">
      <alignment horizontal="center" wrapText="1"/>
    </xf>
    <xf numFmtId="0" fontId="13" fillId="0" borderId="3" xfId="0" applyFont="1" applyBorder="1" applyAlignment="1">
      <alignment horizontal="center"/>
    </xf>
    <xf numFmtId="0" fontId="13" fillId="0" borderId="1" xfId="0" applyFont="1" applyBorder="1" applyAlignment="1">
      <alignment horizontal="center"/>
    </xf>
    <xf numFmtId="0" fontId="1" fillId="0" borderId="3" xfId="5" applyBorder="1" applyAlignment="1">
      <alignment horizontal="center" wrapText="1"/>
    </xf>
    <xf numFmtId="0" fontId="1" fillId="0" borderId="0" xfId="5" applyBorder="1" applyAlignment="1">
      <alignment horizontal="center" wrapText="1"/>
    </xf>
    <xf numFmtId="0" fontId="1" fillId="0" borderId="1" xfId="5" applyBorder="1" applyAlignment="1">
      <alignment horizontal="center" wrapText="1"/>
    </xf>
    <xf numFmtId="0" fontId="1" fillId="0" borderId="3" xfId="5" applyBorder="1" applyAlignment="1">
      <alignment horizontal="center"/>
    </xf>
    <xf numFmtId="0" fontId="1" fillId="0" borderId="0" xfId="5" applyBorder="1" applyAlignment="1">
      <alignment horizontal="center"/>
    </xf>
    <xf numFmtId="0" fontId="1" fillId="0" borderId="1" xfId="5" applyBorder="1" applyAlignment="1">
      <alignment horizontal="center"/>
    </xf>
    <xf numFmtId="0" fontId="1" fillId="0" borderId="8" xfId="5" applyBorder="1" applyAlignment="1">
      <alignment horizontal="left"/>
    </xf>
    <xf numFmtId="0" fontId="1" fillId="0" borderId="3" xfId="5" applyBorder="1" applyAlignment="1">
      <alignment horizontal="left" wrapText="1"/>
    </xf>
    <xf numFmtId="0" fontId="1" fillId="0" borderId="0" xfId="5" applyBorder="1" applyAlignment="1">
      <alignment horizontal="left" wrapText="1"/>
    </xf>
    <xf numFmtId="0" fontId="6" fillId="7" borderId="9" xfId="6" applyFont="1" applyFill="1" applyBorder="1" applyAlignment="1">
      <alignment horizontal="center" vertical="center" wrapText="1"/>
    </xf>
    <xf numFmtId="0" fontId="6" fillId="7" borderId="10" xfId="6" applyFont="1" applyFill="1" applyBorder="1" applyAlignment="1">
      <alignment horizontal="center" vertical="center" wrapText="1"/>
    </xf>
    <xf numFmtId="0" fontId="20" fillId="3" borderId="0" xfId="6" applyFont="1" applyFill="1" applyAlignment="1">
      <alignment horizontal="left" wrapText="1"/>
    </xf>
    <xf numFmtId="165" fontId="5" fillId="3" borderId="0" xfId="0" applyNumberFormat="1" applyFont="1" applyFill="1" applyBorder="1" applyAlignment="1">
      <alignment horizontal="right"/>
    </xf>
    <xf numFmtId="0" fontId="5" fillId="3" borderId="0" xfId="0" applyFont="1" applyFill="1"/>
    <xf numFmtId="169" fontId="4" fillId="0" borderId="1" xfId="2" applyNumberFormat="1" applyFont="1" applyFill="1" applyBorder="1" applyAlignment="1">
      <alignment horizontal="right" vertical="center" wrapText="1"/>
    </xf>
    <xf numFmtId="167" fontId="4" fillId="0" borderId="1" xfId="0" applyNumberFormat="1" applyFont="1" applyBorder="1" applyAlignment="1">
      <alignment horizontal="right"/>
    </xf>
    <xf numFmtId="168" fontId="8" fillId="0" borderId="0" xfId="0" applyNumberFormat="1" applyFont="1" applyFill="1" applyBorder="1" applyAlignment="1">
      <alignment horizontal="center"/>
    </xf>
    <xf numFmtId="0" fontId="8" fillId="0" borderId="0" xfId="0" applyFont="1" applyFill="1" applyBorder="1" applyAlignment="1">
      <alignment horizontal="center" vertical="top" wrapText="1"/>
    </xf>
    <xf numFmtId="2" fontId="5" fillId="3" borderId="0" xfId="0" applyNumberFormat="1" applyFont="1" applyFill="1" applyBorder="1" applyAlignment="1">
      <alignment horizontal="right" vertical="center" wrapText="1"/>
    </xf>
    <xf numFmtId="3" fontId="4" fillId="0" borderId="0" xfId="1" applyNumberFormat="1" applyFont="1"/>
    <xf numFmtId="4" fontId="4" fillId="0" borderId="0" xfId="1" applyNumberFormat="1" applyFont="1"/>
  </cellXfs>
  <cellStyles count="7">
    <cellStyle name="Millares" xfId="2" builtinId="3"/>
    <cellStyle name="Millares 2" xfId="4"/>
    <cellStyle name="Normal" xfId="0" builtinId="0"/>
    <cellStyle name="Normal 2" xfId="1"/>
    <cellStyle name="Normal 3" xfId="5"/>
    <cellStyle name="Normal 3 2" xfId="3"/>
    <cellStyle name="Normal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000" b="1"/>
              <a:t>TC VS Precio plata, 1876-1933</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TCNAnual!$U$9</c:f>
              <c:strCache>
                <c:ptCount val="1"/>
                <c:pt idx="0">
                  <c:v>TC</c:v>
                </c:pt>
              </c:strCache>
            </c:strRef>
          </c:tx>
          <c:spPr>
            <a:ln w="28575" cap="rnd">
              <a:solidFill>
                <a:schemeClr val="dk1">
                  <a:tint val="88500"/>
                </a:schemeClr>
              </a:solidFill>
              <a:round/>
            </a:ln>
            <a:effectLst/>
          </c:spPr>
          <c:marker>
            <c:symbol val="none"/>
          </c:marker>
          <c:cat>
            <c:numRef>
              <c:f>TCNAnual!$T$10:$T$67</c:f>
              <c:numCache>
                <c:formatCode>0</c:formatCode>
                <c:ptCount val="58"/>
                <c:pt idx="0">
                  <c:v>1876</c:v>
                </c:pt>
                <c:pt idx="1">
                  <c:v>1877</c:v>
                </c:pt>
                <c:pt idx="2">
                  <c:v>1878</c:v>
                </c:pt>
                <c:pt idx="3">
                  <c:v>1879</c:v>
                </c:pt>
                <c:pt idx="4">
                  <c:v>1880</c:v>
                </c:pt>
                <c:pt idx="5">
                  <c:v>1881</c:v>
                </c:pt>
                <c:pt idx="6">
                  <c:v>1882</c:v>
                </c:pt>
                <c:pt idx="7">
                  <c:v>1883</c:v>
                </c:pt>
                <c:pt idx="8">
                  <c:v>1884</c:v>
                </c:pt>
                <c:pt idx="9">
                  <c:v>1885</c:v>
                </c:pt>
                <c:pt idx="10">
                  <c:v>1886</c:v>
                </c:pt>
                <c:pt idx="11">
                  <c:v>1887</c:v>
                </c:pt>
                <c:pt idx="12">
                  <c:v>1888</c:v>
                </c:pt>
                <c:pt idx="13">
                  <c:v>1889</c:v>
                </c:pt>
                <c:pt idx="14">
                  <c:v>1890</c:v>
                </c:pt>
                <c:pt idx="15">
                  <c:v>1891</c:v>
                </c:pt>
                <c:pt idx="16">
                  <c:v>1892</c:v>
                </c:pt>
                <c:pt idx="17">
                  <c:v>1893</c:v>
                </c:pt>
                <c:pt idx="18">
                  <c:v>1894</c:v>
                </c:pt>
                <c:pt idx="19">
                  <c:v>1895</c:v>
                </c:pt>
                <c:pt idx="20">
                  <c:v>1896</c:v>
                </c:pt>
                <c:pt idx="21">
                  <c:v>1897</c:v>
                </c:pt>
                <c:pt idx="22">
                  <c:v>1898</c:v>
                </c:pt>
                <c:pt idx="23">
                  <c:v>1899</c:v>
                </c:pt>
                <c:pt idx="24">
                  <c:v>1900</c:v>
                </c:pt>
                <c:pt idx="25">
                  <c:v>1901</c:v>
                </c:pt>
                <c:pt idx="26">
                  <c:v>1902</c:v>
                </c:pt>
                <c:pt idx="27">
                  <c:v>1903</c:v>
                </c:pt>
                <c:pt idx="28">
                  <c:v>1904</c:v>
                </c:pt>
                <c:pt idx="29">
                  <c:v>1905</c:v>
                </c:pt>
                <c:pt idx="30">
                  <c:v>1906</c:v>
                </c:pt>
                <c:pt idx="31">
                  <c:v>1907</c:v>
                </c:pt>
                <c:pt idx="32">
                  <c:v>1908</c:v>
                </c:pt>
                <c:pt idx="33">
                  <c:v>1909</c:v>
                </c:pt>
                <c:pt idx="34">
                  <c:v>1910</c:v>
                </c:pt>
                <c:pt idx="35">
                  <c:v>1911</c:v>
                </c:pt>
                <c:pt idx="36">
                  <c:v>1912</c:v>
                </c:pt>
                <c:pt idx="37">
                  <c:v>1913</c:v>
                </c:pt>
                <c:pt idx="38">
                  <c:v>1914</c:v>
                </c:pt>
                <c:pt idx="39">
                  <c:v>1915</c:v>
                </c:pt>
                <c:pt idx="40">
                  <c:v>1916</c:v>
                </c:pt>
                <c:pt idx="41">
                  <c:v>1917</c:v>
                </c:pt>
                <c:pt idx="42">
                  <c:v>1918</c:v>
                </c:pt>
                <c:pt idx="43">
                  <c:v>1919</c:v>
                </c:pt>
                <c:pt idx="44">
                  <c:v>1920</c:v>
                </c:pt>
                <c:pt idx="45">
                  <c:v>1921</c:v>
                </c:pt>
                <c:pt idx="46">
                  <c:v>1922</c:v>
                </c:pt>
                <c:pt idx="47">
                  <c:v>1923</c:v>
                </c:pt>
                <c:pt idx="48">
                  <c:v>1924</c:v>
                </c:pt>
                <c:pt idx="49">
                  <c:v>1925</c:v>
                </c:pt>
                <c:pt idx="50">
                  <c:v>1926</c:v>
                </c:pt>
                <c:pt idx="51">
                  <c:v>1927</c:v>
                </c:pt>
                <c:pt idx="52">
                  <c:v>1928</c:v>
                </c:pt>
                <c:pt idx="53">
                  <c:v>1929</c:v>
                </c:pt>
                <c:pt idx="54">
                  <c:v>1930</c:v>
                </c:pt>
                <c:pt idx="55">
                  <c:v>1931</c:v>
                </c:pt>
                <c:pt idx="56">
                  <c:v>1932</c:v>
                </c:pt>
                <c:pt idx="57">
                  <c:v>1933</c:v>
                </c:pt>
              </c:numCache>
            </c:numRef>
          </c:cat>
          <c:val>
            <c:numRef>
              <c:f>TCNAnual!$U$10:$U$67</c:f>
              <c:numCache>
                <c:formatCode>0.0</c:formatCode>
                <c:ptCount val="58"/>
                <c:pt idx="0">
                  <c:v>100</c:v>
                </c:pt>
                <c:pt idx="1">
                  <c:v>96.735395189003427</c:v>
                </c:pt>
                <c:pt idx="2">
                  <c:v>100.59837270071071</c:v>
                </c:pt>
                <c:pt idx="3">
                  <c:v>103.21358169639642</c:v>
                </c:pt>
                <c:pt idx="4">
                  <c:v>101.28521406683743</c:v>
                </c:pt>
                <c:pt idx="5">
                  <c:v>102.43517719598056</c:v>
                </c:pt>
                <c:pt idx="6">
                  <c:v>102.0732154391043</c:v>
                </c:pt>
                <c:pt idx="7">
                  <c:v>104.49925136943511</c:v>
                </c:pt>
                <c:pt idx="8">
                  <c:v>104.3107946492017</c:v>
                </c:pt>
                <c:pt idx="9">
                  <c:v>108.62969343755746</c:v>
                </c:pt>
                <c:pt idx="10">
                  <c:v>114.67537960713037</c:v>
                </c:pt>
                <c:pt idx="11">
                  <c:v>115.58480318549339</c:v>
                </c:pt>
                <c:pt idx="12">
                  <c:v>118.00504335371755</c:v>
                </c:pt>
                <c:pt idx="13">
                  <c:v>119.69187741035866</c:v>
                </c:pt>
                <c:pt idx="14">
                  <c:v>108.83746695892907</c:v>
                </c:pt>
                <c:pt idx="15">
                  <c:v>114.99807829622694</c:v>
                </c:pt>
                <c:pt idx="16">
                  <c:v>129.81288175020509</c:v>
                </c:pt>
                <c:pt idx="17">
                  <c:v>145.50777253808306</c:v>
                </c:pt>
                <c:pt idx="18">
                  <c:v>172.20375499970712</c:v>
                </c:pt>
                <c:pt idx="19">
                  <c:v>167.72997771905037</c:v>
                </c:pt>
                <c:pt idx="20">
                  <c:v>167.65663710789207</c:v>
                </c:pt>
                <c:pt idx="21">
                  <c:v>187.31192089831862</c:v>
                </c:pt>
                <c:pt idx="22">
                  <c:v>191.71235756781712</c:v>
                </c:pt>
                <c:pt idx="23">
                  <c:v>184.74499950777783</c:v>
                </c:pt>
                <c:pt idx="24">
                  <c:v>181.37133139449566</c:v>
                </c:pt>
                <c:pt idx="25">
                  <c:v>188.11866762105998</c:v>
                </c:pt>
                <c:pt idx="26">
                  <c:v>212.61443174793487</c:v>
                </c:pt>
                <c:pt idx="27">
                  <c:v>208.87406057886119</c:v>
                </c:pt>
                <c:pt idx="28">
                  <c:v>190.17220473349263</c:v>
                </c:pt>
                <c:pt idx="29">
                  <c:v>177.70430083658025</c:v>
                </c:pt>
                <c:pt idx="30">
                  <c:v>174.99069822372289</c:v>
                </c:pt>
                <c:pt idx="31">
                  <c:v>177.04423533615548</c:v>
                </c:pt>
                <c:pt idx="32">
                  <c:v>192.88580734634999</c:v>
                </c:pt>
                <c:pt idx="33">
                  <c:v>200.5132309068141</c:v>
                </c:pt>
                <c:pt idx="34">
                  <c:v>198.23967196090649</c:v>
                </c:pt>
                <c:pt idx="35">
                  <c:v>194.42596018067451</c:v>
                </c:pt>
                <c:pt idx="36">
                  <c:v>183.42486850692828</c:v>
                </c:pt>
                <c:pt idx="37">
                  <c:v>187.89864578758508</c:v>
                </c:pt>
                <c:pt idx="38">
                  <c:v>189.21877678843467</c:v>
                </c:pt>
                <c:pt idx="39">
                  <c:v>181.33222689251213</c:v>
                </c:pt>
                <c:pt idx="40">
                  <c:v>122.98447758413153</c:v>
                </c:pt>
                <c:pt idx="41">
                  <c:v>167.80331833020873</c:v>
                </c:pt>
                <c:pt idx="42">
                  <c:v>159.36914804700325</c:v>
                </c:pt>
                <c:pt idx="43">
                  <c:v>174.6973357790896</c:v>
                </c:pt>
                <c:pt idx="44">
                  <c:v>176.89755411383888</c:v>
                </c:pt>
                <c:pt idx="45">
                  <c:v>179.46447550437966</c:v>
                </c:pt>
                <c:pt idx="46">
                  <c:v>180.63792528291256</c:v>
                </c:pt>
                <c:pt idx="47">
                  <c:v>180.85794711638752</c:v>
                </c:pt>
                <c:pt idx="48">
                  <c:v>181.88471567260385</c:v>
                </c:pt>
                <c:pt idx="49">
                  <c:v>177.8509820588969</c:v>
                </c:pt>
                <c:pt idx="50">
                  <c:v>181.66469383912886</c:v>
                </c:pt>
                <c:pt idx="51">
                  <c:v>185.99178989746912</c:v>
                </c:pt>
                <c:pt idx="52">
                  <c:v>182.76480300650351</c:v>
                </c:pt>
                <c:pt idx="53">
                  <c:v>182.17807811723702</c:v>
                </c:pt>
                <c:pt idx="54">
                  <c:v>198.53303440553972</c:v>
                </c:pt>
                <c:pt idx="55">
                  <c:v>236.01008670743508</c:v>
                </c:pt>
                <c:pt idx="56">
                  <c:v>278.32761934577877</c:v>
                </c:pt>
                <c:pt idx="57">
                  <c:v>310.30412581080117</c:v>
                </c:pt>
              </c:numCache>
            </c:numRef>
          </c:val>
          <c:smooth val="0"/>
        </c:ser>
        <c:ser>
          <c:idx val="1"/>
          <c:order val="1"/>
          <c:tx>
            <c:strRef>
              <c:f>TCNAnual!$V$9</c:f>
              <c:strCache>
                <c:ptCount val="1"/>
                <c:pt idx="0">
                  <c:v>Plata</c:v>
                </c:pt>
              </c:strCache>
            </c:strRef>
          </c:tx>
          <c:spPr>
            <a:ln w="28575" cap="rnd">
              <a:solidFill>
                <a:schemeClr val="dk1">
                  <a:tint val="55000"/>
                </a:schemeClr>
              </a:solidFill>
              <a:round/>
            </a:ln>
            <a:effectLst/>
          </c:spPr>
          <c:marker>
            <c:symbol val="none"/>
          </c:marker>
          <c:cat>
            <c:numRef>
              <c:f>TCNAnual!$T$10:$T$67</c:f>
              <c:numCache>
                <c:formatCode>0</c:formatCode>
                <c:ptCount val="58"/>
                <c:pt idx="0">
                  <c:v>1876</c:v>
                </c:pt>
                <c:pt idx="1">
                  <c:v>1877</c:v>
                </c:pt>
                <c:pt idx="2">
                  <c:v>1878</c:v>
                </c:pt>
                <c:pt idx="3">
                  <c:v>1879</c:v>
                </c:pt>
                <c:pt idx="4">
                  <c:v>1880</c:v>
                </c:pt>
                <c:pt idx="5">
                  <c:v>1881</c:v>
                </c:pt>
                <c:pt idx="6">
                  <c:v>1882</c:v>
                </c:pt>
                <c:pt idx="7">
                  <c:v>1883</c:v>
                </c:pt>
                <c:pt idx="8">
                  <c:v>1884</c:v>
                </c:pt>
                <c:pt idx="9">
                  <c:v>1885</c:v>
                </c:pt>
                <c:pt idx="10">
                  <c:v>1886</c:v>
                </c:pt>
                <c:pt idx="11">
                  <c:v>1887</c:v>
                </c:pt>
                <c:pt idx="12">
                  <c:v>1888</c:v>
                </c:pt>
                <c:pt idx="13">
                  <c:v>1889</c:v>
                </c:pt>
                <c:pt idx="14">
                  <c:v>1890</c:v>
                </c:pt>
                <c:pt idx="15">
                  <c:v>1891</c:v>
                </c:pt>
                <c:pt idx="16">
                  <c:v>1892</c:v>
                </c:pt>
                <c:pt idx="17">
                  <c:v>1893</c:v>
                </c:pt>
                <c:pt idx="18">
                  <c:v>1894</c:v>
                </c:pt>
                <c:pt idx="19">
                  <c:v>1895</c:v>
                </c:pt>
                <c:pt idx="20">
                  <c:v>1896</c:v>
                </c:pt>
                <c:pt idx="21">
                  <c:v>1897</c:v>
                </c:pt>
                <c:pt idx="22">
                  <c:v>1898</c:v>
                </c:pt>
                <c:pt idx="23">
                  <c:v>1899</c:v>
                </c:pt>
                <c:pt idx="24">
                  <c:v>1900</c:v>
                </c:pt>
                <c:pt idx="25">
                  <c:v>1901</c:v>
                </c:pt>
                <c:pt idx="26">
                  <c:v>1902</c:v>
                </c:pt>
                <c:pt idx="27">
                  <c:v>1903</c:v>
                </c:pt>
                <c:pt idx="28">
                  <c:v>1904</c:v>
                </c:pt>
                <c:pt idx="29">
                  <c:v>1905</c:v>
                </c:pt>
                <c:pt idx="30">
                  <c:v>1906</c:v>
                </c:pt>
                <c:pt idx="31">
                  <c:v>1907</c:v>
                </c:pt>
                <c:pt idx="32">
                  <c:v>1908</c:v>
                </c:pt>
                <c:pt idx="33">
                  <c:v>1909</c:v>
                </c:pt>
                <c:pt idx="34">
                  <c:v>1910</c:v>
                </c:pt>
                <c:pt idx="35">
                  <c:v>1911</c:v>
                </c:pt>
                <c:pt idx="36">
                  <c:v>1912</c:v>
                </c:pt>
                <c:pt idx="37">
                  <c:v>1913</c:v>
                </c:pt>
                <c:pt idx="38">
                  <c:v>1914</c:v>
                </c:pt>
                <c:pt idx="39">
                  <c:v>1915</c:v>
                </c:pt>
                <c:pt idx="40">
                  <c:v>1916</c:v>
                </c:pt>
                <c:pt idx="41">
                  <c:v>1917</c:v>
                </c:pt>
                <c:pt idx="42">
                  <c:v>1918</c:v>
                </c:pt>
                <c:pt idx="43">
                  <c:v>1919</c:v>
                </c:pt>
                <c:pt idx="44">
                  <c:v>1920</c:v>
                </c:pt>
                <c:pt idx="45">
                  <c:v>1921</c:v>
                </c:pt>
                <c:pt idx="46">
                  <c:v>1922</c:v>
                </c:pt>
                <c:pt idx="47">
                  <c:v>1923</c:v>
                </c:pt>
                <c:pt idx="48">
                  <c:v>1924</c:v>
                </c:pt>
                <c:pt idx="49">
                  <c:v>1925</c:v>
                </c:pt>
                <c:pt idx="50">
                  <c:v>1926</c:v>
                </c:pt>
                <c:pt idx="51">
                  <c:v>1927</c:v>
                </c:pt>
                <c:pt idx="52">
                  <c:v>1928</c:v>
                </c:pt>
                <c:pt idx="53">
                  <c:v>1929</c:v>
                </c:pt>
                <c:pt idx="54">
                  <c:v>1930</c:v>
                </c:pt>
                <c:pt idx="55">
                  <c:v>1931</c:v>
                </c:pt>
                <c:pt idx="56">
                  <c:v>1932</c:v>
                </c:pt>
                <c:pt idx="57">
                  <c:v>1933</c:v>
                </c:pt>
              </c:numCache>
            </c:numRef>
          </c:cat>
          <c:val>
            <c:numRef>
              <c:f>TCNAnual!$V$10:$V$67</c:f>
              <c:numCache>
                <c:formatCode>0.0</c:formatCode>
                <c:ptCount val="58"/>
                <c:pt idx="0">
                  <c:v>100</c:v>
                </c:pt>
                <c:pt idx="1">
                  <c:v>96.006655574043251</c:v>
                </c:pt>
                <c:pt idx="2">
                  <c:v>93.510815307820309</c:v>
                </c:pt>
                <c:pt idx="3">
                  <c:v>95.257903494176375</c:v>
                </c:pt>
                <c:pt idx="4">
                  <c:v>94.176372712146417</c:v>
                </c:pt>
                <c:pt idx="5">
                  <c:v>94.509151414309486</c:v>
                </c:pt>
                <c:pt idx="6">
                  <c:v>92.262895174708831</c:v>
                </c:pt>
                <c:pt idx="7">
                  <c:v>92.429284525790365</c:v>
                </c:pt>
                <c:pt idx="8">
                  <c:v>88.602329450915164</c:v>
                </c:pt>
                <c:pt idx="9">
                  <c:v>82.778702163061595</c:v>
                </c:pt>
                <c:pt idx="10">
                  <c:v>82.778702163061595</c:v>
                </c:pt>
                <c:pt idx="11">
                  <c:v>81.44758735440935</c:v>
                </c:pt>
                <c:pt idx="12">
                  <c:v>78.20299500831949</c:v>
                </c:pt>
                <c:pt idx="13">
                  <c:v>77.787021630615669</c:v>
                </c:pt>
                <c:pt idx="14">
                  <c:v>87.021630615640632</c:v>
                </c:pt>
                <c:pt idx="15">
                  <c:v>82.196339434276226</c:v>
                </c:pt>
                <c:pt idx="16">
                  <c:v>72.462562396006675</c:v>
                </c:pt>
                <c:pt idx="17">
                  <c:v>64.891846921797026</c:v>
                </c:pt>
                <c:pt idx="18">
                  <c:v>52.828618968386039</c:v>
                </c:pt>
                <c:pt idx="19">
                  <c:v>54.409317803660585</c:v>
                </c:pt>
                <c:pt idx="20">
                  <c:v>56.239600665557433</c:v>
                </c:pt>
                <c:pt idx="21">
                  <c:v>50.249584026622315</c:v>
                </c:pt>
                <c:pt idx="22">
                  <c:v>49.084858569051597</c:v>
                </c:pt>
                <c:pt idx="23">
                  <c:v>50.083194675540788</c:v>
                </c:pt>
                <c:pt idx="24">
                  <c:v>51.580698835274568</c:v>
                </c:pt>
                <c:pt idx="25">
                  <c:v>49.5840266222962</c:v>
                </c:pt>
                <c:pt idx="26">
                  <c:v>43.926788685524151</c:v>
                </c:pt>
                <c:pt idx="27">
                  <c:v>45.174708818635629</c:v>
                </c:pt>
                <c:pt idx="28">
                  <c:v>48.169717138103181</c:v>
                </c:pt>
                <c:pt idx="29">
                  <c:v>50.748752079866911</c:v>
                </c:pt>
                <c:pt idx="30">
                  <c:v>56.322795341098207</c:v>
                </c:pt>
                <c:pt idx="31">
                  <c:v>55.074875207986729</c:v>
                </c:pt>
                <c:pt idx="32">
                  <c:v>44.509151414309514</c:v>
                </c:pt>
                <c:pt idx="33">
                  <c:v>43.261231281198029</c:v>
                </c:pt>
                <c:pt idx="34">
                  <c:v>45.008319467554109</c:v>
                </c:pt>
                <c:pt idx="35">
                  <c:v>44.841930116472575</c:v>
                </c:pt>
                <c:pt idx="36">
                  <c:v>51.164725457570746</c:v>
                </c:pt>
                <c:pt idx="37">
                  <c:v>50.33277870216309</c:v>
                </c:pt>
                <c:pt idx="38">
                  <c:v>46.006655574043293</c:v>
                </c:pt>
                <c:pt idx="39">
                  <c:v>43.178036605657262</c:v>
                </c:pt>
                <c:pt idx="40">
                  <c:v>57.071547420965089</c:v>
                </c:pt>
                <c:pt idx="41">
                  <c:v>74.459234608985057</c:v>
                </c:pt>
                <c:pt idx="42">
                  <c:v>86.688851913477578</c:v>
                </c:pt>
                <c:pt idx="43">
                  <c:v>103.99334442595679</c:v>
                </c:pt>
                <c:pt idx="44">
                  <c:v>111.98003327787028</c:v>
                </c:pt>
                <c:pt idx="45">
                  <c:v>66.971713810316174</c:v>
                </c:pt>
                <c:pt idx="46">
                  <c:v>62.728785357737138</c:v>
                </c:pt>
                <c:pt idx="47">
                  <c:v>58.2362728785358</c:v>
                </c:pt>
                <c:pt idx="48">
                  <c:v>61.980033277870241</c:v>
                </c:pt>
                <c:pt idx="49">
                  <c:v>58.485856905158087</c:v>
                </c:pt>
                <c:pt idx="50">
                  <c:v>52.32945091514145</c:v>
                </c:pt>
                <c:pt idx="51">
                  <c:v>47.504159733777051</c:v>
                </c:pt>
                <c:pt idx="52">
                  <c:v>48.752079866888536</c:v>
                </c:pt>
                <c:pt idx="53">
                  <c:v>44.592346089850267</c:v>
                </c:pt>
                <c:pt idx="54">
                  <c:v>32.196339434276219</c:v>
                </c:pt>
                <c:pt idx="55">
                  <c:v>26.622296173044933</c:v>
                </c:pt>
                <c:pt idx="56">
                  <c:v>32.52911813643928</c:v>
                </c:pt>
                <c:pt idx="57">
                  <c:v>32.52911813643928</c:v>
                </c:pt>
              </c:numCache>
            </c:numRef>
          </c:val>
          <c:smooth val="0"/>
        </c:ser>
        <c:dLbls>
          <c:showLegendKey val="0"/>
          <c:showVal val="0"/>
          <c:showCatName val="0"/>
          <c:showSerName val="0"/>
          <c:showPercent val="0"/>
          <c:showBubbleSize val="0"/>
        </c:dLbls>
        <c:smooth val="0"/>
        <c:axId val="1877585120"/>
        <c:axId val="1877585664"/>
      </c:lineChart>
      <c:catAx>
        <c:axId val="18775851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5664"/>
        <c:crosses val="autoZero"/>
        <c:auto val="1"/>
        <c:lblAlgn val="ctr"/>
        <c:lblOffset val="100"/>
        <c:noMultiLvlLbl val="0"/>
      </c:catAx>
      <c:valAx>
        <c:axId val="1877585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Índice 1876=100</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51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US" sz="1000" b="1" baseline="0"/>
              <a:t>Tendencia del tipo de cambio real, 1887-2025</a:t>
            </a:r>
            <a:endParaRPr lang="en-US" sz="1000" b="1"/>
          </a:p>
        </c:rich>
      </c:tx>
      <c:layout>
        <c:manualLayout>
          <c:xMode val="edge"/>
          <c:yMode val="edge"/>
          <c:x val="0.24380475859752776"/>
          <c:y val="4.629641230547398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'TCRM1886-2025'!$C$19</c:f>
              <c:strCache>
                <c:ptCount val="1"/>
                <c:pt idx="0">
                  <c:v>-</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11858592605985158"/>
                  <c:y val="-0.3024346128611935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strRef>
              <c:f>'TCRM1886-2025'!$A$29:$A$1696</c:f>
              <c:strCache>
                <c:ptCount val="1668"/>
                <c:pt idx="0">
                  <c:v>1/1/1887</c:v>
                </c:pt>
                <c:pt idx="1">
                  <c:v>2/1/1887</c:v>
                </c:pt>
                <c:pt idx="2">
                  <c:v>3/1/1887</c:v>
                </c:pt>
                <c:pt idx="3">
                  <c:v>4/1/1887</c:v>
                </c:pt>
                <c:pt idx="4">
                  <c:v>5/1/1887</c:v>
                </c:pt>
                <c:pt idx="5">
                  <c:v>6/1/1887</c:v>
                </c:pt>
                <c:pt idx="6">
                  <c:v>7/1/1887</c:v>
                </c:pt>
                <c:pt idx="7">
                  <c:v>8/1/1887</c:v>
                </c:pt>
                <c:pt idx="8">
                  <c:v>9/1/1887</c:v>
                </c:pt>
                <c:pt idx="9">
                  <c:v>10/1/1887</c:v>
                </c:pt>
                <c:pt idx="10">
                  <c:v>11/1/1887</c:v>
                </c:pt>
                <c:pt idx="11">
                  <c:v>12/1/1887</c:v>
                </c:pt>
                <c:pt idx="12">
                  <c:v>1/1/1888</c:v>
                </c:pt>
                <c:pt idx="13">
                  <c:v>2/1/1888</c:v>
                </c:pt>
                <c:pt idx="14">
                  <c:v>3/1/1888</c:v>
                </c:pt>
                <c:pt idx="15">
                  <c:v>4/1/1888</c:v>
                </c:pt>
                <c:pt idx="16">
                  <c:v>5/1/1888</c:v>
                </c:pt>
                <c:pt idx="17">
                  <c:v>6/1/1888</c:v>
                </c:pt>
                <c:pt idx="18">
                  <c:v>7/1/1888</c:v>
                </c:pt>
                <c:pt idx="19">
                  <c:v>8/1/1888</c:v>
                </c:pt>
                <c:pt idx="20">
                  <c:v>9/1/1888</c:v>
                </c:pt>
                <c:pt idx="21">
                  <c:v>10/1/1888</c:v>
                </c:pt>
                <c:pt idx="22">
                  <c:v>11/1/1888</c:v>
                </c:pt>
                <c:pt idx="23">
                  <c:v>12/1/1888</c:v>
                </c:pt>
                <c:pt idx="24">
                  <c:v>1/1/1889</c:v>
                </c:pt>
                <c:pt idx="25">
                  <c:v>2/1/1889</c:v>
                </c:pt>
                <c:pt idx="26">
                  <c:v>3/1/1889</c:v>
                </c:pt>
                <c:pt idx="27">
                  <c:v>4/1/1889</c:v>
                </c:pt>
                <c:pt idx="28">
                  <c:v>5/1/1889</c:v>
                </c:pt>
                <c:pt idx="29">
                  <c:v>6/1/1889</c:v>
                </c:pt>
                <c:pt idx="30">
                  <c:v>7/1/1889</c:v>
                </c:pt>
                <c:pt idx="31">
                  <c:v>8/1/1889</c:v>
                </c:pt>
                <c:pt idx="32">
                  <c:v>9/1/1889</c:v>
                </c:pt>
                <c:pt idx="33">
                  <c:v>10/1/1889</c:v>
                </c:pt>
                <c:pt idx="34">
                  <c:v>11/1/1889</c:v>
                </c:pt>
                <c:pt idx="35">
                  <c:v>12/1/1889</c:v>
                </c:pt>
                <c:pt idx="36">
                  <c:v>1/1/1890</c:v>
                </c:pt>
                <c:pt idx="37">
                  <c:v>2/1/1890</c:v>
                </c:pt>
                <c:pt idx="38">
                  <c:v>3/1/1890</c:v>
                </c:pt>
                <c:pt idx="39">
                  <c:v>4/1/1890</c:v>
                </c:pt>
                <c:pt idx="40">
                  <c:v>5/1/1890</c:v>
                </c:pt>
                <c:pt idx="41">
                  <c:v>6/1/1890</c:v>
                </c:pt>
                <c:pt idx="42">
                  <c:v>7/1/1890</c:v>
                </c:pt>
                <c:pt idx="43">
                  <c:v>8/1/1890</c:v>
                </c:pt>
                <c:pt idx="44">
                  <c:v>9/1/1890</c:v>
                </c:pt>
                <c:pt idx="45">
                  <c:v>10/1/1890</c:v>
                </c:pt>
                <c:pt idx="46">
                  <c:v>11/1/1890</c:v>
                </c:pt>
                <c:pt idx="47">
                  <c:v>12/1/1890</c:v>
                </c:pt>
                <c:pt idx="48">
                  <c:v>1/1/1891</c:v>
                </c:pt>
                <c:pt idx="49">
                  <c:v>2/1/1891</c:v>
                </c:pt>
                <c:pt idx="50">
                  <c:v>3/1/1891</c:v>
                </c:pt>
                <c:pt idx="51">
                  <c:v>4/1/1891</c:v>
                </c:pt>
                <c:pt idx="52">
                  <c:v>5/1/1891</c:v>
                </c:pt>
                <c:pt idx="53">
                  <c:v>6/1/1891</c:v>
                </c:pt>
                <c:pt idx="54">
                  <c:v>7/1/1891</c:v>
                </c:pt>
                <c:pt idx="55">
                  <c:v>8/1/1891</c:v>
                </c:pt>
                <c:pt idx="56">
                  <c:v>9/1/1891</c:v>
                </c:pt>
                <c:pt idx="57">
                  <c:v>10/1/1891</c:v>
                </c:pt>
                <c:pt idx="58">
                  <c:v>11/1/1891</c:v>
                </c:pt>
                <c:pt idx="59">
                  <c:v>12/1/1891</c:v>
                </c:pt>
                <c:pt idx="60">
                  <c:v>1/1/1892</c:v>
                </c:pt>
                <c:pt idx="61">
                  <c:v>2/1/1892</c:v>
                </c:pt>
                <c:pt idx="62">
                  <c:v>3/1/1892</c:v>
                </c:pt>
                <c:pt idx="63">
                  <c:v>4/1/1892</c:v>
                </c:pt>
                <c:pt idx="64">
                  <c:v>5/1/1892</c:v>
                </c:pt>
                <c:pt idx="65">
                  <c:v>6/1/1892</c:v>
                </c:pt>
                <c:pt idx="66">
                  <c:v>7/1/1892</c:v>
                </c:pt>
                <c:pt idx="67">
                  <c:v>8/1/1892</c:v>
                </c:pt>
                <c:pt idx="68">
                  <c:v>9/1/1892</c:v>
                </c:pt>
                <c:pt idx="69">
                  <c:v>10/1/1892</c:v>
                </c:pt>
                <c:pt idx="70">
                  <c:v>11/1/1892</c:v>
                </c:pt>
                <c:pt idx="71">
                  <c:v>12/1/1892</c:v>
                </c:pt>
                <c:pt idx="72">
                  <c:v>1/1/1893</c:v>
                </c:pt>
                <c:pt idx="73">
                  <c:v>2/1/1893</c:v>
                </c:pt>
                <c:pt idx="74">
                  <c:v>3/1/1893</c:v>
                </c:pt>
                <c:pt idx="75">
                  <c:v>4/1/1893</c:v>
                </c:pt>
                <c:pt idx="76">
                  <c:v>5/1/1893</c:v>
                </c:pt>
                <c:pt idx="77">
                  <c:v>6/1/1893</c:v>
                </c:pt>
                <c:pt idx="78">
                  <c:v>7/1/1893</c:v>
                </c:pt>
                <c:pt idx="79">
                  <c:v>8/1/1893</c:v>
                </c:pt>
                <c:pt idx="80">
                  <c:v>9/1/1893</c:v>
                </c:pt>
                <c:pt idx="81">
                  <c:v>10/1/1893</c:v>
                </c:pt>
                <c:pt idx="82">
                  <c:v>11/1/1893</c:v>
                </c:pt>
                <c:pt idx="83">
                  <c:v>12/1/1893</c:v>
                </c:pt>
                <c:pt idx="84">
                  <c:v>1/1/1894</c:v>
                </c:pt>
                <c:pt idx="85">
                  <c:v>2/1/1894</c:v>
                </c:pt>
                <c:pt idx="86">
                  <c:v>3/1/1894</c:v>
                </c:pt>
                <c:pt idx="87">
                  <c:v>4/1/1894</c:v>
                </c:pt>
                <c:pt idx="88">
                  <c:v>5/1/1894</c:v>
                </c:pt>
                <c:pt idx="89">
                  <c:v>6/1/1894</c:v>
                </c:pt>
                <c:pt idx="90">
                  <c:v>7/1/1894</c:v>
                </c:pt>
                <c:pt idx="91">
                  <c:v>8/1/1894</c:v>
                </c:pt>
                <c:pt idx="92">
                  <c:v>9/1/1894</c:v>
                </c:pt>
                <c:pt idx="93">
                  <c:v>10/1/1894</c:v>
                </c:pt>
                <c:pt idx="94">
                  <c:v>11/1/1894</c:v>
                </c:pt>
                <c:pt idx="95">
                  <c:v>12/1/1894</c:v>
                </c:pt>
                <c:pt idx="96">
                  <c:v>1/1/1895</c:v>
                </c:pt>
                <c:pt idx="97">
                  <c:v>2/1/1895</c:v>
                </c:pt>
                <c:pt idx="98">
                  <c:v>3/1/1895</c:v>
                </c:pt>
                <c:pt idx="99">
                  <c:v>4/1/1895</c:v>
                </c:pt>
                <c:pt idx="100">
                  <c:v>5/1/1895</c:v>
                </c:pt>
                <c:pt idx="101">
                  <c:v>6/1/1895</c:v>
                </c:pt>
                <c:pt idx="102">
                  <c:v>7/1/1895</c:v>
                </c:pt>
                <c:pt idx="103">
                  <c:v>8/1/1895</c:v>
                </c:pt>
                <c:pt idx="104">
                  <c:v>9/1/1895</c:v>
                </c:pt>
                <c:pt idx="105">
                  <c:v>10/1/1895</c:v>
                </c:pt>
                <c:pt idx="106">
                  <c:v>11/1/1895</c:v>
                </c:pt>
                <c:pt idx="107">
                  <c:v>12/1/1895</c:v>
                </c:pt>
                <c:pt idx="108">
                  <c:v>1/1/1896</c:v>
                </c:pt>
                <c:pt idx="109">
                  <c:v>2/1/1896</c:v>
                </c:pt>
                <c:pt idx="110">
                  <c:v>3/1/1896</c:v>
                </c:pt>
                <c:pt idx="111">
                  <c:v>4/1/1896</c:v>
                </c:pt>
                <c:pt idx="112">
                  <c:v>5/1/1896</c:v>
                </c:pt>
                <c:pt idx="113">
                  <c:v>6/1/1896</c:v>
                </c:pt>
                <c:pt idx="114">
                  <c:v>7/1/1896</c:v>
                </c:pt>
                <c:pt idx="115">
                  <c:v>8/1/1896</c:v>
                </c:pt>
                <c:pt idx="116">
                  <c:v>9/1/1896</c:v>
                </c:pt>
                <c:pt idx="117">
                  <c:v>10/1/1896</c:v>
                </c:pt>
                <c:pt idx="118">
                  <c:v>11/1/1896</c:v>
                </c:pt>
                <c:pt idx="119">
                  <c:v>12/1/1896</c:v>
                </c:pt>
                <c:pt idx="120">
                  <c:v>1/1/1897</c:v>
                </c:pt>
                <c:pt idx="121">
                  <c:v>2/1/1897</c:v>
                </c:pt>
                <c:pt idx="122">
                  <c:v>3/1/1897</c:v>
                </c:pt>
                <c:pt idx="123">
                  <c:v>4/1/1897</c:v>
                </c:pt>
                <c:pt idx="124">
                  <c:v>5/1/1897</c:v>
                </c:pt>
                <c:pt idx="125">
                  <c:v>6/1/1897</c:v>
                </c:pt>
                <c:pt idx="126">
                  <c:v>7/1/1897</c:v>
                </c:pt>
                <c:pt idx="127">
                  <c:v>8/1/1897</c:v>
                </c:pt>
                <c:pt idx="128">
                  <c:v>9/1/1897</c:v>
                </c:pt>
                <c:pt idx="129">
                  <c:v>10/1/1897</c:v>
                </c:pt>
                <c:pt idx="130">
                  <c:v>11/1/1897</c:v>
                </c:pt>
                <c:pt idx="131">
                  <c:v>12/1/1897</c:v>
                </c:pt>
                <c:pt idx="132">
                  <c:v>1/1/1898</c:v>
                </c:pt>
                <c:pt idx="133">
                  <c:v>2/1/1898</c:v>
                </c:pt>
                <c:pt idx="134">
                  <c:v>3/1/1898</c:v>
                </c:pt>
                <c:pt idx="135">
                  <c:v>4/1/1898</c:v>
                </c:pt>
                <c:pt idx="136">
                  <c:v>5/1/1898</c:v>
                </c:pt>
                <c:pt idx="137">
                  <c:v>6/1/1898</c:v>
                </c:pt>
                <c:pt idx="138">
                  <c:v>7/1/1898</c:v>
                </c:pt>
                <c:pt idx="139">
                  <c:v>8/1/1898</c:v>
                </c:pt>
                <c:pt idx="140">
                  <c:v>9/1/1898</c:v>
                </c:pt>
                <c:pt idx="141">
                  <c:v>10/1/1898</c:v>
                </c:pt>
                <c:pt idx="142">
                  <c:v>11/1/1898</c:v>
                </c:pt>
                <c:pt idx="143">
                  <c:v>12/1/1898</c:v>
                </c:pt>
                <c:pt idx="144">
                  <c:v>1/1/1899</c:v>
                </c:pt>
                <c:pt idx="145">
                  <c:v>2/1/1899</c:v>
                </c:pt>
                <c:pt idx="146">
                  <c:v>3/1/1899</c:v>
                </c:pt>
                <c:pt idx="147">
                  <c:v>4/1/1899</c:v>
                </c:pt>
                <c:pt idx="148">
                  <c:v>5/1/1899</c:v>
                </c:pt>
                <c:pt idx="149">
                  <c:v>6/1/1899</c:v>
                </c:pt>
                <c:pt idx="150">
                  <c:v>7/1/1899</c:v>
                </c:pt>
                <c:pt idx="151">
                  <c:v>8/1/1899</c:v>
                </c:pt>
                <c:pt idx="152">
                  <c:v>9/1/1899</c:v>
                </c:pt>
                <c:pt idx="153">
                  <c:v>10/1/1899</c:v>
                </c:pt>
                <c:pt idx="154">
                  <c:v>11/1/1899</c:v>
                </c:pt>
                <c:pt idx="155">
                  <c:v>12/1/1899</c:v>
                </c:pt>
                <c:pt idx="156">
                  <c:v>1/1/1900</c:v>
                </c:pt>
                <c:pt idx="157">
                  <c:v>2/1/1900</c:v>
                </c:pt>
                <c:pt idx="158">
                  <c:v>3/1/1900</c:v>
                </c:pt>
                <c:pt idx="159">
                  <c:v>4/1/1900</c:v>
                </c:pt>
                <c:pt idx="160">
                  <c:v>5/1/1900</c:v>
                </c:pt>
                <c:pt idx="161">
                  <c:v>6/1/1900</c:v>
                </c:pt>
                <c:pt idx="162">
                  <c:v>7/1/1900</c:v>
                </c:pt>
                <c:pt idx="163">
                  <c:v>8/1/1900</c:v>
                </c:pt>
                <c:pt idx="164">
                  <c:v>9/1/1900</c:v>
                </c:pt>
                <c:pt idx="165">
                  <c:v>10/1/1900</c:v>
                </c:pt>
                <c:pt idx="166">
                  <c:v>11/1/1900</c:v>
                </c:pt>
                <c:pt idx="167">
                  <c:v>12/1/1900</c:v>
                </c:pt>
                <c:pt idx="168">
                  <c:v>1/1/1901</c:v>
                </c:pt>
                <c:pt idx="169">
                  <c:v>2/1/1901</c:v>
                </c:pt>
                <c:pt idx="170">
                  <c:v>3/1/1901</c:v>
                </c:pt>
                <c:pt idx="171">
                  <c:v>4/1/1901</c:v>
                </c:pt>
                <c:pt idx="172">
                  <c:v>5/1/1901</c:v>
                </c:pt>
                <c:pt idx="173">
                  <c:v>6/1/1901</c:v>
                </c:pt>
                <c:pt idx="174">
                  <c:v>7/1/1901</c:v>
                </c:pt>
                <c:pt idx="175">
                  <c:v>8/1/1901</c:v>
                </c:pt>
                <c:pt idx="176">
                  <c:v>9/1/1901</c:v>
                </c:pt>
                <c:pt idx="177">
                  <c:v>10/1/1901</c:v>
                </c:pt>
                <c:pt idx="178">
                  <c:v>11/1/1901</c:v>
                </c:pt>
                <c:pt idx="179">
                  <c:v>12/1/1901</c:v>
                </c:pt>
                <c:pt idx="180">
                  <c:v>01/01/1902</c:v>
                </c:pt>
                <c:pt idx="181">
                  <c:v>01/02/1902</c:v>
                </c:pt>
                <c:pt idx="182">
                  <c:v>01/03/1902</c:v>
                </c:pt>
                <c:pt idx="183">
                  <c:v>01/04/1902</c:v>
                </c:pt>
                <c:pt idx="184">
                  <c:v>01/05/1902</c:v>
                </c:pt>
                <c:pt idx="185">
                  <c:v>01/06/1902</c:v>
                </c:pt>
                <c:pt idx="186">
                  <c:v>01/07/1902</c:v>
                </c:pt>
                <c:pt idx="187">
                  <c:v>01/08/1902</c:v>
                </c:pt>
                <c:pt idx="188">
                  <c:v>01/09/1902</c:v>
                </c:pt>
                <c:pt idx="189">
                  <c:v>01/10/1902</c:v>
                </c:pt>
                <c:pt idx="190">
                  <c:v>01/11/1902</c:v>
                </c:pt>
                <c:pt idx="191">
                  <c:v>01/12/1902</c:v>
                </c:pt>
                <c:pt idx="192">
                  <c:v>01/01/1903</c:v>
                </c:pt>
                <c:pt idx="193">
                  <c:v>01/02/1903</c:v>
                </c:pt>
                <c:pt idx="194">
                  <c:v>01/03/1903</c:v>
                </c:pt>
                <c:pt idx="195">
                  <c:v>01/04/1903</c:v>
                </c:pt>
                <c:pt idx="196">
                  <c:v>01/05/1903</c:v>
                </c:pt>
                <c:pt idx="197">
                  <c:v>01/06/1903</c:v>
                </c:pt>
                <c:pt idx="198">
                  <c:v>01/07/1903</c:v>
                </c:pt>
                <c:pt idx="199">
                  <c:v>01/08/1903</c:v>
                </c:pt>
                <c:pt idx="200">
                  <c:v>01/09/1903</c:v>
                </c:pt>
                <c:pt idx="201">
                  <c:v>01/10/1903</c:v>
                </c:pt>
                <c:pt idx="202">
                  <c:v>01/11/1903</c:v>
                </c:pt>
                <c:pt idx="203">
                  <c:v>01/12/1903</c:v>
                </c:pt>
                <c:pt idx="204">
                  <c:v>01/01/1904</c:v>
                </c:pt>
                <c:pt idx="205">
                  <c:v>01/02/1904</c:v>
                </c:pt>
                <c:pt idx="206">
                  <c:v>01/03/1904</c:v>
                </c:pt>
                <c:pt idx="207">
                  <c:v>01/04/1904</c:v>
                </c:pt>
                <c:pt idx="208">
                  <c:v>01/05/1904</c:v>
                </c:pt>
                <c:pt idx="209">
                  <c:v>01/06/1904</c:v>
                </c:pt>
                <c:pt idx="210">
                  <c:v>01/07/1904</c:v>
                </c:pt>
                <c:pt idx="211">
                  <c:v>01/08/1904</c:v>
                </c:pt>
                <c:pt idx="212">
                  <c:v>01/09/1904</c:v>
                </c:pt>
                <c:pt idx="213">
                  <c:v>01/10/1904</c:v>
                </c:pt>
                <c:pt idx="214">
                  <c:v>01/11/1904</c:v>
                </c:pt>
                <c:pt idx="215">
                  <c:v>01/12/1904</c:v>
                </c:pt>
                <c:pt idx="216">
                  <c:v>01/01/1905</c:v>
                </c:pt>
                <c:pt idx="217">
                  <c:v>01/02/1905</c:v>
                </c:pt>
                <c:pt idx="218">
                  <c:v>01/03/1905</c:v>
                </c:pt>
                <c:pt idx="219">
                  <c:v>01/04/1905</c:v>
                </c:pt>
                <c:pt idx="220">
                  <c:v>01/05/1905</c:v>
                </c:pt>
                <c:pt idx="221">
                  <c:v>01/06/1905</c:v>
                </c:pt>
                <c:pt idx="222">
                  <c:v>01/07/1905</c:v>
                </c:pt>
                <c:pt idx="223">
                  <c:v>01/08/1905</c:v>
                </c:pt>
                <c:pt idx="224">
                  <c:v>01/09/1905</c:v>
                </c:pt>
                <c:pt idx="225">
                  <c:v>01/10/1905</c:v>
                </c:pt>
                <c:pt idx="226">
                  <c:v>01/11/1905</c:v>
                </c:pt>
                <c:pt idx="227">
                  <c:v>01/12/1905</c:v>
                </c:pt>
                <c:pt idx="228">
                  <c:v>01/01/1906</c:v>
                </c:pt>
                <c:pt idx="229">
                  <c:v>01/02/1906</c:v>
                </c:pt>
                <c:pt idx="230">
                  <c:v>01/03/1906</c:v>
                </c:pt>
                <c:pt idx="231">
                  <c:v>01/04/1906</c:v>
                </c:pt>
                <c:pt idx="232">
                  <c:v>01/05/1906</c:v>
                </c:pt>
                <c:pt idx="233">
                  <c:v>01/06/1906</c:v>
                </c:pt>
                <c:pt idx="234">
                  <c:v>01/07/1906</c:v>
                </c:pt>
                <c:pt idx="235">
                  <c:v>01/08/1906</c:v>
                </c:pt>
                <c:pt idx="236">
                  <c:v>01/09/1906</c:v>
                </c:pt>
                <c:pt idx="237">
                  <c:v>01/10/1906</c:v>
                </c:pt>
                <c:pt idx="238">
                  <c:v>01/11/1906</c:v>
                </c:pt>
                <c:pt idx="239">
                  <c:v>01/12/1906</c:v>
                </c:pt>
                <c:pt idx="240">
                  <c:v>01/01/1907</c:v>
                </c:pt>
                <c:pt idx="241">
                  <c:v>01/02/1907</c:v>
                </c:pt>
                <c:pt idx="242">
                  <c:v>01/03/1907</c:v>
                </c:pt>
                <c:pt idx="243">
                  <c:v>01/04/1907</c:v>
                </c:pt>
                <c:pt idx="244">
                  <c:v>01/05/1907</c:v>
                </c:pt>
                <c:pt idx="245">
                  <c:v>01/06/1907</c:v>
                </c:pt>
                <c:pt idx="246">
                  <c:v>01/07/1907</c:v>
                </c:pt>
                <c:pt idx="247">
                  <c:v>01/08/1907</c:v>
                </c:pt>
                <c:pt idx="248">
                  <c:v>01/09/1907</c:v>
                </c:pt>
                <c:pt idx="249">
                  <c:v>01/10/1907</c:v>
                </c:pt>
                <c:pt idx="250">
                  <c:v>01/11/1907</c:v>
                </c:pt>
                <c:pt idx="251">
                  <c:v>01/12/1907</c:v>
                </c:pt>
                <c:pt idx="252">
                  <c:v>01/01/1908</c:v>
                </c:pt>
                <c:pt idx="253">
                  <c:v>01/02/1908</c:v>
                </c:pt>
                <c:pt idx="254">
                  <c:v>01/03/1908</c:v>
                </c:pt>
                <c:pt idx="255">
                  <c:v>01/04/1908</c:v>
                </c:pt>
                <c:pt idx="256">
                  <c:v>01/05/1908</c:v>
                </c:pt>
                <c:pt idx="257">
                  <c:v>01/06/1908</c:v>
                </c:pt>
                <c:pt idx="258">
                  <c:v>01/07/1908</c:v>
                </c:pt>
                <c:pt idx="259">
                  <c:v>01/08/1908</c:v>
                </c:pt>
                <c:pt idx="260">
                  <c:v>01/09/1908</c:v>
                </c:pt>
                <c:pt idx="261">
                  <c:v>01/10/1908</c:v>
                </c:pt>
                <c:pt idx="262">
                  <c:v>01/11/1908</c:v>
                </c:pt>
                <c:pt idx="263">
                  <c:v>01/12/1908</c:v>
                </c:pt>
                <c:pt idx="264">
                  <c:v>01/01/1909</c:v>
                </c:pt>
                <c:pt idx="265">
                  <c:v>01/02/1909</c:v>
                </c:pt>
                <c:pt idx="266">
                  <c:v>01/03/1909</c:v>
                </c:pt>
                <c:pt idx="267">
                  <c:v>01/04/1909</c:v>
                </c:pt>
                <c:pt idx="268">
                  <c:v>01/05/1909</c:v>
                </c:pt>
                <c:pt idx="269">
                  <c:v>01/06/1909</c:v>
                </c:pt>
                <c:pt idx="270">
                  <c:v>01/07/1909</c:v>
                </c:pt>
                <c:pt idx="271">
                  <c:v>01/08/1909</c:v>
                </c:pt>
                <c:pt idx="272">
                  <c:v>01/09/1909</c:v>
                </c:pt>
                <c:pt idx="273">
                  <c:v>01/10/1909</c:v>
                </c:pt>
                <c:pt idx="274">
                  <c:v>01/11/1909</c:v>
                </c:pt>
                <c:pt idx="275">
                  <c:v>01/12/1909</c:v>
                </c:pt>
                <c:pt idx="276">
                  <c:v>01/01/1910</c:v>
                </c:pt>
                <c:pt idx="277">
                  <c:v>01/02/1910</c:v>
                </c:pt>
                <c:pt idx="278">
                  <c:v>01/03/1910</c:v>
                </c:pt>
                <c:pt idx="279">
                  <c:v>01/04/1910</c:v>
                </c:pt>
                <c:pt idx="280">
                  <c:v>01/05/1910</c:v>
                </c:pt>
                <c:pt idx="281">
                  <c:v>01/06/1910</c:v>
                </c:pt>
                <c:pt idx="282">
                  <c:v>01/07/1910</c:v>
                </c:pt>
                <c:pt idx="283">
                  <c:v>01/08/1910</c:v>
                </c:pt>
                <c:pt idx="284">
                  <c:v>01/09/1910</c:v>
                </c:pt>
                <c:pt idx="285">
                  <c:v>01/10/1910</c:v>
                </c:pt>
                <c:pt idx="286">
                  <c:v>01/11/1910</c:v>
                </c:pt>
                <c:pt idx="287">
                  <c:v>01/12/1910</c:v>
                </c:pt>
                <c:pt idx="288">
                  <c:v>01/01/1911</c:v>
                </c:pt>
                <c:pt idx="289">
                  <c:v>01/02/1911</c:v>
                </c:pt>
                <c:pt idx="290">
                  <c:v>01/03/1911</c:v>
                </c:pt>
                <c:pt idx="291">
                  <c:v>01/04/1911</c:v>
                </c:pt>
                <c:pt idx="292">
                  <c:v>01/05/1911</c:v>
                </c:pt>
                <c:pt idx="293">
                  <c:v>01/06/1911</c:v>
                </c:pt>
                <c:pt idx="294">
                  <c:v>01/07/1911</c:v>
                </c:pt>
                <c:pt idx="295">
                  <c:v>01/08/1911</c:v>
                </c:pt>
                <c:pt idx="296">
                  <c:v>01/09/1911</c:v>
                </c:pt>
                <c:pt idx="297">
                  <c:v>01/10/1911</c:v>
                </c:pt>
                <c:pt idx="298">
                  <c:v>01/11/1911</c:v>
                </c:pt>
                <c:pt idx="299">
                  <c:v>01/12/1911</c:v>
                </c:pt>
                <c:pt idx="300">
                  <c:v>01/01/1912</c:v>
                </c:pt>
                <c:pt idx="301">
                  <c:v>01/02/1912</c:v>
                </c:pt>
                <c:pt idx="302">
                  <c:v>01/03/1912</c:v>
                </c:pt>
                <c:pt idx="303">
                  <c:v>01/04/1912</c:v>
                </c:pt>
                <c:pt idx="304">
                  <c:v>01/05/1912</c:v>
                </c:pt>
                <c:pt idx="305">
                  <c:v>01/06/1912</c:v>
                </c:pt>
                <c:pt idx="306">
                  <c:v>01/07/1912</c:v>
                </c:pt>
                <c:pt idx="307">
                  <c:v>01/08/1912</c:v>
                </c:pt>
                <c:pt idx="308">
                  <c:v>01/09/1912</c:v>
                </c:pt>
                <c:pt idx="309">
                  <c:v>01/10/1912</c:v>
                </c:pt>
                <c:pt idx="310">
                  <c:v>01/11/1912</c:v>
                </c:pt>
                <c:pt idx="311">
                  <c:v>01/12/1912</c:v>
                </c:pt>
                <c:pt idx="312">
                  <c:v>01/01/1913</c:v>
                </c:pt>
                <c:pt idx="313">
                  <c:v>01/02/1913</c:v>
                </c:pt>
                <c:pt idx="314">
                  <c:v>01/03/1913</c:v>
                </c:pt>
                <c:pt idx="315">
                  <c:v>01/04/1913</c:v>
                </c:pt>
                <c:pt idx="316">
                  <c:v>01/05/1913</c:v>
                </c:pt>
                <c:pt idx="317">
                  <c:v>01/06/1913</c:v>
                </c:pt>
                <c:pt idx="318">
                  <c:v>01/07/1913</c:v>
                </c:pt>
                <c:pt idx="319">
                  <c:v>01/08/1913</c:v>
                </c:pt>
                <c:pt idx="320">
                  <c:v>01/09/1913</c:v>
                </c:pt>
                <c:pt idx="321">
                  <c:v>01/10/1913</c:v>
                </c:pt>
                <c:pt idx="322">
                  <c:v>01/11/1913</c:v>
                </c:pt>
                <c:pt idx="323">
                  <c:v>01/12/1913</c:v>
                </c:pt>
                <c:pt idx="324">
                  <c:v>01/01/1914</c:v>
                </c:pt>
                <c:pt idx="325">
                  <c:v>01/02/1914</c:v>
                </c:pt>
                <c:pt idx="326">
                  <c:v>01/03/1914</c:v>
                </c:pt>
                <c:pt idx="327">
                  <c:v>01/04/1914</c:v>
                </c:pt>
                <c:pt idx="328">
                  <c:v>01/05/1914</c:v>
                </c:pt>
                <c:pt idx="329">
                  <c:v>01/06/1914</c:v>
                </c:pt>
                <c:pt idx="330">
                  <c:v>01/07/1914</c:v>
                </c:pt>
                <c:pt idx="331">
                  <c:v>01/08/1914</c:v>
                </c:pt>
                <c:pt idx="332">
                  <c:v>01/09/1914</c:v>
                </c:pt>
                <c:pt idx="333">
                  <c:v>01/10/1914</c:v>
                </c:pt>
                <c:pt idx="334">
                  <c:v>01/11/1914</c:v>
                </c:pt>
                <c:pt idx="335">
                  <c:v>01/12/1914</c:v>
                </c:pt>
                <c:pt idx="336">
                  <c:v>01/01/1915</c:v>
                </c:pt>
                <c:pt idx="337">
                  <c:v>01/02/1915</c:v>
                </c:pt>
                <c:pt idx="338">
                  <c:v>01/03/1915</c:v>
                </c:pt>
                <c:pt idx="339">
                  <c:v>01/04/1915</c:v>
                </c:pt>
                <c:pt idx="340">
                  <c:v>01/05/1915</c:v>
                </c:pt>
                <c:pt idx="341">
                  <c:v>01/06/1915</c:v>
                </c:pt>
                <c:pt idx="342">
                  <c:v>01/07/1915</c:v>
                </c:pt>
                <c:pt idx="343">
                  <c:v>01/08/1915</c:v>
                </c:pt>
                <c:pt idx="344">
                  <c:v>01/09/1915</c:v>
                </c:pt>
                <c:pt idx="345">
                  <c:v>01/10/1915</c:v>
                </c:pt>
                <c:pt idx="346">
                  <c:v>01/11/1915</c:v>
                </c:pt>
                <c:pt idx="347">
                  <c:v>01/12/1915</c:v>
                </c:pt>
                <c:pt idx="348">
                  <c:v>01/01/1916</c:v>
                </c:pt>
                <c:pt idx="349">
                  <c:v>01/02/1916</c:v>
                </c:pt>
                <c:pt idx="350">
                  <c:v>01/03/1916</c:v>
                </c:pt>
                <c:pt idx="351">
                  <c:v>01/04/1916</c:v>
                </c:pt>
                <c:pt idx="352">
                  <c:v>01/05/1916</c:v>
                </c:pt>
                <c:pt idx="353">
                  <c:v>01/06/1916</c:v>
                </c:pt>
                <c:pt idx="354">
                  <c:v>01/07/1916</c:v>
                </c:pt>
                <c:pt idx="355">
                  <c:v>01/08/1916</c:v>
                </c:pt>
                <c:pt idx="356">
                  <c:v>01/09/1916</c:v>
                </c:pt>
                <c:pt idx="357">
                  <c:v>01/10/1916</c:v>
                </c:pt>
                <c:pt idx="358">
                  <c:v>01/11/1916</c:v>
                </c:pt>
                <c:pt idx="359">
                  <c:v>01/12/1916</c:v>
                </c:pt>
                <c:pt idx="360">
                  <c:v>01/01/1917</c:v>
                </c:pt>
                <c:pt idx="361">
                  <c:v>01/02/1917</c:v>
                </c:pt>
                <c:pt idx="362">
                  <c:v>01/03/1917</c:v>
                </c:pt>
                <c:pt idx="363">
                  <c:v>01/04/1917</c:v>
                </c:pt>
                <c:pt idx="364">
                  <c:v>01/05/1917</c:v>
                </c:pt>
                <c:pt idx="365">
                  <c:v>01/06/1917</c:v>
                </c:pt>
                <c:pt idx="366">
                  <c:v>01/07/1917</c:v>
                </c:pt>
                <c:pt idx="367">
                  <c:v>01/08/1917</c:v>
                </c:pt>
                <c:pt idx="368">
                  <c:v>01/09/1917</c:v>
                </c:pt>
                <c:pt idx="369">
                  <c:v>01/10/1917</c:v>
                </c:pt>
                <c:pt idx="370">
                  <c:v>01/11/1917</c:v>
                </c:pt>
                <c:pt idx="371">
                  <c:v>01/12/1917</c:v>
                </c:pt>
                <c:pt idx="372">
                  <c:v>01/01/1918</c:v>
                </c:pt>
                <c:pt idx="373">
                  <c:v>01/02/1918</c:v>
                </c:pt>
                <c:pt idx="374">
                  <c:v>01/03/1918</c:v>
                </c:pt>
                <c:pt idx="375">
                  <c:v>01/04/1918</c:v>
                </c:pt>
                <c:pt idx="376">
                  <c:v>01/05/1918</c:v>
                </c:pt>
                <c:pt idx="377">
                  <c:v>01/06/1918</c:v>
                </c:pt>
                <c:pt idx="378">
                  <c:v>01/07/1918</c:v>
                </c:pt>
                <c:pt idx="379">
                  <c:v>01/08/1918</c:v>
                </c:pt>
                <c:pt idx="380">
                  <c:v>01/09/1918</c:v>
                </c:pt>
                <c:pt idx="381">
                  <c:v>01/10/1918</c:v>
                </c:pt>
                <c:pt idx="382">
                  <c:v>01/11/1918</c:v>
                </c:pt>
                <c:pt idx="383">
                  <c:v>01/12/1918</c:v>
                </c:pt>
                <c:pt idx="384">
                  <c:v>01/01/1919</c:v>
                </c:pt>
                <c:pt idx="385">
                  <c:v>01/02/1919</c:v>
                </c:pt>
                <c:pt idx="386">
                  <c:v>01/03/1919</c:v>
                </c:pt>
                <c:pt idx="387">
                  <c:v>01/04/1919</c:v>
                </c:pt>
                <c:pt idx="388">
                  <c:v>01/05/1919</c:v>
                </c:pt>
                <c:pt idx="389">
                  <c:v>01/06/1919</c:v>
                </c:pt>
                <c:pt idx="390">
                  <c:v>01/07/1919</c:v>
                </c:pt>
                <c:pt idx="391">
                  <c:v>01/08/1919</c:v>
                </c:pt>
                <c:pt idx="392">
                  <c:v>01/09/1919</c:v>
                </c:pt>
                <c:pt idx="393">
                  <c:v>01/10/1919</c:v>
                </c:pt>
                <c:pt idx="394">
                  <c:v>01/11/1919</c:v>
                </c:pt>
                <c:pt idx="395">
                  <c:v>01/12/1919</c:v>
                </c:pt>
                <c:pt idx="396">
                  <c:v>01/01/1920</c:v>
                </c:pt>
                <c:pt idx="397">
                  <c:v>01/02/1920</c:v>
                </c:pt>
                <c:pt idx="398">
                  <c:v>01/03/1920</c:v>
                </c:pt>
                <c:pt idx="399">
                  <c:v>01/04/1920</c:v>
                </c:pt>
                <c:pt idx="400">
                  <c:v>01/05/1920</c:v>
                </c:pt>
                <c:pt idx="401">
                  <c:v>01/06/1920</c:v>
                </c:pt>
                <c:pt idx="402">
                  <c:v>01/07/1920</c:v>
                </c:pt>
                <c:pt idx="403">
                  <c:v>01/08/1920</c:v>
                </c:pt>
                <c:pt idx="404">
                  <c:v>01/09/1920</c:v>
                </c:pt>
                <c:pt idx="405">
                  <c:v>01/10/1920</c:v>
                </c:pt>
                <c:pt idx="406">
                  <c:v>01/11/1920</c:v>
                </c:pt>
                <c:pt idx="407">
                  <c:v>01/12/1920</c:v>
                </c:pt>
                <c:pt idx="408">
                  <c:v>01/01/1921</c:v>
                </c:pt>
                <c:pt idx="409">
                  <c:v>01/02/1921</c:v>
                </c:pt>
                <c:pt idx="410">
                  <c:v>01/03/1921</c:v>
                </c:pt>
                <c:pt idx="411">
                  <c:v>01/04/1921</c:v>
                </c:pt>
                <c:pt idx="412">
                  <c:v>01/05/1921</c:v>
                </c:pt>
                <c:pt idx="413">
                  <c:v>01/06/1921</c:v>
                </c:pt>
                <c:pt idx="414">
                  <c:v>01/07/1921</c:v>
                </c:pt>
                <c:pt idx="415">
                  <c:v>01/08/1921</c:v>
                </c:pt>
                <c:pt idx="416">
                  <c:v>01/09/1921</c:v>
                </c:pt>
                <c:pt idx="417">
                  <c:v>01/10/1921</c:v>
                </c:pt>
                <c:pt idx="418">
                  <c:v>01/11/1921</c:v>
                </c:pt>
                <c:pt idx="419">
                  <c:v>01/12/1921</c:v>
                </c:pt>
                <c:pt idx="420">
                  <c:v>01/01/1922</c:v>
                </c:pt>
                <c:pt idx="421">
                  <c:v>01/02/1922</c:v>
                </c:pt>
                <c:pt idx="422">
                  <c:v>01/03/1922</c:v>
                </c:pt>
                <c:pt idx="423">
                  <c:v>01/04/1922</c:v>
                </c:pt>
                <c:pt idx="424">
                  <c:v>01/05/1922</c:v>
                </c:pt>
                <c:pt idx="425">
                  <c:v>01/06/1922</c:v>
                </c:pt>
                <c:pt idx="426">
                  <c:v>01/07/1922</c:v>
                </c:pt>
                <c:pt idx="427">
                  <c:v>01/08/1922</c:v>
                </c:pt>
                <c:pt idx="428">
                  <c:v>01/09/1922</c:v>
                </c:pt>
                <c:pt idx="429">
                  <c:v>01/10/1922</c:v>
                </c:pt>
                <c:pt idx="430">
                  <c:v>01/11/1922</c:v>
                </c:pt>
                <c:pt idx="431">
                  <c:v>01/12/1922</c:v>
                </c:pt>
                <c:pt idx="432">
                  <c:v>01/01/1923</c:v>
                </c:pt>
                <c:pt idx="433">
                  <c:v>01/02/1923</c:v>
                </c:pt>
                <c:pt idx="434">
                  <c:v>01/03/1923</c:v>
                </c:pt>
                <c:pt idx="435">
                  <c:v>01/04/1923</c:v>
                </c:pt>
                <c:pt idx="436">
                  <c:v>01/05/1923</c:v>
                </c:pt>
                <c:pt idx="437">
                  <c:v>01/06/1923</c:v>
                </c:pt>
                <c:pt idx="438">
                  <c:v>01/07/1923</c:v>
                </c:pt>
                <c:pt idx="439">
                  <c:v>01/08/1923</c:v>
                </c:pt>
                <c:pt idx="440">
                  <c:v>01/09/1923</c:v>
                </c:pt>
                <c:pt idx="441">
                  <c:v>01/10/1923</c:v>
                </c:pt>
                <c:pt idx="442">
                  <c:v>01/11/1923</c:v>
                </c:pt>
                <c:pt idx="443">
                  <c:v>01/12/1923</c:v>
                </c:pt>
                <c:pt idx="444">
                  <c:v>01/01/1924</c:v>
                </c:pt>
                <c:pt idx="445">
                  <c:v>01/02/1924</c:v>
                </c:pt>
                <c:pt idx="446">
                  <c:v>01/03/1924</c:v>
                </c:pt>
                <c:pt idx="447">
                  <c:v>01/04/1924</c:v>
                </c:pt>
                <c:pt idx="448">
                  <c:v>01/05/1924</c:v>
                </c:pt>
                <c:pt idx="449">
                  <c:v>01/06/1924</c:v>
                </c:pt>
                <c:pt idx="450">
                  <c:v>01/07/1924</c:v>
                </c:pt>
                <c:pt idx="451">
                  <c:v>01/08/1924</c:v>
                </c:pt>
                <c:pt idx="452">
                  <c:v>01/09/1924</c:v>
                </c:pt>
                <c:pt idx="453">
                  <c:v>01/10/1924</c:v>
                </c:pt>
                <c:pt idx="454">
                  <c:v>01/11/1924</c:v>
                </c:pt>
                <c:pt idx="455">
                  <c:v>01/12/1924</c:v>
                </c:pt>
                <c:pt idx="456">
                  <c:v>01/01/1925</c:v>
                </c:pt>
                <c:pt idx="457">
                  <c:v>01/02/1925</c:v>
                </c:pt>
                <c:pt idx="458">
                  <c:v>01/03/1925</c:v>
                </c:pt>
                <c:pt idx="459">
                  <c:v>01/04/1925</c:v>
                </c:pt>
                <c:pt idx="460">
                  <c:v>01/05/1925</c:v>
                </c:pt>
                <c:pt idx="461">
                  <c:v>01/06/1925</c:v>
                </c:pt>
                <c:pt idx="462">
                  <c:v>01/07/1925</c:v>
                </c:pt>
                <c:pt idx="463">
                  <c:v>01/08/1925</c:v>
                </c:pt>
                <c:pt idx="464">
                  <c:v>01/09/1925</c:v>
                </c:pt>
                <c:pt idx="465">
                  <c:v>01/10/1925</c:v>
                </c:pt>
                <c:pt idx="466">
                  <c:v>01/11/1925</c:v>
                </c:pt>
                <c:pt idx="467">
                  <c:v>01/12/1925</c:v>
                </c:pt>
                <c:pt idx="468">
                  <c:v>01/01/1926</c:v>
                </c:pt>
                <c:pt idx="469">
                  <c:v>01/02/1926</c:v>
                </c:pt>
                <c:pt idx="470">
                  <c:v>01/03/1926</c:v>
                </c:pt>
                <c:pt idx="471">
                  <c:v>01/04/1926</c:v>
                </c:pt>
                <c:pt idx="472">
                  <c:v>01/05/1926</c:v>
                </c:pt>
                <c:pt idx="473">
                  <c:v>01/06/1926</c:v>
                </c:pt>
                <c:pt idx="474">
                  <c:v>01/07/1926</c:v>
                </c:pt>
                <c:pt idx="475">
                  <c:v>01/08/1926</c:v>
                </c:pt>
                <c:pt idx="476">
                  <c:v>01/09/1926</c:v>
                </c:pt>
                <c:pt idx="477">
                  <c:v>01/10/1926</c:v>
                </c:pt>
                <c:pt idx="478">
                  <c:v>01/11/1926</c:v>
                </c:pt>
                <c:pt idx="479">
                  <c:v>01/12/1926</c:v>
                </c:pt>
                <c:pt idx="480">
                  <c:v>01/01/1927</c:v>
                </c:pt>
                <c:pt idx="481">
                  <c:v>01/02/1927</c:v>
                </c:pt>
                <c:pt idx="482">
                  <c:v>01/03/1927</c:v>
                </c:pt>
                <c:pt idx="483">
                  <c:v>01/04/1927</c:v>
                </c:pt>
                <c:pt idx="484">
                  <c:v>01/05/1927</c:v>
                </c:pt>
                <c:pt idx="485">
                  <c:v>01/06/1927</c:v>
                </c:pt>
                <c:pt idx="486">
                  <c:v>01/07/1927</c:v>
                </c:pt>
                <c:pt idx="487">
                  <c:v>01/08/1927</c:v>
                </c:pt>
                <c:pt idx="488">
                  <c:v>01/09/1927</c:v>
                </c:pt>
                <c:pt idx="489">
                  <c:v>01/10/1927</c:v>
                </c:pt>
                <c:pt idx="490">
                  <c:v>01/11/1927</c:v>
                </c:pt>
                <c:pt idx="491">
                  <c:v>01/12/1927</c:v>
                </c:pt>
                <c:pt idx="492">
                  <c:v>01/01/1928</c:v>
                </c:pt>
                <c:pt idx="493">
                  <c:v>01/02/1928</c:v>
                </c:pt>
                <c:pt idx="494">
                  <c:v>01/03/1928</c:v>
                </c:pt>
                <c:pt idx="495">
                  <c:v>01/04/1928</c:v>
                </c:pt>
                <c:pt idx="496">
                  <c:v>01/05/1928</c:v>
                </c:pt>
                <c:pt idx="497">
                  <c:v>01/06/1928</c:v>
                </c:pt>
                <c:pt idx="498">
                  <c:v>01/07/1928</c:v>
                </c:pt>
                <c:pt idx="499">
                  <c:v>01/08/1928</c:v>
                </c:pt>
                <c:pt idx="500">
                  <c:v>01/09/1928</c:v>
                </c:pt>
                <c:pt idx="501">
                  <c:v>01/10/1928</c:v>
                </c:pt>
                <c:pt idx="502">
                  <c:v>01/11/1928</c:v>
                </c:pt>
                <c:pt idx="503">
                  <c:v>01/12/1928</c:v>
                </c:pt>
                <c:pt idx="504">
                  <c:v>01/01/1929</c:v>
                </c:pt>
                <c:pt idx="505">
                  <c:v>01/02/1929</c:v>
                </c:pt>
                <c:pt idx="506">
                  <c:v>01/03/1929</c:v>
                </c:pt>
                <c:pt idx="507">
                  <c:v>01/04/1929</c:v>
                </c:pt>
                <c:pt idx="508">
                  <c:v>01/05/1929</c:v>
                </c:pt>
                <c:pt idx="509">
                  <c:v>01/06/1929</c:v>
                </c:pt>
                <c:pt idx="510">
                  <c:v>01/07/1929</c:v>
                </c:pt>
                <c:pt idx="511">
                  <c:v>01/08/1929</c:v>
                </c:pt>
                <c:pt idx="512">
                  <c:v>01/09/1929</c:v>
                </c:pt>
                <c:pt idx="513">
                  <c:v>01/10/1929</c:v>
                </c:pt>
                <c:pt idx="514">
                  <c:v>01/11/1929</c:v>
                </c:pt>
                <c:pt idx="515">
                  <c:v>01/12/1929</c:v>
                </c:pt>
                <c:pt idx="516">
                  <c:v>01/01/1930</c:v>
                </c:pt>
                <c:pt idx="517">
                  <c:v>01/02/1930</c:v>
                </c:pt>
                <c:pt idx="518">
                  <c:v>01/03/1930</c:v>
                </c:pt>
                <c:pt idx="519">
                  <c:v>01/04/1930</c:v>
                </c:pt>
                <c:pt idx="520">
                  <c:v>01/05/1930</c:v>
                </c:pt>
                <c:pt idx="521">
                  <c:v>01/06/1930</c:v>
                </c:pt>
                <c:pt idx="522">
                  <c:v>01/07/1930</c:v>
                </c:pt>
                <c:pt idx="523">
                  <c:v>01/08/1930</c:v>
                </c:pt>
                <c:pt idx="524">
                  <c:v>01/09/1930</c:v>
                </c:pt>
                <c:pt idx="525">
                  <c:v>01/10/1930</c:v>
                </c:pt>
                <c:pt idx="526">
                  <c:v>01/11/1930</c:v>
                </c:pt>
                <c:pt idx="527">
                  <c:v>01/12/1930</c:v>
                </c:pt>
                <c:pt idx="528">
                  <c:v>01/01/1931</c:v>
                </c:pt>
                <c:pt idx="529">
                  <c:v>01/02/1931</c:v>
                </c:pt>
                <c:pt idx="530">
                  <c:v>01/03/1931</c:v>
                </c:pt>
                <c:pt idx="531">
                  <c:v>01/04/1931</c:v>
                </c:pt>
                <c:pt idx="532">
                  <c:v>01/05/1931</c:v>
                </c:pt>
                <c:pt idx="533">
                  <c:v>01/06/1931</c:v>
                </c:pt>
                <c:pt idx="534">
                  <c:v>01/07/1931</c:v>
                </c:pt>
                <c:pt idx="535">
                  <c:v>01/08/1931</c:v>
                </c:pt>
                <c:pt idx="536">
                  <c:v>01/09/1931</c:v>
                </c:pt>
                <c:pt idx="537">
                  <c:v>01/10/1931</c:v>
                </c:pt>
                <c:pt idx="538">
                  <c:v>01/11/1931</c:v>
                </c:pt>
                <c:pt idx="539">
                  <c:v>01/12/1931</c:v>
                </c:pt>
                <c:pt idx="540">
                  <c:v>01/01/1932</c:v>
                </c:pt>
                <c:pt idx="541">
                  <c:v>01/02/1932</c:v>
                </c:pt>
                <c:pt idx="542">
                  <c:v>01/03/1932</c:v>
                </c:pt>
                <c:pt idx="543">
                  <c:v>01/04/1932</c:v>
                </c:pt>
                <c:pt idx="544">
                  <c:v>01/05/1932</c:v>
                </c:pt>
                <c:pt idx="545">
                  <c:v>01/06/1932</c:v>
                </c:pt>
                <c:pt idx="546">
                  <c:v>01/07/1932</c:v>
                </c:pt>
                <c:pt idx="547">
                  <c:v>01/08/1932</c:v>
                </c:pt>
                <c:pt idx="548">
                  <c:v>01/09/1932</c:v>
                </c:pt>
                <c:pt idx="549">
                  <c:v>01/10/1932</c:v>
                </c:pt>
                <c:pt idx="550">
                  <c:v>01/11/1932</c:v>
                </c:pt>
                <c:pt idx="551">
                  <c:v>01/12/1932</c:v>
                </c:pt>
                <c:pt idx="552">
                  <c:v>01/01/1933</c:v>
                </c:pt>
                <c:pt idx="553">
                  <c:v>01/02/1933</c:v>
                </c:pt>
                <c:pt idx="554">
                  <c:v>01/03/1933</c:v>
                </c:pt>
                <c:pt idx="555">
                  <c:v>01/04/1933</c:v>
                </c:pt>
                <c:pt idx="556">
                  <c:v>01/05/1933</c:v>
                </c:pt>
                <c:pt idx="557">
                  <c:v>01/06/1933</c:v>
                </c:pt>
                <c:pt idx="558">
                  <c:v>01/07/1933</c:v>
                </c:pt>
                <c:pt idx="559">
                  <c:v>01/08/1933</c:v>
                </c:pt>
                <c:pt idx="560">
                  <c:v>01/09/1933</c:v>
                </c:pt>
                <c:pt idx="561">
                  <c:v>01/10/1933</c:v>
                </c:pt>
                <c:pt idx="562">
                  <c:v>01/11/1933</c:v>
                </c:pt>
                <c:pt idx="563">
                  <c:v>01/12/1933</c:v>
                </c:pt>
                <c:pt idx="564">
                  <c:v>01/01/1934</c:v>
                </c:pt>
                <c:pt idx="565">
                  <c:v>01/02/1934</c:v>
                </c:pt>
                <c:pt idx="566">
                  <c:v>01/03/1934</c:v>
                </c:pt>
                <c:pt idx="567">
                  <c:v>01/04/1934</c:v>
                </c:pt>
                <c:pt idx="568">
                  <c:v>01/05/1934</c:v>
                </c:pt>
                <c:pt idx="569">
                  <c:v>01/06/1934</c:v>
                </c:pt>
                <c:pt idx="570">
                  <c:v>01/07/1934</c:v>
                </c:pt>
                <c:pt idx="571">
                  <c:v>01/08/1934</c:v>
                </c:pt>
                <c:pt idx="572">
                  <c:v>01/09/1934</c:v>
                </c:pt>
                <c:pt idx="573">
                  <c:v>01/10/1934</c:v>
                </c:pt>
                <c:pt idx="574">
                  <c:v>01/11/1934</c:v>
                </c:pt>
                <c:pt idx="575">
                  <c:v>01/12/1934</c:v>
                </c:pt>
                <c:pt idx="576">
                  <c:v>01/01/1935</c:v>
                </c:pt>
                <c:pt idx="577">
                  <c:v>01/02/1935</c:v>
                </c:pt>
                <c:pt idx="578">
                  <c:v>01/03/1935</c:v>
                </c:pt>
                <c:pt idx="579">
                  <c:v>01/04/1935</c:v>
                </c:pt>
                <c:pt idx="580">
                  <c:v>01/05/1935</c:v>
                </c:pt>
                <c:pt idx="581">
                  <c:v>01/06/1935</c:v>
                </c:pt>
                <c:pt idx="582">
                  <c:v>01/07/1935</c:v>
                </c:pt>
                <c:pt idx="583">
                  <c:v>01/08/1935</c:v>
                </c:pt>
                <c:pt idx="584">
                  <c:v>01/09/1935</c:v>
                </c:pt>
                <c:pt idx="585">
                  <c:v>01/10/1935</c:v>
                </c:pt>
                <c:pt idx="586">
                  <c:v>01/11/1935</c:v>
                </c:pt>
                <c:pt idx="587">
                  <c:v>01/12/1935</c:v>
                </c:pt>
                <c:pt idx="588">
                  <c:v>01/01/1936</c:v>
                </c:pt>
                <c:pt idx="589">
                  <c:v>01/02/1936</c:v>
                </c:pt>
                <c:pt idx="590">
                  <c:v>01/03/1936</c:v>
                </c:pt>
                <c:pt idx="591">
                  <c:v>01/04/1936</c:v>
                </c:pt>
                <c:pt idx="592">
                  <c:v>01/05/1936</c:v>
                </c:pt>
                <c:pt idx="593">
                  <c:v>01/06/1936</c:v>
                </c:pt>
                <c:pt idx="594">
                  <c:v>01/07/1936</c:v>
                </c:pt>
                <c:pt idx="595">
                  <c:v>01/08/1936</c:v>
                </c:pt>
                <c:pt idx="596">
                  <c:v>01/09/1936</c:v>
                </c:pt>
                <c:pt idx="597">
                  <c:v>01/10/1936</c:v>
                </c:pt>
                <c:pt idx="598">
                  <c:v>01/11/1936</c:v>
                </c:pt>
                <c:pt idx="599">
                  <c:v>01/12/1936</c:v>
                </c:pt>
                <c:pt idx="600">
                  <c:v>01/01/1937</c:v>
                </c:pt>
                <c:pt idx="601">
                  <c:v>01/02/1937</c:v>
                </c:pt>
                <c:pt idx="602">
                  <c:v>01/03/1937</c:v>
                </c:pt>
                <c:pt idx="603">
                  <c:v>01/04/1937</c:v>
                </c:pt>
                <c:pt idx="604">
                  <c:v>01/05/1937</c:v>
                </c:pt>
                <c:pt idx="605">
                  <c:v>01/06/1937</c:v>
                </c:pt>
                <c:pt idx="606">
                  <c:v>01/07/1937</c:v>
                </c:pt>
                <c:pt idx="607">
                  <c:v>01/08/1937</c:v>
                </c:pt>
                <c:pt idx="608">
                  <c:v>01/09/1937</c:v>
                </c:pt>
                <c:pt idx="609">
                  <c:v>01/10/1937</c:v>
                </c:pt>
                <c:pt idx="610">
                  <c:v>01/11/1937</c:v>
                </c:pt>
                <c:pt idx="611">
                  <c:v>01/12/1937</c:v>
                </c:pt>
                <c:pt idx="612">
                  <c:v>01/01/1938</c:v>
                </c:pt>
                <c:pt idx="613">
                  <c:v>01/02/1938</c:v>
                </c:pt>
                <c:pt idx="614">
                  <c:v>01/03/1938</c:v>
                </c:pt>
                <c:pt idx="615">
                  <c:v>01/04/1938</c:v>
                </c:pt>
                <c:pt idx="616">
                  <c:v>01/05/1938</c:v>
                </c:pt>
                <c:pt idx="617">
                  <c:v>01/06/1938</c:v>
                </c:pt>
                <c:pt idx="618">
                  <c:v>01/07/1938</c:v>
                </c:pt>
                <c:pt idx="619">
                  <c:v>01/08/1938</c:v>
                </c:pt>
                <c:pt idx="620">
                  <c:v>01/09/1938</c:v>
                </c:pt>
                <c:pt idx="621">
                  <c:v>01/10/1938</c:v>
                </c:pt>
                <c:pt idx="622">
                  <c:v>01/11/1938</c:v>
                </c:pt>
                <c:pt idx="623">
                  <c:v>01/12/1938</c:v>
                </c:pt>
                <c:pt idx="624">
                  <c:v>01/01/1939</c:v>
                </c:pt>
                <c:pt idx="625">
                  <c:v>01/02/1939</c:v>
                </c:pt>
                <c:pt idx="626">
                  <c:v>01/03/1939</c:v>
                </c:pt>
                <c:pt idx="627">
                  <c:v>01/04/1939</c:v>
                </c:pt>
                <c:pt idx="628">
                  <c:v>01/05/1939</c:v>
                </c:pt>
                <c:pt idx="629">
                  <c:v>01/06/1939</c:v>
                </c:pt>
                <c:pt idx="630">
                  <c:v>01/07/1939</c:v>
                </c:pt>
                <c:pt idx="631">
                  <c:v>01/08/1939</c:v>
                </c:pt>
                <c:pt idx="632">
                  <c:v>01/09/1939</c:v>
                </c:pt>
                <c:pt idx="633">
                  <c:v>01/10/1939</c:v>
                </c:pt>
                <c:pt idx="634">
                  <c:v>01/11/1939</c:v>
                </c:pt>
                <c:pt idx="635">
                  <c:v>01/12/1939</c:v>
                </c:pt>
                <c:pt idx="636">
                  <c:v>01/01/1940</c:v>
                </c:pt>
                <c:pt idx="637">
                  <c:v>01/02/1940</c:v>
                </c:pt>
                <c:pt idx="638">
                  <c:v>01/03/1940</c:v>
                </c:pt>
                <c:pt idx="639">
                  <c:v>01/04/1940</c:v>
                </c:pt>
                <c:pt idx="640">
                  <c:v>01/05/1940</c:v>
                </c:pt>
                <c:pt idx="641">
                  <c:v>01/06/1940</c:v>
                </c:pt>
                <c:pt idx="642">
                  <c:v>01/07/1940</c:v>
                </c:pt>
                <c:pt idx="643">
                  <c:v>01/08/1940</c:v>
                </c:pt>
                <c:pt idx="644">
                  <c:v>01/09/1940</c:v>
                </c:pt>
                <c:pt idx="645">
                  <c:v>01/10/1940</c:v>
                </c:pt>
                <c:pt idx="646">
                  <c:v>01/11/1940</c:v>
                </c:pt>
                <c:pt idx="647">
                  <c:v>01/12/1940</c:v>
                </c:pt>
                <c:pt idx="648">
                  <c:v>01/01/1941</c:v>
                </c:pt>
                <c:pt idx="649">
                  <c:v>01/02/1941</c:v>
                </c:pt>
                <c:pt idx="650">
                  <c:v>01/03/1941</c:v>
                </c:pt>
                <c:pt idx="651">
                  <c:v>01/04/1941</c:v>
                </c:pt>
                <c:pt idx="652">
                  <c:v>01/05/1941</c:v>
                </c:pt>
                <c:pt idx="653">
                  <c:v>01/06/1941</c:v>
                </c:pt>
                <c:pt idx="654">
                  <c:v>01/07/1941</c:v>
                </c:pt>
                <c:pt idx="655">
                  <c:v>01/08/1941</c:v>
                </c:pt>
                <c:pt idx="656">
                  <c:v>01/09/1941</c:v>
                </c:pt>
                <c:pt idx="657">
                  <c:v>01/10/1941</c:v>
                </c:pt>
                <c:pt idx="658">
                  <c:v>01/11/1941</c:v>
                </c:pt>
                <c:pt idx="659">
                  <c:v>01/12/1941</c:v>
                </c:pt>
                <c:pt idx="660">
                  <c:v>01/01/1942</c:v>
                </c:pt>
                <c:pt idx="661">
                  <c:v>01/02/1942</c:v>
                </c:pt>
                <c:pt idx="662">
                  <c:v>01/03/1942</c:v>
                </c:pt>
                <c:pt idx="663">
                  <c:v>01/04/1942</c:v>
                </c:pt>
                <c:pt idx="664">
                  <c:v>01/05/1942</c:v>
                </c:pt>
                <c:pt idx="665">
                  <c:v>01/06/1942</c:v>
                </c:pt>
                <c:pt idx="666">
                  <c:v>01/07/1942</c:v>
                </c:pt>
                <c:pt idx="667">
                  <c:v>01/08/1942</c:v>
                </c:pt>
                <c:pt idx="668">
                  <c:v>01/09/1942</c:v>
                </c:pt>
                <c:pt idx="669">
                  <c:v>01/10/1942</c:v>
                </c:pt>
                <c:pt idx="670">
                  <c:v>01/11/1942</c:v>
                </c:pt>
                <c:pt idx="671">
                  <c:v>01/12/1942</c:v>
                </c:pt>
                <c:pt idx="672">
                  <c:v>01/01/1943</c:v>
                </c:pt>
                <c:pt idx="673">
                  <c:v>01/02/1943</c:v>
                </c:pt>
                <c:pt idx="674">
                  <c:v>01/03/1943</c:v>
                </c:pt>
                <c:pt idx="675">
                  <c:v>01/04/1943</c:v>
                </c:pt>
                <c:pt idx="676">
                  <c:v>01/05/1943</c:v>
                </c:pt>
                <c:pt idx="677">
                  <c:v>01/06/1943</c:v>
                </c:pt>
                <c:pt idx="678">
                  <c:v>01/07/1943</c:v>
                </c:pt>
                <c:pt idx="679">
                  <c:v>01/08/1943</c:v>
                </c:pt>
                <c:pt idx="680">
                  <c:v>01/09/1943</c:v>
                </c:pt>
                <c:pt idx="681">
                  <c:v>01/10/1943</c:v>
                </c:pt>
                <c:pt idx="682">
                  <c:v>01/11/1943</c:v>
                </c:pt>
                <c:pt idx="683">
                  <c:v>01/12/1943</c:v>
                </c:pt>
                <c:pt idx="684">
                  <c:v>01/01/1944</c:v>
                </c:pt>
                <c:pt idx="685">
                  <c:v>01/02/1944</c:v>
                </c:pt>
                <c:pt idx="686">
                  <c:v>01/03/1944</c:v>
                </c:pt>
                <c:pt idx="687">
                  <c:v>01/04/1944</c:v>
                </c:pt>
                <c:pt idx="688">
                  <c:v>01/05/1944</c:v>
                </c:pt>
                <c:pt idx="689">
                  <c:v>01/06/1944</c:v>
                </c:pt>
                <c:pt idx="690">
                  <c:v>01/07/1944</c:v>
                </c:pt>
                <c:pt idx="691">
                  <c:v>01/08/1944</c:v>
                </c:pt>
                <c:pt idx="692">
                  <c:v>01/09/1944</c:v>
                </c:pt>
                <c:pt idx="693">
                  <c:v>01/10/1944</c:v>
                </c:pt>
                <c:pt idx="694">
                  <c:v>01/11/1944</c:v>
                </c:pt>
                <c:pt idx="695">
                  <c:v>01/12/1944</c:v>
                </c:pt>
                <c:pt idx="696">
                  <c:v>01/01/1945</c:v>
                </c:pt>
                <c:pt idx="697">
                  <c:v>01/02/1945</c:v>
                </c:pt>
                <c:pt idx="698">
                  <c:v>01/03/1945</c:v>
                </c:pt>
                <c:pt idx="699">
                  <c:v>01/04/1945</c:v>
                </c:pt>
                <c:pt idx="700">
                  <c:v>01/05/1945</c:v>
                </c:pt>
                <c:pt idx="701">
                  <c:v>01/06/1945</c:v>
                </c:pt>
                <c:pt idx="702">
                  <c:v>01/07/1945</c:v>
                </c:pt>
                <c:pt idx="703">
                  <c:v>01/08/1945</c:v>
                </c:pt>
                <c:pt idx="704">
                  <c:v>01/09/1945</c:v>
                </c:pt>
                <c:pt idx="705">
                  <c:v>01/10/1945</c:v>
                </c:pt>
                <c:pt idx="706">
                  <c:v>01/11/1945</c:v>
                </c:pt>
                <c:pt idx="707">
                  <c:v>01/12/1945</c:v>
                </c:pt>
                <c:pt idx="708">
                  <c:v>01/01/1946</c:v>
                </c:pt>
                <c:pt idx="709">
                  <c:v>01/02/1946</c:v>
                </c:pt>
                <c:pt idx="710">
                  <c:v>01/03/1946</c:v>
                </c:pt>
                <c:pt idx="711">
                  <c:v>01/04/1946</c:v>
                </c:pt>
                <c:pt idx="712">
                  <c:v>01/05/1946</c:v>
                </c:pt>
                <c:pt idx="713">
                  <c:v>01/06/1946</c:v>
                </c:pt>
                <c:pt idx="714">
                  <c:v>01/07/1946</c:v>
                </c:pt>
                <c:pt idx="715">
                  <c:v>01/08/1946</c:v>
                </c:pt>
                <c:pt idx="716">
                  <c:v>01/09/1946</c:v>
                </c:pt>
                <c:pt idx="717">
                  <c:v>01/10/1946</c:v>
                </c:pt>
                <c:pt idx="718">
                  <c:v>01/11/1946</c:v>
                </c:pt>
                <c:pt idx="719">
                  <c:v>01/12/1946</c:v>
                </c:pt>
                <c:pt idx="720">
                  <c:v>01/01/1947</c:v>
                </c:pt>
                <c:pt idx="721">
                  <c:v>01/02/1947</c:v>
                </c:pt>
                <c:pt idx="722">
                  <c:v>01/03/1947</c:v>
                </c:pt>
                <c:pt idx="723">
                  <c:v>01/04/1947</c:v>
                </c:pt>
                <c:pt idx="724">
                  <c:v>01/05/1947</c:v>
                </c:pt>
                <c:pt idx="725">
                  <c:v>01/06/1947</c:v>
                </c:pt>
                <c:pt idx="726">
                  <c:v>01/07/1947</c:v>
                </c:pt>
                <c:pt idx="727">
                  <c:v>01/08/1947</c:v>
                </c:pt>
                <c:pt idx="728">
                  <c:v>01/09/1947</c:v>
                </c:pt>
                <c:pt idx="729">
                  <c:v>01/10/1947</c:v>
                </c:pt>
                <c:pt idx="730">
                  <c:v>01/11/1947</c:v>
                </c:pt>
                <c:pt idx="731">
                  <c:v>01/12/1947</c:v>
                </c:pt>
                <c:pt idx="732">
                  <c:v>01/01/1948</c:v>
                </c:pt>
                <c:pt idx="733">
                  <c:v>01/02/1948</c:v>
                </c:pt>
                <c:pt idx="734">
                  <c:v>01/03/1948</c:v>
                </c:pt>
                <c:pt idx="735">
                  <c:v>01/04/1948</c:v>
                </c:pt>
                <c:pt idx="736">
                  <c:v>01/05/1948</c:v>
                </c:pt>
                <c:pt idx="737">
                  <c:v>01/06/1948</c:v>
                </c:pt>
                <c:pt idx="738">
                  <c:v>01/07/1948</c:v>
                </c:pt>
                <c:pt idx="739">
                  <c:v>01/08/1948</c:v>
                </c:pt>
                <c:pt idx="740">
                  <c:v>01/09/1948</c:v>
                </c:pt>
                <c:pt idx="741">
                  <c:v>01/10/1948</c:v>
                </c:pt>
                <c:pt idx="742">
                  <c:v>01/11/1948</c:v>
                </c:pt>
                <c:pt idx="743">
                  <c:v>01/12/1948</c:v>
                </c:pt>
                <c:pt idx="744">
                  <c:v>01/01/1949</c:v>
                </c:pt>
                <c:pt idx="745">
                  <c:v>01/02/1949</c:v>
                </c:pt>
                <c:pt idx="746">
                  <c:v>01/03/1949</c:v>
                </c:pt>
                <c:pt idx="747">
                  <c:v>01/04/1949</c:v>
                </c:pt>
                <c:pt idx="748">
                  <c:v>01/05/1949</c:v>
                </c:pt>
                <c:pt idx="749">
                  <c:v>01/06/1949</c:v>
                </c:pt>
                <c:pt idx="750">
                  <c:v>01/07/1949</c:v>
                </c:pt>
                <c:pt idx="751">
                  <c:v>01/08/1949</c:v>
                </c:pt>
                <c:pt idx="752">
                  <c:v>01/09/1949</c:v>
                </c:pt>
                <c:pt idx="753">
                  <c:v>01/10/1949</c:v>
                </c:pt>
                <c:pt idx="754">
                  <c:v>01/11/1949</c:v>
                </c:pt>
                <c:pt idx="755">
                  <c:v>01/12/1949</c:v>
                </c:pt>
                <c:pt idx="756">
                  <c:v>01/01/1950</c:v>
                </c:pt>
                <c:pt idx="757">
                  <c:v>01/02/1950</c:v>
                </c:pt>
                <c:pt idx="758">
                  <c:v>01/03/1950</c:v>
                </c:pt>
                <c:pt idx="759">
                  <c:v>01/04/1950</c:v>
                </c:pt>
                <c:pt idx="760">
                  <c:v>01/05/1950</c:v>
                </c:pt>
                <c:pt idx="761">
                  <c:v>01/06/1950</c:v>
                </c:pt>
                <c:pt idx="762">
                  <c:v>01/07/1950</c:v>
                </c:pt>
                <c:pt idx="763">
                  <c:v>01/08/1950</c:v>
                </c:pt>
                <c:pt idx="764">
                  <c:v>01/09/1950</c:v>
                </c:pt>
                <c:pt idx="765">
                  <c:v>01/10/1950</c:v>
                </c:pt>
                <c:pt idx="766">
                  <c:v>01/11/1950</c:v>
                </c:pt>
                <c:pt idx="767">
                  <c:v>01/12/1950</c:v>
                </c:pt>
                <c:pt idx="768">
                  <c:v>01/01/1951</c:v>
                </c:pt>
                <c:pt idx="769">
                  <c:v>01/02/1951</c:v>
                </c:pt>
                <c:pt idx="770">
                  <c:v>01/03/1951</c:v>
                </c:pt>
                <c:pt idx="771">
                  <c:v>01/04/1951</c:v>
                </c:pt>
                <c:pt idx="772">
                  <c:v>01/05/1951</c:v>
                </c:pt>
                <c:pt idx="773">
                  <c:v>01/06/1951</c:v>
                </c:pt>
                <c:pt idx="774">
                  <c:v>01/07/1951</c:v>
                </c:pt>
                <c:pt idx="775">
                  <c:v>01/08/1951</c:v>
                </c:pt>
                <c:pt idx="776">
                  <c:v>01/09/1951</c:v>
                </c:pt>
                <c:pt idx="777">
                  <c:v>01/10/1951</c:v>
                </c:pt>
                <c:pt idx="778">
                  <c:v>01/11/1951</c:v>
                </c:pt>
                <c:pt idx="779">
                  <c:v>01/12/1951</c:v>
                </c:pt>
                <c:pt idx="780">
                  <c:v>01/01/1952</c:v>
                </c:pt>
                <c:pt idx="781">
                  <c:v>01/02/1952</c:v>
                </c:pt>
                <c:pt idx="782">
                  <c:v>01/03/1952</c:v>
                </c:pt>
                <c:pt idx="783">
                  <c:v>01/04/1952</c:v>
                </c:pt>
                <c:pt idx="784">
                  <c:v>01/05/1952</c:v>
                </c:pt>
                <c:pt idx="785">
                  <c:v>01/06/1952</c:v>
                </c:pt>
                <c:pt idx="786">
                  <c:v>01/07/1952</c:v>
                </c:pt>
                <c:pt idx="787">
                  <c:v>01/08/1952</c:v>
                </c:pt>
                <c:pt idx="788">
                  <c:v>01/09/1952</c:v>
                </c:pt>
                <c:pt idx="789">
                  <c:v>01/10/1952</c:v>
                </c:pt>
                <c:pt idx="790">
                  <c:v>01/11/1952</c:v>
                </c:pt>
                <c:pt idx="791">
                  <c:v>01/12/1952</c:v>
                </c:pt>
                <c:pt idx="792">
                  <c:v>01/01/1953</c:v>
                </c:pt>
                <c:pt idx="793">
                  <c:v>01/02/1953</c:v>
                </c:pt>
                <c:pt idx="794">
                  <c:v>01/03/1953</c:v>
                </c:pt>
                <c:pt idx="795">
                  <c:v>01/04/1953</c:v>
                </c:pt>
                <c:pt idx="796">
                  <c:v>01/05/1953</c:v>
                </c:pt>
                <c:pt idx="797">
                  <c:v>01/06/1953</c:v>
                </c:pt>
                <c:pt idx="798">
                  <c:v>01/07/1953</c:v>
                </c:pt>
                <c:pt idx="799">
                  <c:v>01/08/1953</c:v>
                </c:pt>
                <c:pt idx="800">
                  <c:v>01/09/1953</c:v>
                </c:pt>
                <c:pt idx="801">
                  <c:v>01/10/1953</c:v>
                </c:pt>
                <c:pt idx="802">
                  <c:v>01/11/1953</c:v>
                </c:pt>
                <c:pt idx="803">
                  <c:v>01/12/1953</c:v>
                </c:pt>
                <c:pt idx="804">
                  <c:v>01/01/1954</c:v>
                </c:pt>
                <c:pt idx="805">
                  <c:v>01/02/1954</c:v>
                </c:pt>
                <c:pt idx="806">
                  <c:v>01/03/1954</c:v>
                </c:pt>
                <c:pt idx="807">
                  <c:v>01/04/1954</c:v>
                </c:pt>
                <c:pt idx="808">
                  <c:v>01/05/1954</c:v>
                </c:pt>
                <c:pt idx="809">
                  <c:v>01/06/1954</c:v>
                </c:pt>
                <c:pt idx="810">
                  <c:v>01/07/1954</c:v>
                </c:pt>
                <c:pt idx="811">
                  <c:v>01/08/1954</c:v>
                </c:pt>
                <c:pt idx="812">
                  <c:v>01/09/1954</c:v>
                </c:pt>
                <c:pt idx="813">
                  <c:v>01/10/1954</c:v>
                </c:pt>
                <c:pt idx="814">
                  <c:v>01/11/1954</c:v>
                </c:pt>
                <c:pt idx="815">
                  <c:v>01/12/1954</c:v>
                </c:pt>
                <c:pt idx="816">
                  <c:v>01/01/1955</c:v>
                </c:pt>
                <c:pt idx="817">
                  <c:v>01/02/1955</c:v>
                </c:pt>
                <c:pt idx="818">
                  <c:v>01/03/1955</c:v>
                </c:pt>
                <c:pt idx="819">
                  <c:v>01/04/1955</c:v>
                </c:pt>
                <c:pt idx="820">
                  <c:v>01/05/1955</c:v>
                </c:pt>
                <c:pt idx="821">
                  <c:v>01/06/1955</c:v>
                </c:pt>
                <c:pt idx="822">
                  <c:v>01/07/1955</c:v>
                </c:pt>
                <c:pt idx="823">
                  <c:v>01/08/1955</c:v>
                </c:pt>
                <c:pt idx="824">
                  <c:v>01/09/1955</c:v>
                </c:pt>
                <c:pt idx="825">
                  <c:v>01/10/1955</c:v>
                </c:pt>
                <c:pt idx="826">
                  <c:v>01/11/1955</c:v>
                </c:pt>
                <c:pt idx="827">
                  <c:v>01/12/1955</c:v>
                </c:pt>
                <c:pt idx="828">
                  <c:v>01/01/1956</c:v>
                </c:pt>
                <c:pt idx="829">
                  <c:v>01/02/1956</c:v>
                </c:pt>
                <c:pt idx="830">
                  <c:v>01/03/1956</c:v>
                </c:pt>
                <c:pt idx="831">
                  <c:v>01/04/1956</c:v>
                </c:pt>
                <c:pt idx="832">
                  <c:v>01/05/1956</c:v>
                </c:pt>
                <c:pt idx="833">
                  <c:v>01/06/1956</c:v>
                </c:pt>
                <c:pt idx="834">
                  <c:v>01/07/1956</c:v>
                </c:pt>
                <c:pt idx="835">
                  <c:v>01/08/1956</c:v>
                </c:pt>
                <c:pt idx="836">
                  <c:v>01/09/1956</c:v>
                </c:pt>
                <c:pt idx="837">
                  <c:v>01/10/1956</c:v>
                </c:pt>
                <c:pt idx="838">
                  <c:v>01/11/1956</c:v>
                </c:pt>
                <c:pt idx="839">
                  <c:v>01/12/1956</c:v>
                </c:pt>
                <c:pt idx="840">
                  <c:v>01/01/1957</c:v>
                </c:pt>
                <c:pt idx="841">
                  <c:v>01/02/1957</c:v>
                </c:pt>
                <c:pt idx="842">
                  <c:v>01/03/1957</c:v>
                </c:pt>
                <c:pt idx="843">
                  <c:v>01/04/1957</c:v>
                </c:pt>
                <c:pt idx="844">
                  <c:v>01/05/1957</c:v>
                </c:pt>
                <c:pt idx="845">
                  <c:v>01/06/1957</c:v>
                </c:pt>
                <c:pt idx="846">
                  <c:v>01/07/1957</c:v>
                </c:pt>
                <c:pt idx="847">
                  <c:v>01/08/1957</c:v>
                </c:pt>
                <c:pt idx="848">
                  <c:v>01/09/1957</c:v>
                </c:pt>
                <c:pt idx="849">
                  <c:v>01/10/1957</c:v>
                </c:pt>
                <c:pt idx="850">
                  <c:v>01/11/1957</c:v>
                </c:pt>
                <c:pt idx="851">
                  <c:v>01/12/1957</c:v>
                </c:pt>
                <c:pt idx="852">
                  <c:v>01/01/1958</c:v>
                </c:pt>
                <c:pt idx="853">
                  <c:v>01/02/1958</c:v>
                </c:pt>
                <c:pt idx="854">
                  <c:v>01/03/1958</c:v>
                </c:pt>
                <c:pt idx="855">
                  <c:v>01/04/1958</c:v>
                </c:pt>
                <c:pt idx="856">
                  <c:v>01/05/1958</c:v>
                </c:pt>
                <c:pt idx="857">
                  <c:v>01/06/1958</c:v>
                </c:pt>
                <c:pt idx="858">
                  <c:v>01/07/1958</c:v>
                </c:pt>
                <c:pt idx="859">
                  <c:v>01/08/1958</c:v>
                </c:pt>
                <c:pt idx="860">
                  <c:v>01/09/1958</c:v>
                </c:pt>
                <c:pt idx="861">
                  <c:v>01/10/1958</c:v>
                </c:pt>
                <c:pt idx="862">
                  <c:v>01/11/1958</c:v>
                </c:pt>
                <c:pt idx="863">
                  <c:v>01/12/1958</c:v>
                </c:pt>
                <c:pt idx="864">
                  <c:v>01/01/1959</c:v>
                </c:pt>
                <c:pt idx="865">
                  <c:v>01/02/1959</c:v>
                </c:pt>
                <c:pt idx="866">
                  <c:v>01/03/1959</c:v>
                </c:pt>
                <c:pt idx="867">
                  <c:v>01/04/1959</c:v>
                </c:pt>
                <c:pt idx="868">
                  <c:v>01/05/1959</c:v>
                </c:pt>
                <c:pt idx="869">
                  <c:v>01/06/1959</c:v>
                </c:pt>
                <c:pt idx="870">
                  <c:v>01/07/1959</c:v>
                </c:pt>
                <c:pt idx="871">
                  <c:v>01/08/1959</c:v>
                </c:pt>
                <c:pt idx="872">
                  <c:v>01/09/1959</c:v>
                </c:pt>
                <c:pt idx="873">
                  <c:v>01/10/1959</c:v>
                </c:pt>
                <c:pt idx="874">
                  <c:v>01/11/1959</c:v>
                </c:pt>
                <c:pt idx="875">
                  <c:v>01/12/1959</c:v>
                </c:pt>
                <c:pt idx="876">
                  <c:v>01/01/1960</c:v>
                </c:pt>
                <c:pt idx="877">
                  <c:v>01/02/1960</c:v>
                </c:pt>
                <c:pt idx="878">
                  <c:v>01/03/1960</c:v>
                </c:pt>
                <c:pt idx="879">
                  <c:v>01/04/1960</c:v>
                </c:pt>
                <c:pt idx="880">
                  <c:v>01/05/1960</c:v>
                </c:pt>
                <c:pt idx="881">
                  <c:v>01/06/1960</c:v>
                </c:pt>
                <c:pt idx="882">
                  <c:v>01/07/1960</c:v>
                </c:pt>
                <c:pt idx="883">
                  <c:v>01/08/1960</c:v>
                </c:pt>
                <c:pt idx="884">
                  <c:v>01/09/1960</c:v>
                </c:pt>
                <c:pt idx="885">
                  <c:v>01/10/1960</c:v>
                </c:pt>
                <c:pt idx="886">
                  <c:v>01/11/1960</c:v>
                </c:pt>
                <c:pt idx="887">
                  <c:v>01/12/1960</c:v>
                </c:pt>
                <c:pt idx="888">
                  <c:v>01/01/1961</c:v>
                </c:pt>
                <c:pt idx="889">
                  <c:v>01/02/1961</c:v>
                </c:pt>
                <c:pt idx="890">
                  <c:v>01/03/1961</c:v>
                </c:pt>
                <c:pt idx="891">
                  <c:v>01/04/1961</c:v>
                </c:pt>
                <c:pt idx="892">
                  <c:v>01/05/1961</c:v>
                </c:pt>
                <c:pt idx="893">
                  <c:v>01/06/1961</c:v>
                </c:pt>
                <c:pt idx="894">
                  <c:v>01/07/1961</c:v>
                </c:pt>
                <c:pt idx="895">
                  <c:v>01/08/1961</c:v>
                </c:pt>
                <c:pt idx="896">
                  <c:v>01/09/1961</c:v>
                </c:pt>
                <c:pt idx="897">
                  <c:v>01/10/1961</c:v>
                </c:pt>
                <c:pt idx="898">
                  <c:v>01/11/1961</c:v>
                </c:pt>
                <c:pt idx="899">
                  <c:v>01/12/1961</c:v>
                </c:pt>
                <c:pt idx="900">
                  <c:v>01/01/1962</c:v>
                </c:pt>
                <c:pt idx="901">
                  <c:v>01/02/1962</c:v>
                </c:pt>
                <c:pt idx="902">
                  <c:v>01/03/1962</c:v>
                </c:pt>
                <c:pt idx="903">
                  <c:v>01/04/1962</c:v>
                </c:pt>
                <c:pt idx="904">
                  <c:v>01/05/1962</c:v>
                </c:pt>
                <c:pt idx="905">
                  <c:v>01/06/1962</c:v>
                </c:pt>
                <c:pt idx="906">
                  <c:v>01/07/1962</c:v>
                </c:pt>
                <c:pt idx="907">
                  <c:v>01/08/1962</c:v>
                </c:pt>
                <c:pt idx="908">
                  <c:v>01/09/1962</c:v>
                </c:pt>
                <c:pt idx="909">
                  <c:v>01/10/1962</c:v>
                </c:pt>
                <c:pt idx="910">
                  <c:v>01/11/1962</c:v>
                </c:pt>
                <c:pt idx="911">
                  <c:v>01/12/1962</c:v>
                </c:pt>
                <c:pt idx="912">
                  <c:v>01/01/1963</c:v>
                </c:pt>
                <c:pt idx="913">
                  <c:v>01/02/1963</c:v>
                </c:pt>
                <c:pt idx="914">
                  <c:v>01/03/1963</c:v>
                </c:pt>
                <c:pt idx="915">
                  <c:v>01/04/1963</c:v>
                </c:pt>
                <c:pt idx="916">
                  <c:v>01/05/1963</c:v>
                </c:pt>
                <c:pt idx="917">
                  <c:v>01/06/1963</c:v>
                </c:pt>
                <c:pt idx="918">
                  <c:v>01/07/1963</c:v>
                </c:pt>
                <c:pt idx="919">
                  <c:v>01/08/1963</c:v>
                </c:pt>
                <c:pt idx="920">
                  <c:v>01/09/1963</c:v>
                </c:pt>
                <c:pt idx="921">
                  <c:v>01/10/1963</c:v>
                </c:pt>
                <c:pt idx="922">
                  <c:v>01/11/1963</c:v>
                </c:pt>
                <c:pt idx="923">
                  <c:v>01/12/1963</c:v>
                </c:pt>
                <c:pt idx="924">
                  <c:v>01/01/1964</c:v>
                </c:pt>
                <c:pt idx="925">
                  <c:v>01/02/1964</c:v>
                </c:pt>
                <c:pt idx="926">
                  <c:v>01/03/1964</c:v>
                </c:pt>
                <c:pt idx="927">
                  <c:v>01/04/1964</c:v>
                </c:pt>
                <c:pt idx="928">
                  <c:v>01/05/1964</c:v>
                </c:pt>
                <c:pt idx="929">
                  <c:v>01/06/1964</c:v>
                </c:pt>
                <c:pt idx="930">
                  <c:v>01/07/1964</c:v>
                </c:pt>
                <c:pt idx="931">
                  <c:v>01/08/1964</c:v>
                </c:pt>
                <c:pt idx="932">
                  <c:v>01/09/1964</c:v>
                </c:pt>
                <c:pt idx="933">
                  <c:v>01/10/1964</c:v>
                </c:pt>
                <c:pt idx="934">
                  <c:v>01/11/1964</c:v>
                </c:pt>
                <c:pt idx="935">
                  <c:v>01/12/1964</c:v>
                </c:pt>
                <c:pt idx="936">
                  <c:v>01/01/1965</c:v>
                </c:pt>
                <c:pt idx="937">
                  <c:v>01/02/1965</c:v>
                </c:pt>
                <c:pt idx="938">
                  <c:v>01/03/1965</c:v>
                </c:pt>
                <c:pt idx="939">
                  <c:v>01/04/1965</c:v>
                </c:pt>
                <c:pt idx="940">
                  <c:v>01/05/1965</c:v>
                </c:pt>
                <c:pt idx="941">
                  <c:v>01/06/1965</c:v>
                </c:pt>
                <c:pt idx="942">
                  <c:v>01/07/1965</c:v>
                </c:pt>
                <c:pt idx="943">
                  <c:v>01/08/1965</c:v>
                </c:pt>
                <c:pt idx="944">
                  <c:v>01/09/1965</c:v>
                </c:pt>
                <c:pt idx="945">
                  <c:v>01/10/1965</c:v>
                </c:pt>
                <c:pt idx="946">
                  <c:v>01/11/1965</c:v>
                </c:pt>
                <c:pt idx="947">
                  <c:v>01/12/1965</c:v>
                </c:pt>
                <c:pt idx="948">
                  <c:v>01/01/1966</c:v>
                </c:pt>
                <c:pt idx="949">
                  <c:v>01/02/1966</c:v>
                </c:pt>
                <c:pt idx="950">
                  <c:v>01/03/1966</c:v>
                </c:pt>
                <c:pt idx="951">
                  <c:v>01/04/1966</c:v>
                </c:pt>
                <c:pt idx="952">
                  <c:v>01/05/1966</c:v>
                </c:pt>
                <c:pt idx="953">
                  <c:v>01/06/1966</c:v>
                </c:pt>
                <c:pt idx="954">
                  <c:v>01/07/1966</c:v>
                </c:pt>
                <c:pt idx="955">
                  <c:v>01/08/1966</c:v>
                </c:pt>
                <c:pt idx="956">
                  <c:v>01/09/1966</c:v>
                </c:pt>
                <c:pt idx="957">
                  <c:v>01/10/1966</c:v>
                </c:pt>
                <c:pt idx="958">
                  <c:v>01/11/1966</c:v>
                </c:pt>
                <c:pt idx="959">
                  <c:v>01/12/1966</c:v>
                </c:pt>
                <c:pt idx="960">
                  <c:v>01/01/1967</c:v>
                </c:pt>
                <c:pt idx="961">
                  <c:v>01/02/1967</c:v>
                </c:pt>
                <c:pt idx="962">
                  <c:v>01/03/1967</c:v>
                </c:pt>
                <c:pt idx="963">
                  <c:v>01/04/1967</c:v>
                </c:pt>
                <c:pt idx="964">
                  <c:v>01/05/1967</c:v>
                </c:pt>
                <c:pt idx="965">
                  <c:v>01/06/1967</c:v>
                </c:pt>
                <c:pt idx="966">
                  <c:v>01/07/1967</c:v>
                </c:pt>
                <c:pt idx="967">
                  <c:v>01/08/1967</c:v>
                </c:pt>
                <c:pt idx="968">
                  <c:v>01/09/1967</c:v>
                </c:pt>
                <c:pt idx="969">
                  <c:v>01/10/1967</c:v>
                </c:pt>
                <c:pt idx="970">
                  <c:v>01/11/1967</c:v>
                </c:pt>
                <c:pt idx="971">
                  <c:v>01/12/1967</c:v>
                </c:pt>
                <c:pt idx="972">
                  <c:v>01/01/1968</c:v>
                </c:pt>
                <c:pt idx="973">
                  <c:v>01/02/1968</c:v>
                </c:pt>
                <c:pt idx="974">
                  <c:v>01/03/1968</c:v>
                </c:pt>
                <c:pt idx="975">
                  <c:v>01/04/1968</c:v>
                </c:pt>
                <c:pt idx="976">
                  <c:v>01/05/1968</c:v>
                </c:pt>
                <c:pt idx="977">
                  <c:v>01/06/1968</c:v>
                </c:pt>
                <c:pt idx="978">
                  <c:v>01/07/1968</c:v>
                </c:pt>
                <c:pt idx="979">
                  <c:v>01/08/1968</c:v>
                </c:pt>
                <c:pt idx="980">
                  <c:v>01/09/1968</c:v>
                </c:pt>
                <c:pt idx="981">
                  <c:v>01/10/1968</c:v>
                </c:pt>
                <c:pt idx="982">
                  <c:v>01/11/1968</c:v>
                </c:pt>
                <c:pt idx="983">
                  <c:v>01/12/1968</c:v>
                </c:pt>
                <c:pt idx="984">
                  <c:v>01/01/1969</c:v>
                </c:pt>
                <c:pt idx="985">
                  <c:v>01/02/1969</c:v>
                </c:pt>
                <c:pt idx="986">
                  <c:v>01/03/1969</c:v>
                </c:pt>
                <c:pt idx="987">
                  <c:v>01/04/1969</c:v>
                </c:pt>
                <c:pt idx="988">
                  <c:v>01/05/1969</c:v>
                </c:pt>
                <c:pt idx="989">
                  <c:v>01/06/1969</c:v>
                </c:pt>
                <c:pt idx="990">
                  <c:v>01/07/1969</c:v>
                </c:pt>
                <c:pt idx="991">
                  <c:v>01/08/1969</c:v>
                </c:pt>
                <c:pt idx="992">
                  <c:v>01/09/1969</c:v>
                </c:pt>
                <c:pt idx="993">
                  <c:v>01/10/1969</c:v>
                </c:pt>
                <c:pt idx="994">
                  <c:v>01/11/1969</c:v>
                </c:pt>
                <c:pt idx="995">
                  <c:v>01/12/1969</c:v>
                </c:pt>
                <c:pt idx="996">
                  <c:v>01/01/1970</c:v>
                </c:pt>
                <c:pt idx="997">
                  <c:v>01/02/1970</c:v>
                </c:pt>
                <c:pt idx="998">
                  <c:v>01/03/1970</c:v>
                </c:pt>
                <c:pt idx="999">
                  <c:v>01/04/1970</c:v>
                </c:pt>
                <c:pt idx="1000">
                  <c:v>01/05/1970</c:v>
                </c:pt>
                <c:pt idx="1001">
                  <c:v>01/06/1970</c:v>
                </c:pt>
                <c:pt idx="1002">
                  <c:v>01/07/1970</c:v>
                </c:pt>
                <c:pt idx="1003">
                  <c:v>01/08/1970</c:v>
                </c:pt>
                <c:pt idx="1004">
                  <c:v>01/09/1970</c:v>
                </c:pt>
                <c:pt idx="1005">
                  <c:v>01/10/1970</c:v>
                </c:pt>
                <c:pt idx="1006">
                  <c:v>01/11/1970</c:v>
                </c:pt>
                <c:pt idx="1007">
                  <c:v>01/12/1970</c:v>
                </c:pt>
                <c:pt idx="1008">
                  <c:v>01/01/1971</c:v>
                </c:pt>
                <c:pt idx="1009">
                  <c:v>01/02/1971</c:v>
                </c:pt>
                <c:pt idx="1010">
                  <c:v>01/03/1971</c:v>
                </c:pt>
                <c:pt idx="1011">
                  <c:v>01/04/1971</c:v>
                </c:pt>
                <c:pt idx="1012">
                  <c:v>01/05/1971</c:v>
                </c:pt>
                <c:pt idx="1013">
                  <c:v>01/06/1971</c:v>
                </c:pt>
                <c:pt idx="1014">
                  <c:v>01/07/1971</c:v>
                </c:pt>
                <c:pt idx="1015">
                  <c:v>01/08/1971</c:v>
                </c:pt>
                <c:pt idx="1016">
                  <c:v>01/09/1971</c:v>
                </c:pt>
                <c:pt idx="1017">
                  <c:v>01/10/1971</c:v>
                </c:pt>
                <c:pt idx="1018">
                  <c:v>01/11/1971</c:v>
                </c:pt>
                <c:pt idx="1019">
                  <c:v>01/12/1971</c:v>
                </c:pt>
                <c:pt idx="1020">
                  <c:v>01/01/1972</c:v>
                </c:pt>
                <c:pt idx="1021">
                  <c:v>01/02/1972</c:v>
                </c:pt>
                <c:pt idx="1022">
                  <c:v>01/03/1972</c:v>
                </c:pt>
                <c:pt idx="1023">
                  <c:v>01/04/1972</c:v>
                </c:pt>
                <c:pt idx="1024">
                  <c:v>01/05/1972</c:v>
                </c:pt>
                <c:pt idx="1025">
                  <c:v>01/06/1972</c:v>
                </c:pt>
                <c:pt idx="1026">
                  <c:v>01/07/1972</c:v>
                </c:pt>
                <c:pt idx="1027">
                  <c:v>01/08/1972</c:v>
                </c:pt>
                <c:pt idx="1028">
                  <c:v>01/09/1972</c:v>
                </c:pt>
                <c:pt idx="1029">
                  <c:v>01/10/1972</c:v>
                </c:pt>
                <c:pt idx="1030">
                  <c:v>01/11/1972</c:v>
                </c:pt>
                <c:pt idx="1031">
                  <c:v>01/12/1972</c:v>
                </c:pt>
                <c:pt idx="1032">
                  <c:v>01/01/1973</c:v>
                </c:pt>
                <c:pt idx="1033">
                  <c:v>01/02/1973</c:v>
                </c:pt>
                <c:pt idx="1034">
                  <c:v>01/03/1973</c:v>
                </c:pt>
                <c:pt idx="1035">
                  <c:v>01/04/1973</c:v>
                </c:pt>
                <c:pt idx="1036">
                  <c:v>01/05/1973</c:v>
                </c:pt>
                <c:pt idx="1037">
                  <c:v>01/06/1973</c:v>
                </c:pt>
                <c:pt idx="1038">
                  <c:v>01/07/1973</c:v>
                </c:pt>
                <c:pt idx="1039">
                  <c:v>01/08/1973</c:v>
                </c:pt>
                <c:pt idx="1040">
                  <c:v>01/09/1973</c:v>
                </c:pt>
                <c:pt idx="1041">
                  <c:v>01/10/1973</c:v>
                </c:pt>
                <c:pt idx="1042">
                  <c:v>01/11/1973</c:v>
                </c:pt>
                <c:pt idx="1043">
                  <c:v>01/12/1973</c:v>
                </c:pt>
                <c:pt idx="1044">
                  <c:v>01/01/1974</c:v>
                </c:pt>
                <c:pt idx="1045">
                  <c:v>01/02/1974</c:v>
                </c:pt>
                <c:pt idx="1046">
                  <c:v>01/03/1974</c:v>
                </c:pt>
                <c:pt idx="1047">
                  <c:v>01/04/1974</c:v>
                </c:pt>
                <c:pt idx="1048">
                  <c:v>01/05/1974</c:v>
                </c:pt>
                <c:pt idx="1049">
                  <c:v>01/06/1974</c:v>
                </c:pt>
                <c:pt idx="1050">
                  <c:v>01/07/1974</c:v>
                </c:pt>
                <c:pt idx="1051">
                  <c:v>01/08/1974</c:v>
                </c:pt>
                <c:pt idx="1052">
                  <c:v>01/09/1974</c:v>
                </c:pt>
                <c:pt idx="1053">
                  <c:v>01/10/1974</c:v>
                </c:pt>
                <c:pt idx="1054">
                  <c:v>01/11/1974</c:v>
                </c:pt>
                <c:pt idx="1055">
                  <c:v>01/12/1974</c:v>
                </c:pt>
                <c:pt idx="1056">
                  <c:v>01/01/1975</c:v>
                </c:pt>
                <c:pt idx="1057">
                  <c:v>01/02/1975</c:v>
                </c:pt>
                <c:pt idx="1058">
                  <c:v>01/03/1975</c:v>
                </c:pt>
                <c:pt idx="1059">
                  <c:v>01/04/1975</c:v>
                </c:pt>
                <c:pt idx="1060">
                  <c:v>01/05/1975</c:v>
                </c:pt>
                <c:pt idx="1061">
                  <c:v>01/06/1975</c:v>
                </c:pt>
                <c:pt idx="1062">
                  <c:v>01/07/1975</c:v>
                </c:pt>
                <c:pt idx="1063">
                  <c:v>01/08/1975</c:v>
                </c:pt>
                <c:pt idx="1064">
                  <c:v>01/09/1975</c:v>
                </c:pt>
                <c:pt idx="1065">
                  <c:v>01/10/1975</c:v>
                </c:pt>
                <c:pt idx="1066">
                  <c:v>01/11/1975</c:v>
                </c:pt>
                <c:pt idx="1067">
                  <c:v>01/12/1975</c:v>
                </c:pt>
                <c:pt idx="1068">
                  <c:v>01/01/1976</c:v>
                </c:pt>
                <c:pt idx="1069">
                  <c:v>01/02/1976</c:v>
                </c:pt>
                <c:pt idx="1070">
                  <c:v>01/03/1976</c:v>
                </c:pt>
                <c:pt idx="1071">
                  <c:v>01/04/1976</c:v>
                </c:pt>
                <c:pt idx="1072">
                  <c:v>01/05/1976</c:v>
                </c:pt>
                <c:pt idx="1073">
                  <c:v>01/06/1976</c:v>
                </c:pt>
                <c:pt idx="1074">
                  <c:v>01/07/1976</c:v>
                </c:pt>
                <c:pt idx="1075">
                  <c:v>01/08/1976</c:v>
                </c:pt>
                <c:pt idx="1076">
                  <c:v>01/09/1976</c:v>
                </c:pt>
                <c:pt idx="1077">
                  <c:v>01/10/1976</c:v>
                </c:pt>
                <c:pt idx="1078">
                  <c:v>01/11/1976</c:v>
                </c:pt>
                <c:pt idx="1079">
                  <c:v>01/12/1976</c:v>
                </c:pt>
                <c:pt idx="1080">
                  <c:v>01/01/1977</c:v>
                </c:pt>
                <c:pt idx="1081">
                  <c:v>01/02/1977</c:v>
                </c:pt>
                <c:pt idx="1082">
                  <c:v>01/03/1977</c:v>
                </c:pt>
                <c:pt idx="1083">
                  <c:v>01/04/1977</c:v>
                </c:pt>
                <c:pt idx="1084">
                  <c:v>01/05/1977</c:v>
                </c:pt>
                <c:pt idx="1085">
                  <c:v>01/06/1977</c:v>
                </c:pt>
                <c:pt idx="1086">
                  <c:v>01/07/1977</c:v>
                </c:pt>
                <c:pt idx="1087">
                  <c:v>01/08/1977</c:v>
                </c:pt>
                <c:pt idx="1088">
                  <c:v>01/09/1977</c:v>
                </c:pt>
                <c:pt idx="1089">
                  <c:v>01/10/1977</c:v>
                </c:pt>
                <c:pt idx="1090">
                  <c:v>01/11/1977</c:v>
                </c:pt>
                <c:pt idx="1091">
                  <c:v>01/12/1977</c:v>
                </c:pt>
                <c:pt idx="1092">
                  <c:v>01/01/1978</c:v>
                </c:pt>
                <c:pt idx="1093">
                  <c:v>01/02/1978</c:v>
                </c:pt>
                <c:pt idx="1094">
                  <c:v>01/03/1978</c:v>
                </c:pt>
                <c:pt idx="1095">
                  <c:v>01/04/1978</c:v>
                </c:pt>
                <c:pt idx="1096">
                  <c:v>01/05/1978</c:v>
                </c:pt>
                <c:pt idx="1097">
                  <c:v>01/06/1978</c:v>
                </c:pt>
                <c:pt idx="1098">
                  <c:v>01/07/1978</c:v>
                </c:pt>
                <c:pt idx="1099">
                  <c:v>01/08/1978</c:v>
                </c:pt>
                <c:pt idx="1100">
                  <c:v>01/09/1978</c:v>
                </c:pt>
                <c:pt idx="1101">
                  <c:v>01/10/1978</c:v>
                </c:pt>
                <c:pt idx="1102">
                  <c:v>01/11/1978</c:v>
                </c:pt>
                <c:pt idx="1103">
                  <c:v>01/12/1978</c:v>
                </c:pt>
                <c:pt idx="1104">
                  <c:v>01/01/1979</c:v>
                </c:pt>
                <c:pt idx="1105">
                  <c:v>01/02/1979</c:v>
                </c:pt>
                <c:pt idx="1106">
                  <c:v>01/03/1979</c:v>
                </c:pt>
                <c:pt idx="1107">
                  <c:v>01/04/1979</c:v>
                </c:pt>
                <c:pt idx="1108">
                  <c:v>01/05/1979</c:v>
                </c:pt>
                <c:pt idx="1109">
                  <c:v>01/06/1979</c:v>
                </c:pt>
                <c:pt idx="1110">
                  <c:v>01/07/1979</c:v>
                </c:pt>
                <c:pt idx="1111">
                  <c:v>01/08/1979</c:v>
                </c:pt>
                <c:pt idx="1112">
                  <c:v>01/09/1979</c:v>
                </c:pt>
                <c:pt idx="1113">
                  <c:v>01/10/1979</c:v>
                </c:pt>
                <c:pt idx="1114">
                  <c:v>01/11/1979</c:v>
                </c:pt>
                <c:pt idx="1115">
                  <c:v>01/12/1979</c:v>
                </c:pt>
                <c:pt idx="1116">
                  <c:v>01/01/1980</c:v>
                </c:pt>
                <c:pt idx="1117">
                  <c:v>01/02/1980</c:v>
                </c:pt>
                <c:pt idx="1118">
                  <c:v>01/03/1980</c:v>
                </c:pt>
                <c:pt idx="1119">
                  <c:v>01/04/1980</c:v>
                </c:pt>
                <c:pt idx="1120">
                  <c:v>01/05/1980</c:v>
                </c:pt>
                <c:pt idx="1121">
                  <c:v>01/06/1980</c:v>
                </c:pt>
                <c:pt idx="1122">
                  <c:v>01/07/1980</c:v>
                </c:pt>
                <c:pt idx="1123">
                  <c:v>01/08/1980</c:v>
                </c:pt>
                <c:pt idx="1124">
                  <c:v>01/09/1980</c:v>
                </c:pt>
                <c:pt idx="1125">
                  <c:v>01/10/1980</c:v>
                </c:pt>
                <c:pt idx="1126">
                  <c:v>01/11/1980</c:v>
                </c:pt>
                <c:pt idx="1127">
                  <c:v>01/12/1980</c:v>
                </c:pt>
                <c:pt idx="1128">
                  <c:v>01/01/1981</c:v>
                </c:pt>
                <c:pt idx="1129">
                  <c:v>01/02/1981</c:v>
                </c:pt>
                <c:pt idx="1130">
                  <c:v>01/03/1981</c:v>
                </c:pt>
                <c:pt idx="1131">
                  <c:v>01/04/1981</c:v>
                </c:pt>
                <c:pt idx="1132">
                  <c:v>01/05/1981</c:v>
                </c:pt>
                <c:pt idx="1133">
                  <c:v>01/06/1981</c:v>
                </c:pt>
                <c:pt idx="1134">
                  <c:v>01/07/1981</c:v>
                </c:pt>
                <c:pt idx="1135">
                  <c:v>01/08/1981</c:v>
                </c:pt>
                <c:pt idx="1136">
                  <c:v>01/09/1981</c:v>
                </c:pt>
                <c:pt idx="1137">
                  <c:v>01/10/1981</c:v>
                </c:pt>
                <c:pt idx="1138">
                  <c:v>01/11/1981</c:v>
                </c:pt>
                <c:pt idx="1139">
                  <c:v>01/12/1981</c:v>
                </c:pt>
                <c:pt idx="1140">
                  <c:v>01/01/1982</c:v>
                </c:pt>
                <c:pt idx="1141">
                  <c:v>01/02/1982</c:v>
                </c:pt>
                <c:pt idx="1142">
                  <c:v>01/03/1982</c:v>
                </c:pt>
                <c:pt idx="1143">
                  <c:v>01/04/1982</c:v>
                </c:pt>
                <c:pt idx="1144">
                  <c:v>01/05/1982</c:v>
                </c:pt>
                <c:pt idx="1145">
                  <c:v>01/06/1982</c:v>
                </c:pt>
                <c:pt idx="1146">
                  <c:v>01/07/1982</c:v>
                </c:pt>
                <c:pt idx="1147">
                  <c:v>01/08/1982</c:v>
                </c:pt>
                <c:pt idx="1148">
                  <c:v>01/09/1982</c:v>
                </c:pt>
                <c:pt idx="1149">
                  <c:v>01/10/1982</c:v>
                </c:pt>
                <c:pt idx="1150">
                  <c:v>01/11/1982</c:v>
                </c:pt>
                <c:pt idx="1151">
                  <c:v>01/12/1982</c:v>
                </c:pt>
                <c:pt idx="1152">
                  <c:v>01/01/1983</c:v>
                </c:pt>
                <c:pt idx="1153">
                  <c:v>01/02/1983</c:v>
                </c:pt>
                <c:pt idx="1154">
                  <c:v>01/03/1983</c:v>
                </c:pt>
                <c:pt idx="1155">
                  <c:v>01/04/1983</c:v>
                </c:pt>
                <c:pt idx="1156">
                  <c:v>01/05/1983</c:v>
                </c:pt>
                <c:pt idx="1157">
                  <c:v>01/06/1983</c:v>
                </c:pt>
                <c:pt idx="1158">
                  <c:v>01/07/1983</c:v>
                </c:pt>
                <c:pt idx="1159">
                  <c:v>01/08/1983</c:v>
                </c:pt>
                <c:pt idx="1160">
                  <c:v>01/09/1983</c:v>
                </c:pt>
                <c:pt idx="1161">
                  <c:v>01/10/1983</c:v>
                </c:pt>
                <c:pt idx="1162">
                  <c:v>01/11/1983</c:v>
                </c:pt>
                <c:pt idx="1163">
                  <c:v>01/12/1983</c:v>
                </c:pt>
                <c:pt idx="1164">
                  <c:v>01/01/1984</c:v>
                </c:pt>
                <c:pt idx="1165">
                  <c:v>01/02/1984</c:v>
                </c:pt>
                <c:pt idx="1166">
                  <c:v>01/03/1984</c:v>
                </c:pt>
                <c:pt idx="1167">
                  <c:v>01/04/1984</c:v>
                </c:pt>
                <c:pt idx="1168">
                  <c:v>01/05/1984</c:v>
                </c:pt>
                <c:pt idx="1169">
                  <c:v>01/06/1984</c:v>
                </c:pt>
                <c:pt idx="1170">
                  <c:v>01/07/1984</c:v>
                </c:pt>
                <c:pt idx="1171">
                  <c:v>01/08/1984</c:v>
                </c:pt>
                <c:pt idx="1172">
                  <c:v>01/09/1984</c:v>
                </c:pt>
                <c:pt idx="1173">
                  <c:v>01/10/1984</c:v>
                </c:pt>
                <c:pt idx="1174">
                  <c:v>01/11/1984</c:v>
                </c:pt>
                <c:pt idx="1175">
                  <c:v>01/12/1984</c:v>
                </c:pt>
                <c:pt idx="1176">
                  <c:v>01/01/1985</c:v>
                </c:pt>
                <c:pt idx="1177">
                  <c:v>01/02/1985</c:v>
                </c:pt>
                <c:pt idx="1178">
                  <c:v>01/03/1985</c:v>
                </c:pt>
                <c:pt idx="1179">
                  <c:v>01/04/1985</c:v>
                </c:pt>
                <c:pt idx="1180">
                  <c:v>01/05/1985</c:v>
                </c:pt>
                <c:pt idx="1181">
                  <c:v>01/06/1985</c:v>
                </c:pt>
                <c:pt idx="1182">
                  <c:v>01/07/1985</c:v>
                </c:pt>
                <c:pt idx="1183">
                  <c:v>01/08/1985</c:v>
                </c:pt>
                <c:pt idx="1184">
                  <c:v>01/09/1985</c:v>
                </c:pt>
                <c:pt idx="1185">
                  <c:v>01/10/1985</c:v>
                </c:pt>
                <c:pt idx="1186">
                  <c:v>01/11/1985</c:v>
                </c:pt>
                <c:pt idx="1187">
                  <c:v>01/12/1985</c:v>
                </c:pt>
                <c:pt idx="1188">
                  <c:v>01/01/1986</c:v>
                </c:pt>
                <c:pt idx="1189">
                  <c:v>01/02/1986</c:v>
                </c:pt>
                <c:pt idx="1190">
                  <c:v>01/03/1986</c:v>
                </c:pt>
                <c:pt idx="1191">
                  <c:v>01/04/1986</c:v>
                </c:pt>
                <c:pt idx="1192">
                  <c:v>01/05/1986</c:v>
                </c:pt>
                <c:pt idx="1193">
                  <c:v>01/06/1986</c:v>
                </c:pt>
                <c:pt idx="1194">
                  <c:v>01/07/1986</c:v>
                </c:pt>
                <c:pt idx="1195">
                  <c:v>01/08/1986</c:v>
                </c:pt>
                <c:pt idx="1196">
                  <c:v>01/09/1986</c:v>
                </c:pt>
                <c:pt idx="1197">
                  <c:v>01/10/1986</c:v>
                </c:pt>
                <c:pt idx="1198">
                  <c:v>01/11/1986</c:v>
                </c:pt>
                <c:pt idx="1199">
                  <c:v>01/12/1986</c:v>
                </c:pt>
                <c:pt idx="1200">
                  <c:v>01/01/1987</c:v>
                </c:pt>
                <c:pt idx="1201">
                  <c:v>01/02/1987</c:v>
                </c:pt>
                <c:pt idx="1202">
                  <c:v>01/03/1987</c:v>
                </c:pt>
                <c:pt idx="1203">
                  <c:v>01/04/1987</c:v>
                </c:pt>
                <c:pt idx="1204">
                  <c:v>01/05/1987</c:v>
                </c:pt>
                <c:pt idx="1205">
                  <c:v>01/06/1987</c:v>
                </c:pt>
                <c:pt idx="1206">
                  <c:v>01/07/1987</c:v>
                </c:pt>
                <c:pt idx="1207">
                  <c:v>01/08/1987</c:v>
                </c:pt>
                <c:pt idx="1208">
                  <c:v>01/09/1987</c:v>
                </c:pt>
                <c:pt idx="1209">
                  <c:v>01/10/1987</c:v>
                </c:pt>
                <c:pt idx="1210">
                  <c:v>01/11/1987</c:v>
                </c:pt>
                <c:pt idx="1211">
                  <c:v>01/12/1987</c:v>
                </c:pt>
                <c:pt idx="1212">
                  <c:v>01/01/1988</c:v>
                </c:pt>
                <c:pt idx="1213">
                  <c:v>01/02/1988</c:v>
                </c:pt>
                <c:pt idx="1214">
                  <c:v>01/03/1988</c:v>
                </c:pt>
                <c:pt idx="1215">
                  <c:v>01/04/1988</c:v>
                </c:pt>
                <c:pt idx="1216">
                  <c:v>01/05/1988</c:v>
                </c:pt>
                <c:pt idx="1217">
                  <c:v>01/06/1988</c:v>
                </c:pt>
                <c:pt idx="1218">
                  <c:v>01/07/1988</c:v>
                </c:pt>
                <c:pt idx="1219">
                  <c:v>01/08/1988</c:v>
                </c:pt>
                <c:pt idx="1220">
                  <c:v>01/09/1988</c:v>
                </c:pt>
                <c:pt idx="1221">
                  <c:v>01/10/1988</c:v>
                </c:pt>
                <c:pt idx="1222">
                  <c:v>01/11/1988</c:v>
                </c:pt>
                <c:pt idx="1223">
                  <c:v>01/12/1988</c:v>
                </c:pt>
                <c:pt idx="1224">
                  <c:v>01/01/1989</c:v>
                </c:pt>
                <c:pt idx="1225">
                  <c:v>01/02/1989</c:v>
                </c:pt>
                <c:pt idx="1226">
                  <c:v>01/03/1989</c:v>
                </c:pt>
                <c:pt idx="1227">
                  <c:v>01/04/1989</c:v>
                </c:pt>
                <c:pt idx="1228">
                  <c:v>01/05/1989</c:v>
                </c:pt>
                <c:pt idx="1229">
                  <c:v>01/06/1989</c:v>
                </c:pt>
                <c:pt idx="1230">
                  <c:v>01/07/1989</c:v>
                </c:pt>
                <c:pt idx="1231">
                  <c:v>01/08/1989</c:v>
                </c:pt>
                <c:pt idx="1232">
                  <c:v>01/09/1989</c:v>
                </c:pt>
                <c:pt idx="1233">
                  <c:v>01/10/1989</c:v>
                </c:pt>
                <c:pt idx="1234">
                  <c:v>01/11/1989</c:v>
                </c:pt>
                <c:pt idx="1235">
                  <c:v>01/12/1989</c:v>
                </c:pt>
                <c:pt idx="1236">
                  <c:v>01/01/1990</c:v>
                </c:pt>
                <c:pt idx="1237">
                  <c:v>01/02/1990</c:v>
                </c:pt>
                <c:pt idx="1238">
                  <c:v>01/03/1990</c:v>
                </c:pt>
                <c:pt idx="1239">
                  <c:v>01/04/1990</c:v>
                </c:pt>
                <c:pt idx="1240">
                  <c:v>01/05/1990</c:v>
                </c:pt>
                <c:pt idx="1241">
                  <c:v>01/06/1990</c:v>
                </c:pt>
                <c:pt idx="1242">
                  <c:v>01/07/1990</c:v>
                </c:pt>
                <c:pt idx="1243">
                  <c:v>01/08/1990</c:v>
                </c:pt>
                <c:pt idx="1244">
                  <c:v>01/09/1990</c:v>
                </c:pt>
                <c:pt idx="1245">
                  <c:v>01/10/1990</c:v>
                </c:pt>
                <c:pt idx="1246">
                  <c:v>01/11/1990</c:v>
                </c:pt>
                <c:pt idx="1247">
                  <c:v>01/12/1990</c:v>
                </c:pt>
                <c:pt idx="1248">
                  <c:v>01/01/1991</c:v>
                </c:pt>
                <c:pt idx="1249">
                  <c:v>01/02/1991</c:v>
                </c:pt>
                <c:pt idx="1250">
                  <c:v>01/03/1991</c:v>
                </c:pt>
                <c:pt idx="1251">
                  <c:v>01/04/1991</c:v>
                </c:pt>
                <c:pt idx="1252">
                  <c:v>01/05/1991</c:v>
                </c:pt>
                <c:pt idx="1253">
                  <c:v>01/06/1991</c:v>
                </c:pt>
                <c:pt idx="1254">
                  <c:v>01/07/1991</c:v>
                </c:pt>
                <c:pt idx="1255">
                  <c:v>01/08/1991</c:v>
                </c:pt>
                <c:pt idx="1256">
                  <c:v>01/09/1991</c:v>
                </c:pt>
                <c:pt idx="1257">
                  <c:v>01/10/1991</c:v>
                </c:pt>
                <c:pt idx="1258">
                  <c:v>01/11/1991</c:v>
                </c:pt>
                <c:pt idx="1259">
                  <c:v>01/12/1991</c:v>
                </c:pt>
                <c:pt idx="1260">
                  <c:v>01/01/1992</c:v>
                </c:pt>
                <c:pt idx="1261">
                  <c:v>01/02/1992</c:v>
                </c:pt>
                <c:pt idx="1262">
                  <c:v>01/03/1992</c:v>
                </c:pt>
                <c:pt idx="1263">
                  <c:v>01/04/1992</c:v>
                </c:pt>
                <c:pt idx="1264">
                  <c:v>01/05/1992</c:v>
                </c:pt>
                <c:pt idx="1265">
                  <c:v>01/06/1992</c:v>
                </c:pt>
                <c:pt idx="1266">
                  <c:v>01/07/1992</c:v>
                </c:pt>
                <c:pt idx="1267">
                  <c:v>01/08/1992</c:v>
                </c:pt>
                <c:pt idx="1268">
                  <c:v>01/09/1992</c:v>
                </c:pt>
                <c:pt idx="1269">
                  <c:v>01/10/1992</c:v>
                </c:pt>
                <c:pt idx="1270">
                  <c:v>01/11/1992</c:v>
                </c:pt>
                <c:pt idx="1271">
                  <c:v>01/12/1992</c:v>
                </c:pt>
                <c:pt idx="1272">
                  <c:v>01/01/1993</c:v>
                </c:pt>
                <c:pt idx="1273">
                  <c:v>01/02/1993</c:v>
                </c:pt>
                <c:pt idx="1274">
                  <c:v>01/03/1993</c:v>
                </c:pt>
                <c:pt idx="1275">
                  <c:v>01/04/1993</c:v>
                </c:pt>
                <c:pt idx="1276">
                  <c:v>01/05/1993</c:v>
                </c:pt>
                <c:pt idx="1277">
                  <c:v>01/06/1993</c:v>
                </c:pt>
                <c:pt idx="1278">
                  <c:v>01/07/1993</c:v>
                </c:pt>
                <c:pt idx="1279">
                  <c:v>01/08/1993</c:v>
                </c:pt>
                <c:pt idx="1280">
                  <c:v>01/09/1993</c:v>
                </c:pt>
                <c:pt idx="1281">
                  <c:v>01/10/1993</c:v>
                </c:pt>
                <c:pt idx="1282">
                  <c:v>01/11/1993</c:v>
                </c:pt>
                <c:pt idx="1283">
                  <c:v>01/12/1993</c:v>
                </c:pt>
                <c:pt idx="1284">
                  <c:v>01/01/1994</c:v>
                </c:pt>
                <c:pt idx="1285">
                  <c:v>01/02/1994</c:v>
                </c:pt>
                <c:pt idx="1286">
                  <c:v>01/03/1994</c:v>
                </c:pt>
                <c:pt idx="1287">
                  <c:v>01/04/1994</c:v>
                </c:pt>
                <c:pt idx="1288">
                  <c:v>01/05/1994</c:v>
                </c:pt>
                <c:pt idx="1289">
                  <c:v>01/06/1994</c:v>
                </c:pt>
                <c:pt idx="1290">
                  <c:v>01/07/1994</c:v>
                </c:pt>
                <c:pt idx="1291">
                  <c:v>01/08/1994</c:v>
                </c:pt>
                <c:pt idx="1292">
                  <c:v>01/09/1994</c:v>
                </c:pt>
                <c:pt idx="1293">
                  <c:v>01/10/1994</c:v>
                </c:pt>
                <c:pt idx="1294">
                  <c:v>01/11/1994</c:v>
                </c:pt>
                <c:pt idx="1295">
                  <c:v>01/12/1994</c:v>
                </c:pt>
                <c:pt idx="1296">
                  <c:v>01/01/1995</c:v>
                </c:pt>
                <c:pt idx="1297">
                  <c:v>01/02/1995</c:v>
                </c:pt>
                <c:pt idx="1298">
                  <c:v>01/03/1995</c:v>
                </c:pt>
                <c:pt idx="1299">
                  <c:v>01/04/1995</c:v>
                </c:pt>
                <c:pt idx="1300">
                  <c:v>01/05/1995</c:v>
                </c:pt>
                <c:pt idx="1301">
                  <c:v>01/06/1995</c:v>
                </c:pt>
                <c:pt idx="1302">
                  <c:v>01/07/1995</c:v>
                </c:pt>
                <c:pt idx="1303">
                  <c:v>01/08/1995</c:v>
                </c:pt>
                <c:pt idx="1304">
                  <c:v>01/09/1995</c:v>
                </c:pt>
                <c:pt idx="1305">
                  <c:v>01/10/1995</c:v>
                </c:pt>
                <c:pt idx="1306">
                  <c:v>01/11/1995</c:v>
                </c:pt>
                <c:pt idx="1307">
                  <c:v>01/12/1995</c:v>
                </c:pt>
                <c:pt idx="1308">
                  <c:v>01/01/1996</c:v>
                </c:pt>
                <c:pt idx="1309">
                  <c:v>01/02/1996</c:v>
                </c:pt>
                <c:pt idx="1310">
                  <c:v>01/03/1996</c:v>
                </c:pt>
                <c:pt idx="1311">
                  <c:v>01/04/1996</c:v>
                </c:pt>
                <c:pt idx="1312">
                  <c:v>01/05/1996</c:v>
                </c:pt>
                <c:pt idx="1313">
                  <c:v>01/06/1996</c:v>
                </c:pt>
                <c:pt idx="1314">
                  <c:v>01/07/1996</c:v>
                </c:pt>
                <c:pt idx="1315">
                  <c:v>01/08/1996</c:v>
                </c:pt>
                <c:pt idx="1316">
                  <c:v>01/09/1996</c:v>
                </c:pt>
                <c:pt idx="1317">
                  <c:v>01/10/1996</c:v>
                </c:pt>
                <c:pt idx="1318">
                  <c:v>01/11/1996</c:v>
                </c:pt>
                <c:pt idx="1319">
                  <c:v>01/12/1996</c:v>
                </c:pt>
                <c:pt idx="1320">
                  <c:v>01/01/1997</c:v>
                </c:pt>
                <c:pt idx="1321">
                  <c:v>01/02/1997</c:v>
                </c:pt>
                <c:pt idx="1322">
                  <c:v>01/03/1997</c:v>
                </c:pt>
                <c:pt idx="1323">
                  <c:v>01/04/1997</c:v>
                </c:pt>
                <c:pt idx="1324">
                  <c:v>01/05/1997</c:v>
                </c:pt>
                <c:pt idx="1325">
                  <c:v>01/06/1997</c:v>
                </c:pt>
                <c:pt idx="1326">
                  <c:v>01/07/1997</c:v>
                </c:pt>
                <c:pt idx="1327">
                  <c:v>01/08/1997</c:v>
                </c:pt>
                <c:pt idx="1328">
                  <c:v>01/09/1997</c:v>
                </c:pt>
                <c:pt idx="1329">
                  <c:v>01/10/1997</c:v>
                </c:pt>
                <c:pt idx="1330">
                  <c:v>01/11/1997</c:v>
                </c:pt>
                <c:pt idx="1331">
                  <c:v>01/12/1997</c:v>
                </c:pt>
                <c:pt idx="1332">
                  <c:v>01/01/1998</c:v>
                </c:pt>
                <c:pt idx="1333">
                  <c:v>01/02/1998</c:v>
                </c:pt>
                <c:pt idx="1334">
                  <c:v>01/03/1998</c:v>
                </c:pt>
                <c:pt idx="1335">
                  <c:v>01/04/1998</c:v>
                </c:pt>
                <c:pt idx="1336">
                  <c:v>01/05/1998</c:v>
                </c:pt>
                <c:pt idx="1337">
                  <c:v>01/06/1998</c:v>
                </c:pt>
                <c:pt idx="1338">
                  <c:v>01/07/1998</c:v>
                </c:pt>
                <c:pt idx="1339">
                  <c:v>01/08/1998</c:v>
                </c:pt>
                <c:pt idx="1340">
                  <c:v>01/09/1998</c:v>
                </c:pt>
                <c:pt idx="1341">
                  <c:v>01/10/1998</c:v>
                </c:pt>
                <c:pt idx="1342">
                  <c:v>01/11/1998</c:v>
                </c:pt>
                <c:pt idx="1343">
                  <c:v>01/12/1998</c:v>
                </c:pt>
                <c:pt idx="1344">
                  <c:v>01/01/1999</c:v>
                </c:pt>
                <c:pt idx="1345">
                  <c:v>01/02/1999</c:v>
                </c:pt>
                <c:pt idx="1346">
                  <c:v>01/03/1999</c:v>
                </c:pt>
                <c:pt idx="1347">
                  <c:v>01/04/1999</c:v>
                </c:pt>
                <c:pt idx="1348">
                  <c:v>01/05/1999</c:v>
                </c:pt>
                <c:pt idx="1349">
                  <c:v>01/06/1999</c:v>
                </c:pt>
                <c:pt idx="1350">
                  <c:v>01/07/1999</c:v>
                </c:pt>
                <c:pt idx="1351">
                  <c:v>01/08/1999</c:v>
                </c:pt>
                <c:pt idx="1352">
                  <c:v>01/09/1999</c:v>
                </c:pt>
                <c:pt idx="1353">
                  <c:v>01/10/1999</c:v>
                </c:pt>
                <c:pt idx="1354">
                  <c:v>01/11/1999</c:v>
                </c:pt>
                <c:pt idx="1355">
                  <c:v>01/12/1999</c:v>
                </c:pt>
                <c:pt idx="1356">
                  <c:v>01/01/2000</c:v>
                </c:pt>
                <c:pt idx="1357">
                  <c:v>01/02/2000</c:v>
                </c:pt>
                <c:pt idx="1358">
                  <c:v>01/03/2000</c:v>
                </c:pt>
                <c:pt idx="1359">
                  <c:v>01/04/2000</c:v>
                </c:pt>
                <c:pt idx="1360">
                  <c:v>01/05/2000</c:v>
                </c:pt>
                <c:pt idx="1361">
                  <c:v>01/06/2000</c:v>
                </c:pt>
                <c:pt idx="1362">
                  <c:v>01/07/2000</c:v>
                </c:pt>
                <c:pt idx="1363">
                  <c:v>01/08/2000</c:v>
                </c:pt>
                <c:pt idx="1364">
                  <c:v>01/09/2000</c:v>
                </c:pt>
                <c:pt idx="1365">
                  <c:v>01/10/2000</c:v>
                </c:pt>
                <c:pt idx="1366">
                  <c:v>01/11/2000</c:v>
                </c:pt>
                <c:pt idx="1367">
                  <c:v>01/12/2000</c:v>
                </c:pt>
                <c:pt idx="1368">
                  <c:v>01/01/2001</c:v>
                </c:pt>
                <c:pt idx="1369">
                  <c:v>01/02/2001</c:v>
                </c:pt>
                <c:pt idx="1370">
                  <c:v>01/03/2001</c:v>
                </c:pt>
                <c:pt idx="1371">
                  <c:v>01/04/2001</c:v>
                </c:pt>
                <c:pt idx="1372">
                  <c:v>01/05/2001</c:v>
                </c:pt>
                <c:pt idx="1373">
                  <c:v>01/06/2001</c:v>
                </c:pt>
                <c:pt idx="1374">
                  <c:v>01/07/2001</c:v>
                </c:pt>
                <c:pt idx="1375">
                  <c:v>01/08/2001</c:v>
                </c:pt>
                <c:pt idx="1376">
                  <c:v>01/09/2001</c:v>
                </c:pt>
                <c:pt idx="1377">
                  <c:v>01/10/2001</c:v>
                </c:pt>
                <c:pt idx="1378">
                  <c:v>01/11/2001</c:v>
                </c:pt>
                <c:pt idx="1379">
                  <c:v>01/12/2001</c:v>
                </c:pt>
                <c:pt idx="1380">
                  <c:v>01/01/2002</c:v>
                </c:pt>
                <c:pt idx="1381">
                  <c:v>01/02/2002</c:v>
                </c:pt>
                <c:pt idx="1382">
                  <c:v>01/03/2002</c:v>
                </c:pt>
                <c:pt idx="1383">
                  <c:v>01/04/2002</c:v>
                </c:pt>
                <c:pt idx="1384">
                  <c:v>01/05/2002</c:v>
                </c:pt>
                <c:pt idx="1385">
                  <c:v>01/06/2002</c:v>
                </c:pt>
                <c:pt idx="1386">
                  <c:v>01/07/2002</c:v>
                </c:pt>
                <c:pt idx="1387">
                  <c:v>01/08/2002</c:v>
                </c:pt>
                <c:pt idx="1388">
                  <c:v>01/09/2002</c:v>
                </c:pt>
                <c:pt idx="1389">
                  <c:v>01/10/2002</c:v>
                </c:pt>
                <c:pt idx="1390">
                  <c:v>01/11/2002</c:v>
                </c:pt>
                <c:pt idx="1391">
                  <c:v>01/12/2002</c:v>
                </c:pt>
                <c:pt idx="1392">
                  <c:v>01/01/2003</c:v>
                </c:pt>
                <c:pt idx="1393">
                  <c:v>01/02/2003</c:v>
                </c:pt>
                <c:pt idx="1394">
                  <c:v>01/03/2003</c:v>
                </c:pt>
                <c:pt idx="1395">
                  <c:v>01/04/2003</c:v>
                </c:pt>
                <c:pt idx="1396">
                  <c:v>01/05/2003</c:v>
                </c:pt>
                <c:pt idx="1397">
                  <c:v>01/06/2003</c:v>
                </c:pt>
                <c:pt idx="1398">
                  <c:v>01/07/2003</c:v>
                </c:pt>
                <c:pt idx="1399">
                  <c:v>01/08/2003</c:v>
                </c:pt>
                <c:pt idx="1400">
                  <c:v>01/09/2003</c:v>
                </c:pt>
                <c:pt idx="1401">
                  <c:v>01/10/2003</c:v>
                </c:pt>
                <c:pt idx="1402">
                  <c:v>01/11/2003</c:v>
                </c:pt>
                <c:pt idx="1403">
                  <c:v>01/12/2003</c:v>
                </c:pt>
                <c:pt idx="1404">
                  <c:v>01/01/2004</c:v>
                </c:pt>
                <c:pt idx="1405">
                  <c:v>01/02/2004</c:v>
                </c:pt>
                <c:pt idx="1406">
                  <c:v>01/03/2004</c:v>
                </c:pt>
                <c:pt idx="1407">
                  <c:v>01/04/2004</c:v>
                </c:pt>
                <c:pt idx="1408">
                  <c:v>01/05/2004</c:v>
                </c:pt>
                <c:pt idx="1409">
                  <c:v>01/06/2004</c:v>
                </c:pt>
                <c:pt idx="1410">
                  <c:v>01/07/2004</c:v>
                </c:pt>
                <c:pt idx="1411">
                  <c:v>01/08/2004</c:v>
                </c:pt>
                <c:pt idx="1412">
                  <c:v>01/09/2004</c:v>
                </c:pt>
                <c:pt idx="1413">
                  <c:v>01/10/2004</c:v>
                </c:pt>
                <c:pt idx="1414">
                  <c:v>01/11/2004</c:v>
                </c:pt>
                <c:pt idx="1415">
                  <c:v>01/12/2004</c:v>
                </c:pt>
                <c:pt idx="1416">
                  <c:v>01/01/2005</c:v>
                </c:pt>
                <c:pt idx="1417">
                  <c:v>01/02/2005</c:v>
                </c:pt>
                <c:pt idx="1418">
                  <c:v>01/03/2005</c:v>
                </c:pt>
                <c:pt idx="1419">
                  <c:v>01/04/2005</c:v>
                </c:pt>
                <c:pt idx="1420">
                  <c:v>01/05/2005</c:v>
                </c:pt>
                <c:pt idx="1421">
                  <c:v>01/06/2005</c:v>
                </c:pt>
                <c:pt idx="1422">
                  <c:v>01/07/2005</c:v>
                </c:pt>
                <c:pt idx="1423">
                  <c:v>01/08/2005</c:v>
                </c:pt>
                <c:pt idx="1424">
                  <c:v>01/09/2005</c:v>
                </c:pt>
                <c:pt idx="1425">
                  <c:v>01/10/2005</c:v>
                </c:pt>
                <c:pt idx="1426">
                  <c:v>01/11/2005</c:v>
                </c:pt>
                <c:pt idx="1427">
                  <c:v>01/12/2005</c:v>
                </c:pt>
                <c:pt idx="1428">
                  <c:v>01/01/2006</c:v>
                </c:pt>
                <c:pt idx="1429">
                  <c:v>01/02/2006</c:v>
                </c:pt>
                <c:pt idx="1430">
                  <c:v>01/03/2006</c:v>
                </c:pt>
                <c:pt idx="1431">
                  <c:v>01/04/2006</c:v>
                </c:pt>
                <c:pt idx="1432">
                  <c:v>01/05/2006</c:v>
                </c:pt>
                <c:pt idx="1433">
                  <c:v>01/06/2006</c:v>
                </c:pt>
                <c:pt idx="1434">
                  <c:v>01/07/2006</c:v>
                </c:pt>
                <c:pt idx="1435">
                  <c:v>01/08/2006</c:v>
                </c:pt>
                <c:pt idx="1436">
                  <c:v>01/09/2006</c:v>
                </c:pt>
                <c:pt idx="1437">
                  <c:v>01/10/2006</c:v>
                </c:pt>
                <c:pt idx="1438">
                  <c:v>01/11/2006</c:v>
                </c:pt>
                <c:pt idx="1439">
                  <c:v>01/12/2006</c:v>
                </c:pt>
                <c:pt idx="1440">
                  <c:v>01/01/2007</c:v>
                </c:pt>
                <c:pt idx="1441">
                  <c:v>01/02/2007</c:v>
                </c:pt>
                <c:pt idx="1442">
                  <c:v>01/03/2007</c:v>
                </c:pt>
                <c:pt idx="1443">
                  <c:v>01/04/2007</c:v>
                </c:pt>
                <c:pt idx="1444">
                  <c:v>01/05/2007</c:v>
                </c:pt>
                <c:pt idx="1445">
                  <c:v>01/06/2007</c:v>
                </c:pt>
                <c:pt idx="1446">
                  <c:v>01/07/2007</c:v>
                </c:pt>
                <c:pt idx="1447">
                  <c:v>01/08/2007</c:v>
                </c:pt>
                <c:pt idx="1448">
                  <c:v>01/09/2007</c:v>
                </c:pt>
                <c:pt idx="1449">
                  <c:v>01/10/2007</c:v>
                </c:pt>
                <c:pt idx="1450">
                  <c:v>01/11/2007</c:v>
                </c:pt>
                <c:pt idx="1451">
                  <c:v>01/12/2007</c:v>
                </c:pt>
                <c:pt idx="1452">
                  <c:v>01/01/2008</c:v>
                </c:pt>
                <c:pt idx="1453">
                  <c:v>01/02/2008</c:v>
                </c:pt>
                <c:pt idx="1454">
                  <c:v>01/03/2008</c:v>
                </c:pt>
                <c:pt idx="1455">
                  <c:v>01/04/2008</c:v>
                </c:pt>
                <c:pt idx="1456">
                  <c:v>01/05/2008</c:v>
                </c:pt>
                <c:pt idx="1457">
                  <c:v>01/06/2008</c:v>
                </c:pt>
                <c:pt idx="1458">
                  <c:v>01/07/2008</c:v>
                </c:pt>
                <c:pt idx="1459">
                  <c:v>01/08/2008</c:v>
                </c:pt>
                <c:pt idx="1460">
                  <c:v>01/09/2008</c:v>
                </c:pt>
                <c:pt idx="1461">
                  <c:v>01/10/2008</c:v>
                </c:pt>
                <c:pt idx="1462">
                  <c:v>01/11/2008</c:v>
                </c:pt>
                <c:pt idx="1463">
                  <c:v>01/12/2008</c:v>
                </c:pt>
                <c:pt idx="1464">
                  <c:v>01/01/2009</c:v>
                </c:pt>
                <c:pt idx="1465">
                  <c:v>01/02/2009</c:v>
                </c:pt>
                <c:pt idx="1466">
                  <c:v>01/03/2009</c:v>
                </c:pt>
                <c:pt idx="1467">
                  <c:v>01/04/2009</c:v>
                </c:pt>
                <c:pt idx="1468">
                  <c:v>01/05/2009</c:v>
                </c:pt>
                <c:pt idx="1469">
                  <c:v>01/06/2009</c:v>
                </c:pt>
                <c:pt idx="1470">
                  <c:v>01/07/2009</c:v>
                </c:pt>
                <c:pt idx="1471">
                  <c:v>01/08/2009</c:v>
                </c:pt>
                <c:pt idx="1472">
                  <c:v>01/09/2009</c:v>
                </c:pt>
                <c:pt idx="1473">
                  <c:v>01/10/2009</c:v>
                </c:pt>
                <c:pt idx="1474">
                  <c:v>01/11/2009</c:v>
                </c:pt>
                <c:pt idx="1475">
                  <c:v>01/12/2009</c:v>
                </c:pt>
                <c:pt idx="1476">
                  <c:v>01/01/2010</c:v>
                </c:pt>
                <c:pt idx="1477">
                  <c:v>01/02/2010</c:v>
                </c:pt>
                <c:pt idx="1478">
                  <c:v>01/03/2010</c:v>
                </c:pt>
                <c:pt idx="1479">
                  <c:v>01/04/2010</c:v>
                </c:pt>
                <c:pt idx="1480">
                  <c:v>01/05/2010</c:v>
                </c:pt>
                <c:pt idx="1481">
                  <c:v>01/06/2010</c:v>
                </c:pt>
                <c:pt idx="1482">
                  <c:v>01/07/2010</c:v>
                </c:pt>
                <c:pt idx="1483">
                  <c:v>01/08/2010</c:v>
                </c:pt>
                <c:pt idx="1484">
                  <c:v>01/09/2010</c:v>
                </c:pt>
                <c:pt idx="1485">
                  <c:v>01/10/2010</c:v>
                </c:pt>
                <c:pt idx="1486">
                  <c:v>01/11/2010</c:v>
                </c:pt>
                <c:pt idx="1487">
                  <c:v>01/12/2010</c:v>
                </c:pt>
                <c:pt idx="1488">
                  <c:v>01/01/2011</c:v>
                </c:pt>
                <c:pt idx="1489">
                  <c:v>01/02/2011</c:v>
                </c:pt>
                <c:pt idx="1490">
                  <c:v>01/03/2011</c:v>
                </c:pt>
                <c:pt idx="1491">
                  <c:v>01/04/2011</c:v>
                </c:pt>
                <c:pt idx="1492">
                  <c:v>01/05/2011</c:v>
                </c:pt>
                <c:pt idx="1493">
                  <c:v>01/06/2011</c:v>
                </c:pt>
                <c:pt idx="1494">
                  <c:v>01/07/2011</c:v>
                </c:pt>
                <c:pt idx="1495">
                  <c:v>01/08/2011</c:v>
                </c:pt>
                <c:pt idx="1496">
                  <c:v>01/09/2011</c:v>
                </c:pt>
                <c:pt idx="1497">
                  <c:v>01/10/2011</c:v>
                </c:pt>
                <c:pt idx="1498">
                  <c:v>01/11/2011</c:v>
                </c:pt>
                <c:pt idx="1499">
                  <c:v>01/12/2011</c:v>
                </c:pt>
                <c:pt idx="1500">
                  <c:v>01/01/2012</c:v>
                </c:pt>
                <c:pt idx="1501">
                  <c:v>01/02/2012</c:v>
                </c:pt>
                <c:pt idx="1502">
                  <c:v>01/03/2012</c:v>
                </c:pt>
                <c:pt idx="1503">
                  <c:v>01/04/2012</c:v>
                </c:pt>
                <c:pt idx="1504">
                  <c:v>01/05/2012</c:v>
                </c:pt>
                <c:pt idx="1505">
                  <c:v>01/06/2012</c:v>
                </c:pt>
                <c:pt idx="1506">
                  <c:v>01/07/2012</c:v>
                </c:pt>
                <c:pt idx="1507">
                  <c:v>01/08/2012</c:v>
                </c:pt>
                <c:pt idx="1508">
                  <c:v>01/09/2012</c:v>
                </c:pt>
                <c:pt idx="1509">
                  <c:v>01/10/2012</c:v>
                </c:pt>
                <c:pt idx="1510">
                  <c:v>01/11/2012</c:v>
                </c:pt>
                <c:pt idx="1511">
                  <c:v>01/12/2012</c:v>
                </c:pt>
                <c:pt idx="1512">
                  <c:v>01/01/2013</c:v>
                </c:pt>
                <c:pt idx="1513">
                  <c:v>01/02/2013</c:v>
                </c:pt>
                <c:pt idx="1514">
                  <c:v>01/03/2013</c:v>
                </c:pt>
                <c:pt idx="1515">
                  <c:v>01/04/2013</c:v>
                </c:pt>
                <c:pt idx="1516">
                  <c:v>01/05/2013</c:v>
                </c:pt>
                <c:pt idx="1517">
                  <c:v>01/06/2013</c:v>
                </c:pt>
                <c:pt idx="1518">
                  <c:v>01/07/2013</c:v>
                </c:pt>
                <c:pt idx="1519">
                  <c:v>01/08/2013</c:v>
                </c:pt>
                <c:pt idx="1520">
                  <c:v>01/09/2013</c:v>
                </c:pt>
                <c:pt idx="1521">
                  <c:v>01/10/2013</c:v>
                </c:pt>
                <c:pt idx="1522">
                  <c:v>01/11/2013</c:v>
                </c:pt>
                <c:pt idx="1523">
                  <c:v>01/12/2013</c:v>
                </c:pt>
                <c:pt idx="1524">
                  <c:v>01/01/2014</c:v>
                </c:pt>
                <c:pt idx="1525">
                  <c:v>01/02/2014</c:v>
                </c:pt>
                <c:pt idx="1526">
                  <c:v>01/03/2014</c:v>
                </c:pt>
                <c:pt idx="1527">
                  <c:v>01/04/2014</c:v>
                </c:pt>
                <c:pt idx="1528">
                  <c:v>01/05/2014</c:v>
                </c:pt>
                <c:pt idx="1529">
                  <c:v>01/06/2014</c:v>
                </c:pt>
                <c:pt idx="1530">
                  <c:v>01/07/2014</c:v>
                </c:pt>
                <c:pt idx="1531">
                  <c:v>01/08/2014</c:v>
                </c:pt>
                <c:pt idx="1532">
                  <c:v>01/09/2014</c:v>
                </c:pt>
                <c:pt idx="1533">
                  <c:v>01/10/2014</c:v>
                </c:pt>
                <c:pt idx="1534">
                  <c:v>01/11/2014</c:v>
                </c:pt>
                <c:pt idx="1535">
                  <c:v>01/12/2014</c:v>
                </c:pt>
                <c:pt idx="1536">
                  <c:v>01/01/2015</c:v>
                </c:pt>
                <c:pt idx="1537">
                  <c:v>01/02/2015</c:v>
                </c:pt>
                <c:pt idx="1538">
                  <c:v>01/03/2015</c:v>
                </c:pt>
                <c:pt idx="1539">
                  <c:v>01/04/2015</c:v>
                </c:pt>
                <c:pt idx="1540">
                  <c:v>01/05/2015</c:v>
                </c:pt>
                <c:pt idx="1541">
                  <c:v>01/06/2015</c:v>
                </c:pt>
                <c:pt idx="1542">
                  <c:v>01/07/2015</c:v>
                </c:pt>
                <c:pt idx="1543">
                  <c:v>01/08/2015</c:v>
                </c:pt>
                <c:pt idx="1544">
                  <c:v>01/09/2015</c:v>
                </c:pt>
                <c:pt idx="1545">
                  <c:v>01/10/2015</c:v>
                </c:pt>
                <c:pt idx="1546">
                  <c:v>01/11/2015</c:v>
                </c:pt>
                <c:pt idx="1547">
                  <c:v>01/12/2015</c:v>
                </c:pt>
                <c:pt idx="1548">
                  <c:v>01/01/2016</c:v>
                </c:pt>
                <c:pt idx="1549">
                  <c:v>01/02/2016</c:v>
                </c:pt>
                <c:pt idx="1550">
                  <c:v>01/03/2016</c:v>
                </c:pt>
                <c:pt idx="1551">
                  <c:v>01/04/2016</c:v>
                </c:pt>
                <c:pt idx="1552">
                  <c:v>01/05/2016</c:v>
                </c:pt>
                <c:pt idx="1553">
                  <c:v>01/06/2016</c:v>
                </c:pt>
                <c:pt idx="1554">
                  <c:v>01/07/2016</c:v>
                </c:pt>
                <c:pt idx="1555">
                  <c:v>01/08/2016</c:v>
                </c:pt>
                <c:pt idx="1556">
                  <c:v>01/09/2016</c:v>
                </c:pt>
                <c:pt idx="1557">
                  <c:v>01/10/2016</c:v>
                </c:pt>
                <c:pt idx="1558">
                  <c:v>01/11/2016</c:v>
                </c:pt>
                <c:pt idx="1559">
                  <c:v>01/12/2016</c:v>
                </c:pt>
                <c:pt idx="1560">
                  <c:v>01/01/2017</c:v>
                </c:pt>
                <c:pt idx="1561">
                  <c:v>01/02/2017</c:v>
                </c:pt>
                <c:pt idx="1562">
                  <c:v>01/03/2017</c:v>
                </c:pt>
                <c:pt idx="1563">
                  <c:v>01/04/2017</c:v>
                </c:pt>
                <c:pt idx="1564">
                  <c:v>01/05/2017</c:v>
                </c:pt>
                <c:pt idx="1565">
                  <c:v>01/06/2017</c:v>
                </c:pt>
                <c:pt idx="1566">
                  <c:v>01/07/2017</c:v>
                </c:pt>
                <c:pt idx="1567">
                  <c:v>01/08/2017</c:v>
                </c:pt>
                <c:pt idx="1568">
                  <c:v>01/09/2017</c:v>
                </c:pt>
                <c:pt idx="1569">
                  <c:v>01/10/2017</c:v>
                </c:pt>
                <c:pt idx="1570">
                  <c:v>01/11/2017</c:v>
                </c:pt>
                <c:pt idx="1571">
                  <c:v>01/12/2017</c:v>
                </c:pt>
                <c:pt idx="1572">
                  <c:v>01/01/2018</c:v>
                </c:pt>
                <c:pt idx="1573">
                  <c:v>01/02/2018</c:v>
                </c:pt>
                <c:pt idx="1574">
                  <c:v>01/03/2018</c:v>
                </c:pt>
                <c:pt idx="1575">
                  <c:v>01/04/2018</c:v>
                </c:pt>
                <c:pt idx="1576">
                  <c:v>01/05/2018</c:v>
                </c:pt>
                <c:pt idx="1577">
                  <c:v>01/06/2018</c:v>
                </c:pt>
                <c:pt idx="1578">
                  <c:v>01/07/2018</c:v>
                </c:pt>
                <c:pt idx="1579">
                  <c:v>01/08/2018</c:v>
                </c:pt>
                <c:pt idx="1580">
                  <c:v>01/09/2018</c:v>
                </c:pt>
                <c:pt idx="1581">
                  <c:v>01/10/2018</c:v>
                </c:pt>
                <c:pt idx="1582">
                  <c:v>01/11/2018</c:v>
                </c:pt>
                <c:pt idx="1583">
                  <c:v>01/12/2018</c:v>
                </c:pt>
                <c:pt idx="1584">
                  <c:v>01/01/2019</c:v>
                </c:pt>
                <c:pt idx="1585">
                  <c:v>01/02/2019</c:v>
                </c:pt>
                <c:pt idx="1586">
                  <c:v>01/03/2019</c:v>
                </c:pt>
                <c:pt idx="1587">
                  <c:v>01/04/2019</c:v>
                </c:pt>
                <c:pt idx="1588">
                  <c:v>01/05/2019</c:v>
                </c:pt>
                <c:pt idx="1589">
                  <c:v>01/06/2019</c:v>
                </c:pt>
                <c:pt idx="1590">
                  <c:v>01/07/2019</c:v>
                </c:pt>
                <c:pt idx="1591">
                  <c:v>01/08/2019</c:v>
                </c:pt>
                <c:pt idx="1592">
                  <c:v>01/09/2019</c:v>
                </c:pt>
                <c:pt idx="1593">
                  <c:v>01/10/2019</c:v>
                </c:pt>
                <c:pt idx="1594">
                  <c:v>01/11/2019</c:v>
                </c:pt>
                <c:pt idx="1595">
                  <c:v>01/12/2019</c:v>
                </c:pt>
                <c:pt idx="1596">
                  <c:v>01/01/2020</c:v>
                </c:pt>
                <c:pt idx="1597">
                  <c:v>01/02/2020</c:v>
                </c:pt>
                <c:pt idx="1598">
                  <c:v>01/03/2020</c:v>
                </c:pt>
                <c:pt idx="1599">
                  <c:v>01/04/2020</c:v>
                </c:pt>
                <c:pt idx="1600">
                  <c:v>01/05/2020</c:v>
                </c:pt>
                <c:pt idx="1601">
                  <c:v>01/06/2020</c:v>
                </c:pt>
                <c:pt idx="1602">
                  <c:v>01/07/2020</c:v>
                </c:pt>
                <c:pt idx="1603">
                  <c:v>01/08/2020</c:v>
                </c:pt>
                <c:pt idx="1604">
                  <c:v>01/09/2020</c:v>
                </c:pt>
                <c:pt idx="1605">
                  <c:v>01/10/2020</c:v>
                </c:pt>
                <c:pt idx="1606">
                  <c:v>01/11/2020</c:v>
                </c:pt>
                <c:pt idx="1607">
                  <c:v>01/12/2020</c:v>
                </c:pt>
                <c:pt idx="1608">
                  <c:v>01/01/2021</c:v>
                </c:pt>
                <c:pt idx="1609">
                  <c:v>01/02/2021</c:v>
                </c:pt>
                <c:pt idx="1610">
                  <c:v>01/03/2021</c:v>
                </c:pt>
                <c:pt idx="1611">
                  <c:v>01/04/2021</c:v>
                </c:pt>
                <c:pt idx="1612">
                  <c:v>01/05/2021</c:v>
                </c:pt>
                <c:pt idx="1613">
                  <c:v>01/06/2021</c:v>
                </c:pt>
                <c:pt idx="1614">
                  <c:v>01/07/2021</c:v>
                </c:pt>
                <c:pt idx="1615">
                  <c:v>01/08/2021</c:v>
                </c:pt>
                <c:pt idx="1616">
                  <c:v>01/09/2021</c:v>
                </c:pt>
                <c:pt idx="1617">
                  <c:v>01/10/2021</c:v>
                </c:pt>
                <c:pt idx="1618">
                  <c:v>01/11/2021</c:v>
                </c:pt>
                <c:pt idx="1619">
                  <c:v>01/12/2021</c:v>
                </c:pt>
                <c:pt idx="1620">
                  <c:v>01/01/2022</c:v>
                </c:pt>
                <c:pt idx="1621">
                  <c:v>01/02/2022</c:v>
                </c:pt>
                <c:pt idx="1622">
                  <c:v>01/03/2022</c:v>
                </c:pt>
                <c:pt idx="1623">
                  <c:v>01/04/2022</c:v>
                </c:pt>
                <c:pt idx="1624">
                  <c:v>01/05/2022</c:v>
                </c:pt>
                <c:pt idx="1625">
                  <c:v>01/06/2022</c:v>
                </c:pt>
                <c:pt idx="1626">
                  <c:v>01/07/2022</c:v>
                </c:pt>
                <c:pt idx="1627">
                  <c:v>01/08/2022</c:v>
                </c:pt>
                <c:pt idx="1628">
                  <c:v>01/09/2022</c:v>
                </c:pt>
                <c:pt idx="1629">
                  <c:v>01/10/2022</c:v>
                </c:pt>
                <c:pt idx="1630">
                  <c:v>01/11/2022</c:v>
                </c:pt>
                <c:pt idx="1631">
                  <c:v>01/12/2022</c:v>
                </c:pt>
                <c:pt idx="1632">
                  <c:v>01/01/2023</c:v>
                </c:pt>
                <c:pt idx="1633">
                  <c:v>01/02/2023</c:v>
                </c:pt>
                <c:pt idx="1634">
                  <c:v>01/03/2023</c:v>
                </c:pt>
                <c:pt idx="1635">
                  <c:v>01/04/2023</c:v>
                </c:pt>
                <c:pt idx="1636">
                  <c:v>01/05/2023</c:v>
                </c:pt>
                <c:pt idx="1637">
                  <c:v>01/06/2023</c:v>
                </c:pt>
                <c:pt idx="1638">
                  <c:v>01/07/2023</c:v>
                </c:pt>
                <c:pt idx="1639">
                  <c:v>01/08/2023</c:v>
                </c:pt>
                <c:pt idx="1640">
                  <c:v>01/09/2023</c:v>
                </c:pt>
                <c:pt idx="1641">
                  <c:v>01/10/2023</c:v>
                </c:pt>
                <c:pt idx="1642">
                  <c:v>01/11/2023</c:v>
                </c:pt>
                <c:pt idx="1643">
                  <c:v>01/12/2023</c:v>
                </c:pt>
                <c:pt idx="1644">
                  <c:v>01/01/2024</c:v>
                </c:pt>
                <c:pt idx="1645">
                  <c:v>01/02/2024</c:v>
                </c:pt>
                <c:pt idx="1646">
                  <c:v>01/03/2024</c:v>
                </c:pt>
                <c:pt idx="1647">
                  <c:v>01/04/2024</c:v>
                </c:pt>
                <c:pt idx="1648">
                  <c:v>01/05/2024</c:v>
                </c:pt>
                <c:pt idx="1649">
                  <c:v>01/06/2024</c:v>
                </c:pt>
                <c:pt idx="1650">
                  <c:v>01/07/2024</c:v>
                </c:pt>
                <c:pt idx="1651">
                  <c:v>01/08/2024</c:v>
                </c:pt>
                <c:pt idx="1652">
                  <c:v>01/09/2024</c:v>
                </c:pt>
                <c:pt idx="1653">
                  <c:v>01/10/2024</c:v>
                </c:pt>
                <c:pt idx="1654">
                  <c:v>01/11/2024</c:v>
                </c:pt>
                <c:pt idx="1655">
                  <c:v>01/12/2024</c:v>
                </c:pt>
                <c:pt idx="1656">
                  <c:v>01/01/2025</c:v>
                </c:pt>
                <c:pt idx="1657">
                  <c:v>01/02/2025</c:v>
                </c:pt>
                <c:pt idx="1658">
                  <c:v>01/03/2025</c:v>
                </c:pt>
                <c:pt idx="1659">
                  <c:v>01/04/2025</c:v>
                </c:pt>
                <c:pt idx="1660">
                  <c:v>01/05/2025</c:v>
                </c:pt>
                <c:pt idx="1661">
                  <c:v>01/06/2025</c:v>
                </c:pt>
                <c:pt idx="1662">
                  <c:v>01/07/2025</c:v>
                </c:pt>
                <c:pt idx="1663">
                  <c:v>01/08/2025</c:v>
                </c:pt>
                <c:pt idx="1664">
                  <c:v>01/09/2025</c:v>
                </c:pt>
                <c:pt idx="1665">
                  <c:v>01/10/2025</c:v>
                </c:pt>
                <c:pt idx="1666">
                  <c:v>01/11/2025</c:v>
                </c:pt>
                <c:pt idx="1667">
                  <c:v>01/12/2025</c:v>
                </c:pt>
              </c:strCache>
            </c:strRef>
          </c:cat>
          <c:val>
            <c:numRef>
              <c:f>'TCRM1886-2025'!$C$29:$C$1696</c:f>
              <c:numCache>
                <c:formatCode>#,##0.0</c:formatCode>
                <c:ptCount val="1668"/>
                <c:pt idx="0">
                  <c:v>134.02460369272876</c:v>
                </c:pt>
                <c:pt idx="1">
                  <c:v>135.64310713249924</c:v>
                </c:pt>
                <c:pt idx="2">
                  <c:v>135.58349745389205</c:v>
                </c:pt>
                <c:pt idx="3">
                  <c:v>132.82318991363522</c:v>
                </c:pt>
                <c:pt idx="4">
                  <c:v>134.09304264261439</c:v>
                </c:pt>
                <c:pt idx="5">
                  <c:v>138.75808350019184</c:v>
                </c:pt>
                <c:pt idx="6">
                  <c:v>137.58367239822826</c:v>
                </c:pt>
                <c:pt idx="7">
                  <c:v>143.09807109872153</c:v>
                </c:pt>
                <c:pt idx="8">
                  <c:v>137.26290310671806</c:v>
                </c:pt>
                <c:pt idx="9">
                  <c:v>143.5494298089686</c:v>
                </c:pt>
                <c:pt idx="10">
                  <c:v>138.04346624808565</c:v>
                </c:pt>
                <c:pt idx="11">
                  <c:v>129.43100118671717</c:v>
                </c:pt>
                <c:pt idx="12">
                  <c:v>134.58966888246846</c:v>
                </c:pt>
                <c:pt idx="13">
                  <c:v>145.42524772992479</c:v>
                </c:pt>
                <c:pt idx="14">
                  <c:v>142.6391805108716</c:v>
                </c:pt>
                <c:pt idx="15">
                  <c:v>145.82927756714884</c:v>
                </c:pt>
                <c:pt idx="16">
                  <c:v>143.91801859242875</c:v>
                </c:pt>
                <c:pt idx="17">
                  <c:v>147.33713779160183</c:v>
                </c:pt>
                <c:pt idx="18">
                  <c:v>145.60375969993592</c:v>
                </c:pt>
                <c:pt idx="19">
                  <c:v>142.992764077836</c:v>
                </c:pt>
                <c:pt idx="20">
                  <c:v>149.16894786890015</c:v>
                </c:pt>
                <c:pt idx="21">
                  <c:v>143.55726920343679</c:v>
                </c:pt>
                <c:pt idx="22">
                  <c:v>139.55804973356624</c:v>
                </c:pt>
                <c:pt idx="23">
                  <c:v>137.83693213642925</c:v>
                </c:pt>
                <c:pt idx="24">
                  <c:v>150.65398950776174</c:v>
                </c:pt>
                <c:pt idx="25">
                  <c:v>159.4407949632695</c:v>
                </c:pt>
                <c:pt idx="26">
                  <c:v>166.40906008332189</c:v>
                </c:pt>
                <c:pt idx="27">
                  <c:v>167.08236160248873</c:v>
                </c:pt>
                <c:pt idx="28">
                  <c:v>163.73872899416452</c:v>
                </c:pt>
                <c:pt idx="29">
                  <c:v>157.24439055896957</c:v>
                </c:pt>
                <c:pt idx="30">
                  <c:v>157.24439055896957</c:v>
                </c:pt>
                <c:pt idx="31">
                  <c:v>157.15591183369449</c:v>
                </c:pt>
                <c:pt idx="32">
                  <c:v>155.77601639667665</c:v>
                </c:pt>
                <c:pt idx="33">
                  <c:v>155.72385109750149</c:v>
                </c:pt>
                <c:pt idx="34">
                  <c:v>156.06401556331645</c:v>
                </c:pt>
                <c:pt idx="35">
                  <c:v>155.17062711149364</c:v>
                </c:pt>
                <c:pt idx="36">
                  <c:v>162.96592473874611</c:v>
                </c:pt>
                <c:pt idx="37">
                  <c:v>159.13506206608022</c:v>
                </c:pt>
                <c:pt idx="38">
                  <c:v>159.18615234722049</c:v>
                </c:pt>
                <c:pt idx="39">
                  <c:v>164.29608625190249</c:v>
                </c:pt>
                <c:pt idx="40">
                  <c:v>168.17637525919076</c:v>
                </c:pt>
                <c:pt idx="41">
                  <c:v>161.2331663211051</c:v>
                </c:pt>
                <c:pt idx="42">
                  <c:v>168.58859917219451</c:v>
                </c:pt>
                <c:pt idx="43">
                  <c:v>172.07198598771612</c:v>
                </c:pt>
                <c:pt idx="44">
                  <c:v>163.810655967516</c:v>
                </c:pt>
                <c:pt idx="45">
                  <c:v>155.45158612467657</c:v>
                </c:pt>
                <c:pt idx="46">
                  <c:v>155.60209525651595</c:v>
                </c:pt>
                <c:pt idx="47">
                  <c:v>155.71073116594786</c:v>
                </c:pt>
                <c:pt idx="48">
                  <c:v>148.61791381926042</c:v>
                </c:pt>
                <c:pt idx="49">
                  <c:v>142.81008590585841</c:v>
                </c:pt>
                <c:pt idx="50">
                  <c:v>140.20087499133501</c:v>
                </c:pt>
                <c:pt idx="51">
                  <c:v>137.11153486403717</c:v>
                </c:pt>
                <c:pt idx="52">
                  <c:v>138.78071876672979</c:v>
                </c:pt>
                <c:pt idx="53">
                  <c:v>146.36057405219424</c:v>
                </c:pt>
                <c:pt idx="54">
                  <c:v>147.15171229031418</c:v>
                </c:pt>
                <c:pt idx="55">
                  <c:v>144.04135973081159</c:v>
                </c:pt>
                <c:pt idx="56">
                  <c:v>151.64047905099969</c:v>
                </c:pt>
                <c:pt idx="57">
                  <c:v>149.13294294254084</c:v>
                </c:pt>
                <c:pt idx="58">
                  <c:v>148.84609013638988</c:v>
                </c:pt>
                <c:pt idx="59">
                  <c:v>149.1247900372849</c:v>
                </c:pt>
                <c:pt idx="60">
                  <c:v>150.03111180936747</c:v>
                </c:pt>
                <c:pt idx="61">
                  <c:v>148.04758427996555</c:v>
                </c:pt>
                <c:pt idx="62">
                  <c:v>149.87405087517755</c:v>
                </c:pt>
                <c:pt idx="63">
                  <c:v>155.23642367063016</c:v>
                </c:pt>
                <c:pt idx="64">
                  <c:v>154.87394377406162</c:v>
                </c:pt>
                <c:pt idx="65">
                  <c:v>156.53823416790394</c:v>
                </c:pt>
                <c:pt idx="66">
                  <c:v>155.32015344883146</c:v>
                </c:pt>
                <c:pt idx="67">
                  <c:v>155.71518713365705</c:v>
                </c:pt>
                <c:pt idx="68">
                  <c:v>157.86085495819066</c:v>
                </c:pt>
                <c:pt idx="69">
                  <c:v>157.48080103855696</c:v>
                </c:pt>
                <c:pt idx="70">
                  <c:v>154.56448990821337</c:v>
                </c:pt>
                <c:pt idx="71">
                  <c:v>149.00244854669259</c:v>
                </c:pt>
                <c:pt idx="72">
                  <c:v>147.97006324387019</c:v>
                </c:pt>
                <c:pt idx="73">
                  <c:v>153.04220918869302</c:v>
                </c:pt>
                <c:pt idx="74">
                  <c:v>153.45133230538929</c:v>
                </c:pt>
                <c:pt idx="75">
                  <c:v>156.12105501912393</c:v>
                </c:pt>
                <c:pt idx="76">
                  <c:v>145.25252241603513</c:v>
                </c:pt>
                <c:pt idx="77">
                  <c:v>143.85592891391968</c:v>
                </c:pt>
                <c:pt idx="78">
                  <c:v>123.3219782946603</c:v>
                </c:pt>
                <c:pt idx="79">
                  <c:v>139.29158476315843</c:v>
                </c:pt>
                <c:pt idx="80">
                  <c:v>134.295360495967</c:v>
                </c:pt>
                <c:pt idx="81">
                  <c:v>124.55530141850866</c:v>
                </c:pt>
                <c:pt idx="82">
                  <c:v>133.00883570665471</c:v>
                </c:pt>
                <c:pt idx="83">
                  <c:v>136.55391798771083</c:v>
                </c:pt>
                <c:pt idx="84">
                  <c:v>133.97018829568398</c:v>
                </c:pt>
                <c:pt idx="85">
                  <c:v>124.20604421533517</c:v>
                </c:pt>
                <c:pt idx="86">
                  <c:v>123.58425160256266</c:v>
                </c:pt>
                <c:pt idx="87">
                  <c:v>130.98234104910628</c:v>
                </c:pt>
                <c:pt idx="88">
                  <c:v>132.49439033257548</c:v>
                </c:pt>
                <c:pt idx="89">
                  <c:v>134.17358567117398</c:v>
                </c:pt>
                <c:pt idx="90">
                  <c:v>139.58962512407012</c:v>
                </c:pt>
                <c:pt idx="91">
                  <c:v>141.99429855151405</c:v>
                </c:pt>
                <c:pt idx="92">
                  <c:v>139.68466323862538</c:v>
                </c:pt>
                <c:pt idx="93">
                  <c:v>143.69978883862342</c:v>
                </c:pt>
                <c:pt idx="94">
                  <c:v>133.19616201049561</c:v>
                </c:pt>
                <c:pt idx="95">
                  <c:v>132.30304669259368</c:v>
                </c:pt>
                <c:pt idx="96">
                  <c:v>129.82801703806331</c:v>
                </c:pt>
                <c:pt idx="97">
                  <c:v>127.87987257202265</c:v>
                </c:pt>
                <c:pt idx="98">
                  <c:v>141.60972511860413</c:v>
                </c:pt>
                <c:pt idx="99">
                  <c:v>131.48695247181905</c:v>
                </c:pt>
                <c:pt idx="100">
                  <c:v>129.99264490928599</c:v>
                </c:pt>
                <c:pt idx="101">
                  <c:v>127.87686640078289</c:v>
                </c:pt>
                <c:pt idx="102">
                  <c:v>125.68888716118016</c:v>
                </c:pt>
                <c:pt idx="103">
                  <c:v>126.38291059145811</c:v>
                </c:pt>
                <c:pt idx="104">
                  <c:v>127.91725340966818</c:v>
                </c:pt>
                <c:pt idx="105">
                  <c:v>131.52194517738332</c:v>
                </c:pt>
                <c:pt idx="106">
                  <c:v>136.8817557828603</c:v>
                </c:pt>
                <c:pt idx="107">
                  <c:v>135.92659591964119</c:v>
                </c:pt>
                <c:pt idx="108">
                  <c:v>135.343620157912</c:v>
                </c:pt>
                <c:pt idx="109">
                  <c:v>139.88981786627249</c:v>
                </c:pt>
                <c:pt idx="110">
                  <c:v>140.57197489249899</c:v>
                </c:pt>
                <c:pt idx="111">
                  <c:v>142.11902564645843</c:v>
                </c:pt>
                <c:pt idx="112">
                  <c:v>141.72111748166688</c:v>
                </c:pt>
                <c:pt idx="113">
                  <c:v>143.49669090808587</c:v>
                </c:pt>
                <c:pt idx="114">
                  <c:v>145.64256913604842</c:v>
                </c:pt>
                <c:pt idx="115">
                  <c:v>145.86932053093014</c:v>
                </c:pt>
                <c:pt idx="116">
                  <c:v>141.03415195368979</c:v>
                </c:pt>
                <c:pt idx="117">
                  <c:v>127.31340294343143</c:v>
                </c:pt>
                <c:pt idx="118">
                  <c:v>127.19646194092293</c:v>
                </c:pt>
                <c:pt idx="119">
                  <c:v>127.3182959990619</c:v>
                </c:pt>
                <c:pt idx="120">
                  <c:v>135.78273190309719</c:v>
                </c:pt>
                <c:pt idx="121">
                  <c:v>136.50509705796449</c:v>
                </c:pt>
                <c:pt idx="122">
                  <c:v>133.71206560722771</c:v>
                </c:pt>
                <c:pt idx="123">
                  <c:v>130.41969721578684</c:v>
                </c:pt>
                <c:pt idx="124">
                  <c:v>130.93083173725319</c:v>
                </c:pt>
                <c:pt idx="125">
                  <c:v>147.95919676475339</c:v>
                </c:pt>
                <c:pt idx="126">
                  <c:v>127.59275714213032</c:v>
                </c:pt>
                <c:pt idx="127">
                  <c:v>106.62388509696814</c:v>
                </c:pt>
                <c:pt idx="128">
                  <c:v>106.40126619621056</c:v>
                </c:pt>
                <c:pt idx="129">
                  <c:v>109.51355630766972</c:v>
                </c:pt>
                <c:pt idx="130">
                  <c:v>111.51583717130794</c:v>
                </c:pt>
                <c:pt idx="131">
                  <c:v>112.90862436683665</c:v>
                </c:pt>
                <c:pt idx="132">
                  <c:v>111.0609954893383</c:v>
                </c:pt>
                <c:pt idx="133">
                  <c:v>112.47773966410304</c:v>
                </c:pt>
                <c:pt idx="134">
                  <c:v>111.28021702945657</c:v>
                </c:pt>
                <c:pt idx="135">
                  <c:v>109.45622549494955</c:v>
                </c:pt>
                <c:pt idx="136">
                  <c:v>106.84136691152599</c:v>
                </c:pt>
                <c:pt idx="137">
                  <c:v>112.44281914638418</c:v>
                </c:pt>
                <c:pt idx="138">
                  <c:v>118.96058377796635</c:v>
                </c:pt>
                <c:pt idx="139">
                  <c:v>113.37254845584242</c:v>
                </c:pt>
                <c:pt idx="140">
                  <c:v>119.54111422979948</c:v>
                </c:pt>
                <c:pt idx="141">
                  <c:v>112.21677763383215</c:v>
                </c:pt>
                <c:pt idx="142">
                  <c:v>111.42066922860256</c:v>
                </c:pt>
                <c:pt idx="143">
                  <c:v>112.87990718100176</c:v>
                </c:pt>
                <c:pt idx="144">
                  <c:v>113.52906217246725</c:v>
                </c:pt>
                <c:pt idx="145">
                  <c:v>111.25941230324794</c:v>
                </c:pt>
                <c:pt idx="146">
                  <c:v>116.73650343342727</c:v>
                </c:pt>
                <c:pt idx="147">
                  <c:v>115.87744572148155</c:v>
                </c:pt>
                <c:pt idx="148">
                  <c:v>116.69824709308159</c:v>
                </c:pt>
                <c:pt idx="149">
                  <c:v>114.94435150453819</c:v>
                </c:pt>
                <c:pt idx="150">
                  <c:v>113.55492903462276</c:v>
                </c:pt>
                <c:pt idx="151">
                  <c:v>112.43788672086339</c:v>
                </c:pt>
                <c:pt idx="152">
                  <c:v>110.36456950203166</c:v>
                </c:pt>
                <c:pt idx="153">
                  <c:v>108.24649625887524</c:v>
                </c:pt>
                <c:pt idx="154">
                  <c:v>108.35155888573595</c:v>
                </c:pt>
                <c:pt idx="155">
                  <c:v>108.66013359886131</c:v>
                </c:pt>
                <c:pt idx="156">
                  <c:v>110.26036739657992</c:v>
                </c:pt>
                <c:pt idx="157">
                  <c:v>112.06785946915451</c:v>
                </c:pt>
                <c:pt idx="158">
                  <c:v>107.23353400773409</c:v>
                </c:pt>
                <c:pt idx="159">
                  <c:v>108.1863965221755</c:v>
                </c:pt>
                <c:pt idx="160">
                  <c:v>109.97970464320682</c:v>
                </c:pt>
                <c:pt idx="161">
                  <c:v>112.55079735228976</c:v>
                </c:pt>
                <c:pt idx="162">
                  <c:v>112.70702667834117</c:v>
                </c:pt>
                <c:pt idx="163">
                  <c:v>118.84315328243127</c:v>
                </c:pt>
                <c:pt idx="164">
                  <c:v>116.99736313252332</c:v>
                </c:pt>
                <c:pt idx="165">
                  <c:v>123.37116440422903</c:v>
                </c:pt>
                <c:pt idx="166">
                  <c:v>124.26712953748257</c:v>
                </c:pt>
                <c:pt idx="167">
                  <c:v>124.66797554184197</c:v>
                </c:pt>
                <c:pt idx="168">
                  <c:v>126.05868962666126</c:v>
                </c:pt>
                <c:pt idx="169">
                  <c:v>121.08886558980177</c:v>
                </c:pt>
                <c:pt idx="170">
                  <c:v>124.9765324201751</c:v>
                </c:pt>
                <c:pt idx="171">
                  <c:v>117.43289594437042</c:v>
                </c:pt>
                <c:pt idx="172">
                  <c:v>116.00383078511851</c:v>
                </c:pt>
                <c:pt idx="173">
                  <c:v>112.80230334761441</c:v>
                </c:pt>
                <c:pt idx="174">
                  <c:v>110.75083148205192</c:v>
                </c:pt>
                <c:pt idx="175">
                  <c:v>109.65044287971565</c:v>
                </c:pt>
                <c:pt idx="176">
                  <c:v>108.05867905356787</c:v>
                </c:pt>
                <c:pt idx="177">
                  <c:v>114.00045587733472</c:v>
                </c:pt>
                <c:pt idx="178">
                  <c:v>112.19705531621382</c:v>
                </c:pt>
                <c:pt idx="179">
                  <c:v>115.34314600759434</c:v>
                </c:pt>
                <c:pt idx="180">
                  <c:v>117.89129392216861</c:v>
                </c:pt>
                <c:pt idx="181">
                  <c:v>116.89913050513692</c:v>
                </c:pt>
                <c:pt idx="182">
                  <c:v>119.2809718540968</c:v>
                </c:pt>
                <c:pt idx="183">
                  <c:v>113.3604105880452</c:v>
                </c:pt>
                <c:pt idx="184">
                  <c:v>112.86609639265004</c:v>
                </c:pt>
                <c:pt idx="185">
                  <c:v>114.10547340046988</c:v>
                </c:pt>
                <c:pt idx="186">
                  <c:v>114.50086829729773</c:v>
                </c:pt>
                <c:pt idx="187">
                  <c:v>112.59013141018563</c:v>
                </c:pt>
                <c:pt idx="188">
                  <c:v>107.13355343849329</c:v>
                </c:pt>
                <c:pt idx="189">
                  <c:v>98.559551863313715</c:v>
                </c:pt>
                <c:pt idx="190">
                  <c:v>99.419926385491038</c:v>
                </c:pt>
                <c:pt idx="191">
                  <c:v>96.885900086114091</c:v>
                </c:pt>
                <c:pt idx="192">
                  <c:v>96.300745289819019</c:v>
                </c:pt>
                <c:pt idx="193">
                  <c:v>97.416698274763121</c:v>
                </c:pt>
                <c:pt idx="194">
                  <c:v>100.00362399464271</c:v>
                </c:pt>
                <c:pt idx="195">
                  <c:v>109.31551678256979</c:v>
                </c:pt>
                <c:pt idx="196">
                  <c:v>113.47123763937633</c:v>
                </c:pt>
                <c:pt idx="197">
                  <c:v>111.8102053416991</c:v>
                </c:pt>
                <c:pt idx="198">
                  <c:v>114.59726757056485</c:v>
                </c:pt>
                <c:pt idx="199">
                  <c:v>121.25893238276142</c:v>
                </c:pt>
                <c:pt idx="200">
                  <c:v>117.0387996937061</c:v>
                </c:pt>
                <c:pt idx="201">
                  <c:v>123.85762151733597</c:v>
                </c:pt>
                <c:pt idx="202">
                  <c:v>122.19860364683581</c:v>
                </c:pt>
                <c:pt idx="203">
                  <c:v>115.90626854520463</c:v>
                </c:pt>
                <c:pt idx="204">
                  <c:v>111.55959249472807</c:v>
                </c:pt>
                <c:pt idx="205">
                  <c:v>115.7276933290662</c:v>
                </c:pt>
                <c:pt idx="206">
                  <c:v>116.24125204764621</c:v>
                </c:pt>
                <c:pt idx="207">
                  <c:v>114.09867099496861</c:v>
                </c:pt>
                <c:pt idx="208">
                  <c:v>117.91689871203307</c:v>
                </c:pt>
                <c:pt idx="209">
                  <c:v>122.33380825274762</c:v>
                </c:pt>
                <c:pt idx="210">
                  <c:v>122.3777332438345</c:v>
                </c:pt>
                <c:pt idx="211">
                  <c:v>123.08738526516159</c:v>
                </c:pt>
                <c:pt idx="212">
                  <c:v>125.22515024498475</c:v>
                </c:pt>
                <c:pt idx="213">
                  <c:v>124.82044989449696</c:v>
                </c:pt>
                <c:pt idx="214">
                  <c:v>125.97287456625061</c:v>
                </c:pt>
                <c:pt idx="215">
                  <c:v>129.85921548451685</c:v>
                </c:pt>
                <c:pt idx="216">
                  <c:v>125.34675843336372</c:v>
                </c:pt>
                <c:pt idx="217">
                  <c:v>123.60229689356015</c:v>
                </c:pt>
                <c:pt idx="218">
                  <c:v>125.71214318196607</c:v>
                </c:pt>
                <c:pt idx="219">
                  <c:v>125.47140358096615</c:v>
                </c:pt>
                <c:pt idx="220">
                  <c:v>128.26383106983309</c:v>
                </c:pt>
                <c:pt idx="221">
                  <c:v>129.57081485756211</c:v>
                </c:pt>
                <c:pt idx="222">
                  <c:v>130.33146033222931</c:v>
                </c:pt>
                <c:pt idx="223">
                  <c:v>129.77884378297912</c:v>
                </c:pt>
                <c:pt idx="224">
                  <c:v>131.38529105388338</c:v>
                </c:pt>
                <c:pt idx="225">
                  <c:v>132.09723004011607</c:v>
                </c:pt>
                <c:pt idx="226">
                  <c:v>131.16000686528014</c:v>
                </c:pt>
                <c:pt idx="227">
                  <c:v>129.55133834162865</c:v>
                </c:pt>
                <c:pt idx="228">
                  <c:v>123.04629885246783</c:v>
                </c:pt>
                <c:pt idx="229">
                  <c:v>126.75518330400999</c:v>
                </c:pt>
                <c:pt idx="230">
                  <c:v>123.91857897134093</c:v>
                </c:pt>
                <c:pt idx="231">
                  <c:v>120.48328872746075</c:v>
                </c:pt>
                <c:pt idx="232">
                  <c:v>119.56839437011033</c:v>
                </c:pt>
                <c:pt idx="233">
                  <c:v>120.87289544515474</c:v>
                </c:pt>
                <c:pt idx="234">
                  <c:v>129.3809228363292</c:v>
                </c:pt>
                <c:pt idx="235">
                  <c:v>129.32396284680365</c:v>
                </c:pt>
                <c:pt idx="236">
                  <c:v>127.56313245509338</c:v>
                </c:pt>
                <c:pt idx="237">
                  <c:v>129.17181870678124</c:v>
                </c:pt>
                <c:pt idx="238">
                  <c:v>127.04154561510887</c:v>
                </c:pt>
                <c:pt idx="239">
                  <c:v>123.62796925527957</c:v>
                </c:pt>
                <c:pt idx="240">
                  <c:v>118.97183382921712</c:v>
                </c:pt>
                <c:pt idx="241">
                  <c:v>121.03246271652679</c:v>
                </c:pt>
                <c:pt idx="242">
                  <c:v>119.78140553170964</c:v>
                </c:pt>
                <c:pt idx="243">
                  <c:v>121.10795660423008</c:v>
                </c:pt>
                <c:pt idx="244">
                  <c:v>119.43924194384661</c:v>
                </c:pt>
                <c:pt idx="245">
                  <c:v>120.16269048292925</c:v>
                </c:pt>
                <c:pt idx="246">
                  <c:v>126.70032336492267</c:v>
                </c:pt>
                <c:pt idx="247">
                  <c:v>123.54628979131977</c:v>
                </c:pt>
                <c:pt idx="248">
                  <c:v>125.21397716353151</c:v>
                </c:pt>
                <c:pt idx="249">
                  <c:v>121.3194111551729</c:v>
                </c:pt>
                <c:pt idx="250">
                  <c:v>124.9253976157683</c:v>
                </c:pt>
                <c:pt idx="251">
                  <c:v>125.05432400874528</c:v>
                </c:pt>
                <c:pt idx="252">
                  <c:v>109.75401238838441</c:v>
                </c:pt>
                <c:pt idx="253">
                  <c:v>120.65468278641242</c:v>
                </c:pt>
                <c:pt idx="254">
                  <c:v>119.73134295619634</c:v>
                </c:pt>
                <c:pt idx="255">
                  <c:v>120.50280950630601</c:v>
                </c:pt>
                <c:pt idx="256">
                  <c:v>122.70487098079622</c:v>
                </c:pt>
                <c:pt idx="257">
                  <c:v>118.89615404115624</c:v>
                </c:pt>
                <c:pt idx="258">
                  <c:v>113.44749089286728</c:v>
                </c:pt>
                <c:pt idx="259">
                  <c:v>116.85166688313939</c:v>
                </c:pt>
                <c:pt idx="260">
                  <c:v>116.6564620422247</c:v>
                </c:pt>
                <c:pt idx="261">
                  <c:v>116.83464473568156</c:v>
                </c:pt>
                <c:pt idx="262">
                  <c:v>115.33099608640198</c:v>
                </c:pt>
                <c:pt idx="263">
                  <c:v>112.37054094019676</c:v>
                </c:pt>
                <c:pt idx="264">
                  <c:v>110.57809059477034</c:v>
                </c:pt>
                <c:pt idx="265">
                  <c:v>109.96912414448026</c:v>
                </c:pt>
                <c:pt idx="266">
                  <c:v>110.44872053857951</c:v>
                </c:pt>
                <c:pt idx="267">
                  <c:v>108.47145137707234</c:v>
                </c:pt>
                <c:pt idx="268">
                  <c:v>108.57346482639221</c:v>
                </c:pt>
                <c:pt idx="269">
                  <c:v>105.97196726774088</c:v>
                </c:pt>
                <c:pt idx="270">
                  <c:v>113.54194550318468</c:v>
                </c:pt>
                <c:pt idx="271">
                  <c:v>120.86304403836851</c:v>
                </c:pt>
                <c:pt idx="272">
                  <c:v>120.74583344451761</c:v>
                </c:pt>
                <c:pt idx="273">
                  <c:v>117.79649251876336</c:v>
                </c:pt>
                <c:pt idx="274">
                  <c:v>112.16677907381494</c:v>
                </c:pt>
                <c:pt idx="275">
                  <c:v>117.30215968686024</c:v>
                </c:pt>
                <c:pt idx="276">
                  <c:v>120.84624840684057</c:v>
                </c:pt>
                <c:pt idx="277">
                  <c:v>115.95224966284108</c:v>
                </c:pt>
                <c:pt idx="278">
                  <c:v>114.42506144372943</c:v>
                </c:pt>
                <c:pt idx="279">
                  <c:v>114.62648325595011</c:v>
                </c:pt>
                <c:pt idx="280">
                  <c:v>116.22860443631855</c:v>
                </c:pt>
                <c:pt idx="281">
                  <c:v>130.29808514559392</c:v>
                </c:pt>
                <c:pt idx="282">
                  <c:v>135.60184722572336</c:v>
                </c:pt>
                <c:pt idx="283">
                  <c:v>132.44016894541483</c:v>
                </c:pt>
                <c:pt idx="284">
                  <c:v>134.83130963359002</c:v>
                </c:pt>
                <c:pt idx="285">
                  <c:v>140.26563532946346</c:v>
                </c:pt>
                <c:pt idx="286">
                  <c:v>144.44774159539259</c:v>
                </c:pt>
                <c:pt idx="287">
                  <c:v>146.87397042640879</c:v>
                </c:pt>
                <c:pt idx="288">
                  <c:v>143.9316461124636</c:v>
                </c:pt>
                <c:pt idx="289">
                  <c:v>146.47888981879518</c:v>
                </c:pt>
                <c:pt idx="290">
                  <c:v>143.97166294021707</c:v>
                </c:pt>
                <c:pt idx="291">
                  <c:v>148.20334382568683</c:v>
                </c:pt>
                <c:pt idx="292">
                  <c:v>147.22134304564324</c:v>
                </c:pt>
                <c:pt idx="293">
                  <c:v>145.61894676981964</c:v>
                </c:pt>
                <c:pt idx="294">
                  <c:v>143.25948869820934</c:v>
                </c:pt>
                <c:pt idx="295">
                  <c:v>140.33456391161084</c:v>
                </c:pt>
                <c:pt idx="296">
                  <c:v>138.96131865833826</c:v>
                </c:pt>
                <c:pt idx="297">
                  <c:v>137.69331215545679</c:v>
                </c:pt>
                <c:pt idx="298">
                  <c:v>137.96846037027379</c:v>
                </c:pt>
                <c:pt idx="299">
                  <c:v>139.78713763165587</c:v>
                </c:pt>
                <c:pt idx="300">
                  <c:v>143.27604045763573</c:v>
                </c:pt>
                <c:pt idx="301">
                  <c:v>143.81010104611244</c:v>
                </c:pt>
                <c:pt idx="302">
                  <c:v>141.4231497774997</c:v>
                </c:pt>
                <c:pt idx="303">
                  <c:v>140.60190072087195</c:v>
                </c:pt>
                <c:pt idx="304">
                  <c:v>144.60516855701388</c:v>
                </c:pt>
                <c:pt idx="305">
                  <c:v>146.05410703172871</c:v>
                </c:pt>
                <c:pt idx="306">
                  <c:v>147.1162177732912</c:v>
                </c:pt>
                <c:pt idx="307">
                  <c:v>146.01874709580412</c:v>
                </c:pt>
                <c:pt idx="308">
                  <c:v>144.58094181669102</c:v>
                </c:pt>
                <c:pt idx="309">
                  <c:v>144.41383598358078</c:v>
                </c:pt>
                <c:pt idx="310">
                  <c:v>145.07959824451092</c:v>
                </c:pt>
                <c:pt idx="311">
                  <c:v>146.82221531285387</c:v>
                </c:pt>
                <c:pt idx="312">
                  <c:v>145.95142043974073</c:v>
                </c:pt>
                <c:pt idx="313">
                  <c:v>147.63207009991112</c:v>
                </c:pt>
                <c:pt idx="314">
                  <c:v>141.7709750609354</c:v>
                </c:pt>
                <c:pt idx="315">
                  <c:v>140.48772077362116</c:v>
                </c:pt>
                <c:pt idx="316">
                  <c:v>142.23519871611572</c:v>
                </c:pt>
                <c:pt idx="317">
                  <c:v>143.0853359755622</c:v>
                </c:pt>
                <c:pt idx="318">
                  <c:v>143.1313156447292</c:v>
                </c:pt>
                <c:pt idx="319">
                  <c:v>142.32294469133785</c:v>
                </c:pt>
                <c:pt idx="320">
                  <c:v>141.36323159056596</c:v>
                </c:pt>
                <c:pt idx="321">
                  <c:v>141.55783852774982</c:v>
                </c:pt>
                <c:pt idx="322">
                  <c:v>142.3200488334713</c:v>
                </c:pt>
                <c:pt idx="323">
                  <c:v>144.57909722765342</c:v>
                </c:pt>
                <c:pt idx="324">
                  <c:v>145.34813497886435</c:v>
                </c:pt>
                <c:pt idx="325">
                  <c:v>146.125397732762</c:v>
                </c:pt>
                <c:pt idx="326">
                  <c:v>146.91101815068009</c:v>
                </c:pt>
                <c:pt idx="327">
                  <c:v>147.70513176230543</c:v>
                </c:pt>
                <c:pt idx="328">
                  <c:v>148.10541667223035</c:v>
                </c:pt>
                <c:pt idx="329">
                  <c:v>148.10541667223035</c:v>
                </c:pt>
                <c:pt idx="330">
                  <c:v>148.5078770436223</c:v>
                </c:pt>
                <c:pt idx="331">
                  <c:v>143.44067913924667</c:v>
                </c:pt>
                <c:pt idx="332">
                  <c:v>142.32004883347128</c:v>
                </c:pt>
                <c:pt idx="333">
                  <c:v>146.91101815067998</c:v>
                </c:pt>
                <c:pt idx="334">
                  <c:v>147.70513176230531</c:v>
                </c:pt>
                <c:pt idx="335">
                  <c:v>148.50787704362222</c:v>
                </c:pt>
                <c:pt idx="336">
                  <c:v>146.51715483124119</c:v>
                </c:pt>
                <c:pt idx="337">
                  <c:v>145.34813497886429</c:v>
                </c:pt>
                <c:pt idx="338">
                  <c:v>146.51715483124127</c:v>
                </c:pt>
                <c:pt idx="339">
                  <c:v>145.34813497886435</c:v>
                </c:pt>
                <c:pt idx="340">
                  <c:v>144.96259615929173</c:v>
                </c:pt>
                <c:pt idx="341">
                  <c:v>146.125397732762</c:v>
                </c:pt>
                <c:pt idx="342">
                  <c:v>144.19762203707913</c:v>
                </c:pt>
                <c:pt idx="343">
                  <c:v>145.34813497886432</c:v>
                </c:pt>
                <c:pt idx="344">
                  <c:v>146.125397732762</c:v>
                </c:pt>
                <c:pt idx="345">
                  <c:v>142.32004883347122</c:v>
                </c:pt>
                <c:pt idx="346">
                  <c:v>139.41555804095145</c:v>
                </c:pt>
                <c:pt idx="347">
                  <c:v>134.94049074580977</c:v>
                </c:pt>
                <c:pt idx="348">
                  <c:v>129.81211105000699</c:v>
                </c:pt>
                <c:pt idx="349">
                  <c:v>127.39137238240781</c:v>
                </c:pt>
                <c:pt idx="350">
                  <c:v>124.20658807284759</c:v>
                </c:pt>
                <c:pt idx="351">
                  <c:v>122.2615184609686</c:v>
                </c:pt>
                <c:pt idx="352">
                  <c:v>121.17715909546109</c:v>
                </c:pt>
                <c:pt idx="353">
                  <c:v>120.37642896927963</c:v>
                </c:pt>
                <c:pt idx="354">
                  <c:v>119.84846217555479</c:v>
                </c:pt>
                <c:pt idx="355">
                  <c:v>117.27660676406219</c:v>
                </c:pt>
                <c:pt idx="356">
                  <c:v>114.81281250431299</c:v>
                </c:pt>
                <c:pt idx="357">
                  <c:v>109.74076054629114</c:v>
                </c:pt>
                <c:pt idx="358">
                  <c:v>102.53451923462097</c:v>
                </c:pt>
                <c:pt idx="359">
                  <c:v>100.64622237947145</c:v>
                </c:pt>
                <c:pt idx="360">
                  <c:v>97.765471828359665</c:v>
                </c:pt>
                <c:pt idx="361">
                  <c:v>95.54352928680602</c:v>
                </c:pt>
                <c:pt idx="362">
                  <c:v>165</c:v>
                </c:pt>
                <c:pt idx="363">
                  <c:v>165</c:v>
                </c:pt>
                <c:pt idx="364">
                  <c:v>165</c:v>
                </c:pt>
                <c:pt idx="365">
                  <c:v>165</c:v>
                </c:pt>
                <c:pt idx="366">
                  <c:v>165</c:v>
                </c:pt>
                <c:pt idx="367">
                  <c:v>165</c:v>
                </c:pt>
                <c:pt idx="368">
                  <c:v>165</c:v>
                </c:pt>
                <c:pt idx="369">
                  <c:v>165</c:v>
                </c:pt>
                <c:pt idx="370">
                  <c:v>165</c:v>
                </c:pt>
                <c:pt idx="371">
                  <c:v>165</c:v>
                </c:pt>
                <c:pt idx="372">
                  <c:v>165</c:v>
                </c:pt>
                <c:pt idx="373">
                  <c:v>165</c:v>
                </c:pt>
                <c:pt idx="374">
                  <c:v>165</c:v>
                </c:pt>
                <c:pt idx="375">
                  <c:v>165</c:v>
                </c:pt>
                <c:pt idx="376">
                  <c:v>165</c:v>
                </c:pt>
                <c:pt idx="377">
                  <c:v>165</c:v>
                </c:pt>
                <c:pt idx="378">
                  <c:v>165</c:v>
                </c:pt>
                <c:pt idx="379">
                  <c:v>165</c:v>
                </c:pt>
                <c:pt idx="380">
                  <c:v>165</c:v>
                </c:pt>
                <c:pt idx="381">
                  <c:v>165</c:v>
                </c:pt>
                <c:pt idx="382">
                  <c:v>165</c:v>
                </c:pt>
                <c:pt idx="383">
                  <c:v>165</c:v>
                </c:pt>
                <c:pt idx="384">
                  <c:v>165</c:v>
                </c:pt>
                <c:pt idx="385">
                  <c:v>165</c:v>
                </c:pt>
                <c:pt idx="386">
                  <c:v>165</c:v>
                </c:pt>
                <c:pt idx="387">
                  <c:v>165</c:v>
                </c:pt>
                <c:pt idx="388">
                  <c:v>165</c:v>
                </c:pt>
                <c:pt idx="389">
                  <c:v>165</c:v>
                </c:pt>
                <c:pt idx="390">
                  <c:v>165</c:v>
                </c:pt>
                <c:pt idx="391">
                  <c:v>165</c:v>
                </c:pt>
                <c:pt idx="392">
                  <c:v>165</c:v>
                </c:pt>
                <c:pt idx="393">
                  <c:v>142.67167155499229</c:v>
                </c:pt>
                <c:pt idx="394">
                  <c:v>148.07319218687064</c:v>
                </c:pt>
                <c:pt idx="395">
                  <c:v>145.674211086112</c:v>
                </c:pt>
                <c:pt idx="396">
                  <c:v>139.70321917533042</c:v>
                </c:pt>
                <c:pt idx="397">
                  <c:v>140.27615630080004</c:v>
                </c:pt>
                <c:pt idx="398">
                  <c:v>139.39101358623688</c:v>
                </c:pt>
                <c:pt idx="399">
                  <c:v>130.94538647812587</c:v>
                </c:pt>
                <c:pt idx="400">
                  <c:v>141.54990395661531</c:v>
                </c:pt>
                <c:pt idx="401">
                  <c:v>142.40704206180425</c:v>
                </c:pt>
                <c:pt idx="402">
                  <c:v>146.0650395793092</c:v>
                </c:pt>
                <c:pt idx="403">
                  <c:v>143.53759840095188</c:v>
                </c:pt>
                <c:pt idx="404">
                  <c:v>149.56298073234666</c:v>
                </c:pt>
                <c:pt idx="405">
                  <c:v>153.50729059761912</c:v>
                </c:pt>
                <c:pt idx="406">
                  <c:v>164.89456526276666</c:v>
                </c:pt>
                <c:pt idx="407">
                  <c:v>178.94813195949629</c:v>
                </c:pt>
                <c:pt idx="408">
                  <c:v>192.4661182888409</c:v>
                </c:pt>
                <c:pt idx="409">
                  <c:v>206.26448994262364</c:v>
                </c:pt>
                <c:pt idx="410">
                  <c:v>220.33135546737185</c:v>
                </c:pt>
                <c:pt idx="411">
                  <c:v>224.0831259226936</c:v>
                </c:pt>
                <c:pt idx="412">
                  <c:v>217.72482428341235</c:v>
                </c:pt>
                <c:pt idx="413">
                  <c:v>222.66243669971439</c:v>
                </c:pt>
                <c:pt idx="414">
                  <c:v>209.08651353465544</c:v>
                </c:pt>
                <c:pt idx="415">
                  <c:v>198.42378782637496</c:v>
                </c:pt>
                <c:pt idx="416">
                  <c:v>202.06972502688339</c:v>
                </c:pt>
                <c:pt idx="417">
                  <c:v>195.81081322593363</c:v>
                </c:pt>
                <c:pt idx="418">
                  <c:v>183.4325559935111</c:v>
                </c:pt>
                <c:pt idx="419">
                  <c:v>186.14253364080756</c:v>
                </c:pt>
                <c:pt idx="420">
                  <c:v>183.75366174730871</c:v>
                </c:pt>
                <c:pt idx="421">
                  <c:v>179.77732476951817</c:v>
                </c:pt>
                <c:pt idx="422">
                  <c:v>181.96929078540879</c:v>
                </c:pt>
                <c:pt idx="423">
                  <c:v>179.14988826127092</c:v>
                </c:pt>
                <c:pt idx="424">
                  <c:v>174.79273819984121</c:v>
                </c:pt>
                <c:pt idx="425">
                  <c:v>165.47553251692395</c:v>
                </c:pt>
                <c:pt idx="426">
                  <c:v>160.05167825194627</c:v>
                </c:pt>
                <c:pt idx="427">
                  <c:v>159.84665088535536</c:v>
                </c:pt>
                <c:pt idx="428">
                  <c:v>152.03161286198673</c:v>
                </c:pt>
                <c:pt idx="429">
                  <c:v>151.25482466359526</c:v>
                </c:pt>
                <c:pt idx="430">
                  <c:v>147.18745989433739</c:v>
                </c:pt>
                <c:pt idx="431">
                  <c:v>134.11437482134218</c:v>
                </c:pt>
                <c:pt idx="432">
                  <c:v>134.16412585410623</c:v>
                </c:pt>
                <c:pt idx="433">
                  <c:v>135.8077224400686</c:v>
                </c:pt>
                <c:pt idx="434">
                  <c:v>137.0609301504094</c:v>
                </c:pt>
                <c:pt idx="435">
                  <c:v>135.798215473656</c:v>
                </c:pt>
                <c:pt idx="436">
                  <c:v>142.52450783112621</c:v>
                </c:pt>
                <c:pt idx="437">
                  <c:v>144.53715178842435</c:v>
                </c:pt>
                <c:pt idx="438">
                  <c:v>145.93674868652141</c:v>
                </c:pt>
                <c:pt idx="439">
                  <c:v>143.97134499837489</c:v>
                </c:pt>
                <c:pt idx="440">
                  <c:v>139.84296936629275</c:v>
                </c:pt>
                <c:pt idx="441">
                  <c:v>141.27086424319461</c:v>
                </c:pt>
                <c:pt idx="442">
                  <c:v>137.37521861505201</c:v>
                </c:pt>
                <c:pt idx="443">
                  <c:v>155.09155841015786</c:v>
                </c:pt>
                <c:pt idx="444">
                  <c:v>151.31496903791427</c:v>
                </c:pt>
                <c:pt idx="445">
                  <c:v>150.45018479977168</c:v>
                </c:pt>
                <c:pt idx="446">
                  <c:v>153.07130056809623</c:v>
                </c:pt>
                <c:pt idx="447">
                  <c:v>150.26153854433772</c:v>
                </c:pt>
                <c:pt idx="448">
                  <c:v>150.92160859470681</c:v>
                </c:pt>
                <c:pt idx="449">
                  <c:v>150.91611463743732</c:v>
                </c:pt>
                <c:pt idx="450">
                  <c:v>156.13779742427039</c:v>
                </c:pt>
                <c:pt idx="451">
                  <c:v>155.48224449375485</c:v>
                </c:pt>
                <c:pt idx="452">
                  <c:v>151.93366518886737</c:v>
                </c:pt>
                <c:pt idx="453">
                  <c:v>153.7061644220625</c:v>
                </c:pt>
                <c:pt idx="454">
                  <c:v>146.27485605339453</c:v>
                </c:pt>
                <c:pt idx="455">
                  <c:v>135.47451717636295</c:v>
                </c:pt>
                <c:pt idx="456">
                  <c:v>147.32649941144041</c:v>
                </c:pt>
                <c:pt idx="457">
                  <c:v>162.51983183286663</c:v>
                </c:pt>
                <c:pt idx="458">
                  <c:v>162.62348234347974</c:v>
                </c:pt>
                <c:pt idx="459">
                  <c:v>167.45689240759253</c:v>
                </c:pt>
                <c:pt idx="460">
                  <c:v>175.73520910008997</c:v>
                </c:pt>
                <c:pt idx="461">
                  <c:v>172.61619588921369</c:v>
                </c:pt>
                <c:pt idx="462">
                  <c:v>173.51982921086136</c:v>
                </c:pt>
                <c:pt idx="463">
                  <c:v>172.29416371269269</c:v>
                </c:pt>
                <c:pt idx="464">
                  <c:v>169.48557063317443</c:v>
                </c:pt>
                <c:pt idx="465">
                  <c:v>172.32197209277606</c:v>
                </c:pt>
                <c:pt idx="466">
                  <c:v>164.65697647859406</c:v>
                </c:pt>
                <c:pt idx="467">
                  <c:v>165.55333630523265</c:v>
                </c:pt>
                <c:pt idx="468">
                  <c:v>176.94148640495479</c:v>
                </c:pt>
                <c:pt idx="469">
                  <c:v>173.87180432639272</c:v>
                </c:pt>
                <c:pt idx="470">
                  <c:v>172.94691746315689</c:v>
                </c:pt>
                <c:pt idx="471">
                  <c:v>165.82055703521593</c:v>
                </c:pt>
                <c:pt idx="472">
                  <c:v>163.66468914125852</c:v>
                </c:pt>
                <c:pt idx="473">
                  <c:v>170.18819616925242</c:v>
                </c:pt>
                <c:pt idx="474">
                  <c:v>180.95222425224725</c:v>
                </c:pt>
                <c:pt idx="475">
                  <c:v>167.1499891910201</c:v>
                </c:pt>
                <c:pt idx="476">
                  <c:v>169.58326606458627</c:v>
                </c:pt>
                <c:pt idx="477">
                  <c:v>163.46122800543304</c:v>
                </c:pt>
                <c:pt idx="478">
                  <c:v>169.20283522628517</c:v>
                </c:pt>
                <c:pt idx="479">
                  <c:v>165.7087667599842</c:v>
                </c:pt>
                <c:pt idx="480">
                  <c:v>167.89750141310114</c:v>
                </c:pt>
                <c:pt idx="481">
                  <c:v>163.64091100785097</c:v>
                </c:pt>
                <c:pt idx="482">
                  <c:v>170.14843494852951</c:v>
                </c:pt>
                <c:pt idx="483">
                  <c:v>164.59334162692093</c:v>
                </c:pt>
                <c:pt idx="484">
                  <c:v>166.91659124376378</c:v>
                </c:pt>
                <c:pt idx="485">
                  <c:v>163.46295794630061</c:v>
                </c:pt>
                <c:pt idx="486">
                  <c:v>156.75046236758268</c:v>
                </c:pt>
                <c:pt idx="487">
                  <c:v>164.29346701703167</c:v>
                </c:pt>
                <c:pt idx="488">
                  <c:v>161.63649749946893</c:v>
                </c:pt>
                <c:pt idx="489">
                  <c:v>153.97059920323605</c:v>
                </c:pt>
                <c:pt idx="490">
                  <c:v>151.66729381844382</c:v>
                </c:pt>
                <c:pt idx="491">
                  <c:v>159.76255932928441</c:v>
                </c:pt>
                <c:pt idx="492">
                  <c:v>158.45125462503978</c:v>
                </c:pt>
                <c:pt idx="493">
                  <c:v>157.93357966510641</c:v>
                </c:pt>
                <c:pt idx="494">
                  <c:v>158.91123709282306</c:v>
                </c:pt>
                <c:pt idx="495">
                  <c:v>154.23587902318184</c:v>
                </c:pt>
                <c:pt idx="496">
                  <c:v>149.39602274524785</c:v>
                </c:pt>
                <c:pt idx="497">
                  <c:v>141.31487331563883</c:v>
                </c:pt>
                <c:pt idx="498">
                  <c:v>135.11278360274036</c:v>
                </c:pt>
                <c:pt idx="499">
                  <c:v>135.66385826032231</c:v>
                </c:pt>
                <c:pt idx="500">
                  <c:v>137.91578389854649</c:v>
                </c:pt>
                <c:pt idx="501">
                  <c:v>140.53467150045088</c:v>
                </c:pt>
                <c:pt idx="502">
                  <c:v>141.59084506153039</c:v>
                </c:pt>
                <c:pt idx="503">
                  <c:v>143.04067146939389</c:v>
                </c:pt>
                <c:pt idx="504">
                  <c:v>152.99794545217839</c:v>
                </c:pt>
                <c:pt idx="505">
                  <c:v>155.55217185571598</c:v>
                </c:pt>
                <c:pt idx="506">
                  <c:v>156.09809165585304</c:v>
                </c:pt>
                <c:pt idx="507">
                  <c:v>146.33406102241716</c:v>
                </c:pt>
                <c:pt idx="508">
                  <c:v>150.79740452232483</c:v>
                </c:pt>
                <c:pt idx="509">
                  <c:v>148.48823674031425</c:v>
                </c:pt>
                <c:pt idx="510">
                  <c:v>150.38371775753873</c:v>
                </c:pt>
                <c:pt idx="511">
                  <c:v>149.79495973960877</c:v>
                </c:pt>
                <c:pt idx="512">
                  <c:v>145.50201402560234</c:v>
                </c:pt>
                <c:pt idx="513">
                  <c:v>152.62984376466869</c:v>
                </c:pt>
                <c:pt idx="514">
                  <c:v>151.48973210101809</c:v>
                </c:pt>
                <c:pt idx="515">
                  <c:v>150.64345787263699</c:v>
                </c:pt>
                <c:pt idx="516">
                  <c:v>143.10810784285994</c:v>
                </c:pt>
                <c:pt idx="517">
                  <c:v>148.45205982034813</c:v>
                </c:pt>
                <c:pt idx="518">
                  <c:v>149.74406065028597</c:v>
                </c:pt>
                <c:pt idx="519">
                  <c:v>152.1544278237312</c:v>
                </c:pt>
                <c:pt idx="520">
                  <c:v>154.34595250431988</c:v>
                </c:pt>
                <c:pt idx="521">
                  <c:v>156.48464091796831</c:v>
                </c:pt>
                <c:pt idx="522">
                  <c:v>160.82514356089504</c:v>
                </c:pt>
                <c:pt idx="523">
                  <c:v>160.8002012541161</c:v>
                </c:pt>
                <c:pt idx="524">
                  <c:v>155.46343958586402</c:v>
                </c:pt>
                <c:pt idx="525">
                  <c:v>157.099098313144</c:v>
                </c:pt>
                <c:pt idx="526">
                  <c:v>149.14301884231566</c:v>
                </c:pt>
                <c:pt idx="527">
                  <c:v>137.31394438369466</c:v>
                </c:pt>
                <c:pt idx="528">
                  <c:v>152.73388565353019</c:v>
                </c:pt>
                <c:pt idx="529">
                  <c:v>155.14543640836931</c:v>
                </c:pt>
                <c:pt idx="530">
                  <c:v>155.84099585118622</c:v>
                </c:pt>
                <c:pt idx="531">
                  <c:v>154.65846177534726</c:v>
                </c:pt>
                <c:pt idx="532">
                  <c:v>143.19361387166273</c:v>
                </c:pt>
                <c:pt idx="533">
                  <c:v>148.24160608329902</c:v>
                </c:pt>
                <c:pt idx="534">
                  <c:v>107.71778987727572</c:v>
                </c:pt>
                <c:pt idx="535">
                  <c:v>117.67869713300347</c:v>
                </c:pt>
                <c:pt idx="536">
                  <c:v>122.31515756958471</c:v>
                </c:pt>
                <c:pt idx="537">
                  <c:v>128.7707730243618</c:v>
                </c:pt>
                <c:pt idx="538">
                  <c:v>133.87283034960251</c:v>
                </c:pt>
                <c:pt idx="539">
                  <c:v>130.18671987689754</c:v>
                </c:pt>
                <c:pt idx="540">
                  <c:v>132.65892596841161</c:v>
                </c:pt>
                <c:pt idx="541">
                  <c:v>128.79622258896202</c:v>
                </c:pt>
                <c:pt idx="542">
                  <c:v>114.54852910033937</c:v>
                </c:pt>
                <c:pt idx="543">
                  <c:v>116.77290279156406</c:v>
                </c:pt>
                <c:pt idx="544">
                  <c:v>108.13283417241215</c:v>
                </c:pt>
                <c:pt idx="545">
                  <c:v>101.12197299608722</c:v>
                </c:pt>
                <c:pt idx="546">
                  <c:v>104.76382169499226</c:v>
                </c:pt>
                <c:pt idx="547">
                  <c:v>112.98227277886994</c:v>
                </c:pt>
                <c:pt idx="548">
                  <c:v>115.78823921332653</c:v>
                </c:pt>
                <c:pt idx="549">
                  <c:v>119.30904570473122</c:v>
                </c:pt>
                <c:pt idx="550">
                  <c:v>122.51037992546034</c:v>
                </c:pt>
                <c:pt idx="551">
                  <c:v>124.04237247154708</c:v>
                </c:pt>
                <c:pt idx="552">
                  <c:v>122.86690929368174</c:v>
                </c:pt>
                <c:pt idx="553">
                  <c:v>117.70997895124002</c:v>
                </c:pt>
                <c:pt idx="554">
                  <c:v>119.36702208308829</c:v>
                </c:pt>
                <c:pt idx="555">
                  <c:v>116.73669486342865</c:v>
                </c:pt>
                <c:pt idx="556">
                  <c:v>114.95029532130299</c:v>
                </c:pt>
                <c:pt idx="557">
                  <c:v>109.69747235064149</c:v>
                </c:pt>
                <c:pt idx="558">
                  <c:v>109.59770143691358</c:v>
                </c:pt>
                <c:pt idx="559">
                  <c:v>107.01344076482806</c:v>
                </c:pt>
                <c:pt idx="560">
                  <c:v>105.07959974436662</c:v>
                </c:pt>
                <c:pt idx="561">
                  <c:v>103.81695397569375</c:v>
                </c:pt>
                <c:pt idx="562">
                  <c:v>102.63420001206063</c:v>
                </c:pt>
                <c:pt idx="563">
                  <c:v>104.45385339875747</c:v>
                </c:pt>
                <c:pt idx="564">
                  <c:v>103.22055931999871</c:v>
                </c:pt>
                <c:pt idx="565">
                  <c:v>102.83184176313445</c:v>
                </c:pt>
                <c:pt idx="566">
                  <c:v>102.90094358203517</c:v>
                </c:pt>
                <c:pt idx="567">
                  <c:v>105.97422681174442</c:v>
                </c:pt>
                <c:pt idx="568">
                  <c:v>103.33330048784202</c:v>
                </c:pt>
                <c:pt idx="569">
                  <c:v>100.46549196740122</c:v>
                </c:pt>
                <c:pt idx="570">
                  <c:v>101.2848907220052</c:v>
                </c:pt>
                <c:pt idx="571">
                  <c:v>98.16622172478408</c:v>
                </c:pt>
                <c:pt idx="572">
                  <c:v>97.701698833255008</c:v>
                </c:pt>
                <c:pt idx="573">
                  <c:v>97.228327886649197</c:v>
                </c:pt>
                <c:pt idx="574">
                  <c:v>96.892317657182176</c:v>
                </c:pt>
                <c:pt idx="575">
                  <c:v>98.087506960855109</c:v>
                </c:pt>
                <c:pt idx="576">
                  <c:v>96.215963488538677</c:v>
                </c:pt>
                <c:pt idx="577">
                  <c:v>94.630254151126152</c:v>
                </c:pt>
                <c:pt idx="578">
                  <c:v>94.948664778801657</c:v>
                </c:pt>
                <c:pt idx="579">
                  <c:v>92.888130170957567</c:v>
                </c:pt>
                <c:pt idx="580">
                  <c:v>92.378863644873064</c:v>
                </c:pt>
                <c:pt idx="581">
                  <c:v>93.300047897939308</c:v>
                </c:pt>
                <c:pt idx="582">
                  <c:v>94.848296211382149</c:v>
                </c:pt>
                <c:pt idx="583">
                  <c:v>93.851910069363598</c:v>
                </c:pt>
                <c:pt idx="584">
                  <c:v>95.120725180092094</c:v>
                </c:pt>
                <c:pt idx="585">
                  <c:v>94.346909595045915</c:v>
                </c:pt>
                <c:pt idx="586">
                  <c:v>93.145216868979077</c:v>
                </c:pt>
                <c:pt idx="587">
                  <c:v>92.233049318102871</c:v>
                </c:pt>
                <c:pt idx="588">
                  <c:v>92.256238128978239</c:v>
                </c:pt>
                <c:pt idx="589">
                  <c:v>92.750115206756504</c:v>
                </c:pt>
                <c:pt idx="590">
                  <c:v>94.730391986206712</c:v>
                </c:pt>
                <c:pt idx="591">
                  <c:v>96.411375506744761</c:v>
                </c:pt>
                <c:pt idx="592">
                  <c:v>98.972277255956371</c:v>
                </c:pt>
                <c:pt idx="593">
                  <c:v>98.561933205901937</c:v>
                </c:pt>
                <c:pt idx="594">
                  <c:v>99.8909042826877</c:v>
                </c:pt>
                <c:pt idx="595">
                  <c:v>100.50044181520947</c:v>
                </c:pt>
                <c:pt idx="596">
                  <c:v>104.01649225772407</c:v>
                </c:pt>
                <c:pt idx="597">
                  <c:v>104.30949646126695</c:v>
                </c:pt>
                <c:pt idx="598">
                  <c:v>104.11892462156428</c:v>
                </c:pt>
                <c:pt idx="599">
                  <c:v>99.687106213328661</c:v>
                </c:pt>
                <c:pt idx="600">
                  <c:v>101.94883848094982</c:v>
                </c:pt>
                <c:pt idx="601">
                  <c:v>103.91634110340573</c:v>
                </c:pt>
                <c:pt idx="602">
                  <c:v>102.45665182414095</c:v>
                </c:pt>
                <c:pt idx="603">
                  <c:v>104.65234785296444</c:v>
                </c:pt>
                <c:pt idx="604">
                  <c:v>107.71521059282404</c:v>
                </c:pt>
                <c:pt idx="605">
                  <c:v>112.87234467382004</c:v>
                </c:pt>
                <c:pt idx="606">
                  <c:v>112.78595001770262</c:v>
                </c:pt>
                <c:pt idx="607">
                  <c:v>111.67354643701843</c:v>
                </c:pt>
                <c:pt idx="608">
                  <c:v>111.99830272299556</c:v>
                </c:pt>
                <c:pt idx="609">
                  <c:v>114.35654995034635</c:v>
                </c:pt>
                <c:pt idx="610">
                  <c:v>116.63751981471829</c:v>
                </c:pt>
                <c:pt idx="611">
                  <c:v>115.28284255398198</c:v>
                </c:pt>
                <c:pt idx="612">
                  <c:v>119.27365546147004</c:v>
                </c:pt>
                <c:pt idx="613">
                  <c:v>124.4997434022717</c:v>
                </c:pt>
                <c:pt idx="614">
                  <c:v>115.7075912817422</c:v>
                </c:pt>
                <c:pt idx="615">
                  <c:v>106.09106113228046</c:v>
                </c:pt>
                <c:pt idx="616">
                  <c:v>104.82430758524895</c:v>
                </c:pt>
                <c:pt idx="617">
                  <c:v>98.960851919443257</c:v>
                </c:pt>
                <c:pt idx="618">
                  <c:v>93.128820275002738</c:v>
                </c:pt>
                <c:pt idx="619">
                  <c:v>93.361203956795976</c:v>
                </c:pt>
                <c:pt idx="620">
                  <c:v>94.820586064237347</c:v>
                </c:pt>
                <c:pt idx="621">
                  <c:v>96.55928508421502</c:v>
                </c:pt>
                <c:pt idx="622">
                  <c:v>96.793397624675876</c:v>
                </c:pt>
                <c:pt idx="623">
                  <c:v>94.603243294075341</c:v>
                </c:pt>
                <c:pt idx="624">
                  <c:v>77.916979494485446</c:v>
                </c:pt>
                <c:pt idx="625">
                  <c:v>77.481689106248083</c:v>
                </c:pt>
                <c:pt idx="626">
                  <c:v>77.105177726218287</c:v>
                </c:pt>
                <c:pt idx="627">
                  <c:v>78.476042072594993</c:v>
                </c:pt>
                <c:pt idx="628">
                  <c:v>79.166631242833844</c:v>
                </c:pt>
                <c:pt idx="629">
                  <c:v>88.639246415194805</c:v>
                </c:pt>
                <c:pt idx="630">
                  <c:v>97.288439114000752</c:v>
                </c:pt>
                <c:pt idx="631">
                  <c:v>99.152346953360876</c:v>
                </c:pt>
                <c:pt idx="632">
                  <c:v>95.505443760190957</c:v>
                </c:pt>
                <c:pt idx="633">
                  <c:v>97.565666974062935</c:v>
                </c:pt>
                <c:pt idx="634">
                  <c:v>95.804735702237139</c:v>
                </c:pt>
                <c:pt idx="635">
                  <c:v>93.721477964786587</c:v>
                </c:pt>
                <c:pt idx="636">
                  <c:v>95.033578656293599</c:v>
                </c:pt>
                <c:pt idx="637">
                  <c:v>97.393794252186382</c:v>
                </c:pt>
                <c:pt idx="638">
                  <c:v>99.160410965565944</c:v>
                </c:pt>
                <c:pt idx="639">
                  <c:v>98.929805358669256</c:v>
                </c:pt>
                <c:pt idx="640">
                  <c:v>98.890796406751107</c:v>
                </c:pt>
                <c:pt idx="641">
                  <c:v>99.180941440974692</c:v>
                </c:pt>
                <c:pt idx="642">
                  <c:v>99.138593003566328</c:v>
                </c:pt>
                <c:pt idx="643">
                  <c:v>97.266251451766692</c:v>
                </c:pt>
                <c:pt idx="644">
                  <c:v>95.537201194533395</c:v>
                </c:pt>
                <c:pt idx="645">
                  <c:v>95.121443268960121</c:v>
                </c:pt>
                <c:pt idx="646">
                  <c:v>93.873508822613715</c:v>
                </c:pt>
                <c:pt idx="647">
                  <c:v>93.415888569359339</c:v>
                </c:pt>
                <c:pt idx="648">
                  <c:v>95.141898576862573</c:v>
                </c:pt>
                <c:pt idx="649">
                  <c:v>96.462168490312408</c:v>
                </c:pt>
                <c:pt idx="650">
                  <c:v>96.489413632392299</c:v>
                </c:pt>
                <c:pt idx="651">
                  <c:v>94.997816513385928</c:v>
                </c:pt>
                <c:pt idx="652">
                  <c:v>95.958297238879439</c:v>
                </c:pt>
                <c:pt idx="653">
                  <c:v>94.311707146770203</c:v>
                </c:pt>
                <c:pt idx="654">
                  <c:v>91.979338392906115</c:v>
                </c:pt>
                <c:pt idx="655">
                  <c:v>90.736809358831024</c:v>
                </c:pt>
                <c:pt idx="656">
                  <c:v>90.083668549708023</c:v>
                </c:pt>
                <c:pt idx="657">
                  <c:v>90.594588654506822</c:v>
                </c:pt>
                <c:pt idx="658">
                  <c:v>90.916131116457194</c:v>
                </c:pt>
                <c:pt idx="659">
                  <c:v>89.675560126564008</c:v>
                </c:pt>
                <c:pt idx="660">
                  <c:v>88.32312083401483</c:v>
                </c:pt>
                <c:pt idx="661">
                  <c:v>89.193082923614625</c:v>
                </c:pt>
                <c:pt idx="662">
                  <c:v>89.957525125024716</c:v>
                </c:pt>
                <c:pt idx="663">
                  <c:v>90.163185851390125</c:v>
                </c:pt>
                <c:pt idx="664">
                  <c:v>91.650597100477754</c:v>
                </c:pt>
                <c:pt idx="665">
                  <c:v>91.820320428441576</c:v>
                </c:pt>
                <c:pt idx="666">
                  <c:v>91.594347531570946</c:v>
                </c:pt>
                <c:pt idx="667">
                  <c:v>90.35580481514333</c:v>
                </c:pt>
                <c:pt idx="668">
                  <c:v>90.215333442975691</c:v>
                </c:pt>
                <c:pt idx="669">
                  <c:v>90.942730378620354</c:v>
                </c:pt>
                <c:pt idx="670">
                  <c:v>92.315485082240144</c:v>
                </c:pt>
                <c:pt idx="671">
                  <c:v>92.62432544556836</c:v>
                </c:pt>
                <c:pt idx="672">
                  <c:v>93.253375358506446</c:v>
                </c:pt>
                <c:pt idx="673">
                  <c:v>96.141196123150181</c:v>
                </c:pt>
                <c:pt idx="674">
                  <c:v>97.519681607112133</c:v>
                </c:pt>
                <c:pt idx="675">
                  <c:v>101.68780359179344</c:v>
                </c:pt>
                <c:pt idx="676">
                  <c:v>105.36650055901011</c:v>
                </c:pt>
                <c:pt idx="677">
                  <c:v>106.98128058714956</c:v>
                </c:pt>
                <c:pt idx="678">
                  <c:v>106.90717758146069</c:v>
                </c:pt>
                <c:pt idx="679">
                  <c:v>107.88395430681447</c:v>
                </c:pt>
                <c:pt idx="680">
                  <c:v>108.81957232281752</c:v>
                </c:pt>
                <c:pt idx="681">
                  <c:v>109.40453762322741</c:v>
                </c:pt>
                <c:pt idx="682">
                  <c:v>111.82469711038416</c:v>
                </c:pt>
                <c:pt idx="683">
                  <c:v>112.50650599949456</c:v>
                </c:pt>
                <c:pt idx="684">
                  <c:v>113.89034002280864</c:v>
                </c:pt>
                <c:pt idx="685">
                  <c:v>116.83458575416977</c:v>
                </c:pt>
                <c:pt idx="686">
                  <c:v>120.41647146916965</c:v>
                </c:pt>
                <c:pt idx="687">
                  <c:v>125.3474723779962</c:v>
                </c:pt>
                <c:pt idx="688">
                  <c:v>126.91063269768379</c:v>
                </c:pt>
                <c:pt idx="689">
                  <c:v>128.36526940274027</c:v>
                </c:pt>
                <c:pt idx="690">
                  <c:v>131.65894570305886</c:v>
                </c:pt>
                <c:pt idx="691">
                  <c:v>131.76447789359148</c:v>
                </c:pt>
                <c:pt idx="692">
                  <c:v>132.96261137485817</c:v>
                </c:pt>
                <c:pt idx="693">
                  <c:v>133.94246129248856</c:v>
                </c:pt>
                <c:pt idx="694">
                  <c:v>134.34900005192461</c:v>
                </c:pt>
                <c:pt idx="695">
                  <c:v>133.31217811196373</c:v>
                </c:pt>
                <c:pt idx="696">
                  <c:v>133.00906434968377</c:v>
                </c:pt>
                <c:pt idx="697">
                  <c:v>132.98996226265848</c:v>
                </c:pt>
                <c:pt idx="698">
                  <c:v>134.59510669858207</c:v>
                </c:pt>
                <c:pt idx="699">
                  <c:v>137.64798880660751</c:v>
                </c:pt>
                <c:pt idx="700">
                  <c:v>138.99064750624558</c:v>
                </c:pt>
                <c:pt idx="701">
                  <c:v>139.45006855651386</c:v>
                </c:pt>
                <c:pt idx="702">
                  <c:v>140.81026323392049</c:v>
                </c:pt>
                <c:pt idx="703">
                  <c:v>142.85553030542596</c:v>
                </c:pt>
                <c:pt idx="704">
                  <c:v>142.84518071569795</c:v>
                </c:pt>
                <c:pt idx="705">
                  <c:v>142.10505024566845</c:v>
                </c:pt>
                <c:pt idx="706">
                  <c:v>143.75590863935719</c:v>
                </c:pt>
                <c:pt idx="707">
                  <c:v>144.44526912936652</c:v>
                </c:pt>
                <c:pt idx="708">
                  <c:v>145.2087952996803</c:v>
                </c:pt>
                <c:pt idx="709">
                  <c:v>146.60998779312547</c:v>
                </c:pt>
                <c:pt idx="710">
                  <c:v>148.19957521837628</c:v>
                </c:pt>
                <c:pt idx="711">
                  <c:v>148.36402455679297</c:v>
                </c:pt>
                <c:pt idx="712">
                  <c:v>150.12809776996002</c:v>
                </c:pt>
                <c:pt idx="713">
                  <c:v>149.73434296154494</c:v>
                </c:pt>
                <c:pt idx="714">
                  <c:v>135.56229391819809</c:v>
                </c:pt>
                <c:pt idx="715">
                  <c:v>132.75581688912627</c:v>
                </c:pt>
                <c:pt idx="716">
                  <c:v>143.11616801807946</c:v>
                </c:pt>
                <c:pt idx="717">
                  <c:v>134.43836636486481</c:v>
                </c:pt>
                <c:pt idx="718">
                  <c:v>130.47623645673806</c:v>
                </c:pt>
                <c:pt idx="719">
                  <c:v>129.09232282101965</c:v>
                </c:pt>
                <c:pt idx="720">
                  <c:v>130.23736091843728</c:v>
                </c:pt>
                <c:pt idx="721">
                  <c:v>127.83193261111825</c:v>
                </c:pt>
                <c:pt idx="722">
                  <c:v>122.88637722516907</c:v>
                </c:pt>
                <c:pt idx="723">
                  <c:v>124.11414005232038</c:v>
                </c:pt>
                <c:pt idx="724">
                  <c:v>124.63715479371436</c:v>
                </c:pt>
                <c:pt idx="725">
                  <c:v>122.84786011866105</c:v>
                </c:pt>
                <c:pt idx="726">
                  <c:v>119.34487117769632</c:v>
                </c:pt>
                <c:pt idx="727">
                  <c:v>117.9298307448921</c:v>
                </c:pt>
                <c:pt idx="728">
                  <c:v>117.36749380891386</c:v>
                </c:pt>
                <c:pt idx="729">
                  <c:v>116.79106870047697</c:v>
                </c:pt>
                <c:pt idx="730">
                  <c:v>116.79608934168826</c:v>
                </c:pt>
                <c:pt idx="731">
                  <c:v>113.97546732980869</c:v>
                </c:pt>
                <c:pt idx="732">
                  <c:v>112.08769259549949</c:v>
                </c:pt>
                <c:pt idx="733">
                  <c:v>117.40000430699816</c:v>
                </c:pt>
                <c:pt idx="734">
                  <c:v>117.44703956513396</c:v>
                </c:pt>
                <c:pt idx="735">
                  <c:v>116.36209294413449</c:v>
                </c:pt>
                <c:pt idx="736">
                  <c:v>120.14876847153262</c:v>
                </c:pt>
                <c:pt idx="737">
                  <c:v>119.24019871951275</c:v>
                </c:pt>
                <c:pt idx="738">
                  <c:v>119.03161927503388</c:v>
                </c:pt>
                <c:pt idx="739">
                  <c:v>91.789718095027411</c:v>
                </c:pt>
                <c:pt idx="740">
                  <c:v>87.298962402624412</c:v>
                </c:pt>
                <c:pt idx="741">
                  <c:v>88.357511493626419</c:v>
                </c:pt>
                <c:pt idx="742">
                  <c:v>87.843692302364389</c:v>
                </c:pt>
                <c:pt idx="743">
                  <c:v>87.853802596090304</c:v>
                </c:pt>
                <c:pt idx="744">
                  <c:v>89.265605338958494</c:v>
                </c:pt>
                <c:pt idx="745">
                  <c:v>89.893029355794198</c:v>
                </c:pt>
                <c:pt idx="746">
                  <c:v>91.56965687606008</c:v>
                </c:pt>
                <c:pt idx="747">
                  <c:v>93.895481193911678</c:v>
                </c:pt>
                <c:pt idx="748">
                  <c:v>83.237894871764325</c:v>
                </c:pt>
                <c:pt idx="749">
                  <c:v>82.677192167047309</c:v>
                </c:pt>
                <c:pt idx="750">
                  <c:v>80.438994028844718</c:v>
                </c:pt>
                <c:pt idx="751">
                  <c:v>79.458824223841745</c:v>
                </c:pt>
                <c:pt idx="752">
                  <c:v>80.962249956706344</c:v>
                </c:pt>
                <c:pt idx="753">
                  <c:v>81.93717136492748</c:v>
                </c:pt>
                <c:pt idx="754">
                  <c:v>81.549237513351912</c:v>
                </c:pt>
                <c:pt idx="755">
                  <c:v>81.39863621860296</c:v>
                </c:pt>
                <c:pt idx="756">
                  <c:v>79.845015350081567</c:v>
                </c:pt>
                <c:pt idx="757">
                  <c:v>80.245281803138752</c:v>
                </c:pt>
                <c:pt idx="758">
                  <c:v>83.701458155183687</c:v>
                </c:pt>
                <c:pt idx="759">
                  <c:v>84.582816056126731</c:v>
                </c:pt>
                <c:pt idx="760">
                  <c:v>83.465820975022453</c:v>
                </c:pt>
                <c:pt idx="761">
                  <c:v>82.349137679210656</c:v>
                </c:pt>
                <c:pt idx="762">
                  <c:v>80.717599125491603</c:v>
                </c:pt>
                <c:pt idx="763">
                  <c:v>80.352472214707021</c:v>
                </c:pt>
                <c:pt idx="764">
                  <c:v>81.306609895380404</c:v>
                </c:pt>
                <c:pt idx="765">
                  <c:v>82.167432621765172</c:v>
                </c:pt>
                <c:pt idx="766">
                  <c:v>82.276141120263219</c:v>
                </c:pt>
                <c:pt idx="767">
                  <c:v>81.02994671535923</c:v>
                </c:pt>
                <c:pt idx="768">
                  <c:v>81.094238132151204</c:v>
                </c:pt>
                <c:pt idx="769">
                  <c:v>83.390553920854614</c:v>
                </c:pt>
                <c:pt idx="770">
                  <c:v>87.272968892915586</c:v>
                </c:pt>
                <c:pt idx="771">
                  <c:v>89.641034717408772</c:v>
                </c:pt>
                <c:pt idx="772">
                  <c:v>91.996241888245962</c:v>
                </c:pt>
                <c:pt idx="773">
                  <c:v>94.14357878896864</c:v>
                </c:pt>
                <c:pt idx="774">
                  <c:v>94.050372273346312</c:v>
                </c:pt>
                <c:pt idx="775">
                  <c:v>93.073832739550895</c:v>
                </c:pt>
                <c:pt idx="776">
                  <c:v>94.325621469334848</c:v>
                </c:pt>
                <c:pt idx="777">
                  <c:v>94.49800369512846</c:v>
                </c:pt>
                <c:pt idx="778">
                  <c:v>96.525450538802815</c:v>
                </c:pt>
                <c:pt idx="779">
                  <c:v>96.338482893456018</c:v>
                </c:pt>
                <c:pt idx="780">
                  <c:v>96.863743728219461</c:v>
                </c:pt>
                <c:pt idx="781">
                  <c:v>96.818046321973</c:v>
                </c:pt>
                <c:pt idx="782">
                  <c:v>97.841825770219728</c:v>
                </c:pt>
                <c:pt idx="783">
                  <c:v>99.002279958209144</c:v>
                </c:pt>
                <c:pt idx="784">
                  <c:v>98.496287002014498</c:v>
                </c:pt>
                <c:pt idx="785">
                  <c:v>98.982987174241217</c:v>
                </c:pt>
                <c:pt idx="786">
                  <c:v>97.233629524100692</c:v>
                </c:pt>
                <c:pt idx="787">
                  <c:v>97.047226183632418</c:v>
                </c:pt>
                <c:pt idx="788">
                  <c:v>95.875240980828849</c:v>
                </c:pt>
                <c:pt idx="789">
                  <c:v>97.269659531443338</c:v>
                </c:pt>
                <c:pt idx="790">
                  <c:v>97.194875310029033</c:v>
                </c:pt>
                <c:pt idx="791">
                  <c:v>97.595848865888158</c:v>
                </c:pt>
                <c:pt idx="792">
                  <c:v>95.971300038525015</c:v>
                </c:pt>
                <c:pt idx="793">
                  <c:v>95.408827042562933</c:v>
                </c:pt>
                <c:pt idx="794">
                  <c:v>95.533625669553217</c:v>
                </c:pt>
                <c:pt idx="795">
                  <c:v>96.375674721379085</c:v>
                </c:pt>
                <c:pt idx="796">
                  <c:v>97.32126412475543</c:v>
                </c:pt>
                <c:pt idx="797">
                  <c:v>97.215467818926953</c:v>
                </c:pt>
                <c:pt idx="798">
                  <c:v>97.266605735628659</c:v>
                </c:pt>
                <c:pt idx="799">
                  <c:v>97.23548708292401</c:v>
                </c:pt>
                <c:pt idx="800">
                  <c:v>97.505648171071755</c:v>
                </c:pt>
                <c:pt idx="801">
                  <c:v>98.981840597719909</c:v>
                </c:pt>
                <c:pt idx="802">
                  <c:v>97.990053672062245</c:v>
                </c:pt>
                <c:pt idx="803">
                  <c:v>97.778640395531383</c:v>
                </c:pt>
                <c:pt idx="804">
                  <c:v>94.543631401037302</c:v>
                </c:pt>
                <c:pt idx="805">
                  <c:v>97.734230350601408</c:v>
                </c:pt>
                <c:pt idx="806">
                  <c:v>98.719702801830039</c:v>
                </c:pt>
                <c:pt idx="807">
                  <c:v>81.847652289046707</c:v>
                </c:pt>
                <c:pt idx="808">
                  <c:v>72.93579822910371</c:v>
                </c:pt>
                <c:pt idx="809">
                  <c:v>74.452865929518225</c:v>
                </c:pt>
                <c:pt idx="810">
                  <c:v>74.268505927960518</c:v>
                </c:pt>
                <c:pt idx="811">
                  <c:v>74.811975443097666</c:v>
                </c:pt>
                <c:pt idx="812">
                  <c:v>74.930455905698423</c:v>
                </c:pt>
                <c:pt idx="813">
                  <c:v>76.853294583760913</c:v>
                </c:pt>
                <c:pt idx="814">
                  <c:v>77.471916850371571</c:v>
                </c:pt>
                <c:pt idx="815">
                  <c:v>78.784475295133873</c:v>
                </c:pt>
                <c:pt idx="816">
                  <c:v>78.941194869191122</c:v>
                </c:pt>
                <c:pt idx="817">
                  <c:v>79.488725653658591</c:v>
                </c:pt>
                <c:pt idx="818">
                  <c:v>81.443379358776596</c:v>
                </c:pt>
                <c:pt idx="819">
                  <c:v>81.968190490561696</c:v>
                </c:pt>
                <c:pt idx="820">
                  <c:v>82.264622534655686</c:v>
                </c:pt>
                <c:pt idx="821">
                  <c:v>82.421442879856912</c:v>
                </c:pt>
                <c:pt idx="822">
                  <c:v>83.572550090910752</c:v>
                </c:pt>
                <c:pt idx="823">
                  <c:v>84.085995133342891</c:v>
                </c:pt>
                <c:pt idx="824">
                  <c:v>83.460488262000297</c:v>
                </c:pt>
                <c:pt idx="825">
                  <c:v>84.415071621848455</c:v>
                </c:pt>
                <c:pt idx="826">
                  <c:v>84.920735722439559</c:v>
                </c:pt>
                <c:pt idx="827">
                  <c:v>84.830105268093305</c:v>
                </c:pt>
                <c:pt idx="828">
                  <c:v>85.6757754152827</c:v>
                </c:pt>
                <c:pt idx="829">
                  <c:v>86.10212225725013</c:v>
                </c:pt>
                <c:pt idx="830">
                  <c:v>85.66819684160599</c:v>
                </c:pt>
                <c:pt idx="831">
                  <c:v>85.537650564635584</c:v>
                </c:pt>
                <c:pt idx="832">
                  <c:v>84.441294230210545</c:v>
                </c:pt>
                <c:pt idx="833">
                  <c:v>83.824074620959848</c:v>
                </c:pt>
                <c:pt idx="834">
                  <c:v>83.080303395349148</c:v>
                </c:pt>
                <c:pt idx="835">
                  <c:v>82.774899820946175</c:v>
                </c:pt>
                <c:pt idx="836">
                  <c:v>82.179396944536478</c:v>
                </c:pt>
                <c:pt idx="837">
                  <c:v>81.621775930493826</c:v>
                </c:pt>
                <c:pt idx="838">
                  <c:v>82.204749846686212</c:v>
                </c:pt>
                <c:pt idx="839">
                  <c:v>82.576324568807138</c:v>
                </c:pt>
                <c:pt idx="840">
                  <c:v>82.639193438712155</c:v>
                </c:pt>
                <c:pt idx="841">
                  <c:v>82.624149238097161</c:v>
                </c:pt>
                <c:pt idx="842">
                  <c:v>83.190580884508407</c:v>
                </c:pt>
                <c:pt idx="843">
                  <c:v>84.105858905284933</c:v>
                </c:pt>
                <c:pt idx="844">
                  <c:v>85.085346110896978</c:v>
                </c:pt>
                <c:pt idx="845">
                  <c:v>84.690101065397897</c:v>
                </c:pt>
                <c:pt idx="846">
                  <c:v>85.338151862149218</c:v>
                </c:pt>
                <c:pt idx="847">
                  <c:v>86.595481319288041</c:v>
                </c:pt>
                <c:pt idx="848">
                  <c:v>86.242765566231114</c:v>
                </c:pt>
                <c:pt idx="849">
                  <c:v>86.485009706317186</c:v>
                </c:pt>
                <c:pt idx="850">
                  <c:v>86.2427655662311</c:v>
                </c:pt>
                <c:pt idx="851">
                  <c:v>86.033016317133857</c:v>
                </c:pt>
                <c:pt idx="852">
                  <c:v>86.859221556270356</c:v>
                </c:pt>
                <c:pt idx="853">
                  <c:v>86.501794565364136</c:v>
                </c:pt>
                <c:pt idx="854">
                  <c:v>86.525162104323783</c:v>
                </c:pt>
                <c:pt idx="855">
                  <c:v>87.660728285558804</c:v>
                </c:pt>
                <c:pt idx="856">
                  <c:v>88.247751973475104</c:v>
                </c:pt>
                <c:pt idx="857">
                  <c:v>88.22089294603299</c:v>
                </c:pt>
                <c:pt idx="858">
                  <c:v>88.018241583982388</c:v>
                </c:pt>
                <c:pt idx="859">
                  <c:v>87.700289746082433</c:v>
                </c:pt>
                <c:pt idx="860">
                  <c:v>86.483169302420563</c:v>
                </c:pt>
                <c:pt idx="861">
                  <c:v>87.246332703250673</c:v>
                </c:pt>
                <c:pt idx="862">
                  <c:v>88.220892946032976</c:v>
                </c:pt>
                <c:pt idx="863">
                  <c:v>88.626195670134194</c:v>
                </c:pt>
                <c:pt idx="864">
                  <c:v>88.584832767873394</c:v>
                </c:pt>
                <c:pt idx="865">
                  <c:v>88.51741660899377</c:v>
                </c:pt>
                <c:pt idx="866">
                  <c:v>88.900958986572263</c:v>
                </c:pt>
                <c:pt idx="867">
                  <c:v>88.636896732156686</c:v>
                </c:pt>
                <c:pt idx="868">
                  <c:v>87.831106761864376</c:v>
                </c:pt>
                <c:pt idx="869">
                  <c:v>88.072657227495995</c:v>
                </c:pt>
                <c:pt idx="870">
                  <c:v>88.180335814595438</c:v>
                </c:pt>
                <c:pt idx="871">
                  <c:v>88.714556782467341</c:v>
                </c:pt>
                <c:pt idx="872">
                  <c:v>86.861574087622074</c:v>
                </c:pt>
                <c:pt idx="873">
                  <c:v>88.03837875821074</c:v>
                </c:pt>
                <c:pt idx="874">
                  <c:v>88.891808644170553</c:v>
                </c:pt>
                <c:pt idx="875">
                  <c:v>89.162820255890608</c:v>
                </c:pt>
                <c:pt idx="876">
                  <c:v>89.415292516062607</c:v>
                </c:pt>
                <c:pt idx="877">
                  <c:v>89.482775755697361</c:v>
                </c:pt>
                <c:pt idx="878">
                  <c:v>91.188564971415701</c:v>
                </c:pt>
                <c:pt idx="879">
                  <c:v>93.068741568764466</c:v>
                </c:pt>
                <c:pt idx="880">
                  <c:v>92.916989786991493</c:v>
                </c:pt>
                <c:pt idx="881">
                  <c:v>93.034299253930897</c:v>
                </c:pt>
                <c:pt idx="882">
                  <c:v>93.522531356928425</c:v>
                </c:pt>
                <c:pt idx="883">
                  <c:v>94.23288335353439</c:v>
                </c:pt>
                <c:pt idx="884">
                  <c:v>94.705736531652491</c:v>
                </c:pt>
                <c:pt idx="885">
                  <c:v>93.346006935900803</c:v>
                </c:pt>
                <c:pt idx="886">
                  <c:v>93.009260879133464</c:v>
                </c:pt>
                <c:pt idx="887">
                  <c:v>93.506212366088505</c:v>
                </c:pt>
                <c:pt idx="888">
                  <c:v>93.404487389719591</c:v>
                </c:pt>
                <c:pt idx="889">
                  <c:v>93.270189061337561</c:v>
                </c:pt>
                <c:pt idx="890">
                  <c:v>93.068741568764452</c:v>
                </c:pt>
                <c:pt idx="891">
                  <c:v>94.139119290496069</c:v>
                </c:pt>
                <c:pt idx="892">
                  <c:v>94.609814886948556</c:v>
                </c:pt>
                <c:pt idx="893">
                  <c:v>95.153402555559268</c:v>
                </c:pt>
                <c:pt idx="894">
                  <c:v>94.500853773222943</c:v>
                </c:pt>
                <c:pt idx="895">
                  <c:v>93.63451184927105</c:v>
                </c:pt>
                <c:pt idx="896">
                  <c:v>93.456863737788581</c:v>
                </c:pt>
                <c:pt idx="897">
                  <c:v>93.524684393621499</c:v>
                </c:pt>
                <c:pt idx="898">
                  <c:v>93.999428984452067</c:v>
                </c:pt>
                <c:pt idx="899">
                  <c:v>93.692479721399408</c:v>
                </c:pt>
                <c:pt idx="900">
                  <c:v>92.9842721836511</c:v>
                </c:pt>
                <c:pt idx="901">
                  <c:v>93.615403781314626</c:v>
                </c:pt>
                <c:pt idx="902">
                  <c:v>94.42359431755618</c:v>
                </c:pt>
                <c:pt idx="903">
                  <c:v>95.448791525838047</c:v>
                </c:pt>
                <c:pt idx="904">
                  <c:v>95.503937505264986</c:v>
                </c:pt>
                <c:pt idx="905">
                  <c:v>95.830586691941392</c:v>
                </c:pt>
                <c:pt idx="906">
                  <c:v>95.989195157973001</c:v>
                </c:pt>
                <c:pt idx="907">
                  <c:v>96.096133239904205</c:v>
                </c:pt>
                <c:pt idx="908">
                  <c:v>95.900551874440964</c:v>
                </c:pt>
                <c:pt idx="909">
                  <c:v>96.068026403515574</c:v>
                </c:pt>
                <c:pt idx="910">
                  <c:v>95.972626178685843</c:v>
                </c:pt>
                <c:pt idx="911">
                  <c:v>95.854094249939251</c:v>
                </c:pt>
                <c:pt idx="912">
                  <c:v>95.556267322826045</c:v>
                </c:pt>
                <c:pt idx="913">
                  <c:v>96.248475643151508</c:v>
                </c:pt>
                <c:pt idx="914">
                  <c:v>96.537510104542349</c:v>
                </c:pt>
                <c:pt idx="915">
                  <c:v>96.867215552761962</c:v>
                </c:pt>
                <c:pt idx="916">
                  <c:v>96.847896529435445</c:v>
                </c:pt>
                <c:pt idx="917">
                  <c:v>96.152515049289931</c:v>
                </c:pt>
                <c:pt idx="918">
                  <c:v>96.135442562395212</c:v>
                </c:pt>
                <c:pt idx="919">
                  <c:v>95.989195157973001</c:v>
                </c:pt>
                <c:pt idx="920">
                  <c:v>96.017279444438614</c:v>
                </c:pt>
                <c:pt idx="921">
                  <c:v>95.488784083191305</c:v>
                </c:pt>
                <c:pt idx="922">
                  <c:v>95.23178485379772</c:v>
                </c:pt>
                <c:pt idx="923">
                  <c:v>96.287750654141263</c:v>
                </c:pt>
                <c:pt idx="924">
                  <c:v>96.761945599270931</c:v>
                </c:pt>
                <c:pt idx="925">
                  <c:v>99.198865266811126</c:v>
                </c:pt>
                <c:pt idx="926">
                  <c:v>98.996142790107839</c:v>
                </c:pt>
                <c:pt idx="927">
                  <c:v>99.536736061316617</c:v>
                </c:pt>
                <c:pt idx="928">
                  <c:v>100.12388041976838</c:v>
                </c:pt>
                <c:pt idx="929">
                  <c:v>100.19166909980888</c:v>
                </c:pt>
                <c:pt idx="930">
                  <c:v>100.82064508043746</c:v>
                </c:pt>
                <c:pt idx="931">
                  <c:v>101.90183162285504</c:v>
                </c:pt>
                <c:pt idx="932">
                  <c:v>100.16579392540856</c:v>
                </c:pt>
                <c:pt idx="933">
                  <c:v>100.03107194299376</c:v>
                </c:pt>
                <c:pt idx="934">
                  <c:v>101.0414868111048</c:v>
                </c:pt>
                <c:pt idx="935">
                  <c:v>101.24356978472701</c:v>
                </c:pt>
                <c:pt idx="936">
                  <c:v>100.47271994673177</c:v>
                </c:pt>
                <c:pt idx="937">
                  <c:v>100.67632633900614</c:v>
                </c:pt>
                <c:pt idx="938">
                  <c:v>100.9117520689077</c:v>
                </c:pt>
                <c:pt idx="939">
                  <c:v>100.98174284446853</c:v>
                </c:pt>
                <c:pt idx="940">
                  <c:v>100.65256120565166</c:v>
                </c:pt>
                <c:pt idx="941">
                  <c:v>100.09915372301754</c:v>
                </c:pt>
                <c:pt idx="942">
                  <c:v>99.540429932207061</c:v>
                </c:pt>
                <c:pt idx="943">
                  <c:v>99.276746674108495</c:v>
                </c:pt>
                <c:pt idx="944">
                  <c:v>99.575502365565811</c:v>
                </c:pt>
                <c:pt idx="945">
                  <c:v>99.413127951878693</c:v>
                </c:pt>
                <c:pt idx="946">
                  <c:v>98.701229302084698</c:v>
                </c:pt>
                <c:pt idx="947">
                  <c:v>98.132346136078453</c:v>
                </c:pt>
                <c:pt idx="948">
                  <c:v>97.98750948220551</c:v>
                </c:pt>
                <c:pt idx="949">
                  <c:v>97.179414041974468</c:v>
                </c:pt>
                <c:pt idx="950">
                  <c:v>96.986342358447359</c:v>
                </c:pt>
                <c:pt idx="951">
                  <c:v>97.473078207693092</c:v>
                </c:pt>
                <c:pt idx="952">
                  <c:v>97.380774156360062</c:v>
                </c:pt>
                <c:pt idx="953">
                  <c:v>97.673692164608667</c:v>
                </c:pt>
                <c:pt idx="954">
                  <c:v>97.668625751362683</c:v>
                </c:pt>
                <c:pt idx="955">
                  <c:v>97.87444799884139</c:v>
                </c:pt>
                <c:pt idx="956">
                  <c:v>97.87444799884139</c:v>
                </c:pt>
                <c:pt idx="957">
                  <c:v>98.746773120048829</c:v>
                </c:pt>
                <c:pt idx="958">
                  <c:v>99.154615759946708</c:v>
                </c:pt>
                <c:pt idx="959">
                  <c:v>99.218669129300679</c:v>
                </c:pt>
                <c:pt idx="960">
                  <c:v>99.704859534538286</c:v>
                </c:pt>
                <c:pt idx="961">
                  <c:v>100.53291132748888</c:v>
                </c:pt>
                <c:pt idx="962">
                  <c:v>101.01076968928643</c:v>
                </c:pt>
                <c:pt idx="963">
                  <c:v>101.26563962515102</c:v>
                </c:pt>
                <c:pt idx="964">
                  <c:v>100.145929436508</c:v>
                </c:pt>
                <c:pt idx="965">
                  <c:v>99.164377421127597</c:v>
                </c:pt>
                <c:pt idx="966">
                  <c:v>99.772453851750981</c:v>
                </c:pt>
                <c:pt idx="967">
                  <c:v>100.43815834791533</c:v>
                </c:pt>
                <c:pt idx="968">
                  <c:v>101.11005294245616</c:v>
                </c:pt>
                <c:pt idx="969">
                  <c:v>101.42941508061934</c:v>
                </c:pt>
                <c:pt idx="970">
                  <c:v>101.23779779772141</c:v>
                </c:pt>
                <c:pt idx="971">
                  <c:v>100.00378727583485</c:v>
                </c:pt>
                <c:pt idx="972">
                  <c:v>99.897050715965023</c:v>
                </c:pt>
                <c:pt idx="973">
                  <c:v>99.157072562513434</c:v>
                </c:pt>
                <c:pt idx="974">
                  <c:v>99.788129062127467</c:v>
                </c:pt>
                <c:pt idx="975">
                  <c:v>100.44699415586147</c:v>
                </c:pt>
                <c:pt idx="976">
                  <c:v>101.0114596279945</c:v>
                </c:pt>
                <c:pt idx="977">
                  <c:v>100.01501050475309</c:v>
                </c:pt>
                <c:pt idx="978">
                  <c:v>99.399819807645528</c:v>
                </c:pt>
                <c:pt idx="979">
                  <c:v>100.26442449603678</c:v>
                </c:pt>
                <c:pt idx="980">
                  <c:v>100.20744334358267</c:v>
                </c:pt>
                <c:pt idx="981">
                  <c:v>99.896818906683762</c:v>
                </c:pt>
                <c:pt idx="982">
                  <c:v>99.626609656556539</c:v>
                </c:pt>
                <c:pt idx="983">
                  <c:v>99.259953940976274</c:v>
                </c:pt>
                <c:pt idx="984">
                  <c:v>99.412021866108745</c:v>
                </c:pt>
                <c:pt idx="985">
                  <c:v>99.212531373067947</c:v>
                </c:pt>
                <c:pt idx="986">
                  <c:v>98.486438553434553</c:v>
                </c:pt>
                <c:pt idx="987">
                  <c:v>98.208261844209119</c:v>
                </c:pt>
                <c:pt idx="988">
                  <c:v>97.938458927054683</c:v>
                </c:pt>
                <c:pt idx="989">
                  <c:v>97.753927885316727</c:v>
                </c:pt>
                <c:pt idx="990">
                  <c:v>97.59210263295877</c:v>
                </c:pt>
                <c:pt idx="991">
                  <c:v>97.171348789390933</c:v>
                </c:pt>
                <c:pt idx="992">
                  <c:v>97.820380062437053</c:v>
                </c:pt>
                <c:pt idx="993">
                  <c:v>98.317480680153821</c:v>
                </c:pt>
                <c:pt idx="994">
                  <c:v>97.802900095271326</c:v>
                </c:pt>
                <c:pt idx="995">
                  <c:v>98.0136822075456</c:v>
                </c:pt>
                <c:pt idx="996">
                  <c:v>98.497320091285076</c:v>
                </c:pt>
                <c:pt idx="997">
                  <c:v>97.969115252121867</c:v>
                </c:pt>
                <c:pt idx="998">
                  <c:v>97.738810892183608</c:v>
                </c:pt>
                <c:pt idx="999">
                  <c:v>97.103280141047279</c:v>
                </c:pt>
                <c:pt idx="1000">
                  <c:v>97.055105845329621</c:v>
                </c:pt>
                <c:pt idx="1001">
                  <c:v>97.143806207527462</c:v>
                </c:pt>
                <c:pt idx="1002">
                  <c:v>97.119196443288217</c:v>
                </c:pt>
                <c:pt idx="1003">
                  <c:v>97.565944746927329</c:v>
                </c:pt>
                <c:pt idx="1004">
                  <c:v>97.301122896899955</c:v>
                </c:pt>
                <c:pt idx="1005">
                  <c:v>96.836250730044313</c:v>
                </c:pt>
                <c:pt idx="1006">
                  <c:v>96.867453521946203</c:v>
                </c:pt>
                <c:pt idx="1007">
                  <c:v>97.199918199109462</c:v>
                </c:pt>
                <c:pt idx="1008">
                  <c:v>98.162197389280649</c:v>
                </c:pt>
                <c:pt idx="1009">
                  <c:v>98.317633169507587</c:v>
                </c:pt>
                <c:pt idx="1010">
                  <c:v>98.444512075112854</c:v>
                </c:pt>
                <c:pt idx="1011">
                  <c:v>98.699829512913666</c:v>
                </c:pt>
                <c:pt idx="1012">
                  <c:v>98.416245064792079</c:v>
                </c:pt>
                <c:pt idx="1013">
                  <c:v>98.128632072749255</c:v>
                </c:pt>
                <c:pt idx="1014">
                  <c:v>97.809219758818088</c:v>
                </c:pt>
                <c:pt idx="1015">
                  <c:v>98.457373649656148</c:v>
                </c:pt>
                <c:pt idx="1016">
                  <c:v>98.782282982700011</c:v>
                </c:pt>
                <c:pt idx="1017">
                  <c:v>98.639302269923093</c:v>
                </c:pt>
                <c:pt idx="1018">
                  <c:v>98.797125153554973</c:v>
                </c:pt>
                <c:pt idx="1019">
                  <c:v>98.788279084928064</c:v>
                </c:pt>
                <c:pt idx="1020">
                  <c:v>99.22294751290174</c:v>
                </c:pt>
                <c:pt idx="1021">
                  <c:v>99.048550569561286</c:v>
                </c:pt>
                <c:pt idx="1022">
                  <c:v>99.352754028617326</c:v>
                </c:pt>
                <c:pt idx="1023">
                  <c:v>99.737763905795191</c:v>
                </c:pt>
                <c:pt idx="1024">
                  <c:v>99.697005684968289</c:v>
                </c:pt>
                <c:pt idx="1025">
                  <c:v>100.19391277517367</c:v>
                </c:pt>
                <c:pt idx="1026">
                  <c:v>100.09457971701899</c:v>
                </c:pt>
                <c:pt idx="1027">
                  <c:v>100.5153106004295</c:v>
                </c:pt>
                <c:pt idx="1028">
                  <c:v>100.73782905525042</c:v>
                </c:pt>
                <c:pt idx="1029">
                  <c:v>100.33171033211114</c:v>
                </c:pt>
                <c:pt idx="1030">
                  <c:v>100.7456969529272</c:v>
                </c:pt>
                <c:pt idx="1031">
                  <c:v>100.85037765827877</c:v>
                </c:pt>
                <c:pt idx="1032">
                  <c:v>102.07253745795217</c:v>
                </c:pt>
                <c:pt idx="1033">
                  <c:v>102.20002106067936</c:v>
                </c:pt>
                <c:pt idx="1034">
                  <c:v>102.14696201972222</c:v>
                </c:pt>
                <c:pt idx="1035">
                  <c:v>103.04693298280149</c:v>
                </c:pt>
                <c:pt idx="1036">
                  <c:v>103.42757286099035</c:v>
                </c:pt>
                <c:pt idx="1037">
                  <c:v>103.56792548135687</c:v>
                </c:pt>
                <c:pt idx="1038">
                  <c:v>105.97949176787003</c:v>
                </c:pt>
                <c:pt idx="1039">
                  <c:v>105.765182906468</c:v>
                </c:pt>
                <c:pt idx="1040">
                  <c:v>108.04283144048344</c:v>
                </c:pt>
                <c:pt idx="1041">
                  <c:v>108.46590442254511</c:v>
                </c:pt>
                <c:pt idx="1042">
                  <c:v>109.0823877590539</c:v>
                </c:pt>
                <c:pt idx="1043">
                  <c:v>112.57897411576681</c:v>
                </c:pt>
                <c:pt idx="1044">
                  <c:v>115.60836317976269</c:v>
                </c:pt>
                <c:pt idx="1045">
                  <c:v>116.71830143947757</c:v>
                </c:pt>
                <c:pt idx="1046">
                  <c:v>116.14066793762561</c:v>
                </c:pt>
                <c:pt idx="1047">
                  <c:v>117.22968026732077</c:v>
                </c:pt>
                <c:pt idx="1048">
                  <c:v>116.69708122610626</c:v>
                </c:pt>
                <c:pt idx="1049">
                  <c:v>116.89032206632437</c:v>
                </c:pt>
                <c:pt idx="1050">
                  <c:v>117.62502743072912</c:v>
                </c:pt>
                <c:pt idx="1051">
                  <c:v>117.44539048883689</c:v>
                </c:pt>
                <c:pt idx="1052">
                  <c:v>117.36415355865691</c:v>
                </c:pt>
                <c:pt idx="1053">
                  <c:v>118.51684869345178</c:v>
                </c:pt>
                <c:pt idx="1054">
                  <c:v>120.86550743985107</c:v>
                </c:pt>
                <c:pt idx="1055">
                  <c:v>120.86946642564391</c:v>
                </c:pt>
                <c:pt idx="1056">
                  <c:v>121.94666624619582</c:v>
                </c:pt>
                <c:pt idx="1057">
                  <c:v>121.68314530742192</c:v>
                </c:pt>
                <c:pt idx="1058">
                  <c:v>121.98504419260115</c:v>
                </c:pt>
                <c:pt idx="1059">
                  <c:v>122.54465346527903</c:v>
                </c:pt>
                <c:pt idx="1060">
                  <c:v>123.48645058963645</c:v>
                </c:pt>
                <c:pt idx="1061">
                  <c:v>124.64851338212549</c:v>
                </c:pt>
                <c:pt idx="1062">
                  <c:v>124.25478966457899</c:v>
                </c:pt>
                <c:pt idx="1063">
                  <c:v>125.10498532851966</c:v>
                </c:pt>
                <c:pt idx="1064">
                  <c:v>125.32584374492653</c:v>
                </c:pt>
                <c:pt idx="1065">
                  <c:v>125.27667218437526</c:v>
                </c:pt>
                <c:pt idx="1066">
                  <c:v>125.24110538955979</c:v>
                </c:pt>
                <c:pt idx="1067">
                  <c:v>125.81306233680371</c:v>
                </c:pt>
                <c:pt idx="1068">
                  <c:v>128.01060470170279</c:v>
                </c:pt>
                <c:pt idx="1069">
                  <c:v>129.93700371568332</c:v>
                </c:pt>
                <c:pt idx="1070">
                  <c:v>130.97566294180703</c:v>
                </c:pt>
                <c:pt idx="1071">
                  <c:v>131.42228761775652</c:v>
                </c:pt>
                <c:pt idx="1072">
                  <c:v>131.40530739298467</c:v>
                </c:pt>
                <c:pt idx="1073">
                  <c:v>131.23411033757836</c:v>
                </c:pt>
                <c:pt idx="1074">
                  <c:v>131.65424335631229</c:v>
                </c:pt>
                <c:pt idx="1075">
                  <c:v>132.22343006417469</c:v>
                </c:pt>
                <c:pt idx="1076">
                  <c:v>87.794770796255705</c:v>
                </c:pt>
                <c:pt idx="1077">
                  <c:v>86.047497393692169</c:v>
                </c:pt>
                <c:pt idx="1078">
                  <c:v>76.850248544299916</c:v>
                </c:pt>
                <c:pt idx="1079">
                  <c:v>93.978120359406603</c:v>
                </c:pt>
                <c:pt idx="1080">
                  <c:v>93.70898574683757</c:v>
                </c:pt>
                <c:pt idx="1081">
                  <c:v>88.065697434726403</c:v>
                </c:pt>
                <c:pt idx="1082">
                  <c:v>88.601914514819697</c:v>
                </c:pt>
                <c:pt idx="1083">
                  <c:v>89.190305062126868</c:v>
                </c:pt>
                <c:pt idx="1084">
                  <c:v>89.133147578180584</c:v>
                </c:pt>
                <c:pt idx="1085">
                  <c:v>89.241756816994823</c:v>
                </c:pt>
                <c:pt idx="1086">
                  <c:v>89.414167879151307</c:v>
                </c:pt>
                <c:pt idx="1087">
                  <c:v>91.34786396209536</c:v>
                </c:pt>
                <c:pt idx="1088">
                  <c:v>92.66190447294035</c:v>
                </c:pt>
                <c:pt idx="1089">
                  <c:v>93.062998145158915</c:v>
                </c:pt>
                <c:pt idx="1090">
                  <c:v>94.033865506346956</c:v>
                </c:pt>
                <c:pt idx="1091">
                  <c:v>95.024506979641032</c:v>
                </c:pt>
                <c:pt idx="1092">
                  <c:v>96.512393107967682</c:v>
                </c:pt>
                <c:pt idx="1093">
                  <c:v>97.279582242371248</c:v>
                </c:pt>
                <c:pt idx="1094">
                  <c:v>97.516121996290579</c:v>
                </c:pt>
                <c:pt idx="1095">
                  <c:v>97.827044291995179</c:v>
                </c:pt>
                <c:pt idx="1096">
                  <c:v>97.866812123023664</c:v>
                </c:pt>
                <c:pt idx="1097">
                  <c:v>98.152156923400753</c:v>
                </c:pt>
                <c:pt idx="1098">
                  <c:v>99.061072787513325</c:v>
                </c:pt>
                <c:pt idx="1099">
                  <c:v>99.596903135773047</c:v>
                </c:pt>
                <c:pt idx="1100">
                  <c:v>99.974922058351552</c:v>
                </c:pt>
                <c:pt idx="1101">
                  <c:v>100.27983812093342</c:v>
                </c:pt>
                <c:pt idx="1102">
                  <c:v>100.86177362663426</c:v>
                </c:pt>
                <c:pt idx="1103">
                  <c:v>101.26834937290765</c:v>
                </c:pt>
                <c:pt idx="1104">
                  <c:v>103.94217481714827</c:v>
                </c:pt>
                <c:pt idx="1105">
                  <c:v>104.21823079287105</c:v>
                </c:pt>
                <c:pt idx="1106">
                  <c:v>104.57621593635098</c:v>
                </c:pt>
                <c:pt idx="1107">
                  <c:v>103.86418578999135</c:v>
                </c:pt>
                <c:pt idx="1108">
                  <c:v>103.90029856843523</c:v>
                </c:pt>
                <c:pt idx="1109">
                  <c:v>103.89117316185283</c:v>
                </c:pt>
                <c:pt idx="1110">
                  <c:v>103.99752304540553</c:v>
                </c:pt>
                <c:pt idx="1111">
                  <c:v>104.56656423484947</c:v>
                </c:pt>
                <c:pt idx="1112">
                  <c:v>104.71758302346423</c:v>
                </c:pt>
                <c:pt idx="1113">
                  <c:v>105.70000662483466</c:v>
                </c:pt>
                <c:pt idx="1114">
                  <c:v>106.54342167238565</c:v>
                </c:pt>
                <c:pt idx="1115">
                  <c:v>106.82768983724978</c:v>
                </c:pt>
                <c:pt idx="1116">
                  <c:v>110.45675553303712</c:v>
                </c:pt>
                <c:pt idx="1117">
                  <c:v>111.43277886412105</c:v>
                </c:pt>
                <c:pt idx="1118">
                  <c:v>112.02449944042645</c:v>
                </c:pt>
                <c:pt idx="1119">
                  <c:v>112.71842897862689</c:v>
                </c:pt>
                <c:pt idx="1120">
                  <c:v>112.94003879433443</c:v>
                </c:pt>
                <c:pt idx="1121">
                  <c:v>113.92282198076677</c:v>
                </c:pt>
                <c:pt idx="1122">
                  <c:v>116.59213276309961</c:v>
                </c:pt>
                <c:pt idx="1123">
                  <c:v>118.1484067906862</c:v>
                </c:pt>
                <c:pt idx="1124">
                  <c:v>118.46435532184563</c:v>
                </c:pt>
                <c:pt idx="1125">
                  <c:v>119.11870324676018</c:v>
                </c:pt>
                <c:pt idx="1126">
                  <c:v>119.66705276723981</c:v>
                </c:pt>
                <c:pt idx="1127">
                  <c:v>121.13953978564001</c:v>
                </c:pt>
                <c:pt idx="1128">
                  <c:v>123.50182666700375</c:v>
                </c:pt>
                <c:pt idx="1129">
                  <c:v>124.17843121364494</c:v>
                </c:pt>
                <c:pt idx="1130">
                  <c:v>125.4421491966897</c:v>
                </c:pt>
                <c:pt idx="1131">
                  <c:v>125.81399222243913</c:v>
                </c:pt>
                <c:pt idx="1132">
                  <c:v>125.66663809667314</c:v>
                </c:pt>
                <c:pt idx="1133">
                  <c:v>125.26128416126731</c:v>
                </c:pt>
                <c:pt idx="1134">
                  <c:v>125.04515558875194</c:v>
                </c:pt>
                <c:pt idx="1135">
                  <c:v>125.6276798235932</c:v>
                </c:pt>
                <c:pt idx="1136">
                  <c:v>125.20790361217358</c:v>
                </c:pt>
                <c:pt idx="1137">
                  <c:v>126.19906705766675</c:v>
                </c:pt>
                <c:pt idx="1138">
                  <c:v>126.70781462272754</c:v>
                </c:pt>
                <c:pt idx="1139">
                  <c:v>127.70559034386221</c:v>
                </c:pt>
                <c:pt idx="1140">
                  <c:v>131.60145417653973</c:v>
                </c:pt>
                <c:pt idx="1141">
                  <c:v>111.78157563493929</c:v>
                </c:pt>
                <c:pt idx="1142">
                  <c:v>82.081131827180499</c:v>
                </c:pt>
                <c:pt idx="1143">
                  <c:v>85.78811808312004</c:v>
                </c:pt>
                <c:pt idx="1144">
                  <c:v>88.213947043903758</c:v>
                </c:pt>
                <c:pt idx="1145">
                  <c:v>89.777394430262703</c:v>
                </c:pt>
                <c:pt idx="1146">
                  <c:v>92.16318928606043</c:v>
                </c:pt>
                <c:pt idx="1147">
                  <c:v>70.943509927326076</c:v>
                </c:pt>
                <c:pt idx="1148">
                  <c:v>74.04651476449105</c:v>
                </c:pt>
                <c:pt idx="1149">
                  <c:v>77.644195132868177</c:v>
                </c:pt>
                <c:pt idx="1150">
                  <c:v>81.739466899257835</c:v>
                </c:pt>
                <c:pt idx="1151">
                  <c:v>78.991319605146643</c:v>
                </c:pt>
                <c:pt idx="1152">
                  <c:v>72.838719643754374</c:v>
                </c:pt>
                <c:pt idx="1153">
                  <c:v>72.329025861160275</c:v>
                </c:pt>
                <c:pt idx="1154">
                  <c:v>73.116445131778349</c:v>
                </c:pt>
                <c:pt idx="1155">
                  <c:v>74.390860291540648</c:v>
                </c:pt>
                <c:pt idx="1156">
                  <c:v>74.447676305835031</c:v>
                </c:pt>
                <c:pt idx="1157">
                  <c:v>74.492312512074975</c:v>
                </c:pt>
                <c:pt idx="1158">
                  <c:v>75.308559864994209</c:v>
                </c:pt>
                <c:pt idx="1159">
                  <c:v>75.522199120785373</c:v>
                </c:pt>
                <c:pt idx="1160">
                  <c:v>75.080140818940549</c:v>
                </c:pt>
                <c:pt idx="1161">
                  <c:v>75.035380901698417</c:v>
                </c:pt>
                <c:pt idx="1162">
                  <c:v>77.042356354594361</c:v>
                </c:pt>
                <c:pt idx="1163">
                  <c:v>77.999602410306025</c:v>
                </c:pt>
                <c:pt idx="1164">
                  <c:v>80.204850408275277</c:v>
                </c:pt>
                <c:pt idx="1165">
                  <c:v>81.841194555053477</c:v>
                </c:pt>
                <c:pt idx="1166">
                  <c:v>83.009773052136865</c:v>
                </c:pt>
                <c:pt idx="1167">
                  <c:v>83.999454548022598</c:v>
                </c:pt>
                <c:pt idx="1168">
                  <c:v>84.449283454024211</c:v>
                </c:pt>
                <c:pt idx="1169">
                  <c:v>85.146901928311422</c:v>
                </c:pt>
                <c:pt idx="1170">
                  <c:v>85.536952461645569</c:v>
                </c:pt>
                <c:pt idx="1171">
                  <c:v>85.611538936852213</c:v>
                </c:pt>
                <c:pt idx="1172">
                  <c:v>85.767859866937783</c:v>
                </c:pt>
                <c:pt idx="1173">
                  <c:v>86.607493893698901</c:v>
                </c:pt>
                <c:pt idx="1174">
                  <c:v>87.647567767566315</c:v>
                </c:pt>
                <c:pt idx="1175">
                  <c:v>89.256592590583523</c:v>
                </c:pt>
                <c:pt idx="1176">
                  <c:v>93.100651627872139</c:v>
                </c:pt>
                <c:pt idx="1177">
                  <c:v>94.097889607796645</c:v>
                </c:pt>
                <c:pt idx="1178">
                  <c:v>94.769770985109531</c:v>
                </c:pt>
                <c:pt idx="1179">
                  <c:v>94.299231759780284</c:v>
                </c:pt>
                <c:pt idx="1180">
                  <c:v>93.358542534371324</c:v>
                </c:pt>
                <c:pt idx="1181">
                  <c:v>92.711374253491456</c:v>
                </c:pt>
                <c:pt idx="1182">
                  <c:v>89.106455954820476</c:v>
                </c:pt>
                <c:pt idx="1183">
                  <c:v>78.674571180135445</c:v>
                </c:pt>
                <c:pt idx="1184">
                  <c:v>78.320279396756149</c:v>
                </c:pt>
                <c:pt idx="1185">
                  <c:v>77.155111853585382</c:v>
                </c:pt>
                <c:pt idx="1186">
                  <c:v>76.353978966595719</c:v>
                </c:pt>
                <c:pt idx="1187">
                  <c:v>75.371611199843485</c:v>
                </c:pt>
                <c:pt idx="1188">
                  <c:v>75.257487670593591</c:v>
                </c:pt>
                <c:pt idx="1189">
                  <c:v>72.750250685883202</c:v>
                </c:pt>
                <c:pt idx="1190">
                  <c:v>70.032639227385062</c:v>
                </c:pt>
                <c:pt idx="1191">
                  <c:v>69.157969122979168</c:v>
                </c:pt>
                <c:pt idx="1192">
                  <c:v>68.55349733100374</c:v>
                </c:pt>
                <c:pt idx="1193">
                  <c:v>67.811361087259513</c:v>
                </c:pt>
                <c:pt idx="1194">
                  <c:v>65.821929288116493</c:v>
                </c:pt>
                <c:pt idx="1195">
                  <c:v>64.293264749715888</c:v>
                </c:pt>
                <c:pt idx="1196">
                  <c:v>62.246264664367381</c:v>
                </c:pt>
                <c:pt idx="1197">
                  <c:v>61.01153689487451</c:v>
                </c:pt>
                <c:pt idx="1198">
                  <c:v>60.806880783065886</c:v>
                </c:pt>
                <c:pt idx="1199">
                  <c:v>61.190005375807907</c:v>
                </c:pt>
                <c:pt idx="1200">
                  <c:v>61.512999472517208</c:v>
                </c:pt>
                <c:pt idx="1201">
                  <c:v>61.440044291604025</c:v>
                </c:pt>
                <c:pt idx="1202">
                  <c:v>60.970515906152286</c:v>
                </c:pt>
                <c:pt idx="1203">
                  <c:v>62.007488226656967</c:v>
                </c:pt>
                <c:pt idx="1204">
                  <c:v>62.467538489450817</c:v>
                </c:pt>
                <c:pt idx="1205">
                  <c:v>62.640078311194749</c:v>
                </c:pt>
                <c:pt idx="1206">
                  <c:v>63.969367407695067</c:v>
                </c:pt>
                <c:pt idx="1207">
                  <c:v>65.528854114263439</c:v>
                </c:pt>
                <c:pt idx="1208">
                  <c:v>66.079305816949088</c:v>
                </c:pt>
                <c:pt idx="1209">
                  <c:v>68.008380147923233</c:v>
                </c:pt>
                <c:pt idx="1210">
                  <c:v>69.338142580262769</c:v>
                </c:pt>
                <c:pt idx="1211">
                  <c:v>67.309873416270875</c:v>
                </c:pt>
                <c:pt idx="1212">
                  <c:v>70.332012864338239</c:v>
                </c:pt>
                <c:pt idx="1213">
                  <c:v>74.8003982832101</c:v>
                </c:pt>
                <c:pt idx="1214">
                  <c:v>77.159973268328969</c:v>
                </c:pt>
                <c:pt idx="1215">
                  <c:v>79.125500225457415</c:v>
                </c:pt>
                <c:pt idx="1216">
                  <c:v>80.378060261068981</c:v>
                </c:pt>
                <c:pt idx="1217">
                  <c:v>81.67023975526601</c:v>
                </c:pt>
                <c:pt idx="1218">
                  <c:v>82.683777768633888</c:v>
                </c:pt>
                <c:pt idx="1219">
                  <c:v>83.093861513499832</c:v>
                </c:pt>
                <c:pt idx="1220">
                  <c:v>83.009449802763697</c:v>
                </c:pt>
                <c:pt idx="1221">
                  <c:v>83.361984444488428</c:v>
                </c:pt>
                <c:pt idx="1222">
                  <c:v>84.408811399273148</c:v>
                </c:pt>
                <c:pt idx="1223">
                  <c:v>86.029929905140307</c:v>
                </c:pt>
                <c:pt idx="1224">
                  <c:v>87.15079306868779</c:v>
                </c:pt>
                <c:pt idx="1225">
                  <c:v>86.856557703467303</c:v>
                </c:pt>
                <c:pt idx="1226">
                  <c:v>86.187375914370463</c:v>
                </c:pt>
                <c:pt idx="1227">
                  <c:v>85.803913425017925</c:v>
                </c:pt>
                <c:pt idx="1228">
                  <c:v>85.407565309577805</c:v>
                </c:pt>
                <c:pt idx="1229">
                  <c:v>85.160259186473766</c:v>
                </c:pt>
                <c:pt idx="1230">
                  <c:v>84.744225361496134</c:v>
                </c:pt>
                <c:pt idx="1231">
                  <c:v>84.359400798945018</c:v>
                </c:pt>
                <c:pt idx="1232">
                  <c:v>83.873132095368206</c:v>
                </c:pt>
                <c:pt idx="1233">
                  <c:v>83.701981857558124</c:v>
                </c:pt>
                <c:pt idx="1234">
                  <c:v>83.674704296963981</c:v>
                </c:pt>
                <c:pt idx="1235">
                  <c:v>85.349231355077478</c:v>
                </c:pt>
                <c:pt idx="1236">
                  <c:v>87.540019800688853</c:v>
                </c:pt>
                <c:pt idx="1237">
                  <c:v>88.11838853921185</c:v>
                </c:pt>
                <c:pt idx="1238">
                  <c:v>88.214156203177581</c:v>
                </c:pt>
                <c:pt idx="1239">
                  <c:v>88.417922910801721</c:v>
                </c:pt>
                <c:pt idx="1240">
                  <c:v>88.781428352129254</c:v>
                </c:pt>
                <c:pt idx="1241">
                  <c:v>89.377740325264028</c:v>
                </c:pt>
                <c:pt idx="1242">
                  <c:v>89.877519434339831</c:v>
                </c:pt>
                <c:pt idx="1243">
                  <c:v>89.785611555175265</c:v>
                </c:pt>
                <c:pt idx="1244">
                  <c:v>89.546601312973124</c:v>
                </c:pt>
                <c:pt idx="1245">
                  <c:v>89.533452346126836</c:v>
                </c:pt>
                <c:pt idx="1246">
                  <c:v>91.007308153256744</c:v>
                </c:pt>
                <c:pt idx="1247">
                  <c:v>93.455884086726854</c:v>
                </c:pt>
                <c:pt idx="1248">
                  <c:v>94.872592012751682</c:v>
                </c:pt>
                <c:pt idx="1249">
                  <c:v>96.006030536572595</c:v>
                </c:pt>
                <c:pt idx="1250">
                  <c:v>96.845961343740228</c:v>
                </c:pt>
                <c:pt idx="1251">
                  <c:v>97.322496382220152</c:v>
                </c:pt>
                <c:pt idx="1252">
                  <c:v>97.588037862204544</c:v>
                </c:pt>
                <c:pt idx="1253">
                  <c:v>97.92460736116017</c:v>
                </c:pt>
                <c:pt idx="1254">
                  <c:v>98.243536085698281</c:v>
                </c:pt>
                <c:pt idx="1255">
                  <c:v>98.23892612217989</c:v>
                </c:pt>
                <c:pt idx="1256">
                  <c:v>98.392279223505923</c:v>
                </c:pt>
                <c:pt idx="1257">
                  <c:v>98.992802857685575</c:v>
                </c:pt>
                <c:pt idx="1258">
                  <c:v>100.90950764079456</c:v>
                </c:pt>
                <c:pt idx="1259">
                  <c:v>103.19926206311602</c:v>
                </c:pt>
                <c:pt idx="1260">
                  <c:v>104.97660419009618</c:v>
                </c:pt>
                <c:pt idx="1261">
                  <c:v>106.00142659042622</c:v>
                </c:pt>
                <c:pt idx="1262">
                  <c:v>106.44724916243722</c:v>
                </c:pt>
                <c:pt idx="1263">
                  <c:v>107.18473155286023</c:v>
                </c:pt>
                <c:pt idx="1264">
                  <c:v>106.69439226314938</c:v>
                </c:pt>
                <c:pt idx="1265">
                  <c:v>106.33319378716712</c:v>
                </c:pt>
                <c:pt idx="1266">
                  <c:v>106.84313868786313</c:v>
                </c:pt>
                <c:pt idx="1267">
                  <c:v>108.06351631849947</c:v>
                </c:pt>
                <c:pt idx="1268">
                  <c:v>108.87471574816752</c:v>
                </c:pt>
                <c:pt idx="1269">
                  <c:v>108.14015825411218</c:v>
                </c:pt>
                <c:pt idx="1270">
                  <c:v>108.83877600876211</c:v>
                </c:pt>
                <c:pt idx="1271">
                  <c:v>110.51875674186913</c:v>
                </c:pt>
                <c:pt idx="1272">
                  <c:v>111.64453540109905</c:v>
                </c:pt>
                <c:pt idx="1273">
                  <c:v>112.56850093488535</c:v>
                </c:pt>
                <c:pt idx="1274">
                  <c:v>112.48596576558809</c:v>
                </c:pt>
                <c:pt idx="1275">
                  <c:v>113.29064269456062</c:v>
                </c:pt>
                <c:pt idx="1276">
                  <c:v>112.78731745530899</c:v>
                </c:pt>
                <c:pt idx="1277">
                  <c:v>113.31263795892517</c:v>
                </c:pt>
                <c:pt idx="1278">
                  <c:v>113.77270265018784</c:v>
                </c:pt>
                <c:pt idx="1279">
                  <c:v>114.47421870079634</c:v>
                </c:pt>
                <c:pt idx="1280">
                  <c:v>115.07919929888735</c:v>
                </c:pt>
                <c:pt idx="1281">
                  <c:v>115.01975138648821</c:v>
                </c:pt>
                <c:pt idx="1282">
                  <c:v>113.9428293325325</c:v>
                </c:pt>
                <c:pt idx="1283">
                  <c:v>116.56729746897258</c:v>
                </c:pt>
                <c:pt idx="1284">
                  <c:v>117.16264934711799</c:v>
                </c:pt>
                <c:pt idx="1285">
                  <c:v>117.20794387664448</c:v>
                </c:pt>
                <c:pt idx="1286">
                  <c:v>111.23515305964693</c:v>
                </c:pt>
                <c:pt idx="1287">
                  <c:v>109.31514653381093</c:v>
                </c:pt>
                <c:pt idx="1288">
                  <c:v>111.14408727509495</c:v>
                </c:pt>
                <c:pt idx="1289">
                  <c:v>109.70926677760895</c:v>
                </c:pt>
                <c:pt idx="1290">
                  <c:v>108.59597150295643</c:v>
                </c:pt>
                <c:pt idx="1291">
                  <c:v>109.27106285488648</c:v>
                </c:pt>
                <c:pt idx="1292">
                  <c:v>109.18085957186024</c:v>
                </c:pt>
                <c:pt idx="1293">
                  <c:v>109.16145840660411</c:v>
                </c:pt>
                <c:pt idx="1294">
                  <c:v>108.74023667079062</c:v>
                </c:pt>
                <c:pt idx="1295">
                  <c:v>96.072914211859413</c:v>
                </c:pt>
                <c:pt idx="1296">
                  <c:v>70.788558706432283</c:v>
                </c:pt>
                <c:pt idx="1297">
                  <c:v>71.271814085746186</c:v>
                </c:pt>
                <c:pt idx="1298">
                  <c:v>63.817563557045041</c:v>
                </c:pt>
                <c:pt idx="1299">
                  <c:v>73.062813382876357</c:v>
                </c:pt>
                <c:pt idx="1300">
                  <c:v>80.259025233826605</c:v>
                </c:pt>
                <c:pt idx="1301">
                  <c:v>79.181061747906355</c:v>
                </c:pt>
                <c:pt idx="1302">
                  <c:v>81.899188678429496</c:v>
                </c:pt>
                <c:pt idx="1303">
                  <c:v>82.350113862982028</c:v>
                </c:pt>
                <c:pt idx="1304">
                  <c:v>82.404698275551013</c:v>
                </c:pt>
                <c:pt idx="1305">
                  <c:v>78.960114446555963</c:v>
                </c:pt>
                <c:pt idx="1306">
                  <c:v>70.736999125283148</c:v>
                </c:pt>
                <c:pt idx="1307">
                  <c:v>73.078205432027772</c:v>
                </c:pt>
                <c:pt idx="1308">
                  <c:v>76.813831468172026</c:v>
                </c:pt>
                <c:pt idx="1309">
                  <c:v>78.35613455037344</c:v>
                </c:pt>
                <c:pt idx="1310">
                  <c:v>78.938476518885494</c:v>
                </c:pt>
                <c:pt idx="1311">
                  <c:v>81.975982745898904</c:v>
                </c:pt>
                <c:pt idx="1312">
                  <c:v>83.720411493041524</c:v>
                </c:pt>
                <c:pt idx="1313">
                  <c:v>83.813212668644582</c:v>
                </c:pt>
                <c:pt idx="1314">
                  <c:v>83.946101984013012</c:v>
                </c:pt>
                <c:pt idx="1315">
                  <c:v>86.129665211712663</c:v>
                </c:pt>
                <c:pt idx="1316">
                  <c:v>86.876673946398299</c:v>
                </c:pt>
                <c:pt idx="1317">
                  <c:v>86.08287322509031</c:v>
                </c:pt>
                <c:pt idx="1318">
                  <c:v>84.650740089885787</c:v>
                </c:pt>
                <c:pt idx="1319">
                  <c:v>87.82759906561455</c:v>
                </c:pt>
                <c:pt idx="1320">
                  <c:v>90.33841339642224</c:v>
                </c:pt>
                <c:pt idx="1321">
                  <c:v>92.006629277045192</c:v>
                </c:pt>
                <c:pt idx="1322">
                  <c:v>90.928648806296337</c:v>
                </c:pt>
                <c:pt idx="1323">
                  <c:v>92.482338354900421</c:v>
                </c:pt>
                <c:pt idx="1324">
                  <c:v>93.358594633978583</c:v>
                </c:pt>
                <c:pt idx="1325">
                  <c:v>93.588972523979677</c:v>
                </c:pt>
                <c:pt idx="1326">
                  <c:v>95.012516853589773</c:v>
                </c:pt>
                <c:pt idx="1327">
                  <c:v>96.925627869601129</c:v>
                </c:pt>
                <c:pt idx="1328">
                  <c:v>97.957860147080979</c:v>
                </c:pt>
                <c:pt idx="1329">
                  <c:v>98.091090447520884</c:v>
                </c:pt>
                <c:pt idx="1330">
                  <c:v>93.592267305774286</c:v>
                </c:pt>
                <c:pt idx="1331">
                  <c:v>96.745217412480869</c:v>
                </c:pt>
                <c:pt idx="1332">
                  <c:v>98.142398852005783</c:v>
                </c:pt>
                <c:pt idx="1333">
                  <c:v>95.996838091297747</c:v>
                </c:pt>
                <c:pt idx="1334">
                  <c:v>96.083973328016924</c:v>
                </c:pt>
                <c:pt idx="1335">
                  <c:v>97.597417419583252</c:v>
                </c:pt>
                <c:pt idx="1336">
                  <c:v>97.490358543000028</c:v>
                </c:pt>
                <c:pt idx="1337">
                  <c:v>94.824725516089956</c:v>
                </c:pt>
                <c:pt idx="1338">
                  <c:v>95.518924137687335</c:v>
                </c:pt>
                <c:pt idx="1339">
                  <c:v>92.618936822459091</c:v>
                </c:pt>
                <c:pt idx="1340">
                  <c:v>85.208826516324137</c:v>
                </c:pt>
                <c:pt idx="1341">
                  <c:v>86.752379394020835</c:v>
                </c:pt>
                <c:pt idx="1342">
                  <c:v>89.745600629925306</c:v>
                </c:pt>
                <c:pt idx="1343">
                  <c:v>92.694064976414026</c:v>
                </c:pt>
                <c:pt idx="1344">
                  <c:v>92.944583613334373</c:v>
                </c:pt>
                <c:pt idx="1345">
                  <c:v>94.971660563595989</c:v>
                </c:pt>
                <c:pt idx="1346">
                  <c:v>97.966890764428925</c:v>
                </c:pt>
                <c:pt idx="1347">
                  <c:v>101.51374370543897</c:v>
                </c:pt>
                <c:pt idx="1348">
                  <c:v>103.03690634378763</c:v>
                </c:pt>
                <c:pt idx="1349">
                  <c:v>101.76583037676063</c:v>
                </c:pt>
                <c:pt idx="1350">
                  <c:v>104.03500180177177</c:v>
                </c:pt>
                <c:pt idx="1351">
                  <c:v>104.02290752140566</c:v>
                </c:pt>
                <c:pt idx="1352">
                  <c:v>105.178345473443</c:v>
                </c:pt>
                <c:pt idx="1353">
                  <c:v>103.43733105268815</c:v>
                </c:pt>
                <c:pt idx="1354">
                  <c:v>105.62224186202999</c:v>
                </c:pt>
                <c:pt idx="1355">
                  <c:v>106.73964936706635</c:v>
                </c:pt>
                <c:pt idx="1356">
                  <c:v>107.11912453432501</c:v>
                </c:pt>
                <c:pt idx="1357">
                  <c:v>107.81932553989529</c:v>
                </c:pt>
                <c:pt idx="1358">
                  <c:v>109.25736401235555</c:v>
                </c:pt>
                <c:pt idx="1359">
                  <c:v>108.89175507926561</c:v>
                </c:pt>
                <c:pt idx="1360">
                  <c:v>107.63671404158062</c:v>
                </c:pt>
                <c:pt idx="1361">
                  <c:v>104.52189446295988</c:v>
                </c:pt>
                <c:pt idx="1362">
                  <c:v>108.32404698852886</c:v>
                </c:pt>
                <c:pt idx="1363">
                  <c:v>111.08072282851924</c:v>
                </c:pt>
                <c:pt idx="1364">
                  <c:v>110.74766355568617</c:v>
                </c:pt>
                <c:pt idx="1365">
                  <c:v>109.1406997362383</c:v>
                </c:pt>
                <c:pt idx="1366">
                  <c:v>110.01954977883605</c:v>
                </c:pt>
                <c:pt idx="1367">
                  <c:v>112.14356997322284</c:v>
                </c:pt>
                <c:pt idx="1368">
                  <c:v>108.31084032405904</c:v>
                </c:pt>
                <c:pt idx="1369">
                  <c:v>108.55291580640689</c:v>
                </c:pt>
                <c:pt idx="1370">
                  <c:v>109.9463288738266</c:v>
                </c:pt>
                <c:pt idx="1371">
                  <c:v>113.20611877432893</c:v>
                </c:pt>
                <c:pt idx="1372">
                  <c:v>115.47616959008778</c:v>
                </c:pt>
                <c:pt idx="1373">
                  <c:v>116.2061627087589</c:v>
                </c:pt>
                <c:pt idx="1374">
                  <c:v>115.46504069277917</c:v>
                </c:pt>
                <c:pt idx="1375">
                  <c:v>116.5127728402277</c:v>
                </c:pt>
                <c:pt idx="1376">
                  <c:v>113.86382410523161</c:v>
                </c:pt>
                <c:pt idx="1377">
                  <c:v>114.95349711201493</c:v>
                </c:pt>
                <c:pt idx="1378">
                  <c:v>117.41781840691337</c:v>
                </c:pt>
                <c:pt idx="1379">
                  <c:v>118.75754177201279</c:v>
                </c:pt>
                <c:pt idx="1380">
                  <c:v>119.65512103615465</c:v>
                </c:pt>
                <c:pt idx="1381">
                  <c:v>119.83456426057602</c:v>
                </c:pt>
                <c:pt idx="1382">
                  <c:v>120.10577986808957</c:v>
                </c:pt>
                <c:pt idx="1383">
                  <c:v>119.42659971748175</c:v>
                </c:pt>
                <c:pt idx="1384">
                  <c:v>115.14863343148068</c:v>
                </c:pt>
                <c:pt idx="1385">
                  <c:v>112.70441886052357</c:v>
                </c:pt>
                <c:pt idx="1386">
                  <c:v>112.21432626303331</c:v>
                </c:pt>
                <c:pt idx="1387">
                  <c:v>111.94680623196803</c:v>
                </c:pt>
                <c:pt idx="1388">
                  <c:v>110.00573978022854</c:v>
                </c:pt>
                <c:pt idx="1389">
                  <c:v>109.72131846674206</c:v>
                </c:pt>
                <c:pt idx="1390">
                  <c:v>109.44901975256668</c:v>
                </c:pt>
                <c:pt idx="1391">
                  <c:v>110.22768651076902</c:v>
                </c:pt>
                <c:pt idx="1392">
                  <c:v>106.24338878243211</c:v>
                </c:pt>
                <c:pt idx="1393">
                  <c:v>102.38261344463811</c:v>
                </c:pt>
                <c:pt idx="1394">
                  <c:v>102.21489245398539</c:v>
                </c:pt>
                <c:pt idx="1395">
                  <c:v>105.60613653555042</c:v>
                </c:pt>
                <c:pt idx="1396">
                  <c:v>109.36759009860889</c:v>
                </c:pt>
                <c:pt idx="1397">
                  <c:v>106.78672838101791</c:v>
                </c:pt>
                <c:pt idx="1398">
                  <c:v>107.35078879780566</c:v>
                </c:pt>
                <c:pt idx="1399">
                  <c:v>104.37323102138933</c:v>
                </c:pt>
                <c:pt idx="1400">
                  <c:v>102.81239869984074</c:v>
                </c:pt>
                <c:pt idx="1401">
                  <c:v>101.03951808854279</c:v>
                </c:pt>
                <c:pt idx="1402">
                  <c:v>102.66801989674059</c:v>
                </c:pt>
                <c:pt idx="1403">
                  <c:v>101.86134023669014</c:v>
                </c:pt>
                <c:pt idx="1404">
                  <c:v>105.09361521140417</c:v>
                </c:pt>
                <c:pt idx="1405">
                  <c:v>104.37339599342511</c:v>
                </c:pt>
                <c:pt idx="1406">
                  <c:v>104.19388771362814</c:v>
                </c:pt>
                <c:pt idx="1407">
                  <c:v>101.65923305918886</c:v>
                </c:pt>
                <c:pt idx="1408">
                  <c:v>98.55227649002633</c:v>
                </c:pt>
                <c:pt idx="1409">
                  <c:v>99.546979135530165</c:v>
                </c:pt>
                <c:pt idx="1410">
                  <c:v>99.14054896175827</c:v>
                </c:pt>
                <c:pt idx="1411">
                  <c:v>100.38326221005525</c:v>
                </c:pt>
                <c:pt idx="1412">
                  <c:v>100.21092702997261</c:v>
                </c:pt>
                <c:pt idx="1413">
                  <c:v>101.25005558157876</c:v>
                </c:pt>
                <c:pt idx="1414">
                  <c:v>101.99093624632565</c:v>
                </c:pt>
                <c:pt idx="1415">
                  <c:v>104.2629956637181</c:v>
                </c:pt>
                <c:pt idx="1416">
                  <c:v>103.62278393062059</c:v>
                </c:pt>
                <c:pt idx="1417">
                  <c:v>104.34560267434918</c:v>
                </c:pt>
                <c:pt idx="1418">
                  <c:v>104.16621745499003</c:v>
                </c:pt>
                <c:pt idx="1419">
                  <c:v>103.90257419720857</c:v>
                </c:pt>
                <c:pt idx="1420">
                  <c:v>105.01611062889813</c:v>
                </c:pt>
                <c:pt idx="1421">
                  <c:v>106.38636283264773</c:v>
                </c:pt>
                <c:pt idx="1422">
                  <c:v>107.71015846544405</c:v>
                </c:pt>
                <c:pt idx="1423">
                  <c:v>107.51958514400424</c:v>
                </c:pt>
                <c:pt idx="1424">
                  <c:v>105.57000088707372</c:v>
                </c:pt>
                <c:pt idx="1425">
                  <c:v>105.11335019244027</c:v>
                </c:pt>
                <c:pt idx="1426">
                  <c:v>108.13410037848428</c:v>
                </c:pt>
                <c:pt idx="1427">
                  <c:v>109.95803075099057</c:v>
                </c:pt>
                <c:pt idx="1428">
                  <c:v>110.31232866298643</c:v>
                </c:pt>
                <c:pt idx="1429">
                  <c:v>111.16636284628301</c:v>
                </c:pt>
                <c:pt idx="1430">
                  <c:v>108.37368782059271</c:v>
                </c:pt>
                <c:pt idx="1431">
                  <c:v>104.54933988555577</c:v>
                </c:pt>
                <c:pt idx="1432">
                  <c:v>103.04874739725722</c:v>
                </c:pt>
                <c:pt idx="1433">
                  <c:v>100.13019350347324</c:v>
                </c:pt>
                <c:pt idx="1434">
                  <c:v>103.36907800762982</c:v>
                </c:pt>
                <c:pt idx="1435">
                  <c:v>105.15048161754643</c:v>
                </c:pt>
                <c:pt idx="1436">
                  <c:v>105.77972546947333</c:v>
                </c:pt>
                <c:pt idx="1437">
                  <c:v>107.33395307962938</c:v>
                </c:pt>
                <c:pt idx="1438">
                  <c:v>108.30364399967003</c:v>
                </c:pt>
                <c:pt idx="1439">
                  <c:v>109.06819364903501</c:v>
                </c:pt>
                <c:pt idx="1440">
                  <c:v>108.60797029618917</c:v>
                </c:pt>
                <c:pt idx="1441">
                  <c:v>107.80400316864976</c:v>
                </c:pt>
                <c:pt idx="1442">
                  <c:v>105.74778030644447</c:v>
                </c:pt>
                <c:pt idx="1443">
                  <c:v>106.26884929486022</c:v>
                </c:pt>
                <c:pt idx="1444">
                  <c:v>106.6809771843356</c:v>
                </c:pt>
                <c:pt idx="1445">
                  <c:v>106.56599429707936</c:v>
                </c:pt>
                <c:pt idx="1446">
                  <c:v>107.41259703302673</c:v>
                </c:pt>
                <c:pt idx="1447">
                  <c:v>105.70141850459277</c:v>
                </c:pt>
                <c:pt idx="1448">
                  <c:v>106.14944250399458</c:v>
                </c:pt>
                <c:pt idx="1449">
                  <c:v>108.32893007298881</c:v>
                </c:pt>
                <c:pt idx="1450">
                  <c:v>108.21434163748378</c:v>
                </c:pt>
                <c:pt idx="1451">
                  <c:v>108.89532222887621</c:v>
                </c:pt>
                <c:pt idx="1452">
                  <c:v>108.1801263394993</c:v>
                </c:pt>
                <c:pt idx="1453">
                  <c:v>109.57253410380035</c:v>
                </c:pt>
                <c:pt idx="1454">
                  <c:v>109.86966744470965</c:v>
                </c:pt>
                <c:pt idx="1455">
                  <c:v>111.59062566615839</c:v>
                </c:pt>
                <c:pt idx="1456">
                  <c:v>111.33323749637351</c:v>
                </c:pt>
                <c:pt idx="1457">
                  <c:v>111.99968129760404</c:v>
                </c:pt>
                <c:pt idx="1458">
                  <c:v>113.03978738184537</c:v>
                </c:pt>
                <c:pt idx="1459">
                  <c:v>115.82985107239259</c:v>
                </c:pt>
                <c:pt idx="1460">
                  <c:v>111.43612813813284</c:v>
                </c:pt>
                <c:pt idx="1461">
                  <c:v>96.080540981298483</c:v>
                </c:pt>
                <c:pt idx="1462">
                  <c:v>94.619957076183283</c:v>
                </c:pt>
                <c:pt idx="1463">
                  <c:v>94.024580813556867</c:v>
                </c:pt>
                <c:pt idx="1464">
                  <c:v>90.603332990425059</c:v>
                </c:pt>
                <c:pt idx="1465">
                  <c:v>86.191036333590674</c:v>
                </c:pt>
                <c:pt idx="1466">
                  <c:v>85.182200414112103</c:v>
                </c:pt>
                <c:pt idx="1467">
                  <c:v>93.170950736677966</c:v>
                </c:pt>
                <c:pt idx="1468">
                  <c:v>94.541654923527375</c:v>
                </c:pt>
                <c:pt idx="1469">
                  <c:v>93.010048248226539</c:v>
                </c:pt>
                <c:pt idx="1470">
                  <c:v>93.283450981261282</c:v>
                </c:pt>
                <c:pt idx="1471">
                  <c:v>95.884289040845843</c:v>
                </c:pt>
                <c:pt idx="1472">
                  <c:v>93.448590086951882</c:v>
                </c:pt>
                <c:pt idx="1473">
                  <c:v>94.599667482838925</c:v>
                </c:pt>
                <c:pt idx="1474">
                  <c:v>95.980328630924106</c:v>
                </c:pt>
                <c:pt idx="1475">
                  <c:v>98.648246588060331</c:v>
                </c:pt>
                <c:pt idx="1476">
                  <c:v>99.720659979421541</c:v>
                </c:pt>
                <c:pt idx="1477">
                  <c:v>99.071913245829052</c:v>
                </c:pt>
                <c:pt idx="1478">
                  <c:v>102.11344764389227</c:v>
                </c:pt>
                <c:pt idx="1479">
                  <c:v>104.69618796416033</c:v>
                </c:pt>
                <c:pt idx="1480">
                  <c:v>100.34453048939559</c:v>
                </c:pt>
                <c:pt idx="1481">
                  <c:v>100.09046488268972</c:v>
                </c:pt>
                <c:pt idx="1482">
                  <c:v>99.424455571769471</c:v>
                </c:pt>
                <c:pt idx="1483">
                  <c:v>100.4103388919727</c:v>
                </c:pt>
                <c:pt idx="1484">
                  <c:v>99.815717908680043</c:v>
                </c:pt>
                <c:pt idx="1485">
                  <c:v>103.59197528419901</c:v>
                </c:pt>
                <c:pt idx="1486">
                  <c:v>105.4641784251682</c:v>
                </c:pt>
                <c:pt idx="1487">
                  <c:v>105.16121829487824</c:v>
                </c:pt>
                <c:pt idx="1488">
                  <c:v>107.36948577471279</c:v>
                </c:pt>
                <c:pt idx="1489">
                  <c:v>107.91576899892372</c:v>
                </c:pt>
                <c:pt idx="1490">
                  <c:v>107.56943113071382</c:v>
                </c:pt>
                <c:pt idx="1491">
                  <c:v>109.223595888787</c:v>
                </c:pt>
                <c:pt idx="1492">
                  <c:v>108.93141007942918</c:v>
                </c:pt>
                <c:pt idx="1493">
                  <c:v>107.71561186163517</c:v>
                </c:pt>
                <c:pt idx="1494">
                  <c:v>109.21116224159677</c:v>
                </c:pt>
                <c:pt idx="1495">
                  <c:v>104.6511285848767</c:v>
                </c:pt>
                <c:pt idx="1496">
                  <c:v>98.609010521295971</c:v>
                </c:pt>
                <c:pt idx="1497">
                  <c:v>95.403879530487828</c:v>
                </c:pt>
                <c:pt idx="1498">
                  <c:v>95.418551643386834</c:v>
                </c:pt>
                <c:pt idx="1499">
                  <c:v>95.626755797291636</c:v>
                </c:pt>
                <c:pt idx="1500">
                  <c:v>97.63679653194221</c:v>
                </c:pt>
                <c:pt idx="1501">
                  <c:v>102.75447070219809</c:v>
                </c:pt>
                <c:pt idx="1502">
                  <c:v>102.40353865812904</c:v>
                </c:pt>
                <c:pt idx="1503">
                  <c:v>99.47730064330878</c:v>
                </c:pt>
                <c:pt idx="1504">
                  <c:v>95.581459108392579</c:v>
                </c:pt>
                <c:pt idx="1505">
                  <c:v>93.229551003486364</c:v>
                </c:pt>
                <c:pt idx="1506">
                  <c:v>98.060798085789941</c:v>
                </c:pt>
                <c:pt idx="1507">
                  <c:v>99.372175456833972</c:v>
                </c:pt>
                <c:pt idx="1508">
                  <c:v>100.83427304720878</c:v>
                </c:pt>
                <c:pt idx="1509">
                  <c:v>102.28820283676848</c:v>
                </c:pt>
                <c:pt idx="1510">
                  <c:v>101.77887655982222</c:v>
                </c:pt>
                <c:pt idx="1511">
                  <c:v>104.03895524060324</c:v>
                </c:pt>
                <c:pt idx="1512">
                  <c:v>105.33496931859767</c:v>
                </c:pt>
                <c:pt idx="1513">
                  <c:v>105.05316187104718</c:v>
                </c:pt>
                <c:pt idx="1514">
                  <c:v>106.71835506221301</c:v>
                </c:pt>
                <c:pt idx="1515">
                  <c:v>109.96137879195595</c:v>
                </c:pt>
                <c:pt idx="1516">
                  <c:v>109.15995277092824</c:v>
                </c:pt>
                <c:pt idx="1517">
                  <c:v>103.07953861840564</c:v>
                </c:pt>
                <c:pt idx="1518">
                  <c:v>104.2246188849371</c:v>
                </c:pt>
                <c:pt idx="1519">
                  <c:v>103.69901068366281</c:v>
                </c:pt>
                <c:pt idx="1520">
                  <c:v>102.20837264332926</c:v>
                </c:pt>
                <c:pt idx="1521">
                  <c:v>103.54781451533961</c:v>
                </c:pt>
                <c:pt idx="1522">
                  <c:v>104.36635721314826</c:v>
                </c:pt>
                <c:pt idx="1523">
                  <c:v>105.40272751292758</c:v>
                </c:pt>
                <c:pt idx="1524">
                  <c:v>104.43510117040363</c:v>
                </c:pt>
                <c:pt idx="1525">
                  <c:v>103.59850857145199</c:v>
                </c:pt>
                <c:pt idx="1526">
                  <c:v>103.78678583748081</c:v>
                </c:pt>
                <c:pt idx="1527">
                  <c:v>104.41300006980386</c:v>
                </c:pt>
                <c:pt idx="1528">
                  <c:v>104.67947546455053</c:v>
                </c:pt>
                <c:pt idx="1529">
                  <c:v>104.37796885823236</c:v>
                </c:pt>
                <c:pt idx="1530">
                  <c:v>104.79018269931369</c:v>
                </c:pt>
                <c:pt idx="1531">
                  <c:v>103.93658304985919</c:v>
                </c:pt>
                <c:pt idx="1532">
                  <c:v>103.91078832105075</c:v>
                </c:pt>
                <c:pt idx="1533">
                  <c:v>102.5956349960364</c:v>
                </c:pt>
                <c:pt idx="1534">
                  <c:v>103.18344990961153</c:v>
                </c:pt>
                <c:pt idx="1535">
                  <c:v>98.174552406510017</c:v>
                </c:pt>
                <c:pt idx="1536">
                  <c:v>96.877209587428865</c:v>
                </c:pt>
                <c:pt idx="1537">
                  <c:v>95.08017911062953</c:v>
                </c:pt>
                <c:pt idx="1538">
                  <c:v>93.134463246382637</c:v>
                </c:pt>
                <c:pt idx="1539">
                  <c:v>92.566837872115585</c:v>
                </c:pt>
                <c:pt idx="1540">
                  <c:v>91.440486366972252</c:v>
                </c:pt>
                <c:pt idx="1541">
                  <c:v>90.090977626420425</c:v>
                </c:pt>
                <c:pt idx="1542">
                  <c:v>87.767534828113185</c:v>
                </c:pt>
                <c:pt idx="1543">
                  <c:v>84.872005628088402</c:v>
                </c:pt>
                <c:pt idx="1544">
                  <c:v>83.549357605575537</c:v>
                </c:pt>
                <c:pt idx="1545">
                  <c:v>85.203451568281494</c:v>
                </c:pt>
                <c:pt idx="1546">
                  <c:v>85.683996461406608</c:v>
                </c:pt>
                <c:pt idx="1547">
                  <c:v>84.466281487709182</c:v>
                </c:pt>
                <c:pt idx="1548">
                  <c:v>80.051469323299713</c:v>
                </c:pt>
                <c:pt idx="1549">
                  <c:v>78.139596841956433</c:v>
                </c:pt>
                <c:pt idx="1550">
                  <c:v>81.195690201420007</c:v>
                </c:pt>
                <c:pt idx="1551">
                  <c:v>81.686342115917626</c:v>
                </c:pt>
                <c:pt idx="1552">
                  <c:v>78.530438632005414</c:v>
                </c:pt>
                <c:pt idx="1553">
                  <c:v>75.810386349925551</c:v>
                </c:pt>
                <c:pt idx="1554">
                  <c:v>76.44717862821534</c:v>
                </c:pt>
                <c:pt idx="1555">
                  <c:v>76.980142835436666</c:v>
                </c:pt>
                <c:pt idx="1556">
                  <c:v>74.589012976853226</c:v>
                </c:pt>
                <c:pt idx="1557">
                  <c:v>75.7044973328087</c:v>
                </c:pt>
                <c:pt idx="1558">
                  <c:v>72.603216844249147</c:v>
                </c:pt>
                <c:pt idx="1559">
                  <c:v>70.883068134502622</c:v>
                </c:pt>
                <c:pt idx="1560">
                  <c:v>68.788257276090604</c:v>
                </c:pt>
                <c:pt idx="1561">
                  <c:v>72.327181344580254</c:v>
                </c:pt>
                <c:pt idx="1562">
                  <c:v>76.360347781942536</c:v>
                </c:pt>
                <c:pt idx="1563">
                  <c:v>78.860337190971592</c:v>
                </c:pt>
                <c:pt idx="1564">
                  <c:v>78.581980802314405</c:v>
                </c:pt>
                <c:pt idx="1565">
                  <c:v>81.286314523086418</c:v>
                </c:pt>
                <c:pt idx="1566">
                  <c:v>83.201201069473626</c:v>
                </c:pt>
                <c:pt idx="1567">
                  <c:v>83.562897436941569</c:v>
                </c:pt>
                <c:pt idx="1568">
                  <c:v>83.421206205846858</c:v>
                </c:pt>
                <c:pt idx="1569">
                  <c:v>79.847567776351681</c:v>
                </c:pt>
                <c:pt idx="1570">
                  <c:v>79.595550630948679</c:v>
                </c:pt>
                <c:pt idx="1571">
                  <c:v>79.752933777954325</c:v>
                </c:pt>
                <c:pt idx="1572">
                  <c:v>79.992995720782417</c:v>
                </c:pt>
                <c:pt idx="1573">
                  <c:v>81.5406300475222</c:v>
                </c:pt>
                <c:pt idx="1574">
                  <c:v>81.373699012194251</c:v>
                </c:pt>
                <c:pt idx="1575">
                  <c:v>82.26188917404312</c:v>
                </c:pt>
                <c:pt idx="1576">
                  <c:v>76.993345532747668</c:v>
                </c:pt>
                <c:pt idx="1577">
                  <c:v>74.050814403568822</c:v>
                </c:pt>
                <c:pt idx="1578">
                  <c:v>79.092995721654191</c:v>
                </c:pt>
                <c:pt idx="1579">
                  <c:v>80.810365103398482</c:v>
                </c:pt>
                <c:pt idx="1580">
                  <c:v>80.013346290874722</c:v>
                </c:pt>
                <c:pt idx="1581">
                  <c:v>80.245872509426292</c:v>
                </c:pt>
                <c:pt idx="1582">
                  <c:v>76.443417875150814</c:v>
                </c:pt>
                <c:pt idx="1583">
                  <c:v>77.50265478184096</c:v>
                </c:pt>
                <c:pt idx="1584">
                  <c:v>81.301387773636293</c:v>
                </c:pt>
                <c:pt idx="1585">
                  <c:v>81.04116259256611</c:v>
                </c:pt>
                <c:pt idx="1586">
                  <c:v>80.717023411225384</c:v>
                </c:pt>
                <c:pt idx="1587">
                  <c:v>81.222204119029342</c:v>
                </c:pt>
                <c:pt idx="1588">
                  <c:v>80.538585989250734</c:v>
                </c:pt>
                <c:pt idx="1589">
                  <c:v>79.723439557477278</c:v>
                </c:pt>
                <c:pt idx="1590">
                  <c:v>80.832739634403652</c:v>
                </c:pt>
                <c:pt idx="1591">
                  <c:v>78.664168595271661</c:v>
                </c:pt>
                <c:pt idx="1592">
                  <c:v>78.668007395478014</c:v>
                </c:pt>
                <c:pt idx="1593">
                  <c:v>79.947591115194598</c:v>
                </c:pt>
                <c:pt idx="1594">
                  <c:v>80.960241449918286</c:v>
                </c:pt>
                <c:pt idx="1595">
                  <c:v>81.978526214324461</c:v>
                </c:pt>
                <c:pt idx="1596">
                  <c:v>83.675025734603594</c:v>
                </c:pt>
                <c:pt idx="1597">
                  <c:v>83.973629988977038</c:v>
                </c:pt>
                <c:pt idx="1598">
                  <c:v>71.852627909327197</c:v>
                </c:pt>
                <c:pt idx="1599">
                  <c:v>64.849244880014211</c:v>
                </c:pt>
                <c:pt idx="1600">
                  <c:v>66.90791291540333</c:v>
                </c:pt>
                <c:pt idx="1601">
                  <c:v>71.081525216723449</c:v>
                </c:pt>
                <c:pt idx="1602">
                  <c:v>70.341036937868424</c:v>
                </c:pt>
                <c:pt idx="1603">
                  <c:v>71.174038222810793</c:v>
                </c:pt>
                <c:pt idx="1604">
                  <c:v>73.186925278735529</c:v>
                </c:pt>
                <c:pt idx="1605">
                  <c:v>74.599553547334565</c:v>
                </c:pt>
                <c:pt idx="1606">
                  <c:v>77.790111353879212</c:v>
                </c:pt>
                <c:pt idx="1607">
                  <c:v>80.068560339197347</c:v>
                </c:pt>
                <c:pt idx="1608">
                  <c:v>80.791909169238536</c:v>
                </c:pt>
                <c:pt idx="1609">
                  <c:v>79.449726171137442</c:v>
                </c:pt>
                <c:pt idx="1610">
                  <c:v>77.448932759696945</c:v>
                </c:pt>
                <c:pt idx="1611">
                  <c:v>79.900121406734186</c:v>
                </c:pt>
                <c:pt idx="1612">
                  <c:v>79.703383960040597</c:v>
                </c:pt>
                <c:pt idx="1613">
                  <c:v>79.175474430050983</c:v>
                </c:pt>
                <c:pt idx="1614">
                  <c:v>79.519685047585511</c:v>
                </c:pt>
                <c:pt idx="1615">
                  <c:v>79.183781137311541</c:v>
                </c:pt>
                <c:pt idx="1616">
                  <c:v>79.638022484314774</c:v>
                </c:pt>
                <c:pt idx="1617">
                  <c:v>77.838192199601579</c:v>
                </c:pt>
                <c:pt idx="1618">
                  <c:v>77.164629550588387</c:v>
                </c:pt>
                <c:pt idx="1619">
                  <c:v>76.458439263942239</c:v>
                </c:pt>
                <c:pt idx="1620">
                  <c:v>78.182170311590212</c:v>
                </c:pt>
                <c:pt idx="1621">
                  <c:v>78.083614409669437</c:v>
                </c:pt>
                <c:pt idx="1622">
                  <c:v>77.350145874677679</c:v>
                </c:pt>
                <c:pt idx="1623">
                  <c:v>79.49098504062006</c:v>
                </c:pt>
                <c:pt idx="1624">
                  <c:v>78.520605038654821</c:v>
                </c:pt>
                <c:pt idx="1625">
                  <c:v>78.638321338792011</c:v>
                </c:pt>
                <c:pt idx="1626">
                  <c:v>77.102315578509632</c:v>
                </c:pt>
                <c:pt idx="1627">
                  <c:v>79.147986403184348</c:v>
                </c:pt>
                <c:pt idx="1628">
                  <c:v>79.740952638131077</c:v>
                </c:pt>
                <c:pt idx="1629">
                  <c:v>80.104532448285667</c:v>
                </c:pt>
                <c:pt idx="1630">
                  <c:v>82.791683755975626</c:v>
                </c:pt>
                <c:pt idx="1631">
                  <c:v>82.998250398666926</c:v>
                </c:pt>
                <c:pt idx="1632">
                  <c:v>85.24574178581075</c:v>
                </c:pt>
                <c:pt idx="1633">
                  <c:v>87.084653231455107</c:v>
                </c:pt>
                <c:pt idx="1634">
                  <c:v>88.160978768667519</c:v>
                </c:pt>
                <c:pt idx="1635">
                  <c:v>89.221522191729264</c:v>
                </c:pt>
                <c:pt idx="1636">
                  <c:v>90.40639973039967</c:v>
                </c:pt>
                <c:pt idx="1637">
                  <c:v>92.683284442793763</c:v>
                </c:pt>
                <c:pt idx="1638">
                  <c:v>94.861473234969026</c:v>
                </c:pt>
                <c:pt idx="1639">
                  <c:v>94.849240943314939</c:v>
                </c:pt>
                <c:pt idx="1640">
                  <c:v>93.505968518586812</c:v>
                </c:pt>
                <c:pt idx="1641">
                  <c:v>89.777717612550887</c:v>
                </c:pt>
                <c:pt idx="1642">
                  <c:v>93.543793373158394</c:v>
                </c:pt>
                <c:pt idx="1643">
                  <c:v>95.552024650270667</c:v>
                </c:pt>
                <c:pt idx="1644">
                  <c:v>96.794392905124056</c:v>
                </c:pt>
                <c:pt idx="1645">
                  <c:v>96.077190029247021</c:v>
                </c:pt>
                <c:pt idx="1646">
                  <c:v>97.186833542435281</c:v>
                </c:pt>
                <c:pt idx="1647">
                  <c:v>97.439707360317243</c:v>
                </c:pt>
                <c:pt idx="1648">
                  <c:v>96.908311719036305</c:v>
                </c:pt>
                <c:pt idx="1649">
                  <c:v>90.345658330696068</c:v>
                </c:pt>
                <c:pt idx="1650">
                  <c:v>91.215080759903813</c:v>
                </c:pt>
                <c:pt idx="1651">
                  <c:v>86.471216970524438</c:v>
                </c:pt>
                <c:pt idx="1652">
                  <c:v>83.813132077477064</c:v>
                </c:pt>
                <c:pt idx="1653">
                  <c:v>84.064191128925529</c:v>
                </c:pt>
                <c:pt idx="1654">
                  <c:v>81.766470850356285</c:v>
                </c:pt>
                <c:pt idx="1655">
                  <c:v>82.373602080599284</c:v>
                </c:pt>
                <c:pt idx="1656">
                  <c:v>80.790980527059901</c:v>
                </c:pt>
                <c:pt idx="1657">
                  <c:v>81.048011964384713</c:v>
                </c:pt>
                <c:pt idx="1658">
                  <c:v>81.96786261999307</c:v>
                </c:pt>
                <c:pt idx="1659">
                  <c:v>82.432050890052082</c:v>
                </c:pt>
                <c:pt idx="1660">
                  <c:v>85.37330343328226</c:v>
                </c:pt>
                <c:pt idx="1661">
                  <c:v>87.018125668690814</c:v>
                </c:pt>
                <c:pt idx="1662">
                  <c:v>88.912454732688076</c:v>
                </c:pt>
                <c:pt idx="1663">
                  <c:v>88.589656146155846</c:v>
                </c:pt>
                <c:pt idx="1664">
                  <c:v>89.609913933526414</c:v>
                </c:pt>
                <c:pt idx="1665">
                  <c:v>90.395831869241476</c:v>
                </c:pt>
                <c:pt idx="1666">
                  <c:v>91.47547742176863</c:v>
                </c:pt>
                <c:pt idx="1667">
                  <c:v>92.58168161566806</c:v>
                </c:pt>
              </c:numCache>
            </c:numRef>
          </c:val>
          <c:smooth val="0"/>
        </c:ser>
        <c:dLbls>
          <c:showLegendKey val="0"/>
          <c:showVal val="0"/>
          <c:showCatName val="0"/>
          <c:showSerName val="0"/>
          <c:showPercent val="0"/>
          <c:showBubbleSize val="0"/>
        </c:dLbls>
        <c:smooth val="0"/>
        <c:axId val="1877583488"/>
        <c:axId val="1877582400"/>
      </c:lineChart>
      <c:dateAx>
        <c:axId val="187758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2400"/>
        <c:crosses val="autoZero"/>
        <c:auto val="0"/>
        <c:lblOffset val="100"/>
        <c:baseTimeUnit val="days"/>
        <c:majorUnit val="120"/>
        <c:minorUnit val="10"/>
      </c:dateAx>
      <c:valAx>
        <c:axId val="1877582400"/>
        <c:scaling>
          <c:orientation val="minMax"/>
          <c:max val="225"/>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Tipo de cambio real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3488"/>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US" sz="1000" b="1" baseline="0"/>
              <a:t>Tendencia del tipo de cambio real, 1887-1928</a:t>
            </a:r>
          </a:p>
        </c:rich>
      </c:tx>
      <c:layout>
        <c:manualLayout>
          <c:xMode val="edge"/>
          <c:yMode val="edge"/>
          <c:x val="0.24380475859752776"/>
          <c:y val="4.629641230547398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'TCRM1886-2025'!$C$19</c:f>
              <c:strCache>
                <c:ptCount val="1"/>
                <c:pt idx="0">
                  <c:v>-</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2567679421264184"/>
                  <c:y val="-0.2329683412582561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strRef>
              <c:f>'TCRM1886-2025'!$A$29:$A$532</c:f>
              <c:strCache>
                <c:ptCount val="504"/>
                <c:pt idx="0">
                  <c:v>1/1/1887</c:v>
                </c:pt>
                <c:pt idx="1">
                  <c:v>2/1/1887</c:v>
                </c:pt>
                <c:pt idx="2">
                  <c:v>3/1/1887</c:v>
                </c:pt>
                <c:pt idx="3">
                  <c:v>4/1/1887</c:v>
                </c:pt>
                <c:pt idx="4">
                  <c:v>5/1/1887</c:v>
                </c:pt>
                <c:pt idx="5">
                  <c:v>6/1/1887</c:v>
                </c:pt>
                <c:pt idx="6">
                  <c:v>7/1/1887</c:v>
                </c:pt>
                <c:pt idx="7">
                  <c:v>8/1/1887</c:v>
                </c:pt>
                <c:pt idx="8">
                  <c:v>9/1/1887</c:v>
                </c:pt>
                <c:pt idx="9">
                  <c:v>10/1/1887</c:v>
                </c:pt>
                <c:pt idx="10">
                  <c:v>11/1/1887</c:v>
                </c:pt>
                <c:pt idx="11">
                  <c:v>12/1/1887</c:v>
                </c:pt>
                <c:pt idx="12">
                  <c:v>1/1/1888</c:v>
                </c:pt>
                <c:pt idx="13">
                  <c:v>2/1/1888</c:v>
                </c:pt>
                <c:pt idx="14">
                  <c:v>3/1/1888</c:v>
                </c:pt>
                <c:pt idx="15">
                  <c:v>4/1/1888</c:v>
                </c:pt>
                <c:pt idx="16">
                  <c:v>5/1/1888</c:v>
                </c:pt>
                <c:pt idx="17">
                  <c:v>6/1/1888</c:v>
                </c:pt>
                <c:pt idx="18">
                  <c:v>7/1/1888</c:v>
                </c:pt>
                <c:pt idx="19">
                  <c:v>8/1/1888</c:v>
                </c:pt>
                <c:pt idx="20">
                  <c:v>9/1/1888</c:v>
                </c:pt>
                <c:pt idx="21">
                  <c:v>10/1/1888</c:v>
                </c:pt>
                <c:pt idx="22">
                  <c:v>11/1/1888</c:v>
                </c:pt>
                <c:pt idx="23">
                  <c:v>12/1/1888</c:v>
                </c:pt>
                <c:pt idx="24">
                  <c:v>1/1/1889</c:v>
                </c:pt>
                <c:pt idx="25">
                  <c:v>2/1/1889</c:v>
                </c:pt>
                <c:pt idx="26">
                  <c:v>3/1/1889</c:v>
                </c:pt>
                <c:pt idx="27">
                  <c:v>4/1/1889</c:v>
                </c:pt>
                <c:pt idx="28">
                  <c:v>5/1/1889</c:v>
                </c:pt>
                <c:pt idx="29">
                  <c:v>6/1/1889</c:v>
                </c:pt>
                <c:pt idx="30">
                  <c:v>7/1/1889</c:v>
                </c:pt>
                <c:pt idx="31">
                  <c:v>8/1/1889</c:v>
                </c:pt>
                <c:pt idx="32">
                  <c:v>9/1/1889</c:v>
                </c:pt>
                <c:pt idx="33">
                  <c:v>10/1/1889</c:v>
                </c:pt>
                <c:pt idx="34">
                  <c:v>11/1/1889</c:v>
                </c:pt>
                <c:pt idx="35">
                  <c:v>12/1/1889</c:v>
                </c:pt>
                <c:pt idx="36">
                  <c:v>1/1/1890</c:v>
                </c:pt>
                <c:pt idx="37">
                  <c:v>2/1/1890</c:v>
                </c:pt>
                <c:pt idx="38">
                  <c:v>3/1/1890</c:v>
                </c:pt>
                <c:pt idx="39">
                  <c:v>4/1/1890</c:v>
                </c:pt>
                <c:pt idx="40">
                  <c:v>5/1/1890</c:v>
                </c:pt>
                <c:pt idx="41">
                  <c:v>6/1/1890</c:v>
                </c:pt>
                <c:pt idx="42">
                  <c:v>7/1/1890</c:v>
                </c:pt>
                <c:pt idx="43">
                  <c:v>8/1/1890</c:v>
                </c:pt>
                <c:pt idx="44">
                  <c:v>9/1/1890</c:v>
                </c:pt>
                <c:pt idx="45">
                  <c:v>10/1/1890</c:v>
                </c:pt>
                <c:pt idx="46">
                  <c:v>11/1/1890</c:v>
                </c:pt>
                <c:pt idx="47">
                  <c:v>12/1/1890</c:v>
                </c:pt>
                <c:pt idx="48">
                  <c:v>1/1/1891</c:v>
                </c:pt>
                <c:pt idx="49">
                  <c:v>2/1/1891</c:v>
                </c:pt>
                <c:pt idx="50">
                  <c:v>3/1/1891</c:v>
                </c:pt>
                <c:pt idx="51">
                  <c:v>4/1/1891</c:v>
                </c:pt>
                <c:pt idx="52">
                  <c:v>5/1/1891</c:v>
                </c:pt>
                <c:pt idx="53">
                  <c:v>6/1/1891</c:v>
                </c:pt>
                <c:pt idx="54">
                  <c:v>7/1/1891</c:v>
                </c:pt>
                <c:pt idx="55">
                  <c:v>8/1/1891</c:v>
                </c:pt>
                <c:pt idx="56">
                  <c:v>9/1/1891</c:v>
                </c:pt>
                <c:pt idx="57">
                  <c:v>10/1/1891</c:v>
                </c:pt>
                <c:pt idx="58">
                  <c:v>11/1/1891</c:v>
                </c:pt>
                <c:pt idx="59">
                  <c:v>12/1/1891</c:v>
                </c:pt>
                <c:pt idx="60">
                  <c:v>1/1/1892</c:v>
                </c:pt>
                <c:pt idx="61">
                  <c:v>2/1/1892</c:v>
                </c:pt>
                <c:pt idx="62">
                  <c:v>3/1/1892</c:v>
                </c:pt>
                <c:pt idx="63">
                  <c:v>4/1/1892</c:v>
                </c:pt>
                <c:pt idx="64">
                  <c:v>5/1/1892</c:v>
                </c:pt>
                <c:pt idx="65">
                  <c:v>6/1/1892</c:v>
                </c:pt>
                <c:pt idx="66">
                  <c:v>7/1/1892</c:v>
                </c:pt>
                <c:pt idx="67">
                  <c:v>8/1/1892</c:v>
                </c:pt>
                <c:pt idx="68">
                  <c:v>9/1/1892</c:v>
                </c:pt>
                <c:pt idx="69">
                  <c:v>10/1/1892</c:v>
                </c:pt>
                <c:pt idx="70">
                  <c:v>11/1/1892</c:v>
                </c:pt>
                <c:pt idx="71">
                  <c:v>12/1/1892</c:v>
                </c:pt>
                <c:pt idx="72">
                  <c:v>1/1/1893</c:v>
                </c:pt>
                <c:pt idx="73">
                  <c:v>2/1/1893</c:v>
                </c:pt>
                <c:pt idx="74">
                  <c:v>3/1/1893</c:v>
                </c:pt>
                <c:pt idx="75">
                  <c:v>4/1/1893</c:v>
                </c:pt>
                <c:pt idx="76">
                  <c:v>5/1/1893</c:v>
                </c:pt>
                <c:pt idx="77">
                  <c:v>6/1/1893</c:v>
                </c:pt>
                <c:pt idx="78">
                  <c:v>7/1/1893</c:v>
                </c:pt>
                <c:pt idx="79">
                  <c:v>8/1/1893</c:v>
                </c:pt>
                <c:pt idx="80">
                  <c:v>9/1/1893</c:v>
                </c:pt>
                <c:pt idx="81">
                  <c:v>10/1/1893</c:v>
                </c:pt>
                <c:pt idx="82">
                  <c:v>11/1/1893</c:v>
                </c:pt>
                <c:pt idx="83">
                  <c:v>12/1/1893</c:v>
                </c:pt>
                <c:pt idx="84">
                  <c:v>1/1/1894</c:v>
                </c:pt>
                <c:pt idx="85">
                  <c:v>2/1/1894</c:v>
                </c:pt>
                <c:pt idx="86">
                  <c:v>3/1/1894</c:v>
                </c:pt>
                <c:pt idx="87">
                  <c:v>4/1/1894</c:v>
                </c:pt>
                <c:pt idx="88">
                  <c:v>5/1/1894</c:v>
                </c:pt>
                <c:pt idx="89">
                  <c:v>6/1/1894</c:v>
                </c:pt>
                <c:pt idx="90">
                  <c:v>7/1/1894</c:v>
                </c:pt>
                <c:pt idx="91">
                  <c:v>8/1/1894</c:v>
                </c:pt>
                <c:pt idx="92">
                  <c:v>9/1/1894</c:v>
                </c:pt>
                <c:pt idx="93">
                  <c:v>10/1/1894</c:v>
                </c:pt>
                <c:pt idx="94">
                  <c:v>11/1/1894</c:v>
                </c:pt>
                <c:pt idx="95">
                  <c:v>12/1/1894</c:v>
                </c:pt>
                <c:pt idx="96">
                  <c:v>1/1/1895</c:v>
                </c:pt>
                <c:pt idx="97">
                  <c:v>2/1/1895</c:v>
                </c:pt>
                <c:pt idx="98">
                  <c:v>3/1/1895</c:v>
                </c:pt>
                <c:pt idx="99">
                  <c:v>4/1/1895</c:v>
                </c:pt>
                <c:pt idx="100">
                  <c:v>5/1/1895</c:v>
                </c:pt>
                <c:pt idx="101">
                  <c:v>6/1/1895</c:v>
                </c:pt>
                <c:pt idx="102">
                  <c:v>7/1/1895</c:v>
                </c:pt>
                <c:pt idx="103">
                  <c:v>8/1/1895</c:v>
                </c:pt>
                <c:pt idx="104">
                  <c:v>9/1/1895</c:v>
                </c:pt>
                <c:pt idx="105">
                  <c:v>10/1/1895</c:v>
                </c:pt>
                <c:pt idx="106">
                  <c:v>11/1/1895</c:v>
                </c:pt>
                <c:pt idx="107">
                  <c:v>12/1/1895</c:v>
                </c:pt>
                <c:pt idx="108">
                  <c:v>1/1/1896</c:v>
                </c:pt>
                <c:pt idx="109">
                  <c:v>2/1/1896</c:v>
                </c:pt>
                <c:pt idx="110">
                  <c:v>3/1/1896</c:v>
                </c:pt>
                <c:pt idx="111">
                  <c:v>4/1/1896</c:v>
                </c:pt>
                <c:pt idx="112">
                  <c:v>5/1/1896</c:v>
                </c:pt>
                <c:pt idx="113">
                  <c:v>6/1/1896</c:v>
                </c:pt>
                <c:pt idx="114">
                  <c:v>7/1/1896</c:v>
                </c:pt>
                <c:pt idx="115">
                  <c:v>8/1/1896</c:v>
                </c:pt>
                <c:pt idx="116">
                  <c:v>9/1/1896</c:v>
                </c:pt>
                <c:pt idx="117">
                  <c:v>10/1/1896</c:v>
                </c:pt>
                <c:pt idx="118">
                  <c:v>11/1/1896</c:v>
                </c:pt>
                <c:pt idx="119">
                  <c:v>12/1/1896</c:v>
                </c:pt>
                <c:pt idx="120">
                  <c:v>1/1/1897</c:v>
                </c:pt>
                <c:pt idx="121">
                  <c:v>2/1/1897</c:v>
                </c:pt>
                <c:pt idx="122">
                  <c:v>3/1/1897</c:v>
                </c:pt>
                <c:pt idx="123">
                  <c:v>4/1/1897</c:v>
                </c:pt>
                <c:pt idx="124">
                  <c:v>5/1/1897</c:v>
                </c:pt>
                <c:pt idx="125">
                  <c:v>6/1/1897</c:v>
                </c:pt>
                <c:pt idx="126">
                  <c:v>7/1/1897</c:v>
                </c:pt>
                <c:pt idx="127">
                  <c:v>8/1/1897</c:v>
                </c:pt>
                <c:pt idx="128">
                  <c:v>9/1/1897</c:v>
                </c:pt>
                <c:pt idx="129">
                  <c:v>10/1/1897</c:v>
                </c:pt>
                <c:pt idx="130">
                  <c:v>11/1/1897</c:v>
                </c:pt>
                <c:pt idx="131">
                  <c:v>12/1/1897</c:v>
                </c:pt>
                <c:pt idx="132">
                  <c:v>1/1/1898</c:v>
                </c:pt>
                <c:pt idx="133">
                  <c:v>2/1/1898</c:v>
                </c:pt>
                <c:pt idx="134">
                  <c:v>3/1/1898</c:v>
                </c:pt>
                <c:pt idx="135">
                  <c:v>4/1/1898</c:v>
                </c:pt>
                <c:pt idx="136">
                  <c:v>5/1/1898</c:v>
                </c:pt>
                <c:pt idx="137">
                  <c:v>6/1/1898</c:v>
                </c:pt>
                <c:pt idx="138">
                  <c:v>7/1/1898</c:v>
                </c:pt>
                <c:pt idx="139">
                  <c:v>8/1/1898</c:v>
                </c:pt>
                <c:pt idx="140">
                  <c:v>9/1/1898</c:v>
                </c:pt>
                <c:pt idx="141">
                  <c:v>10/1/1898</c:v>
                </c:pt>
                <c:pt idx="142">
                  <c:v>11/1/1898</c:v>
                </c:pt>
                <c:pt idx="143">
                  <c:v>12/1/1898</c:v>
                </c:pt>
                <c:pt idx="144">
                  <c:v>1/1/1899</c:v>
                </c:pt>
                <c:pt idx="145">
                  <c:v>2/1/1899</c:v>
                </c:pt>
                <c:pt idx="146">
                  <c:v>3/1/1899</c:v>
                </c:pt>
                <c:pt idx="147">
                  <c:v>4/1/1899</c:v>
                </c:pt>
                <c:pt idx="148">
                  <c:v>5/1/1899</c:v>
                </c:pt>
                <c:pt idx="149">
                  <c:v>6/1/1899</c:v>
                </c:pt>
                <c:pt idx="150">
                  <c:v>7/1/1899</c:v>
                </c:pt>
                <c:pt idx="151">
                  <c:v>8/1/1899</c:v>
                </c:pt>
                <c:pt idx="152">
                  <c:v>9/1/1899</c:v>
                </c:pt>
                <c:pt idx="153">
                  <c:v>10/1/1899</c:v>
                </c:pt>
                <c:pt idx="154">
                  <c:v>11/1/1899</c:v>
                </c:pt>
                <c:pt idx="155">
                  <c:v>12/1/1899</c:v>
                </c:pt>
                <c:pt idx="156">
                  <c:v>1/1/1900</c:v>
                </c:pt>
                <c:pt idx="157">
                  <c:v>2/1/1900</c:v>
                </c:pt>
                <c:pt idx="158">
                  <c:v>3/1/1900</c:v>
                </c:pt>
                <c:pt idx="159">
                  <c:v>4/1/1900</c:v>
                </c:pt>
                <c:pt idx="160">
                  <c:v>5/1/1900</c:v>
                </c:pt>
                <c:pt idx="161">
                  <c:v>6/1/1900</c:v>
                </c:pt>
                <c:pt idx="162">
                  <c:v>7/1/1900</c:v>
                </c:pt>
                <c:pt idx="163">
                  <c:v>8/1/1900</c:v>
                </c:pt>
                <c:pt idx="164">
                  <c:v>9/1/1900</c:v>
                </c:pt>
                <c:pt idx="165">
                  <c:v>10/1/1900</c:v>
                </c:pt>
                <c:pt idx="166">
                  <c:v>11/1/1900</c:v>
                </c:pt>
                <c:pt idx="167">
                  <c:v>12/1/1900</c:v>
                </c:pt>
                <c:pt idx="168">
                  <c:v>1/1/1901</c:v>
                </c:pt>
                <c:pt idx="169">
                  <c:v>2/1/1901</c:v>
                </c:pt>
                <c:pt idx="170">
                  <c:v>3/1/1901</c:v>
                </c:pt>
                <c:pt idx="171">
                  <c:v>4/1/1901</c:v>
                </c:pt>
                <c:pt idx="172">
                  <c:v>5/1/1901</c:v>
                </c:pt>
                <c:pt idx="173">
                  <c:v>6/1/1901</c:v>
                </c:pt>
                <c:pt idx="174">
                  <c:v>7/1/1901</c:v>
                </c:pt>
                <c:pt idx="175">
                  <c:v>8/1/1901</c:v>
                </c:pt>
                <c:pt idx="176">
                  <c:v>9/1/1901</c:v>
                </c:pt>
                <c:pt idx="177">
                  <c:v>10/1/1901</c:v>
                </c:pt>
                <c:pt idx="178">
                  <c:v>11/1/1901</c:v>
                </c:pt>
                <c:pt idx="179">
                  <c:v>12/1/1901</c:v>
                </c:pt>
                <c:pt idx="180">
                  <c:v>01/01/1902</c:v>
                </c:pt>
                <c:pt idx="181">
                  <c:v>01/02/1902</c:v>
                </c:pt>
                <c:pt idx="182">
                  <c:v>01/03/1902</c:v>
                </c:pt>
                <c:pt idx="183">
                  <c:v>01/04/1902</c:v>
                </c:pt>
                <c:pt idx="184">
                  <c:v>01/05/1902</c:v>
                </c:pt>
                <c:pt idx="185">
                  <c:v>01/06/1902</c:v>
                </c:pt>
                <c:pt idx="186">
                  <c:v>01/07/1902</c:v>
                </c:pt>
                <c:pt idx="187">
                  <c:v>01/08/1902</c:v>
                </c:pt>
                <c:pt idx="188">
                  <c:v>01/09/1902</c:v>
                </c:pt>
                <c:pt idx="189">
                  <c:v>01/10/1902</c:v>
                </c:pt>
                <c:pt idx="190">
                  <c:v>01/11/1902</c:v>
                </c:pt>
                <c:pt idx="191">
                  <c:v>01/12/1902</c:v>
                </c:pt>
                <c:pt idx="192">
                  <c:v>01/01/1903</c:v>
                </c:pt>
                <c:pt idx="193">
                  <c:v>01/02/1903</c:v>
                </c:pt>
                <c:pt idx="194">
                  <c:v>01/03/1903</c:v>
                </c:pt>
                <c:pt idx="195">
                  <c:v>01/04/1903</c:v>
                </c:pt>
                <c:pt idx="196">
                  <c:v>01/05/1903</c:v>
                </c:pt>
                <c:pt idx="197">
                  <c:v>01/06/1903</c:v>
                </c:pt>
                <c:pt idx="198">
                  <c:v>01/07/1903</c:v>
                </c:pt>
                <c:pt idx="199">
                  <c:v>01/08/1903</c:v>
                </c:pt>
                <c:pt idx="200">
                  <c:v>01/09/1903</c:v>
                </c:pt>
                <c:pt idx="201">
                  <c:v>01/10/1903</c:v>
                </c:pt>
                <c:pt idx="202">
                  <c:v>01/11/1903</c:v>
                </c:pt>
                <c:pt idx="203">
                  <c:v>01/12/1903</c:v>
                </c:pt>
                <c:pt idx="204">
                  <c:v>01/01/1904</c:v>
                </c:pt>
                <c:pt idx="205">
                  <c:v>01/02/1904</c:v>
                </c:pt>
                <c:pt idx="206">
                  <c:v>01/03/1904</c:v>
                </c:pt>
                <c:pt idx="207">
                  <c:v>01/04/1904</c:v>
                </c:pt>
                <c:pt idx="208">
                  <c:v>01/05/1904</c:v>
                </c:pt>
                <c:pt idx="209">
                  <c:v>01/06/1904</c:v>
                </c:pt>
                <c:pt idx="210">
                  <c:v>01/07/1904</c:v>
                </c:pt>
                <c:pt idx="211">
                  <c:v>01/08/1904</c:v>
                </c:pt>
                <c:pt idx="212">
                  <c:v>01/09/1904</c:v>
                </c:pt>
                <c:pt idx="213">
                  <c:v>01/10/1904</c:v>
                </c:pt>
                <c:pt idx="214">
                  <c:v>01/11/1904</c:v>
                </c:pt>
                <c:pt idx="215">
                  <c:v>01/12/1904</c:v>
                </c:pt>
                <c:pt idx="216">
                  <c:v>01/01/1905</c:v>
                </c:pt>
                <c:pt idx="217">
                  <c:v>01/02/1905</c:v>
                </c:pt>
                <c:pt idx="218">
                  <c:v>01/03/1905</c:v>
                </c:pt>
                <c:pt idx="219">
                  <c:v>01/04/1905</c:v>
                </c:pt>
                <c:pt idx="220">
                  <c:v>01/05/1905</c:v>
                </c:pt>
                <c:pt idx="221">
                  <c:v>01/06/1905</c:v>
                </c:pt>
                <c:pt idx="222">
                  <c:v>01/07/1905</c:v>
                </c:pt>
                <c:pt idx="223">
                  <c:v>01/08/1905</c:v>
                </c:pt>
                <c:pt idx="224">
                  <c:v>01/09/1905</c:v>
                </c:pt>
                <c:pt idx="225">
                  <c:v>01/10/1905</c:v>
                </c:pt>
                <c:pt idx="226">
                  <c:v>01/11/1905</c:v>
                </c:pt>
                <c:pt idx="227">
                  <c:v>01/12/1905</c:v>
                </c:pt>
                <c:pt idx="228">
                  <c:v>01/01/1906</c:v>
                </c:pt>
                <c:pt idx="229">
                  <c:v>01/02/1906</c:v>
                </c:pt>
                <c:pt idx="230">
                  <c:v>01/03/1906</c:v>
                </c:pt>
                <c:pt idx="231">
                  <c:v>01/04/1906</c:v>
                </c:pt>
                <c:pt idx="232">
                  <c:v>01/05/1906</c:v>
                </c:pt>
                <c:pt idx="233">
                  <c:v>01/06/1906</c:v>
                </c:pt>
                <c:pt idx="234">
                  <c:v>01/07/1906</c:v>
                </c:pt>
                <c:pt idx="235">
                  <c:v>01/08/1906</c:v>
                </c:pt>
                <c:pt idx="236">
                  <c:v>01/09/1906</c:v>
                </c:pt>
                <c:pt idx="237">
                  <c:v>01/10/1906</c:v>
                </c:pt>
                <c:pt idx="238">
                  <c:v>01/11/1906</c:v>
                </c:pt>
                <c:pt idx="239">
                  <c:v>01/12/1906</c:v>
                </c:pt>
                <c:pt idx="240">
                  <c:v>01/01/1907</c:v>
                </c:pt>
                <c:pt idx="241">
                  <c:v>01/02/1907</c:v>
                </c:pt>
                <c:pt idx="242">
                  <c:v>01/03/1907</c:v>
                </c:pt>
                <c:pt idx="243">
                  <c:v>01/04/1907</c:v>
                </c:pt>
                <c:pt idx="244">
                  <c:v>01/05/1907</c:v>
                </c:pt>
                <c:pt idx="245">
                  <c:v>01/06/1907</c:v>
                </c:pt>
                <c:pt idx="246">
                  <c:v>01/07/1907</c:v>
                </c:pt>
                <c:pt idx="247">
                  <c:v>01/08/1907</c:v>
                </c:pt>
                <c:pt idx="248">
                  <c:v>01/09/1907</c:v>
                </c:pt>
                <c:pt idx="249">
                  <c:v>01/10/1907</c:v>
                </c:pt>
                <c:pt idx="250">
                  <c:v>01/11/1907</c:v>
                </c:pt>
                <c:pt idx="251">
                  <c:v>01/12/1907</c:v>
                </c:pt>
                <c:pt idx="252">
                  <c:v>01/01/1908</c:v>
                </c:pt>
                <c:pt idx="253">
                  <c:v>01/02/1908</c:v>
                </c:pt>
                <c:pt idx="254">
                  <c:v>01/03/1908</c:v>
                </c:pt>
                <c:pt idx="255">
                  <c:v>01/04/1908</c:v>
                </c:pt>
                <c:pt idx="256">
                  <c:v>01/05/1908</c:v>
                </c:pt>
                <c:pt idx="257">
                  <c:v>01/06/1908</c:v>
                </c:pt>
                <c:pt idx="258">
                  <c:v>01/07/1908</c:v>
                </c:pt>
                <c:pt idx="259">
                  <c:v>01/08/1908</c:v>
                </c:pt>
                <c:pt idx="260">
                  <c:v>01/09/1908</c:v>
                </c:pt>
                <c:pt idx="261">
                  <c:v>01/10/1908</c:v>
                </c:pt>
                <c:pt idx="262">
                  <c:v>01/11/1908</c:v>
                </c:pt>
                <c:pt idx="263">
                  <c:v>01/12/1908</c:v>
                </c:pt>
                <c:pt idx="264">
                  <c:v>01/01/1909</c:v>
                </c:pt>
                <c:pt idx="265">
                  <c:v>01/02/1909</c:v>
                </c:pt>
                <c:pt idx="266">
                  <c:v>01/03/1909</c:v>
                </c:pt>
                <c:pt idx="267">
                  <c:v>01/04/1909</c:v>
                </c:pt>
                <c:pt idx="268">
                  <c:v>01/05/1909</c:v>
                </c:pt>
                <c:pt idx="269">
                  <c:v>01/06/1909</c:v>
                </c:pt>
                <c:pt idx="270">
                  <c:v>01/07/1909</c:v>
                </c:pt>
                <c:pt idx="271">
                  <c:v>01/08/1909</c:v>
                </c:pt>
                <c:pt idx="272">
                  <c:v>01/09/1909</c:v>
                </c:pt>
                <c:pt idx="273">
                  <c:v>01/10/1909</c:v>
                </c:pt>
                <c:pt idx="274">
                  <c:v>01/11/1909</c:v>
                </c:pt>
                <c:pt idx="275">
                  <c:v>01/12/1909</c:v>
                </c:pt>
                <c:pt idx="276">
                  <c:v>01/01/1910</c:v>
                </c:pt>
                <c:pt idx="277">
                  <c:v>01/02/1910</c:v>
                </c:pt>
                <c:pt idx="278">
                  <c:v>01/03/1910</c:v>
                </c:pt>
                <c:pt idx="279">
                  <c:v>01/04/1910</c:v>
                </c:pt>
                <c:pt idx="280">
                  <c:v>01/05/1910</c:v>
                </c:pt>
                <c:pt idx="281">
                  <c:v>01/06/1910</c:v>
                </c:pt>
                <c:pt idx="282">
                  <c:v>01/07/1910</c:v>
                </c:pt>
                <c:pt idx="283">
                  <c:v>01/08/1910</c:v>
                </c:pt>
                <c:pt idx="284">
                  <c:v>01/09/1910</c:v>
                </c:pt>
                <c:pt idx="285">
                  <c:v>01/10/1910</c:v>
                </c:pt>
                <c:pt idx="286">
                  <c:v>01/11/1910</c:v>
                </c:pt>
                <c:pt idx="287">
                  <c:v>01/12/1910</c:v>
                </c:pt>
                <c:pt idx="288">
                  <c:v>01/01/1911</c:v>
                </c:pt>
                <c:pt idx="289">
                  <c:v>01/02/1911</c:v>
                </c:pt>
                <c:pt idx="290">
                  <c:v>01/03/1911</c:v>
                </c:pt>
                <c:pt idx="291">
                  <c:v>01/04/1911</c:v>
                </c:pt>
                <c:pt idx="292">
                  <c:v>01/05/1911</c:v>
                </c:pt>
                <c:pt idx="293">
                  <c:v>01/06/1911</c:v>
                </c:pt>
                <c:pt idx="294">
                  <c:v>01/07/1911</c:v>
                </c:pt>
                <c:pt idx="295">
                  <c:v>01/08/1911</c:v>
                </c:pt>
                <c:pt idx="296">
                  <c:v>01/09/1911</c:v>
                </c:pt>
                <c:pt idx="297">
                  <c:v>01/10/1911</c:v>
                </c:pt>
                <c:pt idx="298">
                  <c:v>01/11/1911</c:v>
                </c:pt>
                <c:pt idx="299">
                  <c:v>01/12/1911</c:v>
                </c:pt>
                <c:pt idx="300">
                  <c:v>01/01/1912</c:v>
                </c:pt>
                <c:pt idx="301">
                  <c:v>01/02/1912</c:v>
                </c:pt>
                <c:pt idx="302">
                  <c:v>01/03/1912</c:v>
                </c:pt>
                <c:pt idx="303">
                  <c:v>01/04/1912</c:v>
                </c:pt>
                <c:pt idx="304">
                  <c:v>01/05/1912</c:v>
                </c:pt>
                <c:pt idx="305">
                  <c:v>01/06/1912</c:v>
                </c:pt>
                <c:pt idx="306">
                  <c:v>01/07/1912</c:v>
                </c:pt>
                <c:pt idx="307">
                  <c:v>01/08/1912</c:v>
                </c:pt>
                <c:pt idx="308">
                  <c:v>01/09/1912</c:v>
                </c:pt>
                <c:pt idx="309">
                  <c:v>01/10/1912</c:v>
                </c:pt>
                <c:pt idx="310">
                  <c:v>01/11/1912</c:v>
                </c:pt>
                <c:pt idx="311">
                  <c:v>01/12/1912</c:v>
                </c:pt>
                <c:pt idx="312">
                  <c:v>01/01/1913</c:v>
                </c:pt>
                <c:pt idx="313">
                  <c:v>01/02/1913</c:v>
                </c:pt>
                <c:pt idx="314">
                  <c:v>01/03/1913</c:v>
                </c:pt>
                <c:pt idx="315">
                  <c:v>01/04/1913</c:v>
                </c:pt>
                <c:pt idx="316">
                  <c:v>01/05/1913</c:v>
                </c:pt>
                <c:pt idx="317">
                  <c:v>01/06/1913</c:v>
                </c:pt>
                <c:pt idx="318">
                  <c:v>01/07/1913</c:v>
                </c:pt>
                <c:pt idx="319">
                  <c:v>01/08/1913</c:v>
                </c:pt>
                <c:pt idx="320">
                  <c:v>01/09/1913</c:v>
                </c:pt>
                <c:pt idx="321">
                  <c:v>01/10/1913</c:v>
                </c:pt>
                <c:pt idx="322">
                  <c:v>01/11/1913</c:v>
                </c:pt>
                <c:pt idx="323">
                  <c:v>01/12/1913</c:v>
                </c:pt>
                <c:pt idx="324">
                  <c:v>01/01/1914</c:v>
                </c:pt>
                <c:pt idx="325">
                  <c:v>01/02/1914</c:v>
                </c:pt>
                <c:pt idx="326">
                  <c:v>01/03/1914</c:v>
                </c:pt>
                <c:pt idx="327">
                  <c:v>01/04/1914</c:v>
                </c:pt>
                <c:pt idx="328">
                  <c:v>01/05/1914</c:v>
                </c:pt>
                <c:pt idx="329">
                  <c:v>01/06/1914</c:v>
                </c:pt>
                <c:pt idx="330">
                  <c:v>01/07/1914</c:v>
                </c:pt>
                <c:pt idx="331">
                  <c:v>01/08/1914</c:v>
                </c:pt>
                <c:pt idx="332">
                  <c:v>01/09/1914</c:v>
                </c:pt>
                <c:pt idx="333">
                  <c:v>01/10/1914</c:v>
                </c:pt>
                <c:pt idx="334">
                  <c:v>01/11/1914</c:v>
                </c:pt>
                <c:pt idx="335">
                  <c:v>01/12/1914</c:v>
                </c:pt>
                <c:pt idx="336">
                  <c:v>01/01/1915</c:v>
                </c:pt>
                <c:pt idx="337">
                  <c:v>01/02/1915</c:v>
                </c:pt>
                <c:pt idx="338">
                  <c:v>01/03/1915</c:v>
                </c:pt>
                <c:pt idx="339">
                  <c:v>01/04/1915</c:v>
                </c:pt>
                <c:pt idx="340">
                  <c:v>01/05/1915</c:v>
                </c:pt>
                <c:pt idx="341">
                  <c:v>01/06/1915</c:v>
                </c:pt>
                <c:pt idx="342">
                  <c:v>01/07/1915</c:v>
                </c:pt>
                <c:pt idx="343">
                  <c:v>01/08/1915</c:v>
                </c:pt>
                <c:pt idx="344">
                  <c:v>01/09/1915</c:v>
                </c:pt>
                <c:pt idx="345">
                  <c:v>01/10/1915</c:v>
                </c:pt>
                <c:pt idx="346">
                  <c:v>01/11/1915</c:v>
                </c:pt>
                <c:pt idx="347">
                  <c:v>01/12/1915</c:v>
                </c:pt>
                <c:pt idx="348">
                  <c:v>01/01/1916</c:v>
                </c:pt>
                <c:pt idx="349">
                  <c:v>01/02/1916</c:v>
                </c:pt>
                <c:pt idx="350">
                  <c:v>01/03/1916</c:v>
                </c:pt>
                <c:pt idx="351">
                  <c:v>01/04/1916</c:v>
                </c:pt>
                <c:pt idx="352">
                  <c:v>01/05/1916</c:v>
                </c:pt>
                <c:pt idx="353">
                  <c:v>01/06/1916</c:v>
                </c:pt>
                <c:pt idx="354">
                  <c:v>01/07/1916</c:v>
                </c:pt>
                <c:pt idx="355">
                  <c:v>01/08/1916</c:v>
                </c:pt>
                <c:pt idx="356">
                  <c:v>01/09/1916</c:v>
                </c:pt>
                <c:pt idx="357">
                  <c:v>01/10/1916</c:v>
                </c:pt>
                <c:pt idx="358">
                  <c:v>01/11/1916</c:v>
                </c:pt>
                <c:pt idx="359">
                  <c:v>01/12/1916</c:v>
                </c:pt>
                <c:pt idx="360">
                  <c:v>01/01/1917</c:v>
                </c:pt>
                <c:pt idx="361">
                  <c:v>01/02/1917</c:v>
                </c:pt>
                <c:pt idx="362">
                  <c:v>01/03/1917</c:v>
                </c:pt>
                <c:pt idx="363">
                  <c:v>01/04/1917</c:v>
                </c:pt>
                <c:pt idx="364">
                  <c:v>01/05/1917</c:v>
                </c:pt>
                <c:pt idx="365">
                  <c:v>01/06/1917</c:v>
                </c:pt>
                <c:pt idx="366">
                  <c:v>01/07/1917</c:v>
                </c:pt>
                <c:pt idx="367">
                  <c:v>01/08/1917</c:v>
                </c:pt>
                <c:pt idx="368">
                  <c:v>01/09/1917</c:v>
                </c:pt>
                <c:pt idx="369">
                  <c:v>01/10/1917</c:v>
                </c:pt>
                <c:pt idx="370">
                  <c:v>01/11/1917</c:v>
                </c:pt>
                <c:pt idx="371">
                  <c:v>01/12/1917</c:v>
                </c:pt>
                <c:pt idx="372">
                  <c:v>01/01/1918</c:v>
                </c:pt>
                <c:pt idx="373">
                  <c:v>01/02/1918</c:v>
                </c:pt>
                <c:pt idx="374">
                  <c:v>01/03/1918</c:v>
                </c:pt>
                <c:pt idx="375">
                  <c:v>01/04/1918</c:v>
                </c:pt>
                <c:pt idx="376">
                  <c:v>01/05/1918</c:v>
                </c:pt>
                <c:pt idx="377">
                  <c:v>01/06/1918</c:v>
                </c:pt>
                <c:pt idx="378">
                  <c:v>01/07/1918</c:v>
                </c:pt>
                <c:pt idx="379">
                  <c:v>01/08/1918</c:v>
                </c:pt>
                <c:pt idx="380">
                  <c:v>01/09/1918</c:v>
                </c:pt>
                <c:pt idx="381">
                  <c:v>01/10/1918</c:v>
                </c:pt>
                <c:pt idx="382">
                  <c:v>01/11/1918</c:v>
                </c:pt>
                <c:pt idx="383">
                  <c:v>01/12/1918</c:v>
                </c:pt>
                <c:pt idx="384">
                  <c:v>01/01/1919</c:v>
                </c:pt>
                <c:pt idx="385">
                  <c:v>01/02/1919</c:v>
                </c:pt>
                <c:pt idx="386">
                  <c:v>01/03/1919</c:v>
                </c:pt>
                <c:pt idx="387">
                  <c:v>01/04/1919</c:v>
                </c:pt>
                <c:pt idx="388">
                  <c:v>01/05/1919</c:v>
                </c:pt>
                <c:pt idx="389">
                  <c:v>01/06/1919</c:v>
                </c:pt>
                <c:pt idx="390">
                  <c:v>01/07/1919</c:v>
                </c:pt>
                <c:pt idx="391">
                  <c:v>01/08/1919</c:v>
                </c:pt>
                <c:pt idx="392">
                  <c:v>01/09/1919</c:v>
                </c:pt>
                <c:pt idx="393">
                  <c:v>01/10/1919</c:v>
                </c:pt>
                <c:pt idx="394">
                  <c:v>01/11/1919</c:v>
                </c:pt>
                <c:pt idx="395">
                  <c:v>01/12/1919</c:v>
                </c:pt>
                <c:pt idx="396">
                  <c:v>01/01/1920</c:v>
                </c:pt>
                <c:pt idx="397">
                  <c:v>01/02/1920</c:v>
                </c:pt>
                <c:pt idx="398">
                  <c:v>01/03/1920</c:v>
                </c:pt>
                <c:pt idx="399">
                  <c:v>01/04/1920</c:v>
                </c:pt>
                <c:pt idx="400">
                  <c:v>01/05/1920</c:v>
                </c:pt>
                <c:pt idx="401">
                  <c:v>01/06/1920</c:v>
                </c:pt>
                <c:pt idx="402">
                  <c:v>01/07/1920</c:v>
                </c:pt>
                <c:pt idx="403">
                  <c:v>01/08/1920</c:v>
                </c:pt>
                <c:pt idx="404">
                  <c:v>01/09/1920</c:v>
                </c:pt>
                <c:pt idx="405">
                  <c:v>01/10/1920</c:v>
                </c:pt>
                <c:pt idx="406">
                  <c:v>01/11/1920</c:v>
                </c:pt>
                <c:pt idx="407">
                  <c:v>01/12/1920</c:v>
                </c:pt>
                <c:pt idx="408">
                  <c:v>01/01/1921</c:v>
                </c:pt>
                <c:pt idx="409">
                  <c:v>01/02/1921</c:v>
                </c:pt>
                <c:pt idx="410">
                  <c:v>01/03/1921</c:v>
                </c:pt>
                <c:pt idx="411">
                  <c:v>01/04/1921</c:v>
                </c:pt>
                <c:pt idx="412">
                  <c:v>01/05/1921</c:v>
                </c:pt>
                <c:pt idx="413">
                  <c:v>01/06/1921</c:v>
                </c:pt>
                <c:pt idx="414">
                  <c:v>01/07/1921</c:v>
                </c:pt>
                <c:pt idx="415">
                  <c:v>01/08/1921</c:v>
                </c:pt>
                <c:pt idx="416">
                  <c:v>01/09/1921</c:v>
                </c:pt>
                <c:pt idx="417">
                  <c:v>01/10/1921</c:v>
                </c:pt>
                <c:pt idx="418">
                  <c:v>01/11/1921</c:v>
                </c:pt>
                <c:pt idx="419">
                  <c:v>01/12/1921</c:v>
                </c:pt>
                <c:pt idx="420">
                  <c:v>01/01/1922</c:v>
                </c:pt>
                <c:pt idx="421">
                  <c:v>01/02/1922</c:v>
                </c:pt>
                <c:pt idx="422">
                  <c:v>01/03/1922</c:v>
                </c:pt>
                <c:pt idx="423">
                  <c:v>01/04/1922</c:v>
                </c:pt>
                <c:pt idx="424">
                  <c:v>01/05/1922</c:v>
                </c:pt>
                <c:pt idx="425">
                  <c:v>01/06/1922</c:v>
                </c:pt>
                <c:pt idx="426">
                  <c:v>01/07/1922</c:v>
                </c:pt>
                <c:pt idx="427">
                  <c:v>01/08/1922</c:v>
                </c:pt>
                <c:pt idx="428">
                  <c:v>01/09/1922</c:v>
                </c:pt>
                <c:pt idx="429">
                  <c:v>01/10/1922</c:v>
                </c:pt>
                <c:pt idx="430">
                  <c:v>01/11/1922</c:v>
                </c:pt>
                <c:pt idx="431">
                  <c:v>01/12/1922</c:v>
                </c:pt>
                <c:pt idx="432">
                  <c:v>01/01/1923</c:v>
                </c:pt>
                <c:pt idx="433">
                  <c:v>01/02/1923</c:v>
                </c:pt>
                <c:pt idx="434">
                  <c:v>01/03/1923</c:v>
                </c:pt>
                <c:pt idx="435">
                  <c:v>01/04/1923</c:v>
                </c:pt>
                <c:pt idx="436">
                  <c:v>01/05/1923</c:v>
                </c:pt>
                <c:pt idx="437">
                  <c:v>01/06/1923</c:v>
                </c:pt>
                <c:pt idx="438">
                  <c:v>01/07/1923</c:v>
                </c:pt>
                <c:pt idx="439">
                  <c:v>01/08/1923</c:v>
                </c:pt>
                <c:pt idx="440">
                  <c:v>01/09/1923</c:v>
                </c:pt>
                <c:pt idx="441">
                  <c:v>01/10/1923</c:v>
                </c:pt>
                <c:pt idx="442">
                  <c:v>01/11/1923</c:v>
                </c:pt>
                <c:pt idx="443">
                  <c:v>01/12/1923</c:v>
                </c:pt>
                <c:pt idx="444">
                  <c:v>01/01/1924</c:v>
                </c:pt>
                <c:pt idx="445">
                  <c:v>01/02/1924</c:v>
                </c:pt>
                <c:pt idx="446">
                  <c:v>01/03/1924</c:v>
                </c:pt>
                <c:pt idx="447">
                  <c:v>01/04/1924</c:v>
                </c:pt>
                <c:pt idx="448">
                  <c:v>01/05/1924</c:v>
                </c:pt>
                <c:pt idx="449">
                  <c:v>01/06/1924</c:v>
                </c:pt>
                <c:pt idx="450">
                  <c:v>01/07/1924</c:v>
                </c:pt>
                <c:pt idx="451">
                  <c:v>01/08/1924</c:v>
                </c:pt>
                <c:pt idx="452">
                  <c:v>01/09/1924</c:v>
                </c:pt>
                <c:pt idx="453">
                  <c:v>01/10/1924</c:v>
                </c:pt>
                <c:pt idx="454">
                  <c:v>01/11/1924</c:v>
                </c:pt>
                <c:pt idx="455">
                  <c:v>01/12/1924</c:v>
                </c:pt>
                <c:pt idx="456">
                  <c:v>01/01/1925</c:v>
                </c:pt>
                <c:pt idx="457">
                  <c:v>01/02/1925</c:v>
                </c:pt>
                <c:pt idx="458">
                  <c:v>01/03/1925</c:v>
                </c:pt>
                <c:pt idx="459">
                  <c:v>01/04/1925</c:v>
                </c:pt>
                <c:pt idx="460">
                  <c:v>01/05/1925</c:v>
                </c:pt>
                <c:pt idx="461">
                  <c:v>01/06/1925</c:v>
                </c:pt>
                <c:pt idx="462">
                  <c:v>01/07/1925</c:v>
                </c:pt>
                <c:pt idx="463">
                  <c:v>01/08/1925</c:v>
                </c:pt>
                <c:pt idx="464">
                  <c:v>01/09/1925</c:v>
                </c:pt>
                <c:pt idx="465">
                  <c:v>01/10/1925</c:v>
                </c:pt>
                <c:pt idx="466">
                  <c:v>01/11/1925</c:v>
                </c:pt>
                <c:pt idx="467">
                  <c:v>01/12/1925</c:v>
                </c:pt>
                <c:pt idx="468">
                  <c:v>01/01/1926</c:v>
                </c:pt>
                <c:pt idx="469">
                  <c:v>01/02/1926</c:v>
                </c:pt>
                <c:pt idx="470">
                  <c:v>01/03/1926</c:v>
                </c:pt>
                <c:pt idx="471">
                  <c:v>01/04/1926</c:v>
                </c:pt>
                <c:pt idx="472">
                  <c:v>01/05/1926</c:v>
                </c:pt>
                <c:pt idx="473">
                  <c:v>01/06/1926</c:v>
                </c:pt>
                <c:pt idx="474">
                  <c:v>01/07/1926</c:v>
                </c:pt>
                <c:pt idx="475">
                  <c:v>01/08/1926</c:v>
                </c:pt>
                <c:pt idx="476">
                  <c:v>01/09/1926</c:v>
                </c:pt>
                <c:pt idx="477">
                  <c:v>01/10/1926</c:v>
                </c:pt>
                <c:pt idx="478">
                  <c:v>01/11/1926</c:v>
                </c:pt>
                <c:pt idx="479">
                  <c:v>01/12/1926</c:v>
                </c:pt>
                <c:pt idx="480">
                  <c:v>01/01/1927</c:v>
                </c:pt>
                <c:pt idx="481">
                  <c:v>01/02/1927</c:v>
                </c:pt>
                <c:pt idx="482">
                  <c:v>01/03/1927</c:v>
                </c:pt>
                <c:pt idx="483">
                  <c:v>01/04/1927</c:v>
                </c:pt>
                <c:pt idx="484">
                  <c:v>01/05/1927</c:v>
                </c:pt>
                <c:pt idx="485">
                  <c:v>01/06/1927</c:v>
                </c:pt>
                <c:pt idx="486">
                  <c:v>01/07/1927</c:v>
                </c:pt>
                <c:pt idx="487">
                  <c:v>01/08/1927</c:v>
                </c:pt>
                <c:pt idx="488">
                  <c:v>01/09/1927</c:v>
                </c:pt>
                <c:pt idx="489">
                  <c:v>01/10/1927</c:v>
                </c:pt>
                <c:pt idx="490">
                  <c:v>01/11/1927</c:v>
                </c:pt>
                <c:pt idx="491">
                  <c:v>01/12/1927</c:v>
                </c:pt>
                <c:pt idx="492">
                  <c:v>01/01/1928</c:v>
                </c:pt>
                <c:pt idx="493">
                  <c:v>01/02/1928</c:v>
                </c:pt>
                <c:pt idx="494">
                  <c:v>01/03/1928</c:v>
                </c:pt>
                <c:pt idx="495">
                  <c:v>01/04/1928</c:v>
                </c:pt>
                <c:pt idx="496">
                  <c:v>01/05/1928</c:v>
                </c:pt>
                <c:pt idx="497">
                  <c:v>01/06/1928</c:v>
                </c:pt>
                <c:pt idx="498">
                  <c:v>01/07/1928</c:v>
                </c:pt>
                <c:pt idx="499">
                  <c:v>01/08/1928</c:v>
                </c:pt>
                <c:pt idx="500">
                  <c:v>01/09/1928</c:v>
                </c:pt>
                <c:pt idx="501">
                  <c:v>01/10/1928</c:v>
                </c:pt>
                <c:pt idx="502">
                  <c:v>01/11/1928</c:v>
                </c:pt>
                <c:pt idx="503">
                  <c:v>01/12/1928</c:v>
                </c:pt>
              </c:strCache>
            </c:strRef>
          </c:cat>
          <c:val>
            <c:numRef>
              <c:f>'TCRM1886-2025'!$C$29:$C$532</c:f>
              <c:numCache>
                <c:formatCode>#,##0.0</c:formatCode>
                <c:ptCount val="504"/>
                <c:pt idx="0">
                  <c:v>134.02460369272876</c:v>
                </c:pt>
                <c:pt idx="1">
                  <c:v>135.64310713249924</c:v>
                </c:pt>
                <c:pt idx="2">
                  <c:v>135.58349745389205</c:v>
                </c:pt>
                <c:pt idx="3">
                  <c:v>132.82318991363522</c:v>
                </c:pt>
                <c:pt idx="4">
                  <c:v>134.09304264261439</c:v>
                </c:pt>
                <c:pt idx="5">
                  <c:v>138.75808350019184</c:v>
                </c:pt>
                <c:pt idx="6">
                  <c:v>137.58367239822826</c:v>
                </c:pt>
                <c:pt idx="7">
                  <c:v>143.09807109872153</c:v>
                </c:pt>
                <c:pt idx="8">
                  <c:v>137.26290310671806</c:v>
                </c:pt>
                <c:pt idx="9">
                  <c:v>143.5494298089686</c:v>
                </c:pt>
                <c:pt idx="10">
                  <c:v>138.04346624808565</c:v>
                </c:pt>
                <c:pt idx="11">
                  <c:v>129.43100118671717</c:v>
                </c:pt>
                <c:pt idx="12">
                  <c:v>134.58966888246846</c:v>
                </c:pt>
                <c:pt idx="13">
                  <c:v>145.42524772992479</c:v>
                </c:pt>
                <c:pt idx="14">
                  <c:v>142.6391805108716</c:v>
                </c:pt>
                <c:pt idx="15">
                  <c:v>145.82927756714884</c:v>
                </c:pt>
                <c:pt idx="16">
                  <c:v>143.91801859242875</c:v>
                </c:pt>
                <c:pt idx="17">
                  <c:v>147.33713779160183</c:v>
                </c:pt>
                <c:pt idx="18">
                  <c:v>145.60375969993592</c:v>
                </c:pt>
                <c:pt idx="19">
                  <c:v>142.992764077836</c:v>
                </c:pt>
                <c:pt idx="20">
                  <c:v>149.16894786890015</c:v>
                </c:pt>
                <c:pt idx="21">
                  <c:v>143.55726920343679</c:v>
                </c:pt>
                <c:pt idx="22">
                  <c:v>139.55804973356624</c:v>
                </c:pt>
                <c:pt idx="23">
                  <c:v>137.83693213642925</c:v>
                </c:pt>
                <c:pt idx="24">
                  <c:v>150.65398950776174</c:v>
                </c:pt>
                <c:pt idx="25">
                  <c:v>159.4407949632695</c:v>
                </c:pt>
                <c:pt idx="26">
                  <c:v>166.40906008332189</c:v>
                </c:pt>
                <c:pt idx="27">
                  <c:v>167.08236160248873</c:v>
                </c:pt>
                <c:pt idx="28">
                  <c:v>163.73872899416452</c:v>
                </c:pt>
                <c:pt idx="29">
                  <c:v>157.24439055896957</c:v>
                </c:pt>
                <c:pt idx="30">
                  <c:v>157.24439055896957</c:v>
                </c:pt>
                <c:pt idx="31">
                  <c:v>157.15591183369449</c:v>
                </c:pt>
                <c:pt idx="32">
                  <c:v>155.77601639667665</c:v>
                </c:pt>
                <c:pt idx="33">
                  <c:v>155.72385109750149</c:v>
                </c:pt>
                <c:pt idx="34">
                  <c:v>156.06401556331645</c:v>
                </c:pt>
                <c:pt idx="35">
                  <c:v>155.17062711149364</c:v>
                </c:pt>
                <c:pt idx="36">
                  <c:v>162.96592473874611</c:v>
                </c:pt>
                <c:pt idx="37">
                  <c:v>159.13506206608022</c:v>
                </c:pt>
                <c:pt idx="38">
                  <c:v>159.18615234722049</c:v>
                </c:pt>
                <c:pt idx="39">
                  <c:v>164.29608625190249</c:v>
                </c:pt>
                <c:pt idx="40">
                  <c:v>168.17637525919076</c:v>
                </c:pt>
                <c:pt idx="41">
                  <c:v>161.2331663211051</c:v>
                </c:pt>
                <c:pt idx="42">
                  <c:v>168.58859917219451</c:v>
                </c:pt>
                <c:pt idx="43">
                  <c:v>172.07198598771612</c:v>
                </c:pt>
                <c:pt idx="44">
                  <c:v>163.810655967516</c:v>
                </c:pt>
                <c:pt idx="45">
                  <c:v>155.45158612467657</c:v>
                </c:pt>
                <c:pt idx="46">
                  <c:v>155.60209525651595</c:v>
                </c:pt>
                <c:pt idx="47">
                  <c:v>155.71073116594786</c:v>
                </c:pt>
                <c:pt idx="48">
                  <c:v>148.61791381926042</c:v>
                </c:pt>
                <c:pt idx="49">
                  <c:v>142.81008590585841</c:v>
                </c:pt>
                <c:pt idx="50">
                  <c:v>140.20087499133501</c:v>
                </c:pt>
                <c:pt idx="51">
                  <c:v>137.11153486403717</c:v>
                </c:pt>
                <c:pt idx="52">
                  <c:v>138.78071876672979</c:v>
                </c:pt>
                <c:pt idx="53">
                  <c:v>146.36057405219424</c:v>
                </c:pt>
                <c:pt idx="54">
                  <c:v>147.15171229031418</c:v>
                </c:pt>
                <c:pt idx="55">
                  <c:v>144.04135973081159</c:v>
                </c:pt>
                <c:pt idx="56">
                  <c:v>151.64047905099969</c:v>
                </c:pt>
                <c:pt idx="57">
                  <c:v>149.13294294254084</c:v>
                </c:pt>
                <c:pt idx="58">
                  <c:v>148.84609013638988</c:v>
                </c:pt>
                <c:pt idx="59">
                  <c:v>149.1247900372849</c:v>
                </c:pt>
                <c:pt idx="60">
                  <c:v>150.03111180936747</c:v>
                </c:pt>
                <c:pt idx="61">
                  <c:v>148.04758427996555</c:v>
                </c:pt>
                <c:pt idx="62">
                  <c:v>149.87405087517755</c:v>
                </c:pt>
                <c:pt idx="63">
                  <c:v>155.23642367063016</c:v>
                </c:pt>
                <c:pt idx="64">
                  <c:v>154.87394377406162</c:v>
                </c:pt>
                <c:pt idx="65">
                  <c:v>156.53823416790394</c:v>
                </c:pt>
                <c:pt idx="66">
                  <c:v>155.32015344883146</c:v>
                </c:pt>
                <c:pt idx="67">
                  <c:v>155.71518713365705</c:v>
                </c:pt>
                <c:pt idx="68">
                  <c:v>157.86085495819066</c:v>
                </c:pt>
                <c:pt idx="69">
                  <c:v>157.48080103855696</c:v>
                </c:pt>
                <c:pt idx="70">
                  <c:v>154.56448990821337</c:v>
                </c:pt>
                <c:pt idx="71">
                  <c:v>149.00244854669259</c:v>
                </c:pt>
                <c:pt idx="72">
                  <c:v>147.97006324387019</c:v>
                </c:pt>
                <c:pt idx="73">
                  <c:v>153.04220918869302</c:v>
                </c:pt>
                <c:pt idx="74">
                  <c:v>153.45133230538929</c:v>
                </c:pt>
                <c:pt idx="75">
                  <c:v>156.12105501912393</c:v>
                </c:pt>
                <c:pt idx="76">
                  <c:v>145.25252241603513</c:v>
                </c:pt>
                <c:pt idx="77">
                  <c:v>143.85592891391968</c:v>
                </c:pt>
                <c:pt idx="78">
                  <c:v>123.3219782946603</c:v>
                </c:pt>
                <c:pt idx="79">
                  <c:v>139.29158476315843</c:v>
                </c:pt>
                <c:pt idx="80">
                  <c:v>134.295360495967</c:v>
                </c:pt>
                <c:pt idx="81">
                  <c:v>124.55530141850866</c:v>
                </c:pt>
                <c:pt idx="82">
                  <c:v>133.00883570665471</c:v>
                </c:pt>
                <c:pt idx="83">
                  <c:v>136.55391798771083</c:v>
                </c:pt>
                <c:pt idx="84">
                  <c:v>133.97018829568398</c:v>
                </c:pt>
                <c:pt idx="85">
                  <c:v>124.20604421533517</c:v>
                </c:pt>
                <c:pt idx="86">
                  <c:v>123.58425160256266</c:v>
                </c:pt>
                <c:pt idx="87">
                  <c:v>130.98234104910628</c:v>
                </c:pt>
                <c:pt idx="88">
                  <c:v>132.49439033257548</c:v>
                </c:pt>
                <c:pt idx="89">
                  <c:v>134.17358567117398</c:v>
                </c:pt>
                <c:pt idx="90">
                  <c:v>139.58962512407012</c:v>
                </c:pt>
                <c:pt idx="91">
                  <c:v>141.99429855151405</c:v>
                </c:pt>
                <c:pt idx="92">
                  <c:v>139.68466323862538</c:v>
                </c:pt>
                <c:pt idx="93">
                  <c:v>143.69978883862342</c:v>
                </c:pt>
                <c:pt idx="94">
                  <c:v>133.19616201049561</c:v>
                </c:pt>
                <c:pt idx="95">
                  <c:v>132.30304669259368</c:v>
                </c:pt>
                <c:pt idx="96">
                  <c:v>129.82801703806331</c:v>
                </c:pt>
                <c:pt idx="97">
                  <c:v>127.87987257202265</c:v>
                </c:pt>
                <c:pt idx="98">
                  <c:v>141.60972511860413</c:v>
                </c:pt>
                <c:pt idx="99">
                  <c:v>131.48695247181905</c:v>
                </c:pt>
                <c:pt idx="100">
                  <c:v>129.99264490928599</c:v>
                </c:pt>
                <c:pt idx="101">
                  <c:v>127.87686640078289</c:v>
                </c:pt>
                <c:pt idx="102">
                  <c:v>125.68888716118016</c:v>
                </c:pt>
                <c:pt idx="103">
                  <c:v>126.38291059145811</c:v>
                </c:pt>
                <c:pt idx="104">
                  <c:v>127.91725340966818</c:v>
                </c:pt>
                <c:pt idx="105">
                  <c:v>131.52194517738332</c:v>
                </c:pt>
                <c:pt idx="106">
                  <c:v>136.8817557828603</c:v>
                </c:pt>
                <c:pt idx="107">
                  <c:v>135.92659591964119</c:v>
                </c:pt>
                <c:pt idx="108">
                  <c:v>135.343620157912</c:v>
                </c:pt>
                <c:pt idx="109">
                  <c:v>139.88981786627249</c:v>
                </c:pt>
                <c:pt idx="110">
                  <c:v>140.57197489249899</c:v>
                </c:pt>
                <c:pt idx="111">
                  <c:v>142.11902564645843</c:v>
                </c:pt>
                <c:pt idx="112">
                  <c:v>141.72111748166688</c:v>
                </c:pt>
                <c:pt idx="113">
                  <c:v>143.49669090808587</c:v>
                </c:pt>
                <c:pt idx="114">
                  <c:v>145.64256913604842</c:v>
                </c:pt>
                <c:pt idx="115">
                  <c:v>145.86932053093014</c:v>
                </c:pt>
                <c:pt idx="116">
                  <c:v>141.03415195368979</c:v>
                </c:pt>
                <c:pt idx="117">
                  <c:v>127.31340294343143</c:v>
                </c:pt>
                <c:pt idx="118">
                  <c:v>127.19646194092293</c:v>
                </c:pt>
                <c:pt idx="119">
                  <c:v>127.3182959990619</c:v>
                </c:pt>
                <c:pt idx="120">
                  <c:v>135.78273190309719</c:v>
                </c:pt>
                <c:pt idx="121">
                  <c:v>136.50509705796449</c:v>
                </c:pt>
                <c:pt idx="122">
                  <c:v>133.71206560722771</c:v>
                </c:pt>
                <c:pt idx="123">
                  <c:v>130.41969721578684</c:v>
                </c:pt>
                <c:pt idx="124">
                  <c:v>130.93083173725319</c:v>
                </c:pt>
                <c:pt idx="125">
                  <c:v>147.95919676475339</c:v>
                </c:pt>
                <c:pt idx="126">
                  <c:v>127.59275714213032</c:v>
                </c:pt>
                <c:pt idx="127">
                  <c:v>106.62388509696814</c:v>
                </c:pt>
                <c:pt idx="128">
                  <c:v>106.40126619621056</c:v>
                </c:pt>
                <c:pt idx="129">
                  <c:v>109.51355630766972</c:v>
                </c:pt>
                <c:pt idx="130">
                  <c:v>111.51583717130794</c:v>
                </c:pt>
                <c:pt idx="131">
                  <c:v>112.90862436683665</c:v>
                </c:pt>
                <c:pt idx="132">
                  <c:v>111.0609954893383</c:v>
                </c:pt>
                <c:pt idx="133">
                  <c:v>112.47773966410304</c:v>
                </c:pt>
                <c:pt idx="134">
                  <c:v>111.28021702945657</c:v>
                </c:pt>
                <c:pt idx="135">
                  <c:v>109.45622549494955</c:v>
                </c:pt>
                <c:pt idx="136">
                  <c:v>106.84136691152599</c:v>
                </c:pt>
                <c:pt idx="137">
                  <c:v>112.44281914638418</c:v>
                </c:pt>
                <c:pt idx="138">
                  <c:v>118.96058377796635</c:v>
                </c:pt>
                <c:pt idx="139">
                  <c:v>113.37254845584242</c:v>
                </c:pt>
                <c:pt idx="140">
                  <c:v>119.54111422979948</c:v>
                </c:pt>
                <c:pt idx="141">
                  <c:v>112.21677763383215</c:v>
                </c:pt>
                <c:pt idx="142">
                  <c:v>111.42066922860256</c:v>
                </c:pt>
                <c:pt idx="143">
                  <c:v>112.87990718100176</c:v>
                </c:pt>
                <c:pt idx="144">
                  <c:v>113.52906217246725</c:v>
                </c:pt>
                <c:pt idx="145">
                  <c:v>111.25941230324794</c:v>
                </c:pt>
                <c:pt idx="146">
                  <c:v>116.73650343342727</c:v>
                </c:pt>
                <c:pt idx="147">
                  <c:v>115.87744572148155</c:v>
                </c:pt>
                <c:pt idx="148">
                  <c:v>116.69824709308159</c:v>
                </c:pt>
                <c:pt idx="149">
                  <c:v>114.94435150453819</c:v>
                </c:pt>
                <c:pt idx="150">
                  <c:v>113.55492903462276</c:v>
                </c:pt>
                <c:pt idx="151">
                  <c:v>112.43788672086339</c:v>
                </c:pt>
                <c:pt idx="152">
                  <c:v>110.36456950203166</c:v>
                </c:pt>
                <c:pt idx="153">
                  <c:v>108.24649625887524</c:v>
                </c:pt>
                <c:pt idx="154">
                  <c:v>108.35155888573595</c:v>
                </c:pt>
                <c:pt idx="155">
                  <c:v>108.66013359886131</c:v>
                </c:pt>
                <c:pt idx="156">
                  <c:v>110.26036739657992</c:v>
                </c:pt>
                <c:pt idx="157">
                  <c:v>112.06785946915451</c:v>
                </c:pt>
                <c:pt idx="158">
                  <c:v>107.23353400773409</c:v>
                </c:pt>
                <c:pt idx="159">
                  <c:v>108.1863965221755</c:v>
                </c:pt>
                <c:pt idx="160">
                  <c:v>109.97970464320682</c:v>
                </c:pt>
                <c:pt idx="161">
                  <c:v>112.55079735228976</c:v>
                </c:pt>
                <c:pt idx="162">
                  <c:v>112.70702667834117</c:v>
                </c:pt>
                <c:pt idx="163">
                  <c:v>118.84315328243127</c:v>
                </c:pt>
                <c:pt idx="164">
                  <c:v>116.99736313252332</c:v>
                </c:pt>
                <c:pt idx="165">
                  <c:v>123.37116440422903</c:v>
                </c:pt>
                <c:pt idx="166">
                  <c:v>124.26712953748257</c:v>
                </c:pt>
                <c:pt idx="167">
                  <c:v>124.66797554184197</c:v>
                </c:pt>
                <c:pt idx="168">
                  <c:v>126.05868962666126</c:v>
                </c:pt>
                <c:pt idx="169">
                  <c:v>121.08886558980177</c:v>
                </c:pt>
                <c:pt idx="170">
                  <c:v>124.9765324201751</c:v>
                </c:pt>
                <c:pt idx="171">
                  <c:v>117.43289594437042</c:v>
                </c:pt>
                <c:pt idx="172">
                  <c:v>116.00383078511851</c:v>
                </c:pt>
                <c:pt idx="173">
                  <c:v>112.80230334761441</c:v>
                </c:pt>
                <c:pt idx="174">
                  <c:v>110.75083148205192</c:v>
                </c:pt>
                <c:pt idx="175">
                  <c:v>109.65044287971565</c:v>
                </c:pt>
                <c:pt idx="176">
                  <c:v>108.05867905356787</c:v>
                </c:pt>
                <c:pt idx="177">
                  <c:v>114.00045587733472</c:v>
                </c:pt>
                <c:pt idx="178">
                  <c:v>112.19705531621382</c:v>
                </c:pt>
                <c:pt idx="179">
                  <c:v>115.34314600759434</c:v>
                </c:pt>
                <c:pt idx="180">
                  <c:v>117.89129392216861</c:v>
                </c:pt>
                <c:pt idx="181">
                  <c:v>116.89913050513692</c:v>
                </c:pt>
                <c:pt idx="182">
                  <c:v>119.2809718540968</c:v>
                </c:pt>
                <c:pt idx="183">
                  <c:v>113.3604105880452</c:v>
                </c:pt>
                <c:pt idx="184">
                  <c:v>112.86609639265004</c:v>
                </c:pt>
                <c:pt idx="185">
                  <c:v>114.10547340046988</c:v>
                </c:pt>
                <c:pt idx="186">
                  <c:v>114.50086829729773</c:v>
                </c:pt>
                <c:pt idx="187">
                  <c:v>112.59013141018563</c:v>
                </c:pt>
                <c:pt idx="188">
                  <c:v>107.13355343849329</c:v>
                </c:pt>
                <c:pt idx="189">
                  <c:v>98.559551863313715</c:v>
                </c:pt>
                <c:pt idx="190">
                  <c:v>99.419926385491038</c:v>
                </c:pt>
                <c:pt idx="191">
                  <c:v>96.885900086114091</c:v>
                </c:pt>
                <c:pt idx="192">
                  <c:v>96.300745289819019</c:v>
                </c:pt>
                <c:pt idx="193">
                  <c:v>97.416698274763121</c:v>
                </c:pt>
                <c:pt idx="194">
                  <c:v>100.00362399464271</c:v>
                </c:pt>
                <c:pt idx="195">
                  <c:v>109.31551678256979</c:v>
                </c:pt>
                <c:pt idx="196">
                  <c:v>113.47123763937633</c:v>
                </c:pt>
                <c:pt idx="197">
                  <c:v>111.8102053416991</c:v>
                </c:pt>
                <c:pt idx="198">
                  <c:v>114.59726757056485</c:v>
                </c:pt>
                <c:pt idx="199">
                  <c:v>121.25893238276142</c:v>
                </c:pt>
                <c:pt idx="200">
                  <c:v>117.0387996937061</c:v>
                </c:pt>
                <c:pt idx="201">
                  <c:v>123.85762151733597</c:v>
                </c:pt>
                <c:pt idx="202">
                  <c:v>122.19860364683581</c:v>
                </c:pt>
                <c:pt idx="203">
                  <c:v>115.90626854520463</c:v>
                </c:pt>
                <c:pt idx="204">
                  <c:v>111.55959249472807</c:v>
                </c:pt>
                <c:pt idx="205">
                  <c:v>115.7276933290662</c:v>
                </c:pt>
                <c:pt idx="206">
                  <c:v>116.24125204764621</c:v>
                </c:pt>
                <c:pt idx="207">
                  <c:v>114.09867099496861</c:v>
                </c:pt>
                <c:pt idx="208">
                  <c:v>117.91689871203307</c:v>
                </c:pt>
                <c:pt idx="209">
                  <c:v>122.33380825274762</c:v>
                </c:pt>
                <c:pt idx="210">
                  <c:v>122.3777332438345</c:v>
                </c:pt>
                <c:pt idx="211">
                  <c:v>123.08738526516159</c:v>
                </c:pt>
                <c:pt idx="212">
                  <c:v>125.22515024498475</c:v>
                </c:pt>
                <c:pt idx="213">
                  <c:v>124.82044989449696</c:v>
                </c:pt>
                <c:pt idx="214">
                  <c:v>125.97287456625061</c:v>
                </c:pt>
                <c:pt idx="215">
                  <c:v>129.85921548451685</c:v>
                </c:pt>
                <c:pt idx="216">
                  <c:v>125.34675843336372</c:v>
                </c:pt>
                <c:pt idx="217">
                  <c:v>123.60229689356015</c:v>
                </c:pt>
                <c:pt idx="218">
                  <c:v>125.71214318196607</c:v>
                </c:pt>
                <c:pt idx="219">
                  <c:v>125.47140358096615</c:v>
                </c:pt>
                <c:pt idx="220">
                  <c:v>128.26383106983309</c:v>
                </c:pt>
                <c:pt idx="221">
                  <c:v>129.57081485756211</c:v>
                </c:pt>
                <c:pt idx="222">
                  <c:v>130.33146033222931</c:v>
                </c:pt>
                <c:pt idx="223">
                  <c:v>129.77884378297912</c:v>
                </c:pt>
                <c:pt idx="224">
                  <c:v>131.38529105388338</c:v>
                </c:pt>
                <c:pt idx="225">
                  <c:v>132.09723004011607</c:v>
                </c:pt>
                <c:pt idx="226">
                  <c:v>131.16000686528014</c:v>
                </c:pt>
                <c:pt idx="227">
                  <c:v>129.55133834162865</c:v>
                </c:pt>
                <c:pt idx="228">
                  <c:v>123.04629885246783</c:v>
                </c:pt>
                <c:pt idx="229">
                  <c:v>126.75518330400999</c:v>
                </c:pt>
                <c:pt idx="230">
                  <c:v>123.91857897134093</c:v>
                </c:pt>
                <c:pt idx="231">
                  <c:v>120.48328872746075</c:v>
                </c:pt>
                <c:pt idx="232">
                  <c:v>119.56839437011033</c:v>
                </c:pt>
                <c:pt idx="233">
                  <c:v>120.87289544515474</c:v>
                </c:pt>
                <c:pt idx="234">
                  <c:v>129.3809228363292</c:v>
                </c:pt>
                <c:pt idx="235">
                  <c:v>129.32396284680365</c:v>
                </c:pt>
                <c:pt idx="236">
                  <c:v>127.56313245509338</c:v>
                </c:pt>
                <c:pt idx="237">
                  <c:v>129.17181870678124</c:v>
                </c:pt>
                <c:pt idx="238">
                  <c:v>127.04154561510887</c:v>
                </c:pt>
                <c:pt idx="239">
                  <c:v>123.62796925527957</c:v>
                </c:pt>
                <c:pt idx="240">
                  <c:v>118.97183382921712</c:v>
                </c:pt>
                <c:pt idx="241">
                  <c:v>121.03246271652679</c:v>
                </c:pt>
                <c:pt idx="242">
                  <c:v>119.78140553170964</c:v>
                </c:pt>
                <c:pt idx="243">
                  <c:v>121.10795660423008</c:v>
                </c:pt>
                <c:pt idx="244">
                  <c:v>119.43924194384661</c:v>
                </c:pt>
                <c:pt idx="245">
                  <c:v>120.16269048292925</c:v>
                </c:pt>
                <c:pt idx="246">
                  <c:v>126.70032336492267</c:v>
                </c:pt>
                <c:pt idx="247">
                  <c:v>123.54628979131977</c:v>
                </c:pt>
                <c:pt idx="248">
                  <c:v>125.21397716353151</c:v>
                </c:pt>
                <c:pt idx="249">
                  <c:v>121.3194111551729</c:v>
                </c:pt>
                <c:pt idx="250">
                  <c:v>124.9253976157683</c:v>
                </c:pt>
                <c:pt idx="251">
                  <c:v>125.05432400874528</c:v>
                </c:pt>
                <c:pt idx="252">
                  <c:v>109.75401238838441</c:v>
                </c:pt>
                <c:pt idx="253">
                  <c:v>120.65468278641242</c:v>
                </c:pt>
                <c:pt idx="254">
                  <c:v>119.73134295619634</c:v>
                </c:pt>
                <c:pt idx="255">
                  <c:v>120.50280950630601</c:v>
                </c:pt>
                <c:pt idx="256">
                  <c:v>122.70487098079622</c:v>
                </c:pt>
                <c:pt idx="257">
                  <c:v>118.89615404115624</c:v>
                </c:pt>
                <c:pt idx="258">
                  <c:v>113.44749089286728</c:v>
                </c:pt>
                <c:pt idx="259">
                  <c:v>116.85166688313939</c:v>
                </c:pt>
                <c:pt idx="260">
                  <c:v>116.6564620422247</c:v>
                </c:pt>
                <c:pt idx="261">
                  <c:v>116.83464473568156</c:v>
                </c:pt>
                <c:pt idx="262">
                  <c:v>115.33099608640198</c:v>
                </c:pt>
                <c:pt idx="263">
                  <c:v>112.37054094019676</c:v>
                </c:pt>
                <c:pt idx="264">
                  <c:v>110.57809059477034</c:v>
                </c:pt>
                <c:pt idx="265">
                  <c:v>109.96912414448026</c:v>
                </c:pt>
                <c:pt idx="266">
                  <c:v>110.44872053857951</c:v>
                </c:pt>
                <c:pt idx="267">
                  <c:v>108.47145137707234</c:v>
                </c:pt>
                <c:pt idx="268">
                  <c:v>108.57346482639221</c:v>
                </c:pt>
                <c:pt idx="269">
                  <c:v>105.97196726774088</c:v>
                </c:pt>
                <c:pt idx="270">
                  <c:v>113.54194550318468</c:v>
                </c:pt>
                <c:pt idx="271">
                  <c:v>120.86304403836851</c:v>
                </c:pt>
                <c:pt idx="272">
                  <c:v>120.74583344451761</c:v>
                </c:pt>
                <c:pt idx="273">
                  <c:v>117.79649251876336</c:v>
                </c:pt>
                <c:pt idx="274">
                  <c:v>112.16677907381494</c:v>
                </c:pt>
                <c:pt idx="275">
                  <c:v>117.30215968686024</c:v>
                </c:pt>
                <c:pt idx="276">
                  <c:v>120.84624840684057</c:v>
                </c:pt>
                <c:pt idx="277">
                  <c:v>115.95224966284108</c:v>
                </c:pt>
                <c:pt idx="278">
                  <c:v>114.42506144372943</c:v>
                </c:pt>
                <c:pt idx="279">
                  <c:v>114.62648325595011</c:v>
                </c:pt>
                <c:pt idx="280">
                  <c:v>116.22860443631855</c:v>
                </c:pt>
                <c:pt idx="281">
                  <c:v>130.29808514559392</c:v>
                </c:pt>
                <c:pt idx="282">
                  <c:v>135.60184722572336</c:v>
                </c:pt>
                <c:pt idx="283">
                  <c:v>132.44016894541483</c:v>
                </c:pt>
                <c:pt idx="284">
                  <c:v>134.83130963359002</c:v>
                </c:pt>
                <c:pt idx="285">
                  <c:v>140.26563532946346</c:v>
                </c:pt>
                <c:pt idx="286">
                  <c:v>144.44774159539259</c:v>
                </c:pt>
                <c:pt idx="287">
                  <c:v>146.87397042640879</c:v>
                </c:pt>
                <c:pt idx="288">
                  <c:v>143.9316461124636</c:v>
                </c:pt>
                <c:pt idx="289">
                  <c:v>146.47888981879518</c:v>
                </c:pt>
                <c:pt idx="290">
                  <c:v>143.97166294021707</c:v>
                </c:pt>
                <c:pt idx="291">
                  <c:v>148.20334382568683</c:v>
                </c:pt>
                <c:pt idx="292">
                  <c:v>147.22134304564324</c:v>
                </c:pt>
                <c:pt idx="293">
                  <c:v>145.61894676981964</c:v>
                </c:pt>
                <c:pt idx="294">
                  <c:v>143.25948869820934</c:v>
                </c:pt>
                <c:pt idx="295">
                  <c:v>140.33456391161084</c:v>
                </c:pt>
                <c:pt idx="296">
                  <c:v>138.96131865833826</c:v>
                </c:pt>
                <c:pt idx="297">
                  <c:v>137.69331215545679</c:v>
                </c:pt>
                <c:pt idx="298">
                  <c:v>137.96846037027379</c:v>
                </c:pt>
                <c:pt idx="299">
                  <c:v>139.78713763165587</c:v>
                </c:pt>
                <c:pt idx="300">
                  <c:v>143.27604045763573</c:v>
                </c:pt>
                <c:pt idx="301">
                  <c:v>143.81010104611244</c:v>
                </c:pt>
                <c:pt idx="302">
                  <c:v>141.4231497774997</c:v>
                </c:pt>
                <c:pt idx="303">
                  <c:v>140.60190072087195</c:v>
                </c:pt>
                <c:pt idx="304">
                  <c:v>144.60516855701388</c:v>
                </c:pt>
                <c:pt idx="305">
                  <c:v>146.05410703172871</c:v>
                </c:pt>
                <c:pt idx="306">
                  <c:v>147.1162177732912</c:v>
                </c:pt>
                <c:pt idx="307">
                  <c:v>146.01874709580412</c:v>
                </c:pt>
                <c:pt idx="308">
                  <c:v>144.58094181669102</c:v>
                </c:pt>
                <c:pt idx="309">
                  <c:v>144.41383598358078</c:v>
                </c:pt>
                <c:pt idx="310">
                  <c:v>145.07959824451092</c:v>
                </c:pt>
                <c:pt idx="311">
                  <c:v>146.82221531285387</c:v>
                </c:pt>
                <c:pt idx="312">
                  <c:v>145.95142043974073</c:v>
                </c:pt>
                <c:pt idx="313">
                  <c:v>147.63207009991112</c:v>
                </c:pt>
                <c:pt idx="314">
                  <c:v>141.7709750609354</c:v>
                </c:pt>
                <c:pt idx="315">
                  <c:v>140.48772077362116</c:v>
                </c:pt>
                <c:pt idx="316">
                  <c:v>142.23519871611572</c:v>
                </c:pt>
                <c:pt idx="317">
                  <c:v>143.0853359755622</c:v>
                </c:pt>
                <c:pt idx="318">
                  <c:v>143.1313156447292</c:v>
                </c:pt>
                <c:pt idx="319">
                  <c:v>142.32294469133785</c:v>
                </c:pt>
                <c:pt idx="320">
                  <c:v>141.36323159056596</c:v>
                </c:pt>
                <c:pt idx="321">
                  <c:v>141.55783852774982</c:v>
                </c:pt>
                <c:pt idx="322">
                  <c:v>142.3200488334713</c:v>
                </c:pt>
                <c:pt idx="323">
                  <c:v>144.57909722765342</c:v>
                </c:pt>
                <c:pt idx="324">
                  <c:v>145.34813497886435</c:v>
                </c:pt>
                <c:pt idx="325">
                  <c:v>146.125397732762</c:v>
                </c:pt>
                <c:pt idx="326">
                  <c:v>146.91101815068009</c:v>
                </c:pt>
                <c:pt idx="327">
                  <c:v>147.70513176230543</c:v>
                </c:pt>
                <c:pt idx="328">
                  <c:v>148.10541667223035</c:v>
                </c:pt>
                <c:pt idx="329">
                  <c:v>148.10541667223035</c:v>
                </c:pt>
                <c:pt idx="330">
                  <c:v>148.5078770436223</c:v>
                </c:pt>
                <c:pt idx="331">
                  <c:v>143.44067913924667</c:v>
                </c:pt>
                <c:pt idx="332">
                  <c:v>142.32004883347128</c:v>
                </c:pt>
                <c:pt idx="333">
                  <c:v>146.91101815067998</c:v>
                </c:pt>
                <c:pt idx="334">
                  <c:v>147.70513176230531</c:v>
                </c:pt>
                <c:pt idx="335">
                  <c:v>148.50787704362222</c:v>
                </c:pt>
                <c:pt idx="336">
                  <c:v>146.51715483124119</c:v>
                </c:pt>
                <c:pt idx="337">
                  <c:v>145.34813497886429</c:v>
                </c:pt>
                <c:pt idx="338">
                  <c:v>146.51715483124127</c:v>
                </c:pt>
                <c:pt idx="339">
                  <c:v>145.34813497886435</c:v>
                </c:pt>
                <c:pt idx="340">
                  <c:v>144.96259615929173</c:v>
                </c:pt>
                <c:pt idx="341">
                  <c:v>146.125397732762</c:v>
                </c:pt>
                <c:pt idx="342">
                  <c:v>144.19762203707913</c:v>
                </c:pt>
                <c:pt idx="343">
                  <c:v>145.34813497886432</c:v>
                </c:pt>
                <c:pt idx="344">
                  <c:v>146.125397732762</c:v>
                </c:pt>
                <c:pt idx="345">
                  <c:v>142.32004883347122</c:v>
                </c:pt>
                <c:pt idx="346">
                  <c:v>139.41555804095145</c:v>
                </c:pt>
                <c:pt idx="347">
                  <c:v>134.94049074580977</c:v>
                </c:pt>
                <c:pt idx="348">
                  <c:v>129.81211105000699</c:v>
                </c:pt>
                <c:pt idx="349">
                  <c:v>127.39137238240781</c:v>
                </c:pt>
                <c:pt idx="350">
                  <c:v>124.20658807284759</c:v>
                </c:pt>
                <c:pt idx="351">
                  <c:v>122.2615184609686</c:v>
                </c:pt>
                <c:pt idx="352">
                  <c:v>121.17715909546109</c:v>
                </c:pt>
                <c:pt idx="353">
                  <c:v>120.37642896927963</c:v>
                </c:pt>
                <c:pt idx="354">
                  <c:v>119.84846217555479</c:v>
                </c:pt>
                <c:pt idx="355">
                  <c:v>117.27660676406219</c:v>
                </c:pt>
                <c:pt idx="356">
                  <c:v>114.81281250431299</c:v>
                </c:pt>
                <c:pt idx="357">
                  <c:v>109.74076054629114</c:v>
                </c:pt>
                <c:pt idx="358">
                  <c:v>102.53451923462097</c:v>
                </c:pt>
                <c:pt idx="359">
                  <c:v>100.64622237947145</c:v>
                </c:pt>
                <c:pt idx="360">
                  <c:v>97.765471828359665</c:v>
                </c:pt>
                <c:pt idx="361">
                  <c:v>95.54352928680602</c:v>
                </c:pt>
                <c:pt idx="362">
                  <c:v>165</c:v>
                </c:pt>
                <c:pt idx="363">
                  <c:v>165</c:v>
                </c:pt>
                <c:pt idx="364">
                  <c:v>165</c:v>
                </c:pt>
                <c:pt idx="365">
                  <c:v>165</c:v>
                </c:pt>
                <c:pt idx="366">
                  <c:v>165</c:v>
                </c:pt>
                <c:pt idx="367">
                  <c:v>165</c:v>
                </c:pt>
                <c:pt idx="368">
                  <c:v>165</c:v>
                </c:pt>
                <c:pt idx="369">
                  <c:v>165</c:v>
                </c:pt>
                <c:pt idx="370">
                  <c:v>165</c:v>
                </c:pt>
                <c:pt idx="371">
                  <c:v>165</c:v>
                </c:pt>
                <c:pt idx="372">
                  <c:v>165</c:v>
                </c:pt>
                <c:pt idx="373">
                  <c:v>165</c:v>
                </c:pt>
                <c:pt idx="374">
                  <c:v>165</c:v>
                </c:pt>
                <c:pt idx="375">
                  <c:v>165</c:v>
                </c:pt>
                <c:pt idx="376">
                  <c:v>165</c:v>
                </c:pt>
                <c:pt idx="377">
                  <c:v>165</c:v>
                </c:pt>
                <c:pt idx="378">
                  <c:v>165</c:v>
                </c:pt>
                <c:pt idx="379">
                  <c:v>165</c:v>
                </c:pt>
                <c:pt idx="380">
                  <c:v>165</c:v>
                </c:pt>
                <c:pt idx="381">
                  <c:v>165</c:v>
                </c:pt>
                <c:pt idx="382">
                  <c:v>165</c:v>
                </c:pt>
                <c:pt idx="383">
                  <c:v>165</c:v>
                </c:pt>
                <c:pt idx="384">
                  <c:v>165</c:v>
                </c:pt>
                <c:pt idx="385">
                  <c:v>165</c:v>
                </c:pt>
                <c:pt idx="386">
                  <c:v>165</c:v>
                </c:pt>
                <c:pt idx="387">
                  <c:v>165</c:v>
                </c:pt>
                <c:pt idx="388">
                  <c:v>165</c:v>
                </c:pt>
                <c:pt idx="389">
                  <c:v>165</c:v>
                </c:pt>
                <c:pt idx="390">
                  <c:v>165</c:v>
                </c:pt>
                <c:pt idx="391">
                  <c:v>165</c:v>
                </c:pt>
                <c:pt idx="392">
                  <c:v>165</c:v>
                </c:pt>
                <c:pt idx="393">
                  <c:v>142.67167155499229</c:v>
                </c:pt>
                <c:pt idx="394">
                  <c:v>148.07319218687064</c:v>
                </c:pt>
                <c:pt idx="395">
                  <c:v>145.674211086112</c:v>
                </c:pt>
                <c:pt idx="396">
                  <c:v>139.70321917533042</c:v>
                </c:pt>
                <c:pt idx="397">
                  <c:v>140.27615630080004</c:v>
                </c:pt>
                <c:pt idx="398">
                  <c:v>139.39101358623688</c:v>
                </c:pt>
                <c:pt idx="399">
                  <c:v>130.94538647812587</c:v>
                </c:pt>
                <c:pt idx="400">
                  <c:v>141.54990395661531</c:v>
                </c:pt>
                <c:pt idx="401">
                  <c:v>142.40704206180425</c:v>
                </c:pt>
                <c:pt idx="402">
                  <c:v>146.0650395793092</c:v>
                </c:pt>
                <c:pt idx="403">
                  <c:v>143.53759840095188</c:v>
                </c:pt>
                <c:pt idx="404">
                  <c:v>149.56298073234666</c:v>
                </c:pt>
                <c:pt idx="405">
                  <c:v>153.50729059761912</c:v>
                </c:pt>
                <c:pt idx="406">
                  <c:v>164.89456526276666</c:v>
                </c:pt>
                <c:pt idx="407">
                  <c:v>178.94813195949629</c:v>
                </c:pt>
                <c:pt idx="408">
                  <c:v>192.4661182888409</c:v>
                </c:pt>
                <c:pt idx="409">
                  <c:v>206.26448994262364</c:v>
                </c:pt>
                <c:pt idx="410">
                  <c:v>220.33135546737185</c:v>
                </c:pt>
                <c:pt idx="411">
                  <c:v>224.0831259226936</c:v>
                </c:pt>
                <c:pt idx="412">
                  <c:v>217.72482428341235</c:v>
                </c:pt>
                <c:pt idx="413">
                  <c:v>222.66243669971439</c:v>
                </c:pt>
                <c:pt idx="414">
                  <c:v>209.08651353465544</c:v>
                </c:pt>
                <c:pt idx="415">
                  <c:v>198.42378782637496</c:v>
                </c:pt>
                <c:pt idx="416">
                  <c:v>202.06972502688339</c:v>
                </c:pt>
                <c:pt idx="417">
                  <c:v>195.81081322593363</c:v>
                </c:pt>
                <c:pt idx="418">
                  <c:v>183.4325559935111</c:v>
                </c:pt>
                <c:pt idx="419">
                  <c:v>186.14253364080756</c:v>
                </c:pt>
                <c:pt idx="420">
                  <c:v>183.75366174730871</c:v>
                </c:pt>
                <c:pt idx="421">
                  <c:v>179.77732476951817</c:v>
                </c:pt>
                <c:pt idx="422">
                  <c:v>181.96929078540879</c:v>
                </c:pt>
                <c:pt idx="423">
                  <c:v>179.14988826127092</c:v>
                </c:pt>
                <c:pt idx="424">
                  <c:v>174.79273819984121</c:v>
                </c:pt>
                <c:pt idx="425">
                  <c:v>165.47553251692395</c:v>
                </c:pt>
                <c:pt idx="426">
                  <c:v>160.05167825194627</c:v>
                </c:pt>
                <c:pt idx="427">
                  <c:v>159.84665088535536</c:v>
                </c:pt>
                <c:pt idx="428">
                  <c:v>152.03161286198673</c:v>
                </c:pt>
                <c:pt idx="429">
                  <c:v>151.25482466359526</c:v>
                </c:pt>
                <c:pt idx="430">
                  <c:v>147.18745989433739</c:v>
                </c:pt>
                <c:pt idx="431">
                  <c:v>134.11437482134218</c:v>
                </c:pt>
                <c:pt idx="432">
                  <c:v>134.16412585410623</c:v>
                </c:pt>
                <c:pt idx="433">
                  <c:v>135.8077224400686</c:v>
                </c:pt>
                <c:pt idx="434">
                  <c:v>137.0609301504094</c:v>
                </c:pt>
                <c:pt idx="435">
                  <c:v>135.798215473656</c:v>
                </c:pt>
                <c:pt idx="436">
                  <c:v>142.52450783112621</c:v>
                </c:pt>
                <c:pt idx="437">
                  <c:v>144.53715178842435</c:v>
                </c:pt>
                <c:pt idx="438">
                  <c:v>145.93674868652141</c:v>
                </c:pt>
                <c:pt idx="439">
                  <c:v>143.97134499837489</c:v>
                </c:pt>
                <c:pt idx="440">
                  <c:v>139.84296936629275</c:v>
                </c:pt>
                <c:pt idx="441">
                  <c:v>141.27086424319461</c:v>
                </c:pt>
                <c:pt idx="442">
                  <c:v>137.37521861505201</c:v>
                </c:pt>
                <c:pt idx="443">
                  <c:v>155.09155841015786</c:v>
                </c:pt>
                <c:pt idx="444">
                  <c:v>151.31496903791427</c:v>
                </c:pt>
                <c:pt idx="445">
                  <c:v>150.45018479977168</c:v>
                </c:pt>
                <c:pt idx="446">
                  <c:v>153.07130056809623</c:v>
                </c:pt>
                <c:pt idx="447">
                  <c:v>150.26153854433772</c:v>
                </c:pt>
                <c:pt idx="448">
                  <c:v>150.92160859470681</c:v>
                </c:pt>
                <c:pt idx="449">
                  <c:v>150.91611463743732</c:v>
                </c:pt>
                <c:pt idx="450">
                  <c:v>156.13779742427039</c:v>
                </c:pt>
                <c:pt idx="451">
                  <c:v>155.48224449375485</c:v>
                </c:pt>
                <c:pt idx="452">
                  <c:v>151.93366518886737</c:v>
                </c:pt>
                <c:pt idx="453">
                  <c:v>153.7061644220625</c:v>
                </c:pt>
                <c:pt idx="454">
                  <c:v>146.27485605339453</c:v>
                </c:pt>
                <c:pt idx="455">
                  <c:v>135.47451717636295</c:v>
                </c:pt>
                <c:pt idx="456">
                  <c:v>147.32649941144041</c:v>
                </c:pt>
                <c:pt idx="457">
                  <c:v>162.51983183286663</c:v>
                </c:pt>
                <c:pt idx="458">
                  <c:v>162.62348234347974</c:v>
                </c:pt>
                <c:pt idx="459">
                  <c:v>167.45689240759253</c:v>
                </c:pt>
                <c:pt idx="460">
                  <c:v>175.73520910008997</c:v>
                </c:pt>
                <c:pt idx="461">
                  <c:v>172.61619588921369</c:v>
                </c:pt>
                <c:pt idx="462">
                  <c:v>173.51982921086136</c:v>
                </c:pt>
                <c:pt idx="463">
                  <c:v>172.29416371269269</c:v>
                </c:pt>
                <c:pt idx="464">
                  <c:v>169.48557063317443</c:v>
                </c:pt>
                <c:pt idx="465">
                  <c:v>172.32197209277606</c:v>
                </c:pt>
                <c:pt idx="466">
                  <c:v>164.65697647859406</c:v>
                </c:pt>
                <c:pt idx="467">
                  <c:v>165.55333630523265</c:v>
                </c:pt>
                <c:pt idx="468">
                  <c:v>176.94148640495479</c:v>
                </c:pt>
                <c:pt idx="469">
                  <c:v>173.87180432639272</c:v>
                </c:pt>
                <c:pt idx="470">
                  <c:v>172.94691746315689</c:v>
                </c:pt>
                <c:pt idx="471">
                  <c:v>165.82055703521593</c:v>
                </c:pt>
                <c:pt idx="472">
                  <c:v>163.66468914125852</c:v>
                </c:pt>
                <c:pt idx="473">
                  <c:v>170.18819616925242</c:v>
                </c:pt>
                <c:pt idx="474">
                  <c:v>180.95222425224725</c:v>
                </c:pt>
                <c:pt idx="475">
                  <c:v>167.1499891910201</c:v>
                </c:pt>
                <c:pt idx="476">
                  <c:v>169.58326606458627</c:v>
                </c:pt>
                <c:pt idx="477">
                  <c:v>163.46122800543304</c:v>
                </c:pt>
                <c:pt idx="478">
                  <c:v>169.20283522628517</c:v>
                </c:pt>
                <c:pt idx="479">
                  <c:v>165.7087667599842</c:v>
                </c:pt>
                <c:pt idx="480">
                  <c:v>167.89750141310114</c:v>
                </c:pt>
                <c:pt idx="481">
                  <c:v>163.64091100785097</c:v>
                </c:pt>
                <c:pt idx="482">
                  <c:v>170.14843494852951</c:v>
                </c:pt>
                <c:pt idx="483">
                  <c:v>164.59334162692093</c:v>
                </c:pt>
                <c:pt idx="484">
                  <c:v>166.91659124376378</c:v>
                </c:pt>
                <c:pt idx="485">
                  <c:v>163.46295794630061</c:v>
                </c:pt>
                <c:pt idx="486">
                  <c:v>156.75046236758268</c:v>
                </c:pt>
                <c:pt idx="487">
                  <c:v>164.29346701703167</c:v>
                </c:pt>
                <c:pt idx="488">
                  <c:v>161.63649749946893</c:v>
                </c:pt>
                <c:pt idx="489">
                  <c:v>153.97059920323605</c:v>
                </c:pt>
                <c:pt idx="490">
                  <c:v>151.66729381844382</c:v>
                </c:pt>
                <c:pt idx="491">
                  <c:v>159.76255932928441</c:v>
                </c:pt>
                <c:pt idx="492">
                  <c:v>158.45125462503978</c:v>
                </c:pt>
                <c:pt idx="493">
                  <c:v>157.93357966510641</c:v>
                </c:pt>
                <c:pt idx="494">
                  <c:v>158.91123709282306</c:v>
                </c:pt>
                <c:pt idx="495">
                  <c:v>154.23587902318184</c:v>
                </c:pt>
                <c:pt idx="496">
                  <c:v>149.39602274524785</c:v>
                </c:pt>
                <c:pt idx="497">
                  <c:v>141.31487331563883</c:v>
                </c:pt>
                <c:pt idx="498">
                  <c:v>135.11278360274036</c:v>
                </c:pt>
                <c:pt idx="499">
                  <c:v>135.66385826032231</c:v>
                </c:pt>
                <c:pt idx="500">
                  <c:v>137.91578389854649</c:v>
                </c:pt>
                <c:pt idx="501">
                  <c:v>140.53467150045088</c:v>
                </c:pt>
                <c:pt idx="502">
                  <c:v>141.59084506153039</c:v>
                </c:pt>
                <c:pt idx="503">
                  <c:v>143.04067146939389</c:v>
                </c:pt>
              </c:numCache>
            </c:numRef>
          </c:val>
          <c:smooth val="0"/>
        </c:ser>
        <c:dLbls>
          <c:showLegendKey val="0"/>
          <c:showVal val="0"/>
          <c:showCatName val="0"/>
          <c:showSerName val="0"/>
          <c:showPercent val="0"/>
          <c:showBubbleSize val="0"/>
        </c:dLbls>
        <c:smooth val="0"/>
        <c:axId val="1877579680"/>
        <c:axId val="1877580768"/>
      </c:lineChart>
      <c:dateAx>
        <c:axId val="1877579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0768"/>
        <c:crosses val="autoZero"/>
        <c:auto val="0"/>
        <c:lblOffset val="100"/>
        <c:baseTimeUnit val="days"/>
        <c:majorUnit val="60"/>
        <c:minorUnit val="5"/>
      </c:dateAx>
      <c:valAx>
        <c:axId val="1877580768"/>
        <c:scaling>
          <c:orientation val="minMax"/>
          <c:max val="210"/>
          <c:min val="1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Tipo de cambio real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9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US" sz="1000" b="1" baseline="0"/>
              <a:t>Tendencia del tipo de cambio real, 1933-1982</a:t>
            </a:r>
            <a:endParaRPr lang="en-US" sz="1000" b="1"/>
          </a:p>
        </c:rich>
      </c:tx>
      <c:layout>
        <c:manualLayout>
          <c:xMode val="edge"/>
          <c:yMode val="edge"/>
          <c:x val="0.24380475859752776"/>
          <c:y val="4.629641230547398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'TCRM1886-2025'!$C$19</c:f>
              <c:strCache>
                <c:ptCount val="1"/>
                <c:pt idx="0">
                  <c:v>-</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1879301322298271"/>
                  <c:y val="-0.2025004840901531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'TCRM1886-2025'!$A$581:$A$1180</c:f>
              <c:numCache>
                <c:formatCode>m/d/yyyy</c:formatCode>
                <c:ptCount val="600"/>
                <c:pt idx="0">
                  <c:v>12055</c:v>
                </c:pt>
                <c:pt idx="1">
                  <c:v>12086</c:v>
                </c:pt>
                <c:pt idx="2">
                  <c:v>12114</c:v>
                </c:pt>
                <c:pt idx="3">
                  <c:v>12145</c:v>
                </c:pt>
                <c:pt idx="4">
                  <c:v>12175</c:v>
                </c:pt>
                <c:pt idx="5">
                  <c:v>12206</c:v>
                </c:pt>
                <c:pt idx="6">
                  <c:v>12236</c:v>
                </c:pt>
                <c:pt idx="7">
                  <c:v>12267</c:v>
                </c:pt>
                <c:pt idx="8">
                  <c:v>12298</c:v>
                </c:pt>
                <c:pt idx="9">
                  <c:v>12328</c:v>
                </c:pt>
                <c:pt idx="10">
                  <c:v>12359</c:v>
                </c:pt>
                <c:pt idx="11">
                  <c:v>12389</c:v>
                </c:pt>
                <c:pt idx="12">
                  <c:v>12420</c:v>
                </c:pt>
                <c:pt idx="13">
                  <c:v>12451</c:v>
                </c:pt>
                <c:pt idx="14">
                  <c:v>12479</c:v>
                </c:pt>
                <c:pt idx="15">
                  <c:v>12510</c:v>
                </c:pt>
                <c:pt idx="16">
                  <c:v>12540</c:v>
                </c:pt>
                <c:pt idx="17">
                  <c:v>12571</c:v>
                </c:pt>
                <c:pt idx="18">
                  <c:v>12601</c:v>
                </c:pt>
                <c:pt idx="19">
                  <c:v>12632</c:v>
                </c:pt>
                <c:pt idx="20">
                  <c:v>12663</c:v>
                </c:pt>
                <c:pt idx="21">
                  <c:v>12693</c:v>
                </c:pt>
                <c:pt idx="22">
                  <c:v>12724</c:v>
                </c:pt>
                <c:pt idx="23">
                  <c:v>12754</c:v>
                </c:pt>
                <c:pt idx="24">
                  <c:v>12785</c:v>
                </c:pt>
                <c:pt idx="25">
                  <c:v>12816</c:v>
                </c:pt>
                <c:pt idx="26">
                  <c:v>12844</c:v>
                </c:pt>
                <c:pt idx="27">
                  <c:v>12875</c:v>
                </c:pt>
                <c:pt idx="28">
                  <c:v>12905</c:v>
                </c:pt>
                <c:pt idx="29">
                  <c:v>12936</c:v>
                </c:pt>
                <c:pt idx="30">
                  <c:v>12966</c:v>
                </c:pt>
                <c:pt idx="31">
                  <c:v>12997</c:v>
                </c:pt>
                <c:pt idx="32">
                  <c:v>13028</c:v>
                </c:pt>
                <c:pt idx="33">
                  <c:v>13058</c:v>
                </c:pt>
                <c:pt idx="34">
                  <c:v>13089</c:v>
                </c:pt>
                <c:pt idx="35">
                  <c:v>13119</c:v>
                </c:pt>
                <c:pt idx="36">
                  <c:v>13150</c:v>
                </c:pt>
                <c:pt idx="37">
                  <c:v>13181</c:v>
                </c:pt>
                <c:pt idx="38">
                  <c:v>13210</c:v>
                </c:pt>
                <c:pt idx="39">
                  <c:v>13241</c:v>
                </c:pt>
                <c:pt idx="40">
                  <c:v>13271</c:v>
                </c:pt>
                <c:pt idx="41">
                  <c:v>13302</c:v>
                </c:pt>
                <c:pt idx="42">
                  <c:v>13332</c:v>
                </c:pt>
                <c:pt idx="43">
                  <c:v>13363</c:v>
                </c:pt>
                <c:pt idx="44">
                  <c:v>13394</c:v>
                </c:pt>
                <c:pt idx="45">
                  <c:v>13424</c:v>
                </c:pt>
                <c:pt idx="46">
                  <c:v>13455</c:v>
                </c:pt>
                <c:pt idx="47">
                  <c:v>13485</c:v>
                </c:pt>
                <c:pt idx="48">
                  <c:v>13516</c:v>
                </c:pt>
                <c:pt idx="49">
                  <c:v>13547</c:v>
                </c:pt>
                <c:pt idx="50">
                  <c:v>13575</c:v>
                </c:pt>
                <c:pt idx="51">
                  <c:v>13606</c:v>
                </c:pt>
                <c:pt idx="52">
                  <c:v>13636</c:v>
                </c:pt>
                <c:pt idx="53">
                  <c:v>13667</c:v>
                </c:pt>
                <c:pt idx="54">
                  <c:v>13697</c:v>
                </c:pt>
                <c:pt idx="55">
                  <c:v>13728</c:v>
                </c:pt>
                <c:pt idx="56">
                  <c:v>13759</c:v>
                </c:pt>
                <c:pt idx="57">
                  <c:v>13789</c:v>
                </c:pt>
                <c:pt idx="58">
                  <c:v>13820</c:v>
                </c:pt>
                <c:pt idx="59">
                  <c:v>13850</c:v>
                </c:pt>
                <c:pt idx="60">
                  <c:v>13881</c:v>
                </c:pt>
                <c:pt idx="61">
                  <c:v>13912</c:v>
                </c:pt>
                <c:pt idx="62">
                  <c:v>13940</c:v>
                </c:pt>
                <c:pt idx="63">
                  <c:v>13971</c:v>
                </c:pt>
                <c:pt idx="64">
                  <c:v>14001</c:v>
                </c:pt>
                <c:pt idx="65">
                  <c:v>14032</c:v>
                </c:pt>
                <c:pt idx="66">
                  <c:v>14062</c:v>
                </c:pt>
                <c:pt idx="67">
                  <c:v>14093</c:v>
                </c:pt>
                <c:pt idx="68">
                  <c:v>14124</c:v>
                </c:pt>
                <c:pt idx="69">
                  <c:v>14154</c:v>
                </c:pt>
                <c:pt idx="70">
                  <c:v>14185</c:v>
                </c:pt>
                <c:pt idx="71">
                  <c:v>14215</c:v>
                </c:pt>
                <c:pt idx="72">
                  <c:v>14246</c:v>
                </c:pt>
                <c:pt idx="73">
                  <c:v>14277</c:v>
                </c:pt>
                <c:pt idx="74">
                  <c:v>14305</c:v>
                </c:pt>
                <c:pt idx="75">
                  <c:v>14336</c:v>
                </c:pt>
                <c:pt idx="76">
                  <c:v>14366</c:v>
                </c:pt>
                <c:pt idx="77">
                  <c:v>14397</c:v>
                </c:pt>
                <c:pt idx="78">
                  <c:v>14427</c:v>
                </c:pt>
                <c:pt idx="79">
                  <c:v>14458</c:v>
                </c:pt>
                <c:pt idx="80">
                  <c:v>14489</c:v>
                </c:pt>
                <c:pt idx="81">
                  <c:v>14519</c:v>
                </c:pt>
                <c:pt idx="82">
                  <c:v>14550</c:v>
                </c:pt>
                <c:pt idx="83">
                  <c:v>14580</c:v>
                </c:pt>
                <c:pt idx="84">
                  <c:v>14611</c:v>
                </c:pt>
                <c:pt idx="85">
                  <c:v>14642</c:v>
                </c:pt>
                <c:pt idx="86">
                  <c:v>14671</c:v>
                </c:pt>
                <c:pt idx="87">
                  <c:v>14702</c:v>
                </c:pt>
                <c:pt idx="88">
                  <c:v>14732</c:v>
                </c:pt>
                <c:pt idx="89">
                  <c:v>14763</c:v>
                </c:pt>
                <c:pt idx="90">
                  <c:v>14793</c:v>
                </c:pt>
                <c:pt idx="91">
                  <c:v>14824</c:v>
                </c:pt>
                <c:pt idx="92">
                  <c:v>14855</c:v>
                </c:pt>
                <c:pt idx="93">
                  <c:v>14885</c:v>
                </c:pt>
                <c:pt idx="94">
                  <c:v>14916</c:v>
                </c:pt>
                <c:pt idx="95">
                  <c:v>14946</c:v>
                </c:pt>
                <c:pt idx="96">
                  <c:v>14977</c:v>
                </c:pt>
                <c:pt idx="97">
                  <c:v>15008</c:v>
                </c:pt>
                <c:pt idx="98">
                  <c:v>15036</c:v>
                </c:pt>
                <c:pt idx="99">
                  <c:v>15067</c:v>
                </c:pt>
                <c:pt idx="100">
                  <c:v>15097</c:v>
                </c:pt>
                <c:pt idx="101">
                  <c:v>15128</c:v>
                </c:pt>
                <c:pt idx="102">
                  <c:v>15158</c:v>
                </c:pt>
                <c:pt idx="103">
                  <c:v>15189</c:v>
                </c:pt>
                <c:pt idx="104">
                  <c:v>15220</c:v>
                </c:pt>
                <c:pt idx="105">
                  <c:v>15250</c:v>
                </c:pt>
                <c:pt idx="106">
                  <c:v>15281</c:v>
                </c:pt>
                <c:pt idx="107">
                  <c:v>15311</c:v>
                </c:pt>
                <c:pt idx="108">
                  <c:v>15342</c:v>
                </c:pt>
                <c:pt idx="109">
                  <c:v>15373</c:v>
                </c:pt>
                <c:pt idx="110">
                  <c:v>15401</c:v>
                </c:pt>
                <c:pt idx="111">
                  <c:v>15432</c:v>
                </c:pt>
                <c:pt idx="112">
                  <c:v>15462</c:v>
                </c:pt>
                <c:pt idx="113">
                  <c:v>15493</c:v>
                </c:pt>
                <c:pt idx="114">
                  <c:v>15523</c:v>
                </c:pt>
                <c:pt idx="115">
                  <c:v>15554</c:v>
                </c:pt>
                <c:pt idx="116">
                  <c:v>15585</c:v>
                </c:pt>
                <c:pt idx="117">
                  <c:v>15615</c:v>
                </c:pt>
                <c:pt idx="118">
                  <c:v>15646</c:v>
                </c:pt>
                <c:pt idx="119">
                  <c:v>15676</c:v>
                </c:pt>
                <c:pt idx="120">
                  <c:v>15707</c:v>
                </c:pt>
                <c:pt idx="121">
                  <c:v>15738</c:v>
                </c:pt>
                <c:pt idx="122">
                  <c:v>15766</c:v>
                </c:pt>
                <c:pt idx="123">
                  <c:v>15797</c:v>
                </c:pt>
                <c:pt idx="124">
                  <c:v>15827</c:v>
                </c:pt>
                <c:pt idx="125">
                  <c:v>15858</c:v>
                </c:pt>
                <c:pt idx="126">
                  <c:v>15888</c:v>
                </c:pt>
                <c:pt idx="127">
                  <c:v>15919</c:v>
                </c:pt>
                <c:pt idx="128">
                  <c:v>15950</c:v>
                </c:pt>
                <c:pt idx="129">
                  <c:v>15980</c:v>
                </c:pt>
                <c:pt idx="130">
                  <c:v>16011</c:v>
                </c:pt>
                <c:pt idx="131">
                  <c:v>16041</c:v>
                </c:pt>
                <c:pt idx="132">
                  <c:v>16072</c:v>
                </c:pt>
                <c:pt idx="133">
                  <c:v>16103</c:v>
                </c:pt>
                <c:pt idx="134">
                  <c:v>16132</c:v>
                </c:pt>
                <c:pt idx="135">
                  <c:v>16163</c:v>
                </c:pt>
                <c:pt idx="136">
                  <c:v>16193</c:v>
                </c:pt>
                <c:pt idx="137">
                  <c:v>16224</c:v>
                </c:pt>
                <c:pt idx="138">
                  <c:v>16254</c:v>
                </c:pt>
                <c:pt idx="139">
                  <c:v>16285</c:v>
                </c:pt>
                <c:pt idx="140">
                  <c:v>16316</c:v>
                </c:pt>
                <c:pt idx="141">
                  <c:v>16346</c:v>
                </c:pt>
                <c:pt idx="142">
                  <c:v>16377</c:v>
                </c:pt>
                <c:pt idx="143">
                  <c:v>16407</c:v>
                </c:pt>
                <c:pt idx="144">
                  <c:v>16438</c:v>
                </c:pt>
                <c:pt idx="145">
                  <c:v>16469</c:v>
                </c:pt>
                <c:pt idx="146">
                  <c:v>16497</c:v>
                </c:pt>
                <c:pt idx="147">
                  <c:v>16528</c:v>
                </c:pt>
                <c:pt idx="148">
                  <c:v>16558</c:v>
                </c:pt>
                <c:pt idx="149">
                  <c:v>16589</c:v>
                </c:pt>
                <c:pt idx="150">
                  <c:v>16619</c:v>
                </c:pt>
                <c:pt idx="151">
                  <c:v>16650</c:v>
                </c:pt>
                <c:pt idx="152">
                  <c:v>16681</c:v>
                </c:pt>
                <c:pt idx="153">
                  <c:v>16711</c:v>
                </c:pt>
                <c:pt idx="154">
                  <c:v>16742</c:v>
                </c:pt>
                <c:pt idx="155">
                  <c:v>16772</c:v>
                </c:pt>
                <c:pt idx="156">
                  <c:v>16803</c:v>
                </c:pt>
                <c:pt idx="157">
                  <c:v>16834</c:v>
                </c:pt>
                <c:pt idx="158">
                  <c:v>16862</c:v>
                </c:pt>
                <c:pt idx="159">
                  <c:v>16893</c:v>
                </c:pt>
                <c:pt idx="160">
                  <c:v>16923</c:v>
                </c:pt>
                <c:pt idx="161">
                  <c:v>16954</c:v>
                </c:pt>
                <c:pt idx="162">
                  <c:v>16984</c:v>
                </c:pt>
                <c:pt idx="163">
                  <c:v>17015</c:v>
                </c:pt>
                <c:pt idx="164">
                  <c:v>17046</c:v>
                </c:pt>
                <c:pt idx="165">
                  <c:v>17076</c:v>
                </c:pt>
                <c:pt idx="166">
                  <c:v>17107</c:v>
                </c:pt>
                <c:pt idx="167">
                  <c:v>17137</c:v>
                </c:pt>
                <c:pt idx="168">
                  <c:v>17168</c:v>
                </c:pt>
                <c:pt idx="169">
                  <c:v>17199</c:v>
                </c:pt>
                <c:pt idx="170">
                  <c:v>17227</c:v>
                </c:pt>
                <c:pt idx="171">
                  <c:v>17258</c:v>
                </c:pt>
                <c:pt idx="172">
                  <c:v>17288</c:v>
                </c:pt>
                <c:pt idx="173">
                  <c:v>17319</c:v>
                </c:pt>
                <c:pt idx="174">
                  <c:v>17349</c:v>
                </c:pt>
                <c:pt idx="175">
                  <c:v>17380</c:v>
                </c:pt>
                <c:pt idx="176">
                  <c:v>17411</c:v>
                </c:pt>
                <c:pt idx="177">
                  <c:v>17441</c:v>
                </c:pt>
                <c:pt idx="178">
                  <c:v>17472</c:v>
                </c:pt>
                <c:pt idx="179">
                  <c:v>17502</c:v>
                </c:pt>
                <c:pt idx="180">
                  <c:v>17533</c:v>
                </c:pt>
                <c:pt idx="181">
                  <c:v>17564</c:v>
                </c:pt>
                <c:pt idx="182">
                  <c:v>17593</c:v>
                </c:pt>
                <c:pt idx="183">
                  <c:v>17624</c:v>
                </c:pt>
                <c:pt idx="184">
                  <c:v>17654</c:v>
                </c:pt>
                <c:pt idx="185">
                  <c:v>17685</c:v>
                </c:pt>
                <c:pt idx="186">
                  <c:v>17715</c:v>
                </c:pt>
                <c:pt idx="187">
                  <c:v>17746</c:v>
                </c:pt>
                <c:pt idx="188">
                  <c:v>17777</c:v>
                </c:pt>
                <c:pt idx="189">
                  <c:v>17807</c:v>
                </c:pt>
                <c:pt idx="190">
                  <c:v>17838</c:v>
                </c:pt>
                <c:pt idx="191">
                  <c:v>17868</c:v>
                </c:pt>
                <c:pt idx="192">
                  <c:v>17899</c:v>
                </c:pt>
                <c:pt idx="193">
                  <c:v>17930</c:v>
                </c:pt>
                <c:pt idx="194">
                  <c:v>17958</c:v>
                </c:pt>
                <c:pt idx="195">
                  <c:v>17989</c:v>
                </c:pt>
                <c:pt idx="196">
                  <c:v>18019</c:v>
                </c:pt>
                <c:pt idx="197">
                  <c:v>18050</c:v>
                </c:pt>
                <c:pt idx="198">
                  <c:v>18080</c:v>
                </c:pt>
                <c:pt idx="199">
                  <c:v>18111</c:v>
                </c:pt>
                <c:pt idx="200">
                  <c:v>18142</c:v>
                </c:pt>
                <c:pt idx="201">
                  <c:v>18172</c:v>
                </c:pt>
                <c:pt idx="202">
                  <c:v>18203</c:v>
                </c:pt>
                <c:pt idx="203">
                  <c:v>18233</c:v>
                </c:pt>
                <c:pt idx="204">
                  <c:v>18264</c:v>
                </c:pt>
                <c:pt idx="205">
                  <c:v>18295</c:v>
                </c:pt>
                <c:pt idx="206">
                  <c:v>18323</c:v>
                </c:pt>
                <c:pt idx="207">
                  <c:v>18354</c:v>
                </c:pt>
                <c:pt idx="208">
                  <c:v>18384</c:v>
                </c:pt>
                <c:pt idx="209">
                  <c:v>18415</c:v>
                </c:pt>
                <c:pt idx="210">
                  <c:v>18445</c:v>
                </c:pt>
                <c:pt idx="211">
                  <c:v>18476</c:v>
                </c:pt>
                <c:pt idx="212">
                  <c:v>18507</c:v>
                </c:pt>
                <c:pt idx="213">
                  <c:v>18537</c:v>
                </c:pt>
                <c:pt idx="214">
                  <c:v>18568</c:v>
                </c:pt>
                <c:pt idx="215">
                  <c:v>18598</c:v>
                </c:pt>
                <c:pt idx="216">
                  <c:v>18629</c:v>
                </c:pt>
                <c:pt idx="217">
                  <c:v>18660</c:v>
                </c:pt>
                <c:pt idx="218">
                  <c:v>18688</c:v>
                </c:pt>
                <c:pt idx="219">
                  <c:v>18719</c:v>
                </c:pt>
                <c:pt idx="220">
                  <c:v>18749</c:v>
                </c:pt>
                <c:pt idx="221">
                  <c:v>18780</c:v>
                </c:pt>
                <c:pt idx="222">
                  <c:v>18810</c:v>
                </c:pt>
                <c:pt idx="223">
                  <c:v>18841</c:v>
                </c:pt>
                <c:pt idx="224">
                  <c:v>18872</c:v>
                </c:pt>
                <c:pt idx="225">
                  <c:v>18902</c:v>
                </c:pt>
                <c:pt idx="226">
                  <c:v>18933</c:v>
                </c:pt>
                <c:pt idx="227">
                  <c:v>18963</c:v>
                </c:pt>
                <c:pt idx="228">
                  <c:v>18994</c:v>
                </c:pt>
                <c:pt idx="229">
                  <c:v>19025</c:v>
                </c:pt>
                <c:pt idx="230">
                  <c:v>19054</c:v>
                </c:pt>
                <c:pt idx="231">
                  <c:v>19085</c:v>
                </c:pt>
                <c:pt idx="232">
                  <c:v>19115</c:v>
                </c:pt>
                <c:pt idx="233">
                  <c:v>19146</c:v>
                </c:pt>
                <c:pt idx="234">
                  <c:v>19176</c:v>
                </c:pt>
                <c:pt idx="235">
                  <c:v>19207</c:v>
                </c:pt>
                <c:pt idx="236">
                  <c:v>19238</c:v>
                </c:pt>
                <c:pt idx="237">
                  <c:v>19268</c:v>
                </c:pt>
                <c:pt idx="238">
                  <c:v>19299</c:v>
                </c:pt>
                <c:pt idx="239">
                  <c:v>19329</c:v>
                </c:pt>
                <c:pt idx="240">
                  <c:v>19360</c:v>
                </c:pt>
                <c:pt idx="241">
                  <c:v>19391</c:v>
                </c:pt>
                <c:pt idx="242">
                  <c:v>19419</c:v>
                </c:pt>
                <c:pt idx="243">
                  <c:v>19450</c:v>
                </c:pt>
                <c:pt idx="244">
                  <c:v>19480</c:v>
                </c:pt>
                <c:pt idx="245">
                  <c:v>19511</c:v>
                </c:pt>
                <c:pt idx="246">
                  <c:v>19541</c:v>
                </c:pt>
                <c:pt idx="247">
                  <c:v>19572</c:v>
                </c:pt>
                <c:pt idx="248">
                  <c:v>19603</c:v>
                </c:pt>
                <c:pt idx="249">
                  <c:v>19633</c:v>
                </c:pt>
                <c:pt idx="250">
                  <c:v>19664</c:v>
                </c:pt>
                <c:pt idx="251">
                  <c:v>19694</c:v>
                </c:pt>
                <c:pt idx="252">
                  <c:v>19725</c:v>
                </c:pt>
                <c:pt idx="253">
                  <c:v>19756</c:v>
                </c:pt>
                <c:pt idx="254">
                  <c:v>19784</c:v>
                </c:pt>
                <c:pt idx="255">
                  <c:v>19815</c:v>
                </c:pt>
                <c:pt idx="256">
                  <c:v>19845</c:v>
                </c:pt>
                <c:pt idx="257">
                  <c:v>19876</c:v>
                </c:pt>
                <c:pt idx="258">
                  <c:v>19906</c:v>
                </c:pt>
                <c:pt idx="259">
                  <c:v>19937</c:v>
                </c:pt>
                <c:pt idx="260">
                  <c:v>19968</c:v>
                </c:pt>
                <c:pt idx="261">
                  <c:v>19998</c:v>
                </c:pt>
                <c:pt idx="262">
                  <c:v>20029</c:v>
                </c:pt>
                <c:pt idx="263">
                  <c:v>20059</c:v>
                </c:pt>
                <c:pt idx="264">
                  <c:v>20090</c:v>
                </c:pt>
                <c:pt idx="265">
                  <c:v>20121</c:v>
                </c:pt>
                <c:pt idx="266">
                  <c:v>20149</c:v>
                </c:pt>
                <c:pt idx="267">
                  <c:v>20180</c:v>
                </c:pt>
                <c:pt idx="268">
                  <c:v>20210</c:v>
                </c:pt>
                <c:pt idx="269">
                  <c:v>20241</c:v>
                </c:pt>
                <c:pt idx="270">
                  <c:v>20271</c:v>
                </c:pt>
                <c:pt idx="271">
                  <c:v>20302</c:v>
                </c:pt>
                <c:pt idx="272">
                  <c:v>20333</c:v>
                </c:pt>
                <c:pt idx="273">
                  <c:v>20363</c:v>
                </c:pt>
                <c:pt idx="274">
                  <c:v>20394</c:v>
                </c:pt>
                <c:pt idx="275">
                  <c:v>20424</c:v>
                </c:pt>
                <c:pt idx="276">
                  <c:v>20455</c:v>
                </c:pt>
                <c:pt idx="277">
                  <c:v>20486</c:v>
                </c:pt>
                <c:pt idx="278">
                  <c:v>20515</c:v>
                </c:pt>
                <c:pt idx="279">
                  <c:v>20546</c:v>
                </c:pt>
                <c:pt idx="280">
                  <c:v>20576</c:v>
                </c:pt>
                <c:pt idx="281">
                  <c:v>20607</c:v>
                </c:pt>
                <c:pt idx="282">
                  <c:v>20637</c:v>
                </c:pt>
                <c:pt idx="283">
                  <c:v>20668</c:v>
                </c:pt>
                <c:pt idx="284">
                  <c:v>20699</c:v>
                </c:pt>
                <c:pt idx="285">
                  <c:v>20729</c:v>
                </c:pt>
                <c:pt idx="286">
                  <c:v>20760</c:v>
                </c:pt>
                <c:pt idx="287">
                  <c:v>20790</c:v>
                </c:pt>
                <c:pt idx="288">
                  <c:v>20821</c:v>
                </c:pt>
                <c:pt idx="289">
                  <c:v>20852</c:v>
                </c:pt>
                <c:pt idx="290">
                  <c:v>20880</c:v>
                </c:pt>
                <c:pt idx="291">
                  <c:v>20911</c:v>
                </c:pt>
                <c:pt idx="292">
                  <c:v>20941</c:v>
                </c:pt>
                <c:pt idx="293">
                  <c:v>20972</c:v>
                </c:pt>
                <c:pt idx="294">
                  <c:v>21002</c:v>
                </c:pt>
                <c:pt idx="295">
                  <c:v>21033</c:v>
                </c:pt>
                <c:pt idx="296">
                  <c:v>21064</c:v>
                </c:pt>
                <c:pt idx="297">
                  <c:v>21094</c:v>
                </c:pt>
                <c:pt idx="298">
                  <c:v>21125</c:v>
                </c:pt>
                <c:pt idx="299">
                  <c:v>21155</c:v>
                </c:pt>
                <c:pt idx="300">
                  <c:v>21186</c:v>
                </c:pt>
                <c:pt idx="301">
                  <c:v>21217</c:v>
                </c:pt>
                <c:pt idx="302">
                  <c:v>21245</c:v>
                </c:pt>
                <c:pt idx="303">
                  <c:v>21276</c:v>
                </c:pt>
                <c:pt idx="304">
                  <c:v>21306</c:v>
                </c:pt>
                <c:pt idx="305">
                  <c:v>21337</c:v>
                </c:pt>
                <c:pt idx="306">
                  <c:v>21367</c:v>
                </c:pt>
                <c:pt idx="307">
                  <c:v>21398</c:v>
                </c:pt>
                <c:pt idx="308">
                  <c:v>21429</c:v>
                </c:pt>
                <c:pt idx="309">
                  <c:v>21459</c:v>
                </c:pt>
                <c:pt idx="310">
                  <c:v>21490</c:v>
                </c:pt>
                <c:pt idx="311">
                  <c:v>21520</c:v>
                </c:pt>
                <c:pt idx="312">
                  <c:v>21551</c:v>
                </c:pt>
                <c:pt idx="313">
                  <c:v>21582</c:v>
                </c:pt>
                <c:pt idx="314">
                  <c:v>21610</c:v>
                </c:pt>
                <c:pt idx="315">
                  <c:v>21641</c:v>
                </c:pt>
                <c:pt idx="316">
                  <c:v>21671</c:v>
                </c:pt>
                <c:pt idx="317">
                  <c:v>21702</c:v>
                </c:pt>
                <c:pt idx="318">
                  <c:v>21732</c:v>
                </c:pt>
                <c:pt idx="319">
                  <c:v>21763</c:v>
                </c:pt>
                <c:pt idx="320">
                  <c:v>21794</c:v>
                </c:pt>
                <c:pt idx="321">
                  <c:v>21824</c:v>
                </c:pt>
                <c:pt idx="322">
                  <c:v>21855</c:v>
                </c:pt>
                <c:pt idx="323">
                  <c:v>21885</c:v>
                </c:pt>
                <c:pt idx="324">
                  <c:v>21916</c:v>
                </c:pt>
                <c:pt idx="325">
                  <c:v>21947</c:v>
                </c:pt>
                <c:pt idx="326">
                  <c:v>21976</c:v>
                </c:pt>
                <c:pt idx="327">
                  <c:v>22007</c:v>
                </c:pt>
                <c:pt idx="328">
                  <c:v>22037</c:v>
                </c:pt>
                <c:pt idx="329">
                  <c:v>22068</c:v>
                </c:pt>
                <c:pt idx="330">
                  <c:v>22098</c:v>
                </c:pt>
                <c:pt idx="331">
                  <c:v>22129</c:v>
                </c:pt>
                <c:pt idx="332">
                  <c:v>22160</c:v>
                </c:pt>
                <c:pt idx="333">
                  <c:v>22190</c:v>
                </c:pt>
                <c:pt idx="334">
                  <c:v>22221</c:v>
                </c:pt>
                <c:pt idx="335">
                  <c:v>22251</c:v>
                </c:pt>
                <c:pt idx="336">
                  <c:v>22282</c:v>
                </c:pt>
                <c:pt idx="337">
                  <c:v>22313</c:v>
                </c:pt>
                <c:pt idx="338">
                  <c:v>22341</c:v>
                </c:pt>
                <c:pt idx="339">
                  <c:v>22372</c:v>
                </c:pt>
                <c:pt idx="340">
                  <c:v>22402</c:v>
                </c:pt>
                <c:pt idx="341">
                  <c:v>22433</c:v>
                </c:pt>
                <c:pt idx="342">
                  <c:v>22463</c:v>
                </c:pt>
                <c:pt idx="343">
                  <c:v>22494</c:v>
                </c:pt>
                <c:pt idx="344">
                  <c:v>22525</c:v>
                </c:pt>
                <c:pt idx="345">
                  <c:v>22555</c:v>
                </c:pt>
                <c:pt idx="346">
                  <c:v>22586</c:v>
                </c:pt>
                <c:pt idx="347">
                  <c:v>22616</c:v>
                </c:pt>
                <c:pt idx="348">
                  <c:v>22647</c:v>
                </c:pt>
                <c:pt idx="349">
                  <c:v>22678</c:v>
                </c:pt>
                <c:pt idx="350">
                  <c:v>22706</c:v>
                </c:pt>
                <c:pt idx="351">
                  <c:v>22737</c:v>
                </c:pt>
                <c:pt idx="352">
                  <c:v>22767</c:v>
                </c:pt>
                <c:pt idx="353">
                  <c:v>22798</c:v>
                </c:pt>
                <c:pt idx="354">
                  <c:v>22828</c:v>
                </c:pt>
                <c:pt idx="355">
                  <c:v>22859</c:v>
                </c:pt>
                <c:pt idx="356">
                  <c:v>22890</c:v>
                </c:pt>
                <c:pt idx="357">
                  <c:v>22920</c:v>
                </c:pt>
                <c:pt idx="358">
                  <c:v>22951</c:v>
                </c:pt>
                <c:pt idx="359">
                  <c:v>22981</c:v>
                </c:pt>
                <c:pt idx="360">
                  <c:v>23012</c:v>
                </c:pt>
                <c:pt idx="361">
                  <c:v>23043</c:v>
                </c:pt>
                <c:pt idx="362">
                  <c:v>23071</c:v>
                </c:pt>
                <c:pt idx="363">
                  <c:v>23102</c:v>
                </c:pt>
                <c:pt idx="364">
                  <c:v>23132</c:v>
                </c:pt>
                <c:pt idx="365">
                  <c:v>23163</c:v>
                </c:pt>
                <c:pt idx="366">
                  <c:v>23193</c:v>
                </c:pt>
                <c:pt idx="367">
                  <c:v>23224</c:v>
                </c:pt>
                <c:pt idx="368">
                  <c:v>23255</c:v>
                </c:pt>
                <c:pt idx="369">
                  <c:v>23285</c:v>
                </c:pt>
                <c:pt idx="370">
                  <c:v>23316</c:v>
                </c:pt>
                <c:pt idx="371">
                  <c:v>23346</c:v>
                </c:pt>
                <c:pt idx="372">
                  <c:v>23377</c:v>
                </c:pt>
                <c:pt idx="373">
                  <c:v>23408</c:v>
                </c:pt>
                <c:pt idx="374">
                  <c:v>23437</c:v>
                </c:pt>
                <c:pt idx="375">
                  <c:v>23468</c:v>
                </c:pt>
                <c:pt idx="376">
                  <c:v>23498</c:v>
                </c:pt>
                <c:pt idx="377">
                  <c:v>23529</c:v>
                </c:pt>
                <c:pt idx="378">
                  <c:v>23559</c:v>
                </c:pt>
                <c:pt idx="379">
                  <c:v>23590</c:v>
                </c:pt>
                <c:pt idx="380">
                  <c:v>23621</c:v>
                </c:pt>
                <c:pt idx="381">
                  <c:v>23651</c:v>
                </c:pt>
                <c:pt idx="382">
                  <c:v>23682</c:v>
                </c:pt>
                <c:pt idx="383">
                  <c:v>23712</c:v>
                </c:pt>
                <c:pt idx="384">
                  <c:v>23743</c:v>
                </c:pt>
                <c:pt idx="385">
                  <c:v>23774</c:v>
                </c:pt>
                <c:pt idx="386">
                  <c:v>23802</c:v>
                </c:pt>
                <c:pt idx="387">
                  <c:v>23833</c:v>
                </c:pt>
                <c:pt idx="388">
                  <c:v>23863</c:v>
                </c:pt>
                <c:pt idx="389">
                  <c:v>23894</c:v>
                </c:pt>
                <c:pt idx="390">
                  <c:v>23924</c:v>
                </c:pt>
                <c:pt idx="391">
                  <c:v>23955</c:v>
                </c:pt>
                <c:pt idx="392">
                  <c:v>23986</c:v>
                </c:pt>
                <c:pt idx="393">
                  <c:v>24016</c:v>
                </c:pt>
                <c:pt idx="394">
                  <c:v>24047</c:v>
                </c:pt>
                <c:pt idx="395">
                  <c:v>24077</c:v>
                </c:pt>
                <c:pt idx="396">
                  <c:v>24108</c:v>
                </c:pt>
                <c:pt idx="397">
                  <c:v>24139</c:v>
                </c:pt>
                <c:pt idx="398">
                  <c:v>24167</c:v>
                </c:pt>
                <c:pt idx="399">
                  <c:v>24198</c:v>
                </c:pt>
                <c:pt idx="400">
                  <c:v>24228</c:v>
                </c:pt>
                <c:pt idx="401">
                  <c:v>24259</c:v>
                </c:pt>
                <c:pt idx="402">
                  <c:v>24289</c:v>
                </c:pt>
                <c:pt idx="403">
                  <c:v>24320</c:v>
                </c:pt>
                <c:pt idx="404">
                  <c:v>24351</c:v>
                </c:pt>
                <c:pt idx="405">
                  <c:v>24381</c:v>
                </c:pt>
                <c:pt idx="406">
                  <c:v>24412</c:v>
                </c:pt>
                <c:pt idx="407">
                  <c:v>24442</c:v>
                </c:pt>
                <c:pt idx="408">
                  <c:v>24473</c:v>
                </c:pt>
                <c:pt idx="409">
                  <c:v>24504</c:v>
                </c:pt>
                <c:pt idx="410">
                  <c:v>24532</c:v>
                </c:pt>
                <c:pt idx="411">
                  <c:v>24563</c:v>
                </c:pt>
                <c:pt idx="412">
                  <c:v>24593</c:v>
                </c:pt>
                <c:pt idx="413">
                  <c:v>24624</c:v>
                </c:pt>
                <c:pt idx="414">
                  <c:v>24654</c:v>
                </c:pt>
                <c:pt idx="415">
                  <c:v>24685</c:v>
                </c:pt>
                <c:pt idx="416">
                  <c:v>24716</c:v>
                </c:pt>
                <c:pt idx="417">
                  <c:v>24746</c:v>
                </c:pt>
                <c:pt idx="418">
                  <c:v>24777</c:v>
                </c:pt>
                <c:pt idx="419">
                  <c:v>24807</c:v>
                </c:pt>
                <c:pt idx="420">
                  <c:v>24838</c:v>
                </c:pt>
                <c:pt idx="421">
                  <c:v>24869</c:v>
                </c:pt>
                <c:pt idx="422">
                  <c:v>24898</c:v>
                </c:pt>
                <c:pt idx="423">
                  <c:v>24929</c:v>
                </c:pt>
                <c:pt idx="424">
                  <c:v>24959</c:v>
                </c:pt>
                <c:pt idx="425">
                  <c:v>24990</c:v>
                </c:pt>
                <c:pt idx="426">
                  <c:v>25020</c:v>
                </c:pt>
                <c:pt idx="427">
                  <c:v>25051</c:v>
                </c:pt>
                <c:pt idx="428">
                  <c:v>25082</c:v>
                </c:pt>
                <c:pt idx="429">
                  <c:v>25112</c:v>
                </c:pt>
                <c:pt idx="430">
                  <c:v>25143</c:v>
                </c:pt>
                <c:pt idx="431">
                  <c:v>25173</c:v>
                </c:pt>
                <c:pt idx="432">
                  <c:v>25204</c:v>
                </c:pt>
                <c:pt idx="433">
                  <c:v>25235</c:v>
                </c:pt>
                <c:pt idx="434">
                  <c:v>25263</c:v>
                </c:pt>
                <c:pt idx="435">
                  <c:v>25294</c:v>
                </c:pt>
                <c:pt idx="436">
                  <c:v>25324</c:v>
                </c:pt>
                <c:pt idx="437">
                  <c:v>25355</c:v>
                </c:pt>
                <c:pt idx="438">
                  <c:v>25385</c:v>
                </c:pt>
                <c:pt idx="439">
                  <c:v>25416</c:v>
                </c:pt>
                <c:pt idx="440">
                  <c:v>25447</c:v>
                </c:pt>
                <c:pt idx="441">
                  <c:v>25477</c:v>
                </c:pt>
                <c:pt idx="442">
                  <c:v>25508</c:v>
                </c:pt>
                <c:pt idx="443">
                  <c:v>25538</c:v>
                </c:pt>
                <c:pt idx="444">
                  <c:v>25569</c:v>
                </c:pt>
                <c:pt idx="445">
                  <c:v>25600</c:v>
                </c:pt>
                <c:pt idx="446">
                  <c:v>25628</c:v>
                </c:pt>
                <c:pt idx="447">
                  <c:v>25659</c:v>
                </c:pt>
                <c:pt idx="448">
                  <c:v>25689</c:v>
                </c:pt>
                <c:pt idx="449">
                  <c:v>25720</c:v>
                </c:pt>
                <c:pt idx="450">
                  <c:v>25750</c:v>
                </c:pt>
                <c:pt idx="451">
                  <c:v>25781</c:v>
                </c:pt>
                <c:pt idx="452">
                  <c:v>25812</c:v>
                </c:pt>
                <c:pt idx="453">
                  <c:v>25842</c:v>
                </c:pt>
                <c:pt idx="454">
                  <c:v>25873</c:v>
                </c:pt>
                <c:pt idx="455">
                  <c:v>25903</c:v>
                </c:pt>
                <c:pt idx="456">
                  <c:v>25934</c:v>
                </c:pt>
                <c:pt idx="457">
                  <c:v>25965</c:v>
                </c:pt>
                <c:pt idx="458">
                  <c:v>25993</c:v>
                </c:pt>
                <c:pt idx="459">
                  <c:v>26024</c:v>
                </c:pt>
                <c:pt idx="460">
                  <c:v>26054</c:v>
                </c:pt>
                <c:pt idx="461">
                  <c:v>26085</c:v>
                </c:pt>
                <c:pt idx="462">
                  <c:v>26115</c:v>
                </c:pt>
                <c:pt idx="463">
                  <c:v>26146</c:v>
                </c:pt>
                <c:pt idx="464">
                  <c:v>26177</c:v>
                </c:pt>
                <c:pt idx="465">
                  <c:v>26207</c:v>
                </c:pt>
                <c:pt idx="466">
                  <c:v>26238</c:v>
                </c:pt>
                <c:pt idx="467">
                  <c:v>26268</c:v>
                </c:pt>
                <c:pt idx="468">
                  <c:v>26299</c:v>
                </c:pt>
                <c:pt idx="469">
                  <c:v>26330</c:v>
                </c:pt>
                <c:pt idx="470">
                  <c:v>26359</c:v>
                </c:pt>
                <c:pt idx="471">
                  <c:v>26390</c:v>
                </c:pt>
                <c:pt idx="472">
                  <c:v>26420</c:v>
                </c:pt>
                <c:pt idx="473">
                  <c:v>26451</c:v>
                </c:pt>
                <c:pt idx="474">
                  <c:v>26481</c:v>
                </c:pt>
                <c:pt idx="475">
                  <c:v>26512</c:v>
                </c:pt>
                <c:pt idx="476">
                  <c:v>26543</c:v>
                </c:pt>
                <c:pt idx="477">
                  <c:v>26573</c:v>
                </c:pt>
                <c:pt idx="478">
                  <c:v>26604</c:v>
                </c:pt>
                <c:pt idx="479">
                  <c:v>26634</c:v>
                </c:pt>
                <c:pt idx="480">
                  <c:v>26665</c:v>
                </c:pt>
                <c:pt idx="481">
                  <c:v>26696</c:v>
                </c:pt>
                <c:pt idx="482">
                  <c:v>26724</c:v>
                </c:pt>
                <c:pt idx="483">
                  <c:v>26755</c:v>
                </c:pt>
                <c:pt idx="484">
                  <c:v>26785</c:v>
                </c:pt>
                <c:pt idx="485">
                  <c:v>26816</c:v>
                </c:pt>
                <c:pt idx="486">
                  <c:v>26846</c:v>
                </c:pt>
                <c:pt idx="487">
                  <c:v>26877</c:v>
                </c:pt>
                <c:pt idx="488">
                  <c:v>26908</c:v>
                </c:pt>
                <c:pt idx="489">
                  <c:v>26938</c:v>
                </c:pt>
                <c:pt idx="490">
                  <c:v>26969</c:v>
                </c:pt>
                <c:pt idx="491">
                  <c:v>26999</c:v>
                </c:pt>
                <c:pt idx="492">
                  <c:v>27030</c:v>
                </c:pt>
                <c:pt idx="493">
                  <c:v>27061</c:v>
                </c:pt>
                <c:pt idx="494">
                  <c:v>27089</c:v>
                </c:pt>
                <c:pt idx="495">
                  <c:v>27120</c:v>
                </c:pt>
                <c:pt idx="496">
                  <c:v>27150</c:v>
                </c:pt>
                <c:pt idx="497">
                  <c:v>27181</c:v>
                </c:pt>
                <c:pt idx="498">
                  <c:v>27211</c:v>
                </c:pt>
                <c:pt idx="499">
                  <c:v>27242</c:v>
                </c:pt>
                <c:pt idx="500">
                  <c:v>27273</c:v>
                </c:pt>
                <c:pt idx="501">
                  <c:v>27303</c:v>
                </c:pt>
                <c:pt idx="502">
                  <c:v>27334</c:v>
                </c:pt>
                <c:pt idx="503">
                  <c:v>27364</c:v>
                </c:pt>
                <c:pt idx="504">
                  <c:v>27395</c:v>
                </c:pt>
                <c:pt idx="505">
                  <c:v>27426</c:v>
                </c:pt>
                <c:pt idx="506">
                  <c:v>27454</c:v>
                </c:pt>
                <c:pt idx="507">
                  <c:v>27485</c:v>
                </c:pt>
                <c:pt idx="508">
                  <c:v>27515</c:v>
                </c:pt>
                <c:pt idx="509">
                  <c:v>27546</c:v>
                </c:pt>
                <c:pt idx="510">
                  <c:v>27576</c:v>
                </c:pt>
                <c:pt idx="511">
                  <c:v>27607</c:v>
                </c:pt>
                <c:pt idx="512">
                  <c:v>27638</c:v>
                </c:pt>
                <c:pt idx="513">
                  <c:v>27668</c:v>
                </c:pt>
                <c:pt idx="514">
                  <c:v>27699</c:v>
                </c:pt>
                <c:pt idx="515">
                  <c:v>27729</c:v>
                </c:pt>
                <c:pt idx="516">
                  <c:v>27760</c:v>
                </c:pt>
                <c:pt idx="517">
                  <c:v>27791</c:v>
                </c:pt>
                <c:pt idx="518">
                  <c:v>27820</c:v>
                </c:pt>
                <c:pt idx="519">
                  <c:v>27851</c:v>
                </c:pt>
                <c:pt idx="520">
                  <c:v>27881</c:v>
                </c:pt>
                <c:pt idx="521">
                  <c:v>27912</c:v>
                </c:pt>
                <c:pt idx="522">
                  <c:v>27942</c:v>
                </c:pt>
                <c:pt idx="523">
                  <c:v>27973</c:v>
                </c:pt>
                <c:pt idx="524">
                  <c:v>28004</c:v>
                </c:pt>
                <c:pt idx="525">
                  <c:v>28034</c:v>
                </c:pt>
                <c:pt idx="526">
                  <c:v>28065</c:v>
                </c:pt>
                <c:pt idx="527">
                  <c:v>28095</c:v>
                </c:pt>
                <c:pt idx="528">
                  <c:v>28126</c:v>
                </c:pt>
                <c:pt idx="529">
                  <c:v>28157</c:v>
                </c:pt>
                <c:pt idx="530">
                  <c:v>28185</c:v>
                </c:pt>
                <c:pt idx="531">
                  <c:v>28216</c:v>
                </c:pt>
                <c:pt idx="532">
                  <c:v>28246</c:v>
                </c:pt>
                <c:pt idx="533">
                  <c:v>28277</c:v>
                </c:pt>
                <c:pt idx="534">
                  <c:v>28307</c:v>
                </c:pt>
                <c:pt idx="535">
                  <c:v>28338</c:v>
                </c:pt>
                <c:pt idx="536">
                  <c:v>28369</c:v>
                </c:pt>
                <c:pt idx="537">
                  <c:v>28399</c:v>
                </c:pt>
                <c:pt idx="538">
                  <c:v>28430</c:v>
                </c:pt>
                <c:pt idx="539">
                  <c:v>28460</c:v>
                </c:pt>
                <c:pt idx="540">
                  <c:v>28491</c:v>
                </c:pt>
                <c:pt idx="541">
                  <c:v>28522</c:v>
                </c:pt>
                <c:pt idx="542">
                  <c:v>28550</c:v>
                </c:pt>
                <c:pt idx="543">
                  <c:v>28581</c:v>
                </c:pt>
                <c:pt idx="544">
                  <c:v>28611</c:v>
                </c:pt>
                <c:pt idx="545">
                  <c:v>28642</c:v>
                </c:pt>
                <c:pt idx="546">
                  <c:v>28672</c:v>
                </c:pt>
                <c:pt idx="547">
                  <c:v>28703</c:v>
                </c:pt>
                <c:pt idx="548">
                  <c:v>28734</c:v>
                </c:pt>
                <c:pt idx="549">
                  <c:v>28764</c:v>
                </c:pt>
                <c:pt idx="550">
                  <c:v>28795</c:v>
                </c:pt>
                <c:pt idx="551">
                  <c:v>28825</c:v>
                </c:pt>
                <c:pt idx="552">
                  <c:v>28856</c:v>
                </c:pt>
                <c:pt idx="553">
                  <c:v>28887</c:v>
                </c:pt>
                <c:pt idx="554">
                  <c:v>28915</c:v>
                </c:pt>
                <c:pt idx="555">
                  <c:v>28946</c:v>
                </c:pt>
                <c:pt idx="556">
                  <c:v>28976</c:v>
                </c:pt>
                <c:pt idx="557">
                  <c:v>29007</c:v>
                </c:pt>
                <c:pt idx="558">
                  <c:v>29037</c:v>
                </c:pt>
                <c:pt idx="559">
                  <c:v>29068</c:v>
                </c:pt>
                <c:pt idx="560">
                  <c:v>29099</c:v>
                </c:pt>
                <c:pt idx="561">
                  <c:v>29129</c:v>
                </c:pt>
                <c:pt idx="562">
                  <c:v>29160</c:v>
                </c:pt>
                <c:pt idx="563">
                  <c:v>29190</c:v>
                </c:pt>
                <c:pt idx="564">
                  <c:v>29221</c:v>
                </c:pt>
                <c:pt idx="565">
                  <c:v>29252</c:v>
                </c:pt>
                <c:pt idx="566">
                  <c:v>29281</c:v>
                </c:pt>
                <c:pt idx="567">
                  <c:v>29312</c:v>
                </c:pt>
                <c:pt idx="568">
                  <c:v>29342</c:v>
                </c:pt>
                <c:pt idx="569">
                  <c:v>29373</c:v>
                </c:pt>
                <c:pt idx="570">
                  <c:v>29403</c:v>
                </c:pt>
                <c:pt idx="571">
                  <c:v>29434</c:v>
                </c:pt>
                <c:pt idx="572">
                  <c:v>29465</c:v>
                </c:pt>
                <c:pt idx="573">
                  <c:v>29495</c:v>
                </c:pt>
                <c:pt idx="574">
                  <c:v>29526</c:v>
                </c:pt>
                <c:pt idx="575">
                  <c:v>29556</c:v>
                </c:pt>
                <c:pt idx="576">
                  <c:v>29587</c:v>
                </c:pt>
                <c:pt idx="577">
                  <c:v>29618</c:v>
                </c:pt>
                <c:pt idx="578">
                  <c:v>29646</c:v>
                </c:pt>
                <c:pt idx="579">
                  <c:v>29677</c:v>
                </c:pt>
                <c:pt idx="580">
                  <c:v>29707</c:v>
                </c:pt>
                <c:pt idx="581">
                  <c:v>29738</c:v>
                </c:pt>
                <c:pt idx="582">
                  <c:v>29768</c:v>
                </c:pt>
                <c:pt idx="583">
                  <c:v>29799</c:v>
                </c:pt>
                <c:pt idx="584">
                  <c:v>29830</c:v>
                </c:pt>
                <c:pt idx="585">
                  <c:v>29860</c:v>
                </c:pt>
                <c:pt idx="586">
                  <c:v>29891</c:v>
                </c:pt>
                <c:pt idx="587">
                  <c:v>29921</c:v>
                </c:pt>
                <c:pt idx="588">
                  <c:v>29952</c:v>
                </c:pt>
                <c:pt idx="589">
                  <c:v>29983</c:v>
                </c:pt>
                <c:pt idx="590">
                  <c:v>30011</c:v>
                </c:pt>
                <c:pt idx="591">
                  <c:v>30042</c:v>
                </c:pt>
                <c:pt idx="592">
                  <c:v>30072</c:v>
                </c:pt>
                <c:pt idx="593">
                  <c:v>30103</c:v>
                </c:pt>
                <c:pt idx="594">
                  <c:v>30133</c:v>
                </c:pt>
                <c:pt idx="595">
                  <c:v>30164</c:v>
                </c:pt>
                <c:pt idx="596">
                  <c:v>30195</c:v>
                </c:pt>
                <c:pt idx="597">
                  <c:v>30225</c:v>
                </c:pt>
                <c:pt idx="598">
                  <c:v>30256</c:v>
                </c:pt>
                <c:pt idx="599">
                  <c:v>30286</c:v>
                </c:pt>
              </c:numCache>
            </c:numRef>
          </c:cat>
          <c:val>
            <c:numRef>
              <c:f>'TCRM1886-2025'!$C$581:$C$1180</c:f>
              <c:numCache>
                <c:formatCode>#,##0.0</c:formatCode>
                <c:ptCount val="600"/>
                <c:pt idx="0">
                  <c:v>122.86690929368174</c:v>
                </c:pt>
                <c:pt idx="1">
                  <c:v>117.70997895124002</c:v>
                </c:pt>
                <c:pt idx="2">
                  <c:v>119.36702208308829</c:v>
                </c:pt>
                <c:pt idx="3">
                  <c:v>116.73669486342865</c:v>
                </c:pt>
                <c:pt idx="4">
                  <c:v>114.95029532130299</c:v>
                </c:pt>
                <c:pt idx="5">
                  <c:v>109.69747235064149</c:v>
                </c:pt>
                <c:pt idx="6">
                  <c:v>109.59770143691358</c:v>
                </c:pt>
                <c:pt idx="7">
                  <c:v>107.01344076482806</c:v>
                </c:pt>
                <c:pt idx="8">
                  <c:v>105.07959974436662</c:v>
                </c:pt>
                <c:pt idx="9">
                  <c:v>103.81695397569375</c:v>
                </c:pt>
                <c:pt idx="10">
                  <c:v>102.63420001206063</c:v>
                </c:pt>
                <c:pt idx="11">
                  <c:v>104.45385339875747</c:v>
                </c:pt>
                <c:pt idx="12">
                  <c:v>103.22055931999871</c:v>
                </c:pt>
                <c:pt idx="13">
                  <c:v>102.83184176313445</c:v>
                </c:pt>
                <c:pt idx="14">
                  <c:v>102.90094358203517</c:v>
                </c:pt>
                <c:pt idx="15">
                  <c:v>105.97422681174442</c:v>
                </c:pt>
                <c:pt idx="16">
                  <c:v>103.33330048784202</c:v>
                </c:pt>
                <c:pt idx="17">
                  <c:v>100.46549196740122</c:v>
                </c:pt>
                <c:pt idx="18">
                  <c:v>101.2848907220052</c:v>
                </c:pt>
                <c:pt idx="19">
                  <c:v>98.16622172478408</c:v>
                </c:pt>
                <c:pt idx="20">
                  <c:v>97.701698833255008</c:v>
                </c:pt>
                <c:pt idx="21">
                  <c:v>97.228327886649197</c:v>
                </c:pt>
                <c:pt idx="22">
                  <c:v>96.892317657182176</c:v>
                </c:pt>
                <c:pt idx="23">
                  <c:v>98.087506960855109</c:v>
                </c:pt>
                <c:pt idx="24">
                  <c:v>96.215963488538677</c:v>
                </c:pt>
                <c:pt idx="25">
                  <c:v>94.630254151126152</c:v>
                </c:pt>
                <c:pt idx="26">
                  <c:v>94.948664778801657</c:v>
                </c:pt>
                <c:pt idx="27">
                  <c:v>92.888130170957567</c:v>
                </c:pt>
                <c:pt idx="28">
                  <c:v>92.378863644873064</c:v>
                </c:pt>
                <c:pt idx="29">
                  <c:v>93.300047897939308</c:v>
                </c:pt>
                <c:pt idx="30">
                  <c:v>94.848296211382149</c:v>
                </c:pt>
                <c:pt idx="31">
                  <c:v>93.851910069363598</c:v>
                </c:pt>
                <c:pt idx="32">
                  <c:v>95.120725180092094</c:v>
                </c:pt>
                <c:pt idx="33">
                  <c:v>94.346909595045915</c:v>
                </c:pt>
                <c:pt idx="34">
                  <c:v>93.145216868979077</c:v>
                </c:pt>
                <c:pt idx="35">
                  <c:v>92.233049318102871</c:v>
                </c:pt>
                <c:pt idx="36">
                  <c:v>92.256238128978239</c:v>
                </c:pt>
                <c:pt idx="37">
                  <c:v>92.750115206756504</c:v>
                </c:pt>
                <c:pt idx="38">
                  <c:v>94.730391986206712</c:v>
                </c:pt>
                <c:pt idx="39">
                  <c:v>96.411375506744761</c:v>
                </c:pt>
                <c:pt idx="40">
                  <c:v>98.972277255956371</c:v>
                </c:pt>
                <c:pt idx="41">
                  <c:v>98.561933205901937</c:v>
                </c:pt>
                <c:pt idx="42">
                  <c:v>99.8909042826877</c:v>
                </c:pt>
                <c:pt idx="43">
                  <c:v>100.50044181520947</c:v>
                </c:pt>
                <c:pt idx="44">
                  <c:v>104.01649225772407</c:v>
                </c:pt>
                <c:pt idx="45">
                  <c:v>104.30949646126695</c:v>
                </c:pt>
                <c:pt idx="46">
                  <c:v>104.11892462156428</c:v>
                </c:pt>
                <c:pt idx="47">
                  <c:v>99.687106213328661</c:v>
                </c:pt>
                <c:pt idx="48">
                  <c:v>101.94883848094982</c:v>
                </c:pt>
                <c:pt idx="49">
                  <c:v>103.91634110340573</c:v>
                </c:pt>
                <c:pt idx="50">
                  <c:v>102.45665182414095</c:v>
                </c:pt>
                <c:pt idx="51">
                  <c:v>104.65234785296444</c:v>
                </c:pt>
                <c:pt idx="52">
                  <c:v>107.71521059282404</c:v>
                </c:pt>
                <c:pt idx="53">
                  <c:v>112.87234467382004</c:v>
                </c:pt>
                <c:pt idx="54">
                  <c:v>112.78595001770262</c:v>
                </c:pt>
                <c:pt idx="55">
                  <c:v>111.67354643701843</c:v>
                </c:pt>
                <c:pt idx="56">
                  <c:v>111.99830272299556</c:v>
                </c:pt>
                <c:pt idx="57">
                  <c:v>114.35654995034635</c:v>
                </c:pt>
                <c:pt idx="58">
                  <c:v>116.63751981471829</c:v>
                </c:pt>
                <c:pt idx="59">
                  <c:v>115.28284255398198</c:v>
                </c:pt>
                <c:pt idx="60">
                  <c:v>119.27365546147004</c:v>
                </c:pt>
                <c:pt idx="61">
                  <c:v>124.4997434022717</c:v>
                </c:pt>
                <c:pt idx="62">
                  <c:v>115.7075912817422</c:v>
                </c:pt>
                <c:pt idx="63">
                  <c:v>106.09106113228046</c:v>
                </c:pt>
                <c:pt idx="64">
                  <c:v>104.82430758524895</c:v>
                </c:pt>
                <c:pt idx="65">
                  <c:v>98.960851919443257</c:v>
                </c:pt>
                <c:pt idx="66">
                  <c:v>93.128820275002738</c:v>
                </c:pt>
                <c:pt idx="67">
                  <c:v>93.361203956795976</c:v>
                </c:pt>
                <c:pt idx="68">
                  <c:v>94.820586064237347</c:v>
                </c:pt>
                <c:pt idx="69">
                  <c:v>96.55928508421502</c:v>
                </c:pt>
                <c:pt idx="70">
                  <c:v>96.793397624675876</c:v>
                </c:pt>
                <c:pt idx="71">
                  <c:v>94.603243294075341</c:v>
                </c:pt>
                <c:pt idx="72">
                  <c:v>77.916979494485446</c:v>
                </c:pt>
                <c:pt idx="73">
                  <c:v>77.481689106248083</c:v>
                </c:pt>
                <c:pt idx="74">
                  <c:v>77.105177726218287</c:v>
                </c:pt>
                <c:pt idx="75">
                  <c:v>78.476042072594993</c:v>
                </c:pt>
                <c:pt idx="76">
                  <c:v>79.166631242833844</c:v>
                </c:pt>
                <c:pt idx="77">
                  <c:v>88.639246415194805</c:v>
                </c:pt>
                <c:pt idx="78">
                  <c:v>97.288439114000752</c:v>
                </c:pt>
                <c:pt idx="79">
                  <c:v>99.152346953360876</c:v>
                </c:pt>
                <c:pt idx="80">
                  <c:v>95.505443760190957</c:v>
                </c:pt>
                <c:pt idx="81">
                  <c:v>97.565666974062935</c:v>
                </c:pt>
                <c:pt idx="82">
                  <c:v>95.804735702237139</c:v>
                </c:pt>
                <c:pt idx="83">
                  <c:v>93.721477964786587</c:v>
                </c:pt>
                <c:pt idx="84">
                  <c:v>95.033578656293599</c:v>
                </c:pt>
                <c:pt idx="85">
                  <c:v>97.393794252186382</c:v>
                </c:pt>
                <c:pt idx="86">
                  <c:v>99.160410965565944</c:v>
                </c:pt>
                <c:pt idx="87">
                  <c:v>98.929805358669256</c:v>
                </c:pt>
                <c:pt idx="88">
                  <c:v>98.890796406751107</c:v>
                </c:pt>
                <c:pt idx="89">
                  <c:v>99.180941440974692</c:v>
                </c:pt>
                <c:pt idx="90">
                  <c:v>99.138593003566328</c:v>
                </c:pt>
                <c:pt idx="91">
                  <c:v>97.266251451766692</c:v>
                </c:pt>
                <c:pt idx="92">
                  <c:v>95.537201194533395</c:v>
                </c:pt>
                <c:pt idx="93">
                  <c:v>95.121443268960121</c:v>
                </c:pt>
                <c:pt idx="94">
                  <c:v>93.873508822613715</c:v>
                </c:pt>
                <c:pt idx="95">
                  <c:v>93.415888569359339</c:v>
                </c:pt>
                <c:pt idx="96">
                  <c:v>95.141898576862573</c:v>
                </c:pt>
                <c:pt idx="97">
                  <c:v>96.462168490312408</c:v>
                </c:pt>
                <c:pt idx="98">
                  <c:v>96.489413632392299</c:v>
                </c:pt>
                <c:pt idx="99">
                  <c:v>94.997816513385928</c:v>
                </c:pt>
                <c:pt idx="100">
                  <c:v>95.958297238879439</c:v>
                </c:pt>
                <c:pt idx="101">
                  <c:v>94.311707146770203</c:v>
                </c:pt>
                <c:pt idx="102">
                  <c:v>91.979338392906115</c:v>
                </c:pt>
                <c:pt idx="103">
                  <c:v>90.736809358831024</c:v>
                </c:pt>
                <c:pt idx="104">
                  <c:v>90.083668549708023</c:v>
                </c:pt>
                <c:pt idx="105">
                  <c:v>90.594588654506822</c:v>
                </c:pt>
                <c:pt idx="106">
                  <c:v>90.916131116457194</c:v>
                </c:pt>
                <c:pt idx="107">
                  <c:v>89.675560126564008</c:v>
                </c:pt>
                <c:pt idx="108">
                  <c:v>88.32312083401483</c:v>
                </c:pt>
                <c:pt idx="109">
                  <c:v>89.193082923614625</c:v>
                </c:pt>
                <c:pt idx="110">
                  <c:v>89.957525125024716</c:v>
                </c:pt>
                <c:pt idx="111">
                  <c:v>90.163185851390125</c:v>
                </c:pt>
                <c:pt idx="112">
                  <c:v>91.650597100477754</c:v>
                </c:pt>
                <c:pt idx="113">
                  <c:v>91.820320428441576</c:v>
                </c:pt>
                <c:pt idx="114">
                  <c:v>91.594347531570946</c:v>
                </c:pt>
                <c:pt idx="115">
                  <c:v>90.35580481514333</c:v>
                </c:pt>
                <c:pt idx="116">
                  <c:v>90.215333442975691</c:v>
                </c:pt>
                <c:pt idx="117">
                  <c:v>90.942730378620354</c:v>
                </c:pt>
                <c:pt idx="118">
                  <c:v>92.315485082240144</c:v>
                </c:pt>
                <c:pt idx="119">
                  <c:v>92.62432544556836</c:v>
                </c:pt>
                <c:pt idx="120">
                  <c:v>93.253375358506446</c:v>
                </c:pt>
                <c:pt idx="121">
                  <c:v>96.141196123150181</c:v>
                </c:pt>
                <c:pt idx="122">
                  <c:v>97.519681607112133</c:v>
                </c:pt>
                <c:pt idx="123">
                  <c:v>101.68780359179344</c:v>
                </c:pt>
                <c:pt idx="124">
                  <c:v>105.36650055901011</c:v>
                </c:pt>
                <c:pt idx="125">
                  <c:v>106.98128058714956</c:v>
                </c:pt>
                <c:pt idx="126">
                  <c:v>106.90717758146069</c:v>
                </c:pt>
                <c:pt idx="127">
                  <c:v>107.88395430681447</c:v>
                </c:pt>
                <c:pt idx="128">
                  <c:v>108.81957232281752</c:v>
                </c:pt>
                <c:pt idx="129">
                  <c:v>109.40453762322741</c:v>
                </c:pt>
                <c:pt idx="130">
                  <c:v>111.82469711038416</c:v>
                </c:pt>
                <c:pt idx="131">
                  <c:v>112.50650599949456</c:v>
                </c:pt>
                <c:pt idx="132">
                  <c:v>113.89034002280864</c:v>
                </c:pt>
                <c:pt idx="133">
                  <c:v>116.83458575416977</c:v>
                </c:pt>
                <c:pt idx="134">
                  <c:v>120.41647146916965</c:v>
                </c:pt>
                <c:pt idx="135">
                  <c:v>125.3474723779962</c:v>
                </c:pt>
                <c:pt idx="136">
                  <c:v>126.91063269768379</c:v>
                </c:pt>
                <c:pt idx="137">
                  <c:v>128.36526940274027</c:v>
                </c:pt>
                <c:pt idx="138">
                  <c:v>131.65894570305886</c:v>
                </c:pt>
                <c:pt idx="139">
                  <c:v>131.76447789359148</c:v>
                </c:pt>
                <c:pt idx="140">
                  <c:v>132.96261137485817</c:v>
                </c:pt>
                <c:pt idx="141">
                  <c:v>133.94246129248856</c:v>
                </c:pt>
                <c:pt idx="142">
                  <c:v>134.34900005192461</c:v>
                </c:pt>
                <c:pt idx="143">
                  <c:v>133.31217811196373</c:v>
                </c:pt>
                <c:pt idx="144">
                  <c:v>133.00906434968377</c:v>
                </c:pt>
                <c:pt idx="145">
                  <c:v>132.98996226265848</c:v>
                </c:pt>
                <c:pt idx="146">
                  <c:v>134.59510669858207</c:v>
                </c:pt>
                <c:pt idx="147">
                  <c:v>137.64798880660751</c:v>
                </c:pt>
                <c:pt idx="148">
                  <c:v>138.99064750624558</c:v>
                </c:pt>
                <c:pt idx="149">
                  <c:v>139.45006855651386</c:v>
                </c:pt>
                <c:pt idx="150">
                  <c:v>140.81026323392049</c:v>
                </c:pt>
                <c:pt idx="151">
                  <c:v>142.85553030542596</c:v>
                </c:pt>
                <c:pt idx="152">
                  <c:v>142.84518071569795</c:v>
                </c:pt>
                <c:pt idx="153">
                  <c:v>142.10505024566845</c:v>
                </c:pt>
                <c:pt idx="154">
                  <c:v>143.75590863935719</c:v>
                </c:pt>
                <c:pt idx="155">
                  <c:v>144.44526912936652</c:v>
                </c:pt>
                <c:pt idx="156">
                  <c:v>145.2087952996803</c:v>
                </c:pt>
                <c:pt idx="157">
                  <c:v>146.60998779312547</c:v>
                </c:pt>
                <c:pt idx="158">
                  <c:v>148.19957521837628</c:v>
                </c:pt>
                <c:pt idx="159">
                  <c:v>148.36402455679297</c:v>
                </c:pt>
                <c:pt idx="160">
                  <c:v>150.12809776996002</c:v>
                </c:pt>
                <c:pt idx="161">
                  <c:v>149.73434296154494</c:v>
                </c:pt>
                <c:pt idx="162">
                  <c:v>135.56229391819809</c:v>
                </c:pt>
                <c:pt idx="163">
                  <c:v>132.75581688912627</c:v>
                </c:pt>
                <c:pt idx="164">
                  <c:v>143.11616801807946</c:v>
                </c:pt>
                <c:pt idx="165">
                  <c:v>134.43836636486481</c:v>
                </c:pt>
                <c:pt idx="166">
                  <c:v>130.47623645673806</c:v>
                </c:pt>
                <c:pt idx="167">
                  <c:v>129.09232282101965</c:v>
                </c:pt>
                <c:pt idx="168">
                  <c:v>130.23736091843728</c:v>
                </c:pt>
                <c:pt idx="169">
                  <c:v>127.83193261111825</c:v>
                </c:pt>
                <c:pt idx="170">
                  <c:v>122.88637722516907</c:v>
                </c:pt>
                <c:pt idx="171">
                  <c:v>124.11414005232038</c:v>
                </c:pt>
                <c:pt idx="172">
                  <c:v>124.63715479371436</c:v>
                </c:pt>
                <c:pt idx="173">
                  <c:v>122.84786011866105</c:v>
                </c:pt>
                <c:pt idx="174">
                  <c:v>119.34487117769632</c:v>
                </c:pt>
                <c:pt idx="175">
                  <c:v>117.9298307448921</c:v>
                </c:pt>
                <c:pt idx="176">
                  <c:v>117.36749380891386</c:v>
                </c:pt>
                <c:pt idx="177">
                  <c:v>116.79106870047697</c:v>
                </c:pt>
                <c:pt idx="178">
                  <c:v>116.79608934168826</c:v>
                </c:pt>
                <c:pt idx="179">
                  <c:v>113.97546732980869</c:v>
                </c:pt>
                <c:pt idx="180">
                  <c:v>112.08769259549949</c:v>
                </c:pt>
                <c:pt idx="181">
                  <c:v>117.40000430699816</c:v>
                </c:pt>
                <c:pt idx="182">
                  <c:v>117.44703956513396</c:v>
                </c:pt>
                <c:pt idx="183">
                  <c:v>116.36209294413449</c:v>
                </c:pt>
                <c:pt idx="184">
                  <c:v>120.14876847153262</c:v>
                </c:pt>
                <c:pt idx="185">
                  <c:v>119.24019871951275</c:v>
                </c:pt>
                <c:pt idx="186">
                  <c:v>119.03161927503388</c:v>
                </c:pt>
                <c:pt idx="187">
                  <c:v>91.789718095027411</c:v>
                </c:pt>
                <c:pt idx="188">
                  <c:v>87.298962402624412</c:v>
                </c:pt>
                <c:pt idx="189">
                  <c:v>88.357511493626419</c:v>
                </c:pt>
                <c:pt idx="190">
                  <c:v>87.843692302364389</c:v>
                </c:pt>
                <c:pt idx="191">
                  <c:v>87.853802596090304</c:v>
                </c:pt>
                <c:pt idx="192">
                  <c:v>89.265605338958494</c:v>
                </c:pt>
                <c:pt idx="193">
                  <c:v>89.893029355794198</c:v>
                </c:pt>
                <c:pt idx="194">
                  <c:v>91.56965687606008</c:v>
                </c:pt>
                <c:pt idx="195">
                  <c:v>93.895481193911678</c:v>
                </c:pt>
                <c:pt idx="196">
                  <c:v>83.237894871764325</c:v>
                </c:pt>
                <c:pt idx="197">
                  <c:v>82.677192167047309</c:v>
                </c:pt>
                <c:pt idx="198">
                  <c:v>80.438994028844718</c:v>
                </c:pt>
                <c:pt idx="199">
                  <c:v>79.458824223841745</c:v>
                </c:pt>
                <c:pt idx="200">
                  <c:v>80.962249956706344</c:v>
                </c:pt>
                <c:pt idx="201">
                  <c:v>81.93717136492748</c:v>
                </c:pt>
                <c:pt idx="202">
                  <c:v>81.549237513351912</c:v>
                </c:pt>
                <c:pt idx="203">
                  <c:v>81.39863621860296</c:v>
                </c:pt>
                <c:pt idx="204">
                  <c:v>79.845015350081567</c:v>
                </c:pt>
                <c:pt idx="205">
                  <c:v>80.245281803138752</c:v>
                </c:pt>
                <c:pt idx="206">
                  <c:v>83.701458155183687</c:v>
                </c:pt>
                <c:pt idx="207">
                  <c:v>84.582816056126731</c:v>
                </c:pt>
                <c:pt idx="208">
                  <c:v>83.465820975022453</c:v>
                </c:pt>
                <c:pt idx="209">
                  <c:v>82.349137679210656</c:v>
                </c:pt>
                <c:pt idx="210">
                  <c:v>80.717599125491603</c:v>
                </c:pt>
                <c:pt idx="211">
                  <c:v>80.352472214707021</c:v>
                </c:pt>
                <c:pt idx="212">
                  <c:v>81.306609895380404</c:v>
                </c:pt>
                <c:pt idx="213">
                  <c:v>82.167432621765172</c:v>
                </c:pt>
                <c:pt idx="214">
                  <c:v>82.276141120263219</c:v>
                </c:pt>
                <c:pt idx="215">
                  <c:v>81.02994671535923</c:v>
                </c:pt>
                <c:pt idx="216">
                  <c:v>81.094238132151204</c:v>
                </c:pt>
                <c:pt idx="217">
                  <c:v>83.390553920854614</c:v>
                </c:pt>
                <c:pt idx="218">
                  <c:v>87.272968892915586</c:v>
                </c:pt>
                <c:pt idx="219">
                  <c:v>89.641034717408772</c:v>
                </c:pt>
                <c:pt idx="220">
                  <c:v>91.996241888245962</c:v>
                </c:pt>
                <c:pt idx="221">
                  <c:v>94.14357878896864</c:v>
                </c:pt>
                <c:pt idx="222">
                  <c:v>94.050372273346312</c:v>
                </c:pt>
                <c:pt idx="223">
                  <c:v>93.073832739550895</c:v>
                </c:pt>
                <c:pt idx="224">
                  <c:v>94.325621469334848</c:v>
                </c:pt>
                <c:pt idx="225">
                  <c:v>94.49800369512846</c:v>
                </c:pt>
                <c:pt idx="226">
                  <c:v>96.525450538802815</c:v>
                </c:pt>
                <c:pt idx="227">
                  <c:v>96.338482893456018</c:v>
                </c:pt>
                <c:pt idx="228">
                  <c:v>96.863743728219461</c:v>
                </c:pt>
                <c:pt idx="229">
                  <c:v>96.818046321973</c:v>
                </c:pt>
                <c:pt idx="230">
                  <c:v>97.841825770219728</c:v>
                </c:pt>
                <c:pt idx="231">
                  <c:v>99.002279958209144</c:v>
                </c:pt>
                <c:pt idx="232">
                  <c:v>98.496287002014498</c:v>
                </c:pt>
                <c:pt idx="233">
                  <c:v>98.982987174241217</c:v>
                </c:pt>
                <c:pt idx="234">
                  <c:v>97.233629524100692</c:v>
                </c:pt>
                <c:pt idx="235">
                  <c:v>97.047226183632418</c:v>
                </c:pt>
                <c:pt idx="236">
                  <c:v>95.875240980828849</c:v>
                </c:pt>
                <c:pt idx="237">
                  <c:v>97.269659531443338</c:v>
                </c:pt>
                <c:pt idx="238">
                  <c:v>97.194875310029033</c:v>
                </c:pt>
                <c:pt idx="239">
                  <c:v>97.595848865888158</c:v>
                </c:pt>
                <c:pt idx="240">
                  <c:v>95.971300038525015</c:v>
                </c:pt>
                <c:pt idx="241">
                  <c:v>95.408827042562933</c:v>
                </c:pt>
                <c:pt idx="242">
                  <c:v>95.533625669553217</c:v>
                </c:pt>
                <c:pt idx="243">
                  <c:v>96.375674721379085</c:v>
                </c:pt>
                <c:pt idx="244">
                  <c:v>97.32126412475543</c:v>
                </c:pt>
                <c:pt idx="245">
                  <c:v>97.215467818926953</c:v>
                </c:pt>
                <c:pt idx="246">
                  <c:v>97.266605735628659</c:v>
                </c:pt>
                <c:pt idx="247">
                  <c:v>97.23548708292401</c:v>
                </c:pt>
                <c:pt idx="248">
                  <c:v>97.505648171071755</c:v>
                </c:pt>
                <c:pt idx="249">
                  <c:v>98.981840597719909</c:v>
                </c:pt>
                <c:pt idx="250">
                  <c:v>97.990053672062245</c:v>
                </c:pt>
                <c:pt idx="251">
                  <c:v>97.778640395531383</c:v>
                </c:pt>
                <c:pt idx="252">
                  <c:v>94.543631401037302</c:v>
                </c:pt>
                <c:pt idx="253">
                  <c:v>97.734230350601408</c:v>
                </c:pt>
                <c:pt idx="254">
                  <c:v>98.719702801830039</c:v>
                </c:pt>
                <c:pt idx="255">
                  <c:v>81.847652289046707</c:v>
                </c:pt>
                <c:pt idx="256">
                  <c:v>72.93579822910371</c:v>
                </c:pt>
                <c:pt idx="257">
                  <c:v>74.452865929518225</c:v>
                </c:pt>
                <c:pt idx="258">
                  <c:v>74.268505927960518</c:v>
                </c:pt>
                <c:pt idx="259">
                  <c:v>74.811975443097666</c:v>
                </c:pt>
                <c:pt idx="260">
                  <c:v>74.930455905698423</c:v>
                </c:pt>
                <c:pt idx="261">
                  <c:v>76.853294583760913</c:v>
                </c:pt>
                <c:pt idx="262">
                  <c:v>77.471916850371571</c:v>
                </c:pt>
                <c:pt idx="263">
                  <c:v>78.784475295133873</c:v>
                </c:pt>
                <c:pt idx="264">
                  <c:v>78.941194869191122</c:v>
                </c:pt>
                <c:pt idx="265">
                  <c:v>79.488725653658591</c:v>
                </c:pt>
                <c:pt idx="266">
                  <c:v>81.443379358776596</c:v>
                </c:pt>
                <c:pt idx="267">
                  <c:v>81.968190490561696</c:v>
                </c:pt>
                <c:pt idx="268">
                  <c:v>82.264622534655686</c:v>
                </c:pt>
                <c:pt idx="269">
                  <c:v>82.421442879856912</c:v>
                </c:pt>
                <c:pt idx="270">
                  <c:v>83.572550090910752</c:v>
                </c:pt>
                <c:pt idx="271">
                  <c:v>84.085995133342891</c:v>
                </c:pt>
                <c:pt idx="272">
                  <c:v>83.460488262000297</c:v>
                </c:pt>
                <c:pt idx="273">
                  <c:v>84.415071621848455</c:v>
                </c:pt>
                <c:pt idx="274">
                  <c:v>84.920735722439559</c:v>
                </c:pt>
                <c:pt idx="275">
                  <c:v>84.830105268093305</c:v>
                </c:pt>
                <c:pt idx="276">
                  <c:v>85.6757754152827</c:v>
                </c:pt>
                <c:pt idx="277">
                  <c:v>86.10212225725013</c:v>
                </c:pt>
                <c:pt idx="278">
                  <c:v>85.66819684160599</c:v>
                </c:pt>
                <c:pt idx="279">
                  <c:v>85.537650564635584</c:v>
                </c:pt>
                <c:pt idx="280">
                  <c:v>84.441294230210545</c:v>
                </c:pt>
                <c:pt idx="281">
                  <c:v>83.824074620959848</c:v>
                </c:pt>
                <c:pt idx="282">
                  <c:v>83.080303395349148</c:v>
                </c:pt>
                <c:pt idx="283">
                  <c:v>82.774899820946175</c:v>
                </c:pt>
                <c:pt idx="284">
                  <c:v>82.179396944536478</c:v>
                </c:pt>
                <c:pt idx="285">
                  <c:v>81.621775930493826</c:v>
                </c:pt>
                <c:pt idx="286">
                  <c:v>82.204749846686212</c:v>
                </c:pt>
                <c:pt idx="287">
                  <c:v>82.576324568807138</c:v>
                </c:pt>
                <c:pt idx="288">
                  <c:v>82.639193438712155</c:v>
                </c:pt>
                <c:pt idx="289">
                  <c:v>82.624149238097161</c:v>
                </c:pt>
                <c:pt idx="290">
                  <c:v>83.190580884508407</c:v>
                </c:pt>
                <c:pt idx="291">
                  <c:v>84.105858905284933</c:v>
                </c:pt>
                <c:pt idx="292">
                  <c:v>85.085346110896978</c:v>
                </c:pt>
                <c:pt idx="293">
                  <c:v>84.690101065397897</c:v>
                </c:pt>
                <c:pt idx="294">
                  <c:v>85.338151862149218</c:v>
                </c:pt>
                <c:pt idx="295">
                  <c:v>86.595481319288041</c:v>
                </c:pt>
                <c:pt idx="296">
                  <c:v>86.242765566231114</c:v>
                </c:pt>
                <c:pt idx="297">
                  <c:v>86.485009706317186</c:v>
                </c:pt>
                <c:pt idx="298">
                  <c:v>86.2427655662311</c:v>
                </c:pt>
                <c:pt idx="299">
                  <c:v>86.033016317133857</c:v>
                </c:pt>
                <c:pt idx="300">
                  <c:v>86.859221556270356</c:v>
                </c:pt>
                <c:pt idx="301">
                  <c:v>86.501794565364136</c:v>
                </c:pt>
                <c:pt idx="302">
                  <c:v>86.525162104323783</c:v>
                </c:pt>
                <c:pt idx="303">
                  <c:v>87.660728285558804</c:v>
                </c:pt>
                <c:pt idx="304">
                  <c:v>88.247751973475104</c:v>
                </c:pt>
                <c:pt idx="305">
                  <c:v>88.22089294603299</c:v>
                </c:pt>
                <c:pt idx="306">
                  <c:v>88.018241583982388</c:v>
                </c:pt>
                <c:pt idx="307">
                  <c:v>87.700289746082433</c:v>
                </c:pt>
                <c:pt idx="308">
                  <c:v>86.483169302420563</c:v>
                </c:pt>
                <c:pt idx="309">
                  <c:v>87.246332703250673</c:v>
                </c:pt>
                <c:pt idx="310">
                  <c:v>88.220892946032976</c:v>
                </c:pt>
                <c:pt idx="311">
                  <c:v>88.626195670134194</c:v>
                </c:pt>
                <c:pt idx="312">
                  <c:v>88.584832767873394</c:v>
                </c:pt>
                <c:pt idx="313">
                  <c:v>88.51741660899377</c:v>
                </c:pt>
                <c:pt idx="314">
                  <c:v>88.900958986572263</c:v>
                </c:pt>
                <c:pt idx="315">
                  <c:v>88.636896732156686</c:v>
                </c:pt>
                <c:pt idx="316">
                  <c:v>87.831106761864376</c:v>
                </c:pt>
                <c:pt idx="317">
                  <c:v>88.072657227495995</c:v>
                </c:pt>
                <c:pt idx="318">
                  <c:v>88.180335814595438</c:v>
                </c:pt>
                <c:pt idx="319">
                  <c:v>88.714556782467341</c:v>
                </c:pt>
                <c:pt idx="320">
                  <c:v>86.861574087622074</c:v>
                </c:pt>
                <c:pt idx="321">
                  <c:v>88.03837875821074</c:v>
                </c:pt>
                <c:pt idx="322">
                  <c:v>88.891808644170553</c:v>
                </c:pt>
                <c:pt idx="323">
                  <c:v>89.162820255890608</c:v>
                </c:pt>
                <c:pt idx="324">
                  <c:v>89.415292516062607</c:v>
                </c:pt>
                <c:pt idx="325">
                  <c:v>89.482775755697361</c:v>
                </c:pt>
                <c:pt idx="326">
                  <c:v>91.188564971415701</c:v>
                </c:pt>
                <c:pt idx="327">
                  <c:v>93.068741568764466</c:v>
                </c:pt>
                <c:pt idx="328">
                  <c:v>92.916989786991493</c:v>
                </c:pt>
                <c:pt idx="329">
                  <c:v>93.034299253930897</c:v>
                </c:pt>
                <c:pt idx="330">
                  <c:v>93.522531356928425</c:v>
                </c:pt>
                <c:pt idx="331">
                  <c:v>94.23288335353439</c:v>
                </c:pt>
                <c:pt idx="332">
                  <c:v>94.705736531652491</c:v>
                </c:pt>
                <c:pt idx="333">
                  <c:v>93.346006935900803</c:v>
                </c:pt>
                <c:pt idx="334">
                  <c:v>93.009260879133464</c:v>
                </c:pt>
                <c:pt idx="335">
                  <c:v>93.506212366088505</c:v>
                </c:pt>
                <c:pt idx="336">
                  <c:v>93.404487389719591</c:v>
                </c:pt>
                <c:pt idx="337">
                  <c:v>93.270189061337561</c:v>
                </c:pt>
                <c:pt idx="338">
                  <c:v>93.068741568764452</c:v>
                </c:pt>
                <c:pt idx="339">
                  <c:v>94.139119290496069</c:v>
                </c:pt>
                <c:pt idx="340">
                  <c:v>94.609814886948556</c:v>
                </c:pt>
                <c:pt idx="341">
                  <c:v>95.153402555559268</c:v>
                </c:pt>
                <c:pt idx="342">
                  <c:v>94.500853773222943</c:v>
                </c:pt>
                <c:pt idx="343">
                  <c:v>93.63451184927105</c:v>
                </c:pt>
                <c:pt idx="344">
                  <c:v>93.456863737788581</c:v>
                </c:pt>
                <c:pt idx="345">
                  <c:v>93.524684393621499</c:v>
                </c:pt>
                <c:pt idx="346">
                  <c:v>93.999428984452067</c:v>
                </c:pt>
                <c:pt idx="347">
                  <c:v>93.692479721399408</c:v>
                </c:pt>
                <c:pt idx="348">
                  <c:v>92.9842721836511</c:v>
                </c:pt>
                <c:pt idx="349">
                  <c:v>93.615403781314626</c:v>
                </c:pt>
                <c:pt idx="350">
                  <c:v>94.42359431755618</c:v>
                </c:pt>
                <c:pt idx="351">
                  <c:v>95.448791525838047</c:v>
                </c:pt>
                <c:pt idx="352">
                  <c:v>95.503937505264986</c:v>
                </c:pt>
                <c:pt idx="353">
                  <c:v>95.830586691941392</c:v>
                </c:pt>
                <c:pt idx="354">
                  <c:v>95.989195157973001</c:v>
                </c:pt>
                <c:pt idx="355">
                  <c:v>96.096133239904205</c:v>
                </c:pt>
                <c:pt idx="356">
                  <c:v>95.900551874440964</c:v>
                </c:pt>
                <c:pt idx="357">
                  <c:v>96.068026403515574</c:v>
                </c:pt>
                <c:pt idx="358">
                  <c:v>95.972626178685843</c:v>
                </c:pt>
                <c:pt idx="359">
                  <c:v>95.854094249939251</c:v>
                </c:pt>
                <c:pt idx="360">
                  <c:v>95.556267322826045</c:v>
                </c:pt>
                <c:pt idx="361">
                  <c:v>96.248475643151508</c:v>
                </c:pt>
                <c:pt idx="362">
                  <c:v>96.537510104542349</c:v>
                </c:pt>
                <c:pt idx="363">
                  <c:v>96.867215552761962</c:v>
                </c:pt>
                <c:pt idx="364">
                  <c:v>96.847896529435445</c:v>
                </c:pt>
                <c:pt idx="365">
                  <c:v>96.152515049289931</c:v>
                </c:pt>
                <c:pt idx="366">
                  <c:v>96.135442562395212</c:v>
                </c:pt>
                <c:pt idx="367">
                  <c:v>95.989195157973001</c:v>
                </c:pt>
                <c:pt idx="368">
                  <c:v>96.017279444438614</c:v>
                </c:pt>
                <c:pt idx="369">
                  <c:v>95.488784083191305</c:v>
                </c:pt>
                <c:pt idx="370">
                  <c:v>95.23178485379772</c:v>
                </c:pt>
                <c:pt idx="371">
                  <c:v>96.287750654141263</c:v>
                </c:pt>
                <c:pt idx="372">
                  <c:v>96.761945599270931</c:v>
                </c:pt>
                <c:pt idx="373">
                  <c:v>99.198865266811126</c:v>
                </c:pt>
                <c:pt idx="374">
                  <c:v>98.996142790107839</c:v>
                </c:pt>
                <c:pt idx="375">
                  <c:v>99.536736061316617</c:v>
                </c:pt>
                <c:pt idx="376">
                  <c:v>100.12388041976838</c:v>
                </c:pt>
                <c:pt idx="377">
                  <c:v>100.19166909980888</c:v>
                </c:pt>
                <c:pt idx="378">
                  <c:v>100.82064508043746</c:v>
                </c:pt>
                <c:pt idx="379">
                  <c:v>101.90183162285504</c:v>
                </c:pt>
                <c:pt idx="380">
                  <c:v>100.16579392540856</c:v>
                </c:pt>
                <c:pt idx="381">
                  <c:v>100.03107194299376</c:v>
                </c:pt>
                <c:pt idx="382">
                  <c:v>101.0414868111048</c:v>
                </c:pt>
                <c:pt idx="383">
                  <c:v>101.24356978472701</c:v>
                </c:pt>
                <c:pt idx="384">
                  <c:v>100.47271994673177</c:v>
                </c:pt>
                <c:pt idx="385">
                  <c:v>100.67632633900614</c:v>
                </c:pt>
                <c:pt idx="386">
                  <c:v>100.9117520689077</c:v>
                </c:pt>
                <c:pt idx="387">
                  <c:v>100.98174284446853</c:v>
                </c:pt>
                <c:pt idx="388">
                  <c:v>100.65256120565166</c:v>
                </c:pt>
                <c:pt idx="389">
                  <c:v>100.09915372301754</c:v>
                </c:pt>
                <c:pt idx="390">
                  <c:v>99.540429932207061</c:v>
                </c:pt>
                <c:pt idx="391">
                  <c:v>99.276746674108495</c:v>
                </c:pt>
                <c:pt idx="392">
                  <c:v>99.575502365565811</c:v>
                </c:pt>
                <c:pt idx="393">
                  <c:v>99.413127951878693</c:v>
                </c:pt>
                <c:pt idx="394">
                  <c:v>98.701229302084698</c:v>
                </c:pt>
                <c:pt idx="395">
                  <c:v>98.132346136078453</c:v>
                </c:pt>
                <c:pt idx="396">
                  <c:v>97.98750948220551</c:v>
                </c:pt>
                <c:pt idx="397">
                  <c:v>97.179414041974468</c:v>
                </c:pt>
                <c:pt idx="398">
                  <c:v>96.986342358447359</c:v>
                </c:pt>
                <c:pt idx="399">
                  <c:v>97.473078207693092</c:v>
                </c:pt>
                <c:pt idx="400">
                  <c:v>97.380774156360062</c:v>
                </c:pt>
                <c:pt idx="401">
                  <c:v>97.673692164608667</c:v>
                </c:pt>
                <c:pt idx="402">
                  <c:v>97.668625751362683</c:v>
                </c:pt>
                <c:pt idx="403">
                  <c:v>97.87444799884139</c:v>
                </c:pt>
                <c:pt idx="404">
                  <c:v>97.87444799884139</c:v>
                </c:pt>
                <c:pt idx="405">
                  <c:v>98.746773120048829</c:v>
                </c:pt>
                <c:pt idx="406">
                  <c:v>99.154615759946708</c:v>
                </c:pt>
                <c:pt idx="407">
                  <c:v>99.218669129300679</c:v>
                </c:pt>
                <c:pt idx="408">
                  <c:v>99.704859534538286</c:v>
                </c:pt>
                <c:pt idx="409">
                  <c:v>100.53291132748888</c:v>
                </c:pt>
                <c:pt idx="410">
                  <c:v>101.01076968928643</c:v>
                </c:pt>
                <c:pt idx="411">
                  <c:v>101.26563962515102</c:v>
                </c:pt>
                <c:pt idx="412">
                  <c:v>100.145929436508</c:v>
                </c:pt>
                <c:pt idx="413">
                  <c:v>99.164377421127597</c:v>
                </c:pt>
                <c:pt idx="414">
                  <c:v>99.772453851750981</c:v>
                </c:pt>
                <c:pt idx="415">
                  <c:v>100.43815834791533</c:v>
                </c:pt>
                <c:pt idx="416">
                  <c:v>101.11005294245616</c:v>
                </c:pt>
                <c:pt idx="417">
                  <c:v>101.42941508061934</c:v>
                </c:pt>
                <c:pt idx="418">
                  <c:v>101.23779779772141</c:v>
                </c:pt>
                <c:pt idx="419">
                  <c:v>100.00378727583485</c:v>
                </c:pt>
                <c:pt idx="420">
                  <c:v>99.897050715965023</c:v>
                </c:pt>
                <c:pt idx="421">
                  <c:v>99.157072562513434</c:v>
                </c:pt>
                <c:pt idx="422">
                  <c:v>99.788129062127467</c:v>
                </c:pt>
                <c:pt idx="423">
                  <c:v>100.44699415586147</c:v>
                </c:pt>
                <c:pt idx="424">
                  <c:v>101.0114596279945</c:v>
                </c:pt>
                <c:pt idx="425">
                  <c:v>100.01501050475309</c:v>
                </c:pt>
                <c:pt idx="426">
                  <c:v>99.399819807645528</c:v>
                </c:pt>
                <c:pt idx="427">
                  <c:v>100.26442449603678</c:v>
                </c:pt>
                <c:pt idx="428">
                  <c:v>100.20744334358267</c:v>
                </c:pt>
                <c:pt idx="429">
                  <c:v>99.896818906683762</c:v>
                </c:pt>
                <c:pt idx="430">
                  <c:v>99.626609656556539</c:v>
                </c:pt>
                <c:pt idx="431">
                  <c:v>99.259953940976274</c:v>
                </c:pt>
                <c:pt idx="432">
                  <c:v>99.412021866108745</c:v>
                </c:pt>
                <c:pt idx="433">
                  <c:v>99.212531373067947</c:v>
                </c:pt>
                <c:pt idx="434">
                  <c:v>98.486438553434553</c:v>
                </c:pt>
                <c:pt idx="435">
                  <c:v>98.208261844209119</c:v>
                </c:pt>
                <c:pt idx="436">
                  <c:v>97.938458927054683</c:v>
                </c:pt>
                <c:pt idx="437">
                  <c:v>97.753927885316727</c:v>
                </c:pt>
                <c:pt idx="438">
                  <c:v>97.59210263295877</c:v>
                </c:pt>
                <c:pt idx="439">
                  <c:v>97.171348789390933</c:v>
                </c:pt>
                <c:pt idx="440">
                  <c:v>97.820380062437053</c:v>
                </c:pt>
                <c:pt idx="441">
                  <c:v>98.317480680153821</c:v>
                </c:pt>
                <c:pt idx="442">
                  <c:v>97.802900095271326</c:v>
                </c:pt>
                <c:pt idx="443">
                  <c:v>98.0136822075456</c:v>
                </c:pt>
                <c:pt idx="444">
                  <c:v>98.497320091285076</c:v>
                </c:pt>
                <c:pt idx="445">
                  <c:v>97.969115252121867</c:v>
                </c:pt>
                <c:pt idx="446">
                  <c:v>97.738810892183608</c:v>
                </c:pt>
                <c:pt idx="447">
                  <c:v>97.103280141047279</c:v>
                </c:pt>
                <c:pt idx="448">
                  <c:v>97.055105845329621</c:v>
                </c:pt>
                <c:pt idx="449">
                  <c:v>97.143806207527462</c:v>
                </c:pt>
                <c:pt idx="450">
                  <c:v>97.119196443288217</c:v>
                </c:pt>
                <c:pt idx="451">
                  <c:v>97.565944746927329</c:v>
                </c:pt>
                <c:pt idx="452">
                  <c:v>97.301122896899955</c:v>
                </c:pt>
                <c:pt idx="453">
                  <c:v>96.836250730044313</c:v>
                </c:pt>
                <c:pt idx="454">
                  <c:v>96.867453521946203</c:v>
                </c:pt>
                <c:pt idx="455">
                  <c:v>97.199918199109462</c:v>
                </c:pt>
                <c:pt idx="456">
                  <c:v>98.162197389280649</c:v>
                </c:pt>
                <c:pt idx="457">
                  <c:v>98.317633169507587</c:v>
                </c:pt>
                <c:pt idx="458">
                  <c:v>98.444512075112854</c:v>
                </c:pt>
                <c:pt idx="459">
                  <c:v>98.699829512913666</c:v>
                </c:pt>
                <c:pt idx="460">
                  <c:v>98.416245064792079</c:v>
                </c:pt>
                <c:pt idx="461">
                  <c:v>98.128632072749255</c:v>
                </c:pt>
                <c:pt idx="462">
                  <c:v>97.809219758818088</c:v>
                </c:pt>
                <c:pt idx="463">
                  <c:v>98.457373649656148</c:v>
                </c:pt>
                <c:pt idx="464">
                  <c:v>98.782282982700011</c:v>
                </c:pt>
                <c:pt idx="465">
                  <c:v>98.639302269923093</c:v>
                </c:pt>
                <c:pt idx="466">
                  <c:v>98.797125153554973</c:v>
                </c:pt>
                <c:pt idx="467">
                  <c:v>98.788279084928064</c:v>
                </c:pt>
                <c:pt idx="468">
                  <c:v>99.22294751290174</c:v>
                </c:pt>
                <c:pt idx="469">
                  <c:v>99.048550569561286</c:v>
                </c:pt>
                <c:pt idx="470">
                  <c:v>99.352754028617326</c:v>
                </c:pt>
                <c:pt idx="471">
                  <c:v>99.737763905795191</c:v>
                </c:pt>
                <c:pt idx="472">
                  <c:v>99.697005684968289</c:v>
                </c:pt>
                <c:pt idx="473">
                  <c:v>100.19391277517367</c:v>
                </c:pt>
                <c:pt idx="474">
                  <c:v>100.09457971701899</c:v>
                </c:pt>
                <c:pt idx="475">
                  <c:v>100.5153106004295</c:v>
                </c:pt>
                <c:pt idx="476">
                  <c:v>100.73782905525042</c:v>
                </c:pt>
                <c:pt idx="477">
                  <c:v>100.33171033211114</c:v>
                </c:pt>
                <c:pt idx="478">
                  <c:v>100.7456969529272</c:v>
                </c:pt>
                <c:pt idx="479">
                  <c:v>100.85037765827877</c:v>
                </c:pt>
                <c:pt idx="480">
                  <c:v>102.07253745795217</c:v>
                </c:pt>
                <c:pt idx="481">
                  <c:v>102.20002106067936</c:v>
                </c:pt>
                <c:pt idx="482">
                  <c:v>102.14696201972222</c:v>
                </c:pt>
                <c:pt idx="483">
                  <c:v>103.04693298280149</c:v>
                </c:pt>
                <c:pt idx="484">
                  <c:v>103.42757286099035</c:v>
                </c:pt>
                <c:pt idx="485">
                  <c:v>103.56792548135687</c:v>
                </c:pt>
                <c:pt idx="486">
                  <c:v>105.97949176787003</c:v>
                </c:pt>
                <c:pt idx="487">
                  <c:v>105.765182906468</c:v>
                </c:pt>
                <c:pt idx="488">
                  <c:v>108.04283144048344</c:v>
                </c:pt>
                <c:pt idx="489">
                  <c:v>108.46590442254511</c:v>
                </c:pt>
                <c:pt idx="490">
                  <c:v>109.0823877590539</c:v>
                </c:pt>
                <c:pt idx="491">
                  <c:v>112.57897411576681</c:v>
                </c:pt>
                <c:pt idx="492">
                  <c:v>115.60836317976269</c:v>
                </c:pt>
                <c:pt idx="493">
                  <c:v>116.71830143947757</c:v>
                </c:pt>
                <c:pt idx="494">
                  <c:v>116.14066793762561</c:v>
                </c:pt>
                <c:pt idx="495">
                  <c:v>117.22968026732077</c:v>
                </c:pt>
                <c:pt idx="496">
                  <c:v>116.69708122610626</c:v>
                </c:pt>
                <c:pt idx="497">
                  <c:v>116.89032206632437</c:v>
                </c:pt>
                <c:pt idx="498">
                  <c:v>117.62502743072912</c:v>
                </c:pt>
                <c:pt idx="499">
                  <c:v>117.44539048883689</c:v>
                </c:pt>
                <c:pt idx="500">
                  <c:v>117.36415355865691</c:v>
                </c:pt>
                <c:pt idx="501">
                  <c:v>118.51684869345178</c:v>
                </c:pt>
                <c:pt idx="502">
                  <c:v>120.86550743985107</c:v>
                </c:pt>
                <c:pt idx="503">
                  <c:v>120.86946642564391</c:v>
                </c:pt>
                <c:pt idx="504">
                  <c:v>121.94666624619582</c:v>
                </c:pt>
                <c:pt idx="505">
                  <c:v>121.68314530742192</c:v>
                </c:pt>
                <c:pt idx="506">
                  <c:v>121.98504419260115</c:v>
                </c:pt>
                <c:pt idx="507">
                  <c:v>122.54465346527903</c:v>
                </c:pt>
                <c:pt idx="508">
                  <c:v>123.48645058963645</c:v>
                </c:pt>
                <c:pt idx="509">
                  <c:v>124.64851338212549</c:v>
                </c:pt>
                <c:pt idx="510">
                  <c:v>124.25478966457899</c:v>
                </c:pt>
                <c:pt idx="511">
                  <c:v>125.10498532851966</c:v>
                </c:pt>
                <c:pt idx="512">
                  <c:v>125.32584374492653</c:v>
                </c:pt>
                <c:pt idx="513">
                  <c:v>125.27667218437526</c:v>
                </c:pt>
                <c:pt idx="514">
                  <c:v>125.24110538955979</c:v>
                </c:pt>
                <c:pt idx="515">
                  <c:v>125.81306233680371</c:v>
                </c:pt>
                <c:pt idx="516">
                  <c:v>128.01060470170279</c:v>
                </c:pt>
                <c:pt idx="517">
                  <c:v>129.93700371568332</c:v>
                </c:pt>
                <c:pt idx="518">
                  <c:v>130.97566294180703</c:v>
                </c:pt>
                <c:pt idx="519">
                  <c:v>131.42228761775652</c:v>
                </c:pt>
                <c:pt idx="520">
                  <c:v>131.40530739298467</c:v>
                </c:pt>
                <c:pt idx="521">
                  <c:v>131.23411033757836</c:v>
                </c:pt>
                <c:pt idx="522">
                  <c:v>131.65424335631229</c:v>
                </c:pt>
                <c:pt idx="523">
                  <c:v>132.22343006417469</c:v>
                </c:pt>
                <c:pt idx="524">
                  <c:v>87.794770796255705</c:v>
                </c:pt>
                <c:pt idx="525">
                  <c:v>86.047497393692169</c:v>
                </c:pt>
                <c:pt idx="526">
                  <c:v>76.850248544299916</c:v>
                </c:pt>
                <c:pt idx="527">
                  <c:v>93.978120359406603</c:v>
                </c:pt>
                <c:pt idx="528">
                  <c:v>93.70898574683757</c:v>
                </c:pt>
                <c:pt idx="529">
                  <c:v>88.065697434726403</c:v>
                </c:pt>
                <c:pt idx="530">
                  <c:v>88.601914514819697</c:v>
                </c:pt>
                <c:pt idx="531">
                  <c:v>89.190305062126868</c:v>
                </c:pt>
                <c:pt idx="532">
                  <c:v>89.133147578180584</c:v>
                </c:pt>
                <c:pt idx="533">
                  <c:v>89.241756816994823</c:v>
                </c:pt>
                <c:pt idx="534">
                  <c:v>89.414167879151307</c:v>
                </c:pt>
                <c:pt idx="535">
                  <c:v>91.34786396209536</c:v>
                </c:pt>
                <c:pt idx="536">
                  <c:v>92.66190447294035</c:v>
                </c:pt>
                <c:pt idx="537">
                  <c:v>93.062998145158915</c:v>
                </c:pt>
                <c:pt idx="538">
                  <c:v>94.033865506346956</c:v>
                </c:pt>
                <c:pt idx="539">
                  <c:v>95.024506979641032</c:v>
                </c:pt>
                <c:pt idx="540">
                  <c:v>96.512393107967682</c:v>
                </c:pt>
                <c:pt idx="541">
                  <c:v>97.279582242371248</c:v>
                </c:pt>
                <c:pt idx="542">
                  <c:v>97.516121996290579</c:v>
                </c:pt>
                <c:pt idx="543">
                  <c:v>97.827044291995179</c:v>
                </c:pt>
                <c:pt idx="544">
                  <c:v>97.866812123023664</c:v>
                </c:pt>
                <c:pt idx="545">
                  <c:v>98.152156923400753</c:v>
                </c:pt>
                <c:pt idx="546">
                  <c:v>99.061072787513325</c:v>
                </c:pt>
                <c:pt idx="547">
                  <c:v>99.596903135773047</c:v>
                </c:pt>
                <c:pt idx="548">
                  <c:v>99.974922058351552</c:v>
                </c:pt>
                <c:pt idx="549">
                  <c:v>100.27983812093342</c:v>
                </c:pt>
                <c:pt idx="550">
                  <c:v>100.86177362663426</c:v>
                </c:pt>
                <c:pt idx="551">
                  <c:v>101.26834937290765</c:v>
                </c:pt>
                <c:pt idx="552">
                  <c:v>103.94217481714827</c:v>
                </c:pt>
                <c:pt idx="553">
                  <c:v>104.21823079287105</c:v>
                </c:pt>
                <c:pt idx="554">
                  <c:v>104.57621593635098</c:v>
                </c:pt>
                <c:pt idx="555">
                  <c:v>103.86418578999135</c:v>
                </c:pt>
                <c:pt idx="556">
                  <c:v>103.90029856843523</c:v>
                </c:pt>
                <c:pt idx="557">
                  <c:v>103.89117316185283</c:v>
                </c:pt>
                <c:pt idx="558">
                  <c:v>103.99752304540553</c:v>
                </c:pt>
                <c:pt idx="559">
                  <c:v>104.56656423484947</c:v>
                </c:pt>
                <c:pt idx="560">
                  <c:v>104.71758302346423</c:v>
                </c:pt>
                <c:pt idx="561">
                  <c:v>105.70000662483466</c:v>
                </c:pt>
                <c:pt idx="562">
                  <c:v>106.54342167238565</c:v>
                </c:pt>
                <c:pt idx="563">
                  <c:v>106.82768983724978</c:v>
                </c:pt>
                <c:pt idx="564">
                  <c:v>110.45675553303712</c:v>
                </c:pt>
                <c:pt idx="565">
                  <c:v>111.43277886412105</c:v>
                </c:pt>
                <c:pt idx="566">
                  <c:v>112.02449944042645</c:v>
                </c:pt>
                <c:pt idx="567">
                  <c:v>112.71842897862689</c:v>
                </c:pt>
                <c:pt idx="568">
                  <c:v>112.94003879433443</c:v>
                </c:pt>
                <c:pt idx="569">
                  <c:v>113.92282198076677</c:v>
                </c:pt>
                <c:pt idx="570">
                  <c:v>116.59213276309961</c:v>
                </c:pt>
                <c:pt idx="571">
                  <c:v>118.1484067906862</c:v>
                </c:pt>
                <c:pt idx="572">
                  <c:v>118.46435532184563</c:v>
                </c:pt>
                <c:pt idx="573">
                  <c:v>119.11870324676018</c:v>
                </c:pt>
                <c:pt idx="574">
                  <c:v>119.66705276723981</c:v>
                </c:pt>
                <c:pt idx="575">
                  <c:v>121.13953978564001</c:v>
                </c:pt>
                <c:pt idx="576">
                  <c:v>123.50182666700375</c:v>
                </c:pt>
                <c:pt idx="577">
                  <c:v>124.17843121364494</c:v>
                </c:pt>
                <c:pt idx="578">
                  <c:v>125.4421491966897</c:v>
                </c:pt>
                <c:pt idx="579">
                  <c:v>125.81399222243913</c:v>
                </c:pt>
                <c:pt idx="580">
                  <c:v>125.66663809667314</c:v>
                </c:pt>
                <c:pt idx="581">
                  <c:v>125.26128416126731</c:v>
                </c:pt>
                <c:pt idx="582">
                  <c:v>125.04515558875194</c:v>
                </c:pt>
                <c:pt idx="583">
                  <c:v>125.6276798235932</c:v>
                </c:pt>
                <c:pt idx="584">
                  <c:v>125.20790361217358</c:v>
                </c:pt>
                <c:pt idx="585">
                  <c:v>126.19906705766675</c:v>
                </c:pt>
                <c:pt idx="586">
                  <c:v>126.70781462272754</c:v>
                </c:pt>
                <c:pt idx="587">
                  <c:v>127.70559034386221</c:v>
                </c:pt>
                <c:pt idx="588">
                  <c:v>131.60145417653973</c:v>
                </c:pt>
                <c:pt idx="589">
                  <c:v>111.78157563493929</c:v>
                </c:pt>
                <c:pt idx="590">
                  <c:v>82.081131827180499</c:v>
                </c:pt>
                <c:pt idx="591">
                  <c:v>85.78811808312004</c:v>
                </c:pt>
                <c:pt idx="592">
                  <c:v>88.213947043903758</c:v>
                </c:pt>
                <c:pt idx="593">
                  <c:v>89.777394430262703</c:v>
                </c:pt>
                <c:pt idx="594">
                  <c:v>92.16318928606043</c:v>
                </c:pt>
                <c:pt idx="595">
                  <c:v>70.943509927326076</c:v>
                </c:pt>
                <c:pt idx="596">
                  <c:v>74.04651476449105</c:v>
                </c:pt>
                <c:pt idx="597">
                  <c:v>77.644195132868177</c:v>
                </c:pt>
                <c:pt idx="598">
                  <c:v>81.739466899257835</c:v>
                </c:pt>
                <c:pt idx="599">
                  <c:v>78.991319605146643</c:v>
                </c:pt>
              </c:numCache>
            </c:numRef>
          </c:val>
          <c:smooth val="0"/>
        </c:ser>
        <c:dLbls>
          <c:showLegendKey val="0"/>
          <c:showVal val="0"/>
          <c:showCatName val="0"/>
          <c:showSerName val="0"/>
          <c:showPercent val="0"/>
          <c:showBubbleSize val="0"/>
        </c:dLbls>
        <c:smooth val="0"/>
        <c:axId val="1877581312"/>
        <c:axId val="1877581856"/>
      </c:lineChart>
      <c:dateAx>
        <c:axId val="18775813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1856"/>
        <c:crosses val="autoZero"/>
        <c:auto val="0"/>
        <c:lblOffset val="100"/>
        <c:baseTimeUnit val="days"/>
        <c:majorUnit val="5"/>
        <c:majorTimeUnit val="years"/>
        <c:minorUnit val="10"/>
      </c:dateAx>
      <c:valAx>
        <c:axId val="1877581856"/>
        <c:scaling>
          <c:orientation val="minMax"/>
          <c:max val="155"/>
          <c:min val="7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Tipo de cambio real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1312"/>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US" sz="1000" b="1" baseline="0"/>
              <a:t>Tendencia del tipo de cambio real, 1983-2025</a:t>
            </a:r>
            <a:endParaRPr lang="en-US" sz="1000" b="1"/>
          </a:p>
        </c:rich>
      </c:tx>
      <c:layout>
        <c:manualLayout>
          <c:xMode val="edge"/>
          <c:yMode val="edge"/>
          <c:x val="0.25549012111735092"/>
          <c:y val="5.7398886352241919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'TCRM1886-2025'!$B$19</c:f>
              <c:strCache>
                <c:ptCount val="1"/>
                <c:pt idx="0">
                  <c:v>-</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2.4624173692779562E-2"/>
                  <c:y val="-0.1683575946642119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'TCRM1886-2025'!$A$1181:$A$1696</c:f>
              <c:numCache>
                <c:formatCode>m/d/yyyy</c:formatCode>
                <c:ptCount val="516"/>
                <c:pt idx="0">
                  <c:v>30317</c:v>
                </c:pt>
                <c:pt idx="1">
                  <c:v>30348</c:v>
                </c:pt>
                <c:pt idx="2">
                  <c:v>30376</c:v>
                </c:pt>
                <c:pt idx="3">
                  <c:v>30407</c:v>
                </c:pt>
                <c:pt idx="4">
                  <c:v>30437</c:v>
                </c:pt>
                <c:pt idx="5">
                  <c:v>30468</c:v>
                </c:pt>
                <c:pt idx="6">
                  <c:v>30498</c:v>
                </c:pt>
                <c:pt idx="7">
                  <c:v>30529</c:v>
                </c:pt>
                <c:pt idx="8">
                  <c:v>30560</c:v>
                </c:pt>
                <c:pt idx="9">
                  <c:v>30590</c:v>
                </c:pt>
                <c:pt idx="10">
                  <c:v>30621</c:v>
                </c:pt>
                <c:pt idx="11">
                  <c:v>30651</c:v>
                </c:pt>
                <c:pt idx="12">
                  <c:v>30682</c:v>
                </c:pt>
                <c:pt idx="13">
                  <c:v>30713</c:v>
                </c:pt>
                <c:pt idx="14">
                  <c:v>30742</c:v>
                </c:pt>
                <c:pt idx="15">
                  <c:v>30773</c:v>
                </c:pt>
                <c:pt idx="16">
                  <c:v>30803</c:v>
                </c:pt>
                <c:pt idx="17">
                  <c:v>30834</c:v>
                </c:pt>
                <c:pt idx="18">
                  <c:v>30864</c:v>
                </c:pt>
                <c:pt idx="19">
                  <c:v>30895</c:v>
                </c:pt>
                <c:pt idx="20">
                  <c:v>30926</c:v>
                </c:pt>
                <c:pt idx="21">
                  <c:v>30956</c:v>
                </c:pt>
                <c:pt idx="22">
                  <c:v>30987</c:v>
                </c:pt>
                <c:pt idx="23">
                  <c:v>31017</c:v>
                </c:pt>
                <c:pt idx="24">
                  <c:v>31048</c:v>
                </c:pt>
                <c:pt idx="25">
                  <c:v>31079</c:v>
                </c:pt>
                <c:pt idx="26">
                  <c:v>31107</c:v>
                </c:pt>
                <c:pt idx="27">
                  <c:v>31138</c:v>
                </c:pt>
                <c:pt idx="28">
                  <c:v>31168</c:v>
                </c:pt>
                <c:pt idx="29">
                  <c:v>31199</c:v>
                </c:pt>
                <c:pt idx="30">
                  <c:v>31229</c:v>
                </c:pt>
                <c:pt idx="31">
                  <c:v>31260</c:v>
                </c:pt>
                <c:pt idx="32">
                  <c:v>31291</c:v>
                </c:pt>
                <c:pt idx="33">
                  <c:v>31321</c:v>
                </c:pt>
                <c:pt idx="34">
                  <c:v>31352</c:v>
                </c:pt>
                <c:pt idx="35">
                  <c:v>31382</c:v>
                </c:pt>
                <c:pt idx="36">
                  <c:v>31413</c:v>
                </c:pt>
                <c:pt idx="37">
                  <c:v>31444</c:v>
                </c:pt>
                <c:pt idx="38">
                  <c:v>31472</c:v>
                </c:pt>
                <c:pt idx="39">
                  <c:v>31503</c:v>
                </c:pt>
                <c:pt idx="40">
                  <c:v>31533</c:v>
                </c:pt>
                <c:pt idx="41">
                  <c:v>31564</c:v>
                </c:pt>
                <c:pt idx="42">
                  <c:v>31594</c:v>
                </c:pt>
                <c:pt idx="43">
                  <c:v>31625</c:v>
                </c:pt>
                <c:pt idx="44">
                  <c:v>31656</c:v>
                </c:pt>
                <c:pt idx="45">
                  <c:v>31686</c:v>
                </c:pt>
                <c:pt idx="46">
                  <c:v>31717</c:v>
                </c:pt>
                <c:pt idx="47">
                  <c:v>31747</c:v>
                </c:pt>
                <c:pt idx="48">
                  <c:v>31778</c:v>
                </c:pt>
                <c:pt idx="49">
                  <c:v>31809</c:v>
                </c:pt>
                <c:pt idx="50">
                  <c:v>31837</c:v>
                </c:pt>
                <c:pt idx="51">
                  <c:v>31868</c:v>
                </c:pt>
                <c:pt idx="52">
                  <c:v>31898</c:v>
                </c:pt>
                <c:pt idx="53">
                  <c:v>31929</c:v>
                </c:pt>
                <c:pt idx="54">
                  <c:v>31959</c:v>
                </c:pt>
                <c:pt idx="55">
                  <c:v>31990</c:v>
                </c:pt>
                <c:pt idx="56">
                  <c:v>32021</c:v>
                </c:pt>
                <c:pt idx="57">
                  <c:v>32051</c:v>
                </c:pt>
                <c:pt idx="58">
                  <c:v>32082</c:v>
                </c:pt>
                <c:pt idx="59">
                  <c:v>32112</c:v>
                </c:pt>
                <c:pt idx="60">
                  <c:v>32143</c:v>
                </c:pt>
                <c:pt idx="61">
                  <c:v>32174</c:v>
                </c:pt>
                <c:pt idx="62">
                  <c:v>32203</c:v>
                </c:pt>
                <c:pt idx="63">
                  <c:v>32234</c:v>
                </c:pt>
                <c:pt idx="64">
                  <c:v>32264</c:v>
                </c:pt>
                <c:pt idx="65">
                  <c:v>32295</c:v>
                </c:pt>
                <c:pt idx="66">
                  <c:v>32325</c:v>
                </c:pt>
                <c:pt idx="67">
                  <c:v>32356</c:v>
                </c:pt>
                <c:pt idx="68">
                  <c:v>32387</c:v>
                </c:pt>
                <c:pt idx="69">
                  <c:v>32417</c:v>
                </c:pt>
                <c:pt idx="70">
                  <c:v>32448</c:v>
                </c:pt>
                <c:pt idx="71">
                  <c:v>32478</c:v>
                </c:pt>
                <c:pt idx="72">
                  <c:v>32509</c:v>
                </c:pt>
                <c:pt idx="73">
                  <c:v>32540</c:v>
                </c:pt>
                <c:pt idx="74">
                  <c:v>32568</c:v>
                </c:pt>
                <c:pt idx="75">
                  <c:v>32599</c:v>
                </c:pt>
                <c:pt idx="76">
                  <c:v>32629</c:v>
                </c:pt>
                <c:pt idx="77">
                  <c:v>32660</c:v>
                </c:pt>
                <c:pt idx="78">
                  <c:v>32690</c:v>
                </c:pt>
                <c:pt idx="79">
                  <c:v>32721</c:v>
                </c:pt>
                <c:pt idx="80">
                  <c:v>32752</c:v>
                </c:pt>
                <c:pt idx="81">
                  <c:v>32782</c:v>
                </c:pt>
                <c:pt idx="82">
                  <c:v>32813</c:v>
                </c:pt>
                <c:pt idx="83">
                  <c:v>32843</c:v>
                </c:pt>
                <c:pt idx="84">
                  <c:v>32874</c:v>
                </c:pt>
                <c:pt idx="85">
                  <c:v>32905</c:v>
                </c:pt>
                <c:pt idx="86">
                  <c:v>32933</c:v>
                </c:pt>
                <c:pt idx="87">
                  <c:v>32964</c:v>
                </c:pt>
                <c:pt idx="88">
                  <c:v>32994</c:v>
                </c:pt>
                <c:pt idx="89">
                  <c:v>33025</c:v>
                </c:pt>
                <c:pt idx="90">
                  <c:v>33055</c:v>
                </c:pt>
                <c:pt idx="91">
                  <c:v>33086</c:v>
                </c:pt>
                <c:pt idx="92">
                  <c:v>33117</c:v>
                </c:pt>
                <c:pt idx="93">
                  <c:v>33147</c:v>
                </c:pt>
                <c:pt idx="94">
                  <c:v>33178</c:v>
                </c:pt>
                <c:pt idx="95">
                  <c:v>33208</c:v>
                </c:pt>
                <c:pt idx="96">
                  <c:v>33239</c:v>
                </c:pt>
                <c:pt idx="97">
                  <c:v>33270</c:v>
                </c:pt>
                <c:pt idx="98">
                  <c:v>33298</c:v>
                </c:pt>
                <c:pt idx="99">
                  <c:v>33329</c:v>
                </c:pt>
                <c:pt idx="100">
                  <c:v>33359</c:v>
                </c:pt>
                <c:pt idx="101">
                  <c:v>33390</c:v>
                </c:pt>
                <c:pt idx="102">
                  <c:v>33420</c:v>
                </c:pt>
                <c:pt idx="103">
                  <c:v>33451</c:v>
                </c:pt>
                <c:pt idx="104">
                  <c:v>33482</c:v>
                </c:pt>
                <c:pt idx="105">
                  <c:v>33512</c:v>
                </c:pt>
                <c:pt idx="106">
                  <c:v>33543</c:v>
                </c:pt>
                <c:pt idx="107">
                  <c:v>33573</c:v>
                </c:pt>
                <c:pt idx="108">
                  <c:v>33604</c:v>
                </c:pt>
                <c:pt idx="109">
                  <c:v>33635</c:v>
                </c:pt>
                <c:pt idx="110">
                  <c:v>33664</c:v>
                </c:pt>
                <c:pt idx="111">
                  <c:v>33695</c:v>
                </c:pt>
                <c:pt idx="112">
                  <c:v>33725</c:v>
                </c:pt>
                <c:pt idx="113">
                  <c:v>33756</c:v>
                </c:pt>
                <c:pt idx="114">
                  <c:v>33786</c:v>
                </c:pt>
                <c:pt idx="115">
                  <c:v>33817</c:v>
                </c:pt>
                <c:pt idx="116">
                  <c:v>33848</c:v>
                </c:pt>
                <c:pt idx="117">
                  <c:v>33878</c:v>
                </c:pt>
                <c:pt idx="118">
                  <c:v>33909</c:v>
                </c:pt>
                <c:pt idx="119">
                  <c:v>33939</c:v>
                </c:pt>
                <c:pt idx="120">
                  <c:v>33970</c:v>
                </c:pt>
                <c:pt idx="121">
                  <c:v>34001</c:v>
                </c:pt>
                <c:pt idx="122">
                  <c:v>34029</c:v>
                </c:pt>
                <c:pt idx="123">
                  <c:v>34060</c:v>
                </c:pt>
                <c:pt idx="124">
                  <c:v>34090</c:v>
                </c:pt>
                <c:pt idx="125">
                  <c:v>34121</c:v>
                </c:pt>
                <c:pt idx="126">
                  <c:v>34151</c:v>
                </c:pt>
                <c:pt idx="127">
                  <c:v>34182</c:v>
                </c:pt>
                <c:pt idx="128">
                  <c:v>34213</c:v>
                </c:pt>
                <c:pt idx="129">
                  <c:v>34243</c:v>
                </c:pt>
                <c:pt idx="130">
                  <c:v>34274</c:v>
                </c:pt>
                <c:pt idx="131">
                  <c:v>34304</c:v>
                </c:pt>
                <c:pt idx="132">
                  <c:v>34335</c:v>
                </c:pt>
                <c:pt idx="133">
                  <c:v>34366</c:v>
                </c:pt>
                <c:pt idx="134">
                  <c:v>34394</c:v>
                </c:pt>
                <c:pt idx="135">
                  <c:v>34425</c:v>
                </c:pt>
                <c:pt idx="136">
                  <c:v>34455</c:v>
                </c:pt>
                <c:pt idx="137">
                  <c:v>34486</c:v>
                </c:pt>
                <c:pt idx="138">
                  <c:v>34516</c:v>
                </c:pt>
                <c:pt idx="139">
                  <c:v>34547</c:v>
                </c:pt>
                <c:pt idx="140">
                  <c:v>34578</c:v>
                </c:pt>
                <c:pt idx="141">
                  <c:v>34608</c:v>
                </c:pt>
                <c:pt idx="142">
                  <c:v>34639</c:v>
                </c:pt>
                <c:pt idx="143">
                  <c:v>34669</c:v>
                </c:pt>
                <c:pt idx="144">
                  <c:v>34700</c:v>
                </c:pt>
                <c:pt idx="145">
                  <c:v>34731</c:v>
                </c:pt>
                <c:pt idx="146">
                  <c:v>34759</c:v>
                </c:pt>
                <c:pt idx="147">
                  <c:v>34790</c:v>
                </c:pt>
                <c:pt idx="148">
                  <c:v>34820</c:v>
                </c:pt>
                <c:pt idx="149">
                  <c:v>34851</c:v>
                </c:pt>
                <c:pt idx="150">
                  <c:v>34881</c:v>
                </c:pt>
                <c:pt idx="151">
                  <c:v>34912</c:v>
                </c:pt>
                <c:pt idx="152">
                  <c:v>34943</c:v>
                </c:pt>
                <c:pt idx="153">
                  <c:v>34973</c:v>
                </c:pt>
                <c:pt idx="154">
                  <c:v>35004</c:v>
                </c:pt>
                <c:pt idx="155">
                  <c:v>35034</c:v>
                </c:pt>
                <c:pt idx="156">
                  <c:v>35065</c:v>
                </c:pt>
                <c:pt idx="157">
                  <c:v>35096</c:v>
                </c:pt>
                <c:pt idx="158">
                  <c:v>35125</c:v>
                </c:pt>
                <c:pt idx="159">
                  <c:v>35156</c:v>
                </c:pt>
                <c:pt idx="160">
                  <c:v>35186</c:v>
                </c:pt>
                <c:pt idx="161">
                  <c:v>35217</c:v>
                </c:pt>
                <c:pt idx="162">
                  <c:v>35247</c:v>
                </c:pt>
                <c:pt idx="163">
                  <c:v>35278</c:v>
                </c:pt>
                <c:pt idx="164">
                  <c:v>35309</c:v>
                </c:pt>
                <c:pt idx="165">
                  <c:v>35339</c:v>
                </c:pt>
                <c:pt idx="166">
                  <c:v>35370</c:v>
                </c:pt>
                <c:pt idx="167">
                  <c:v>35400</c:v>
                </c:pt>
                <c:pt idx="168">
                  <c:v>35431</c:v>
                </c:pt>
                <c:pt idx="169">
                  <c:v>35462</c:v>
                </c:pt>
                <c:pt idx="170">
                  <c:v>35490</c:v>
                </c:pt>
                <c:pt idx="171">
                  <c:v>35521</c:v>
                </c:pt>
                <c:pt idx="172">
                  <c:v>35551</c:v>
                </c:pt>
                <c:pt idx="173">
                  <c:v>35582</c:v>
                </c:pt>
                <c:pt idx="174">
                  <c:v>35612</c:v>
                </c:pt>
                <c:pt idx="175">
                  <c:v>35643</c:v>
                </c:pt>
                <c:pt idx="176">
                  <c:v>35674</c:v>
                </c:pt>
                <c:pt idx="177">
                  <c:v>35704</c:v>
                </c:pt>
                <c:pt idx="178">
                  <c:v>35735</c:v>
                </c:pt>
                <c:pt idx="179">
                  <c:v>35765</c:v>
                </c:pt>
                <c:pt idx="180">
                  <c:v>35796</c:v>
                </c:pt>
                <c:pt idx="181">
                  <c:v>35827</c:v>
                </c:pt>
                <c:pt idx="182">
                  <c:v>35855</c:v>
                </c:pt>
                <c:pt idx="183">
                  <c:v>35886</c:v>
                </c:pt>
                <c:pt idx="184">
                  <c:v>35916</c:v>
                </c:pt>
                <c:pt idx="185">
                  <c:v>35947</c:v>
                </c:pt>
                <c:pt idx="186">
                  <c:v>35977</c:v>
                </c:pt>
                <c:pt idx="187">
                  <c:v>36008</c:v>
                </c:pt>
                <c:pt idx="188">
                  <c:v>36039</c:v>
                </c:pt>
                <c:pt idx="189">
                  <c:v>36069</c:v>
                </c:pt>
                <c:pt idx="190">
                  <c:v>36100</c:v>
                </c:pt>
                <c:pt idx="191">
                  <c:v>36130</c:v>
                </c:pt>
                <c:pt idx="192">
                  <c:v>36161</c:v>
                </c:pt>
                <c:pt idx="193">
                  <c:v>36192</c:v>
                </c:pt>
                <c:pt idx="194">
                  <c:v>36220</c:v>
                </c:pt>
                <c:pt idx="195">
                  <c:v>36251</c:v>
                </c:pt>
                <c:pt idx="196">
                  <c:v>36281</c:v>
                </c:pt>
                <c:pt idx="197">
                  <c:v>36312</c:v>
                </c:pt>
                <c:pt idx="198">
                  <c:v>36342</c:v>
                </c:pt>
                <c:pt idx="199">
                  <c:v>36373</c:v>
                </c:pt>
                <c:pt idx="200">
                  <c:v>36404</c:v>
                </c:pt>
                <c:pt idx="201">
                  <c:v>36434</c:v>
                </c:pt>
                <c:pt idx="202">
                  <c:v>36465</c:v>
                </c:pt>
                <c:pt idx="203">
                  <c:v>36495</c:v>
                </c:pt>
                <c:pt idx="204">
                  <c:v>36526</c:v>
                </c:pt>
                <c:pt idx="205">
                  <c:v>36557</c:v>
                </c:pt>
                <c:pt idx="206">
                  <c:v>36586</c:v>
                </c:pt>
                <c:pt idx="207">
                  <c:v>36617</c:v>
                </c:pt>
                <c:pt idx="208">
                  <c:v>36647</c:v>
                </c:pt>
                <c:pt idx="209">
                  <c:v>36678</c:v>
                </c:pt>
                <c:pt idx="210">
                  <c:v>36708</c:v>
                </c:pt>
                <c:pt idx="211">
                  <c:v>36739</c:v>
                </c:pt>
                <c:pt idx="212">
                  <c:v>36770</c:v>
                </c:pt>
                <c:pt idx="213">
                  <c:v>36800</c:v>
                </c:pt>
                <c:pt idx="214">
                  <c:v>36831</c:v>
                </c:pt>
                <c:pt idx="215">
                  <c:v>36861</c:v>
                </c:pt>
                <c:pt idx="216">
                  <c:v>36892</c:v>
                </c:pt>
                <c:pt idx="217">
                  <c:v>36923</c:v>
                </c:pt>
                <c:pt idx="218">
                  <c:v>36951</c:v>
                </c:pt>
                <c:pt idx="219">
                  <c:v>36982</c:v>
                </c:pt>
                <c:pt idx="220">
                  <c:v>37012</c:v>
                </c:pt>
                <c:pt idx="221">
                  <c:v>37043</c:v>
                </c:pt>
                <c:pt idx="222">
                  <c:v>37073</c:v>
                </c:pt>
                <c:pt idx="223">
                  <c:v>37104</c:v>
                </c:pt>
                <c:pt idx="224">
                  <c:v>37135</c:v>
                </c:pt>
                <c:pt idx="225">
                  <c:v>37165</c:v>
                </c:pt>
                <c:pt idx="226">
                  <c:v>37196</c:v>
                </c:pt>
                <c:pt idx="227">
                  <c:v>37226</c:v>
                </c:pt>
                <c:pt idx="228">
                  <c:v>37257</c:v>
                </c:pt>
                <c:pt idx="229">
                  <c:v>37288</c:v>
                </c:pt>
                <c:pt idx="230">
                  <c:v>37316</c:v>
                </c:pt>
                <c:pt idx="231">
                  <c:v>37347</c:v>
                </c:pt>
                <c:pt idx="232">
                  <c:v>37377</c:v>
                </c:pt>
                <c:pt idx="233">
                  <c:v>37408</c:v>
                </c:pt>
                <c:pt idx="234">
                  <c:v>37438</c:v>
                </c:pt>
                <c:pt idx="235">
                  <c:v>37469</c:v>
                </c:pt>
                <c:pt idx="236">
                  <c:v>37500</c:v>
                </c:pt>
                <c:pt idx="237">
                  <c:v>37530</c:v>
                </c:pt>
                <c:pt idx="238">
                  <c:v>37561</c:v>
                </c:pt>
                <c:pt idx="239">
                  <c:v>37591</c:v>
                </c:pt>
                <c:pt idx="240">
                  <c:v>37622</c:v>
                </c:pt>
                <c:pt idx="241">
                  <c:v>37653</c:v>
                </c:pt>
                <c:pt idx="242">
                  <c:v>37681</c:v>
                </c:pt>
                <c:pt idx="243">
                  <c:v>37712</c:v>
                </c:pt>
                <c:pt idx="244">
                  <c:v>37742</c:v>
                </c:pt>
                <c:pt idx="245">
                  <c:v>37773</c:v>
                </c:pt>
                <c:pt idx="246">
                  <c:v>37803</c:v>
                </c:pt>
                <c:pt idx="247">
                  <c:v>37834</c:v>
                </c:pt>
                <c:pt idx="248">
                  <c:v>37865</c:v>
                </c:pt>
                <c:pt idx="249">
                  <c:v>37895</c:v>
                </c:pt>
                <c:pt idx="250">
                  <c:v>37926</c:v>
                </c:pt>
                <c:pt idx="251">
                  <c:v>37956</c:v>
                </c:pt>
                <c:pt idx="252">
                  <c:v>37987</c:v>
                </c:pt>
                <c:pt idx="253">
                  <c:v>38018</c:v>
                </c:pt>
                <c:pt idx="254">
                  <c:v>38047</c:v>
                </c:pt>
                <c:pt idx="255">
                  <c:v>38078</c:v>
                </c:pt>
                <c:pt idx="256">
                  <c:v>38108</c:v>
                </c:pt>
                <c:pt idx="257">
                  <c:v>38139</c:v>
                </c:pt>
                <c:pt idx="258">
                  <c:v>38169</c:v>
                </c:pt>
                <c:pt idx="259">
                  <c:v>38200</c:v>
                </c:pt>
                <c:pt idx="260">
                  <c:v>38231</c:v>
                </c:pt>
                <c:pt idx="261">
                  <c:v>38261</c:v>
                </c:pt>
                <c:pt idx="262">
                  <c:v>38292</c:v>
                </c:pt>
                <c:pt idx="263">
                  <c:v>38322</c:v>
                </c:pt>
                <c:pt idx="264">
                  <c:v>38353</c:v>
                </c:pt>
                <c:pt idx="265">
                  <c:v>38384</c:v>
                </c:pt>
                <c:pt idx="266">
                  <c:v>38412</c:v>
                </c:pt>
                <c:pt idx="267">
                  <c:v>38443</c:v>
                </c:pt>
                <c:pt idx="268">
                  <c:v>38473</c:v>
                </c:pt>
                <c:pt idx="269">
                  <c:v>38504</c:v>
                </c:pt>
                <c:pt idx="270">
                  <c:v>38534</c:v>
                </c:pt>
                <c:pt idx="271">
                  <c:v>38565</c:v>
                </c:pt>
                <c:pt idx="272">
                  <c:v>38596</c:v>
                </c:pt>
                <c:pt idx="273">
                  <c:v>38626</c:v>
                </c:pt>
                <c:pt idx="274">
                  <c:v>38657</c:v>
                </c:pt>
                <c:pt idx="275">
                  <c:v>38687</c:v>
                </c:pt>
                <c:pt idx="276">
                  <c:v>38718</c:v>
                </c:pt>
                <c:pt idx="277">
                  <c:v>38749</c:v>
                </c:pt>
                <c:pt idx="278">
                  <c:v>38777</c:v>
                </c:pt>
                <c:pt idx="279">
                  <c:v>38808</c:v>
                </c:pt>
                <c:pt idx="280">
                  <c:v>38838</c:v>
                </c:pt>
                <c:pt idx="281">
                  <c:v>38869</c:v>
                </c:pt>
                <c:pt idx="282">
                  <c:v>38899</c:v>
                </c:pt>
                <c:pt idx="283">
                  <c:v>38930</c:v>
                </c:pt>
                <c:pt idx="284">
                  <c:v>38961</c:v>
                </c:pt>
                <c:pt idx="285">
                  <c:v>38991</c:v>
                </c:pt>
                <c:pt idx="286">
                  <c:v>39022</c:v>
                </c:pt>
                <c:pt idx="287">
                  <c:v>39052</c:v>
                </c:pt>
                <c:pt idx="288">
                  <c:v>39083</c:v>
                </c:pt>
                <c:pt idx="289">
                  <c:v>39114</c:v>
                </c:pt>
                <c:pt idx="290">
                  <c:v>39142</c:v>
                </c:pt>
                <c:pt idx="291">
                  <c:v>39173</c:v>
                </c:pt>
                <c:pt idx="292">
                  <c:v>39203</c:v>
                </c:pt>
                <c:pt idx="293">
                  <c:v>39234</c:v>
                </c:pt>
                <c:pt idx="294">
                  <c:v>39264</c:v>
                </c:pt>
                <c:pt idx="295">
                  <c:v>39295</c:v>
                </c:pt>
                <c:pt idx="296">
                  <c:v>39326</c:v>
                </c:pt>
                <c:pt idx="297">
                  <c:v>39356</c:v>
                </c:pt>
                <c:pt idx="298">
                  <c:v>39387</c:v>
                </c:pt>
                <c:pt idx="299">
                  <c:v>39417</c:v>
                </c:pt>
                <c:pt idx="300">
                  <c:v>39448</c:v>
                </c:pt>
                <c:pt idx="301">
                  <c:v>39479</c:v>
                </c:pt>
                <c:pt idx="302">
                  <c:v>39508</c:v>
                </c:pt>
                <c:pt idx="303">
                  <c:v>39539</c:v>
                </c:pt>
                <c:pt idx="304">
                  <c:v>39569</c:v>
                </c:pt>
                <c:pt idx="305">
                  <c:v>39600</c:v>
                </c:pt>
                <c:pt idx="306">
                  <c:v>39630</c:v>
                </c:pt>
                <c:pt idx="307">
                  <c:v>39661</c:v>
                </c:pt>
                <c:pt idx="308">
                  <c:v>39692</c:v>
                </c:pt>
                <c:pt idx="309">
                  <c:v>39722</c:v>
                </c:pt>
                <c:pt idx="310">
                  <c:v>39753</c:v>
                </c:pt>
                <c:pt idx="311">
                  <c:v>39783</c:v>
                </c:pt>
                <c:pt idx="312">
                  <c:v>39814</c:v>
                </c:pt>
                <c:pt idx="313">
                  <c:v>39845</c:v>
                </c:pt>
                <c:pt idx="314">
                  <c:v>39873</c:v>
                </c:pt>
                <c:pt idx="315">
                  <c:v>39904</c:v>
                </c:pt>
                <c:pt idx="316">
                  <c:v>39934</c:v>
                </c:pt>
                <c:pt idx="317">
                  <c:v>39965</c:v>
                </c:pt>
                <c:pt idx="318">
                  <c:v>39995</c:v>
                </c:pt>
                <c:pt idx="319">
                  <c:v>40026</c:v>
                </c:pt>
                <c:pt idx="320">
                  <c:v>40057</c:v>
                </c:pt>
                <c:pt idx="321">
                  <c:v>40087</c:v>
                </c:pt>
                <c:pt idx="322">
                  <c:v>40118</c:v>
                </c:pt>
                <c:pt idx="323">
                  <c:v>40148</c:v>
                </c:pt>
                <c:pt idx="324">
                  <c:v>40179</c:v>
                </c:pt>
                <c:pt idx="325">
                  <c:v>40210</c:v>
                </c:pt>
                <c:pt idx="326">
                  <c:v>40238</c:v>
                </c:pt>
                <c:pt idx="327">
                  <c:v>40269</c:v>
                </c:pt>
                <c:pt idx="328">
                  <c:v>40299</c:v>
                </c:pt>
                <c:pt idx="329">
                  <c:v>40330</c:v>
                </c:pt>
                <c:pt idx="330">
                  <c:v>40360</c:v>
                </c:pt>
                <c:pt idx="331">
                  <c:v>40391</c:v>
                </c:pt>
                <c:pt idx="332">
                  <c:v>40422</c:v>
                </c:pt>
                <c:pt idx="333">
                  <c:v>40452</c:v>
                </c:pt>
                <c:pt idx="334">
                  <c:v>40483</c:v>
                </c:pt>
                <c:pt idx="335">
                  <c:v>40513</c:v>
                </c:pt>
                <c:pt idx="336">
                  <c:v>40544</c:v>
                </c:pt>
                <c:pt idx="337">
                  <c:v>40575</c:v>
                </c:pt>
                <c:pt idx="338">
                  <c:v>40603</c:v>
                </c:pt>
                <c:pt idx="339">
                  <c:v>40634</c:v>
                </c:pt>
                <c:pt idx="340">
                  <c:v>40664</c:v>
                </c:pt>
                <c:pt idx="341">
                  <c:v>40695</c:v>
                </c:pt>
                <c:pt idx="342">
                  <c:v>40725</c:v>
                </c:pt>
                <c:pt idx="343">
                  <c:v>40756</c:v>
                </c:pt>
                <c:pt idx="344">
                  <c:v>40787</c:v>
                </c:pt>
                <c:pt idx="345">
                  <c:v>40817</c:v>
                </c:pt>
                <c:pt idx="346">
                  <c:v>40848</c:v>
                </c:pt>
                <c:pt idx="347">
                  <c:v>40878</c:v>
                </c:pt>
                <c:pt idx="348">
                  <c:v>40909</c:v>
                </c:pt>
                <c:pt idx="349">
                  <c:v>40940</c:v>
                </c:pt>
                <c:pt idx="350">
                  <c:v>40969</c:v>
                </c:pt>
                <c:pt idx="351">
                  <c:v>41000</c:v>
                </c:pt>
                <c:pt idx="352">
                  <c:v>41030</c:v>
                </c:pt>
                <c:pt idx="353">
                  <c:v>41061</c:v>
                </c:pt>
                <c:pt idx="354">
                  <c:v>41091</c:v>
                </c:pt>
                <c:pt idx="355">
                  <c:v>41122</c:v>
                </c:pt>
                <c:pt idx="356">
                  <c:v>41153</c:v>
                </c:pt>
                <c:pt idx="357">
                  <c:v>41183</c:v>
                </c:pt>
                <c:pt idx="358">
                  <c:v>41214</c:v>
                </c:pt>
                <c:pt idx="359">
                  <c:v>41244</c:v>
                </c:pt>
                <c:pt idx="360">
                  <c:v>41275</c:v>
                </c:pt>
                <c:pt idx="361">
                  <c:v>41306</c:v>
                </c:pt>
                <c:pt idx="362">
                  <c:v>41334</c:v>
                </c:pt>
                <c:pt idx="363">
                  <c:v>41365</c:v>
                </c:pt>
                <c:pt idx="364">
                  <c:v>41395</c:v>
                </c:pt>
                <c:pt idx="365">
                  <c:v>41426</c:v>
                </c:pt>
                <c:pt idx="366">
                  <c:v>41456</c:v>
                </c:pt>
                <c:pt idx="367">
                  <c:v>41487</c:v>
                </c:pt>
                <c:pt idx="368">
                  <c:v>41518</c:v>
                </c:pt>
                <c:pt idx="369">
                  <c:v>41548</c:v>
                </c:pt>
                <c:pt idx="370">
                  <c:v>41579</c:v>
                </c:pt>
                <c:pt idx="371">
                  <c:v>41609</c:v>
                </c:pt>
                <c:pt idx="372">
                  <c:v>41640</c:v>
                </c:pt>
                <c:pt idx="373">
                  <c:v>41671</c:v>
                </c:pt>
                <c:pt idx="374">
                  <c:v>41699</c:v>
                </c:pt>
                <c:pt idx="375">
                  <c:v>41730</c:v>
                </c:pt>
                <c:pt idx="376">
                  <c:v>41760</c:v>
                </c:pt>
                <c:pt idx="377">
                  <c:v>41791</c:v>
                </c:pt>
                <c:pt idx="378">
                  <c:v>41821</c:v>
                </c:pt>
                <c:pt idx="379">
                  <c:v>41852</c:v>
                </c:pt>
                <c:pt idx="380">
                  <c:v>41883</c:v>
                </c:pt>
                <c:pt idx="381">
                  <c:v>41913</c:v>
                </c:pt>
                <c:pt idx="382">
                  <c:v>41944</c:v>
                </c:pt>
                <c:pt idx="383">
                  <c:v>41974</c:v>
                </c:pt>
                <c:pt idx="384">
                  <c:v>42005</c:v>
                </c:pt>
                <c:pt idx="385">
                  <c:v>42036</c:v>
                </c:pt>
                <c:pt idx="386">
                  <c:v>42064</c:v>
                </c:pt>
                <c:pt idx="387">
                  <c:v>42095</c:v>
                </c:pt>
                <c:pt idx="388">
                  <c:v>42125</c:v>
                </c:pt>
                <c:pt idx="389">
                  <c:v>42156</c:v>
                </c:pt>
                <c:pt idx="390">
                  <c:v>42186</c:v>
                </c:pt>
                <c:pt idx="391">
                  <c:v>42217</c:v>
                </c:pt>
                <c:pt idx="392">
                  <c:v>42248</c:v>
                </c:pt>
                <c:pt idx="393">
                  <c:v>42278</c:v>
                </c:pt>
                <c:pt idx="394">
                  <c:v>42309</c:v>
                </c:pt>
                <c:pt idx="395">
                  <c:v>42339</c:v>
                </c:pt>
                <c:pt idx="396">
                  <c:v>42370</c:v>
                </c:pt>
                <c:pt idx="397">
                  <c:v>42401</c:v>
                </c:pt>
                <c:pt idx="398">
                  <c:v>42430</c:v>
                </c:pt>
                <c:pt idx="399">
                  <c:v>42461</c:v>
                </c:pt>
                <c:pt idx="400">
                  <c:v>42491</c:v>
                </c:pt>
                <c:pt idx="401">
                  <c:v>42522</c:v>
                </c:pt>
                <c:pt idx="402">
                  <c:v>42552</c:v>
                </c:pt>
                <c:pt idx="403">
                  <c:v>42583</c:v>
                </c:pt>
                <c:pt idx="404">
                  <c:v>42614</c:v>
                </c:pt>
                <c:pt idx="405">
                  <c:v>42644</c:v>
                </c:pt>
                <c:pt idx="406">
                  <c:v>42675</c:v>
                </c:pt>
                <c:pt idx="407">
                  <c:v>42705</c:v>
                </c:pt>
                <c:pt idx="408">
                  <c:v>42736</c:v>
                </c:pt>
                <c:pt idx="409">
                  <c:v>42767</c:v>
                </c:pt>
                <c:pt idx="410">
                  <c:v>42795</c:v>
                </c:pt>
                <c:pt idx="411">
                  <c:v>42826</c:v>
                </c:pt>
                <c:pt idx="412">
                  <c:v>42856</c:v>
                </c:pt>
                <c:pt idx="413">
                  <c:v>42887</c:v>
                </c:pt>
                <c:pt idx="414">
                  <c:v>42917</c:v>
                </c:pt>
                <c:pt idx="415">
                  <c:v>42948</c:v>
                </c:pt>
                <c:pt idx="416">
                  <c:v>42979</c:v>
                </c:pt>
                <c:pt idx="417">
                  <c:v>43009</c:v>
                </c:pt>
                <c:pt idx="418">
                  <c:v>43040</c:v>
                </c:pt>
                <c:pt idx="419">
                  <c:v>43070</c:v>
                </c:pt>
                <c:pt idx="420">
                  <c:v>43101</c:v>
                </c:pt>
                <c:pt idx="421">
                  <c:v>43132</c:v>
                </c:pt>
                <c:pt idx="422">
                  <c:v>43160</c:v>
                </c:pt>
                <c:pt idx="423">
                  <c:v>43191</c:v>
                </c:pt>
                <c:pt idx="424">
                  <c:v>43221</c:v>
                </c:pt>
                <c:pt idx="425">
                  <c:v>43252</c:v>
                </c:pt>
                <c:pt idx="426">
                  <c:v>43282</c:v>
                </c:pt>
                <c:pt idx="427">
                  <c:v>43313</c:v>
                </c:pt>
                <c:pt idx="428">
                  <c:v>43344</c:v>
                </c:pt>
                <c:pt idx="429">
                  <c:v>43374</c:v>
                </c:pt>
                <c:pt idx="430">
                  <c:v>43405</c:v>
                </c:pt>
                <c:pt idx="431">
                  <c:v>43435</c:v>
                </c:pt>
                <c:pt idx="432">
                  <c:v>43466</c:v>
                </c:pt>
                <c:pt idx="433">
                  <c:v>43497</c:v>
                </c:pt>
                <c:pt idx="434">
                  <c:v>43525</c:v>
                </c:pt>
                <c:pt idx="435">
                  <c:v>43556</c:v>
                </c:pt>
                <c:pt idx="436">
                  <c:v>43586</c:v>
                </c:pt>
                <c:pt idx="437">
                  <c:v>43617</c:v>
                </c:pt>
                <c:pt idx="438">
                  <c:v>43647</c:v>
                </c:pt>
                <c:pt idx="439">
                  <c:v>43678</c:v>
                </c:pt>
                <c:pt idx="440">
                  <c:v>43709</c:v>
                </c:pt>
                <c:pt idx="441">
                  <c:v>43739</c:v>
                </c:pt>
                <c:pt idx="442">
                  <c:v>43770</c:v>
                </c:pt>
                <c:pt idx="443">
                  <c:v>43800</c:v>
                </c:pt>
                <c:pt idx="444">
                  <c:v>43831</c:v>
                </c:pt>
                <c:pt idx="445">
                  <c:v>43862</c:v>
                </c:pt>
                <c:pt idx="446">
                  <c:v>43891</c:v>
                </c:pt>
                <c:pt idx="447">
                  <c:v>43922</c:v>
                </c:pt>
                <c:pt idx="448">
                  <c:v>43952</c:v>
                </c:pt>
                <c:pt idx="449">
                  <c:v>43983</c:v>
                </c:pt>
                <c:pt idx="450">
                  <c:v>44013</c:v>
                </c:pt>
                <c:pt idx="451">
                  <c:v>44044</c:v>
                </c:pt>
                <c:pt idx="452">
                  <c:v>44075</c:v>
                </c:pt>
                <c:pt idx="453">
                  <c:v>44105</c:v>
                </c:pt>
                <c:pt idx="454">
                  <c:v>44136</c:v>
                </c:pt>
                <c:pt idx="455">
                  <c:v>44166</c:v>
                </c:pt>
                <c:pt idx="456">
                  <c:v>44197</c:v>
                </c:pt>
                <c:pt idx="457">
                  <c:v>44228</c:v>
                </c:pt>
                <c:pt idx="458">
                  <c:v>44256</c:v>
                </c:pt>
                <c:pt idx="459">
                  <c:v>44287</c:v>
                </c:pt>
                <c:pt idx="460">
                  <c:v>44317</c:v>
                </c:pt>
                <c:pt idx="461">
                  <c:v>44348</c:v>
                </c:pt>
                <c:pt idx="462">
                  <c:v>44378</c:v>
                </c:pt>
                <c:pt idx="463">
                  <c:v>44409</c:v>
                </c:pt>
                <c:pt idx="464">
                  <c:v>44440</c:v>
                </c:pt>
                <c:pt idx="465">
                  <c:v>44470</c:v>
                </c:pt>
                <c:pt idx="466">
                  <c:v>44501</c:v>
                </c:pt>
                <c:pt idx="467">
                  <c:v>44531</c:v>
                </c:pt>
                <c:pt idx="468">
                  <c:v>44562</c:v>
                </c:pt>
                <c:pt idx="469">
                  <c:v>44593</c:v>
                </c:pt>
                <c:pt idx="470">
                  <c:v>44621</c:v>
                </c:pt>
                <c:pt idx="471">
                  <c:v>44652</c:v>
                </c:pt>
                <c:pt idx="472">
                  <c:v>44682</c:v>
                </c:pt>
                <c:pt idx="473">
                  <c:v>44713</c:v>
                </c:pt>
                <c:pt idx="474">
                  <c:v>44743</c:v>
                </c:pt>
                <c:pt idx="475">
                  <c:v>44774</c:v>
                </c:pt>
                <c:pt idx="476">
                  <c:v>44805</c:v>
                </c:pt>
                <c:pt idx="477">
                  <c:v>44835</c:v>
                </c:pt>
                <c:pt idx="478">
                  <c:v>44866</c:v>
                </c:pt>
                <c:pt idx="479">
                  <c:v>44896</c:v>
                </c:pt>
                <c:pt idx="480">
                  <c:v>44927</c:v>
                </c:pt>
                <c:pt idx="481">
                  <c:v>44958</c:v>
                </c:pt>
                <c:pt idx="482">
                  <c:v>44986</c:v>
                </c:pt>
                <c:pt idx="483">
                  <c:v>45017</c:v>
                </c:pt>
                <c:pt idx="484">
                  <c:v>45047</c:v>
                </c:pt>
                <c:pt idx="485">
                  <c:v>45078</c:v>
                </c:pt>
                <c:pt idx="486">
                  <c:v>45108</c:v>
                </c:pt>
                <c:pt idx="487">
                  <c:v>45139</c:v>
                </c:pt>
                <c:pt idx="488">
                  <c:v>45170</c:v>
                </c:pt>
                <c:pt idx="489">
                  <c:v>45200</c:v>
                </c:pt>
                <c:pt idx="490">
                  <c:v>45231</c:v>
                </c:pt>
                <c:pt idx="491">
                  <c:v>45261</c:v>
                </c:pt>
                <c:pt idx="492">
                  <c:v>45292</c:v>
                </c:pt>
                <c:pt idx="493">
                  <c:v>45323</c:v>
                </c:pt>
                <c:pt idx="494">
                  <c:v>45352</c:v>
                </c:pt>
                <c:pt idx="495">
                  <c:v>45383</c:v>
                </c:pt>
                <c:pt idx="496">
                  <c:v>45413</c:v>
                </c:pt>
                <c:pt idx="497">
                  <c:v>45444</c:v>
                </c:pt>
                <c:pt idx="498">
                  <c:v>45474</c:v>
                </c:pt>
                <c:pt idx="499">
                  <c:v>45505</c:v>
                </c:pt>
                <c:pt idx="500">
                  <c:v>45536</c:v>
                </c:pt>
                <c:pt idx="501">
                  <c:v>45566</c:v>
                </c:pt>
                <c:pt idx="502">
                  <c:v>45597</c:v>
                </c:pt>
                <c:pt idx="503">
                  <c:v>45627</c:v>
                </c:pt>
                <c:pt idx="504">
                  <c:v>45658</c:v>
                </c:pt>
                <c:pt idx="505">
                  <c:v>45689</c:v>
                </c:pt>
                <c:pt idx="506">
                  <c:v>45717</c:v>
                </c:pt>
                <c:pt idx="507">
                  <c:v>45748</c:v>
                </c:pt>
                <c:pt idx="508">
                  <c:v>45778</c:v>
                </c:pt>
                <c:pt idx="509">
                  <c:v>45809</c:v>
                </c:pt>
                <c:pt idx="510">
                  <c:v>45839</c:v>
                </c:pt>
                <c:pt idx="511">
                  <c:v>45870</c:v>
                </c:pt>
                <c:pt idx="512">
                  <c:v>45901</c:v>
                </c:pt>
                <c:pt idx="513">
                  <c:v>45931</c:v>
                </c:pt>
                <c:pt idx="514">
                  <c:v>45962</c:v>
                </c:pt>
                <c:pt idx="515">
                  <c:v>45992</c:v>
                </c:pt>
              </c:numCache>
            </c:numRef>
          </c:cat>
          <c:val>
            <c:numRef>
              <c:f>'TCRM1886-2025'!$B$1181:$B$1696</c:f>
              <c:numCache>
                <c:formatCode>#,##0.0</c:formatCode>
                <c:ptCount val="516"/>
                <c:pt idx="0">
                  <c:v>77.280535841406888</c:v>
                </c:pt>
                <c:pt idx="1">
                  <c:v>76.739760154704058</c:v>
                </c:pt>
                <c:pt idx="2">
                  <c:v>77.575197453201824</c:v>
                </c:pt>
                <c:pt idx="3">
                  <c:v>78.927328392797321</c:v>
                </c:pt>
                <c:pt idx="4">
                  <c:v>78.987609134283701</c:v>
                </c:pt>
                <c:pt idx="5">
                  <c:v>79.034967324447138</c:v>
                </c:pt>
                <c:pt idx="6">
                  <c:v>79.900990685665533</c:v>
                </c:pt>
                <c:pt idx="7">
                  <c:v>80.127657989059244</c:v>
                </c:pt>
                <c:pt idx="8">
                  <c:v>79.658642297860993</c:v>
                </c:pt>
                <c:pt idx="9">
                  <c:v>79.611152852609806</c:v>
                </c:pt>
                <c:pt idx="10">
                  <c:v>81.740516729115669</c:v>
                </c:pt>
                <c:pt idx="11">
                  <c:v>82.756137109035592</c:v>
                </c:pt>
                <c:pt idx="12">
                  <c:v>85.095864492764633</c:v>
                </c:pt>
                <c:pt idx="13">
                  <c:v>86.831995400919766</c:v>
                </c:pt>
                <c:pt idx="14">
                  <c:v>88.071835596752948</c:v>
                </c:pt>
                <c:pt idx="15">
                  <c:v>89.121869379450445</c:v>
                </c:pt>
                <c:pt idx="16">
                  <c:v>89.599129538096562</c:v>
                </c:pt>
                <c:pt idx="17">
                  <c:v>90.339289850763507</c:v>
                </c:pt>
                <c:pt idx="18">
                  <c:v>90.753126260419208</c:v>
                </c:pt>
                <c:pt idx="19">
                  <c:v>90.832261132622932</c:v>
                </c:pt>
                <c:pt idx="20">
                  <c:v>90.998114751403207</c:v>
                </c:pt>
                <c:pt idx="21">
                  <c:v>91.888950941497356</c:v>
                </c:pt>
                <c:pt idx="22">
                  <c:v>92.992450106230592</c:v>
                </c:pt>
                <c:pt idx="23">
                  <c:v>94.69959571660182</c:v>
                </c:pt>
                <c:pt idx="24">
                  <c:v>98.778071335896129</c:v>
                </c:pt>
                <c:pt idx="25">
                  <c:v>99.8361224085522</c:v>
                </c:pt>
                <c:pt idx="26">
                  <c:v>100.54897613682409</c:v>
                </c:pt>
                <c:pt idx="27">
                  <c:v>100.049742711996</c:v>
                </c:pt>
                <c:pt idx="28">
                  <c:v>99.051688823138619</c:v>
                </c:pt>
                <c:pt idx="29">
                  <c:v>98.365055233605887</c:v>
                </c:pt>
                <c:pt idx="30">
                  <c:v>94.540303519842425</c:v>
                </c:pt>
                <c:pt idx="31">
                  <c:v>83.472266503727738</c:v>
                </c:pt>
                <c:pt idx="32">
                  <c:v>83.096369467128653</c:v>
                </c:pt>
                <c:pt idx="33">
                  <c:v>81.860148230379139</c:v>
                </c:pt>
                <c:pt idx="34">
                  <c:v>81.010161038271164</c:v>
                </c:pt>
                <c:pt idx="35">
                  <c:v>79.967886987062627</c:v>
                </c:pt>
                <c:pt idx="36">
                  <c:v>79.846804030968954</c:v>
                </c:pt>
                <c:pt idx="37">
                  <c:v>77.186671911575971</c:v>
                </c:pt>
                <c:pt idx="38">
                  <c:v>74.303336362177802</c:v>
                </c:pt>
                <c:pt idx="39">
                  <c:v>73.375327540996622</c:v>
                </c:pt>
                <c:pt idx="40">
                  <c:v>72.7339941373708</c:v>
                </c:pt>
                <c:pt idx="41">
                  <c:v>71.946601293778983</c:v>
                </c:pt>
                <c:pt idx="42">
                  <c:v>69.835850909784696</c:v>
                </c:pt>
                <c:pt idx="43">
                  <c:v>68.213966076729633</c:v>
                </c:pt>
                <c:pt idx="44">
                  <c:v>66.042136804649559</c:v>
                </c:pt>
                <c:pt idx="45">
                  <c:v>64.732113452902524</c:v>
                </c:pt>
                <c:pt idx="46">
                  <c:v>64.514977099310059</c:v>
                </c:pt>
                <c:pt idx="47">
                  <c:v>64.921465213954761</c:v>
                </c:pt>
                <c:pt idx="48">
                  <c:v>65.264155983224015</c:v>
                </c:pt>
                <c:pt idx="49">
                  <c:v>65.186751884127375</c:v>
                </c:pt>
                <c:pt idx="50">
                  <c:v>64.688590941733978</c:v>
                </c:pt>
                <c:pt idx="51">
                  <c:v>65.788799415650786</c:v>
                </c:pt>
                <c:pt idx="52">
                  <c:v>66.276904245013156</c:v>
                </c:pt>
                <c:pt idx="53">
                  <c:v>66.459965808197779</c:v>
                </c:pt>
                <c:pt idx="54">
                  <c:v>67.87031698087236</c:v>
                </c:pt>
                <c:pt idx="55">
                  <c:v>69.524903564911639</c:v>
                </c:pt>
                <c:pt idx="56">
                  <c:v>70.108922651826077</c:v>
                </c:pt>
                <c:pt idx="57">
                  <c:v>72.155634877201777</c:v>
                </c:pt>
                <c:pt idx="58">
                  <c:v>73.566488250456857</c:v>
                </c:pt>
                <c:pt idx="59">
                  <c:v>71.414532139881047</c:v>
                </c:pt>
                <c:pt idx="60">
                  <c:v>74.620966260035516</c:v>
                </c:pt>
                <c:pt idx="61">
                  <c:v>79.361840635714586</c:v>
                </c:pt>
                <c:pt idx="62">
                  <c:v>81.865306101607089</c:v>
                </c:pt>
                <c:pt idx="63">
                  <c:v>83.950693889867608</c:v>
                </c:pt>
                <c:pt idx="64">
                  <c:v>85.279636946514188</c:v>
                </c:pt>
                <c:pt idx="65">
                  <c:v>86.650615516747564</c:v>
                </c:pt>
                <c:pt idx="66">
                  <c:v>87.725960623742736</c:v>
                </c:pt>
                <c:pt idx="67">
                  <c:v>88.161051900718633</c:v>
                </c:pt>
                <c:pt idx="68">
                  <c:v>88.071492635140075</c:v>
                </c:pt>
                <c:pt idx="69">
                  <c:v>88.445525376906986</c:v>
                </c:pt>
                <c:pt idx="70">
                  <c:v>89.556189435729834</c:v>
                </c:pt>
                <c:pt idx="71">
                  <c:v>91.276166220173167</c:v>
                </c:pt>
                <c:pt idx="72">
                  <c:v>92.465381328668997</c:v>
                </c:pt>
                <c:pt idx="73">
                  <c:v>92.15320304218973</c:v>
                </c:pt>
                <c:pt idx="74">
                  <c:v>91.44321352713996</c:v>
                </c:pt>
                <c:pt idx="75">
                  <c:v>91.036366910434154</c:v>
                </c:pt>
                <c:pt idx="76">
                  <c:v>90.61584888251231</c:v>
                </c:pt>
                <c:pt idx="77">
                  <c:v>90.353461654897444</c:v>
                </c:pt>
                <c:pt idx="78">
                  <c:v>89.912057452851187</c:v>
                </c:pt>
                <c:pt idx="79">
                  <c:v>89.503765701646103</c:v>
                </c:pt>
                <c:pt idx="80">
                  <c:v>88.987843591000598</c:v>
                </c:pt>
                <c:pt idx="81">
                  <c:v>88.806256350697126</c:v>
                </c:pt>
                <c:pt idx="82">
                  <c:v>88.777315362861643</c:v>
                </c:pt>
                <c:pt idx="83">
                  <c:v>90.553957634511477</c:v>
                </c:pt>
                <c:pt idx="84">
                  <c:v>92.878343700330078</c:v>
                </c:pt>
                <c:pt idx="85">
                  <c:v>93.491982246498679</c:v>
                </c:pt>
                <c:pt idx="86">
                  <c:v>93.593589968651798</c:v>
                </c:pt>
                <c:pt idx="87">
                  <c:v>93.809782680836335</c:v>
                </c:pt>
                <c:pt idx="88">
                  <c:v>94.195455238295523</c:v>
                </c:pt>
                <c:pt idx="89">
                  <c:v>94.828131224884658</c:v>
                </c:pt>
                <c:pt idx="90">
                  <c:v>95.358387626158887</c:v>
                </c:pt>
                <c:pt idx="91">
                  <c:v>95.260875064369998</c:v>
                </c:pt>
                <c:pt idx="92">
                  <c:v>95.007289613125039</c:v>
                </c:pt>
                <c:pt idx="93">
                  <c:v>94.993338802229246</c:v>
                </c:pt>
                <c:pt idx="94">
                  <c:v>96.557072584001375</c:v>
                </c:pt>
                <c:pt idx="95">
                  <c:v>99.154966411795613</c:v>
                </c:pt>
                <c:pt idx="96">
                  <c:v>100.6580673475265</c:v>
                </c:pt>
                <c:pt idx="97">
                  <c:v>101.86062468094173</c:v>
                </c:pt>
                <c:pt idx="98">
                  <c:v>102.75177574956413</c:v>
                </c:pt>
                <c:pt idx="99">
                  <c:v>103.25737062137202</c:v>
                </c:pt>
                <c:pt idx="100">
                  <c:v>103.53910522573739</c:v>
                </c:pt>
                <c:pt idx="101">
                  <c:v>103.89619924598348</c:v>
                </c:pt>
                <c:pt idx="102">
                  <c:v>104.23457673048715</c:v>
                </c:pt>
                <c:pt idx="103">
                  <c:v>104.22968564436354</c:v>
                </c:pt>
                <c:pt idx="104">
                  <c:v>104.39239045166082</c:v>
                </c:pt>
                <c:pt idx="105">
                  <c:v>105.02953493280782</c:v>
                </c:pt>
                <c:pt idx="106">
                  <c:v>107.06312329642688</c:v>
                </c:pt>
                <c:pt idx="107">
                  <c:v>109.49251043513131</c:v>
                </c:pt>
                <c:pt idx="108">
                  <c:v>111.37823759533283</c:v>
                </c:pt>
                <c:pt idx="109">
                  <c:v>112.465555228415</c:v>
                </c:pt>
                <c:pt idx="110">
                  <c:v>112.93856474071437</c:v>
                </c:pt>
                <c:pt idx="111">
                  <c:v>113.72101993191266</c:v>
                </c:pt>
                <c:pt idx="112">
                  <c:v>113.20077900458332</c:v>
                </c:pt>
                <c:pt idx="113">
                  <c:v>112.81755409473413</c:v>
                </c:pt>
                <c:pt idx="114">
                  <c:v>113.35859621310365</c:v>
                </c:pt>
                <c:pt idx="115">
                  <c:v>114.65339433264377</c:v>
                </c:pt>
                <c:pt idx="116">
                  <c:v>115.5140619405534</c:v>
                </c:pt>
                <c:pt idx="117">
                  <c:v>114.73471001036356</c:v>
                </c:pt>
                <c:pt idx="118">
                  <c:v>115.47593054103356</c:v>
                </c:pt>
                <c:pt idx="119">
                  <c:v>117.25835906109448</c:v>
                </c:pt>
                <c:pt idx="120">
                  <c:v>118.45278941969522</c:v>
                </c:pt>
                <c:pt idx="121">
                  <c:v>119.4330997807124</c:v>
                </c:pt>
                <c:pt idx="122">
                  <c:v>119.34553149093121</c:v>
                </c:pt>
                <c:pt idx="123">
                  <c:v>120.19927884610657</c:v>
                </c:pt>
                <c:pt idx="124">
                  <c:v>119.66526006623081</c:v>
                </c:pt>
                <c:pt idx="125">
                  <c:v>120.22261541523326</c:v>
                </c:pt>
                <c:pt idx="126">
                  <c:v>120.71073555293449</c:v>
                </c:pt>
                <c:pt idx="127">
                  <c:v>121.45503112207032</c:v>
                </c:pt>
                <c:pt idx="128">
                  <c:v>122.09690435958453</c:v>
                </c:pt>
                <c:pt idx="129">
                  <c:v>122.03383122283353</c:v>
                </c:pt>
                <c:pt idx="130">
                  <c:v>120.8912368197994</c:v>
                </c:pt>
                <c:pt idx="131">
                  <c:v>123.67574902532358</c:v>
                </c:pt>
                <c:pt idx="132">
                  <c:v>124.30740636886684</c:v>
                </c:pt>
                <c:pt idx="133">
                  <c:v>124.35546302787472</c:v>
                </c:pt>
                <c:pt idx="134">
                  <c:v>118.01844231878292</c:v>
                </c:pt>
                <c:pt idx="135">
                  <c:v>115.98135086713042</c:v>
                </c:pt>
                <c:pt idx="136">
                  <c:v>117.92182320382021</c:v>
                </c:pt>
                <c:pt idx="137">
                  <c:v>116.3995051644001</c:v>
                </c:pt>
                <c:pt idx="138">
                  <c:v>115.21831944620453</c:v>
                </c:pt>
                <c:pt idx="139">
                  <c:v>115.93457889824074</c:v>
                </c:pt>
                <c:pt idx="140">
                  <c:v>115.83887488146208</c:v>
                </c:pt>
                <c:pt idx="141">
                  <c:v>115.81829060356326</c:v>
                </c:pt>
                <c:pt idx="142">
                  <c:v>115.37138212396721</c:v>
                </c:pt>
                <c:pt idx="143">
                  <c:v>101.9315870247403</c:v>
                </c:pt>
                <c:pt idx="144">
                  <c:v>75.105352963779822</c:v>
                </c:pt>
                <c:pt idx="145">
                  <c:v>75.618077993053774</c:v>
                </c:pt>
                <c:pt idx="146">
                  <c:v>67.70925589991981</c:v>
                </c:pt>
                <c:pt idx="147">
                  <c:v>77.518295158467254</c:v>
                </c:pt>
                <c:pt idx="148">
                  <c:v>85.153342981790757</c:v>
                </c:pt>
                <c:pt idx="149">
                  <c:v>84.009643638682789</c:v>
                </c:pt>
                <c:pt idx="150">
                  <c:v>86.893526094376099</c:v>
                </c:pt>
                <c:pt idx="151">
                  <c:v>87.371949384310923</c:v>
                </c:pt>
                <c:pt idx="152">
                  <c:v>87.429862437595645</c:v>
                </c:pt>
                <c:pt idx="153">
                  <c:v>83.775222633967402</c:v>
                </c:pt>
                <c:pt idx="154">
                  <c:v>75.050649200747586</c:v>
                </c:pt>
                <c:pt idx="155">
                  <c:v>77.534625838247678</c:v>
                </c:pt>
                <c:pt idx="156">
                  <c:v>81.498056046635398</c:v>
                </c:pt>
                <c:pt idx="157">
                  <c:v>83.13441112269004</c:v>
                </c:pt>
                <c:pt idx="158">
                  <c:v>83.752265192471313</c:v>
                </c:pt>
                <c:pt idx="159">
                  <c:v>86.975003181185187</c:v>
                </c:pt>
                <c:pt idx="160">
                  <c:v>88.825809853456164</c:v>
                </c:pt>
                <c:pt idx="161">
                  <c:v>88.924270186262561</c:v>
                </c:pt>
                <c:pt idx="162">
                  <c:v>89.065263294728751</c:v>
                </c:pt>
                <c:pt idx="163">
                  <c:v>91.381983537829441</c:v>
                </c:pt>
                <c:pt idx="164">
                  <c:v>92.174546004290477</c:v>
                </c:pt>
                <c:pt idx="165">
                  <c:v>91.332338104508466</c:v>
                </c:pt>
                <c:pt idx="166">
                  <c:v>89.812871306819773</c:v>
                </c:pt>
                <c:pt idx="167">
                  <c:v>93.183459987368508</c:v>
                </c:pt>
                <c:pt idx="168">
                  <c:v>95.847387604879017</c:v>
                </c:pt>
                <c:pt idx="169">
                  <c:v>97.617333833810846</c:v>
                </c:pt>
                <c:pt idx="170">
                  <c:v>96.473616470113527</c:v>
                </c:pt>
                <c:pt idx="171">
                  <c:v>98.122052376655617</c:v>
                </c:pt>
                <c:pt idx="172">
                  <c:v>99.051744099859377</c:v>
                </c:pt>
                <c:pt idx="173">
                  <c:v>99.296170784902344</c:v>
                </c:pt>
                <c:pt idx="174">
                  <c:v>100.80652501853416</c:v>
                </c:pt>
                <c:pt idx="175">
                  <c:v>102.83630046165773</c:v>
                </c:pt>
                <c:pt idx="176">
                  <c:v>103.93147983749782</c:v>
                </c:pt>
                <c:pt idx="177">
                  <c:v>104.07283472482511</c:v>
                </c:pt>
                <c:pt idx="178">
                  <c:v>99.299666487515097</c:v>
                </c:pt>
                <c:pt idx="179">
                  <c:v>102.64488829974938</c:v>
                </c:pt>
                <c:pt idx="180">
                  <c:v>104.12727199405711</c:v>
                </c:pt>
                <c:pt idx="181">
                  <c:v>101.85087166633622</c:v>
                </c:pt>
                <c:pt idx="182">
                  <c:v>101.94332054266546</c:v>
                </c:pt>
                <c:pt idx="183">
                  <c:v>103.54905676282822</c:v>
                </c:pt>
                <c:pt idx="184">
                  <c:v>103.43546927269389</c:v>
                </c:pt>
                <c:pt idx="185">
                  <c:v>100.6072818789054</c:v>
                </c:pt>
                <c:pt idx="186">
                  <c:v>101.34381379105044</c:v>
                </c:pt>
                <c:pt idx="187">
                  <c:v>98.266980827068778</c:v>
                </c:pt>
                <c:pt idx="188">
                  <c:v>90.404990694583759</c:v>
                </c:pt>
                <c:pt idx="189">
                  <c:v>92.042671780568824</c:v>
                </c:pt>
                <c:pt idx="190">
                  <c:v>95.218424211884539</c:v>
                </c:pt>
                <c:pt idx="191">
                  <c:v>98.346690410416898</c:v>
                </c:pt>
                <c:pt idx="192">
                  <c:v>98.612486055839426</c:v>
                </c:pt>
                <c:pt idx="193">
                  <c:v>100.76317724967365</c:v>
                </c:pt>
                <c:pt idx="194">
                  <c:v>103.94106115566268</c:v>
                </c:pt>
                <c:pt idx="195">
                  <c:v>107.70420659770959</c:v>
                </c:pt>
                <c:pt idx="196">
                  <c:v>109.32025401645755</c:v>
                </c:pt>
                <c:pt idx="197">
                  <c:v>107.97166589866238</c:v>
                </c:pt>
                <c:pt idx="198">
                  <c:v>110.3792148574929</c:v>
                </c:pt>
                <c:pt idx="199">
                  <c:v>110.36638304946716</c:v>
                </c:pt>
                <c:pt idx="200">
                  <c:v>111.59228136977902</c:v>
                </c:pt>
                <c:pt idx="201">
                  <c:v>109.74509723472552</c:v>
                </c:pt>
                <c:pt idx="202">
                  <c:v>112.0632472370519</c:v>
                </c:pt>
                <c:pt idx="203">
                  <c:v>113.24879595571096</c:v>
                </c:pt>
                <c:pt idx="204">
                  <c:v>113.65141209734122</c:v>
                </c:pt>
                <c:pt idx="205">
                  <c:v>114.39431242798703</c:v>
                </c:pt>
                <c:pt idx="206">
                  <c:v>115.92004467940254</c:v>
                </c:pt>
                <c:pt idx="207">
                  <c:v>115.5321403560456</c:v>
                </c:pt>
                <c:pt idx="208">
                  <c:v>114.20056500203582</c:v>
                </c:pt>
                <c:pt idx="209">
                  <c:v>110.89579897563632</c:v>
                </c:pt>
                <c:pt idx="210">
                  <c:v>114.92981256022196</c:v>
                </c:pt>
                <c:pt idx="211">
                  <c:v>117.85459469666613</c:v>
                </c:pt>
                <c:pt idx="212">
                  <c:v>117.50122496148441</c:v>
                </c:pt>
                <c:pt idx="213">
                  <c:v>115.79626603782307</c:v>
                </c:pt>
                <c:pt idx="214">
                  <c:v>116.72870969620115</c:v>
                </c:pt>
                <c:pt idx="215">
                  <c:v>118.98225588101874</c:v>
                </c:pt>
                <c:pt idx="216">
                  <c:v>114.91580053321357</c:v>
                </c:pt>
                <c:pt idx="217">
                  <c:v>115.17263814762258</c:v>
                </c:pt>
                <c:pt idx="218">
                  <c:v>116.65102366874764</c:v>
                </c:pt>
                <c:pt idx="219">
                  <c:v>120.10960052832628</c:v>
                </c:pt>
                <c:pt idx="220">
                  <c:v>122.51808250449334</c:v>
                </c:pt>
                <c:pt idx="221">
                  <c:v>123.29259171672771</c:v>
                </c:pt>
                <c:pt idx="222">
                  <c:v>122.50627495005608</c:v>
                </c:pt>
                <c:pt idx="223">
                  <c:v>123.61789940157173</c:v>
                </c:pt>
                <c:pt idx="224">
                  <c:v>120.80741373326047</c:v>
                </c:pt>
                <c:pt idx="225">
                  <c:v>121.96353666166991</c:v>
                </c:pt>
                <c:pt idx="226">
                  <c:v>124.57813602704289</c:v>
                </c:pt>
                <c:pt idx="227">
                  <c:v>125.99955776592724</c:v>
                </c:pt>
                <c:pt idx="228">
                  <c:v>126.9518727823399</c:v>
                </c:pt>
                <c:pt idx="229">
                  <c:v>127.14225872822442</c:v>
                </c:pt>
                <c:pt idx="230">
                  <c:v>127.43001347706833</c:v>
                </c:pt>
                <c:pt idx="231">
                  <c:v>126.70941588517586</c:v>
                </c:pt>
                <c:pt idx="232">
                  <c:v>122.17057269146542</c:v>
                </c:pt>
                <c:pt idx="233">
                  <c:v>119.57730618872102</c:v>
                </c:pt>
                <c:pt idx="234">
                  <c:v>119.05732699728007</c:v>
                </c:pt>
                <c:pt idx="235">
                  <c:v>118.77349318677173</c:v>
                </c:pt>
                <c:pt idx="236">
                  <c:v>116.71405754281929</c:v>
                </c:pt>
                <c:pt idx="237">
                  <c:v>116.4122917839145</c:v>
                </c:pt>
                <c:pt idx="238">
                  <c:v>116.12338787891288</c:v>
                </c:pt>
                <c:pt idx="239">
                  <c:v>116.94953892344084</c:v>
                </c:pt>
                <c:pt idx="240">
                  <c:v>112.72227264386423</c:v>
                </c:pt>
                <c:pt idx="241">
                  <c:v>108.62606133856856</c:v>
                </c:pt>
                <c:pt idx="242">
                  <c:v>108.44811246614346</c:v>
                </c:pt>
                <c:pt idx="243">
                  <c:v>112.04615978320413</c:v>
                </c:pt>
                <c:pt idx="244">
                  <c:v>116.03699252048241</c:v>
                </c:pt>
                <c:pt idx="245">
                  <c:v>113.29874591972538</c:v>
                </c:pt>
                <c:pt idx="246">
                  <c:v>113.89720360088016</c:v>
                </c:pt>
                <c:pt idx="247">
                  <c:v>110.73806981069782</c:v>
                </c:pt>
                <c:pt idx="248">
                  <c:v>109.08205555402486</c:v>
                </c:pt>
                <c:pt idx="249">
                  <c:v>107.20106197953534</c:v>
                </c:pt>
                <c:pt idx="250">
                  <c:v>108.92887231134442</c:v>
                </c:pt>
                <c:pt idx="251">
                  <c:v>108.07300009549601</c:v>
                </c:pt>
                <c:pt idx="252">
                  <c:v>111.50238412715352</c:v>
                </c:pt>
                <c:pt idx="253">
                  <c:v>110.73824484297991</c:v>
                </c:pt>
                <c:pt idx="254">
                  <c:v>110.5477898745438</c:v>
                </c:pt>
                <c:pt idx="255">
                  <c:v>107.85856811411188</c:v>
                </c:pt>
                <c:pt idx="256">
                  <c:v>104.56214459547787</c:v>
                </c:pt>
                <c:pt idx="257">
                  <c:v>105.61750572515409</c:v>
                </c:pt>
                <c:pt idx="258">
                  <c:v>105.186290819609</c:v>
                </c:pt>
                <c:pt idx="259">
                  <c:v>106.50478661683489</c:v>
                </c:pt>
                <c:pt idx="260">
                  <c:v>106.32194217467215</c:v>
                </c:pt>
                <c:pt idx="261">
                  <c:v>107.42443836995108</c:v>
                </c:pt>
                <c:pt idx="262">
                  <c:v>108.21049906742361</c:v>
                </c:pt>
                <c:pt idx="263">
                  <c:v>110.62111213281487</c:v>
                </c:pt>
                <c:pt idx="264">
                  <c:v>109.94185931195651</c:v>
                </c:pt>
                <c:pt idx="265">
                  <c:v>110.70875664492394</c:v>
                </c:pt>
                <c:pt idx="266">
                  <c:v>110.51843224133879</c:v>
                </c:pt>
                <c:pt idx="267">
                  <c:v>110.23871161566092</c:v>
                </c:pt>
                <c:pt idx="268">
                  <c:v>111.42015319701738</c:v>
                </c:pt>
                <c:pt idx="269">
                  <c:v>112.87396546968709</c:v>
                </c:pt>
                <c:pt idx="270">
                  <c:v>114.27848817886388</c:v>
                </c:pt>
                <c:pt idx="271">
                  <c:v>114.07629340567213</c:v>
                </c:pt>
                <c:pt idx="272">
                  <c:v>112.00782052777909</c:v>
                </c:pt>
                <c:pt idx="273">
                  <c:v>111.52332257742763</c:v>
                </c:pt>
                <c:pt idx="274">
                  <c:v>114.72828271624202</c:v>
                </c:pt>
                <c:pt idx="275">
                  <c:v>116.66343914422559</c:v>
                </c:pt>
                <c:pt idx="276">
                  <c:v>117.03934268317362</c:v>
                </c:pt>
                <c:pt idx="277">
                  <c:v>117.94545717330796</c:v>
                </c:pt>
                <c:pt idx="278">
                  <c:v>114.98248056592375</c:v>
                </c:pt>
                <c:pt idx="279">
                  <c:v>110.92491806195441</c:v>
                </c:pt>
                <c:pt idx="280">
                  <c:v>109.33281715542445</c:v>
                </c:pt>
                <c:pt idx="281">
                  <c:v>106.23628539461404</c:v>
                </c:pt>
                <c:pt idx="282">
                  <c:v>109.6726820148986</c:v>
                </c:pt>
                <c:pt idx="283">
                  <c:v>111.5627183334595</c:v>
                </c:pt>
                <c:pt idx="284">
                  <c:v>112.23033443502824</c:v>
                </c:pt>
                <c:pt idx="285">
                  <c:v>113.87934121493623</c:v>
                </c:pt>
                <c:pt idx="286">
                  <c:v>114.90816536598945</c:v>
                </c:pt>
                <c:pt idx="287">
                  <c:v>115.71933841885557</c:v>
                </c:pt>
                <c:pt idx="288">
                  <c:v>115.23104994414591</c:v>
                </c:pt>
                <c:pt idx="289">
                  <c:v>114.37805567517745</c:v>
                </c:pt>
                <c:pt idx="290">
                  <c:v>112.19644120724381</c:v>
                </c:pt>
                <c:pt idx="291">
                  <c:v>112.74928577716565</c:v>
                </c:pt>
                <c:pt idx="292">
                  <c:v>113.18654585380645</c:v>
                </c:pt>
                <c:pt idx="293">
                  <c:v>113.06455113474473</c:v>
                </c:pt>
                <c:pt idx="294">
                  <c:v>113.9627809965381</c:v>
                </c:pt>
                <c:pt idx="295">
                  <c:v>112.14725219201679</c:v>
                </c:pt>
                <c:pt idx="296">
                  <c:v>112.62259737810632</c:v>
                </c:pt>
                <c:pt idx="297">
                  <c:v>114.93499342261863</c:v>
                </c:pt>
                <c:pt idx="298">
                  <c:v>114.81341720957742</c:v>
                </c:pt>
                <c:pt idx="299">
                  <c:v>115.5359250358791</c:v>
                </c:pt>
                <c:pt idx="300">
                  <c:v>114.777115410546</c:v>
                </c:pt>
                <c:pt idx="301">
                  <c:v>116.25443432363521</c:v>
                </c:pt>
                <c:pt idx="302">
                  <c:v>116.56968730878002</c:v>
                </c:pt>
                <c:pt idx="303">
                  <c:v>118.39559218690943</c:v>
                </c:pt>
                <c:pt idx="304">
                  <c:v>118.12250809403275</c:v>
                </c:pt>
                <c:pt idx="305">
                  <c:v>118.82959265454087</c:v>
                </c:pt>
                <c:pt idx="306">
                  <c:v>119.93312599388575</c:v>
                </c:pt>
                <c:pt idx="307">
                  <c:v>122.89333202292777</c:v>
                </c:pt>
                <c:pt idx="308">
                  <c:v>118.23167316402734</c:v>
                </c:pt>
                <c:pt idx="309">
                  <c:v>101.93967888621005</c:v>
                </c:pt>
                <c:pt idx="310">
                  <c:v>100.39002634727616</c:v>
                </c:pt>
                <c:pt idx="311">
                  <c:v>99.758343132249067</c:v>
                </c:pt>
                <c:pt idx="312">
                  <c:v>96.128462399707331</c:v>
                </c:pt>
                <c:pt idx="313">
                  <c:v>91.447097164306086</c:v>
                </c:pt>
                <c:pt idx="314">
                  <c:v>90.376740892055935</c:v>
                </c:pt>
                <c:pt idx="315">
                  <c:v>98.852657391557997</c:v>
                </c:pt>
                <c:pt idx="316">
                  <c:v>100.30694920994618</c:v>
                </c:pt>
                <c:pt idx="317">
                  <c:v>98.681942823996152</c:v>
                </c:pt>
                <c:pt idx="318">
                  <c:v>98.972018072610737</c:v>
                </c:pt>
                <c:pt idx="319">
                  <c:v>101.73145920315858</c:v>
                </c:pt>
                <c:pt idx="320">
                  <c:v>99.147227612791539</c:v>
                </c:pt>
                <c:pt idx="321">
                  <c:v>100.3684994635895</c:v>
                </c:pt>
                <c:pt idx="322">
                  <c:v>101.83335543389325</c:v>
                </c:pt>
                <c:pt idx="323">
                  <c:v>104.66396709643746</c:v>
                </c:pt>
                <c:pt idx="324">
                  <c:v>105.80177789175669</c:v>
                </c:pt>
                <c:pt idx="325">
                  <c:v>105.11346959305791</c:v>
                </c:pt>
                <c:pt idx="326">
                  <c:v>108.34048139683487</c:v>
                </c:pt>
                <c:pt idx="327">
                  <c:v>111.08072116032497</c:v>
                </c:pt>
                <c:pt idx="328">
                  <c:v>106.46369297678635</c:v>
                </c:pt>
                <c:pt idx="329">
                  <c:v>106.19413406195189</c:v>
                </c:pt>
                <c:pt idx="330">
                  <c:v>105.48751048763572</c:v>
                </c:pt>
                <c:pt idx="331">
                  <c:v>106.53351447610564</c:v>
                </c:pt>
                <c:pt idx="332">
                  <c:v>105.90263259849783</c:v>
                </c:pt>
                <c:pt idx="333">
                  <c:v>109.90917190729516</c:v>
                </c:pt>
                <c:pt idx="334">
                  <c:v>111.89554485077497</c:v>
                </c:pt>
                <c:pt idx="335">
                  <c:v>111.57410974974766</c:v>
                </c:pt>
                <c:pt idx="336">
                  <c:v>113.91704074795061</c:v>
                </c:pt>
                <c:pt idx="337">
                  <c:v>114.49663715621632</c:v>
                </c:pt>
                <c:pt idx="338">
                  <c:v>114.12917907666281</c:v>
                </c:pt>
                <c:pt idx="339">
                  <c:v>115.88421732416482</c:v>
                </c:pt>
                <c:pt idx="340">
                  <c:v>115.57421357859015</c:v>
                </c:pt>
                <c:pt idx="341">
                  <c:v>114.28427413147075</c:v>
                </c:pt>
                <c:pt idx="342">
                  <c:v>115.87102545420851</c:v>
                </c:pt>
                <c:pt idx="343">
                  <c:v>111.03291399138033</c:v>
                </c:pt>
                <c:pt idx="344">
                  <c:v>104.62233835448964</c:v>
                </c:pt>
                <c:pt idx="345">
                  <c:v>101.22175358826921</c:v>
                </c:pt>
                <c:pt idx="346">
                  <c:v>101.23732042898669</c:v>
                </c:pt>
                <c:pt idx="347">
                  <c:v>101.45822118969289</c:v>
                </c:pt>
                <c:pt idx="348">
                  <c:v>103.59083727350911</c:v>
                </c:pt>
                <c:pt idx="349">
                  <c:v>109.02059501874997</c:v>
                </c:pt>
                <c:pt idx="350">
                  <c:v>108.64826260348761</c:v>
                </c:pt>
                <c:pt idx="351">
                  <c:v>105.54357813222239</c:v>
                </c:pt>
                <c:pt idx="352">
                  <c:v>101.41016223963059</c:v>
                </c:pt>
                <c:pt idx="353">
                  <c:v>98.914831191997536</c:v>
                </c:pt>
                <c:pt idx="354">
                  <c:v>104.04069508868217</c:v>
                </c:pt>
                <c:pt idx="355">
                  <c:v>105.43204225156806</c:v>
                </c:pt>
                <c:pt idx="356">
                  <c:v>106.98330078259694</c:v>
                </c:pt>
                <c:pt idx="357">
                  <c:v>108.5258934278617</c:v>
                </c:pt>
                <c:pt idx="358">
                  <c:v>107.98550765786155</c:v>
                </c:pt>
                <c:pt idx="359">
                  <c:v>110.38340938305302</c:v>
                </c:pt>
                <c:pt idx="360">
                  <c:v>111.75845637585124</c:v>
                </c:pt>
                <c:pt idx="361">
                  <c:v>111.45946388041314</c:v>
                </c:pt>
                <c:pt idx="362">
                  <c:v>113.22620309167539</c:v>
                </c:pt>
                <c:pt idx="363">
                  <c:v>116.66699135383456</c:v>
                </c:pt>
                <c:pt idx="364">
                  <c:v>115.81669315192788</c:v>
                </c:pt>
                <c:pt idx="365">
                  <c:v>109.36548607219289</c:v>
                </c:pt>
                <c:pt idx="366">
                  <c:v>110.58039507954199</c:v>
                </c:pt>
                <c:pt idx="367">
                  <c:v>110.0227344886395</c:v>
                </c:pt>
                <c:pt idx="368">
                  <c:v>108.44119506749128</c:v>
                </c:pt>
                <c:pt idx="369">
                  <c:v>109.86231814740874</c:v>
                </c:pt>
                <c:pt idx="370">
                  <c:v>110.73077682714816</c:v>
                </c:pt>
                <c:pt idx="371">
                  <c:v>111.83034656819773</c:v>
                </c:pt>
                <c:pt idx="372">
                  <c:v>110.80371289574651</c:v>
                </c:pt>
                <c:pt idx="373">
                  <c:v>109.91610360436763</c:v>
                </c:pt>
                <c:pt idx="374">
                  <c:v>110.11586230518809</c:v>
                </c:pt>
                <c:pt idx="375">
                  <c:v>110.78026403632958</c:v>
                </c:pt>
                <c:pt idx="376">
                  <c:v>111.06298950700362</c:v>
                </c:pt>
                <c:pt idx="377">
                  <c:v>110.74309656805642</c:v>
                </c:pt>
                <c:pt idx="378">
                  <c:v>111.18044783776315</c:v>
                </c:pt>
                <c:pt idx="379">
                  <c:v>110.27479438000722</c:v>
                </c:pt>
                <c:pt idx="380">
                  <c:v>110.24742664930093</c:v>
                </c:pt>
                <c:pt idx="381">
                  <c:v>108.85207326901356</c:v>
                </c:pt>
                <c:pt idx="382">
                  <c:v>109.47573403239372</c:v>
                </c:pt>
                <c:pt idx="383">
                  <c:v>104.16138632134687</c:v>
                </c:pt>
                <c:pt idx="384">
                  <c:v>102.78492955880422</c:v>
                </c:pt>
                <c:pt idx="385">
                  <c:v>100.87831342318823</c:v>
                </c:pt>
                <c:pt idx="386">
                  <c:v>98.813944838463669</c:v>
                </c:pt>
                <c:pt idx="387">
                  <c:v>98.21170480328621</c:v>
                </c:pt>
                <c:pt idx="388">
                  <c:v>97.016666665754698</c:v>
                </c:pt>
                <c:pt idx="389">
                  <c:v>95.584862824300842</c:v>
                </c:pt>
                <c:pt idx="390">
                  <c:v>93.119732941070694</c:v>
                </c:pt>
                <c:pt idx="391">
                  <c:v>90.047629954955923</c:v>
                </c:pt>
                <c:pt idx="392">
                  <c:v>88.644324839087702</c:v>
                </c:pt>
                <c:pt idx="393">
                  <c:v>90.399287974013049</c:v>
                </c:pt>
                <c:pt idx="394">
                  <c:v>90.909137227517121</c:v>
                </c:pt>
                <c:pt idx="395">
                  <c:v>89.617164137796422</c:v>
                </c:pt>
                <c:pt idx="396">
                  <c:v>84.933129995332195</c:v>
                </c:pt>
                <c:pt idx="397">
                  <c:v>82.90466861460942</c:v>
                </c:pt>
                <c:pt idx="398">
                  <c:v>86.147127207454304</c:v>
                </c:pt>
                <c:pt idx="399">
                  <c:v>86.667699823906645</c:v>
                </c:pt>
                <c:pt idx="400">
                  <c:v>83.319344533021038</c:v>
                </c:pt>
                <c:pt idx="401">
                  <c:v>80.433419314897066</c:v>
                </c:pt>
                <c:pt idx="402">
                  <c:v>81.109044157379088</c:v>
                </c:pt>
                <c:pt idx="403">
                  <c:v>81.674509334688622</c:v>
                </c:pt>
                <c:pt idx="404">
                  <c:v>79.137564731028775</c:v>
                </c:pt>
                <c:pt idx="405">
                  <c:v>80.321073024043329</c:v>
                </c:pt>
                <c:pt idx="406">
                  <c:v>77.030671722063104</c:v>
                </c:pt>
                <c:pt idx="407">
                  <c:v>75.205625720893934</c:v>
                </c:pt>
                <c:pt idx="408">
                  <c:v>72.983070101900978</c:v>
                </c:pt>
                <c:pt idx="409">
                  <c:v>76.737803156690234</c:v>
                </c:pt>
                <c:pt idx="410">
                  <c:v>81.016918233689822</c:v>
                </c:pt>
                <c:pt idx="411">
                  <c:v>83.669360809184397</c:v>
                </c:pt>
                <c:pt idx="412">
                  <c:v>83.374029823473549</c:v>
                </c:pt>
                <c:pt idx="413">
                  <c:v>86.243277938451456</c:v>
                </c:pt>
                <c:pt idx="414">
                  <c:v>88.274937186500765</c:v>
                </c:pt>
                <c:pt idx="415">
                  <c:v>88.658690350017693</c:v>
                </c:pt>
                <c:pt idx="416">
                  <c:v>88.508358571581951</c:v>
                </c:pt>
                <c:pt idx="417">
                  <c:v>84.71679422111616</c:v>
                </c:pt>
                <c:pt idx="418">
                  <c:v>84.449408685878581</c:v>
                </c:pt>
                <c:pt idx="419">
                  <c:v>84.616389297186544</c:v>
                </c:pt>
                <c:pt idx="420">
                  <c:v>84.871090583365387</c:v>
                </c:pt>
                <c:pt idx="421">
                  <c:v>86.513102011380099</c:v>
                </c:pt>
                <c:pt idx="422">
                  <c:v>86.335991266960107</c:v>
                </c:pt>
                <c:pt idx="423">
                  <c:v>87.278344619304249</c:v>
                </c:pt>
                <c:pt idx="424">
                  <c:v>81.688517152614821</c:v>
                </c:pt>
                <c:pt idx="425">
                  <c:v>78.566545988031606</c:v>
                </c:pt>
                <c:pt idx="426">
                  <c:v>83.916207211855436</c:v>
                </c:pt>
                <c:pt idx="427">
                  <c:v>85.738304397362526</c:v>
                </c:pt>
                <c:pt idx="428">
                  <c:v>84.892682162255056</c:v>
                </c:pt>
                <c:pt idx="429">
                  <c:v>85.139388184199561</c:v>
                </c:pt>
                <c:pt idx="430">
                  <c:v>81.105054067857822</c:v>
                </c:pt>
                <c:pt idx="431">
                  <c:v>82.228884856377562</c:v>
                </c:pt>
                <c:pt idx="432">
                  <c:v>86.259270378805482</c:v>
                </c:pt>
                <c:pt idx="433">
                  <c:v>85.983176269369082</c:v>
                </c:pt>
                <c:pt idx="434">
                  <c:v>85.639270586461393</c:v>
                </c:pt>
                <c:pt idx="435">
                  <c:v>86.175257984191262</c:v>
                </c:pt>
                <c:pt idx="436">
                  <c:v>85.44995177839057</c:v>
                </c:pt>
                <c:pt idx="437">
                  <c:v>84.585096474168253</c:v>
                </c:pt>
                <c:pt idx="438">
                  <c:v>85.762043361387938</c:v>
                </c:pt>
                <c:pt idx="439">
                  <c:v>83.461229553375787</c:v>
                </c:pt>
                <c:pt idx="440">
                  <c:v>83.465302449472603</c:v>
                </c:pt>
                <c:pt idx="441">
                  <c:v>84.822917135690076</c:v>
                </c:pt>
                <c:pt idx="442">
                  <c:v>85.897320432043699</c:v>
                </c:pt>
                <c:pt idx="443">
                  <c:v>86.97770175419393</c:v>
                </c:pt>
                <c:pt idx="444">
                  <c:v>88.777656402258685</c:v>
                </c:pt>
                <c:pt idx="445">
                  <c:v>89.094469999413704</c:v>
                </c:pt>
                <c:pt idx="446">
                  <c:v>76.2343107292958</c:v>
                </c:pt>
                <c:pt idx="447">
                  <c:v>68.803850723202999</c:v>
                </c:pt>
                <c:pt idx="448">
                  <c:v>70.988059474709914</c:v>
                </c:pt>
                <c:pt idx="449">
                  <c:v>75.416185018621277</c:v>
                </c:pt>
                <c:pt idx="450">
                  <c:v>74.630540635330632</c:v>
                </c:pt>
                <c:pt idx="451">
                  <c:v>75.514339608895469</c:v>
                </c:pt>
                <c:pt idx="452">
                  <c:v>77.649975586997584</c:v>
                </c:pt>
                <c:pt idx="453">
                  <c:v>79.148748081571668</c:v>
                </c:pt>
                <c:pt idx="454">
                  <c:v>82.533870968529172</c:v>
                </c:pt>
                <c:pt idx="455">
                  <c:v>84.95126324744183</c:v>
                </c:pt>
                <c:pt idx="456">
                  <c:v>85.718722992193548</c:v>
                </c:pt>
                <c:pt idx="457">
                  <c:v>84.294691628136306</c:v>
                </c:pt>
                <c:pt idx="458">
                  <c:v>82.171886783401007</c:v>
                </c:pt>
                <c:pt idx="459">
                  <c:v>84.772552652019883</c:v>
                </c:pt>
                <c:pt idx="460">
                  <c:v>84.563817855816552</c:v>
                </c:pt>
                <c:pt idx="461">
                  <c:v>84.003715597664339</c:v>
                </c:pt>
                <c:pt idx="462">
                  <c:v>84.368916703552415</c:v>
                </c:pt>
                <c:pt idx="463">
                  <c:v>84.012528860600781</c:v>
                </c:pt>
                <c:pt idx="464">
                  <c:v>84.494470537629439</c:v>
                </c:pt>
                <c:pt idx="465">
                  <c:v>82.584883857543502</c:v>
                </c:pt>
                <c:pt idx="466">
                  <c:v>81.870246331059192</c:v>
                </c:pt>
                <c:pt idx="467">
                  <c:v>81.120991483844278</c:v>
                </c:pt>
                <c:pt idx="468">
                  <c:v>82.949838279342941</c:v>
                </c:pt>
                <c:pt idx="469">
                  <c:v>82.845272288232408</c:v>
                </c:pt>
                <c:pt idx="470">
                  <c:v>82.067075723490419</c:v>
                </c:pt>
                <c:pt idx="471">
                  <c:v>84.338466526396772</c:v>
                </c:pt>
                <c:pt idx="472">
                  <c:v>83.308911272152415</c:v>
                </c:pt>
                <c:pt idx="473">
                  <c:v>83.433806091780809</c:v>
                </c:pt>
                <c:pt idx="474">
                  <c:v>81.804132357938769</c:v>
                </c:pt>
                <c:pt idx="475">
                  <c:v>83.974551309002123</c:v>
                </c:pt>
                <c:pt idx="476">
                  <c:v>84.603677529186498</c:v>
                </c:pt>
                <c:pt idx="477">
                  <c:v>84.989428990597219</c:v>
                </c:pt>
                <c:pt idx="478">
                  <c:v>87.840446882741389</c:v>
                </c:pt>
                <c:pt idx="479">
                  <c:v>88.059610274303196</c:v>
                </c:pt>
                <c:pt idx="480">
                  <c:v>90.444157113496772</c:v>
                </c:pt>
                <c:pt idx="481">
                  <c:v>92.395208183303396</c:v>
                </c:pt>
                <c:pt idx="482">
                  <c:v>93.537169693093574</c:v>
                </c:pt>
                <c:pt idx="483">
                  <c:v>94.662386671345601</c:v>
                </c:pt>
                <c:pt idx="484">
                  <c:v>95.919519849176623</c:v>
                </c:pt>
                <c:pt idx="485">
                  <c:v>98.335252463416936</c:v>
                </c:pt>
                <c:pt idx="486">
                  <c:v>100.64627052971933</c:v>
                </c:pt>
                <c:pt idx="487">
                  <c:v>100.63329229426681</c:v>
                </c:pt>
                <c:pt idx="488">
                  <c:v>99.208105068685512</c:v>
                </c:pt>
                <c:pt idx="489">
                  <c:v>95.252499737086694</c:v>
                </c:pt>
                <c:pt idx="490">
                  <c:v>99.248236540569053</c:v>
                </c:pt>
                <c:pt idx="491">
                  <c:v>101.37893282336698</c:v>
                </c:pt>
                <c:pt idx="492">
                  <c:v>102.69706258892302</c:v>
                </c:pt>
                <c:pt idx="493">
                  <c:v>101.93612358799251</c:v>
                </c:pt>
                <c:pt idx="494">
                  <c:v>103.11343485474104</c:v>
                </c:pt>
                <c:pt idx="495">
                  <c:v>103.38172930365172</c:v>
                </c:pt>
                <c:pt idx="496">
                  <c:v>102.81792834582559</c:v>
                </c:pt>
                <c:pt idx="497">
                  <c:v>95.855074346292852</c:v>
                </c:pt>
                <c:pt idx="498">
                  <c:v>96.777515481039984</c:v>
                </c:pt>
                <c:pt idx="499">
                  <c:v>91.744363643735269</c:v>
                </c:pt>
                <c:pt idx="500">
                  <c:v>88.924184680522771</c:v>
                </c:pt>
                <c:pt idx="501">
                  <c:v>89.190553695775449</c:v>
                </c:pt>
                <c:pt idx="502">
                  <c:v>86.752714930761897</c:v>
                </c:pt>
                <c:pt idx="503">
                  <c:v>87.396869949256313</c:v>
                </c:pt>
                <c:pt idx="504">
                  <c:v>85.717737719998752</c:v>
                </c:pt>
                <c:pt idx="505">
                  <c:v>85.990443326325973</c:v>
                </c:pt>
                <c:pt idx="506">
                  <c:v>86.966387877619013</c:v>
                </c:pt>
                <c:pt idx="507">
                  <c:v>87.458883056239728</c:v>
                </c:pt>
                <c:pt idx="508">
                  <c:v>90.579497664753376</c:v>
                </c:pt>
                <c:pt idx="509">
                  <c:v>92.324623668312029</c:v>
                </c:pt>
                <c:pt idx="510">
                  <c:v>94.334471807346574</c:v>
                </c:pt>
                <c:pt idx="511">
                  <c:v>93.991988470763118</c:v>
                </c:pt>
                <c:pt idx="512">
                  <c:v>95.074463133826839</c:v>
                </c:pt>
                <c:pt idx="513">
                  <c:v>95.908307543729791</c:v>
                </c:pt>
                <c:pt idx="514">
                  <c:v>97.053791528431375</c:v>
                </c:pt>
                <c:pt idx="515">
                  <c:v>98.227453740956136</c:v>
                </c:pt>
              </c:numCache>
            </c:numRef>
          </c:val>
          <c:smooth val="0"/>
        </c:ser>
        <c:dLbls>
          <c:showLegendKey val="0"/>
          <c:showVal val="0"/>
          <c:showCatName val="0"/>
          <c:showSerName val="0"/>
          <c:showPercent val="0"/>
          <c:showBubbleSize val="0"/>
        </c:dLbls>
        <c:smooth val="0"/>
        <c:axId val="1877582944"/>
        <c:axId val="1877584032"/>
      </c:lineChart>
      <c:dateAx>
        <c:axId val="187758294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4032"/>
        <c:crosses val="autoZero"/>
        <c:auto val="0"/>
        <c:lblOffset val="100"/>
        <c:baseTimeUnit val="days"/>
        <c:majorUnit val="5"/>
        <c:majorTimeUnit val="years"/>
        <c:minorUnit val="10"/>
      </c:dateAx>
      <c:valAx>
        <c:axId val="1877584032"/>
        <c:scaling>
          <c:orientation val="minMax"/>
          <c:max val="135"/>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Tipo de cambio real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2944"/>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US" sz="1000" b="1" baseline="0"/>
              <a:t>Tendencia del tipo de cambio real, 1887-1910</a:t>
            </a:r>
          </a:p>
        </c:rich>
      </c:tx>
      <c:layout>
        <c:manualLayout>
          <c:xMode val="edge"/>
          <c:yMode val="edge"/>
          <c:x val="0.24380475859752776"/>
          <c:y val="4.629641230547398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'TCRM1886-2025'!$B$19</c:f>
              <c:strCache>
                <c:ptCount val="1"/>
                <c:pt idx="0">
                  <c:v>-</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6.2086126554510138E-2"/>
                  <c:y val="-0.4422974086225087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strRef>
              <c:f>'TCRM1886-2025'!$A$29:$A$316</c:f>
              <c:strCache>
                <c:ptCount val="288"/>
                <c:pt idx="0">
                  <c:v>1/1/1887</c:v>
                </c:pt>
                <c:pt idx="1">
                  <c:v>2/1/1887</c:v>
                </c:pt>
                <c:pt idx="2">
                  <c:v>3/1/1887</c:v>
                </c:pt>
                <c:pt idx="3">
                  <c:v>4/1/1887</c:v>
                </c:pt>
                <c:pt idx="4">
                  <c:v>5/1/1887</c:v>
                </c:pt>
                <c:pt idx="5">
                  <c:v>6/1/1887</c:v>
                </c:pt>
                <c:pt idx="6">
                  <c:v>7/1/1887</c:v>
                </c:pt>
                <c:pt idx="7">
                  <c:v>8/1/1887</c:v>
                </c:pt>
                <c:pt idx="8">
                  <c:v>9/1/1887</c:v>
                </c:pt>
                <c:pt idx="9">
                  <c:v>10/1/1887</c:v>
                </c:pt>
                <c:pt idx="10">
                  <c:v>11/1/1887</c:v>
                </c:pt>
                <c:pt idx="11">
                  <c:v>12/1/1887</c:v>
                </c:pt>
                <c:pt idx="12">
                  <c:v>1/1/1888</c:v>
                </c:pt>
                <c:pt idx="13">
                  <c:v>2/1/1888</c:v>
                </c:pt>
                <c:pt idx="14">
                  <c:v>3/1/1888</c:v>
                </c:pt>
                <c:pt idx="15">
                  <c:v>4/1/1888</c:v>
                </c:pt>
                <c:pt idx="16">
                  <c:v>5/1/1888</c:v>
                </c:pt>
                <c:pt idx="17">
                  <c:v>6/1/1888</c:v>
                </c:pt>
                <c:pt idx="18">
                  <c:v>7/1/1888</c:v>
                </c:pt>
                <c:pt idx="19">
                  <c:v>8/1/1888</c:v>
                </c:pt>
                <c:pt idx="20">
                  <c:v>9/1/1888</c:v>
                </c:pt>
                <c:pt idx="21">
                  <c:v>10/1/1888</c:v>
                </c:pt>
                <c:pt idx="22">
                  <c:v>11/1/1888</c:v>
                </c:pt>
                <c:pt idx="23">
                  <c:v>12/1/1888</c:v>
                </c:pt>
                <c:pt idx="24">
                  <c:v>1/1/1889</c:v>
                </c:pt>
                <c:pt idx="25">
                  <c:v>2/1/1889</c:v>
                </c:pt>
                <c:pt idx="26">
                  <c:v>3/1/1889</c:v>
                </c:pt>
                <c:pt idx="27">
                  <c:v>4/1/1889</c:v>
                </c:pt>
                <c:pt idx="28">
                  <c:v>5/1/1889</c:v>
                </c:pt>
                <c:pt idx="29">
                  <c:v>6/1/1889</c:v>
                </c:pt>
                <c:pt idx="30">
                  <c:v>7/1/1889</c:v>
                </c:pt>
                <c:pt idx="31">
                  <c:v>8/1/1889</c:v>
                </c:pt>
                <c:pt idx="32">
                  <c:v>9/1/1889</c:v>
                </c:pt>
                <c:pt idx="33">
                  <c:v>10/1/1889</c:v>
                </c:pt>
                <c:pt idx="34">
                  <c:v>11/1/1889</c:v>
                </c:pt>
                <c:pt idx="35">
                  <c:v>12/1/1889</c:v>
                </c:pt>
                <c:pt idx="36">
                  <c:v>1/1/1890</c:v>
                </c:pt>
                <c:pt idx="37">
                  <c:v>2/1/1890</c:v>
                </c:pt>
                <c:pt idx="38">
                  <c:v>3/1/1890</c:v>
                </c:pt>
                <c:pt idx="39">
                  <c:v>4/1/1890</c:v>
                </c:pt>
                <c:pt idx="40">
                  <c:v>5/1/1890</c:v>
                </c:pt>
                <c:pt idx="41">
                  <c:v>6/1/1890</c:v>
                </c:pt>
                <c:pt idx="42">
                  <c:v>7/1/1890</c:v>
                </c:pt>
                <c:pt idx="43">
                  <c:v>8/1/1890</c:v>
                </c:pt>
                <c:pt idx="44">
                  <c:v>9/1/1890</c:v>
                </c:pt>
                <c:pt idx="45">
                  <c:v>10/1/1890</c:v>
                </c:pt>
                <c:pt idx="46">
                  <c:v>11/1/1890</c:v>
                </c:pt>
                <c:pt idx="47">
                  <c:v>12/1/1890</c:v>
                </c:pt>
                <c:pt idx="48">
                  <c:v>1/1/1891</c:v>
                </c:pt>
                <c:pt idx="49">
                  <c:v>2/1/1891</c:v>
                </c:pt>
                <c:pt idx="50">
                  <c:v>3/1/1891</c:v>
                </c:pt>
                <c:pt idx="51">
                  <c:v>4/1/1891</c:v>
                </c:pt>
                <c:pt idx="52">
                  <c:v>5/1/1891</c:v>
                </c:pt>
                <c:pt idx="53">
                  <c:v>6/1/1891</c:v>
                </c:pt>
                <c:pt idx="54">
                  <c:v>7/1/1891</c:v>
                </c:pt>
                <c:pt idx="55">
                  <c:v>8/1/1891</c:v>
                </c:pt>
                <c:pt idx="56">
                  <c:v>9/1/1891</c:v>
                </c:pt>
                <c:pt idx="57">
                  <c:v>10/1/1891</c:v>
                </c:pt>
                <c:pt idx="58">
                  <c:v>11/1/1891</c:v>
                </c:pt>
                <c:pt idx="59">
                  <c:v>12/1/1891</c:v>
                </c:pt>
                <c:pt idx="60">
                  <c:v>1/1/1892</c:v>
                </c:pt>
                <c:pt idx="61">
                  <c:v>2/1/1892</c:v>
                </c:pt>
                <c:pt idx="62">
                  <c:v>3/1/1892</c:v>
                </c:pt>
                <c:pt idx="63">
                  <c:v>4/1/1892</c:v>
                </c:pt>
                <c:pt idx="64">
                  <c:v>5/1/1892</c:v>
                </c:pt>
                <c:pt idx="65">
                  <c:v>6/1/1892</c:v>
                </c:pt>
                <c:pt idx="66">
                  <c:v>7/1/1892</c:v>
                </c:pt>
                <c:pt idx="67">
                  <c:v>8/1/1892</c:v>
                </c:pt>
                <c:pt idx="68">
                  <c:v>9/1/1892</c:v>
                </c:pt>
                <c:pt idx="69">
                  <c:v>10/1/1892</c:v>
                </c:pt>
                <c:pt idx="70">
                  <c:v>11/1/1892</c:v>
                </c:pt>
                <c:pt idx="71">
                  <c:v>12/1/1892</c:v>
                </c:pt>
                <c:pt idx="72">
                  <c:v>1/1/1893</c:v>
                </c:pt>
                <c:pt idx="73">
                  <c:v>2/1/1893</c:v>
                </c:pt>
                <c:pt idx="74">
                  <c:v>3/1/1893</c:v>
                </c:pt>
                <c:pt idx="75">
                  <c:v>4/1/1893</c:v>
                </c:pt>
                <c:pt idx="76">
                  <c:v>5/1/1893</c:v>
                </c:pt>
                <c:pt idx="77">
                  <c:v>6/1/1893</c:v>
                </c:pt>
                <c:pt idx="78">
                  <c:v>7/1/1893</c:v>
                </c:pt>
                <c:pt idx="79">
                  <c:v>8/1/1893</c:v>
                </c:pt>
                <c:pt idx="80">
                  <c:v>9/1/1893</c:v>
                </c:pt>
                <c:pt idx="81">
                  <c:v>10/1/1893</c:v>
                </c:pt>
                <c:pt idx="82">
                  <c:v>11/1/1893</c:v>
                </c:pt>
                <c:pt idx="83">
                  <c:v>12/1/1893</c:v>
                </c:pt>
                <c:pt idx="84">
                  <c:v>1/1/1894</c:v>
                </c:pt>
                <c:pt idx="85">
                  <c:v>2/1/1894</c:v>
                </c:pt>
                <c:pt idx="86">
                  <c:v>3/1/1894</c:v>
                </c:pt>
                <c:pt idx="87">
                  <c:v>4/1/1894</c:v>
                </c:pt>
                <c:pt idx="88">
                  <c:v>5/1/1894</c:v>
                </c:pt>
                <c:pt idx="89">
                  <c:v>6/1/1894</c:v>
                </c:pt>
                <c:pt idx="90">
                  <c:v>7/1/1894</c:v>
                </c:pt>
                <c:pt idx="91">
                  <c:v>8/1/1894</c:v>
                </c:pt>
                <c:pt idx="92">
                  <c:v>9/1/1894</c:v>
                </c:pt>
                <c:pt idx="93">
                  <c:v>10/1/1894</c:v>
                </c:pt>
                <c:pt idx="94">
                  <c:v>11/1/1894</c:v>
                </c:pt>
                <c:pt idx="95">
                  <c:v>12/1/1894</c:v>
                </c:pt>
                <c:pt idx="96">
                  <c:v>1/1/1895</c:v>
                </c:pt>
                <c:pt idx="97">
                  <c:v>2/1/1895</c:v>
                </c:pt>
                <c:pt idx="98">
                  <c:v>3/1/1895</c:v>
                </c:pt>
                <c:pt idx="99">
                  <c:v>4/1/1895</c:v>
                </c:pt>
                <c:pt idx="100">
                  <c:v>5/1/1895</c:v>
                </c:pt>
                <c:pt idx="101">
                  <c:v>6/1/1895</c:v>
                </c:pt>
                <c:pt idx="102">
                  <c:v>7/1/1895</c:v>
                </c:pt>
                <c:pt idx="103">
                  <c:v>8/1/1895</c:v>
                </c:pt>
                <c:pt idx="104">
                  <c:v>9/1/1895</c:v>
                </c:pt>
                <c:pt idx="105">
                  <c:v>10/1/1895</c:v>
                </c:pt>
                <c:pt idx="106">
                  <c:v>11/1/1895</c:v>
                </c:pt>
                <c:pt idx="107">
                  <c:v>12/1/1895</c:v>
                </c:pt>
                <c:pt idx="108">
                  <c:v>1/1/1896</c:v>
                </c:pt>
                <c:pt idx="109">
                  <c:v>2/1/1896</c:v>
                </c:pt>
                <c:pt idx="110">
                  <c:v>3/1/1896</c:v>
                </c:pt>
                <c:pt idx="111">
                  <c:v>4/1/1896</c:v>
                </c:pt>
                <c:pt idx="112">
                  <c:v>5/1/1896</c:v>
                </c:pt>
                <c:pt idx="113">
                  <c:v>6/1/1896</c:v>
                </c:pt>
                <c:pt idx="114">
                  <c:v>7/1/1896</c:v>
                </c:pt>
                <c:pt idx="115">
                  <c:v>8/1/1896</c:v>
                </c:pt>
                <c:pt idx="116">
                  <c:v>9/1/1896</c:v>
                </c:pt>
                <c:pt idx="117">
                  <c:v>10/1/1896</c:v>
                </c:pt>
                <c:pt idx="118">
                  <c:v>11/1/1896</c:v>
                </c:pt>
                <c:pt idx="119">
                  <c:v>12/1/1896</c:v>
                </c:pt>
                <c:pt idx="120">
                  <c:v>1/1/1897</c:v>
                </c:pt>
                <c:pt idx="121">
                  <c:v>2/1/1897</c:v>
                </c:pt>
                <c:pt idx="122">
                  <c:v>3/1/1897</c:v>
                </c:pt>
                <c:pt idx="123">
                  <c:v>4/1/1897</c:v>
                </c:pt>
                <c:pt idx="124">
                  <c:v>5/1/1897</c:v>
                </c:pt>
                <c:pt idx="125">
                  <c:v>6/1/1897</c:v>
                </c:pt>
                <c:pt idx="126">
                  <c:v>7/1/1897</c:v>
                </c:pt>
                <c:pt idx="127">
                  <c:v>8/1/1897</c:v>
                </c:pt>
                <c:pt idx="128">
                  <c:v>9/1/1897</c:v>
                </c:pt>
                <c:pt idx="129">
                  <c:v>10/1/1897</c:v>
                </c:pt>
                <c:pt idx="130">
                  <c:v>11/1/1897</c:v>
                </c:pt>
                <c:pt idx="131">
                  <c:v>12/1/1897</c:v>
                </c:pt>
                <c:pt idx="132">
                  <c:v>1/1/1898</c:v>
                </c:pt>
                <c:pt idx="133">
                  <c:v>2/1/1898</c:v>
                </c:pt>
                <c:pt idx="134">
                  <c:v>3/1/1898</c:v>
                </c:pt>
                <c:pt idx="135">
                  <c:v>4/1/1898</c:v>
                </c:pt>
                <c:pt idx="136">
                  <c:v>5/1/1898</c:v>
                </c:pt>
                <c:pt idx="137">
                  <c:v>6/1/1898</c:v>
                </c:pt>
                <c:pt idx="138">
                  <c:v>7/1/1898</c:v>
                </c:pt>
                <c:pt idx="139">
                  <c:v>8/1/1898</c:v>
                </c:pt>
                <c:pt idx="140">
                  <c:v>9/1/1898</c:v>
                </c:pt>
                <c:pt idx="141">
                  <c:v>10/1/1898</c:v>
                </c:pt>
                <c:pt idx="142">
                  <c:v>11/1/1898</c:v>
                </c:pt>
                <c:pt idx="143">
                  <c:v>12/1/1898</c:v>
                </c:pt>
                <c:pt idx="144">
                  <c:v>1/1/1899</c:v>
                </c:pt>
                <c:pt idx="145">
                  <c:v>2/1/1899</c:v>
                </c:pt>
                <c:pt idx="146">
                  <c:v>3/1/1899</c:v>
                </c:pt>
                <c:pt idx="147">
                  <c:v>4/1/1899</c:v>
                </c:pt>
                <c:pt idx="148">
                  <c:v>5/1/1899</c:v>
                </c:pt>
                <c:pt idx="149">
                  <c:v>6/1/1899</c:v>
                </c:pt>
                <c:pt idx="150">
                  <c:v>7/1/1899</c:v>
                </c:pt>
                <c:pt idx="151">
                  <c:v>8/1/1899</c:v>
                </c:pt>
                <c:pt idx="152">
                  <c:v>9/1/1899</c:v>
                </c:pt>
                <c:pt idx="153">
                  <c:v>10/1/1899</c:v>
                </c:pt>
                <c:pt idx="154">
                  <c:v>11/1/1899</c:v>
                </c:pt>
                <c:pt idx="155">
                  <c:v>12/1/1899</c:v>
                </c:pt>
                <c:pt idx="156">
                  <c:v>1/1/1900</c:v>
                </c:pt>
                <c:pt idx="157">
                  <c:v>2/1/1900</c:v>
                </c:pt>
                <c:pt idx="158">
                  <c:v>3/1/1900</c:v>
                </c:pt>
                <c:pt idx="159">
                  <c:v>4/1/1900</c:v>
                </c:pt>
                <c:pt idx="160">
                  <c:v>5/1/1900</c:v>
                </c:pt>
                <c:pt idx="161">
                  <c:v>6/1/1900</c:v>
                </c:pt>
                <c:pt idx="162">
                  <c:v>7/1/1900</c:v>
                </c:pt>
                <c:pt idx="163">
                  <c:v>8/1/1900</c:v>
                </c:pt>
                <c:pt idx="164">
                  <c:v>9/1/1900</c:v>
                </c:pt>
                <c:pt idx="165">
                  <c:v>10/1/1900</c:v>
                </c:pt>
                <c:pt idx="166">
                  <c:v>11/1/1900</c:v>
                </c:pt>
                <c:pt idx="167">
                  <c:v>12/1/1900</c:v>
                </c:pt>
                <c:pt idx="168">
                  <c:v>1/1/1901</c:v>
                </c:pt>
                <c:pt idx="169">
                  <c:v>2/1/1901</c:v>
                </c:pt>
                <c:pt idx="170">
                  <c:v>3/1/1901</c:v>
                </c:pt>
                <c:pt idx="171">
                  <c:v>4/1/1901</c:v>
                </c:pt>
                <c:pt idx="172">
                  <c:v>5/1/1901</c:v>
                </c:pt>
                <c:pt idx="173">
                  <c:v>6/1/1901</c:v>
                </c:pt>
                <c:pt idx="174">
                  <c:v>7/1/1901</c:v>
                </c:pt>
                <c:pt idx="175">
                  <c:v>8/1/1901</c:v>
                </c:pt>
                <c:pt idx="176">
                  <c:v>9/1/1901</c:v>
                </c:pt>
                <c:pt idx="177">
                  <c:v>10/1/1901</c:v>
                </c:pt>
                <c:pt idx="178">
                  <c:v>11/1/1901</c:v>
                </c:pt>
                <c:pt idx="179">
                  <c:v>12/1/1901</c:v>
                </c:pt>
                <c:pt idx="180">
                  <c:v>01/01/1902</c:v>
                </c:pt>
                <c:pt idx="181">
                  <c:v>01/02/1902</c:v>
                </c:pt>
                <c:pt idx="182">
                  <c:v>01/03/1902</c:v>
                </c:pt>
                <c:pt idx="183">
                  <c:v>01/04/1902</c:v>
                </c:pt>
                <c:pt idx="184">
                  <c:v>01/05/1902</c:v>
                </c:pt>
                <c:pt idx="185">
                  <c:v>01/06/1902</c:v>
                </c:pt>
                <c:pt idx="186">
                  <c:v>01/07/1902</c:v>
                </c:pt>
                <c:pt idx="187">
                  <c:v>01/08/1902</c:v>
                </c:pt>
                <c:pt idx="188">
                  <c:v>01/09/1902</c:v>
                </c:pt>
                <c:pt idx="189">
                  <c:v>01/10/1902</c:v>
                </c:pt>
                <c:pt idx="190">
                  <c:v>01/11/1902</c:v>
                </c:pt>
                <c:pt idx="191">
                  <c:v>01/12/1902</c:v>
                </c:pt>
                <c:pt idx="192">
                  <c:v>01/01/1903</c:v>
                </c:pt>
                <c:pt idx="193">
                  <c:v>01/02/1903</c:v>
                </c:pt>
                <c:pt idx="194">
                  <c:v>01/03/1903</c:v>
                </c:pt>
                <c:pt idx="195">
                  <c:v>01/04/1903</c:v>
                </c:pt>
                <c:pt idx="196">
                  <c:v>01/05/1903</c:v>
                </c:pt>
                <c:pt idx="197">
                  <c:v>01/06/1903</c:v>
                </c:pt>
                <c:pt idx="198">
                  <c:v>01/07/1903</c:v>
                </c:pt>
                <c:pt idx="199">
                  <c:v>01/08/1903</c:v>
                </c:pt>
                <c:pt idx="200">
                  <c:v>01/09/1903</c:v>
                </c:pt>
                <c:pt idx="201">
                  <c:v>01/10/1903</c:v>
                </c:pt>
                <c:pt idx="202">
                  <c:v>01/11/1903</c:v>
                </c:pt>
                <c:pt idx="203">
                  <c:v>01/12/1903</c:v>
                </c:pt>
                <c:pt idx="204">
                  <c:v>01/01/1904</c:v>
                </c:pt>
                <c:pt idx="205">
                  <c:v>01/02/1904</c:v>
                </c:pt>
                <c:pt idx="206">
                  <c:v>01/03/1904</c:v>
                </c:pt>
                <c:pt idx="207">
                  <c:v>01/04/1904</c:v>
                </c:pt>
                <c:pt idx="208">
                  <c:v>01/05/1904</c:v>
                </c:pt>
                <c:pt idx="209">
                  <c:v>01/06/1904</c:v>
                </c:pt>
                <c:pt idx="210">
                  <c:v>01/07/1904</c:v>
                </c:pt>
                <c:pt idx="211">
                  <c:v>01/08/1904</c:v>
                </c:pt>
                <c:pt idx="212">
                  <c:v>01/09/1904</c:v>
                </c:pt>
                <c:pt idx="213">
                  <c:v>01/10/1904</c:v>
                </c:pt>
                <c:pt idx="214">
                  <c:v>01/11/1904</c:v>
                </c:pt>
                <c:pt idx="215">
                  <c:v>01/12/1904</c:v>
                </c:pt>
                <c:pt idx="216">
                  <c:v>01/01/1905</c:v>
                </c:pt>
                <c:pt idx="217">
                  <c:v>01/02/1905</c:v>
                </c:pt>
                <c:pt idx="218">
                  <c:v>01/03/1905</c:v>
                </c:pt>
                <c:pt idx="219">
                  <c:v>01/04/1905</c:v>
                </c:pt>
                <c:pt idx="220">
                  <c:v>01/05/1905</c:v>
                </c:pt>
                <c:pt idx="221">
                  <c:v>01/06/1905</c:v>
                </c:pt>
                <c:pt idx="222">
                  <c:v>01/07/1905</c:v>
                </c:pt>
                <c:pt idx="223">
                  <c:v>01/08/1905</c:v>
                </c:pt>
                <c:pt idx="224">
                  <c:v>01/09/1905</c:v>
                </c:pt>
                <c:pt idx="225">
                  <c:v>01/10/1905</c:v>
                </c:pt>
                <c:pt idx="226">
                  <c:v>01/11/1905</c:v>
                </c:pt>
                <c:pt idx="227">
                  <c:v>01/12/1905</c:v>
                </c:pt>
                <c:pt idx="228">
                  <c:v>01/01/1906</c:v>
                </c:pt>
                <c:pt idx="229">
                  <c:v>01/02/1906</c:v>
                </c:pt>
                <c:pt idx="230">
                  <c:v>01/03/1906</c:v>
                </c:pt>
                <c:pt idx="231">
                  <c:v>01/04/1906</c:v>
                </c:pt>
                <c:pt idx="232">
                  <c:v>01/05/1906</c:v>
                </c:pt>
                <c:pt idx="233">
                  <c:v>01/06/1906</c:v>
                </c:pt>
                <c:pt idx="234">
                  <c:v>01/07/1906</c:v>
                </c:pt>
                <c:pt idx="235">
                  <c:v>01/08/1906</c:v>
                </c:pt>
                <c:pt idx="236">
                  <c:v>01/09/1906</c:v>
                </c:pt>
                <c:pt idx="237">
                  <c:v>01/10/1906</c:v>
                </c:pt>
                <c:pt idx="238">
                  <c:v>01/11/1906</c:v>
                </c:pt>
                <c:pt idx="239">
                  <c:v>01/12/1906</c:v>
                </c:pt>
                <c:pt idx="240">
                  <c:v>01/01/1907</c:v>
                </c:pt>
                <c:pt idx="241">
                  <c:v>01/02/1907</c:v>
                </c:pt>
                <c:pt idx="242">
                  <c:v>01/03/1907</c:v>
                </c:pt>
                <c:pt idx="243">
                  <c:v>01/04/1907</c:v>
                </c:pt>
                <c:pt idx="244">
                  <c:v>01/05/1907</c:v>
                </c:pt>
                <c:pt idx="245">
                  <c:v>01/06/1907</c:v>
                </c:pt>
                <c:pt idx="246">
                  <c:v>01/07/1907</c:v>
                </c:pt>
                <c:pt idx="247">
                  <c:v>01/08/1907</c:v>
                </c:pt>
                <c:pt idx="248">
                  <c:v>01/09/1907</c:v>
                </c:pt>
                <c:pt idx="249">
                  <c:v>01/10/1907</c:v>
                </c:pt>
                <c:pt idx="250">
                  <c:v>01/11/1907</c:v>
                </c:pt>
                <c:pt idx="251">
                  <c:v>01/12/1907</c:v>
                </c:pt>
                <c:pt idx="252">
                  <c:v>01/01/1908</c:v>
                </c:pt>
                <c:pt idx="253">
                  <c:v>01/02/1908</c:v>
                </c:pt>
                <c:pt idx="254">
                  <c:v>01/03/1908</c:v>
                </c:pt>
                <c:pt idx="255">
                  <c:v>01/04/1908</c:v>
                </c:pt>
                <c:pt idx="256">
                  <c:v>01/05/1908</c:v>
                </c:pt>
                <c:pt idx="257">
                  <c:v>01/06/1908</c:v>
                </c:pt>
                <c:pt idx="258">
                  <c:v>01/07/1908</c:v>
                </c:pt>
                <c:pt idx="259">
                  <c:v>01/08/1908</c:v>
                </c:pt>
                <c:pt idx="260">
                  <c:v>01/09/1908</c:v>
                </c:pt>
                <c:pt idx="261">
                  <c:v>01/10/1908</c:v>
                </c:pt>
                <c:pt idx="262">
                  <c:v>01/11/1908</c:v>
                </c:pt>
                <c:pt idx="263">
                  <c:v>01/12/1908</c:v>
                </c:pt>
                <c:pt idx="264">
                  <c:v>01/01/1909</c:v>
                </c:pt>
                <c:pt idx="265">
                  <c:v>01/02/1909</c:v>
                </c:pt>
                <c:pt idx="266">
                  <c:v>01/03/1909</c:v>
                </c:pt>
                <c:pt idx="267">
                  <c:v>01/04/1909</c:v>
                </c:pt>
                <c:pt idx="268">
                  <c:v>01/05/1909</c:v>
                </c:pt>
                <c:pt idx="269">
                  <c:v>01/06/1909</c:v>
                </c:pt>
                <c:pt idx="270">
                  <c:v>01/07/1909</c:v>
                </c:pt>
                <c:pt idx="271">
                  <c:v>01/08/1909</c:v>
                </c:pt>
                <c:pt idx="272">
                  <c:v>01/09/1909</c:v>
                </c:pt>
                <c:pt idx="273">
                  <c:v>01/10/1909</c:v>
                </c:pt>
                <c:pt idx="274">
                  <c:v>01/11/1909</c:v>
                </c:pt>
                <c:pt idx="275">
                  <c:v>01/12/1909</c:v>
                </c:pt>
                <c:pt idx="276">
                  <c:v>01/01/1910</c:v>
                </c:pt>
                <c:pt idx="277">
                  <c:v>01/02/1910</c:v>
                </c:pt>
                <c:pt idx="278">
                  <c:v>01/03/1910</c:v>
                </c:pt>
                <c:pt idx="279">
                  <c:v>01/04/1910</c:v>
                </c:pt>
                <c:pt idx="280">
                  <c:v>01/05/1910</c:v>
                </c:pt>
                <c:pt idx="281">
                  <c:v>01/06/1910</c:v>
                </c:pt>
                <c:pt idx="282">
                  <c:v>01/07/1910</c:v>
                </c:pt>
                <c:pt idx="283">
                  <c:v>01/08/1910</c:v>
                </c:pt>
                <c:pt idx="284">
                  <c:v>01/09/1910</c:v>
                </c:pt>
                <c:pt idx="285">
                  <c:v>01/10/1910</c:v>
                </c:pt>
                <c:pt idx="286">
                  <c:v>01/11/1910</c:v>
                </c:pt>
                <c:pt idx="287">
                  <c:v>01/12/1910</c:v>
                </c:pt>
              </c:strCache>
            </c:strRef>
          </c:cat>
          <c:val>
            <c:numRef>
              <c:f>'TCRM1886-2025'!$B$29:$B$316</c:f>
              <c:numCache>
                <c:formatCode>#,##0.0</c:formatCode>
                <c:ptCount val="288"/>
                <c:pt idx="0">
                  <c:v>142.19762840373309</c:v>
                </c:pt>
                <c:pt idx="1">
                  <c:v>143.9148306513614</c:v>
                </c:pt>
                <c:pt idx="2">
                  <c:v>143.85158588365229</c:v>
                </c:pt>
                <c:pt idx="3">
                  <c:v>140.92295058032136</c:v>
                </c:pt>
                <c:pt idx="4">
                  <c:v>142.2702408651472</c:v>
                </c:pt>
                <c:pt idx="5">
                  <c:v>147.21976302806942</c:v>
                </c:pt>
                <c:pt idx="6">
                  <c:v>145.97373454621615</c:v>
                </c:pt>
                <c:pt idx="7">
                  <c:v>151.8244096885245</c:v>
                </c:pt>
                <c:pt idx="8">
                  <c:v>145.63340425415973</c:v>
                </c:pt>
                <c:pt idx="9">
                  <c:v>152.30329294121179</c:v>
                </c:pt>
                <c:pt idx="10">
                  <c:v>146.46156732619019</c:v>
                </c:pt>
                <c:pt idx="11">
                  <c:v>137.32390101199348</c:v>
                </c:pt>
                <c:pt idx="12">
                  <c:v>142.79715213042664</c:v>
                </c:pt>
                <c:pt idx="13">
                  <c:v>154.29350109947447</c:v>
                </c:pt>
                <c:pt idx="14">
                  <c:v>151.33753525285252</c:v>
                </c:pt>
                <c:pt idx="15">
                  <c:v>154.7221692922887</c:v>
                </c:pt>
                <c:pt idx="16">
                  <c:v>152.69435883075855</c:v>
                </c:pt>
                <c:pt idx="17">
                  <c:v>156.32198113260657</c:v>
                </c:pt>
                <c:pt idx="18">
                  <c:v>154.48289900163471</c:v>
                </c:pt>
                <c:pt idx="19">
                  <c:v>151.71268088491976</c:v>
                </c:pt>
                <c:pt idx="20">
                  <c:v>158.26549778179634</c:v>
                </c:pt>
                <c:pt idx="21">
                  <c:v>152.31161039390915</c:v>
                </c:pt>
                <c:pt idx="22">
                  <c:v>148.06851242224562</c:v>
                </c:pt>
                <c:pt idx="23">
                  <c:v>146.24243844945545</c:v>
                </c:pt>
                <c:pt idx="24">
                  <c:v>159.84109952437672</c:v>
                </c:pt>
                <c:pt idx="25">
                  <c:v>169.16373777580381</c:v>
                </c:pt>
                <c:pt idx="26">
                  <c:v>176.55693832897703</c:v>
                </c:pt>
                <c:pt idx="27">
                  <c:v>177.27129880151875</c:v>
                </c:pt>
                <c:pt idx="28">
                  <c:v>173.72376637794119</c:v>
                </c:pt>
                <c:pt idx="29">
                  <c:v>166.83339328157189</c:v>
                </c:pt>
                <c:pt idx="30">
                  <c:v>166.83339328157189</c:v>
                </c:pt>
                <c:pt idx="31">
                  <c:v>166.7395189887059</c:v>
                </c:pt>
                <c:pt idx="32">
                  <c:v>165.27547542369803</c:v>
                </c:pt>
                <c:pt idx="33">
                  <c:v>165.22012900503086</c:v>
                </c:pt>
                <c:pt idx="34">
                  <c:v>165.58103721869739</c:v>
                </c:pt>
                <c:pt idx="35">
                  <c:v>164.6331685767297</c:v>
                </c:pt>
                <c:pt idx="36">
                  <c:v>172.90383534055678</c:v>
                </c:pt>
                <c:pt idx="37">
                  <c:v>168.83936082032338</c:v>
                </c:pt>
                <c:pt idx="38">
                  <c:v>168.89356666471656</c:v>
                </c:pt>
                <c:pt idx="39">
                  <c:v>174.31511213118549</c:v>
                </c:pt>
                <c:pt idx="40">
                  <c:v>178.43202707929814</c:v>
                </c:pt>
                <c:pt idx="41">
                  <c:v>171.06541067227684</c:v>
                </c:pt>
                <c:pt idx="42">
                  <c:v>178.86938903512848</c:v>
                </c:pt>
                <c:pt idx="43">
                  <c:v>182.5651980905734</c:v>
                </c:pt>
                <c:pt idx="44">
                  <c:v>173.80007956781105</c:v>
                </c:pt>
                <c:pt idx="45">
                  <c:v>164.93126089897868</c:v>
                </c:pt>
                <c:pt idx="46">
                  <c:v>165.09094830719317</c:v>
                </c:pt>
                <c:pt idx="47">
                  <c:v>165.20620900004414</c:v>
                </c:pt>
                <c:pt idx="48">
                  <c:v>157.68086083552254</c:v>
                </c:pt>
                <c:pt idx="49">
                  <c:v>151.518862719444</c:v>
                </c:pt>
                <c:pt idx="50">
                  <c:v>148.75053814449512</c:v>
                </c:pt>
                <c:pt idx="51">
                  <c:v>145.47280534521451</c:v>
                </c:pt>
                <c:pt idx="52">
                  <c:v>147.24377862767801</c:v>
                </c:pt>
                <c:pt idx="53">
                  <c:v>155.28586504718083</c:v>
                </c:pt>
                <c:pt idx="54">
                  <c:v>156.12524810148992</c:v>
                </c:pt>
                <c:pt idx="55">
                  <c:v>152.82522149984629</c:v>
                </c:pt>
                <c:pt idx="56">
                  <c:v>160.88774670428649</c:v>
                </c:pt>
                <c:pt idx="57">
                  <c:v>158.22729722012272</c:v>
                </c:pt>
                <c:pt idx="58">
                  <c:v>157.92295169242288</c:v>
                </c:pt>
                <c:pt idx="59">
                  <c:v>158.21864713827168</c:v>
                </c:pt>
                <c:pt idx="60">
                  <c:v>159.18023779409097</c:v>
                </c:pt>
                <c:pt idx="61">
                  <c:v>157.07575173121018</c:v>
                </c:pt>
                <c:pt idx="62">
                  <c:v>159.01359904462757</c:v>
                </c:pt>
                <c:pt idx="63">
                  <c:v>164.70297751037734</c:v>
                </c:pt>
                <c:pt idx="64">
                  <c:v>164.31839303696046</c:v>
                </c:pt>
                <c:pt idx="65">
                  <c:v>166.08417439694171</c:v>
                </c:pt>
                <c:pt idx="66">
                  <c:v>164.79181325813522</c:v>
                </c:pt>
                <c:pt idx="67">
                  <c:v>165.21093669945927</c:v>
                </c:pt>
                <c:pt idx="68">
                  <c:v>167.48745061992108</c:v>
                </c:pt>
                <c:pt idx="69">
                  <c:v>167.08422043271341</c:v>
                </c:pt>
                <c:pt idx="70">
                  <c:v>163.99006820247803</c:v>
                </c:pt>
                <c:pt idx="71">
                  <c:v>158.08884507702115</c:v>
                </c:pt>
                <c:pt idx="72">
                  <c:v>156.99350334411974</c:v>
                </c:pt>
                <c:pt idx="73">
                  <c:v>162.37495648331338</c:v>
                </c:pt>
                <c:pt idx="74">
                  <c:v>162.80902855154895</c:v>
                </c:pt>
                <c:pt idx="75">
                  <c:v>165.64155502750106</c:v>
                </c:pt>
                <c:pt idx="76">
                  <c:v>154.1102427325502</c:v>
                </c:pt>
                <c:pt idx="77">
                  <c:v>152.62848282897176</c:v>
                </c:pt>
                <c:pt idx="78">
                  <c:v>130.84234058816119</c:v>
                </c:pt>
                <c:pt idx="79">
                  <c:v>147.78579801160254</c:v>
                </c:pt>
                <c:pt idx="80">
                  <c:v>142.48489636971732</c:v>
                </c:pt>
                <c:pt idx="81">
                  <c:v>132.15087363683034</c:v>
                </c:pt>
                <c:pt idx="82">
                  <c:v>141.11991733689558</c:v>
                </c:pt>
                <c:pt idx="83">
                  <c:v>144.88118414144441</c:v>
                </c:pt>
                <c:pt idx="84">
                  <c:v>142.13989467279697</c:v>
                </c:pt>
                <c:pt idx="85">
                  <c:v>131.78031819681536</c:v>
                </c:pt>
                <c:pt idx="86">
                  <c:v>131.12060772232726</c:v>
                </c:pt>
                <c:pt idx="87">
                  <c:v>138.96984394487214</c:v>
                </c:pt>
                <c:pt idx="88">
                  <c:v>140.57410029941303</c:v>
                </c:pt>
                <c:pt idx="89">
                  <c:v>142.35569553041063</c:v>
                </c:pt>
                <c:pt idx="90">
                  <c:v>148.10201332821259</c:v>
                </c:pt>
                <c:pt idx="91">
                  <c:v>150.65332740821503</c:v>
                </c:pt>
                <c:pt idx="92">
                  <c:v>148.20284701191969</c:v>
                </c:pt>
                <c:pt idx="93">
                  <c:v>152.4628210937816</c:v>
                </c:pt>
                <c:pt idx="94">
                  <c:v>141.31866708440376</c:v>
                </c:pt>
                <c:pt idx="95">
                  <c:v>140.37108823247993</c:v>
                </c:pt>
                <c:pt idx="96">
                  <c:v>137.74512749537519</c:v>
                </c:pt>
                <c:pt idx="97">
                  <c:v>135.67818220901603</c:v>
                </c:pt>
                <c:pt idx="98">
                  <c:v>150.24530210091959</c:v>
                </c:pt>
                <c:pt idx="99">
                  <c:v>139.50522734163783</c:v>
                </c:pt>
                <c:pt idx="100">
                  <c:v>137.91979462523059</c:v>
                </c:pt>
                <c:pt idx="101">
                  <c:v>135.67499271686987</c:v>
                </c:pt>
                <c:pt idx="102">
                  <c:v>133.35358716672616</c:v>
                </c:pt>
                <c:pt idx="103">
                  <c:v>134.08993320411798</c:v>
                </c:pt>
                <c:pt idx="104">
                  <c:v>135.71784258714425</c:v>
                </c:pt>
                <c:pt idx="105">
                  <c:v>139.54235395574875</c:v>
                </c:pt>
                <c:pt idx="106">
                  <c:v>145.22901398527102</c:v>
                </c:pt>
                <c:pt idx="107">
                  <c:v>144.21560701704314</c:v>
                </c:pt>
                <c:pt idx="108">
                  <c:v>143.59708050436785</c:v>
                </c:pt>
                <c:pt idx="109">
                  <c:v>148.42051228160668</c:v>
                </c:pt>
                <c:pt idx="110">
                  <c:v>149.14426828353257</c:v>
                </c:pt>
                <c:pt idx="111">
                  <c:v>150.78566055160888</c:v>
                </c:pt>
                <c:pt idx="112">
                  <c:v>150.36348734014723</c:v>
                </c:pt>
                <c:pt idx="113">
                  <c:v>152.24733794173022</c:v>
                </c:pt>
                <c:pt idx="114">
                  <c:v>154.52407509634293</c:v>
                </c:pt>
                <c:pt idx="115">
                  <c:v>154.76465413706399</c:v>
                </c:pt>
                <c:pt idx="116">
                  <c:v>149.63462960670137</c:v>
                </c:pt>
                <c:pt idx="117">
                  <c:v>135.07716839864813</c:v>
                </c:pt>
                <c:pt idx="118">
                  <c:v>134.9530961554801</c:v>
                </c:pt>
                <c:pt idx="119">
                  <c:v>135.08235984027252</c:v>
                </c:pt>
                <c:pt idx="120">
                  <c:v>144.06296995338806</c:v>
                </c:pt>
                <c:pt idx="121">
                  <c:v>144.82938603695376</c:v>
                </c:pt>
                <c:pt idx="122">
                  <c:v>141.86603126918021</c:v>
                </c:pt>
                <c:pt idx="123">
                  <c:v>138.37288923260576</c:v>
                </c:pt>
                <c:pt idx="124">
                  <c:v>138.91519351663425</c:v>
                </c:pt>
                <c:pt idx="125">
                  <c:v>156.98197421053581</c:v>
                </c:pt>
                <c:pt idx="126">
                  <c:v>135.37355804237862</c:v>
                </c:pt>
                <c:pt idx="127">
                  <c:v>113.12597220389003</c:v>
                </c:pt>
                <c:pt idx="128">
                  <c:v>112.88977766308652</c:v>
                </c:pt>
                <c:pt idx="129">
                  <c:v>116.19185997155965</c:v>
                </c:pt>
                <c:pt idx="130">
                  <c:v>118.31624297559596</c:v>
                </c:pt>
                <c:pt idx="131">
                  <c:v>119.7939644582077</c:v>
                </c:pt>
                <c:pt idx="132">
                  <c:v>117.83366435425917</c:v>
                </c:pt>
                <c:pt idx="133">
                  <c:v>119.33680374923341</c:v>
                </c:pt>
                <c:pt idx="134">
                  <c:v>118.06625435819083</c:v>
                </c:pt>
                <c:pt idx="135">
                  <c:v>116.13103303845446</c:v>
                </c:pt>
                <c:pt idx="136">
                  <c:v>113.35671639114364</c:v>
                </c:pt>
                <c:pt idx="137">
                  <c:v>119.29975372509278</c:v>
                </c:pt>
                <c:pt idx="138">
                  <c:v>126.21498158302822</c:v>
                </c:pt>
                <c:pt idx="139">
                  <c:v>120.2861793456117</c:v>
                </c:pt>
                <c:pt idx="140">
                  <c:v>126.83091366708106</c:v>
                </c:pt>
                <c:pt idx="141">
                  <c:v>119.05992785640838</c:v>
                </c:pt>
                <c:pt idx="142">
                  <c:v>118.21527154662019</c:v>
                </c:pt>
                <c:pt idx="143">
                  <c:v>119.76349605458896</c:v>
                </c:pt>
                <c:pt idx="144">
                  <c:v>120.45223750734841</c:v>
                </c:pt>
                <c:pt idx="145">
                  <c:v>118.04418092805228</c:v>
                </c:pt>
                <c:pt idx="146">
                  <c:v>123.85527342751759</c:v>
                </c:pt>
                <c:pt idx="147">
                  <c:v>122.94382906629657</c:v>
                </c:pt>
                <c:pt idx="148">
                  <c:v>123.81468415719948</c:v>
                </c:pt>
                <c:pt idx="149">
                  <c:v>121.95383334110284</c:v>
                </c:pt>
                <c:pt idx="150">
                  <c:v>120.47968177020326</c:v>
                </c:pt>
                <c:pt idx="151">
                  <c:v>119.29452051274214</c:v>
                </c:pt>
                <c:pt idx="152">
                  <c:v>117.09476924824733</c:v>
                </c:pt>
                <c:pt idx="153">
                  <c:v>114.84753266881482</c:v>
                </c:pt>
                <c:pt idx="154">
                  <c:v>114.9590021748744</c:v>
                </c:pt>
                <c:pt idx="155">
                  <c:v>115.28639424456024</c:v>
                </c:pt>
                <c:pt idx="156">
                  <c:v>116.98421273950447</c:v>
                </c:pt>
                <c:pt idx="157">
                  <c:v>118.90192843495927</c:v>
                </c:pt>
                <c:pt idx="158">
                  <c:v>113.77279843490496</c:v>
                </c:pt>
                <c:pt idx="159">
                  <c:v>114.78376795852338</c:v>
                </c:pt>
                <c:pt idx="160">
                  <c:v>116.68643474344029</c:v>
                </c:pt>
                <c:pt idx="161">
                  <c:v>119.41431660665344</c:v>
                </c:pt>
                <c:pt idx="162">
                  <c:v>119.58007303524587</c:v>
                </c:pt>
                <c:pt idx="163">
                  <c:v>126.09038999680241</c:v>
                </c:pt>
                <c:pt idx="164">
                  <c:v>124.13204074885667</c:v>
                </c:pt>
                <c:pt idx="165">
                  <c:v>130.89452614169667</c:v>
                </c:pt>
                <c:pt idx="166">
                  <c:v>131.84512859505801</c:v>
                </c:pt>
                <c:pt idx="167">
                  <c:v>132.2704188000244</c:v>
                </c:pt>
                <c:pt idx="168">
                  <c:v>133.74594075047429</c:v>
                </c:pt>
                <c:pt idx="169">
                  <c:v>128.47304926522511</c:v>
                </c:pt>
                <c:pt idx="170">
                  <c:v>132.59779194732519</c:v>
                </c:pt>
                <c:pt idx="171">
                  <c:v>124.59413301572621</c:v>
                </c:pt>
                <c:pt idx="172">
                  <c:v>123.07792128384219</c:v>
                </c:pt>
                <c:pt idx="173">
                  <c:v>119.68115982110143</c:v>
                </c:pt>
                <c:pt idx="174">
                  <c:v>117.5045860728308</c:v>
                </c:pt>
                <c:pt idx="175">
                  <c:v>116.33709409551108</c:v>
                </c:pt>
                <c:pt idx="176">
                  <c:v>114.64826208392016</c:v>
                </c:pt>
                <c:pt idx="177">
                  <c:v>120.95237751917998</c:v>
                </c:pt>
                <c:pt idx="178">
                  <c:v>119.03900284178657</c:v>
                </c:pt>
                <c:pt idx="179">
                  <c:v>122.37694694108812</c:v>
                </c:pt>
                <c:pt idx="180">
                  <c:v>125.08048480123431</c:v>
                </c:pt>
                <c:pt idx="181">
                  <c:v>124.02781774605461</c:v>
                </c:pt>
                <c:pt idx="182">
                  <c:v>126.55490741260975</c:v>
                </c:pt>
                <c:pt idx="183">
                  <c:v>120.27330129212683</c:v>
                </c:pt>
                <c:pt idx="184">
                  <c:v>119.74884306330308</c:v>
                </c:pt>
                <c:pt idx="185">
                  <c:v>121.06379917102004</c:v>
                </c:pt>
                <c:pt idx="186">
                  <c:v>121.48330585160505</c:v>
                </c:pt>
                <c:pt idx="187">
                  <c:v>119.45604931538139</c:v>
                </c:pt>
                <c:pt idx="188">
                  <c:v>113.66672089808871</c:v>
                </c:pt>
                <c:pt idx="189">
                  <c:v>104.56986363212275</c:v>
                </c:pt>
                <c:pt idx="190">
                  <c:v>105.48270510467135</c:v>
                </c:pt>
                <c:pt idx="191">
                  <c:v>102.79415001735165</c:v>
                </c:pt>
                <c:pt idx="192">
                  <c:v>102.1733115892598</c:v>
                </c:pt>
                <c:pt idx="193">
                  <c:v>103.35731708897333</c:v>
                </c:pt>
                <c:pt idx="194">
                  <c:v>106.1019974841257</c:v>
                </c:pt>
                <c:pt idx="195">
                  <c:v>115.98174369422321</c:v>
                </c:pt>
                <c:pt idx="196">
                  <c:v>120.39088674605136</c:v>
                </c:pt>
                <c:pt idx="197">
                  <c:v>118.62856216590774</c:v>
                </c:pt>
                <c:pt idx="198">
                  <c:v>121.58558369955792</c:v>
                </c:pt>
                <c:pt idx="199">
                  <c:v>128.65348699055897</c:v>
                </c:pt>
                <c:pt idx="200">
                  <c:v>124.17600417472813</c:v>
                </c:pt>
                <c:pt idx="201">
                  <c:v>131.41064815137278</c:v>
                </c:pt>
                <c:pt idx="202">
                  <c:v>129.65046084124731</c:v>
                </c:pt>
                <c:pt idx="203">
                  <c:v>122.974409549763</c:v>
                </c:pt>
                <c:pt idx="204">
                  <c:v>118.36266656536193</c:v>
                </c:pt>
                <c:pt idx="205">
                  <c:v>122.78494454463016</c:v>
                </c:pt>
                <c:pt idx="206">
                  <c:v>123.32982085700908</c:v>
                </c:pt>
                <c:pt idx="207">
                  <c:v>121.05658194445815</c:v>
                </c:pt>
                <c:pt idx="208">
                  <c:v>125.10765101023014</c:v>
                </c:pt>
                <c:pt idx="209">
                  <c:v>129.79391043020487</c:v>
                </c:pt>
                <c:pt idx="210">
                  <c:v>129.84051403423067</c:v>
                </c:pt>
                <c:pt idx="211">
                  <c:v>130.59344171798625</c:v>
                </c:pt>
                <c:pt idx="212">
                  <c:v>132.86157086621591</c:v>
                </c:pt>
                <c:pt idx="213">
                  <c:v>132.43219127121662</c:v>
                </c:pt>
                <c:pt idx="214">
                  <c:v>133.65489255681806</c:v>
                </c:pt>
                <c:pt idx="215">
                  <c:v>137.77822847066884</c:v>
                </c:pt>
                <c:pt idx="216">
                  <c:v>132.99059490736593</c:v>
                </c:pt>
                <c:pt idx="217">
                  <c:v>131.13975344268752</c:v>
                </c:pt>
                <c:pt idx="218">
                  <c:v>133.37826137512337</c:v>
                </c:pt>
                <c:pt idx="219">
                  <c:v>133.12284110614399</c:v>
                </c:pt>
                <c:pt idx="220">
                  <c:v>136.08555508153188</c:v>
                </c:pt>
                <c:pt idx="221">
                  <c:v>137.4722407336923</c:v>
                </c:pt>
                <c:pt idx="222">
                  <c:v>138.27927152933401</c:v>
                </c:pt>
                <c:pt idx="223">
                  <c:v>137.69295558021031</c:v>
                </c:pt>
                <c:pt idx="224">
                  <c:v>139.39736645541015</c:v>
                </c:pt>
                <c:pt idx="225">
                  <c:v>140.15272056667874</c:v>
                </c:pt>
                <c:pt idx="226">
                  <c:v>139.15834409344379</c:v>
                </c:pt>
                <c:pt idx="227">
                  <c:v>137.45157651011695</c:v>
                </c:pt>
                <c:pt idx="228">
                  <c:v>130.54984979319261</c:v>
                </c:pt>
                <c:pt idx="229">
                  <c:v>134.48490767437022</c:v>
                </c:pt>
                <c:pt idx="230">
                  <c:v>131.47532288387868</c:v>
                </c:pt>
                <c:pt idx="231">
                  <c:v>127.83054340235765</c:v>
                </c:pt>
                <c:pt idx="232">
                  <c:v>126.85985739194831</c:v>
                </c:pt>
                <c:pt idx="233">
                  <c:v>128.24390893181868</c:v>
                </c:pt>
                <c:pt idx="234">
                  <c:v>137.27076880743303</c:v>
                </c:pt>
                <c:pt idx="235">
                  <c:v>137.21033531088636</c:v>
                </c:pt>
                <c:pt idx="236">
                  <c:v>135.34212679675065</c:v>
                </c:pt>
                <c:pt idx="237">
                  <c:v>137.04891318919655</c:v>
                </c:pt>
                <c:pt idx="238">
                  <c:v>134.78873279588171</c:v>
                </c:pt>
                <c:pt idx="239">
                  <c:v>131.16699134417308</c:v>
                </c:pt>
                <c:pt idx="240">
                  <c:v>126.22691767955978</c:v>
                </c:pt>
                <c:pt idx="241">
                  <c:v>128.41320685872753</c:v>
                </c:pt>
                <c:pt idx="242">
                  <c:v>127.08585829900856</c:v>
                </c:pt>
                <c:pt idx="243">
                  <c:v>128.49330447882568</c:v>
                </c:pt>
                <c:pt idx="244">
                  <c:v>126.72282905378293</c:v>
                </c:pt>
                <c:pt idx="245">
                  <c:v>127.49039458798551</c:v>
                </c:pt>
                <c:pt idx="246">
                  <c:v>134.42670229253991</c:v>
                </c:pt>
                <c:pt idx="247">
                  <c:v>131.08033094194576</c:v>
                </c:pt>
                <c:pt idx="248">
                  <c:v>132.84971643321754</c:v>
                </c:pt>
                <c:pt idx="249">
                  <c:v>128.71765385073789</c:v>
                </c:pt>
                <c:pt idx="250">
                  <c:v>132.5435388645688</c:v>
                </c:pt>
                <c:pt idx="251">
                  <c:v>132.68032738559293</c:v>
                </c:pt>
                <c:pt idx="252">
                  <c:v>116.44697943075445</c:v>
                </c:pt>
                <c:pt idx="253">
                  <c:v>128.01238933238776</c:v>
                </c:pt>
                <c:pt idx="254">
                  <c:v>127.03274283129866</c:v>
                </c:pt>
                <c:pt idx="255">
                  <c:v>127.85125458806468</c:v>
                </c:pt>
                <c:pt idx="256">
                  <c:v>130.18760112925366</c:v>
                </c:pt>
                <c:pt idx="257">
                  <c:v>126.14662282261675</c:v>
                </c:pt>
                <c:pt idx="258">
                  <c:v>120.36569188672811</c:v>
                </c:pt>
                <c:pt idx="259">
                  <c:v>123.97745972000907</c:v>
                </c:pt>
                <c:pt idx="260">
                  <c:v>123.77035099022216</c:v>
                </c:pt>
                <c:pt idx="261">
                  <c:v>123.95939953604172</c:v>
                </c:pt>
                <c:pt idx="262">
                  <c:v>122.36405609917369</c:v>
                </c:pt>
                <c:pt idx="263">
                  <c:v>119.22306788367302</c:v>
                </c:pt>
                <c:pt idx="264">
                  <c:v>117.32131118282543</c:v>
                </c:pt>
                <c:pt idx="265">
                  <c:v>116.67520902976689</c:v>
                </c:pt>
                <c:pt idx="266">
                  <c:v>117.1840519433281</c:v>
                </c:pt>
                <c:pt idx="267">
                  <c:v>115.08620589315986</c:v>
                </c:pt>
                <c:pt idx="268">
                  <c:v>115.19444027818237</c:v>
                </c:pt>
                <c:pt idx="269">
                  <c:v>112.43429943130899</c:v>
                </c:pt>
                <c:pt idx="270">
                  <c:v>120.46590648321913</c:v>
                </c:pt>
                <c:pt idx="271">
                  <c:v>128.23345677122393</c:v>
                </c:pt>
                <c:pt idx="272">
                  <c:v>128.10909849662232</c:v>
                </c:pt>
                <c:pt idx="273">
                  <c:v>124.97990226368412</c:v>
                </c:pt>
                <c:pt idx="274">
                  <c:v>119.00688030795715</c:v>
                </c:pt>
                <c:pt idx="275">
                  <c:v>124.45542426186972</c:v>
                </c:pt>
                <c:pt idx="276">
                  <c:v>128.2156369164733</c:v>
                </c:pt>
                <c:pt idx="277">
                  <c:v>123.02319466607079</c:v>
                </c:pt>
                <c:pt idx="278">
                  <c:v>121.4028761805062</c:v>
                </c:pt>
                <c:pt idx="279">
                  <c:v>121.61658100198977</c:v>
                </c:pt>
                <c:pt idx="280">
                  <c:v>123.31640197505595</c:v>
                </c:pt>
                <c:pt idx="281">
                  <c:v>138.24386107292287</c:v>
                </c:pt>
                <c:pt idx="282">
                  <c:v>143.87105465255195</c:v>
                </c:pt>
                <c:pt idx="283">
                  <c:v>140.51657240937962</c:v>
                </c:pt>
                <c:pt idx="284">
                  <c:v>143.05352850303626</c:v>
                </c:pt>
                <c:pt idx="285">
                  <c:v>148.81924766679748</c:v>
                </c:pt>
                <c:pt idx="286">
                  <c:v>153.25638515023238</c:v>
                </c:pt>
                <c:pt idx="287">
                  <c:v>155.83056911518733</c:v>
                </c:pt>
              </c:numCache>
            </c:numRef>
          </c:val>
          <c:smooth val="0"/>
        </c:ser>
        <c:dLbls>
          <c:showLegendKey val="0"/>
          <c:showVal val="0"/>
          <c:showCatName val="0"/>
          <c:showSerName val="0"/>
          <c:showPercent val="0"/>
          <c:showBubbleSize val="0"/>
        </c:dLbls>
        <c:smooth val="0"/>
        <c:axId val="1884343136"/>
        <c:axId val="1884327904"/>
      </c:lineChart>
      <c:dateAx>
        <c:axId val="188434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27904"/>
        <c:crosses val="autoZero"/>
        <c:auto val="0"/>
        <c:lblOffset val="100"/>
        <c:baseTimeUnit val="days"/>
        <c:majorUnit val="60"/>
        <c:minorUnit val="5"/>
      </c:dateAx>
      <c:valAx>
        <c:axId val="1884327904"/>
        <c:scaling>
          <c:orientation val="minMax"/>
          <c:max val="24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Tipo de cambio real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Precios EU VS Méx ajuste por TC, </a:t>
            </a:r>
            <a:r>
              <a:rPr lang="en-US" sz="1000" b="1" baseline="0"/>
              <a:t>1886-1910 </a:t>
            </a:r>
            <a:endParaRPr lang="en-US" sz="10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scatterChart>
        <c:scatterStyle val="lineMarker"/>
        <c:varyColors val="0"/>
        <c:ser>
          <c:idx val="0"/>
          <c:order val="0"/>
          <c:spPr>
            <a:ln w="25400" cap="rnd">
              <a:noFill/>
              <a:round/>
            </a:ln>
            <a:effectLst/>
          </c:spPr>
          <c:marker>
            <c:symbol val="circle"/>
            <c:size val="5"/>
            <c:spPr>
              <a:solidFill>
                <a:schemeClr val="dk1">
                  <a:tint val="88500"/>
                </a:schemeClr>
              </a:solidFill>
              <a:ln w="9525">
                <a:solidFill>
                  <a:schemeClr val="dk1">
                    <a:tint val="88500"/>
                  </a:schemeClr>
                </a:solidFill>
              </a:ln>
              <a:effectLst/>
            </c:spPr>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26828279731664106"/>
                  <c:y val="-1.1548671899305285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'TCRM1886-2025'!$Q$20:$Q$316</c:f>
              <c:numCache>
                <c:formatCode>_-* #,##0.0_-;\-* #,##0.0_-;_-* "-"??_-;_-@_-</c:formatCode>
                <c:ptCount val="297"/>
                <c:pt idx="0">
                  <c:v>5.7390060688017188</c:v>
                </c:pt>
                <c:pt idx="1">
                  <c:v>5.7299387741144283</c:v>
                </c:pt>
                <c:pt idx="2">
                  <c:v>5.7250820380014789</c:v>
                </c:pt>
                <c:pt idx="3">
                  <c:v>5.7453236929539075</c:v>
                </c:pt>
                <c:pt idx="4">
                  <c:v>5.8098025749085176</c:v>
                </c:pt>
                <c:pt idx="5">
                  <c:v>5.7952037754873658</c:v>
                </c:pt>
                <c:pt idx="6">
                  <c:v>5.7577462129524646</c:v>
                </c:pt>
                <c:pt idx="7">
                  <c:v>5.7345791536709303</c:v>
                </c:pt>
                <c:pt idx="8">
                  <c:v>5.7390060688017188</c:v>
                </c:pt>
                <c:pt idx="9">
                  <c:v>5.7551984408736665</c:v>
                </c:pt>
                <c:pt idx="10">
                  <c:v>5.7590647288714925</c:v>
                </c:pt>
                <c:pt idx="11">
                  <c:v>5.7827812554888087</c:v>
                </c:pt>
                <c:pt idx="12">
                  <c:v>5.8135529141555624</c:v>
                </c:pt>
                <c:pt idx="13">
                  <c:v>5.828590791520103</c:v>
                </c:pt>
                <c:pt idx="14">
                  <c:v>5.8092656621439422</c:v>
                </c:pt>
                <c:pt idx="15">
                  <c:v>5.7972894710972263</c:v>
                </c:pt>
                <c:pt idx="16">
                  <c:v>5.8092656621439422</c:v>
                </c:pt>
                <c:pt idx="17">
                  <c:v>5.7897422654618431</c:v>
                </c:pt>
                <c:pt idx="18">
                  <c:v>5.8092656621439422</c:v>
                </c:pt>
                <c:pt idx="19">
                  <c:v>5.828590791520103</c:v>
                </c:pt>
                <c:pt idx="20">
                  <c:v>5.8443569819552117</c:v>
                </c:pt>
                <c:pt idx="21">
                  <c:v>5.8482384721434517</c:v>
                </c:pt>
                <c:pt idx="22">
                  <c:v>5.8368097763198294</c:v>
                </c:pt>
                <c:pt idx="23">
                  <c:v>5.85184765368437</c:v>
                </c:pt>
                <c:pt idx="24">
                  <c:v>5.8402868312832936</c:v>
                </c:pt>
                <c:pt idx="25">
                  <c:v>5.828590791520103</c:v>
                </c:pt>
                <c:pt idx="26">
                  <c:v>5.8167563338730996</c:v>
                </c:pt>
                <c:pt idx="27">
                  <c:v>5.828590791520103</c:v>
                </c:pt>
                <c:pt idx="28">
                  <c:v>5.8434058773052433</c:v>
                </c:pt>
                <c:pt idx="29">
                  <c:v>5.8211001197909455</c:v>
                </c:pt>
                <c:pt idx="30">
                  <c:v>5.8402868312832936</c:v>
                </c:pt>
                <c:pt idx="31">
                  <c:v>5.8666627394695103</c:v>
                </c:pt>
                <c:pt idx="32">
                  <c:v>5.8666627394695103</c:v>
                </c:pt>
                <c:pt idx="33">
                  <c:v>5.8315714196582409</c:v>
                </c:pt>
                <c:pt idx="34">
                  <c:v>5.8269212687035976</c:v>
                </c:pt>
                <c:pt idx="35">
                  <c:v>5.8147999081712527</c:v>
                </c:pt>
                <c:pt idx="36">
                  <c:v>5.8147999081712527</c:v>
                </c:pt>
                <c:pt idx="37">
                  <c:v>5.7901072955808814</c:v>
                </c:pt>
                <c:pt idx="38">
                  <c:v>5.7901072955808814</c:v>
                </c:pt>
                <c:pt idx="39">
                  <c:v>5.7901072955808814</c:v>
                </c:pt>
                <c:pt idx="40">
                  <c:v>5.7901072955808814</c:v>
                </c:pt>
                <c:pt idx="41">
                  <c:v>5.7952037754873658</c:v>
                </c:pt>
                <c:pt idx="42">
                  <c:v>5.787823668189743</c:v>
                </c:pt>
                <c:pt idx="43">
                  <c:v>5.7803886897022245</c:v>
                </c:pt>
                <c:pt idx="44">
                  <c:v>5.7776209049294991</c:v>
                </c:pt>
                <c:pt idx="45">
                  <c:v>5.7453236929539075</c:v>
                </c:pt>
                <c:pt idx="46">
                  <c:v>5.7697926542297022</c:v>
                </c:pt>
                <c:pt idx="47">
                  <c:v>5.7734356455082034</c:v>
                </c:pt>
                <c:pt idx="48">
                  <c:v>5.729442640403307</c:v>
                </c:pt>
                <c:pt idx="49">
                  <c:v>5.714759598883659</c:v>
                </c:pt>
                <c:pt idx="50">
                  <c:v>5.6950266094504771</c:v>
                </c:pt>
                <c:pt idx="51">
                  <c:v>5.6504167420558158</c:v>
                </c:pt>
                <c:pt idx="52">
                  <c:v>5.6257318017955686</c:v>
                </c:pt>
                <c:pt idx="53">
                  <c:v>5.6717769985534972</c:v>
                </c:pt>
                <c:pt idx="54">
                  <c:v>5.7262188697794274</c:v>
                </c:pt>
                <c:pt idx="55">
                  <c:v>5.7252511323592028</c:v>
                </c:pt>
                <c:pt idx="56">
                  <c:v>5.7245532111389954</c:v>
                </c:pt>
                <c:pt idx="57">
                  <c:v>5.7237122101557727</c:v>
                </c:pt>
                <c:pt idx="58">
                  <c:v>5.7640840498956303</c:v>
                </c:pt>
                <c:pt idx="59">
                  <c:v>5.7850638403648249</c:v>
                </c:pt>
                <c:pt idx="60">
                  <c:v>5.8073453382633646</c:v>
                </c:pt>
                <c:pt idx="61">
                  <c:v>5.7952449313292771</c:v>
                </c:pt>
                <c:pt idx="62">
                  <c:v>5.7420667936317038</c:v>
                </c:pt>
                <c:pt idx="63">
                  <c:v>5.7366759449968274</c:v>
                </c:pt>
                <c:pt idx="64">
                  <c:v>5.7580395772792103</c:v>
                </c:pt>
                <c:pt idx="65">
                  <c:v>5.7471501774799423</c:v>
                </c:pt>
                <c:pt idx="66">
                  <c:v>5.7661363430265924</c:v>
                </c:pt>
                <c:pt idx="67">
                  <c:v>5.7680616657031401</c:v>
                </c:pt>
                <c:pt idx="68">
                  <c:v>5.7661910132286121</c:v>
                </c:pt>
                <c:pt idx="69">
                  <c:v>5.7601318010293427</c:v>
                </c:pt>
                <c:pt idx="70">
                  <c:v>5.768811674261122</c:v>
                </c:pt>
                <c:pt idx="71">
                  <c:v>5.8089966065764536</c:v>
                </c:pt>
                <c:pt idx="72">
                  <c:v>5.7738426183144718</c:v>
                </c:pt>
                <c:pt idx="73">
                  <c:v>5.7797656366175936</c:v>
                </c:pt>
                <c:pt idx="74">
                  <c:v>5.7709223133425329</c:v>
                </c:pt>
                <c:pt idx="75">
                  <c:v>5.8348612873115888</c:v>
                </c:pt>
                <c:pt idx="76">
                  <c:v>5.8444490884667424</c:v>
                </c:pt>
                <c:pt idx="77">
                  <c:v>5.846355666737324</c:v>
                </c:pt>
                <c:pt idx="78">
                  <c:v>5.8491898679731991</c:v>
                </c:pt>
                <c:pt idx="79">
                  <c:v>5.8678820009853512</c:v>
                </c:pt>
                <c:pt idx="80">
                  <c:v>5.9125484479709218</c:v>
                </c:pt>
                <c:pt idx="81">
                  <c:v>5.9412242479475879</c:v>
                </c:pt>
                <c:pt idx="82">
                  <c:v>5.9386970795568503</c:v>
                </c:pt>
                <c:pt idx="83">
                  <c:v>5.9341320196380956</c:v>
                </c:pt>
                <c:pt idx="84">
                  <c:v>5.9168837829737937</c:v>
                </c:pt>
                <c:pt idx="85">
                  <c:v>5.8994763664035688</c:v>
                </c:pt>
                <c:pt idx="86">
                  <c:v>5.8921770639219568</c:v>
                </c:pt>
                <c:pt idx="87">
                  <c:v>6.0379372755749889</c:v>
                </c:pt>
                <c:pt idx="88">
                  <c:v>5.916166452353588</c:v>
                </c:pt>
                <c:pt idx="89">
                  <c:v>5.9611699354089085</c:v>
                </c:pt>
                <c:pt idx="90">
                  <c:v>6.0406726862658697</c:v>
                </c:pt>
                <c:pt idx="91">
                  <c:v>5.985785742662368</c:v>
                </c:pt>
                <c:pt idx="92">
                  <c:v>5.970037385694229</c:v>
                </c:pt>
                <c:pt idx="93">
                  <c:v>5.9871892516646881</c:v>
                </c:pt>
                <c:pt idx="94">
                  <c:v>6.0502035577793052</c:v>
                </c:pt>
                <c:pt idx="95">
                  <c:v>6.0568685401549978</c:v>
                </c:pt>
                <c:pt idx="96">
                  <c:v>6.0028876150532255</c:v>
                </c:pt>
                <c:pt idx="97">
                  <c:v>5.9914098205986264</c:v>
                </c:pt>
                <c:pt idx="98">
                  <c:v>5.9853467418212158</c:v>
                </c:pt>
                <c:pt idx="99">
                  <c:v>6.0071070305959333</c:v>
                </c:pt>
                <c:pt idx="100">
                  <c:v>6.0186937795470943</c:v>
                </c:pt>
                <c:pt idx="101">
                  <c:v>6.0245269221023321</c:v>
                </c:pt>
                <c:pt idx="102">
                  <c:v>6.0166212399451222</c:v>
                </c:pt>
                <c:pt idx="103">
                  <c:v>6.0205818934796786</c:v>
                </c:pt>
                <c:pt idx="104">
                  <c:v>6.0273097379134528</c:v>
                </c:pt>
                <c:pt idx="105">
                  <c:v>6.0456665320547387</c:v>
                </c:pt>
                <c:pt idx="106">
                  <c:v>6.0489991290424232</c:v>
                </c:pt>
                <c:pt idx="107">
                  <c:v>5.948403226629531</c:v>
                </c:pt>
                <c:pt idx="108">
                  <c:v>6.0140005091153448</c:v>
                </c:pt>
                <c:pt idx="109">
                  <c:v>6.0240306834752815</c:v>
                </c:pt>
                <c:pt idx="110">
                  <c:v>6.0246957982320923</c:v>
                </c:pt>
                <c:pt idx="111">
                  <c:v>6.0113942826075535</c:v>
                </c:pt>
                <c:pt idx="112">
                  <c:v>6.0066772927294139</c:v>
                </c:pt>
                <c:pt idx="113">
                  <c:v>5.9965249212653964</c:v>
                </c:pt>
                <c:pt idx="114">
                  <c:v>5.993959758231898</c:v>
                </c:pt>
                <c:pt idx="115">
                  <c:v>5.9804387835137716</c:v>
                </c:pt>
                <c:pt idx="116">
                  <c:v>5.9874412360429892</c:v>
                </c:pt>
                <c:pt idx="117">
                  <c:v>5.9812106862923535</c:v>
                </c:pt>
                <c:pt idx="118">
                  <c:v>5.9547390450786173</c:v>
                </c:pt>
                <c:pt idx="119">
                  <c:v>5.9257664886184749</c:v>
                </c:pt>
                <c:pt idx="120">
                  <c:v>5.9323626500779971</c:v>
                </c:pt>
                <c:pt idx="121">
                  <c:v>5.9280126736685022</c:v>
                </c:pt>
                <c:pt idx="122">
                  <c:v>5.9170836031363123</c:v>
                </c:pt>
                <c:pt idx="123">
                  <c:v>5.9028915805466546</c:v>
                </c:pt>
                <c:pt idx="124">
                  <c:v>5.9346402788612345</c:v>
                </c:pt>
                <c:pt idx="125">
                  <c:v>5.9647734215517971</c:v>
                </c:pt>
                <c:pt idx="126">
                  <c:v>6.0031680261809131</c:v>
                </c:pt>
                <c:pt idx="127">
                  <c:v>6.0298118681310715</c:v>
                </c:pt>
                <c:pt idx="128">
                  <c:v>6.0142991503001832</c:v>
                </c:pt>
                <c:pt idx="129">
                  <c:v>5.9952105537376612</c:v>
                </c:pt>
                <c:pt idx="130">
                  <c:v>5.9866083501549978</c:v>
                </c:pt>
                <c:pt idx="131">
                  <c:v>6.0166106004587965</c:v>
                </c:pt>
                <c:pt idx="132">
                  <c:v>6.0252655447103294</c:v>
                </c:pt>
                <c:pt idx="133">
                  <c:v>6.033082516999194</c:v>
                </c:pt>
                <c:pt idx="134">
                  <c:v>5.9060337669497276</c:v>
                </c:pt>
                <c:pt idx="135">
                  <c:v>6.052207720941472</c:v>
                </c:pt>
                <c:pt idx="136">
                  <c:v>6.196999213278704</c:v>
                </c:pt>
                <c:pt idx="137">
                  <c:v>6.2051475736259603</c:v>
                </c:pt>
                <c:pt idx="138">
                  <c:v>6.1664948549179393</c:v>
                </c:pt>
                <c:pt idx="139">
                  <c:v>6.1355408662594435</c:v>
                </c:pt>
                <c:pt idx="140">
                  <c:v>6.121442190976996</c:v>
                </c:pt>
                <c:pt idx="141">
                  <c:v>6.1330912175850729</c:v>
                </c:pt>
                <c:pt idx="142">
                  <c:v>6.1500488927490213</c:v>
                </c:pt>
                <c:pt idx="143">
                  <c:v>6.1631647446440407</c:v>
                </c:pt>
                <c:pt idx="144">
                  <c:v>6.1562027583234</c:v>
                </c:pt>
                <c:pt idx="145">
                  <c:v>6.2183301914625373</c:v>
                </c:pt>
                <c:pt idx="146">
                  <c:v>6.1393217673357094</c:v>
                </c:pt>
                <c:pt idx="147">
                  <c:v>6.1285354010492128</c:v>
                </c:pt>
                <c:pt idx="148">
                  <c:v>6.1239587340218007</c:v>
                </c:pt>
                <c:pt idx="149">
                  <c:v>6.0965804655316562</c:v>
                </c:pt>
                <c:pt idx="150">
                  <c:v>6.0991700732409679</c:v>
                </c:pt>
                <c:pt idx="151">
                  <c:v>6.0960499459047242</c:v>
                </c:pt>
                <c:pt idx="152">
                  <c:v>6.0975523544594141</c:v>
                </c:pt>
                <c:pt idx="153">
                  <c:v>6.1193322225150721</c:v>
                </c:pt>
                <c:pt idx="154">
                  <c:v>6.1308538680994156</c:v>
                </c:pt>
                <c:pt idx="155">
                  <c:v>6.1281357778314938</c:v>
                </c:pt>
                <c:pt idx="156">
                  <c:v>6.134548488583051</c:v>
                </c:pt>
                <c:pt idx="157">
                  <c:v>6.1220647397115391</c:v>
                </c:pt>
                <c:pt idx="158">
                  <c:v>6.133829581291125</c:v>
                </c:pt>
                <c:pt idx="159">
                  <c:v>6.1551195301979815</c:v>
                </c:pt>
                <c:pt idx="160">
                  <c:v>6.1808888258417536</c:v>
                </c:pt>
                <c:pt idx="161">
                  <c:v>6.2201546765517461</c:v>
                </c:pt>
                <c:pt idx="162">
                  <c:v>6.2394285287500706</c:v>
                </c:pt>
                <c:pt idx="163">
                  <c:v>6.2418946631881518</c:v>
                </c:pt>
                <c:pt idx="164">
                  <c:v>6.2578950045345936</c:v>
                </c:pt>
                <c:pt idx="165">
                  <c:v>6.2631720616354372</c:v>
                </c:pt>
                <c:pt idx="166">
                  <c:v>6.2636708147629836</c:v>
                </c:pt>
                <c:pt idx="167">
                  <c:v>6.2588975360103261</c:v>
                </c:pt>
                <c:pt idx="168">
                  <c:v>6.2571508106753839</c:v>
                </c:pt>
                <c:pt idx="169">
                  <c:v>6.2377327248182821</c:v>
                </c:pt>
                <c:pt idx="170">
                  <c:v>6.2317532117946781</c:v>
                </c:pt>
                <c:pt idx="171">
                  <c:v>6.2227553229774548</c:v>
                </c:pt>
                <c:pt idx="172">
                  <c:v>6.2161189760476407</c:v>
                </c:pt>
                <c:pt idx="173">
                  <c:v>6.2135184666976873</c:v>
                </c:pt>
                <c:pt idx="174">
                  <c:v>6.1743403935776016</c:v>
                </c:pt>
                <c:pt idx="175">
                  <c:v>6.1761470788025505</c:v>
                </c:pt>
                <c:pt idx="176">
                  <c:v>6.1757297430317264</c:v>
                </c:pt>
                <c:pt idx="177">
                  <c:v>6.1924315926496574</c:v>
                </c:pt>
                <c:pt idx="178">
                  <c:v>6.2172339004702248</c:v>
                </c:pt>
                <c:pt idx="179">
                  <c:v>6.1845833558382353</c:v>
                </c:pt>
                <c:pt idx="180">
                  <c:v>6.1973456074520863</c:v>
                </c:pt>
                <c:pt idx="181">
                  <c:v>6.1869730149668376</c:v>
                </c:pt>
                <c:pt idx="182">
                  <c:v>6.2014310981420673</c:v>
                </c:pt>
                <c:pt idx="183">
                  <c:v>6.2371013901216816</c:v>
                </c:pt>
                <c:pt idx="184">
                  <c:v>6.2719139838945592</c:v>
                </c:pt>
                <c:pt idx="185">
                  <c:v>6.2890260192058323</c:v>
                </c:pt>
                <c:pt idx="186">
                  <c:v>6.2890260192058323</c:v>
                </c:pt>
                <c:pt idx="187">
                  <c:v>6.3069490274062376</c:v>
                </c:pt>
                <c:pt idx="188">
                  <c:v>6.3615991427620697</c:v>
                </c:pt>
                <c:pt idx="189">
                  <c:v>6.3283339853242122</c:v>
                </c:pt>
                <c:pt idx="190">
                  <c:v>6.3353825000129671</c:v>
                </c:pt>
                <c:pt idx="191">
                  <c:v>6.3362253020314556</c:v>
                </c:pt>
                <c:pt idx="192">
                  <c:v>6.3821387686759516</c:v>
                </c:pt>
                <c:pt idx="193">
                  <c:v>6.4228024798379533</c:v>
                </c:pt>
                <c:pt idx="194">
                  <c:v>6.4104646563645327</c:v>
                </c:pt>
                <c:pt idx="195">
                  <c:v>6.4239571366683839</c:v>
                </c:pt>
                <c:pt idx="196">
                  <c:v>6.417643397027927</c:v>
                </c:pt>
                <c:pt idx="197">
                  <c:v>6.4460339230912345</c:v>
                </c:pt>
                <c:pt idx="198">
                  <c:v>6.5360278793398789</c:v>
                </c:pt>
                <c:pt idx="199">
                  <c:v>6.5271659433118909</c:v>
                </c:pt>
                <c:pt idx="200">
                  <c:v>6.5707961439189928</c:v>
                </c:pt>
                <c:pt idx="201">
                  <c:v>6.5695483457535673</c:v>
                </c:pt>
                <c:pt idx="202">
                  <c:v>6.5637415491310094</c:v>
                </c:pt>
                <c:pt idx="203">
                  <c:v>6.5359392678190575</c:v>
                </c:pt>
                <c:pt idx="204">
                  <c:v>6.4390707744784326</c:v>
                </c:pt>
                <c:pt idx="205">
                  <c:v>6.3882178147523341</c:v>
                </c:pt>
                <c:pt idx="206">
                  <c:v>6.426439027572532</c:v>
                </c:pt>
                <c:pt idx="207">
                  <c:v>6.4154609088392984</c:v>
                </c:pt>
                <c:pt idx="208">
                  <c:v>6.3495762866895209</c:v>
                </c:pt>
                <c:pt idx="209">
                  <c:v>6.3658850247314449</c:v>
                </c:pt>
                <c:pt idx="210">
                  <c:v>6.3251974499479608</c:v>
                </c:pt>
                <c:pt idx="211">
                  <c:v>6.3274923000336285</c:v>
                </c:pt>
                <c:pt idx="212">
                  <c:v>6.3658700186164525</c:v>
                </c:pt>
                <c:pt idx="213">
                  <c:v>6.3692407325784171</c:v>
                </c:pt>
                <c:pt idx="214">
                  <c:v>6.3541037119307324</c:v>
                </c:pt>
                <c:pt idx="215">
                  <c:v>6.355401088150705</c:v>
                </c:pt>
                <c:pt idx="216">
                  <c:v>6.3714069656007863</c:v>
                </c:pt>
                <c:pt idx="217">
                  <c:v>6.3309169609149931</c:v>
                </c:pt>
                <c:pt idx="218">
                  <c:v>6.3062165782866648</c:v>
                </c:pt>
                <c:pt idx="219">
                  <c:v>6.3079274426902936</c:v>
                </c:pt>
                <c:pt idx="220">
                  <c:v>6.3198222303424432</c:v>
                </c:pt>
                <c:pt idx="221">
                  <c:v>6.329906349409069</c:v>
                </c:pt>
                <c:pt idx="222">
                  <c:v>6.3315771935738869</c:v>
                </c:pt>
                <c:pt idx="223">
                  <c:v>6.3213138891077421</c:v>
                </c:pt>
                <c:pt idx="224">
                  <c:v>6.2939805055441571</c:v>
                </c:pt>
                <c:pt idx="225">
                  <c:v>6.2857635324418766</c:v>
                </c:pt>
                <c:pt idx="226">
                  <c:v>6.2874042218993367</c:v>
                </c:pt>
                <c:pt idx="227">
                  <c:v>6.2758624614591652</c:v>
                </c:pt>
                <c:pt idx="228">
                  <c:v>6.2775194626667945</c:v>
                </c:pt>
                <c:pt idx="229">
                  <c:v>6.2591396637297052</c:v>
                </c:pt>
                <c:pt idx="230">
                  <c:v>6.2640779453702873</c:v>
                </c:pt>
                <c:pt idx="231">
                  <c:v>6.2657628657352067</c:v>
                </c:pt>
                <c:pt idx="232">
                  <c:v>6.2725401992671879</c:v>
                </c:pt>
                <c:pt idx="233">
                  <c:v>6.2641859317973294</c:v>
                </c:pt>
                <c:pt idx="234">
                  <c:v>6.2692068628474287</c:v>
                </c:pt>
                <c:pt idx="235">
                  <c:v>6.2675774099250585</c:v>
                </c:pt>
                <c:pt idx="236">
                  <c:v>6.2724413492226248</c:v>
                </c:pt>
                <c:pt idx="237">
                  <c:v>6.2740793512268631</c:v>
                </c:pt>
                <c:pt idx="238">
                  <c:v>6.2691572740214347</c:v>
                </c:pt>
                <c:pt idx="239">
                  <c:v>6.2658623781245817</c:v>
                </c:pt>
                <c:pt idx="240">
                  <c:v>6.2740793512268631</c:v>
                </c:pt>
                <c:pt idx="241">
                  <c:v>6.2773473279914791</c:v>
                </c:pt>
                <c:pt idx="242">
                  <c:v>6.2773473279914791</c:v>
                </c:pt>
                <c:pt idx="243">
                  <c:v>6.2508995054478698</c:v>
                </c:pt>
                <c:pt idx="244">
                  <c:v>6.2757146745675936</c:v>
                </c:pt>
                <c:pt idx="245">
                  <c:v>6.2838514159606556</c:v>
                </c:pt>
                <c:pt idx="246">
                  <c:v>6.2964847644935089</c:v>
                </c:pt>
                <c:pt idx="247">
                  <c:v>6.3091431613654327</c:v>
                </c:pt>
                <c:pt idx="248">
                  <c:v>6.3251271162928866</c:v>
                </c:pt>
                <c:pt idx="249">
                  <c:v>6.3304506517435684</c:v>
                </c:pt>
                <c:pt idx="250">
                  <c:v>6.3444151920939413</c:v>
                </c:pt>
                <c:pt idx="251">
                  <c:v>6.3351271996274701</c:v>
                </c:pt>
                <c:pt idx="252">
                  <c:v>6.3382327921856234</c:v>
                </c:pt>
                <c:pt idx="253">
                  <c:v>6.3551432643339396</c:v>
                </c:pt>
                <c:pt idx="254">
                  <c:v>6.3627363152415368</c:v>
                </c:pt>
                <c:pt idx="255">
                  <c:v>6.3627363152415368</c:v>
                </c:pt>
                <c:pt idx="256">
                  <c:v>6.3627363152415368</c:v>
                </c:pt>
                <c:pt idx="257">
                  <c:v>6.3687695160457052</c:v>
                </c:pt>
                <c:pt idx="258">
                  <c:v>6.3747665355180798</c:v>
                </c:pt>
                <c:pt idx="259">
                  <c:v>6.3447447685145821</c:v>
                </c:pt>
                <c:pt idx="260">
                  <c:v>6.3228346588788371</c:v>
                </c:pt>
                <c:pt idx="261">
                  <c:v>6.4512625396839294</c:v>
                </c:pt>
                <c:pt idx="262">
                  <c:v>6.3516485104997686</c:v>
                </c:pt>
                <c:pt idx="263">
                  <c:v>6.3534581904978911</c:v>
                </c:pt>
                <c:pt idx="264">
                  <c:v>6.35990982577938</c:v>
                </c:pt>
                <c:pt idx="265">
                  <c:v>6.35990982577938</c:v>
                </c:pt>
                <c:pt idx="266">
                  <c:v>6.3710039534527247</c:v>
                </c:pt>
                <c:pt idx="267">
                  <c:v>6.4066109762243499</c:v>
                </c:pt>
                <c:pt idx="268">
                  <c:v>6.414074768588633</c:v>
                </c:pt>
                <c:pt idx="269">
                  <c:v>6.4188253713472312</c:v>
                </c:pt>
                <c:pt idx="270">
                  <c:v>6.4219799480957462</c:v>
                </c:pt>
                <c:pt idx="271">
                  <c:v>6.4313844061237244</c:v>
                </c:pt>
                <c:pt idx="272">
                  <c:v>6.442245645555329</c:v>
                </c:pt>
                <c:pt idx="273">
                  <c:v>6.4570120703856624</c:v>
                </c:pt>
                <c:pt idx="274">
                  <c:v>6.4660603015162676</c:v>
                </c:pt>
                <c:pt idx="275">
                  <c:v>6.4706721467388313</c:v>
                </c:pt>
                <c:pt idx="276">
                  <c:v>6.4858931407491864</c:v>
                </c:pt>
                <c:pt idx="277">
                  <c:v>6.5023729144569051</c:v>
                </c:pt>
                <c:pt idx="278">
                  <c:v>6.5097748727525735</c:v>
                </c:pt>
                <c:pt idx="279">
                  <c:v>6.5112487123708735</c:v>
                </c:pt>
                <c:pt idx="280">
                  <c:v>6.5156572426556396</c:v>
                </c:pt>
                <c:pt idx="281">
                  <c:v>6.525868855825836</c:v>
                </c:pt>
                <c:pt idx="282">
                  <c:v>6.553332974910826</c:v>
                </c:pt>
                <c:pt idx="283">
                  <c:v>6.5805715474286028</c:v>
                </c:pt>
                <c:pt idx="284">
                  <c:v>6.5774370432146156</c:v>
                </c:pt>
                <c:pt idx="285">
                  <c:v>6.5615105471517623</c:v>
                </c:pt>
                <c:pt idx="286">
                  <c:v>6.5601090052264732</c:v>
                </c:pt>
                <c:pt idx="287">
                  <c:v>6.5823013168208364</c:v>
                </c:pt>
                <c:pt idx="288">
                  <c:v>6.5864080987734894</c:v>
                </c:pt>
                <c:pt idx="289">
                  <c:v>6.5698787968222785</c:v>
                </c:pt>
                <c:pt idx="290">
                  <c:v>6.5558925548475386</c:v>
                </c:pt>
                <c:pt idx="291">
                  <c:v>6.5514775366384219</c:v>
                </c:pt>
                <c:pt idx="292">
                  <c:v>6.5530716785058978</c:v>
                </c:pt>
                <c:pt idx="293">
                  <c:v>6.5358633088368716</c:v>
                </c:pt>
                <c:pt idx="294">
                  <c:v>6.4889760767617508</c:v>
                </c:pt>
                <c:pt idx="295">
                  <c:v>6.4575872631595708</c:v>
                </c:pt>
                <c:pt idx="296">
                  <c:v>6.4605947842235256</c:v>
                </c:pt>
              </c:numCache>
            </c:numRef>
          </c:xVal>
          <c:yVal>
            <c:numRef>
              <c:f>'TCRM1886-2025'!$R$20:$R$316</c:f>
              <c:numCache>
                <c:formatCode>_-* #,##0.0_-;\-* #,##0.0_-;_-* "-"??_-;_-@_-</c:formatCode>
                <c:ptCount val="297"/>
                <c:pt idx="0">
                  <c:v>1.4435648485333374</c:v>
                </c:pt>
                <c:pt idx="1">
                  <c:v>1.4560565248834691</c:v>
                </c:pt>
                <c:pt idx="2">
                  <c:v>1.4571354191216361</c:v>
                </c:pt>
                <c:pt idx="3">
                  <c:v>1.450644524121399</c:v>
                </c:pt>
                <c:pt idx="4">
                  <c:v>1.4859650477777484</c:v>
                </c:pt>
                <c:pt idx="5">
                  <c:v>1.467060393296421</c:v>
                </c:pt>
                <c:pt idx="6">
                  <c:v>1.5474212960878335</c:v>
                </c:pt>
                <c:pt idx="7">
                  <c:v>1.498070630038981</c:v>
                </c:pt>
                <c:pt idx="8">
                  <c:v>1.4759623321056885</c:v>
                </c:pt>
                <c:pt idx="9">
                  <c:v>1.4428814616414365</c:v>
                </c:pt>
                <c:pt idx="10">
                  <c:v>1.4587515810895795</c:v>
                </c:pt>
                <c:pt idx="11">
                  <c:v>1.4820285514203149</c:v>
                </c:pt>
                <c:pt idx="12">
                  <c:v>1.4922313868205572</c:v>
                </c:pt>
                <c:pt idx="13">
                  <c:v>1.5167843266259438</c:v>
                </c:pt>
                <c:pt idx="14">
                  <c:v>1.5316573005581289</c:v>
                </c:pt>
                <c:pt idx="15">
                  <c:v>1.5111813576830475</c:v>
                </c:pt>
                <c:pt idx="16">
                  <c:v>1.5624554972453373</c:v>
                </c:pt>
                <c:pt idx="17">
                  <c:v>1.5012999811629841</c:v>
                </c:pt>
                <c:pt idx="18">
                  <c:v>1.5656047246542764</c:v>
                </c:pt>
                <c:pt idx="19">
                  <c:v>1.5458190279198165</c:v>
                </c:pt>
                <c:pt idx="20">
                  <c:v>1.4971645397562914</c:v>
                </c:pt>
                <c:pt idx="21">
                  <c:v>1.5401287602157105</c:v>
                </c:pt>
                <c:pt idx="22">
                  <c:v>1.6061315976282751</c:v>
                </c:pt>
                <c:pt idx="23">
                  <c:v>1.601825510090032</c:v>
                </c:pt>
                <c:pt idx="24">
                  <c:v>1.6123830650818163</c:v>
                </c:pt>
                <c:pt idx="25">
                  <c:v>1.5874942416680569</c:v>
                </c:pt>
                <c:pt idx="26">
                  <c:v>1.5991393770880651</c:v>
                </c:pt>
                <c:pt idx="27">
                  <c:v>1.5991393770880651</c:v>
                </c:pt>
                <c:pt idx="28">
                  <c:v>1.5958595334544077</c:v>
                </c:pt>
                <c:pt idx="29">
                  <c:v>1.6158392897204934</c:v>
                </c:pt>
                <c:pt idx="30">
                  <c:v>1.5966805034178346</c:v>
                </c:pt>
                <c:pt idx="31">
                  <c:v>1.5948030093202072</c:v>
                </c:pt>
                <c:pt idx="32">
                  <c:v>1.5823937027650077</c:v>
                </c:pt>
                <c:pt idx="33">
                  <c:v>1.6362167948709645</c:v>
                </c:pt>
                <c:pt idx="34">
                  <c:v>1.6882535585908582</c:v>
                </c:pt>
                <c:pt idx="35">
                  <c:v>1.718908510716078</c:v>
                </c:pt>
                <c:pt idx="36">
                  <c:v>1.7229464102853733</c:v>
                </c:pt>
                <c:pt idx="37">
                  <c:v>1.6780389651811398</c:v>
                </c:pt>
                <c:pt idx="38">
                  <c:v>1.6375681464279632</c:v>
                </c:pt>
                <c:pt idx="39">
                  <c:v>1.6375681464279632</c:v>
                </c:pt>
                <c:pt idx="40">
                  <c:v>1.6370053051906137</c:v>
                </c:pt>
                <c:pt idx="41">
                  <c:v>1.6332825866942258</c:v>
                </c:pt>
                <c:pt idx="42">
                  <c:v>1.6255675495612718</c:v>
                </c:pt>
                <c:pt idx="43">
                  <c:v>1.6203145969776158</c:v>
                </c:pt>
                <c:pt idx="44">
                  <c:v>1.6118058644885902</c:v>
                </c:pt>
                <c:pt idx="45">
                  <c:v>1.6285244492478086</c:v>
                </c:pt>
                <c:pt idx="46">
                  <c:v>1.6292055708543434</c:v>
                </c:pt>
                <c:pt idx="47">
                  <c:v>1.6331695604154952</c:v>
                </c:pt>
                <c:pt idx="48">
                  <c:v>1.6207724724434907</c:v>
                </c:pt>
                <c:pt idx="49">
                  <c:v>1.629432508334042</c:v>
                </c:pt>
                <c:pt idx="50">
                  <c:v>1.5675377927927727</c:v>
                </c:pt>
                <c:pt idx="51">
                  <c:v>1.5675377927927727</c:v>
                </c:pt>
                <c:pt idx="52">
                  <c:v>1.5633043422608361</c:v>
                </c:pt>
                <c:pt idx="53">
                  <c:v>1.5601478506270559</c:v>
                </c:pt>
                <c:pt idx="54">
                  <c:v>1.5622128376954934</c:v>
                </c:pt>
                <c:pt idx="55">
                  <c:v>1.5622128376954934</c:v>
                </c:pt>
                <c:pt idx="56">
                  <c:v>1.5622128376954934</c:v>
                </c:pt>
                <c:pt idx="57">
                  <c:v>1.5147505137982848</c:v>
                </c:pt>
                <c:pt idx="58">
                  <c:v>1.5152593549236257</c:v>
                </c:pt>
                <c:pt idx="59">
                  <c:v>1.517799683992018</c:v>
                </c:pt>
                <c:pt idx="60">
                  <c:v>1.517799683992018</c:v>
                </c:pt>
                <c:pt idx="61">
                  <c:v>1.517799683992018</c:v>
                </c:pt>
                <c:pt idx="62">
                  <c:v>1.517799683992018</c:v>
                </c:pt>
                <c:pt idx="63">
                  <c:v>1.517799683992018</c:v>
                </c:pt>
                <c:pt idx="64">
                  <c:v>1.517799683992018</c:v>
                </c:pt>
                <c:pt idx="65">
                  <c:v>1.5583222552803759</c:v>
                </c:pt>
                <c:pt idx="66">
                  <c:v>1.5606341137049573</c:v>
                </c:pt>
                <c:pt idx="67">
                  <c:v>1.5606341137049573</c:v>
                </c:pt>
                <c:pt idx="68">
                  <c:v>1.5606341137049573</c:v>
                </c:pt>
                <c:pt idx="69">
                  <c:v>1.5606341137049573</c:v>
                </c:pt>
                <c:pt idx="70">
                  <c:v>1.5560050397792249</c:v>
                </c:pt>
                <c:pt idx="71">
                  <c:v>1.6084515151517671</c:v>
                </c:pt>
                <c:pt idx="72">
                  <c:v>1.6084515151517671</c:v>
                </c:pt>
                <c:pt idx="73">
                  <c:v>1.6120367847066819</c:v>
                </c:pt>
                <c:pt idx="74">
                  <c:v>1.6138822292904056</c:v>
                </c:pt>
                <c:pt idx="75">
                  <c:v>1.6700094081512009</c:v>
                </c:pt>
                <c:pt idx="76">
                  <c:v>1.6821373315734223</c:v>
                </c:pt>
                <c:pt idx="77">
                  <c:v>1.6977292749534427</c:v>
                </c:pt>
                <c:pt idx="78">
                  <c:v>1.6981530486646264</c:v>
                </c:pt>
                <c:pt idx="79">
                  <c:v>1.6981530486646264</c:v>
                </c:pt>
                <c:pt idx="80">
                  <c:v>1.7061708150044532</c:v>
                </c:pt>
                <c:pt idx="81">
                  <c:v>1.7278938538958408</c:v>
                </c:pt>
                <c:pt idx="82">
                  <c:v>1.7590704679763078</c:v>
                </c:pt>
                <c:pt idx="83">
                  <c:v>1.7571751110320282</c:v>
                </c:pt>
                <c:pt idx="84">
                  <c:v>1.7571751110320282</c:v>
                </c:pt>
                <c:pt idx="85">
                  <c:v>1.6676097560398415</c:v>
                </c:pt>
                <c:pt idx="86">
                  <c:v>1.6506489970405862</c:v>
                </c:pt>
                <c:pt idx="87">
                  <c:v>1.6423955484493262</c:v>
                </c:pt>
                <c:pt idx="88">
                  <c:v>1.6423955484493262</c:v>
                </c:pt>
                <c:pt idx="89">
                  <c:v>1.650871120542166</c:v>
                </c:pt>
                <c:pt idx="90">
                  <c:v>1.65508211967259</c:v>
                </c:pt>
                <c:pt idx="91">
                  <c:v>1.6658609305859284</c:v>
                </c:pt>
                <c:pt idx="92">
                  <c:v>1.6764165539226603</c:v>
                </c:pt>
                <c:pt idx="93">
                  <c:v>1.6744661794827491</c:v>
                </c:pt>
                <c:pt idx="94">
                  <c:v>1.6618050192982219</c:v>
                </c:pt>
                <c:pt idx="95">
                  <c:v>1.663451290865775</c:v>
                </c:pt>
                <c:pt idx="96">
                  <c:v>1.6676097560398415</c:v>
                </c:pt>
                <c:pt idx="97">
                  <c:v>1.6676097560398415</c:v>
                </c:pt>
                <c:pt idx="98">
                  <c:v>1.6741407469257739</c:v>
                </c:pt>
                <c:pt idx="99">
                  <c:v>1.7354735275907729</c:v>
                </c:pt>
                <c:pt idx="100">
                  <c:v>1.7641403133204216</c:v>
                </c:pt>
                <c:pt idx="101">
                  <c:v>1.7535740268164222</c:v>
                </c:pt>
                <c:pt idx="102">
                  <c:v>1.7740071915930156</c:v>
                </c:pt>
                <c:pt idx="103">
                  <c:v>1.7020644654596431</c:v>
                </c:pt>
                <c:pt idx="104">
                  <c:v>1.7020644654596431</c:v>
                </c:pt>
                <c:pt idx="105">
                  <c:v>1.701536788807644</c:v>
                </c:pt>
                <c:pt idx="106">
                  <c:v>1.6897500847921254</c:v>
                </c:pt>
                <c:pt idx="107">
                  <c:v>1.6911377137707209</c:v>
                </c:pt>
                <c:pt idx="108">
                  <c:v>1.6825677630876539</c:v>
                </c:pt>
                <c:pt idx="109">
                  <c:v>1.6811681827332303</c:v>
                </c:pt>
                <c:pt idx="110">
                  <c:v>1.6654232459307301</c:v>
                </c:pt>
                <c:pt idx="111">
                  <c:v>1.6348636146915445</c:v>
                </c:pt>
                <c:pt idx="112">
                  <c:v>1.6356531923085618</c:v>
                </c:pt>
                <c:pt idx="113">
                  <c:v>1.6375681464279632</c:v>
                </c:pt>
                <c:pt idx="114">
                  <c:v>1.6627931074282365</c:v>
                </c:pt>
                <c:pt idx="115">
                  <c:v>1.6892158682080227</c:v>
                </c:pt>
                <c:pt idx="116">
                  <c:v>1.6892158682080227</c:v>
                </c:pt>
                <c:pt idx="117">
                  <c:v>1.678687193380157</c:v>
                </c:pt>
                <c:pt idx="118">
                  <c:v>1.6852537706117467</c:v>
                </c:pt>
                <c:pt idx="119">
                  <c:v>1.6611457510620593</c:v>
                </c:pt>
                <c:pt idx="120">
                  <c:v>1.678687193380157</c:v>
                </c:pt>
                <c:pt idx="121">
                  <c:v>1.6715334667958648</c:v>
                </c:pt>
                <c:pt idx="122">
                  <c:v>1.6730552062199557</c:v>
                </c:pt>
                <c:pt idx="123">
                  <c:v>1.6737066720410421</c:v>
                </c:pt>
                <c:pt idx="124">
                  <c:v>1.7070110629270117</c:v>
                </c:pt>
                <c:pt idx="125">
                  <c:v>1.7034351230626021</c:v>
                </c:pt>
                <c:pt idx="126">
                  <c:v>1.6394794405057811</c:v>
                </c:pt>
                <c:pt idx="127">
                  <c:v>1.6652043317442171</c:v>
                </c:pt>
                <c:pt idx="128">
                  <c:v>1.6506489970405867</c:v>
                </c:pt>
                <c:pt idx="129">
                  <c:v>1.6959262305025189</c:v>
                </c:pt>
                <c:pt idx="130">
                  <c:v>1.6926299331906574</c:v>
                </c:pt>
                <c:pt idx="131">
                  <c:v>1.7019589524023049</c:v>
                </c:pt>
                <c:pt idx="132">
                  <c:v>1.6856828630877576</c:v>
                </c:pt>
                <c:pt idx="133">
                  <c:v>1.6974113267763171</c:v>
                </c:pt>
                <c:pt idx="134">
                  <c:v>1.6926299331906574</c:v>
                </c:pt>
                <c:pt idx="135">
                  <c:v>1.6907109560559335</c:v>
                </c:pt>
                <c:pt idx="136">
                  <c:v>1.655966390759281</c:v>
                </c:pt>
                <c:pt idx="137">
                  <c:v>1.6620246788268376</c:v>
                </c:pt>
                <c:pt idx="138">
                  <c:v>1.652202826432017</c:v>
                </c:pt>
                <c:pt idx="139">
                  <c:v>1.6393671125079097</c:v>
                </c:pt>
                <c:pt idx="140">
                  <c:v>1.6376806766705851</c:v>
                </c:pt>
                <c:pt idx="141">
                  <c:v>1.6328304049094469</c:v>
                </c:pt>
                <c:pt idx="142">
                  <c:v>1.662463853186114</c:v>
                </c:pt>
                <c:pt idx="143">
                  <c:v>1.6648758705817961</c:v>
                </c:pt>
                <c:pt idx="144">
                  <c:v>1.6413870885061648</c:v>
                </c:pt>
                <c:pt idx="145">
                  <c:v>1.67933500165157</c:v>
                </c:pt>
                <c:pt idx="146">
                  <c:v>1.6514262135344935</c:v>
                </c:pt>
                <c:pt idx="147">
                  <c:v>1.696987238559613</c:v>
                </c:pt>
                <c:pt idx="148">
                  <c:v>1.6442976469249033</c:v>
                </c:pt>
                <c:pt idx="149">
                  <c:v>1.6699004578868888</c:v>
                </c:pt>
                <c:pt idx="150">
                  <c:v>1.6092622164527561</c:v>
                </c:pt>
                <c:pt idx="151">
                  <c:v>1.5990224248629159</c:v>
                </c:pt>
                <c:pt idx="152">
                  <c:v>1.6135364677471697</c:v>
                </c:pt>
                <c:pt idx="153">
                  <c:v>1.6410507090669892</c:v>
                </c:pt>
                <c:pt idx="154">
                  <c:v>1.6323780185637993</c:v>
                </c:pt>
                <c:pt idx="155">
                  <c:v>1.6777146934385807</c:v>
                </c:pt>
                <c:pt idx="156">
                  <c:v>1.6767412468201501</c:v>
                </c:pt>
                <c:pt idx="157">
                  <c:v>1.6713158862902193</c:v>
                </c:pt>
                <c:pt idx="158">
                  <c:v>1.6679373206002859</c:v>
                </c:pt>
                <c:pt idx="159">
                  <c:v>1.6770658343263813</c:v>
                </c:pt>
                <c:pt idx="160">
                  <c:v>1.6929494049999876</c:v>
                </c:pt>
                <c:pt idx="161">
                  <c:v>1.7136034584863848</c:v>
                </c:pt>
                <c:pt idx="162">
                  <c:v>1.7134991560091066</c:v>
                </c:pt>
                <c:pt idx="163">
                  <c:v>1.7169354065918623</c:v>
                </c:pt>
                <c:pt idx="164">
                  <c:v>1.7357796031938362</c:v>
                </c:pt>
                <c:pt idx="165">
                  <c:v>1.7556762349082926</c:v>
                </c:pt>
                <c:pt idx="166">
                  <c:v>1.7724350187232476</c:v>
                </c:pt>
                <c:pt idx="167">
                  <c:v>1.7235661809900593</c:v>
                </c:pt>
                <c:pt idx="168">
                  <c:v>1.7306660719041251</c:v>
                </c:pt>
                <c:pt idx="169">
                  <c:v>1.727688198368124</c:v>
                </c:pt>
                <c:pt idx="170">
                  <c:v>1.7448174915734169</c:v>
                </c:pt>
                <c:pt idx="171">
                  <c:v>1.7372067186246314</c:v>
                </c:pt>
                <c:pt idx="172">
                  <c:v>1.7835831881613007</c:v>
                </c:pt>
                <c:pt idx="173">
                  <c:v>1.7653294919364311</c:v>
                </c:pt>
                <c:pt idx="174">
                  <c:v>1.7791974299496387</c:v>
                </c:pt>
                <c:pt idx="175">
                  <c:v>1.7882402257815553</c:v>
                </c:pt>
                <c:pt idx="176">
                  <c:v>1.7910433787455839</c:v>
                </c:pt>
                <c:pt idx="177">
                  <c:v>1.8188388098659325</c:v>
                </c:pt>
                <c:pt idx="178">
                  <c:v>1.8034182308937137</c:v>
                </c:pt>
                <c:pt idx="179">
                  <c:v>1.8023689629002748</c:v>
                </c:pt>
                <c:pt idx="180">
                  <c:v>1.7528723075755579</c:v>
                </c:pt>
                <c:pt idx="181">
                  <c:v>1.7302558575613811</c:v>
                </c:pt>
                <c:pt idx="182">
                  <c:v>1.7167274847697176</c:v>
                </c:pt>
                <c:pt idx="183">
                  <c:v>1.7340439347811785</c:v>
                </c:pt>
                <c:pt idx="184">
                  <c:v>1.7588711258048113</c:v>
                </c:pt>
                <c:pt idx="185">
                  <c:v>1.7613600513765899</c:v>
                </c:pt>
                <c:pt idx="186">
                  <c:v>1.8148880945401384</c:v>
                </c:pt>
                <c:pt idx="187">
                  <c:v>1.8168654032207148</c:v>
                </c:pt>
                <c:pt idx="188">
                  <c:v>1.8991703345470217</c:v>
                </c:pt>
                <c:pt idx="189">
                  <c:v>1.8877565752655001</c:v>
                </c:pt>
                <c:pt idx="190">
                  <c:v>1.8863535585499083</c:v>
                </c:pt>
                <c:pt idx="191">
                  <c:v>1.9073667481487244</c:v>
                </c:pt>
                <c:pt idx="192">
                  <c:v>1.9023706140590957</c:v>
                </c:pt>
                <c:pt idx="193">
                  <c:v>1.9386642362454074</c:v>
                </c:pt>
                <c:pt idx="194">
                  <c:v>1.9372475103115425</c:v>
                </c:pt>
                <c:pt idx="195">
                  <c:v>1.9541991710402546</c:v>
                </c:pt>
                <c:pt idx="196">
                  <c:v>1.9310570940229155</c:v>
                </c:pt>
                <c:pt idx="197">
                  <c:v>1.9097697702456922</c:v>
                </c:pt>
                <c:pt idx="198">
                  <c:v>1.9163484602971905</c:v>
                </c:pt>
                <c:pt idx="199">
                  <c:v>1.9161781315623212</c:v>
                </c:pt>
                <c:pt idx="200">
                  <c:v>1.9339897703047078</c:v>
                </c:pt>
                <c:pt idx="201">
                  <c:v>1.9266840318019733</c:v>
                </c:pt>
                <c:pt idx="202">
                  <c:v>1.9323988133017653</c:v>
                </c:pt>
                <c:pt idx="203">
                  <c:v>1.9308053211207423</c:v>
                </c:pt>
                <c:pt idx="204">
                  <c:v>1.9229687526824863</c:v>
                </c:pt>
                <c:pt idx="205">
                  <c:v>1.9094268347142109</c:v>
                </c:pt>
                <c:pt idx="206">
                  <c:v>1.9329014942774976</c:v>
                </c:pt>
                <c:pt idx="207">
                  <c:v>1.9465444976707131</c:v>
                </c:pt>
                <c:pt idx="208">
                  <c:v>1.9371641109536695</c:v>
                </c:pt>
                <c:pt idx="209">
                  <c:v>1.9180501538925507</c:v>
                </c:pt>
                <c:pt idx="210">
                  <c:v>1.933989770304708</c:v>
                </c:pt>
                <c:pt idx="211">
                  <c:v>1.9227995479443503</c:v>
                </c:pt>
                <c:pt idx="212">
                  <c:v>1.9083114813318867</c:v>
                </c:pt>
                <c:pt idx="213">
                  <c:v>1.8734592705646758</c:v>
                </c:pt>
                <c:pt idx="214">
                  <c:v>1.8950033001293916</c:v>
                </c:pt>
                <c:pt idx="215">
                  <c:v>1.9007285066074313</c:v>
                </c:pt>
                <c:pt idx="216">
                  <c:v>1.8981302027032259</c:v>
                </c:pt>
                <c:pt idx="217">
                  <c:v>1.8905567171021105</c:v>
                </c:pt>
                <c:pt idx="218">
                  <c:v>1.9026296478644555</c:v>
                </c:pt>
                <c:pt idx="219">
                  <c:v>1.9046995063007324</c:v>
                </c:pt>
                <c:pt idx="220">
                  <c:v>1.9223764107992902</c:v>
                </c:pt>
                <c:pt idx="221">
                  <c:v>1.9496792964760847</c:v>
                </c:pt>
                <c:pt idx="222">
                  <c:v>1.9481131254433399</c:v>
                </c:pt>
                <c:pt idx="223">
                  <c:v>1.9470401196864759</c:v>
                </c:pt>
                <c:pt idx="224">
                  <c:v>1.9500910393896305</c:v>
                </c:pt>
                <c:pt idx="225">
                  <c:v>1.9065071246108765</c:v>
                </c:pt>
                <c:pt idx="226">
                  <c:v>1.8941329780553084</c:v>
                </c:pt>
                <c:pt idx="227">
                  <c:v>1.8995168048839655</c:v>
                </c:pt>
                <c:pt idx="228">
                  <c:v>1.8992569633858163</c:v>
                </c:pt>
                <c:pt idx="229">
                  <c:v>1.902888614588679</c:v>
                </c:pt>
                <c:pt idx="230">
                  <c:v>1.9179651379520108</c:v>
                </c:pt>
                <c:pt idx="231">
                  <c:v>1.9255033941205582</c:v>
                </c:pt>
                <c:pt idx="232">
                  <c:v>1.928031627390397</c:v>
                </c:pt>
                <c:pt idx="233">
                  <c:v>1.9319797193766841</c:v>
                </c:pt>
                <c:pt idx="234">
                  <c:v>1.9424047335204533</c:v>
                </c:pt>
                <c:pt idx="235">
                  <c:v>1.9336550422681102</c:v>
                </c:pt>
                <c:pt idx="236">
                  <c:v>1.9261782148969051</c:v>
                </c:pt>
                <c:pt idx="237">
                  <c:v>1.8762996772320311</c:v>
                </c:pt>
                <c:pt idx="238">
                  <c:v>1.9010744375976496</c:v>
                </c:pt>
                <c:pt idx="239">
                  <c:v>1.875146734884459</c:v>
                </c:pt>
                <c:pt idx="240">
                  <c:v>1.855250039804385</c:v>
                </c:pt>
                <c:pt idx="241">
                  <c:v>1.8508955014892263</c:v>
                </c:pt>
                <c:pt idx="242">
                  <c:v>1.8617464986353591</c:v>
                </c:pt>
                <c:pt idx="243">
                  <c:v>1.9033200768208549</c:v>
                </c:pt>
                <c:pt idx="244">
                  <c:v>1.9276948987063505</c:v>
                </c:pt>
                <c:pt idx="245">
                  <c:v>1.9221224425439574</c:v>
                </c:pt>
                <c:pt idx="246">
                  <c:v>1.94728783860934</c:v>
                </c:pt>
                <c:pt idx="247">
                  <c:v>1.9433169531798473</c:v>
                </c:pt>
                <c:pt idx="248">
                  <c:v>1.9320635522140557</c:v>
                </c:pt>
                <c:pt idx="249">
                  <c:v>1.8989970543525148</c:v>
                </c:pt>
                <c:pt idx="250">
                  <c:v>1.9301336166454455</c:v>
                </c:pt>
                <c:pt idx="251">
                  <c:v>1.9104552886958461</c:v>
                </c:pt>
                <c:pt idx="252">
                  <c:v>1.9245747713701065</c:v>
                </c:pt>
                <c:pt idx="253">
                  <c:v>1.9276106988157602</c:v>
                </c:pt>
                <c:pt idx="254">
                  <c:v>1.9412425218671361</c:v>
                </c:pt>
                <c:pt idx="255">
                  <c:v>1.9942205827985251</c:v>
                </c:pt>
                <c:pt idx="256">
                  <c:v>1.9690118452314167</c:v>
                </c:pt>
                <c:pt idx="257">
                  <c:v>1.98845323519074</c:v>
                </c:pt>
                <c:pt idx="258">
                  <c:v>1.9628529927004232</c:v>
                </c:pt>
                <c:pt idx="259">
                  <c:v>1.9621211365994506</c:v>
                </c:pt>
                <c:pt idx="260">
                  <c:v>1.9412425218671361</c:v>
                </c:pt>
                <c:pt idx="261">
                  <c:v>1.9391637783422164</c:v>
                </c:pt>
                <c:pt idx="262">
                  <c:v>1.9342407428245345</c:v>
                </c:pt>
                <c:pt idx="263">
                  <c:v>1.9283682427264039</c:v>
                </c:pt>
                <c:pt idx="264">
                  <c:v>1.9412425218671361</c:v>
                </c:pt>
                <c:pt idx="265">
                  <c:v>1.959351503027104</c:v>
                </c:pt>
                <c:pt idx="266">
                  <c:v>1.9389140384865999</c:v>
                </c:pt>
                <c:pt idx="267">
                  <c:v>1.9276106988157602</c:v>
                </c:pt>
                <c:pt idx="268">
                  <c:v>1.964639722648668</c:v>
                </c:pt>
                <c:pt idx="269">
                  <c:v>1.9677183931513285</c:v>
                </c:pt>
                <c:pt idx="270">
                  <c:v>1.9723992184195795</c:v>
                </c:pt>
                <c:pt idx="271">
                  <c:v>1.968850255185012</c:v>
                </c:pt>
                <c:pt idx="272">
                  <c:v>1.9537070854074272</c:v>
                </c:pt>
                <c:pt idx="273">
                  <c:v>1.9523936719859798</c:v>
                </c:pt>
                <c:pt idx="274">
                  <c:v>1.9559195663361699</c:v>
                </c:pt>
                <c:pt idx="275">
                  <c:v>1.9648831204836295</c:v>
                </c:pt>
                <c:pt idx="276">
                  <c:v>1.9620397861824854</c:v>
                </c:pt>
                <c:pt idx="277">
                  <c:v>1.9794595815098419</c:v>
                </c:pt>
                <c:pt idx="278">
                  <c:v>1.9626091001745207</c:v>
                </c:pt>
                <c:pt idx="279">
                  <c:v>2.0330806729489397</c:v>
                </c:pt>
                <c:pt idx="280">
                  <c:v>2.0999749077789693</c:v>
                </c:pt>
                <c:pt idx="281">
                  <c:v>2.1092162701515376</c:v>
                </c:pt>
                <c:pt idx="282">
                  <c:v>2.1119510988256858</c:v>
                </c:pt>
                <c:pt idx="283">
                  <c:v>2.0902180380125577</c:v>
                </c:pt>
                <c:pt idx="284">
                  <c:v>2.1318498383810578</c:v>
                </c:pt>
                <c:pt idx="285">
                  <c:v>2.1456892384575355</c:v>
                </c:pt>
                <c:pt idx="286">
                  <c:v>2.1029470987717311</c:v>
                </c:pt>
                <c:pt idx="287">
                  <c:v>2.1118810683624054</c:v>
                </c:pt>
                <c:pt idx="288">
                  <c:v>2.1177465973639329</c:v>
                </c:pt>
                <c:pt idx="289">
                  <c:v>2.1150974045150503</c:v>
                </c:pt>
                <c:pt idx="290">
                  <c:v>2.2153769711581317</c:v>
                </c:pt>
                <c:pt idx="291">
                  <c:v>2.2508601626843272</c:v>
                </c:pt>
                <c:pt idx="292">
                  <c:v>2.2288622948453281</c:v>
                </c:pt>
                <c:pt idx="293">
                  <c:v>2.229547375680518</c:v>
                </c:pt>
                <c:pt idx="294">
                  <c:v>2.2221737248247408</c:v>
                </c:pt>
                <c:pt idx="295">
                  <c:v>2.2201646834659186</c:v>
                </c:pt>
                <c:pt idx="296">
                  <c:v>2.2398292872584484</c:v>
                </c:pt>
              </c:numCache>
            </c:numRef>
          </c:yVal>
          <c:smooth val="0"/>
        </c:ser>
        <c:dLbls>
          <c:showLegendKey val="0"/>
          <c:showVal val="0"/>
          <c:showCatName val="0"/>
          <c:showSerName val="0"/>
          <c:showPercent val="0"/>
          <c:showBubbleSize val="0"/>
        </c:dLbls>
        <c:axId val="1884326816"/>
        <c:axId val="1884343680"/>
      </c:scatterChart>
      <c:valAx>
        <c:axId val="1884326816"/>
        <c:scaling>
          <c:orientation val="minMax"/>
          <c:max val="6.6"/>
          <c:min val="5.6"/>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la inflación Estados</a:t>
                </a:r>
                <a:r>
                  <a:rPr lang="en-US" baseline="0"/>
                  <a:t> Unidos</a:t>
                </a:r>
                <a:endParaRPr lang="en-US"/>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3680"/>
        <c:crosses val="autoZero"/>
        <c:crossBetween val="midCat"/>
        <c:majorUnit val="0.1"/>
      </c:valAx>
      <c:valAx>
        <c:axId val="1884343680"/>
        <c:scaling>
          <c:orientation val="minMax"/>
          <c:max val="2.2999999999999998"/>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inflación de México</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26816"/>
        <c:crosses val="autoZero"/>
        <c:crossBetween val="midCat"/>
        <c:majorUnit val="0.2"/>
      </c:valAx>
      <c:spPr>
        <a:noFill/>
        <a:ln>
          <a:noFill/>
        </a:ln>
        <a:effectLst>
          <a:glow rad="127000">
            <a:schemeClr val="tx1"/>
          </a:glo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000" b="1"/>
              <a:t>LN de los IPC de México y (EU*TC), 1886-1910</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scatterChart>
        <c:scatterStyle val="lineMarker"/>
        <c:varyColors val="0"/>
        <c:ser>
          <c:idx val="0"/>
          <c:order val="0"/>
          <c:spPr>
            <a:ln w="19050" cap="rnd">
              <a:noFill/>
              <a:round/>
            </a:ln>
            <a:effectLst/>
          </c:spPr>
          <c:marker>
            <c:symbol val="circle"/>
            <c:size val="5"/>
            <c:spPr>
              <a:solidFill>
                <a:schemeClr val="dk1">
                  <a:tint val="88500"/>
                </a:schemeClr>
              </a:solidFill>
              <a:ln w="9525">
                <a:solidFill>
                  <a:schemeClr val="dk1">
                    <a:tint val="88500"/>
                  </a:schemeClr>
                </a:solidFill>
              </a:ln>
              <a:effectLst/>
            </c:spPr>
          </c:marker>
          <c:trendline>
            <c:spPr>
              <a:ln w="19050" cap="rnd">
                <a:solidFill>
                  <a:schemeClr val="dk1">
                    <a:tint val="88500"/>
                  </a:schemeClr>
                </a:solidFill>
                <a:prstDash val="sysDot"/>
              </a:ln>
              <a:effectLst/>
            </c:spPr>
            <c:trendlineType val="linear"/>
            <c:dispRSqr val="1"/>
            <c:dispEq val="1"/>
            <c:trendlineLbl>
              <c:layout>
                <c:manualLayout>
                  <c:x val="-0.47459364454443193"/>
                  <c:y val="0.1451673566577373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'TCR 1886-1910'!$T$22:$T$46</c:f>
              <c:numCache>
                <c:formatCode>0.0</c:formatCode>
                <c:ptCount val="25"/>
                <c:pt idx="0">
                  <c:v>4.6051701859880918</c:v>
                </c:pt>
                <c:pt idx="1">
                  <c:v>4.6437592258138594</c:v>
                </c:pt>
                <c:pt idx="2">
                  <c:v>4.7285905076589483</c:v>
                </c:pt>
                <c:pt idx="3">
                  <c:v>4.788731228393754</c:v>
                </c:pt>
                <c:pt idx="4">
                  <c:v>4.7251381699812978</c:v>
                </c:pt>
                <c:pt idx="5">
                  <c:v>4.6657267797159365</c:v>
                </c:pt>
                <c:pt idx="6">
                  <c:v>4.7781561807017088</c:v>
                </c:pt>
                <c:pt idx="7">
                  <c:v>4.8228801365444074</c:v>
                </c:pt>
                <c:pt idx="8">
                  <c:v>4.8382994700402344</c:v>
                </c:pt>
                <c:pt idx="9">
                  <c:v>4.806105485895328</c:v>
                </c:pt>
                <c:pt idx="10">
                  <c:v>4.8082595863056001</c:v>
                </c:pt>
                <c:pt idx="11">
                  <c:v>4.809714145157729</c:v>
                </c:pt>
                <c:pt idx="12">
                  <c:v>4.7816162630286794</c:v>
                </c:pt>
                <c:pt idx="13">
                  <c:v>4.8192919362541513</c:v>
                </c:pt>
                <c:pt idx="14">
                  <c:v>4.8926727950349695</c:v>
                </c:pt>
                <c:pt idx="15">
                  <c:v>4.9194733251597427</c:v>
                </c:pt>
                <c:pt idx="16">
                  <c:v>5.0527458202010838</c:v>
                </c:pt>
                <c:pt idx="17">
                  <c:v>5.0609954703722346</c:v>
                </c:pt>
                <c:pt idx="18">
                  <c:v>5.0496469994560353</c:v>
                </c:pt>
                <c:pt idx="19">
                  <c:v>5.0515556474855696</c:v>
                </c:pt>
                <c:pt idx="20">
                  <c:v>5.0343462014310516</c:v>
                </c:pt>
                <c:pt idx="21">
                  <c:v>5.0804180124751799</c:v>
                </c:pt>
                <c:pt idx="22">
                  <c:v>5.0839104570900604</c:v>
                </c:pt>
                <c:pt idx="23">
                  <c:v>5.166050483291329</c:v>
                </c:pt>
                <c:pt idx="24">
                  <c:v>5.319012878648981</c:v>
                </c:pt>
              </c:numCache>
            </c:numRef>
          </c:xVal>
          <c:yVal>
            <c:numRef>
              <c:f>'TCR 1886-1910'!$U$22:$U$46</c:f>
              <c:numCache>
                <c:formatCode>0.0</c:formatCode>
                <c:ptCount val="25"/>
                <c:pt idx="0">
                  <c:v>4.6051701859880918</c:v>
                </c:pt>
                <c:pt idx="1">
                  <c:v>4.6581189566529444</c:v>
                </c:pt>
                <c:pt idx="2">
                  <c:v>4.6964375951178825</c:v>
                </c:pt>
                <c:pt idx="3">
                  <c:v>4.654839624021136</c:v>
                </c:pt>
                <c:pt idx="4">
                  <c:v>4.5701499667977998</c:v>
                </c:pt>
                <c:pt idx="5">
                  <c:v>4.6194091774081647</c:v>
                </c:pt>
                <c:pt idx="6">
                  <c:v>4.6744569239037519</c:v>
                </c:pt>
                <c:pt idx="7">
                  <c:v>4.8122155319441315</c:v>
                </c:pt>
                <c:pt idx="8">
                  <c:v>4.8717524309283533</c:v>
                </c:pt>
                <c:pt idx="9">
                  <c:v>4.8633177778960697</c:v>
                </c:pt>
                <c:pt idx="10">
                  <c:v>4.813612823132857</c:v>
                </c:pt>
                <c:pt idx="11">
                  <c:v>4.9284021026531111</c:v>
                </c:pt>
                <c:pt idx="12">
                  <c:v>4.9894293528256286</c:v>
                </c:pt>
                <c:pt idx="13">
                  <c:v>5.0287726100640144</c:v>
                </c:pt>
                <c:pt idx="14">
                  <c:v>5.0800990258238068</c:v>
                </c:pt>
                <c:pt idx="15">
                  <c:v>5.10107031144776</c:v>
                </c:pt>
                <c:pt idx="16">
                  <c:v>5.285289774258378</c:v>
                </c:pt>
                <c:pt idx="17">
                  <c:v>5.2806332425558118</c:v>
                </c:pt>
                <c:pt idx="18">
                  <c:v>5.1886482864890073</c:v>
                </c:pt>
                <c:pt idx="19">
                  <c:v>5.1178415809509241</c:v>
                </c:pt>
                <c:pt idx="20">
                  <c:v>5.1373263121386534</c:v>
                </c:pt>
                <c:pt idx="21">
                  <c:v>5.2058960645093357</c:v>
                </c:pt>
                <c:pt idx="22">
                  <c:v>5.2545077193613334</c:v>
                </c:pt>
                <c:pt idx="23">
                  <c:v>5.3690911923164446</c:v>
                </c:pt>
                <c:pt idx="24">
                  <c:v>5.3947222895805513</c:v>
                </c:pt>
              </c:numCache>
            </c:numRef>
          </c:yVal>
          <c:smooth val="0"/>
        </c:ser>
        <c:dLbls>
          <c:showLegendKey val="0"/>
          <c:showVal val="0"/>
          <c:showCatName val="0"/>
          <c:showSerName val="0"/>
          <c:showPercent val="0"/>
          <c:showBubbleSize val="0"/>
        </c:dLbls>
        <c:axId val="1884344224"/>
        <c:axId val="1884344768"/>
      </c:scatterChart>
      <c:valAx>
        <c:axId val="1884344224"/>
        <c:scaling>
          <c:orientation val="minMax"/>
          <c:max val="5.35"/>
          <c:min val="4.5500001000000001"/>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4768"/>
        <c:crosses val="autoZero"/>
        <c:crossBetween val="midCat"/>
      </c:valAx>
      <c:valAx>
        <c:axId val="1884344768"/>
        <c:scaling>
          <c:orientation val="minMax"/>
          <c:max val="5.6000000000000005"/>
          <c:min val="4.400000000000000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42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000" b="1">
                <a:latin typeface="Times New Roman" panose="02020603050405020304" pitchFamily="18" charset="0"/>
                <a:cs typeface="Times New Roman" panose="02020603050405020304" pitchFamily="18" charset="0"/>
              </a:rPr>
              <a:t>IPC México VS EU*TC, 1886-1910</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 1886-1910'!$T$21</c:f>
              <c:strCache>
                <c:ptCount val="1"/>
                <c:pt idx="0">
                  <c:v>Mex</c:v>
                </c:pt>
              </c:strCache>
            </c:strRef>
          </c:tx>
          <c:spPr>
            <a:ln w="28575" cap="rnd">
              <a:solidFill>
                <a:schemeClr val="dk1">
                  <a:tint val="88500"/>
                </a:schemeClr>
              </a:solidFill>
              <a:round/>
            </a:ln>
            <a:effectLst/>
          </c:spPr>
          <c:marker>
            <c:symbol val="none"/>
          </c:marker>
          <c:cat>
            <c:numRef>
              <c:f>'TCR 1886-1910'!$S$22:$S$46</c:f>
              <c:numCache>
                <c:formatCode>0</c:formatCode>
                <c:ptCount val="25"/>
                <c:pt idx="0">
                  <c:v>1886</c:v>
                </c:pt>
                <c:pt idx="1">
                  <c:v>1887</c:v>
                </c:pt>
                <c:pt idx="2">
                  <c:v>1888</c:v>
                </c:pt>
                <c:pt idx="3">
                  <c:v>1889</c:v>
                </c:pt>
                <c:pt idx="4">
                  <c:v>1890</c:v>
                </c:pt>
                <c:pt idx="5">
                  <c:v>1891</c:v>
                </c:pt>
                <c:pt idx="6">
                  <c:v>1892</c:v>
                </c:pt>
                <c:pt idx="7">
                  <c:v>1893</c:v>
                </c:pt>
                <c:pt idx="8">
                  <c:v>1894</c:v>
                </c:pt>
                <c:pt idx="9">
                  <c:v>1895</c:v>
                </c:pt>
                <c:pt idx="10">
                  <c:v>1896</c:v>
                </c:pt>
                <c:pt idx="11">
                  <c:v>1897</c:v>
                </c:pt>
                <c:pt idx="12">
                  <c:v>1898</c:v>
                </c:pt>
                <c:pt idx="13">
                  <c:v>1899</c:v>
                </c:pt>
                <c:pt idx="14">
                  <c:v>1900</c:v>
                </c:pt>
                <c:pt idx="15">
                  <c:v>1901</c:v>
                </c:pt>
                <c:pt idx="16">
                  <c:v>1902</c:v>
                </c:pt>
                <c:pt idx="17">
                  <c:v>1903</c:v>
                </c:pt>
                <c:pt idx="18">
                  <c:v>1904</c:v>
                </c:pt>
                <c:pt idx="19">
                  <c:v>1905</c:v>
                </c:pt>
                <c:pt idx="20">
                  <c:v>1906</c:v>
                </c:pt>
                <c:pt idx="21">
                  <c:v>1907</c:v>
                </c:pt>
                <c:pt idx="22">
                  <c:v>1908</c:v>
                </c:pt>
                <c:pt idx="23">
                  <c:v>1909</c:v>
                </c:pt>
                <c:pt idx="24">
                  <c:v>1910</c:v>
                </c:pt>
              </c:numCache>
            </c:numRef>
          </c:cat>
          <c:val>
            <c:numRef>
              <c:f>'TCR 1886-1910'!$T$22:$T$46</c:f>
              <c:numCache>
                <c:formatCode>0.0</c:formatCode>
                <c:ptCount val="25"/>
                <c:pt idx="0">
                  <c:v>4.6051701859880918</c:v>
                </c:pt>
                <c:pt idx="1">
                  <c:v>4.6437592258138594</c:v>
                </c:pt>
                <c:pt idx="2">
                  <c:v>4.7285905076589483</c:v>
                </c:pt>
                <c:pt idx="3">
                  <c:v>4.788731228393754</c:v>
                </c:pt>
                <c:pt idx="4">
                  <c:v>4.7251381699812978</c:v>
                </c:pt>
                <c:pt idx="5">
                  <c:v>4.6657267797159365</c:v>
                </c:pt>
                <c:pt idx="6">
                  <c:v>4.7781561807017088</c:v>
                </c:pt>
                <c:pt idx="7">
                  <c:v>4.8228801365444074</c:v>
                </c:pt>
                <c:pt idx="8">
                  <c:v>4.8382994700402344</c:v>
                </c:pt>
                <c:pt idx="9">
                  <c:v>4.806105485895328</c:v>
                </c:pt>
                <c:pt idx="10">
                  <c:v>4.8082595863056001</c:v>
                </c:pt>
                <c:pt idx="11">
                  <c:v>4.809714145157729</c:v>
                </c:pt>
                <c:pt idx="12">
                  <c:v>4.7816162630286794</c:v>
                </c:pt>
                <c:pt idx="13">
                  <c:v>4.8192919362541513</c:v>
                </c:pt>
                <c:pt idx="14">
                  <c:v>4.8926727950349695</c:v>
                </c:pt>
                <c:pt idx="15">
                  <c:v>4.9194733251597427</c:v>
                </c:pt>
                <c:pt idx="16">
                  <c:v>5.0527458202010838</c:v>
                </c:pt>
                <c:pt idx="17">
                  <c:v>5.0609954703722346</c:v>
                </c:pt>
                <c:pt idx="18">
                  <c:v>5.0496469994560353</c:v>
                </c:pt>
                <c:pt idx="19">
                  <c:v>5.0515556474855696</c:v>
                </c:pt>
                <c:pt idx="20">
                  <c:v>5.0343462014310516</c:v>
                </c:pt>
                <c:pt idx="21">
                  <c:v>5.0804180124751799</c:v>
                </c:pt>
                <c:pt idx="22">
                  <c:v>5.0839104570900604</c:v>
                </c:pt>
                <c:pt idx="23">
                  <c:v>5.166050483291329</c:v>
                </c:pt>
                <c:pt idx="24">
                  <c:v>5.319012878648981</c:v>
                </c:pt>
              </c:numCache>
            </c:numRef>
          </c:val>
          <c:smooth val="0"/>
        </c:ser>
        <c:ser>
          <c:idx val="1"/>
          <c:order val="1"/>
          <c:tx>
            <c:strRef>
              <c:f>'TCR 1886-1910'!$U$21</c:f>
              <c:strCache>
                <c:ptCount val="1"/>
                <c:pt idx="0">
                  <c:v>EU*TC</c:v>
                </c:pt>
              </c:strCache>
            </c:strRef>
          </c:tx>
          <c:spPr>
            <a:ln w="28575" cap="rnd">
              <a:solidFill>
                <a:schemeClr val="dk1">
                  <a:tint val="55000"/>
                </a:schemeClr>
              </a:solidFill>
              <a:round/>
            </a:ln>
            <a:effectLst/>
          </c:spPr>
          <c:marker>
            <c:symbol val="none"/>
          </c:marker>
          <c:cat>
            <c:numRef>
              <c:f>'TCR 1886-1910'!$S$22:$S$46</c:f>
              <c:numCache>
                <c:formatCode>0</c:formatCode>
                <c:ptCount val="25"/>
                <c:pt idx="0">
                  <c:v>1886</c:v>
                </c:pt>
                <c:pt idx="1">
                  <c:v>1887</c:v>
                </c:pt>
                <c:pt idx="2">
                  <c:v>1888</c:v>
                </c:pt>
                <c:pt idx="3">
                  <c:v>1889</c:v>
                </c:pt>
                <c:pt idx="4">
                  <c:v>1890</c:v>
                </c:pt>
                <c:pt idx="5">
                  <c:v>1891</c:v>
                </c:pt>
                <c:pt idx="6">
                  <c:v>1892</c:v>
                </c:pt>
                <c:pt idx="7">
                  <c:v>1893</c:v>
                </c:pt>
                <c:pt idx="8">
                  <c:v>1894</c:v>
                </c:pt>
                <c:pt idx="9">
                  <c:v>1895</c:v>
                </c:pt>
                <c:pt idx="10">
                  <c:v>1896</c:v>
                </c:pt>
                <c:pt idx="11">
                  <c:v>1897</c:v>
                </c:pt>
                <c:pt idx="12">
                  <c:v>1898</c:v>
                </c:pt>
                <c:pt idx="13">
                  <c:v>1899</c:v>
                </c:pt>
                <c:pt idx="14">
                  <c:v>1900</c:v>
                </c:pt>
                <c:pt idx="15">
                  <c:v>1901</c:v>
                </c:pt>
                <c:pt idx="16">
                  <c:v>1902</c:v>
                </c:pt>
                <c:pt idx="17">
                  <c:v>1903</c:v>
                </c:pt>
                <c:pt idx="18">
                  <c:v>1904</c:v>
                </c:pt>
                <c:pt idx="19">
                  <c:v>1905</c:v>
                </c:pt>
                <c:pt idx="20">
                  <c:v>1906</c:v>
                </c:pt>
                <c:pt idx="21">
                  <c:v>1907</c:v>
                </c:pt>
                <c:pt idx="22">
                  <c:v>1908</c:v>
                </c:pt>
                <c:pt idx="23">
                  <c:v>1909</c:v>
                </c:pt>
                <c:pt idx="24">
                  <c:v>1910</c:v>
                </c:pt>
              </c:numCache>
            </c:numRef>
          </c:cat>
          <c:val>
            <c:numRef>
              <c:f>'TCR 1886-1910'!$U$22:$U$46</c:f>
              <c:numCache>
                <c:formatCode>0.0</c:formatCode>
                <c:ptCount val="25"/>
                <c:pt idx="0">
                  <c:v>4.6051701859880918</c:v>
                </c:pt>
                <c:pt idx="1">
                  <c:v>4.6581189566529444</c:v>
                </c:pt>
                <c:pt idx="2">
                  <c:v>4.6964375951178825</c:v>
                </c:pt>
                <c:pt idx="3">
                  <c:v>4.654839624021136</c:v>
                </c:pt>
                <c:pt idx="4">
                  <c:v>4.5701499667977998</c:v>
                </c:pt>
                <c:pt idx="5">
                  <c:v>4.6194091774081647</c:v>
                </c:pt>
                <c:pt idx="6">
                  <c:v>4.6744569239037519</c:v>
                </c:pt>
                <c:pt idx="7">
                  <c:v>4.8122155319441315</c:v>
                </c:pt>
                <c:pt idx="8">
                  <c:v>4.8717524309283533</c:v>
                </c:pt>
                <c:pt idx="9">
                  <c:v>4.8633177778960697</c:v>
                </c:pt>
                <c:pt idx="10">
                  <c:v>4.813612823132857</c:v>
                </c:pt>
                <c:pt idx="11">
                  <c:v>4.9284021026531111</c:v>
                </c:pt>
                <c:pt idx="12">
                  <c:v>4.9894293528256286</c:v>
                </c:pt>
                <c:pt idx="13">
                  <c:v>5.0287726100640144</c:v>
                </c:pt>
                <c:pt idx="14">
                  <c:v>5.0800990258238068</c:v>
                </c:pt>
                <c:pt idx="15">
                  <c:v>5.10107031144776</c:v>
                </c:pt>
                <c:pt idx="16">
                  <c:v>5.285289774258378</c:v>
                </c:pt>
                <c:pt idx="17">
                  <c:v>5.2806332425558118</c:v>
                </c:pt>
                <c:pt idx="18">
                  <c:v>5.1886482864890073</c:v>
                </c:pt>
                <c:pt idx="19">
                  <c:v>5.1178415809509241</c:v>
                </c:pt>
                <c:pt idx="20">
                  <c:v>5.1373263121386534</c:v>
                </c:pt>
                <c:pt idx="21">
                  <c:v>5.2058960645093357</c:v>
                </c:pt>
                <c:pt idx="22">
                  <c:v>5.2545077193613334</c:v>
                </c:pt>
                <c:pt idx="23">
                  <c:v>5.3690911923164446</c:v>
                </c:pt>
                <c:pt idx="24">
                  <c:v>5.3947222895805513</c:v>
                </c:pt>
              </c:numCache>
            </c:numRef>
          </c:val>
          <c:smooth val="0"/>
        </c:ser>
        <c:dLbls>
          <c:showLegendKey val="0"/>
          <c:showVal val="0"/>
          <c:showCatName val="0"/>
          <c:showSerName val="0"/>
          <c:showPercent val="0"/>
          <c:showBubbleSize val="0"/>
        </c:dLbls>
        <c:smooth val="0"/>
        <c:axId val="1884345312"/>
        <c:axId val="1884345856"/>
      </c:lineChart>
      <c:dateAx>
        <c:axId val="188434531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5856"/>
        <c:crosses val="autoZero"/>
        <c:auto val="0"/>
        <c:lblOffset val="100"/>
        <c:baseTimeUnit val="days"/>
        <c:majorUnit val="3"/>
        <c:majorTimeUnit val="days"/>
      </c:dateAx>
      <c:valAx>
        <c:axId val="1884345856"/>
        <c:scaling>
          <c:orientation val="minMax"/>
          <c:max val="5.5"/>
          <c:min val="4.40000000000000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LN de los IPC</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3453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000" b="1"/>
              <a:t>TC VS Precio plata, 1876-1915</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TCNAnual!$U$9</c:f>
              <c:strCache>
                <c:ptCount val="1"/>
                <c:pt idx="0">
                  <c:v>TC</c:v>
                </c:pt>
              </c:strCache>
            </c:strRef>
          </c:tx>
          <c:spPr>
            <a:ln w="28575" cap="rnd">
              <a:solidFill>
                <a:schemeClr val="dk1">
                  <a:tint val="88500"/>
                </a:schemeClr>
              </a:solidFill>
              <a:round/>
            </a:ln>
            <a:effectLst/>
          </c:spPr>
          <c:marker>
            <c:symbol val="none"/>
          </c:marker>
          <c:cat>
            <c:numRef>
              <c:f>TCNAnual!$T$10:$T$49</c:f>
              <c:numCache>
                <c:formatCode>0</c:formatCode>
                <c:ptCount val="40"/>
                <c:pt idx="0">
                  <c:v>1876</c:v>
                </c:pt>
                <c:pt idx="1">
                  <c:v>1877</c:v>
                </c:pt>
                <c:pt idx="2">
                  <c:v>1878</c:v>
                </c:pt>
                <c:pt idx="3">
                  <c:v>1879</c:v>
                </c:pt>
                <c:pt idx="4">
                  <c:v>1880</c:v>
                </c:pt>
                <c:pt idx="5">
                  <c:v>1881</c:v>
                </c:pt>
                <c:pt idx="6">
                  <c:v>1882</c:v>
                </c:pt>
                <c:pt idx="7">
                  <c:v>1883</c:v>
                </c:pt>
                <c:pt idx="8">
                  <c:v>1884</c:v>
                </c:pt>
                <c:pt idx="9">
                  <c:v>1885</c:v>
                </c:pt>
                <c:pt idx="10">
                  <c:v>1886</c:v>
                </c:pt>
                <c:pt idx="11">
                  <c:v>1887</c:v>
                </c:pt>
                <c:pt idx="12">
                  <c:v>1888</c:v>
                </c:pt>
                <c:pt idx="13">
                  <c:v>1889</c:v>
                </c:pt>
                <c:pt idx="14">
                  <c:v>1890</c:v>
                </c:pt>
                <c:pt idx="15">
                  <c:v>1891</c:v>
                </c:pt>
                <c:pt idx="16">
                  <c:v>1892</c:v>
                </c:pt>
                <c:pt idx="17">
                  <c:v>1893</c:v>
                </c:pt>
                <c:pt idx="18">
                  <c:v>1894</c:v>
                </c:pt>
                <c:pt idx="19">
                  <c:v>1895</c:v>
                </c:pt>
                <c:pt idx="20">
                  <c:v>1896</c:v>
                </c:pt>
                <c:pt idx="21">
                  <c:v>1897</c:v>
                </c:pt>
                <c:pt idx="22">
                  <c:v>1898</c:v>
                </c:pt>
                <c:pt idx="23">
                  <c:v>1899</c:v>
                </c:pt>
                <c:pt idx="24">
                  <c:v>1900</c:v>
                </c:pt>
                <c:pt idx="25">
                  <c:v>1901</c:v>
                </c:pt>
                <c:pt idx="26">
                  <c:v>1902</c:v>
                </c:pt>
                <c:pt idx="27">
                  <c:v>1903</c:v>
                </c:pt>
                <c:pt idx="28">
                  <c:v>1904</c:v>
                </c:pt>
                <c:pt idx="29">
                  <c:v>1905</c:v>
                </c:pt>
                <c:pt idx="30">
                  <c:v>1906</c:v>
                </c:pt>
                <c:pt idx="31">
                  <c:v>1907</c:v>
                </c:pt>
                <c:pt idx="32">
                  <c:v>1908</c:v>
                </c:pt>
                <c:pt idx="33">
                  <c:v>1909</c:v>
                </c:pt>
                <c:pt idx="34">
                  <c:v>1910</c:v>
                </c:pt>
                <c:pt idx="35">
                  <c:v>1911</c:v>
                </c:pt>
                <c:pt idx="36">
                  <c:v>1912</c:v>
                </c:pt>
                <c:pt idx="37">
                  <c:v>1913</c:v>
                </c:pt>
                <c:pt idx="38">
                  <c:v>1914</c:v>
                </c:pt>
                <c:pt idx="39">
                  <c:v>1915</c:v>
                </c:pt>
              </c:numCache>
            </c:numRef>
          </c:cat>
          <c:val>
            <c:numRef>
              <c:f>TCNAnual!$U$10:$U$49</c:f>
              <c:numCache>
                <c:formatCode>0.0</c:formatCode>
                <c:ptCount val="40"/>
                <c:pt idx="0">
                  <c:v>100</c:v>
                </c:pt>
                <c:pt idx="1">
                  <c:v>96.735395189003427</c:v>
                </c:pt>
                <c:pt idx="2">
                  <c:v>100.59837270071071</c:v>
                </c:pt>
                <c:pt idx="3">
                  <c:v>103.21358169639642</c:v>
                </c:pt>
                <c:pt idx="4">
                  <c:v>101.28521406683743</c:v>
                </c:pt>
                <c:pt idx="5">
                  <c:v>102.43517719598056</c:v>
                </c:pt>
                <c:pt idx="6">
                  <c:v>102.0732154391043</c:v>
                </c:pt>
                <c:pt idx="7">
                  <c:v>104.49925136943511</c:v>
                </c:pt>
                <c:pt idx="8">
                  <c:v>104.3107946492017</c:v>
                </c:pt>
                <c:pt idx="9">
                  <c:v>108.62969343755746</c:v>
                </c:pt>
                <c:pt idx="10">
                  <c:v>114.67537960713037</c:v>
                </c:pt>
                <c:pt idx="11">
                  <c:v>115.58480318549339</c:v>
                </c:pt>
                <c:pt idx="12">
                  <c:v>118.00504335371755</c:v>
                </c:pt>
                <c:pt idx="13">
                  <c:v>119.69187741035866</c:v>
                </c:pt>
                <c:pt idx="14">
                  <c:v>108.83746695892907</c:v>
                </c:pt>
                <c:pt idx="15">
                  <c:v>114.99807829622694</c:v>
                </c:pt>
                <c:pt idx="16">
                  <c:v>129.81288175020509</c:v>
                </c:pt>
                <c:pt idx="17">
                  <c:v>145.50777253808306</c:v>
                </c:pt>
                <c:pt idx="18">
                  <c:v>172.20375499970712</c:v>
                </c:pt>
                <c:pt idx="19">
                  <c:v>167.72997771905037</c:v>
                </c:pt>
                <c:pt idx="20">
                  <c:v>167.65663710789207</c:v>
                </c:pt>
                <c:pt idx="21">
                  <c:v>187.31192089831862</c:v>
                </c:pt>
                <c:pt idx="22">
                  <c:v>191.71235756781712</c:v>
                </c:pt>
                <c:pt idx="23">
                  <c:v>184.74499950777783</c:v>
                </c:pt>
                <c:pt idx="24">
                  <c:v>181.37133139449566</c:v>
                </c:pt>
                <c:pt idx="25">
                  <c:v>188.11866762105998</c:v>
                </c:pt>
                <c:pt idx="26">
                  <c:v>212.61443174793487</c:v>
                </c:pt>
                <c:pt idx="27">
                  <c:v>208.87406057886119</c:v>
                </c:pt>
                <c:pt idx="28">
                  <c:v>190.17220473349263</c:v>
                </c:pt>
                <c:pt idx="29">
                  <c:v>177.70430083658025</c:v>
                </c:pt>
                <c:pt idx="30">
                  <c:v>174.99069822372289</c:v>
                </c:pt>
                <c:pt idx="31">
                  <c:v>177.04423533615548</c:v>
                </c:pt>
                <c:pt idx="32">
                  <c:v>192.88580734634999</c:v>
                </c:pt>
                <c:pt idx="33">
                  <c:v>200.5132309068141</c:v>
                </c:pt>
                <c:pt idx="34">
                  <c:v>198.23967196090649</c:v>
                </c:pt>
                <c:pt idx="35">
                  <c:v>194.42596018067451</c:v>
                </c:pt>
                <c:pt idx="36">
                  <c:v>183.42486850692828</c:v>
                </c:pt>
                <c:pt idx="37">
                  <c:v>187.89864578758508</c:v>
                </c:pt>
                <c:pt idx="38">
                  <c:v>189.21877678843467</c:v>
                </c:pt>
                <c:pt idx="39">
                  <c:v>181.33222689251213</c:v>
                </c:pt>
              </c:numCache>
            </c:numRef>
          </c:val>
          <c:smooth val="0"/>
        </c:ser>
        <c:ser>
          <c:idx val="1"/>
          <c:order val="1"/>
          <c:tx>
            <c:strRef>
              <c:f>TCNAnual!$V$9</c:f>
              <c:strCache>
                <c:ptCount val="1"/>
                <c:pt idx="0">
                  <c:v>Plata</c:v>
                </c:pt>
              </c:strCache>
            </c:strRef>
          </c:tx>
          <c:spPr>
            <a:ln w="28575" cap="rnd">
              <a:solidFill>
                <a:schemeClr val="dk1">
                  <a:tint val="55000"/>
                </a:schemeClr>
              </a:solidFill>
              <a:round/>
            </a:ln>
            <a:effectLst/>
          </c:spPr>
          <c:marker>
            <c:symbol val="none"/>
          </c:marker>
          <c:cat>
            <c:numRef>
              <c:f>TCNAnual!$T$10:$T$49</c:f>
              <c:numCache>
                <c:formatCode>0</c:formatCode>
                <c:ptCount val="40"/>
                <c:pt idx="0">
                  <c:v>1876</c:v>
                </c:pt>
                <c:pt idx="1">
                  <c:v>1877</c:v>
                </c:pt>
                <c:pt idx="2">
                  <c:v>1878</c:v>
                </c:pt>
                <c:pt idx="3">
                  <c:v>1879</c:v>
                </c:pt>
                <c:pt idx="4">
                  <c:v>1880</c:v>
                </c:pt>
                <c:pt idx="5">
                  <c:v>1881</c:v>
                </c:pt>
                <c:pt idx="6">
                  <c:v>1882</c:v>
                </c:pt>
                <c:pt idx="7">
                  <c:v>1883</c:v>
                </c:pt>
                <c:pt idx="8">
                  <c:v>1884</c:v>
                </c:pt>
                <c:pt idx="9">
                  <c:v>1885</c:v>
                </c:pt>
                <c:pt idx="10">
                  <c:v>1886</c:v>
                </c:pt>
                <c:pt idx="11">
                  <c:v>1887</c:v>
                </c:pt>
                <c:pt idx="12">
                  <c:v>1888</c:v>
                </c:pt>
                <c:pt idx="13">
                  <c:v>1889</c:v>
                </c:pt>
                <c:pt idx="14">
                  <c:v>1890</c:v>
                </c:pt>
                <c:pt idx="15">
                  <c:v>1891</c:v>
                </c:pt>
                <c:pt idx="16">
                  <c:v>1892</c:v>
                </c:pt>
                <c:pt idx="17">
                  <c:v>1893</c:v>
                </c:pt>
                <c:pt idx="18">
                  <c:v>1894</c:v>
                </c:pt>
                <c:pt idx="19">
                  <c:v>1895</c:v>
                </c:pt>
                <c:pt idx="20">
                  <c:v>1896</c:v>
                </c:pt>
                <c:pt idx="21">
                  <c:v>1897</c:v>
                </c:pt>
                <c:pt idx="22">
                  <c:v>1898</c:v>
                </c:pt>
                <c:pt idx="23">
                  <c:v>1899</c:v>
                </c:pt>
                <c:pt idx="24">
                  <c:v>1900</c:v>
                </c:pt>
                <c:pt idx="25">
                  <c:v>1901</c:v>
                </c:pt>
                <c:pt idx="26">
                  <c:v>1902</c:v>
                </c:pt>
                <c:pt idx="27">
                  <c:v>1903</c:v>
                </c:pt>
                <c:pt idx="28">
                  <c:v>1904</c:v>
                </c:pt>
                <c:pt idx="29">
                  <c:v>1905</c:v>
                </c:pt>
                <c:pt idx="30">
                  <c:v>1906</c:v>
                </c:pt>
                <c:pt idx="31">
                  <c:v>1907</c:v>
                </c:pt>
                <c:pt idx="32">
                  <c:v>1908</c:v>
                </c:pt>
                <c:pt idx="33">
                  <c:v>1909</c:v>
                </c:pt>
                <c:pt idx="34">
                  <c:v>1910</c:v>
                </c:pt>
                <c:pt idx="35">
                  <c:v>1911</c:v>
                </c:pt>
                <c:pt idx="36">
                  <c:v>1912</c:v>
                </c:pt>
                <c:pt idx="37">
                  <c:v>1913</c:v>
                </c:pt>
                <c:pt idx="38">
                  <c:v>1914</c:v>
                </c:pt>
                <c:pt idx="39">
                  <c:v>1915</c:v>
                </c:pt>
              </c:numCache>
            </c:numRef>
          </c:cat>
          <c:val>
            <c:numRef>
              <c:f>TCNAnual!$V$10:$V$49</c:f>
              <c:numCache>
                <c:formatCode>0.0</c:formatCode>
                <c:ptCount val="40"/>
                <c:pt idx="0">
                  <c:v>100</c:v>
                </c:pt>
                <c:pt idx="1">
                  <c:v>96.006655574043251</c:v>
                </c:pt>
                <c:pt idx="2">
                  <c:v>93.510815307820309</c:v>
                </c:pt>
                <c:pt idx="3">
                  <c:v>95.257903494176375</c:v>
                </c:pt>
                <c:pt idx="4">
                  <c:v>94.176372712146417</c:v>
                </c:pt>
                <c:pt idx="5">
                  <c:v>94.509151414309486</c:v>
                </c:pt>
                <c:pt idx="6">
                  <c:v>92.262895174708831</c:v>
                </c:pt>
                <c:pt idx="7">
                  <c:v>92.429284525790365</c:v>
                </c:pt>
                <c:pt idx="8">
                  <c:v>88.602329450915164</c:v>
                </c:pt>
                <c:pt idx="9">
                  <c:v>82.778702163061595</c:v>
                </c:pt>
                <c:pt idx="10">
                  <c:v>82.778702163061595</c:v>
                </c:pt>
                <c:pt idx="11">
                  <c:v>81.44758735440935</c:v>
                </c:pt>
                <c:pt idx="12">
                  <c:v>78.20299500831949</c:v>
                </c:pt>
                <c:pt idx="13">
                  <c:v>77.787021630615669</c:v>
                </c:pt>
                <c:pt idx="14">
                  <c:v>87.021630615640632</c:v>
                </c:pt>
                <c:pt idx="15">
                  <c:v>82.196339434276226</c:v>
                </c:pt>
                <c:pt idx="16">
                  <c:v>72.462562396006675</c:v>
                </c:pt>
                <c:pt idx="17">
                  <c:v>64.891846921797026</c:v>
                </c:pt>
                <c:pt idx="18">
                  <c:v>52.828618968386039</c:v>
                </c:pt>
                <c:pt idx="19">
                  <c:v>54.409317803660585</c:v>
                </c:pt>
                <c:pt idx="20">
                  <c:v>56.239600665557433</c:v>
                </c:pt>
                <c:pt idx="21">
                  <c:v>50.249584026622315</c:v>
                </c:pt>
                <c:pt idx="22">
                  <c:v>49.084858569051597</c:v>
                </c:pt>
                <c:pt idx="23">
                  <c:v>50.083194675540788</c:v>
                </c:pt>
                <c:pt idx="24">
                  <c:v>51.580698835274568</c:v>
                </c:pt>
                <c:pt idx="25">
                  <c:v>49.5840266222962</c:v>
                </c:pt>
                <c:pt idx="26">
                  <c:v>43.926788685524151</c:v>
                </c:pt>
                <c:pt idx="27">
                  <c:v>45.174708818635629</c:v>
                </c:pt>
                <c:pt idx="28">
                  <c:v>48.169717138103181</c:v>
                </c:pt>
                <c:pt idx="29">
                  <c:v>50.748752079866911</c:v>
                </c:pt>
                <c:pt idx="30">
                  <c:v>56.322795341098207</c:v>
                </c:pt>
                <c:pt idx="31">
                  <c:v>55.074875207986729</c:v>
                </c:pt>
                <c:pt idx="32">
                  <c:v>44.509151414309514</c:v>
                </c:pt>
                <c:pt idx="33">
                  <c:v>43.261231281198029</c:v>
                </c:pt>
                <c:pt idx="34">
                  <c:v>45.008319467554109</c:v>
                </c:pt>
                <c:pt idx="35">
                  <c:v>44.841930116472575</c:v>
                </c:pt>
                <c:pt idx="36">
                  <c:v>51.164725457570746</c:v>
                </c:pt>
                <c:pt idx="37">
                  <c:v>50.33277870216309</c:v>
                </c:pt>
                <c:pt idx="38">
                  <c:v>46.006655574043293</c:v>
                </c:pt>
                <c:pt idx="39">
                  <c:v>43.178036605657262</c:v>
                </c:pt>
              </c:numCache>
            </c:numRef>
          </c:val>
          <c:smooth val="0"/>
        </c:ser>
        <c:dLbls>
          <c:showLegendKey val="0"/>
          <c:showVal val="0"/>
          <c:showCatName val="0"/>
          <c:showSerName val="0"/>
          <c:showPercent val="0"/>
          <c:showBubbleSize val="0"/>
        </c:dLbls>
        <c:smooth val="0"/>
        <c:axId val="1877575328"/>
        <c:axId val="1877572608"/>
      </c:lineChart>
      <c:catAx>
        <c:axId val="187757532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2608"/>
        <c:crosses val="autoZero"/>
        <c:auto val="1"/>
        <c:lblAlgn val="ctr"/>
        <c:lblOffset val="100"/>
        <c:noMultiLvlLbl val="0"/>
      </c:catAx>
      <c:valAx>
        <c:axId val="1877572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Índice 1876=100</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53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Índice de valuación</a:t>
            </a:r>
            <a:r>
              <a:rPr lang="en-US" sz="1000" b="1" baseline="0"/>
              <a:t>, 1887-2010</a:t>
            </a:r>
            <a:endParaRPr lang="en-US" sz="10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'TCRA1886-2025'!$J$41</c:f>
              <c:strCache>
                <c:ptCount val="1"/>
                <c:pt idx="0">
                  <c:v>203.3</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1"/>
            <c:dispEq val="1"/>
            <c:trendlineLbl>
              <c:layout>
                <c:manualLayout>
                  <c:x val="-0.13714242642087227"/>
                  <c:y val="-0.500455800040216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'TCRA1886-2025'!$A$7:$A$102</c:f>
              <c:numCache>
                <c:formatCode>General</c:formatCode>
                <c:ptCount val="96"/>
                <c:pt idx="0">
                  <c:v>1887</c:v>
                </c:pt>
                <c:pt idx="1">
                  <c:v>1888</c:v>
                </c:pt>
                <c:pt idx="2">
                  <c:v>1889</c:v>
                </c:pt>
                <c:pt idx="3">
                  <c:v>1890</c:v>
                </c:pt>
                <c:pt idx="4">
                  <c:v>1891</c:v>
                </c:pt>
                <c:pt idx="5">
                  <c:v>1892</c:v>
                </c:pt>
                <c:pt idx="6">
                  <c:v>1893</c:v>
                </c:pt>
                <c:pt idx="7">
                  <c:v>1894</c:v>
                </c:pt>
                <c:pt idx="8">
                  <c:v>1895</c:v>
                </c:pt>
                <c:pt idx="9">
                  <c:v>1896</c:v>
                </c:pt>
                <c:pt idx="10">
                  <c:v>1897</c:v>
                </c:pt>
                <c:pt idx="11">
                  <c:v>1898</c:v>
                </c:pt>
                <c:pt idx="12">
                  <c:v>1899</c:v>
                </c:pt>
                <c:pt idx="13">
                  <c:v>1900</c:v>
                </c:pt>
                <c:pt idx="14">
                  <c:v>1901</c:v>
                </c:pt>
                <c:pt idx="15">
                  <c:v>1902</c:v>
                </c:pt>
                <c:pt idx="16">
                  <c:v>1903</c:v>
                </c:pt>
                <c:pt idx="17">
                  <c:v>1904</c:v>
                </c:pt>
                <c:pt idx="18">
                  <c:v>1905</c:v>
                </c:pt>
                <c:pt idx="19">
                  <c:v>1906</c:v>
                </c:pt>
                <c:pt idx="20">
                  <c:v>1907</c:v>
                </c:pt>
                <c:pt idx="21">
                  <c:v>1908</c:v>
                </c:pt>
                <c:pt idx="22">
                  <c:v>1909</c:v>
                </c:pt>
                <c:pt idx="23">
                  <c:v>1910</c:v>
                </c:pt>
                <c:pt idx="24">
                  <c:v>1911</c:v>
                </c:pt>
                <c:pt idx="25">
                  <c:v>1912</c:v>
                </c:pt>
                <c:pt idx="26">
                  <c:v>1913</c:v>
                </c:pt>
                <c:pt idx="27">
                  <c:v>1914</c:v>
                </c:pt>
                <c:pt idx="28">
                  <c:v>1915</c:v>
                </c:pt>
                <c:pt idx="29">
                  <c:v>1916</c:v>
                </c:pt>
                <c:pt idx="30">
                  <c:v>1917</c:v>
                </c:pt>
                <c:pt idx="31">
                  <c:v>1918</c:v>
                </c:pt>
                <c:pt idx="32">
                  <c:v>1919</c:v>
                </c:pt>
                <c:pt idx="33">
                  <c:v>1920</c:v>
                </c:pt>
                <c:pt idx="34">
                  <c:v>1921</c:v>
                </c:pt>
                <c:pt idx="35">
                  <c:v>1922</c:v>
                </c:pt>
                <c:pt idx="36">
                  <c:v>1923</c:v>
                </c:pt>
                <c:pt idx="37">
                  <c:v>1924</c:v>
                </c:pt>
                <c:pt idx="38">
                  <c:v>1925</c:v>
                </c:pt>
                <c:pt idx="39">
                  <c:v>1926</c:v>
                </c:pt>
                <c:pt idx="40">
                  <c:v>1927</c:v>
                </c:pt>
                <c:pt idx="41">
                  <c:v>1928</c:v>
                </c:pt>
                <c:pt idx="42">
                  <c:v>1929</c:v>
                </c:pt>
                <c:pt idx="43">
                  <c:v>1930</c:v>
                </c:pt>
                <c:pt idx="44">
                  <c:v>1931</c:v>
                </c:pt>
                <c:pt idx="45">
                  <c:v>1932</c:v>
                </c:pt>
                <c:pt idx="46">
                  <c:v>1933</c:v>
                </c:pt>
                <c:pt idx="47">
                  <c:v>1934</c:v>
                </c:pt>
                <c:pt idx="48">
                  <c:v>1935</c:v>
                </c:pt>
                <c:pt idx="49">
                  <c:v>1936</c:v>
                </c:pt>
                <c:pt idx="50">
                  <c:v>1937</c:v>
                </c:pt>
                <c:pt idx="51">
                  <c:v>1938</c:v>
                </c:pt>
                <c:pt idx="52">
                  <c:v>1939</c:v>
                </c:pt>
                <c:pt idx="53">
                  <c:v>1940</c:v>
                </c:pt>
                <c:pt idx="54">
                  <c:v>1941</c:v>
                </c:pt>
                <c:pt idx="55">
                  <c:v>1942</c:v>
                </c:pt>
                <c:pt idx="56">
                  <c:v>1943</c:v>
                </c:pt>
                <c:pt idx="57">
                  <c:v>1944</c:v>
                </c:pt>
                <c:pt idx="58">
                  <c:v>1945</c:v>
                </c:pt>
                <c:pt idx="59">
                  <c:v>1946</c:v>
                </c:pt>
                <c:pt idx="60">
                  <c:v>1947</c:v>
                </c:pt>
                <c:pt idx="61">
                  <c:v>1948</c:v>
                </c:pt>
                <c:pt idx="62">
                  <c:v>1949</c:v>
                </c:pt>
                <c:pt idx="63">
                  <c:v>1950</c:v>
                </c:pt>
                <c:pt idx="64">
                  <c:v>1951</c:v>
                </c:pt>
                <c:pt idx="65">
                  <c:v>1952</c:v>
                </c:pt>
                <c:pt idx="66">
                  <c:v>1953</c:v>
                </c:pt>
                <c:pt idx="67">
                  <c:v>1954</c:v>
                </c:pt>
                <c:pt idx="68">
                  <c:v>1955</c:v>
                </c:pt>
                <c:pt idx="69">
                  <c:v>1956</c:v>
                </c:pt>
                <c:pt idx="70">
                  <c:v>1957</c:v>
                </c:pt>
                <c:pt idx="71">
                  <c:v>1958</c:v>
                </c:pt>
                <c:pt idx="72">
                  <c:v>1959</c:v>
                </c:pt>
                <c:pt idx="73">
                  <c:v>1960</c:v>
                </c:pt>
                <c:pt idx="74">
                  <c:v>1961</c:v>
                </c:pt>
                <c:pt idx="75">
                  <c:v>1962</c:v>
                </c:pt>
                <c:pt idx="76">
                  <c:v>1963</c:v>
                </c:pt>
                <c:pt idx="77">
                  <c:v>1964</c:v>
                </c:pt>
                <c:pt idx="78">
                  <c:v>1965</c:v>
                </c:pt>
                <c:pt idx="79">
                  <c:v>1966</c:v>
                </c:pt>
                <c:pt idx="80">
                  <c:v>1967</c:v>
                </c:pt>
                <c:pt idx="81">
                  <c:v>1968</c:v>
                </c:pt>
                <c:pt idx="82">
                  <c:v>1969</c:v>
                </c:pt>
                <c:pt idx="83">
                  <c:v>1970</c:v>
                </c:pt>
                <c:pt idx="84">
                  <c:v>1971</c:v>
                </c:pt>
                <c:pt idx="85">
                  <c:v>1972</c:v>
                </c:pt>
                <c:pt idx="86">
                  <c:v>1973</c:v>
                </c:pt>
                <c:pt idx="87">
                  <c:v>1974</c:v>
                </c:pt>
                <c:pt idx="88">
                  <c:v>1975</c:v>
                </c:pt>
                <c:pt idx="89">
                  <c:v>1976</c:v>
                </c:pt>
                <c:pt idx="90">
                  <c:v>1977</c:v>
                </c:pt>
                <c:pt idx="91">
                  <c:v>1978</c:v>
                </c:pt>
                <c:pt idx="92">
                  <c:v>1979</c:v>
                </c:pt>
                <c:pt idx="93">
                  <c:v>1980</c:v>
                </c:pt>
                <c:pt idx="94">
                  <c:v>1981</c:v>
                </c:pt>
                <c:pt idx="95">
                  <c:v>1982</c:v>
                </c:pt>
              </c:numCache>
            </c:numRef>
          </c:cat>
          <c:val>
            <c:numRef>
              <c:f>'TCRA1886-2025'!$J$7:$J$102</c:f>
              <c:numCache>
                <c:formatCode>#,##0.0</c:formatCode>
                <c:ptCount val="96"/>
                <c:pt idx="0">
                  <c:v>135.74425581248124</c:v>
                </c:pt>
                <c:pt idx="1">
                  <c:v>142.2072196023143</c:v>
                </c:pt>
                <c:pt idx="2">
                  <c:v>157.43677965593514</c:v>
                </c:pt>
                <c:pt idx="3">
                  <c:v>160.79344282862996</c:v>
                </c:pt>
                <c:pt idx="4">
                  <c:v>144.23587446522393</c:v>
                </c:pt>
                <c:pt idx="5">
                  <c:v>152.7544348623444</c:v>
                </c:pt>
                <c:pt idx="6">
                  <c:v>139.18402507206216</c:v>
                </c:pt>
                <c:pt idx="7">
                  <c:v>133.17704566492228</c:v>
                </c:pt>
                <c:pt idx="8">
                  <c:v>130.05014180732371</c:v>
                </c:pt>
                <c:pt idx="9">
                  <c:v>136.97235778448035</c:v>
                </c:pt>
                <c:pt idx="10">
                  <c:v>122.29600991904645</c:v>
                </c:pt>
                <c:pt idx="11">
                  <c:v>111.86796416857285</c:v>
                </c:pt>
                <c:pt idx="12">
                  <c:v>111.68157039679933</c:v>
                </c:pt>
                <c:pt idx="13">
                  <c:v>114.17200687779456</c:v>
                </c:pt>
                <c:pt idx="14">
                  <c:v>114.83948698331659</c:v>
                </c:pt>
                <c:pt idx="15">
                  <c:v>109.13530255021261</c:v>
                </c:pt>
                <c:pt idx="16">
                  <c:v>110.55295115107275</c:v>
                </c:pt>
                <c:pt idx="17">
                  <c:v>119.83683237095717</c:v>
                </c:pt>
                <c:pt idx="18">
                  <c:v>127.65211807159798</c:v>
                </c:pt>
                <c:pt idx="19">
                  <c:v>124.23218365559323</c:v>
                </c:pt>
                <c:pt idx="20">
                  <c:v>121.46842133204233</c:v>
                </c:pt>
                <c:pt idx="21">
                  <c:v>116.10966263020607</c:v>
                </c:pt>
                <c:pt idx="22">
                  <c:v>112.40311664975889</c:v>
                </c:pt>
                <c:pt idx="23">
                  <c:v>127.66670022473299</c:v>
                </c:pt>
                <c:pt idx="24">
                  <c:v>141.79772527442088</c:v>
                </c:pt>
                <c:pt idx="25">
                  <c:v>143.47760653805761</c:v>
                </c:pt>
                <c:pt idx="26">
                  <c:v>142.0586247037599</c:v>
                </c:pt>
                <c:pt idx="27">
                  <c:v>145.64565893407192</c:v>
                </c:pt>
                <c:pt idx="28">
                  <c:v>142.89823040405875</c:v>
                </c:pt>
                <c:pt idx="29">
                  <c:v>116.0443591756508</c:v>
                </c:pt>
                <c:pt idx="30">
                  <c:v>148.62188351488084</c:v>
                </c:pt>
                <c:pt idx="31">
                  <c:v>182.68375433613832</c:v>
                </c:pt>
                <c:pt idx="32">
                  <c:v>151.16951993776922</c:v>
                </c:pt>
                <c:pt idx="33">
                  <c:v>145.59065902418959</c:v>
                </c:pt>
                <c:pt idx="34">
                  <c:v>203.34783702326132</c:v>
                </c:pt>
                <c:pt idx="35">
                  <c:v>162.50901271589336</c:v>
                </c:pt>
                <c:pt idx="36">
                  <c:v>140.09905406268211</c:v>
                </c:pt>
                <c:pt idx="37">
                  <c:v>149.44216778120881</c:v>
                </c:pt>
                <c:pt idx="38">
                  <c:v>166.03969231815466</c:v>
                </c:pt>
                <c:pt idx="39">
                  <c:v>168.82233565821116</c:v>
                </c:pt>
                <c:pt idx="40">
                  <c:v>160.98592726645799</c:v>
                </c:pt>
                <c:pt idx="41">
                  <c:v>145.08533601928005</c:v>
                </c:pt>
                <c:pt idx="42">
                  <c:v>149.88712354173941</c:v>
                </c:pt>
                <c:pt idx="43">
                  <c:v>150.65495671371667</c:v>
                </c:pt>
                <c:pt idx="44">
                  <c:v>135.15629126362944</c:v>
                </c:pt>
                <c:pt idx="45">
                  <c:v>115.13529341525479</c:v>
                </c:pt>
                <c:pt idx="46">
                  <c:v>109.9703881211349</c:v>
                </c:pt>
                <c:pt idx="47">
                  <c:v>99.950736917750234</c:v>
                </c:pt>
                <c:pt idx="48">
                  <c:v>93.364365653233463</c:v>
                </c:pt>
                <c:pt idx="49">
                  <c:v>98.227969347291094</c:v>
                </c:pt>
                <c:pt idx="50">
                  <c:v>108.91249859231323</c:v>
                </c:pt>
                <c:pt idx="51">
                  <c:v>101.29865325190117</c:v>
                </c:pt>
                <c:pt idx="52">
                  <c:v>86.721572761172666</c:v>
                </c:pt>
                <c:pt idx="53">
                  <c:v>96.255347664042418</c:v>
                </c:pt>
                <c:pt idx="54">
                  <c:v>92.363267254892733</c:v>
                </c:pt>
                <c:pt idx="55">
                  <c:v>90.176905552554288</c:v>
                </c:pt>
                <c:pt idx="56">
                  <c:v>104.18251961236329</c:v>
                </c:pt>
                <c:pt idx="57">
                  <c:v>126.65161110436844</c:v>
                </c:pt>
                <c:pt idx="58">
                  <c:v>138.55403767789508</c:v>
                </c:pt>
                <c:pt idx="59">
                  <c:v>139.48107225465296</c:v>
                </c:pt>
                <c:pt idx="60">
                  <c:v>120.29022676748076</c:v>
                </c:pt>
                <c:pt idx="61">
                  <c:v>102.33800210959956</c:v>
                </c:pt>
                <c:pt idx="62">
                  <c:v>83.640336058023863</c:v>
                </c:pt>
                <c:pt idx="63">
                  <c:v>81.726050316296451</c:v>
                </c:pt>
                <c:pt idx="64">
                  <c:v>91.364305759500283</c:v>
                </c:pt>
                <c:pt idx="65">
                  <c:v>97.53814608694897</c:v>
                </c:pt>
                <c:pt idx="66">
                  <c:v>97.07102062827957</c:v>
                </c:pt>
                <c:pt idx="67">
                  <c:v>80.114713243255608</c:v>
                </c:pt>
                <c:pt idx="68">
                  <c:v>82.675420357642523</c:v>
                </c:pt>
                <c:pt idx="69">
                  <c:v>83.808077164560729</c:v>
                </c:pt>
                <c:pt idx="70">
                  <c:v>84.963354609953129</c:v>
                </c:pt>
                <c:pt idx="71">
                  <c:v>87.54445174915972</c:v>
                </c:pt>
                <c:pt idx="72">
                  <c:v>88.383702264229896</c:v>
                </c:pt>
                <c:pt idx="73">
                  <c:v>92.638361030530191</c:v>
                </c:pt>
                <c:pt idx="74">
                  <c:v>93.888743663780005</c:v>
                </c:pt>
                <c:pt idx="75">
                  <c:v>95.326337981289626</c:v>
                </c:pt>
                <c:pt idx="76">
                  <c:v>96.132242701855489</c:v>
                </c:pt>
                <c:pt idx="77">
                  <c:v>100</c:v>
                </c:pt>
                <c:pt idx="78">
                  <c:v>99.865511052510584</c:v>
                </c:pt>
                <c:pt idx="79">
                  <c:v>97.939157742024634</c:v>
                </c:pt>
                <c:pt idx="80">
                  <c:v>100.48698691668831</c:v>
                </c:pt>
                <c:pt idx="81">
                  <c:v>99.916975665507877</c:v>
                </c:pt>
                <c:pt idx="82">
                  <c:v>98.13641484483783</c:v>
                </c:pt>
                <c:pt idx="83">
                  <c:v>97.362308979199071</c:v>
                </c:pt>
                <c:pt idx="84">
                  <c:v>98.460398934734101</c:v>
                </c:pt>
                <c:pt idx="85">
                  <c:v>100.05393119347845</c:v>
                </c:pt>
                <c:pt idx="86">
                  <c:v>105.61759044772128</c:v>
                </c:pt>
                <c:pt idx="87">
                  <c:v>117.72359158628454</c:v>
                </c:pt>
                <c:pt idx="88">
                  <c:v>123.98105467320252</c:v>
                </c:pt>
                <c:pt idx="89">
                  <c:v>110.2266997151328</c:v>
                </c:pt>
                <c:pt idx="90">
                  <c:v>91.156823447654546</c:v>
                </c:pt>
                <c:pt idx="91">
                  <c:v>98.894811394917667</c:v>
                </c:pt>
                <c:pt idx="92">
                  <c:v>104.75331335173598</c:v>
                </c:pt>
                <c:pt idx="93">
                  <c:v>115.67488432346916</c:v>
                </c:pt>
                <c:pt idx="94">
                  <c:v>125.68008989940837</c:v>
                </c:pt>
                <c:pt idx="95">
                  <c:v>84.795053573230462</c:v>
                </c:pt>
              </c:numCache>
            </c:numRef>
          </c:val>
          <c:smooth val="0"/>
        </c:ser>
        <c:dLbls>
          <c:showLegendKey val="0"/>
          <c:showVal val="0"/>
          <c:showCatName val="0"/>
          <c:showSerName val="0"/>
          <c:showPercent val="0"/>
          <c:showBubbleSize val="0"/>
        </c:dLbls>
        <c:smooth val="0"/>
        <c:axId val="1877578592"/>
        <c:axId val="1877584576"/>
      </c:lineChart>
      <c:dateAx>
        <c:axId val="187757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4576"/>
        <c:crosses val="autoZero"/>
        <c:auto val="0"/>
        <c:lblOffset val="100"/>
        <c:baseTimeUnit val="days"/>
        <c:majorUnit val="6"/>
        <c:majorTimeUnit val="days"/>
      </c:dateAx>
      <c:valAx>
        <c:axId val="1877584576"/>
        <c:scaling>
          <c:orientation val="minMax"/>
          <c:max val="270"/>
          <c:min val="6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85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Índice de valuación</a:t>
            </a:r>
            <a:r>
              <a:rPr lang="en-US" sz="1000" b="1" baseline="0"/>
              <a:t>, 1933-1982</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'TCRA1886-2025'!$J$41</c:f>
              <c:strCache>
                <c:ptCount val="1"/>
                <c:pt idx="0">
                  <c:v>203.3</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24488455170284243"/>
                  <c:y val="-0.2058794865831644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'TCRA1886-2025'!$A$53:$A$102</c:f>
              <c:numCache>
                <c:formatCode>General</c:formatCode>
                <c:ptCount val="50"/>
                <c:pt idx="0">
                  <c:v>1933</c:v>
                </c:pt>
                <c:pt idx="1">
                  <c:v>1934</c:v>
                </c:pt>
                <c:pt idx="2">
                  <c:v>1935</c:v>
                </c:pt>
                <c:pt idx="3">
                  <c:v>1936</c:v>
                </c:pt>
                <c:pt idx="4">
                  <c:v>1937</c:v>
                </c:pt>
                <c:pt idx="5">
                  <c:v>1938</c:v>
                </c:pt>
                <c:pt idx="6">
                  <c:v>1939</c:v>
                </c:pt>
                <c:pt idx="7">
                  <c:v>1940</c:v>
                </c:pt>
                <c:pt idx="8">
                  <c:v>1941</c:v>
                </c:pt>
                <c:pt idx="9">
                  <c:v>1942</c:v>
                </c:pt>
                <c:pt idx="10">
                  <c:v>1943</c:v>
                </c:pt>
                <c:pt idx="11">
                  <c:v>1944</c:v>
                </c:pt>
                <c:pt idx="12">
                  <c:v>1945</c:v>
                </c:pt>
                <c:pt idx="13">
                  <c:v>1946</c:v>
                </c:pt>
                <c:pt idx="14">
                  <c:v>1947</c:v>
                </c:pt>
                <c:pt idx="15">
                  <c:v>1948</c:v>
                </c:pt>
                <c:pt idx="16">
                  <c:v>1949</c:v>
                </c:pt>
                <c:pt idx="17">
                  <c:v>1950</c:v>
                </c:pt>
                <c:pt idx="18">
                  <c:v>1951</c:v>
                </c:pt>
                <c:pt idx="19">
                  <c:v>1952</c:v>
                </c:pt>
                <c:pt idx="20">
                  <c:v>1953</c:v>
                </c:pt>
                <c:pt idx="21">
                  <c:v>1954</c:v>
                </c:pt>
                <c:pt idx="22">
                  <c:v>1955</c:v>
                </c:pt>
                <c:pt idx="23">
                  <c:v>1956</c:v>
                </c:pt>
                <c:pt idx="24">
                  <c:v>1957</c:v>
                </c:pt>
                <c:pt idx="25">
                  <c:v>1958</c:v>
                </c:pt>
                <c:pt idx="26">
                  <c:v>1959</c:v>
                </c:pt>
                <c:pt idx="27">
                  <c:v>1960</c:v>
                </c:pt>
                <c:pt idx="28">
                  <c:v>1961</c:v>
                </c:pt>
                <c:pt idx="29">
                  <c:v>1962</c:v>
                </c:pt>
                <c:pt idx="30">
                  <c:v>1963</c:v>
                </c:pt>
                <c:pt idx="31">
                  <c:v>1964</c:v>
                </c:pt>
                <c:pt idx="32">
                  <c:v>1965</c:v>
                </c:pt>
                <c:pt idx="33">
                  <c:v>1966</c:v>
                </c:pt>
                <c:pt idx="34">
                  <c:v>1967</c:v>
                </c:pt>
                <c:pt idx="35">
                  <c:v>1968</c:v>
                </c:pt>
                <c:pt idx="36">
                  <c:v>1969</c:v>
                </c:pt>
                <c:pt idx="37">
                  <c:v>1970</c:v>
                </c:pt>
                <c:pt idx="38">
                  <c:v>1971</c:v>
                </c:pt>
                <c:pt idx="39">
                  <c:v>1972</c:v>
                </c:pt>
                <c:pt idx="40">
                  <c:v>1973</c:v>
                </c:pt>
                <c:pt idx="41">
                  <c:v>1974</c:v>
                </c:pt>
                <c:pt idx="42">
                  <c:v>1975</c:v>
                </c:pt>
                <c:pt idx="43">
                  <c:v>1976</c:v>
                </c:pt>
                <c:pt idx="44">
                  <c:v>1977</c:v>
                </c:pt>
                <c:pt idx="45">
                  <c:v>1978</c:v>
                </c:pt>
                <c:pt idx="46">
                  <c:v>1979</c:v>
                </c:pt>
                <c:pt idx="47">
                  <c:v>1980</c:v>
                </c:pt>
                <c:pt idx="48">
                  <c:v>1981</c:v>
                </c:pt>
                <c:pt idx="49">
                  <c:v>1982</c:v>
                </c:pt>
              </c:numCache>
            </c:numRef>
          </c:cat>
          <c:val>
            <c:numRef>
              <c:f>'TCRA1886-2025'!$J$53:$J$102</c:f>
              <c:numCache>
                <c:formatCode>#,##0.0</c:formatCode>
                <c:ptCount val="50"/>
                <c:pt idx="0">
                  <c:v>109.9703881211349</c:v>
                </c:pt>
                <c:pt idx="1">
                  <c:v>99.950736917750234</c:v>
                </c:pt>
                <c:pt idx="2">
                  <c:v>93.364365653233463</c:v>
                </c:pt>
                <c:pt idx="3">
                  <c:v>98.227969347291094</c:v>
                </c:pt>
                <c:pt idx="4">
                  <c:v>108.91249859231323</c:v>
                </c:pt>
                <c:pt idx="5">
                  <c:v>101.29865325190117</c:v>
                </c:pt>
                <c:pt idx="6">
                  <c:v>86.721572761172666</c:v>
                </c:pt>
                <c:pt idx="7">
                  <c:v>96.255347664042418</c:v>
                </c:pt>
                <c:pt idx="8">
                  <c:v>92.363267254892733</c:v>
                </c:pt>
                <c:pt idx="9">
                  <c:v>90.176905552554288</c:v>
                </c:pt>
                <c:pt idx="10">
                  <c:v>104.18251961236329</c:v>
                </c:pt>
                <c:pt idx="11">
                  <c:v>126.65161110436844</c:v>
                </c:pt>
                <c:pt idx="12">
                  <c:v>138.55403767789508</c:v>
                </c:pt>
                <c:pt idx="13">
                  <c:v>139.48107225465296</c:v>
                </c:pt>
                <c:pt idx="14">
                  <c:v>120.29022676748076</c:v>
                </c:pt>
                <c:pt idx="15">
                  <c:v>102.33800210959956</c:v>
                </c:pt>
                <c:pt idx="16">
                  <c:v>83.640336058023863</c:v>
                </c:pt>
                <c:pt idx="17">
                  <c:v>81.726050316296451</c:v>
                </c:pt>
                <c:pt idx="18">
                  <c:v>91.364305759500283</c:v>
                </c:pt>
                <c:pt idx="19">
                  <c:v>97.53814608694897</c:v>
                </c:pt>
                <c:pt idx="20">
                  <c:v>97.07102062827957</c:v>
                </c:pt>
                <c:pt idx="21">
                  <c:v>80.114713243255608</c:v>
                </c:pt>
                <c:pt idx="22">
                  <c:v>82.675420357642523</c:v>
                </c:pt>
                <c:pt idx="23">
                  <c:v>83.808077164560729</c:v>
                </c:pt>
                <c:pt idx="24">
                  <c:v>84.963354609953129</c:v>
                </c:pt>
                <c:pt idx="25">
                  <c:v>87.54445174915972</c:v>
                </c:pt>
                <c:pt idx="26">
                  <c:v>88.383702264229896</c:v>
                </c:pt>
                <c:pt idx="27">
                  <c:v>92.638361030530191</c:v>
                </c:pt>
                <c:pt idx="28">
                  <c:v>93.888743663780005</c:v>
                </c:pt>
                <c:pt idx="29">
                  <c:v>95.326337981289626</c:v>
                </c:pt>
                <c:pt idx="30">
                  <c:v>96.132242701855489</c:v>
                </c:pt>
                <c:pt idx="31">
                  <c:v>100</c:v>
                </c:pt>
                <c:pt idx="32">
                  <c:v>99.865511052510584</c:v>
                </c:pt>
                <c:pt idx="33">
                  <c:v>97.939157742024634</c:v>
                </c:pt>
                <c:pt idx="34">
                  <c:v>100.48698691668831</c:v>
                </c:pt>
                <c:pt idx="35">
                  <c:v>99.916975665507877</c:v>
                </c:pt>
                <c:pt idx="36">
                  <c:v>98.13641484483783</c:v>
                </c:pt>
                <c:pt idx="37">
                  <c:v>97.362308979199071</c:v>
                </c:pt>
                <c:pt idx="38">
                  <c:v>98.460398934734101</c:v>
                </c:pt>
                <c:pt idx="39">
                  <c:v>100.05393119347845</c:v>
                </c:pt>
                <c:pt idx="40">
                  <c:v>105.61759044772128</c:v>
                </c:pt>
                <c:pt idx="41">
                  <c:v>117.72359158628454</c:v>
                </c:pt>
                <c:pt idx="42">
                  <c:v>123.98105467320252</c:v>
                </c:pt>
                <c:pt idx="43">
                  <c:v>110.2266997151328</c:v>
                </c:pt>
                <c:pt idx="44">
                  <c:v>91.156823447654546</c:v>
                </c:pt>
                <c:pt idx="45">
                  <c:v>98.894811394917667</c:v>
                </c:pt>
                <c:pt idx="46">
                  <c:v>104.75331335173598</c:v>
                </c:pt>
                <c:pt idx="47">
                  <c:v>115.67488432346916</c:v>
                </c:pt>
                <c:pt idx="48">
                  <c:v>125.68008989940837</c:v>
                </c:pt>
                <c:pt idx="49">
                  <c:v>84.795053573230462</c:v>
                </c:pt>
              </c:numCache>
            </c:numRef>
          </c:val>
          <c:smooth val="0"/>
        </c:ser>
        <c:dLbls>
          <c:showLegendKey val="0"/>
          <c:showVal val="0"/>
          <c:showCatName val="0"/>
          <c:showSerName val="0"/>
          <c:showPercent val="0"/>
          <c:showBubbleSize val="0"/>
        </c:dLbls>
        <c:smooth val="0"/>
        <c:axId val="1877579136"/>
        <c:axId val="1877576416"/>
      </c:lineChart>
      <c:dateAx>
        <c:axId val="187757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6416"/>
        <c:crosses val="autoZero"/>
        <c:auto val="0"/>
        <c:lblOffset val="100"/>
        <c:baseTimeUnit val="days"/>
        <c:majorUnit val="6"/>
        <c:majorTimeUnit val="days"/>
      </c:dateAx>
      <c:valAx>
        <c:axId val="1877576416"/>
        <c:scaling>
          <c:orientation val="minMax"/>
          <c:max val="150"/>
          <c:min val="6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9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Índice de valuación</a:t>
            </a:r>
            <a:r>
              <a:rPr lang="en-US" sz="1000" b="1" baseline="0"/>
              <a:t>, 1887-1928</a:t>
            </a:r>
            <a:endParaRPr lang="en-US" sz="10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'TCRA1886-2025'!$L$41</c:f>
              <c:strCache>
                <c:ptCount val="1"/>
                <c:pt idx="0">
                  <c:v>147.7</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41324289909305889"/>
                  <c:y val="-0.2799862897460831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'TCRA1886-2025'!$A$7:$A$48</c:f>
              <c:numCache>
                <c:formatCode>General</c:formatCode>
                <c:ptCount val="42"/>
                <c:pt idx="0">
                  <c:v>1887</c:v>
                </c:pt>
                <c:pt idx="1">
                  <c:v>1888</c:v>
                </c:pt>
                <c:pt idx="2">
                  <c:v>1889</c:v>
                </c:pt>
                <c:pt idx="3">
                  <c:v>1890</c:v>
                </c:pt>
                <c:pt idx="4">
                  <c:v>1891</c:v>
                </c:pt>
                <c:pt idx="5">
                  <c:v>1892</c:v>
                </c:pt>
                <c:pt idx="6">
                  <c:v>1893</c:v>
                </c:pt>
                <c:pt idx="7">
                  <c:v>1894</c:v>
                </c:pt>
                <c:pt idx="8">
                  <c:v>1895</c:v>
                </c:pt>
                <c:pt idx="9">
                  <c:v>1896</c:v>
                </c:pt>
                <c:pt idx="10">
                  <c:v>1897</c:v>
                </c:pt>
                <c:pt idx="11">
                  <c:v>1898</c:v>
                </c:pt>
                <c:pt idx="12">
                  <c:v>1899</c:v>
                </c:pt>
                <c:pt idx="13">
                  <c:v>1900</c:v>
                </c:pt>
                <c:pt idx="14">
                  <c:v>1901</c:v>
                </c:pt>
                <c:pt idx="15">
                  <c:v>1902</c:v>
                </c:pt>
                <c:pt idx="16">
                  <c:v>1903</c:v>
                </c:pt>
                <c:pt idx="17">
                  <c:v>1904</c:v>
                </c:pt>
                <c:pt idx="18">
                  <c:v>1905</c:v>
                </c:pt>
                <c:pt idx="19">
                  <c:v>1906</c:v>
                </c:pt>
                <c:pt idx="20">
                  <c:v>1907</c:v>
                </c:pt>
                <c:pt idx="21">
                  <c:v>1908</c:v>
                </c:pt>
                <c:pt idx="22">
                  <c:v>1909</c:v>
                </c:pt>
                <c:pt idx="23">
                  <c:v>1910</c:v>
                </c:pt>
                <c:pt idx="24">
                  <c:v>1911</c:v>
                </c:pt>
                <c:pt idx="25">
                  <c:v>1912</c:v>
                </c:pt>
                <c:pt idx="26">
                  <c:v>1913</c:v>
                </c:pt>
                <c:pt idx="27">
                  <c:v>1914</c:v>
                </c:pt>
                <c:pt idx="28">
                  <c:v>1915</c:v>
                </c:pt>
                <c:pt idx="29">
                  <c:v>1916</c:v>
                </c:pt>
                <c:pt idx="30">
                  <c:v>1917</c:v>
                </c:pt>
                <c:pt idx="31">
                  <c:v>1918</c:v>
                </c:pt>
                <c:pt idx="32">
                  <c:v>1919</c:v>
                </c:pt>
                <c:pt idx="33">
                  <c:v>1920</c:v>
                </c:pt>
                <c:pt idx="34">
                  <c:v>1921</c:v>
                </c:pt>
                <c:pt idx="35">
                  <c:v>1922</c:v>
                </c:pt>
                <c:pt idx="36">
                  <c:v>1923</c:v>
                </c:pt>
                <c:pt idx="37">
                  <c:v>1924</c:v>
                </c:pt>
                <c:pt idx="38">
                  <c:v>1925</c:v>
                </c:pt>
                <c:pt idx="39">
                  <c:v>1926</c:v>
                </c:pt>
                <c:pt idx="40">
                  <c:v>1927</c:v>
                </c:pt>
                <c:pt idx="41">
                  <c:v>1928</c:v>
                </c:pt>
              </c:numCache>
            </c:numRef>
          </c:cat>
          <c:val>
            <c:numRef>
              <c:f>'TCRA1886-2025'!$L$7:$L$48</c:f>
              <c:numCache>
                <c:formatCode>0.0</c:formatCode>
                <c:ptCount val="42"/>
                <c:pt idx="0">
                  <c:v>98.574287836180076</c:v>
                </c:pt>
                <c:pt idx="1">
                  <c:v>103.26754022524534</c:v>
                </c:pt>
                <c:pt idx="2">
                  <c:v>114.32688875795853</c:v>
                </c:pt>
                <c:pt idx="3">
                  <c:v>116.76441865396686</c:v>
                </c:pt>
                <c:pt idx="4">
                  <c:v>104.74070170216973</c:v>
                </c:pt>
                <c:pt idx="5">
                  <c:v>110.92668002964774</c:v>
                </c:pt>
                <c:pt idx="6">
                  <c:v>101.07216741903602</c:v>
                </c:pt>
                <c:pt idx="7">
                  <c:v>96.710040170547558</c:v>
                </c:pt>
                <c:pt idx="8">
                  <c:v>94.439356088557545</c:v>
                </c:pt>
                <c:pt idx="9">
                  <c:v>99.466106621110853</c:v>
                </c:pt>
                <c:pt idx="10">
                  <c:v>88.808487775937095</c:v>
                </c:pt>
                <c:pt idx="11">
                  <c:v>81.235886068237249</c:v>
                </c:pt>
                <c:pt idx="12">
                  <c:v>81.100531292451706</c:v>
                </c:pt>
                <c:pt idx="13">
                  <c:v>82.909027726028057</c:v>
                </c:pt>
                <c:pt idx="14">
                  <c:v>83.393736089213192</c:v>
                </c:pt>
                <c:pt idx="15">
                  <c:v>79.251491433526269</c:v>
                </c:pt>
                <c:pt idx="16">
                  <c:v>80.280954524950104</c:v>
                </c:pt>
                <c:pt idx="17">
                  <c:v>87.022690844680611</c:v>
                </c:pt>
                <c:pt idx="18">
                  <c:v>92.697967618389328</c:v>
                </c:pt>
                <c:pt idx="19">
                  <c:v>90.214491632710718</c:v>
                </c:pt>
                <c:pt idx="20">
                  <c:v>88.207512396927484</c:v>
                </c:pt>
                <c:pt idx="21">
                  <c:v>84.316107787887134</c:v>
                </c:pt>
                <c:pt idx="22">
                  <c:v>81.624501221054842</c:v>
                </c:pt>
                <c:pt idx="23">
                  <c:v>92.708556835235356</c:v>
                </c:pt>
                <c:pt idx="24">
                  <c:v>102.97017506969274</c:v>
                </c:pt>
                <c:pt idx="25">
                  <c:v>104.19006535691848</c:v>
                </c:pt>
                <c:pt idx="26">
                  <c:v>103.15963410271058</c:v>
                </c:pt>
                <c:pt idx="27">
                  <c:v>105.76445404577662</c:v>
                </c:pt>
                <c:pt idx="28">
                  <c:v>103.76933602692671</c:v>
                </c:pt>
                <c:pt idx="29">
                  <c:v>84.268685954178608</c:v>
                </c:pt>
                <c:pt idx="30">
                  <c:v>107.92571837875178</c:v>
                </c:pt>
                <c:pt idx="31">
                  <c:v>132.6606483282863</c:v>
                </c:pt>
                <c:pt idx="32">
                  <c:v>109.77575206561845</c:v>
                </c:pt>
                <c:pt idx="33">
                  <c:v>105.72451440401973</c:v>
                </c:pt>
                <c:pt idx="34">
                  <c:v>147.66641945634754</c:v>
                </c:pt>
                <c:pt idx="35">
                  <c:v>118.01022518079181</c:v>
                </c:pt>
                <c:pt idx="36">
                  <c:v>101.73663996382218</c:v>
                </c:pt>
                <c:pt idx="37">
                  <c:v>108.52138953177797</c:v>
                </c:pt>
                <c:pt idx="38">
                  <c:v>120.5741217176104</c:v>
                </c:pt>
                <c:pt idx="39">
                  <c:v>122.59481190377248</c:v>
                </c:pt>
                <c:pt idx="40">
                  <c:v>116.90419632827711</c:v>
                </c:pt>
                <c:pt idx="41">
                  <c:v>105.35756071571775</c:v>
                </c:pt>
              </c:numCache>
            </c:numRef>
          </c:val>
          <c:smooth val="0"/>
        </c:ser>
        <c:dLbls>
          <c:showLegendKey val="0"/>
          <c:showVal val="0"/>
          <c:showCatName val="0"/>
          <c:showSerName val="0"/>
          <c:showPercent val="0"/>
          <c:showBubbleSize val="0"/>
        </c:dLbls>
        <c:smooth val="0"/>
        <c:axId val="1877580224"/>
        <c:axId val="1877573152"/>
      </c:lineChart>
      <c:dateAx>
        <c:axId val="1877580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3152"/>
        <c:crosses val="autoZero"/>
        <c:auto val="0"/>
        <c:lblOffset val="100"/>
        <c:baseTimeUnit val="days"/>
        <c:majorUnit val="6"/>
        <c:majorTimeUnit val="days"/>
      </c:dateAx>
      <c:valAx>
        <c:axId val="1877573152"/>
        <c:scaling>
          <c:orientation val="minMax"/>
          <c:max val="170"/>
          <c:min val="5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0224"/>
        <c:crosses val="autoZero"/>
        <c:crossBetween val="between"/>
        <c:majorUnit val="1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Índice de valuación</a:t>
            </a:r>
            <a:r>
              <a:rPr lang="en-US" sz="1000" b="1" baseline="0"/>
              <a:t>, 1983-2025</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'TCRA1886-2025'!$N$41</c:f>
              <c:strCache>
                <c:ptCount val="1"/>
                <c:pt idx="0">
                  <c:v>215.7</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17617649720762593"/>
                  <c:y val="-0.2828460253657104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'TCRA1886-2025'!$A$103:$A$145</c:f>
              <c:numCache>
                <c:formatCode>General</c:formatCode>
                <c:ptCount val="43"/>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pt idx="42">
                  <c:v>2025</c:v>
                </c:pt>
              </c:numCache>
            </c:numRef>
          </c:cat>
          <c:val>
            <c:numRef>
              <c:f>'TCRA1886-2025'!$N$103:$N$145</c:f>
              <c:numCache>
                <c:formatCode>0.0</c:formatCode>
                <c:ptCount val="43"/>
                <c:pt idx="0">
                  <c:v>79.68161320824035</c:v>
                </c:pt>
                <c:pt idx="1">
                  <c:v>90.356479691286722</c:v>
                </c:pt>
                <c:pt idx="2">
                  <c:v>90.070808591044567</c:v>
                </c:pt>
                <c:pt idx="3">
                  <c:v>69.408505200802708</c:v>
                </c:pt>
                <c:pt idx="4">
                  <c:v>68.966781918248842</c:v>
                </c:pt>
                <c:pt idx="5">
                  <c:v>85.49681316139538</c:v>
                </c:pt>
                <c:pt idx="6">
                  <c:v>90.386044442161634</c:v>
                </c:pt>
                <c:pt idx="7">
                  <c:v>95.044188201367064</c:v>
                </c:pt>
                <c:pt idx="8">
                  <c:v>104.26966966365789</c:v>
                </c:pt>
                <c:pt idx="9">
                  <c:v>113.98748163605516</c:v>
                </c:pt>
                <c:pt idx="10">
                  <c:v>120.67528256720597</c:v>
                </c:pt>
                <c:pt idx="11">
                  <c:v>116.11875165469073</c:v>
                </c:pt>
                <c:pt idx="12">
                  <c:v>80.172742336870229</c:v>
                </c:pt>
                <c:pt idx="13">
                  <c:v>88.401874480898385</c:v>
                </c:pt>
                <c:pt idx="14">
                  <c:v>100</c:v>
                </c:pt>
                <c:pt idx="15">
                  <c:v>98.957206208993455</c:v>
                </c:pt>
                <c:pt idx="16">
                  <c:v>107.87382899712921</c:v>
                </c:pt>
                <c:pt idx="17">
                  <c:v>115.52510592409718</c:v>
                </c:pt>
                <c:pt idx="18">
                  <c:v>120.94671851815716</c:v>
                </c:pt>
                <c:pt idx="19">
                  <c:v>120.98076717879817</c:v>
                </c:pt>
                <c:pt idx="20">
                  <c:v>110.65864891916364</c:v>
                </c:pt>
                <c:pt idx="21">
                  <c:v>107.87251701233511</c:v>
                </c:pt>
                <c:pt idx="22">
                  <c:v>112.38189846467183</c:v>
                </c:pt>
                <c:pt idx="23">
                  <c:v>112.81393746403677</c:v>
                </c:pt>
                <c:pt idx="24">
                  <c:v>113.71937285889977</c:v>
                </c:pt>
                <c:pt idx="25">
                  <c:v>113.06625035619282</c:v>
                </c:pt>
                <c:pt idx="26">
                  <c:v>98.366352428433018</c:v>
                </c:pt>
                <c:pt idx="27">
                  <c:v>107.85025811088411</c:v>
                </c:pt>
                <c:pt idx="28">
                  <c:v>109.92177331862487</c:v>
                </c:pt>
                <c:pt idx="29">
                  <c:v>105.82612664585992</c:v>
                </c:pt>
                <c:pt idx="30">
                  <c:v>111.65327588397321</c:v>
                </c:pt>
                <c:pt idx="31">
                  <c:v>109.70931344858646</c:v>
                </c:pt>
                <c:pt idx="32">
                  <c:v>94.287247728276554</c:v>
                </c:pt>
                <c:pt idx="33">
                  <c:v>81.352147554205942</c:v>
                </c:pt>
                <c:pt idx="34">
                  <c:v>83.492837725889927</c:v>
                </c:pt>
                <c:pt idx="35">
                  <c:v>84.028488028818046</c:v>
                </c:pt>
                <c:pt idx="36">
                  <c:v>85.443417142785023</c:v>
                </c:pt>
                <c:pt idx="37">
                  <c:v>78.160179672614731</c:v>
                </c:pt>
                <c:pt idx="38">
                  <c:v>83.643221687791296</c:v>
                </c:pt>
                <c:pt idx="39">
                  <c:v>84.240441238277455</c:v>
                </c:pt>
                <c:pt idx="40">
                  <c:v>96.862798647451157</c:v>
                </c:pt>
                <c:pt idx="41">
                  <c:v>95.324190196924732</c:v>
                </c:pt>
                <c:pt idx="42">
                  <c:v>92.420633732844564</c:v>
                </c:pt>
              </c:numCache>
            </c:numRef>
          </c:val>
          <c:smooth val="0"/>
        </c:ser>
        <c:dLbls>
          <c:showLegendKey val="0"/>
          <c:showVal val="0"/>
          <c:showCatName val="0"/>
          <c:showSerName val="0"/>
          <c:showPercent val="0"/>
          <c:showBubbleSize val="0"/>
        </c:dLbls>
        <c:smooth val="0"/>
        <c:axId val="1877576960"/>
        <c:axId val="1877586208"/>
      </c:lineChart>
      <c:dateAx>
        <c:axId val="187757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86208"/>
        <c:crosses val="autoZero"/>
        <c:auto val="0"/>
        <c:lblOffset val="100"/>
        <c:baseTimeUnit val="days"/>
        <c:majorUnit val="6"/>
        <c:majorTimeUnit val="days"/>
      </c:dateAx>
      <c:valAx>
        <c:axId val="1877586208"/>
        <c:scaling>
          <c:orientation val="minMax"/>
          <c:max val="150"/>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Tipo de cambio real, base=1997</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6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Precios EU VS Méx ajuste por TC, </a:t>
            </a:r>
            <a:r>
              <a:rPr lang="en-US" sz="1000" b="1" baseline="0"/>
              <a:t>1886-2025 </a:t>
            </a:r>
            <a:endParaRPr lang="en-US" sz="10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scatterChart>
        <c:scatterStyle val="lineMarker"/>
        <c:varyColors val="0"/>
        <c:ser>
          <c:idx val="0"/>
          <c:order val="0"/>
          <c:spPr>
            <a:ln w="25400" cap="rnd">
              <a:noFill/>
              <a:round/>
            </a:ln>
            <a:effectLst/>
          </c:spPr>
          <c:marker>
            <c:symbol val="circle"/>
            <c:size val="5"/>
            <c:spPr>
              <a:solidFill>
                <a:schemeClr val="dk1">
                  <a:tint val="88500"/>
                </a:schemeClr>
              </a:solidFill>
              <a:ln w="9525">
                <a:solidFill>
                  <a:schemeClr val="dk1">
                    <a:tint val="88500"/>
                  </a:schemeClr>
                </a:solidFill>
              </a:ln>
              <a:effectLst/>
            </c:spPr>
          </c:marker>
          <c:trendline>
            <c:spPr>
              <a:ln w="19050" cap="rnd">
                <a:solidFill>
                  <a:schemeClr val="dk1">
                    <a:tint val="88500"/>
                  </a:schemeClr>
                </a:solidFill>
                <a:prstDash val="sysDot"/>
              </a:ln>
              <a:effectLst/>
            </c:spPr>
            <c:trendlineType val="linear"/>
            <c:dispRSqr val="1"/>
            <c:dispEq val="1"/>
            <c:trendlineLbl>
              <c:layout>
                <c:manualLayout>
                  <c:x val="-0.24436982385598127"/>
                  <c:y val="-5.0539258244579948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'TCRM1886-2025'!$Q$20:$Q$1696</c:f>
              <c:numCache>
                <c:formatCode>_-* #,##0.0_-;\-* #,##0.0_-;_-* "-"??_-;_-@_-</c:formatCode>
                <c:ptCount val="1677"/>
                <c:pt idx="0">
                  <c:v>5.7390060688017188</c:v>
                </c:pt>
                <c:pt idx="1">
                  <c:v>5.7299387741144283</c:v>
                </c:pt>
                <c:pt idx="2">
                  <c:v>5.7250820380014789</c:v>
                </c:pt>
                <c:pt idx="3">
                  <c:v>5.7453236929539075</c:v>
                </c:pt>
                <c:pt idx="4">
                  <c:v>5.8098025749085176</c:v>
                </c:pt>
                <c:pt idx="5">
                  <c:v>5.7952037754873658</c:v>
                </c:pt>
                <c:pt idx="6">
                  <c:v>5.7577462129524646</c:v>
                </c:pt>
                <c:pt idx="7">
                  <c:v>5.7345791536709303</c:v>
                </c:pt>
                <c:pt idx="8">
                  <c:v>5.7390060688017188</c:v>
                </c:pt>
                <c:pt idx="9">
                  <c:v>5.7551984408736665</c:v>
                </c:pt>
                <c:pt idx="10">
                  <c:v>5.7590647288714925</c:v>
                </c:pt>
                <c:pt idx="11">
                  <c:v>5.7827812554888087</c:v>
                </c:pt>
                <c:pt idx="12">
                  <c:v>5.8135529141555624</c:v>
                </c:pt>
                <c:pt idx="13">
                  <c:v>5.828590791520103</c:v>
                </c:pt>
                <c:pt idx="14">
                  <c:v>5.8092656621439422</c:v>
                </c:pt>
                <c:pt idx="15">
                  <c:v>5.7972894710972263</c:v>
                </c:pt>
                <c:pt idx="16">
                  <c:v>5.8092656621439422</c:v>
                </c:pt>
                <c:pt idx="17">
                  <c:v>5.7897422654618431</c:v>
                </c:pt>
                <c:pt idx="18">
                  <c:v>5.8092656621439422</c:v>
                </c:pt>
                <c:pt idx="19">
                  <c:v>5.828590791520103</c:v>
                </c:pt>
                <c:pt idx="20">
                  <c:v>5.8443569819552117</c:v>
                </c:pt>
                <c:pt idx="21">
                  <c:v>5.8482384721434517</c:v>
                </c:pt>
                <c:pt idx="22">
                  <c:v>5.8368097763198294</c:v>
                </c:pt>
                <c:pt idx="23">
                  <c:v>5.85184765368437</c:v>
                </c:pt>
                <c:pt idx="24">
                  <c:v>5.8402868312832936</c:v>
                </c:pt>
                <c:pt idx="25">
                  <c:v>5.828590791520103</c:v>
                </c:pt>
                <c:pt idx="26">
                  <c:v>5.8167563338730996</c:v>
                </c:pt>
                <c:pt idx="27">
                  <c:v>5.828590791520103</c:v>
                </c:pt>
                <c:pt idx="28">
                  <c:v>5.8434058773052433</c:v>
                </c:pt>
                <c:pt idx="29">
                  <c:v>5.8211001197909455</c:v>
                </c:pt>
                <c:pt idx="30">
                  <c:v>5.8402868312832936</c:v>
                </c:pt>
                <c:pt idx="31">
                  <c:v>5.8666627394695103</c:v>
                </c:pt>
                <c:pt idx="32">
                  <c:v>5.8666627394695103</c:v>
                </c:pt>
                <c:pt idx="33">
                  <c:v>5.8315714196582409</c:v>
                </c:pt>
                <c:pt idx="34">
                  <c:v>5.8269212687035976</c:v>
                </c:pt>
                <c:pt idx="35">
                  <c:v>5.8147999081712527</c:v>
                </c:pt>
                <c:pt idx="36">
                  <c:v>5.8147999081712527</c:v>
                </c:pt>
                <c:pt idx="37">
                  <c:v>5.7901072955808814</c:v>
                </c:pt>
                <c:pt idx="38">
                  <c:v>5.7901072955808814</c:v>
                </c:pt>
                <c:pt idx="39">
                  <c:v>5.7901072955808814</c:v>
                </c:pt>
                <c:pt idx="40">
                  <c:v>5.7901072955808814</c:v>
                </c:pt>
                <c:pt idx="41">
                  <c:v>5.7952037754873658</c:v>
                </c:pt>
                <c:pt idx="42">
                  <c:v>5.787823668189743</c:v>
                </c:pt>
                <c:pt idx="43">
                  <c:v>5.7803886897022245</c:v>
                </c:pt>
                <c:pt idx="44">
                  <c:v>5.7776209049294991</c:v>
                </c:pt>
                <c:pt idx="45">
                  <c:v>5.7453236929539075</c:v>
                </c:pt>
                <c:pt idx="46">
                  <c:v>5.7697926542297022</c:v>
                </c:pt>
                <c:pt idx="47">
                  <c:v>5.7734356455082034</c:v>
                </c:pt>
                <c:pt idx="48">
                  <c:v>5.729442640403307</c:v>
                </c:pt>
                <c:pt idx="49">
                  <c:v>5.714759598883659</c:v>
                </c:pt>
                <c:pt idx="50">
                  <c:v>5.6950266094504771</c:v>
                </c:pt>
                <c:pt idx="51">
                  <c:v>5.6504167420558158</c:v>
                </c:pt>
                <c:pt idx="52">
                  <c:v>5.6257318017955686</c:v>
                </c:pt>
                <c:pt idx="53">
                  <c:v>5.6717769985534972</c:v>
                </c:pt>
                <c:pt idx="54">
                  <c:v>5.7262188697794274</c:v>
                </c:pt>
                <c:pt idx="55">
                  <c:v>5.7252511323592028</c:v>
                </c:pt>
                <c:pt idx="56">
                  <c:v>5.7245532111389954</c:v>
                </c:pt>
                <c:pt idx="57">
                  <c:v>5.7237122101557727</c:v>
                </c:pt>
                <c:pt idx="58">
                  <c:v>5.7640840498956303</c:v>
                </c:pt>
                <c:pt idx="59">
                  <c:v>5.7850638403648249</c:v>
                </c:pt>
                <c:pt idx="60">
                  <c:v>5.8073453382633646</c:v>
                </c:pt>
                <c:pt idx="61">
                  <c:v>5.7952449313292771</c:v>
                </c:pt>
                <c:pt idx="62">
                  <c:v>5.7420667936317038</c:v>
                </c:pt>
                <c:pt idx="63">
                  <c:v>5.7366759449968274</c:v>
                </c:pt>
                <c:pt idx="64">
                  <c:v>5.7580395772792103</c:v>
                </c:pt>
                <c:pt idx="65">
                  <c:v>5.7471501774799423</c:v>
                </c:pt>
                <c:pt idx="66">
                  <c:v>5.7661363430265924</c:v>
                </c:pt>
                <c:pt idx="67">
                  <c:v>5.7680616657031401</c:v>
                </c:pt>
                <c:pt idx="68">
                  <c:v>5.7661910132286121</c:v>
                </c:pt>
                <c:pt idx="69">
                  <c:v>5.7601318010293427</c:v>
                </c:pt>
                <c:pt idx="70">
                  <c:v>5.768811674261122</c:v>
                </c:pt>
                <c:pt idx="71">
                  <c:v>5.8089966065764536</c:v>
                </c:pt>
                <c:pt idx="72">
                  <c:v>5.7738426183144718</c:v>
                </c:pt>
                <c:pt idx="73">
                  <c:v>5.7797656366175936</c:v>
                </c:pt>
                <c:pt idx="74">
                  <c:v>5.7709223133425329</c:v>
                </c:pt>
                <c:pt idx="75">
                  <c:v>5.8348612873115888</c:v>
                </c:pt>
                <c:pt idx="76">
                  <c:v>5.8444490884667424</c:v>
                </c:pt>
                <c:pt idx="77">
                  <c:v>5.846355666737324</c:v>
                </c:pt>
                <c:pt idx="78">
                  <c:v>5.8491898679731991</c:v>
                </c:pt>
                <c:pt idx="79">
                  <c:v>5.8678820009853512</c:v>
                </c:pt>
                <c:pt idx="80">
                  <c:v>5.9125484479709218</c:v>
                </c:pt>
                <c:pt idx="81">
                  <c:v>5.9412242479475879</c:v>
                </c:pt>
                <c:pt idx="82">
                  <c:v>5.9386970795568503</c:v>
                </c:pt>
                <c:pt idx="83">
                  <c:v>5.9341320196380956</c:v>
                </c:pt>
                <c:pt idx="84">
                  <c:v>5.9168837829737937</c:v>
                </c:pt>
                <c:pt idx="85">
                  <c:v>5.8994763664035688</c:v>
                </c:pt>
                <c:pt idx="86">
                  <c:v>5.8921770639219568</c:v>
                </c:pt>
                <c:pt idx="87">
                  <c:v>6.0379372755749889</c:v>
                </c:pt>
                <c:pt idx="88">
                  <c:v>5.916166452353588</c:v>
                </c:pt>
                <c:pt idx="89">
                  <c:v>5.9611699354089085</c:v>
                </c:pt>
                <c:pt idx="90">
                  <c:v>6.0406726862658697</c:v>
                </c:pt>
                <c:pt idx="91">
                  <c:v>5.985785742662368</c:v>
                </c:pt>
                <c:pt idx="92">
                  <c:v>5.970037385694229</c:v>
                </c:pt>
                <c:pt idx="93">
                  <c:v>5.9871892516646881</c:v>
                </c:pt>
                <c:pt idx="94">
                  <c:v>6.0502035577793052</c:v>
                </c:pt>
                <c:pt idx="95">
                  <c:v>6.0568685401549978</c:v>
                </c:pt>
                <c:pt idx="96">
                  <c:v>6.0028876150532255</c:v>
                </c:pt>
                <c:pt idx="97">
                  <c:v>5.9914098205986264</c:v>
                </c:pt>
                <c:pt idx="98">
                  <c:v>5.9853467418212158</c:v>
                </c:pt>
                <c:pt idx="99">
                  <c:v>6.0071070305959333</c:v>
                </c:pt>
                <c:pt idx="100">
                  <c:v>6.0186937795470943</c:v>
                </c:pt>
                <c:pt idx="101">
                  <c:v>6.0245269221023321</c:v>
                </c:pt>
                <c:pt idx="102">
                  <c:v>6.0166212399451222</c:v>
                </c:pt>
                <c:pt idx="103">
                  <c:v>6.0205818934796786</c:v>
                </c:pt>
                <c:pt idx="104">
                  <c:v>6.0273097379134528</c:v>
                </c:pt>
                <c:pt idx="105">
                  <c:v>6.0456665320547387</c:v>
                </c:pt>
                <c:pt idx="106">
                  <c:v>6.0489991290424232</c:v>
                </c:pt>
                <c:pt idx="107">
                  <c:v>5.948403226629531</c:v>
                </c:pt>
                <c:pt idx="108">
                  <c:v>6.0140005091153448</c:v>
                </c:pt>
                <c:pt idx="109">
                  <c:v>6.0240306834752815</c:v>
                </c:pt>
                <c:pt idx="110">
                  <c:v>6.0246957982320923</c:v>
                </c:pt>
                <c:pt idx="111">
                  <c:v>6.0113942826075535</c:v>
                </c:pt>
                <c:pt idx="112">
                  <c:v>6.0066772927294139</c:v>
                </c:pt>
                <c:pt idx="113">
                  <c:v>5.9965249212653964</c:v>
                </c:pt>
                <c:pt idx="114">
                  <c:v>5.993959758231898</c:v>
                </c:pt>
                <c:pt idx="115">
                  <c:v>5.9804387835137716</c:v>
                </c:pt>
                <c:pt idx="116">
                  <c:v>5.9874412360429892</c:v>
                </c:pt>
                <c:pt idx="117">
                  <c:v>5.9812106862923535</c:v>
                </c:pt>
                <c:pt idx="118">
                  <c:v>5.9547390450786173</c:v>
                </c:pt>
                <c:pt idx="119">
                  <c:v>5.9257664886184749</c:v>
                </c:pt>
                <c:pt idx="120">
                  <c:v>5.9323626500779971</c:v>
                </c:pt>
                <c:pt idx="121">
                  <c:v>5.9280126736685022</c:v>
                </c:pt>
                <c:pt idx="122">
                  <c:v>5.9170836031363123</c:v>
                </c:pt>
                <c:pt idx="123">
                  <c:v>5.9028915805466546</c:v>
                </c:pt>
                <c:pt idx="124">
                  <c:v>5.9346402788612345</c:v>
                </c:pt>
                <c:pt idx="125">
                  <c:v>5.9647734215517971</c:v>
                </c:pt>
                <c:pt idx="126">
                  <c:v>6.0031680261809131</c:v>
                </c:pt>
                <c:pt idx="127">
                  <c:v>6.0298118681310715</c:v>
                </c:pt>
                <c:pt idx="128">
                  <c:v>6.0142991503001832</c:v>
                </c:pt>
                <c:pt idx="129">
                  <c:v>5.9952105537376612</c:v>
                </c:pt>
                <c:pt idx="130">
                  <c:v>5.9866083501549978</c:v>
                </c:pt>
                <c:pt idx="131">
                  <c:v>6.0166106004587965</c:v>
                </c:pt>
                <c:pt idx="132">
                  <c:v>6.0252655447103294</c:v>
                </c:pt>
                <c:pt idx="133">
                  <c:v>6.033082516999194</c:v>
                </c:pt>
                <c:pt idx="134">
                  <c:v>5.9060337669497276</c:v>
                </c:pt>
                <c:pt idx="135">
                  <c:v>6.052207720941472</c:v>
                </c:pt>
                <c:pt idx="136">
                  <c:v>6.196999213278704</c:v>
                </c:pt>
                <c:pt idx="137">
                  <c:v>6.2051475736259603</c:v>
                </c:pt>
                <c:pt idx="138">
                  <c:v>6.1664948549179393</c:v>
                </c:pt>
                <c:pt idx="139">
                  <c:v>6.1355408662594435</c:v>
                </c:pt>
                <c:pt idx="140">
                  <c:v>6.121442190976996</c:v>
                </c:pt>
                <c:pt idx="141">
                  <c:v>6.1330912175850729</c:v>
                </c:pt>
                <c:pt idx="142">
                  <c:v>6.1500488927490213</c:v>
                </c:pt>
                <c:pt idx="143">
                  <c:v>6.1631647446440407</c:v>
                </c:pt>
                <c:pt idx="144">
                  <c:v>6.1562027583234</c:v>
                </c:pt>
                <c:pt idx="145">
                  <c:v>6.2183301914625373</c:v>
                </c:pt>
                <c:pt idx="146">
                  <c:v>6.1393217673357094</c:v>
                </c:pt>
                <c:pt idx="147">
                  <c:v>6.1285354010492128</c:v>
                </c:pt>
                <c:pt idx="148">
                  <c:v>6.1239587340218007</c:v>
                </c:pt>
                <c:pt idx="149">
                  <c:v>6.0965804655316562</c:v>
                </c:pt>
                <c:pt idx="150">
                  <c:v>6.0991700732409679</c:v>
                </c:pt>
                <c:pt idx="151">
                  <c:v>6.0960499459047242</c:v>
                </c:pt>
                <c:pt idx="152">
                  <c:v>6.0975523544594141</c:v>
                </c:pt>
                <c:pt idx="153">
                  <c:v>6.1193322225150721</c:v>
                </c:pt>
                <c:pt idx="154">
                  <c:v>6.1308538680994156</c:v>
                </c:pt>
                <c:pt idx="155">
                  <c:v>6.1281357778314938</c:v>
                </c:pt>
                <c:pt idx="156">
                  <c:v>6.134548488583051</c:v>
                </c:pt>
                <c:pt idx="157">
                  <c:v>6.1220647397115391</c:v>
                </c:pt>
                <c:pt idx="158">
                  <c:v>6.133829581291125</c:v>
                </c:pt>
                <c:pt idx="159">
                  <c:v>6.1551195301979815</c:v>
                </c:pt>
                <c:pt idx="160">
                  <c:v>6.1808888258417536</c:v>
                </c:pt>
                <c:pt idx="161">
                  <c:v>6.2201546765517461</c:v>
                </c:pt>
                <c:pt idx="162">
                  <c:v>6.2394285287500706</c:v>
                </c:pt>
                <c:pt idx="163">
                  <c:v>6.2418946631881518</c:v>
                </c:pt>
                <c:pt idx="164">
                  <c:v>6.2578950045345936</c:v>
                </c:pt>
                <c:pt idx="165">
                  <c:v>6.2631720616354372</c:v>
                </c:pt>
                <c:pt idx="166">
                  <c:v>6.2636708147629836</c:v>
                </c:pt>
                <c:pt idx="167">
                  <c:v>6.2588975360103261</c:v>
                </c:pt>
                <c:pt idx="168">
                  <c:v>6.2571508106753839</c:v>
                </c:pt>
                <c:pt idx="169">
                  <c:v>6.2377327248182821</c:v>
                </c:pt>
                <c:pt idx="170">
                  <c:v>6.2317532117946781</c:v>
                </c:pt>
                <c:pt idx="171">
                  <c:v>6.2227553229774548</c:v>
                </c:pt>
                <c:pt idx="172">
                  <c:v>6.2161189760476407</c:v>
                </c:pt>
                <c:pt idx="173">
                  <c:v>6.2135184666976873</c:v>
                </c:pt>
                <c:pt idx="174">
                  <c:v>6.1743403935776016</c:v>
                </c:pt>
                <c:pt idx="175">
                  <c:v>6.1761470788025505</c:v>
                </c:pt>
                <c:pt idx="176">
                  <c:v>6.1757297430317264</c:v>
                </c:pt>
                <c:pt idx="177">
                  <c:v>6.1924315926496574</c:v>
                </c:pt>
                <c:pt idx="178">
                  <c:v>6.2172339004702248</c:v>
                </c:pt>
                <c:pt idx="179">
                  <c:v>6.1845833558382353</c:v>
                </c:pt>
                <c:pt idx="180">
                  <c:v>6.1973456074520863</c:v>
                </c:pt>
                <c:pt idx="181">
                  <c:v>6.1869730149668376</c:v>
                </c:pt>
                <c:pt idx="182">
                  <c:v>6.2014310981420673</c:v>
                </c:pt>
                <c:pt idx="183">
                  <c:v>6.2371013901216816</c:v>
                </c:pt>
                <c:pt idx="184">
                  <c:v>6.2719139838945592</c:v>
                </c:pt>
                <c:pt idx="185">
                  <c:v>6.2890260192058323</c:v>
                </c:pt>
                <c:pt idx="186">
                  <c:v>6.2890260192058323</c:v>
                </c:pt>
                <c:pt idx="187">
                  <c:v>6.3069490274062376</c:v>
                </c:pt>
                <c:pt idx="188">
                  <c:v>6.3615991427620697</c:v>
                </c:pt>
                <c:pt idx="189">
                  <c:v>6.3283339853242122</c:v>
                </c:pt>
                <c:pt idx="190">
                  <c:v>6.3353825000129671</c:v>
                </c:pt>
                <c:pt idx="191">
                  <c:v>6.3362253020314556</c:v>
                </c:pt>
                <c:pt idx="192">
                  <c:v>6.3821387686759516</c:v>
                </c:pt>
                <c:pt idx="193">
                  <c:v>6.4228024798379533</c:v>
                </c:pt>
                <c:pt idx="194">
                  <c:v>6.4104646563645327</c:v>
                </c:pt>
                <c:pt idx="195">
                  <c:v>6.4239571366683839</c:v>
                </c:pt>
                <c:pt idx="196">
                  <c:v>6.417643397027927</c:v>
                </c:pt>
                <c:pt idx="197">
                  <c:v>6.4460339230912345</c:v>
                </c:pt>
                <c:pt idx="198">
                  <c:v>6.5360278793398789</c:v>
                </c:pt>
                <c:pt idx="199">
                  <c:v>6.5271659433118909</c:v>
                </c:pt>
                <c:pt idx="200">
                  <c:v>6.5707961439189928</c:v>
                </c:pt>
                <c:pt idx="201">
                  <c:v>6.5695483457535673</c:v>
                </c:pt>
                <c:pt idx="202">
                  <c:v>6.5637415491310094</c:v>
                </c:pt>
                <c:pt idx="203">
                  <c:v>6.5359392678190575</c:v>
                </c:pt>
                <c:pt idx="204">
                  <c:v>6.4390707744784326</c:v>
                </c:pt>
                <c:pt idx="205">
                  <c:v>6.3882178147523341</c:v>
                </c:pt>
                <c:pt idx="206">
                  <c:v>6.426439027572532</c:v>
                </c:pt>
                <c:pt idx="207">
                  <c:v>6.4154609088392984</c:v>
                </c:pt>
                <c:pt idx="208">
                  <c:v>6.3495762866895209</c:v>
                </c:pt>
                <c:pt idx="209">
                  <c:v>6.3658850247314449</c:v>
                </c:pt>
                <c:pt idx="210">
                  <c:v>6.3251974499479608</c:v>
                </c:pt>
                <c:pt idx="211">
                  <c:v>6.3274923000336285</c:v>
                </c:pt>
                <c:pt idx="212">
                  <c:v>6.3658700186164525</c:v>
                </c:pt>
                <c:pt idx="213">
                  <c:v>6.3692407325784171</c:v>
                </c:pt>
                <c:pt idx="214">
                  <c:v>6.3541037119307324</c:v>
                </c:pt>
                <c:pt idx="215">
                  <c:v>6.355401088150705</c:v>
                </c:pt>
                <c:pt idx="216">
                  <c:v>6.3714069656007863</c:v>
                </c:pt>
                <c:pt idx="217">
                  <c:v>6.3309169609149931</c:v>
                </c:pt>
                <c:pt idx="218">
                  <c:v>6.3062165782866648</c:v>
                </c:pt>
                <c:pt idx="219">
                  <c:v>6.3079274426902936</c:v>
                </c:pt>
                <c:pt idx="220">
                  <c:v>6.3198222303424432</c:v>
                </c:pt>
                <c:pt idx="221">
                  <c:v>6.329906349409069</c:v>
                </c:pt>
                <c:pt idx="222">
                  <c:v>6.3315771935738869</c:v>
                </c:pt>
                <c:pt idx="223">
                  <c:v>6.3213138891077421</c:v>
                </c:pt>
                <c:pt idx="224">
                  <c:v>6.2939805055441571</c:v>
                </c:pt>
                <c:pt idx="225">
                  <c:v>6.2857635324418766</c:v>
                </c:pt>
                <c:pt idx="226">
                  <c:v>6.2874042218993367</c:v>
                </c:pt>
                <c:pt idx="227">
                  <c:v>6.2758624614591652</c:v>
                </c:pt>
                <c:pt idx="228">
                  <c:v>6.2775194626667945</c:v>
                </c:pt>
                <c:pt idx="229">
                  <c:v>6.2591396637297052</c:v>
                </c:pt>
                <c:pt idx="230">
                  <c:v>6.2640779453702873</c:v>
                </c:pt>
                <c:pt idx="231">
                  <c:v>6.2657628657352067</c:v>
                </c:pt>
                <c:pt idx="232">
                  <c:v>6.2725401992671879</c:v>
                </c:pt>
                <c:pt idx="233">
                  <c:v>6.2641859317973294</c:v>
                </c:pt>
                <c:pt idx="234">
                  <c:v>6.2692068628474287</c:v>
                </c:pt>
                <c:pt idx="235">
                  <c:v>6.2675774099250585</c:v>
                </c:pt>
                <c:pt idx="236">
                  <c:v>6.2724413492226248</c:v>
                </c:pt>
                <c:pt idx="237">
                  <c:v>6.2740793512268631</c:v>
                </c:pt>
                <c:pt idx="238">
                  <c:v>6.2691572740214347</c:v>
                </c:pt>
                <c:pt idx="239">
                  <c:v>6.2658623781245817</c:v>
                </c:pt>
                <c:pt idx="240">
                  <c:v>6.2740793512268631</c:v>
                </c:pt>
                <c:pt idx="241">
                  <c:v>6.2773473279914791</c:v>
                </c:pt>
                <c:pt idx="242">
                  <c:v>6.2773473279914791</c:v>
                </c:pt>
                <c:pt idx="243">
                  <c:v>6.2508995054478698</c:v>
                </c:pt>
                <c:pt idx="244">
                  <c:v>6.2757146745675936</c:v>
                </c:pt>
                <c:pt idx="245">
                  <c:v>6.2838514159606556</c:v>
                </c:pt>
                <c:pt idx="246">
                  <c:v>6.2964847644935089</c:v>
                </c:pt>
                <c:pt idx="247">
                  <c:v>6.3091431613654327</c:v>
                </c:pt>
                <c:pt idx="248">
                  <c:v>6.3251271162928866</c:v>
                </c:pt>
                <c:pt idx="249">
                  <c:v>6.3304506517435684</c:v>
                </c:pt>
                <c:pt idx="250">
                  <c:v>6.3444151920939413</c:v>
                </c:pt>
                <c:pt idx="251">
                  <c:v>6.3351271996274701</c:v>
                </c:pt>
                <c:pt idx="252">
                  <c:v>6.3382327921856234</c:v>
                </c:pt>
                <c:pt idx="253">
                  <c:v>6.3551432643339396</c:v>
                </c:pt>
                <c:pt idx="254">
                  <c:v>6.3627363152415368</c:v>
                </c:pt>
                <c:pt idx="255">
                  <c:v>6.3627363152415368</c:v>
                </c:pt>
                <c:pt idx="256">
                  <c:v>6.3627363152415368</c:v>
                </c:pt>
                <c:pt idx="257">
                  <c:v>6.3687695160457052</c:v>
                </c:pt>
                <c:pt idx="258">
                  <c:v>6.3747665355180798</c:v>
                </c:pt>
                <c:pt idx="259">
                  <c:v>6.3447447685145821</c:v>
                </c:pt>
                <c:pt idx="260">
                  <c:v>6.3228346588788371</c:v>
                </c:pt>
                <c:pt idx="261">
                  <c:v>6.4512625396839294</c:v>
                </c:pt>
                <c:pt idx="262">
                  <c:v>6.3516485104997686</c:v>
                </c:pt>
                <c:pt idx="263">
                  <c:v>6.3534581904978911</c:v>
                </c:pt>
                <c:pt idx="264">
                  <c:v>6.35990982577938</c:v>
                </c:pt>
                <c:pt idx="265">
                  <c:v>6.35990982577938</c:v>
                </c:pt>
                <c:pt idx="266">
                  <c:v>6.3710039534527247</c:v>
                </c:pt>
                <c:pt idx="267">
                  <c:v>6.4066109762243499</c:v>
                </c:pt>
                <c:pt idx="268">
                  <c:v>6.414074768588633</c:v>
                </c:pt>
                <c:pt idx="269">
                  <c:v>6.4188253713472312</c:v>
                </c:pt>
                <c:pt idx="270">
                  <c:v>6.4219799480957462</c:v>
                </c:pt>
                <c:pt idx="271">
                  <c:v>6.4313844061237244</c:v>
                </c:pt>
                <c:pt idx="272">
                  <c:v>6.442245645555329</c:v>
                </c:pt>
                <c:pt idx="273">
                  <c:v>6.4570120703856624</c:v>
                </c:pt>
                <c:pt idx="274">
                  <c:v>6.4660603015162676</c:v>
                </c:pt>
                <c:pt idx="275">
                  <c:v>6.4706721467388313</c:v>
                </c:pt>
                <c:pt idx="276">
                  <c:v>6.4858931407491864</c:v>
                </c:pt>
                <c:pt idx="277">
                  <c:v>6.5023729144569051</c:v>
                </c:pt>
                <c:pt idx="278">
                  <c:v>6.5097748727525735</c:v>
                </c:pt>
                <c:pt idx="279">
                  <c:v>6.5112487123708735</c:v>
                </c:pt>
                <c:pt idx="280">
                  <c:v>6.5156572426556396</c:v>
                </c:pt>
                <c:pt idx="281">
                  <c:v>6.525868855825836</c:v>
                </c:pt>
                <c:pt idx="282">
                  <c:v>6.553332974910826</c:v>
                </c:pt>
                <c:pt idx="283">
                  <c:v>6.5805715474286028</c:v>
                </c:pt>
                <c:pt idx="284">
                  <c:v>6.5774370432146156</c:v>
                </c:pt>
                <c:pt idx="285">
                  <c:v>6.5615105471517623</c:v>
                </c:pt>
                <c:pt idx="286">
                  <c:v>6.5601090052264732</c:v>
                </c:pt>
                <c:pt idx="287">
                  <c:v>6.5823013168208364</c:v>
                </c:pt>
                <c:pt idx="288">
                  <c:v>6.5864080987734894</c:v>
                </c:pt>
                <c:pt idx="289">
                  <c:v>6.5698787968222785</c:v>
                </c:pt>
                <c:pt idx="290">
                  <c:v>6.5558925548475386</c:v>
                </c:pt>
                <c:pt idx="291">
                  <c:v>6.5514775366384219</c:v>
                </c:pt>
                <c:pt idx="292">
                  <c:v>6.5530716785058978</c:v>
                </c:pt>
                <c:pt idx="293">
                  <c:v>6.5358633088368716</c:v>
                </c:pt>
                <c:pt idx="294">
                  <c:v>6.4889760767617508</c:v>
                </c:pt>
                <c:pt idx="295">
                  <c:v>6.4575872631595708</c:v>
                </c:pt>
                <c:pt idx="296">
                  <c:v>6.4605947842235256</c:v>
                </c:pt>
                <c:pt idx="297">
                  <c:v>6.4621087890547404</c:v>
                </c:pt>
                <c:pt idx="298">
                  <c:v>6.4360536753074085</c:v>
                </c:pt>
                <c:pt idx="299">
                  <c:v>6.4407012437039546</c:v>
                </c:pt>
                <c:pt idx="300">
                  <c:v>6.4188253713472303</c:v>
                </c:pt>
                <c:pt idx="301">
                  <c:v>6.414074768588633</c:v>
                </c:pt>
                <c:pt idx="302">
                  <c:v>6.414074768588633</c:v>
                </c:pt>
                <c:pt idx="303">
                  <c:v>6.4282594035805891</c:v>
                </c:pt>
                <c:pt idx="304">
                  <c:v>6.4529901848383062</c:v>
                </c:pt>
                <c:pt idx="305">
                  <c:v>6.4621087890547404</c:v>
                </c:pt>
                <c:pt idx="306">
                  <c:v>6.459105824785536</c:v>
                </c:pt>
                <c:pt idx="307">
                  <c:v>6.4270391299609448</c:v>
                </c:pt>
                <c:pt idx="308">
                  <c:v>6.427152050147666</c:v>
                </c:pt>
                <c:pt idx="309">
                  <c:v>6.4238934173730975</c:v>
                </c:pt>
                <c:pt idx="310">
                  <c:v>6.4297597789558232</c:v>
                </c:pt>
                <c:pt idx="311">
                  <c:v>6.4416824239127299</c:v>
                </c:pt>
                <c:pt idx="312">
                  <c:v>6.4643211115673651</c:v>
                </c:pt>
                <c:pt idx="313">
                  <c:v>6.4542959820754975</c:v>
                </c:pt>
                <c:pt idx="314">
                  <c:v>6.4399072446233978</c:v>
                </c:pt>
                <c:pt idx="315">
                  <c:v>6.4287950071340143</c:v>
                </c:pt>
                <c:pt idx="316">
                  <c:v>6.4403391468808797</c:v>
                </c:pt>
                <c:pt idx="317">
                  <c:v>6.4517515389326245</c:v>
                </c:pt>
                <c:pt idx="318">
                  <c:v>6.4559978298140761</c:v>
                </c:pt>
                <c:pt idx="319">
                  <c:v>6.4474871401461673</c:v>
                </c:pt>
                <c:pt idx="320">
                  <c:v>6.4363054482095814</c:v>
                </c:pt>
                <c:pt idx="321">
                  <c:v>6.4391544529856555</c:v>
                </c:pt>
                <c:pt idx="322">
                  <c:v>6.4362217125986385</c:v>
                </c:pt>
                <c:pt idx="323">
                  <c:v>6.4697980081322433</c:v>
                </c:pt>
                <c:pt idx="324">
                  <c:v>6.4812285281080193</c:v>
                </c:pt>
                <c:pt idx="325">
                  <c:v>6.4613284780110911</c:v>
                </c:pt>
                <c:pt idx="326">
                  <c:v>6.4613284780110911</c:v>
                </c:pt>
                <c:pt idx="327">
                  <c:v>6.4718826656897814</c:v>
                </c:pt>
                <c:pt idx="328">
                  <c:v>6.4812285281080193</c:v>
                </c:pt>
                <c:pt idx="329">
                  <c:v>6.4942665224461491</c:v>
                </c:pt>
                <c:pt idx="330">
                  <c:v>6.4896045093403378</c:v>
                </c:pt>
                <c:pt idx="331">
                  <c:v>6.516596378959135</c:v>
                </c:pt>
                <c:pt idx="332">
                  <c:v>6.5053627023455229</c:v>
                </c:pt>
                <c:pt idx="333">
                  <c:v>6.6958022272419244</c:v>
                </c:pt>
                <c:pt idx="334">
                  <c:v>6.7550074024041331</c:v>
                </c:pt>
                <c:pt idx="335">
                  <c:v>6.8518760819116471</c:v>
                </c:pt>
                <c:pt idx="336">
                  <c:v>6.8894366204723694</c:v>
                </c:pt>
                <c:pt idx="337">
                  <c:v>6.7756812553995873</c:v>
                </c:pt>
                <c:pt idx="338">
                  <c:v>6.7890147862690524</c:v>
                </c:pt>
                <c:pt idx="339">
                  <c:v>6.8379254458027638</c:v>
                </c:pt>
                <c:pt idx="340">
                  <c:v>7.0507617527007884</c:v>
                </c:pt>
                <c:pt idx="341">
                  <c:v>7.2796409991364595</c:v>
                </c:pt>
                <c:pt idx="342">
                  <c:v>7.2749491022093924</c:v>
                </c:pt>
                <c:pt idx="343">
                  <c:v>7.3038703985632942</c:v>
                </c:pt>
                <c:pt idx="344">
                  <c:v>7.3581408099185932</c:v>
                </c:pt>
                <c:pt idx="345">
                  <c:v>7.6390202867312818</c:v>
                </c:pt>
                <c:pt idx="346">
                  <c:v>7.7320136261052363</c:v>
                </c:pt>
                <c:pt idx="347">
                  <c:v>7.8227714363348309</c:v>
                </c:pt>
                <c:pt idx="348">
                  <c:v>8.0848705152445408</c:v>
                </c:pt>
                <c:pt idx="349">
                  <c:v>8.1553491556414173</c:v>
                </c:pt>
                <c:pt idx="350">
                  <c:v>8.0767632423864519</c:v>
                </c:pt>
                <c:pt idx="351">
                  <c:v>8.3154069581068697</c:v>
                </c:pt>
                <c:pt idx="352">
                  <c:v>8.3965017309543502</c:v>
                </c:pt>
                <c:pt idx="353">
                  <c:v>8.4165369016167197</c:v>
                </c:pt>
                <c:pt idx="354">
                  <c:v>8.3633752237783892</c:v>
                </c:pt>
                <c:pt idx="355">
                  <c:v>8.3811353239010806</c:v>
                </c:pt>
                <c:pt idx="356">
                  <c:v>8.6071162117747448</c:v>
                </c:pt>
                <c:pt idx="357">
                  <c:v>8.9392797823885797</c:v>
                </c:pt>
                <c:pt idx="358">
                  <c:v>9.0359444163028524</c:v>
                </c:pt>
                <c:pt idx="359">
                  <c:v>9.4176522273491781</c:v>
                </c:pt>
                <c:pt idx="360">
                  <c:v>9.2479748182518176</c:v>
                </c:pt>
                <c:pt idx="361">
                  <c:v>9.6610900178418948</c:v>
                </c:pt>
                <c:pt idx="362">
                  <c:v>10.239011163223225</c:v>
                </c:pt>
                <c:pt idx="363">
                  <c:v>10.243406774696263</c:v>
                </c:pt>
                <c:pt idx="364">
                  <c:v>11.202227084733408</c:v>
                </c:pt>
                <c:pt idx="365">
                  <c:v>11.423839778694372</c:v>
                </c:pt>
                <c:pt idx="366">
                  <c:v>11.762080208636618</c:v>
                </c:pt>
                <c:pt idx="367">
                  <c:v>12.681611877375769</c:v>
                </c:pt>
                <c:pt idx="368">
                  <c:v>13.466669693467399</c:v>
                </c:pt>
                <c:pt idx="369">
                  <c:v>6.7088763556177406</c:v>
                </c:pt>
                <c:pt idx="370">
                  <c:v>6.7533720790634026</c:v>
                </c:pt>
                <c:pt idx="371">
                  <c:v>6.8294210372432307</c:v>
                </c:pt>
                <c:pt idx="372">
                  <c:v>6.841984737420006</c:v>
                </c:pt>
                <c:pt idx="373">
                  <c:v>6.896472922704076</c:v>
                </c:pt>
                <c:pt idx="374">
                  <c:v>6.9501939576208187</c:v>
                </c:pt>
                <c:pt idx="375">
                  <c:v>6.962740183236372</c:v>
                </c:pt>
                <c:pt idx="376">
                  <c:v>6.9825530151189801</c:v>
                </c:pt>
                <c:pt idx="377">
                  <c:v>6.9204261637265683</c:v>
                </c:pt>
                <c:pt idx="378">
                  <c:v>6.8775818720586797</c:v>
                </c:pt>
                <c:pt idx="379">
                  <c:v>6.9250735375372914</c:v>
                </c:pt>
                <c:pt idx="380">
                  <c:v>6.937031826526165</c:v>
                </c:pt>
                <c:pt idx="381">
                  <c:v>6.9321910053061551</c:v>
                </c:pt>
                <c:pt idx="382">
                  <c:v>6.9023069355385385</c:v>
                </c:pt>
                <c:pt idx="383">
                  <c:v>6.8877144989134109</c:v>
                </c:pt>
                <c:pt idx="384">
                  <c:v>6.8633880853821267</c:v>
                </c:pt>
                <c:pt idx="385">
                  <c:v>6.8560974489385069</c:v>
                </c:pt>
                <c:pt idx="386">
                  <c:v>6.8921923362704112</c:v>
                </c:pt>
                <c:pt idx="387">
                  <c:v>6.9088715629610107</c:v>
                </c:pt>
                <c:pt idx="388">
                  <c:v>6.9494451743585772</c:v>
                </c:pt>
                <c:pt idx="389">
                  <c:v>6.9958630397303443</c:v>
                </c:pt>
                <c:pt idx="390">
                  <c:v>7.0400120970851985</c:v>
                </c:pt>
                <c:pt idx="391">
                  <c:v>7.0242637401170587</c:v>
                </c:pt>
                <c:pt idx="392">
                  <c:v>7.0295407972179023</c:v>
                </c:pt>
                <c:pt idx="393">
                  <c:v>7.0094086391261348</c:v>
                </c:pt>
                <c:pt idx="394">
                  <c:v>6.9919589266846778</c:v>
                </c:pt>
                <c:pt idx="395">
                  <c:v>7.0069508828067653</c:v>
                </c:pt>
                <c:pt idx="396">
                  <c:v>7.0412959017883301</c:v>
                </c:pt>
                <c:pt idx="397">
                  <c:v>7.0576450397898594</c:v>
                </c:pt>
                <c:pt idx="398">
                  <c:v>7.0704451927455283</c:v>
                </c:pt>
                <c:pt idx="399">
                  <c:v>7.1299816539202183</c:v>
                </c:pt>
                <c:pt idx="400">
                  <c:v>7.1628340494531306</c:v>
                </c:pt>
                <c:pt idx="401">
                  <c:v>7.1446518436680124</c:v>
                </c:pt>
                <c:pt idx="402">
                  <c:v>7.138774148051219</c:v>
                </c:pt>
                <c:pt idx="403">
                  <c:v>7.1343939173458013</c:v>
                </c:pt>
                <c:pt idx="404">
                  <c:v>7.1702286854576629</c:v>
                </c:pt>
                <c:pt idx="405">
                  <c:v>7.1960639750004116</c:v>
                </c:pt>
                <c:pt idx="406">
                  <c:v>7.2079272428391974</c:v>
                </c:pt>
                <c:pt idx="407">
                  <c:v>7.2171865682519938</c:v>
                </c:pt>
                <c:pt idx="408">
                  <c:v>7.2850981282978395</c:v>
                </c:pt>
                <c:pt idx="409">
                  <c:v>7.2999211691709638</c:v>
                </c:pt>
                <c:pt idx="410">
                  <c:v>7.295540001155401</c:v>
                </c:pt>
                <c:pt idx="411">
                  <c:v>7.2922414824967356</c:v>
                </c:pt>
                <c:pt idx="412">
                  <c:v>7.2692363193018315</c:v>
                </c:pt>
                <c:pt idx="413">
                  <c:v>7.2212951717392215</c:v>
                </c:pt>
                <c:pt idx="414">
                  <c:v>7.1468251431007337</c:v>
                </c:pt>
                <c:pt idx="415">
                  <c:v>7.0691033563972967</c:v>
                </c:pt>
                <c:pt idx="416">
                  <c:v>6.973236938915913</c:v>
                </c:pt>
                <c:pt idx="417">
                  <c:v>6.902258859771119</c:v>
                </c:pt>
                <c:pt idx="418">
                  <c:v>6.8187378877212579</c:v>
                </c:pt>
                <c:pt idx="419">
                  <c:v>6.8008169384354273</c:v>
                </c:pt>
                <c:pt idx="420">
                  <c:v>6.7744163827419239</c:v>
                </c:pt>
                <c:pt idx="421">
                  <c:v>6.7561023167297733</c:v>
                </c:pt>
                <c:pt idx="422">
                  <c:v>6.7173666940991463</c:v>
                </c:pt>
                <c:pt idx="423">
                  <c:v>6.7222807089015761</c:v>
                </c:pt>
                <c:pt idx="424">
                  <c:v>6.7339919186827437</c:v>
                </c:pt>
                <c:pt idx="425">
                  <c:v>6.7271706941957676</c:v>
                </c:pt>
                <c:pt idx="426">
                  <c:v>6.7446768187827599</c:v>
                </c:pt>
                <c:pt idx="427">
                  <c:v>6.7446768187827599</c:v>
                </c:pt>
                <c:pt idx="428">
                  <c:v>6.7281153101937594</c:v>
                </c:pt>
                <c:pt idx="429">
                  <c:v>6.7102753920654283</c:v>
                </c:pt>
                <c:pt idx="430">
                  <c:v>6.7232491205425857</c:v>
                </c:pt>
                <c:pt idx="431">
                  <c:v>6.7114785514739239</c:v>
                </c:pt>
                <c:pt idx="432">
                  <c:v>6.710469547973231</c:v>
                </c:pt>
                <c:pt idx="433">
                  <c:v>6.7512123314355819</c:v>
                </c:pt>
                <c:pt idx="434">
                  <c:v>6.7628678421845985</c:v>
                </c:pt>
                <c:pt idx="435">
                  <c:v>6.7946165404991792</c:v>
                </c:pt>
                <c:pt idx="436">
                  <c:v>6.7872364332015565</c:v>
                </c:pt>
                <c:pt idx="437">
                  <c:v>6.7976192380529596</c:v>
                </c:pt>
                <c:pt idx="438">
                  <c:v>6.8012957127822684</c:v>
                </c:pt>
                <c:pt idx="439">
                  <c:v>6.8007193822185803</c:v>
                </c:pt>
                <c:pt idx="440">
                  <c:v>6.8074021027961509</c:v>
                </c:pt>
                <c:pt idx="441">
                  <c:v>6.8102700810791825</c:v>
                </c:pt>
                <c:pt idx="442">
                  <c:v>6.8178228350418832</c:v>
                </c:pt>
                <c:pt idx="443">
                  <c:v>6.8399400953718619</c:v>
                </c:pt>
                <c:pt idx="444">
                  <c:v>6.8377887123643877</c:v>
                </c:pt>
                <c:pt idx="445">
                  <c:v>6.8182325335705203</c:v>
                </c:pt>
                <c:pt idx="446">
                  <c:v>6.8037657351527674</c:v>
                </c:pt>
                <c:pt idx="447">
                  <c:v>6.7853828645522336</c:v>
                </c:pt>
                <c:pt idx="448">
                  <c:v>6.7798014547140388</c:v>
                </c:pt>
                <c:pt idx="449">
                  <c:v>6.7982862693881421</c:v>
                </c:pt>
                <c:pt idx="450">
                  <c:v>6.7946165404991792</c:v>
                </c:pt>
                <c:pt idx="451">
                  <c:v>6.7902254890280211</c:v>
                </c:pt>
                <c:pt idx="452">
                  <c:v>6.7767991985009282</c:v>
                </c:pt>
                <c:pt idx="453">
                  <c:v>6.8156844502343681</c:v>
                </c:pt>
                <c:pt idx="454">
                  <c:v>6.8079481802998787</c:v>
                </c:pt>
                <c:pt idx="455">
                  <c:v>6.7950447754639702</c:v>
                </c:pt>
                <c:pt idx="456">
                  <c:v>6.7819726938966181</c:v>
                </c:pt>
                <c:pt idx="457">
                  <c:v>6.7687274671465971</c:v>
                </c:pt>
                <c:pt idx="458">
                  <c:v>6.7543387296944974</c:v>
                </c:pt>
                <c:pt idx="459">
                  <c:v>6.7552487577081592</c:v>
                </c:pt>
                <c:pt idx="460">
                  <c:v>6.7636781105382315</c:v>
                </c:pt>
                <c:pt idx="461">
                  <c:v>6.7655631252340029</c:v>
                </c:pt>
                <c:pt idx="462">
                  <c:v>6.776799198500929</c:v>
                </c:pt>
                <c:pt idx="463">
                  <c:v>6.7860671054317097</c:v>
                </c:pt>
                <c:pt idx="464">
                  <c:v>6.8115693982426464</c:v>
                </c:pt>
                <c:pt idx="465">
                  <c:v>6.8191907468375623</c:v>
                </c:pt>
                <c:pt idx="466">
                  <c:v>6.8199392563811907</c:v>
                </c:pt>
                <c:pt idx="467">
                  <c:v>6.8167323937413276</c:v>
                </c:pt>
                <c:pt idx="468">
                  <c:v>6.7936612728400156</c:v>
                </c:pt>
                <c:pt idx="469">
                  <c:v>6.7868767856522743</c:v>
                </c:pt>
                <c:pt idx="470">
                  <c:v>6.804375661052422</c:v>
                </c:pt>
                <c:pt idx="471">
                  <c:v>6.8184852425687419</c:v>
                </c:pt>
                <c:pt idx="472">
                  <c:v>6.8181802409760115</c:v>
                </c:pt>
                <c:pt idx="473">
                  <c:v>6.814652900458043</c:v>
                </c:pt>
                <c:pt idx="474">
                  <c:v>6.8213564076231945</c:v>
                </c:pt>
                <c:pt idx="475">
                  <c:v>6.8350501100776695</c:v>
                </c:pt>
                <c:pt idx="476">
                  <c:v>6.8245051969010548</c:v>
                </c:pt>
                <c:pt idx="477">
                  <c:v>6.8307215451412953</c:v>
                </c:pt>
                <c:pt idx="478">
                  <c:v>6.8200262560245477</c:v>
                </c:pt>
                <c:pt idx="479">
                  <c:v>6.8025359131449781</c:v>
                </c:pt>
                <c:pt idx="480">
                  <c:v>6.7988995455015946</c:v>
                </c:pt>
                <c:pt idx="481">
                  <c:v>6.8104281963455406</c:v>
                </c:pt>
                <c:pt idx="482">
                  <c:v>6.7958293969243879</c:v>
                </c:pt>
                <c:pt idx="483">
                  <c:v>6.784860365553814</c:v>
                </c:pt>
                <c:pt idx="484">
                  <c:v>6.7811771201375182</c:v>
                </c:pt>
                <c:pt idx="485">
                  <c:v>6.7885300944427769</c:v>
                </c:pt>
                <c:pt idx="486">
                  <c:v>6.8042784514109158</c:v>
                </c:pt>
                <c:pt idx="487">
                  <c:v>6.809364829238719</c:v>
                </c:pt>
                <c:pt idx="488">
                  <c:v>6.8132174516338821</c:v>
                </c:pt>
                <c:pt idx="489">
                  <c:v>6.7820449874083062</c:v>
                </c:pt>
                <c:pt idx="490">
                  <c:v>6.7934736832319293</c:v>
                </c:pt>
                <c:pt idx="491">
                  <c:v>6.7877756621172916</c:v>
                </c:pt>
                <c:pt idx="492">
                  <c:v>6.7809871737289686</c:v>
                </c:pt>
                <c:pt idx="493">
                  <c:v>6.7759904053306714</c:v>
                </c:pt>
                <c:pt idx="494">
                  <c:v>6.7825960536450545</c:v>
                </c:pt>
                <c:pt idx="495">
                  <c:v>6.7845359184628808</c:v>
                </c:pt>
                <c:pt idx="496">
                  <c:v>6.7753993000830883</c:v>
                </c:pt>
                <c:pt idx="497">
                  <c:v>6.777325925359829</c:v>
                </c:pt>
                <c:pt idx="498">
                  <c:v>6.7811138086767659</c:v>
                </c:pt>
                <c:pt idx="499">
                  <c:v>6.772529753096336</c:v>
                </c:pt>
                <c:pt idx="500">
                  <c:v>6.7628678421845994</c:v>
                </c:pt>
                <c:pt idx="501">
                  <c:v>6.7580016525334257</c:v>
                </c:pt>
                <c:pt idx="502">
                  <c:v>6.7590655562348605</c:v>
                </c:pt>
                <c:pt idx="503">
                  <c:v>6.7503825680569864</c:v>
                </c:pt>
                <c:pt idx="504">
                  <c:v>6.7617895358503626</c:v>
                </c:pt>
                <c:pt idx="505">
                  <c:v>6.7760631326034311</c:v>
                </c:pt>
                <c:pt idx="506">
                  <c:v>6.783002383364634</c:v>
                </c:pt>
                <c:pt idx="507">
                  <c:v>6.7981706824955666</c:v>
                </c:pt>
                <c:pt idx="508">
                  <c:v>6.7952944945313192</c:v>
                </c:pt>
                <c:pt idx="509">
                  <c:v>6.8064677951294437</c:v>
                </c:pt>
                <c:pt idx="510">
                  <c:v>6.783002383364634</c:v>
                </c:pt>
                <c:pt idx="511">
                  <c:v>6.7687274671465971</c:v>
                </c:pt>
                <c:pt idx="512">
                  <c:v>6.7687274671465971</c:v>
                </c:pt>
                <c:pt idx="513">
                  <c:v>6.7590655562348605</c:v>
                </c:pt>
                <c:pt idx="514">
                  <c:v>6.7533348815258751</c:v>
                </c:pt>
                <c:pt idx="515">
                  <c:v>6.7658111308567346</c:v>
                </c:pt>
                <c:pt idx="516">
                  <c:v>6.7600913821839468</c:v>
                </c:pt>
                <c:pt idx="517">
                  <c:v>6.7553044468144563</c:v>
                </c:pt>
                <c:pt idx="518">
                  <c:v>6.7610792463083405</c:v>
                </c:pt>
                <c:pt idx="519">
                  <c:v>6.7696062018252858</c:v>
                </c:pt>
                <c:pt idx="520">
                  <c:v>6.7628678421845985</c:v>
                </c:pt>
                <c:pt idx="521">
                  <c:v>6.7609685063809462</c:v>
                </c:pt>
                <c:pt idx="522">
                  <c:v>6.7543387296944974</c:v>
                </c:pt>
                <c:pt idx="523">
                  <c:v>6.7416987947586779</c:v>
                </c:pt>
                <c:pt idx="524">
                  <c:v>6.7397399302733447</c:v>
                </c:pt>
                <c:pt idx="525">
                  <c:v>6.7788228569302102</c:v>
                </c:pt>
                <c:pt idx="526">
                  <c:v>6.771470953092348</c:v>
                </c:pt>
                <c:pt idx="527">
                  <c:v>6.7527953616854344</c:v>
                </c:pt>
                <c:pt idx="528">
                  <c:v>6.7527953616854344</c:v>
                </c:pt>
                <c:pt idx="529">
                  <c:v>6.7384948115432381</c:v>
                </c:pt>
                <c:pt idx="530">
                  <c:v>6.724733475240658</c:v>
                </c:pt>
                <c:pt idx="531">
                  <c:v>6.6993518693680558</c:v>
                </c:pt>
                <c:pt idx="532">
                  <c:v>6.7083609393104222</c:v>
                </c:pt>
                <c:pt idx="533">
                  <c:v>6.7283060334167963</c:v>
                </c:pt>
                <c:pt idx="534">
                  <c:v>6.732625694561313</c:v>
                </c:pt>
                <c:pt idx="535">
                  <c:v>6.7548031331765817</c:v>
                </c:pt>
                <c:pt idx="536">
                  <c:v>6.7685900950741233</c:v>
                </c:pt>
                <c:pt idx="537">
                  <c:v>6.7075532437774434</c:v>
                </c:pt>
                <c:pt idx="538">
                  <c:v>6.7052140614242708</c:v>
                </c:pt>
                <c:pt idx="539">
                  <c:v>6.6874141112716048</c:v>
                </c:pt>
                <c:pt idx="540">
                  <c:v>6.6908946175244344</c:v>
                </c:pt>
                <c:pt idx="541">
                  <c:v>6.7147121370818423</c:v>
                </c:pt>
                <c:pt idx="542">
                  <c:v>6.6800663784822971</c:v>
                </c:pt>
                <c:pt idx="543">
                  <c:v>6.9671879296346075</c:v>
                </c:pt>
                <c:pt idx="544">
                  <c:v>6.8832491872339689</c:v>
                </c:pt>
                <c:pt idx="545">
                  <c:v>6.8310313504827525</c:v>
                </c:pt>
                <c:pt idx="546">
                  <c:v>6.7341625655295099</c:v>
                </c:pt>
                <c:pt idx="547">
                  <c:v>6.6675097623366026</c:v>
                </c:pt>
                <c:pt idx="548">
                  <c:v>6.6464563531387704</c:v>
                </c:pt>
                <c:pt idx="549">
                  <c:v>6.6198513140526094</c:v>
                </c:pt>
                <c:pt idx="550">
                  <c:v>6.6494426175187558</c:v>
                </c:pt>
                <c:pt idx="551">
                  <c:v>6.7470285375105972</c:v>
                </c:pt>
                <c:pt idx="552">
                  <c:v>6.7448456521446341</c:v>
                </c:pt>
                <c:pt idx="553">
                  <c:v>6.8333518362474788</c:v>
                </c:pt>
                <c:pt idx="554">
                  <c:v>6.9419263419445505</c:v>
                </c:pt>
                <c:pt idx="555">
                  <c:v>6.9175815702752317</c:v>
                </c:pt>
                <c:pt idx="556">
                  <c:v>6.8977937779081131</c:v>
                </c:pt>
                <c:pt idx="557">
                  <c:v>6.8534590801708442</c:v>
                </c:pt>
                <c:pt idx="558">
                  <c:v>6.805700304916968</c:v>
                </c:pt>
                <c:pt idx="559">
                  <c:v>6.7562043239538285</c:v>
                </c:pt>
                <c:pt idx="560">
                  <c:v>6.738862848917341</c:v>
                </c:pt>
                <c:pt idx="561">
                  <c:v>6.7750262692946253</c:v>
                </c:pt>
                <c:pt idx="562">
                  <c:v>6.8213824713490068</c:v>
                </c:pt>
                <c:pt idx="563">
                  <c:v>6.8131736555658868</c:v>
                </c:pt>
                <c:pt idx="564">
                  <c:v>6.844619561093821</c:v>
                </c:pt>
                <c:pt idx="565">
                  <c:v>6.8577575621739131</c:v>
                </c:pt>
                <c:pt idx="566">
                  <c:v>6.9260129457792274</c:v>
                </c:pt>
                <c:pt idx="567">
                  <c:v>6.9749670431536979</c:v>
                </c:pt>
                <c:pt idx="568">
                  <c:v>6.9827082894557728</c:v>
                </c:pt>
                <c:pt idx="569">
                  <c:v>6.9955127310172127</c:v>
                </c:pt>
                <c:pt idx="570">
                  <c:v>7.003234777111123</c:v>
                </c:pt>
                <c:pt idx="571">
                  <c:v>7.014692856960381</c:v>
                </c:pt>
                <c:pt idx="572">
                  <c:v>7.0123198493335934</c:v>
                </c:pt>
                <c:pt idx="573">
                  <c:v>7.0327809212049335</c:v>
                </c:pt>
                <c:pt idx="574">
                  <c:v>7.0503472449228326</c:v>
                </c:pt>
                <c:pt idx="575">
                  <c:v>7.0528317182504949</c:v>
                </c:pt>
                <c:pt idx="576">
                  <c:v>7.0503472449228326</c:v>
                </c:pt>
                <c:pt idx="577">
                  <c:v>7.0528317182504949</c:v>
                </c:pt>
                <c:pt idx="578">
                  <c:v>7.0651623307079729</c:v>
                </c:pt>
                <c:pt idx="579">
                  <c:v>7.0676103123466136</c:v>
                </c:pt>
                <c:pt idx="580">
                  <c:v>7.0893765888285678</c:v>
                </c:pt>
                <c:pt idx="581">
                  <c:v>7.1036286115357692</c:v>
                </c:pt>
                <c:pt idx="582">
                  <c:v>7.0893765888285678</c:v>
                </c:pt>
                <c:pt idx="583">
                  <c:v>7.0917660762259498</c:v>
                </c:pt>
                <c:pt idx="584">
                  <c:v>7.0965279899861926</c:v>
                </c:pt>
                <c:pt idx="585">
                  <c:v>7.1200032464075598</c:v>
                </c:pt>
                <c:pt idx="586">
                  <c:v>7.1292411873924957</c:v>
                </c:pt>
                <c:pt idx="587">
                  <c:v>7.1269396904042166</c:v>
                </c:pt>
                <c:pt idx="588">
                  <c:v>7.1361140666802578</c:v>
                </c:pt>
                <c:pt idx="589">
                  <c:v>7.138394569378983</c:v>
                </c:pt>
                <c:pt idx="590">
                  <c:v>7.1338283513994014</c:v>
                </c:pt>
                <c:pt idx="591">
                  <c:v>7.1269396904042166</c:v>
                </c:pt>
                <c:pt idx="592">
                  <c:v>7.1406698832161188</c:v>
                </c:pt>
                <c:pt idx="593">
                  <c:v>7.1429400317506575</c:v>
                </c:pt>
                <c:pt idx="594">
                  <c:v>7.1406698832161188</c:v>
                </c:pt>
                <c:pt idx="595">
                  <c:v>7.1429400317506575</c:v>
                </c:pt>
                <c:pt idx="596">
                  <c:v>7.1474649263489471</c:v>
                </c:pt>
                <c:pt idx="597">
                  <c:v>7.1429400317506575</c:v>
                </c:pt>
                <c:pt idx="598">
                  <c:v>7.1429400317506575</c:v>
                </c:pt>
                <c:pt idx="599">
                  <c:v>7.1292411873924957</c:v>
                </c:pt>
                <c:pt idx="600">
                  <c:v>7.1315373996528457</c:v>
                </c:pt>
                <c:pt idx="601">
                  <c:v>7.1176803649914193</c:v>
                </c:pt>
                <c:pt idx="602">
                  <c:v>7.1269396904042166</c:v>
                </c:pt>
                <c:pt idx="603">
                  <c:v>7.1406698832161188</c:v>
                </c:pt>
                <c:pt idx="604">
                  <c:v>7.1542141083238757</c:v>
                </c:pt>
                <c:pt idx="605">
                  <c:v>7.1542141083238757</c:v>
                </c:pt>
                <c:pt idx="606">
                  <c:v>7.1542141083238757</c:v>
                </c:pt>
                <c:pt idx="607">
                  <c:v>7.1653624958064901</c:v>
                </c:pt>
                <c:pt idx="608">
                  <c:v>7.1872931993004601</c:v>
                </c:pt>
                <c:pt idx="609">
                  <c:v>7.2066278510079158</c:v>
                </c:pt>
                <c:pt idx="610">
                  <c:v>7.2108741418893674</c:v>
                </c:pt>
                <c:pt idx="611">
                  <c:v>7.2276812602057481</c:v>
                </c:pt>
                <c:pt idx="612">
                  <c:v>7.2318392703544117</c:v>
                </c:pt>
                <c:pt idx="613">
                  <c:v>7.2235058887952679</c:v>
                </c:pt>
                <c:pt idx="614">
                  <c:v>7.221411647192153</c:v>
                </c:pt>
                <c:pt idx="615">
                  <c:v>7.2318392703544117</c:v>
                </c:pt>
                <c:pt idx="616">
                  <c:v>7.2255957537147273</c:v>
                </c:pt>
                <c:pt idx="617">
                  <c:v>7.2235058887952679</c:v>
                </c:pt>
                <c:pt idx="618">
                  <c:v>7.200224413972709</c:v>
                </c:pt>
                <c:pt idx="619">
                  <c:v>7.1763879658181979</c:v>
                </c:pt>
                <c:pt idx="620">
                  <c:v>7.1564537509173807</c:v>
                </c:pt>
                <c:pt idx="621">
                  <c:v>7.1474649263489471</c:v>
                </c:pt>
                <c:pt idx="622">
                  <c:v>7.1338283513994014</c:v>
                </c:pt>
                <c:pt idx="623">
                  <c:v>7.2038580612324719</c:v>
                </c:pt>
                <c:pt idx="624">
                  <c:v>7.2930332524692805</c:v>
                </c:pt>
                <c:pt idx="625">
                  <c:v>7.3272332724555165</c:v>
                </c:pt>
                <c:pt idx="626">
                  <c:v>7.3777163396993197</c:v>
                </c:pt>
                <c:pt idx="627">
                  <c:v>7.4384569775260942</c:v>
                </c:pt>
                <c:pt idx="628">
                  <c:v>7.4351752151069332</c:v>
                </c:pt>
                <c:pt idx="629">
                  <c:v>7.4438561422038649</c:v>
                </c:pt>
                <c:pt idx="630">
                  <c:v>7.4264562205030007</c:v>
                </c:pt>
                <c:pt idx="631">
                  <c:v>7.4139687078801346</c:v>
                </c:pt>
                <c:pt idx="632">
                  <c:v>7.4092405666841881</c:v>
                </c:pt>
                <c:pt idx="633">
                  <c:v>7.6056855566514869</c:v>
                </c:pt>
                <c:pt idx="634">
                  <c:v>7.6056855566514869</c:v>
                </c:pt>
                <c:pt idx="635">
                  <c:v>7.6033074342465197</c:v>
                </c:pt>
                <c:pt idx="636">
                  <c:v>7.5961389447679064</c:v>
                </c:pt>
                <c:pt idx="637">
                  <c:v>7.5961389447679064</c:v>
                </c:pt>
                <c:pt idx="638">
                  <c:v>7.4870763775254519</c:v>
                </c:pt>
                <c:pt idx="639">
                  <c:v>7.4018387948393416</c:v>
                </c:pt>
                <c:pt idx="640">
                  <c:v>7.3945483615766623</c:v>
                </c:pt>
                <c:pt idx="641">
                  <c:v>7.4451047795810732</c:v>
                </c:pt>
                <c:pt idx="642">
                  <c:v>7.4290997820366504</c:v>
                </c:pt>
                <c:pt idx="643">
                  <c:v>7.4226777437936287</c:v>
                </c:pt>
                <c:pt idx="644">
                  <c:v>7.4249845498915432</c:v>
                </c:pt>
                <c:pt idx="645">
                  <c:v>7.4249845498915432</c:v>
                </c:pt>
                <c:pt idx="646">
                  <c:v>7.4180481058948864</c:v>
                </c:pt>
                <c:pt idx="647">
                  <c:v>7.4154566676821663</c:v>
                </c:pt>
                <c:pt idx="648">
                  <c:v>7.417784957441758</c:v>
                </c:pt>
                <c:pt idx="649">
                  <c:v>7.413396934719156</c:v>
                </c:pt>
                <c:pt idx="650">
                  <c:v>7.403733203986107</c:v>
                </c:pt>
                <c:pt idx="651">
                  <c:v>7.4060889176785665</c:v>
                </c:pt>
                <c:pt idx="652">
                  <c:v>7.4037332039861079</c:v>
                </c:pt>
                <c:pt idx="653">
                  <c:v>7.4107837619827741</c:v>
                </c:pt>
                <c:pt idx="654">
                  <c:v>7.4201078388578976</c:v>
                </c:pt>
                <c:pt idx="655">
                  <c:v>7.4293457798428344</c:v>
                </c:pt>
                <c:pt idx="656">
                  <c:v>7.4362186591305965</c:v>
                </c:pt>
                <c:pt idx="657">
                  <c:v>7.445309630831848</c:v>
                </c:pt>
                <c:pt idx="658">
                  <c:v>7.4430446242009962</c:v>
                </c:pt>
                <c:pt idx="659">
                  <c:v>7.4522589678112032</c:v>
                </c:pt>
                <c:pt idx="660">
                  <c:v>7.4744328253055254</c:v>
                </c:pt>
                <c:pt idx="661">
                  <c:v>7.4939774213784958</c:v>
                </c:pt>
                <c:pt idx="662">
                  <c:v>7.5194565066794805</c:v>
                </c:pt>
                <c:pt idx="663">
                  <c:v>7.5381486396916335</c:v>
                </c:pt>
                <c:pt idx="664">
                  <c:v>7.5544755329790618</c:v>
                </c:pt>
                <c:pt idx="665">
                  <c:v>7.5725301858908782</c:v>
                </c:pt>
                <c:pt idx="666">
                  <c:v>7.5784766850786056</c:v>
                </c:pt>
                <c:pt idx="667">
                  <c:v>7.5784766850786056</c:v>
                </c:pt>
                <c:pt idx="668">
                  <c:v>7.5922158609619093</c:v>
                </c:pt>
                <c:pt idx="669">
                  <c:v>7.6153382783827634</c:v>
                </c:pt>
                <c:pt idx="670">
                  <c:v>7.6229284476494392</c:v>
                </c:pt>
                <c:pt idx="671">
                  <c:v>7.632335854751334</c:v>
                </c:pt>
                <c:pt idx="672">
                  <c:v>7.6435091553494594</c:v>
                </c:pt>
                <c:pt idx="673">
                  <c:v>7.645359294637621</c:v>
                </c:pt>
                <c:pt idx="674">
                  <c:v>7.6435091553494594</c:v>
                </c:pt>
                <c:pt idx="675">
                  <c:v>7.6435091553494594</c:v>
                </c:pt>
                <c:pt idx="676">
                  <c:v>7.6472060172307863</c:v>
                </c:pt>
                <c:pt idx="677">
                  <c:v>7.654558991536045</c:v>
                </c:pt>
                <c:pt idx="678">
                  <c:v>7.656388818213121</c:v>
                </c:pt>
                <c:pt idx="679">
                  <c:v>7.6600384573006703</c:v>
                </c:pt>
                <c:pt idx="680">
                  <c:v>7.6654880620682349</c:v>
                </c:pt>
                <c:pt idx="681">
                  <c:v>7.6745052557184232</c:v>
                </c:pt>
                <c:pt idx="682">
                  <c:v>7.6816609213138358</c:v>
                </c:pt>
                <c:pt idx="683">
                  <c:v>7.6905340939943221</c:v>
                </c:pt>
                <c:pt idx="684">
                  <c:v>7.6940614345122906</c:v>
                </c:pt>
                <c:pt idx="685">
                  <c:v>7.697880182880481</c:v>
                </c:pt>
                <c:pt idx="686">
                  <c:v>7.6961211674753018</c:v>
                </c:pt>
                <c:pt idx="687">
                  <c:v>7.6887657469375803</c:v>
                </c:pt>
                <c:pt idx="688">
                  <c:v>7.6890540002522094</c:v>
                </c:pt>
                <c:pt idx="689">
                  <c:v>7.6890540002522094</c:v>
                </c:pt>
                <c:pt idx="690">
                  <c:v>7.6869942672891982</c:v>
                </c:pt>
                <c:pt idx="691">
                  <c:v>7.6872793768938408</c:v>
                </c:pt>
                <c:pt idx="692">
                  <c:v>7.6908254799005915</c:v>
                </c:pt>
                <c:pt idx="693">
                  <c:v>7.6887657469375803</c:v>
                </c:pt>
                <c:pt idx="694">
                  <c:v>7.6943590524819028</c:v>
                </c:pt>
                <c:pt idx="695">
                  <c:v>7.6961211674753018</c:v>
                </c:pt>
                <c:pt idx="696">
                  <c:v>7.6961211674753018</c:v>
                </c:pt>
                <c:pt idx="697">
                  <c:v>7.697880182880481</c:v>
                </c:pt>
                <c:pt idx="698">
                  <c:v>7.6993292254471504</c:v>
                </c:pt>
                <c:pt idx="699">
                  <c:v>7.6975763766197352</c:v>
                </c:pt>
                <c:pt idx="700">
                  <c:v>7.6940614345122915</c:v>
                </c:pt>
                <c:pt idx="701">
                  <c:v>7.6958204499174707</c:v>
                </c:pt>
                <c:pt idx="702">
                  <c:v>7.697576376619736</c:v>
                </c:pt>
                <c:pt idx="703">
                  <c:v>7.6993292254471504</c:v>
                </c:pt>
                <c:pt idx="704">
                  <c:v>7.7028257325058798</c:v>
                </c:pt>
                <c:pt idx="705">
                  <c:v>7.7045694121107067</c:v>
                </c:pt>
                <c:pt idx="706">
                  <c:v>7.7063100565884906</c:v>
                </c:pt>
                <c:pt idx="707">
                  <c:v>7.7080476764870314</c:v>
                </c:pt>
                <c:pt idx="708">
                  <c:v>7.7115138844635176</c:v>
                </c:pt>
                <c:pt idx="709">
                  <c:v>7.7170278522946161</c:v>
                </c:pt>
                <c:pt idx="710">
                  <c:v>7.7187505056060619</c:v>
                </c:pt>
                <c:pt idx="711">
                  <c:v>7.7170278522946161</c:v>
                </c:pt>
                <c:pt idx="712">
                  <c:v>7.7115138844635176</c:v>
                </c:pt>
                <c:pt idx="713">
                  <c:v>7.7101074094500426</c:v>
                </c:pt>
                <c:pt idx="714">
                  <c:v>7.7153022263271467</c:v>
                </c:pt>
                <c:pt idx="715">
                  <c:v>7.721840998619367</c:v>
                </c:pt>
                <c:pt idx="716">
                  <c:v>7.7252598053681529</c:v>
                </c:pt>
                <c:pt idx="717">
                  <c:v>7.7252598053681529</c:v>
                </c:pt>
                <c:pt idx="718">
                  <c:v>7.7303661994427273</c:v>
                </c:pt>
                <c:pt idx="719">
                  <c:v>7.7442404158195011</c:v>
                </c:pt>
                <c:pt idx="720">
                  <c:v>7.7559169454813368</c:v>
                </c:pt>
                <c:pt idx="721">
                  <c:v>7.7625285398136494</c:v>
                </c:pt>
                <c:pt idx="722">
                  <c:v>7.7788687726595391</c:v>
                </c:pt>
                <c:pt idx="723">
                  <c:v>7.8804946083249412</c:v>
                </c:pt>
                <c:pt idx="724">
                  <c:v>7.913614986247393</c:v>
                </c:pt>
                <c:pt idx="725">
                  <c:v>7.8746208763128474</c:v>
                </c:pt>
                <c:pt idx="726">
                  <c:v>7.9525087773686671</c:v>
                </c:pt>
                <c:pt idx="727">
                  <c:v>7.9938755825806869</c:v>
                </c:pt>
                <c:pt idx="728">
                  <c:v>8.0016881223174803</c:v>
                </c:pt>
                <c:pt idx="729">
                  <c:v>8.0094400991217984</c:v>
                </c:pt>
                <c:pt idx="730">
                  <c:v>8.0184087691045587</c:v>
                </c:pt>
                <c:pt idx="731">
                  <c:v>8.0423544627009136</c:v>
                </c:pt>
                <c:pt idx="732">
                  <c:v>8.0361083462039602</c:v>
                </c:pt>
                <c:pt idx="733">
                  <c:v>8.0310832100012863</c:v>
                </c:pt>
                <c:pt idx="734">
                  <c:v>8.0310832100012863</c:v>
                </c:pt>
                <c:pt idx="735">
                  <c:v>8.0411083566206649</c:v>
                </c:pt>
                <c:pt idx="736">
                  <c:v>8.0547308583019621</c:v>
                </c:pt>
                <c:pt idx="737">
                  <c:v>8.0742199038894462</c:v>
                </c:pt>
                <c:pt idx="738">
                  <c:v>8.086210455221357</c:v>
                </c:pt>
                <c:pt idx="739">
                  <c:v>8.0968803845460542</c:v>
                </c:pt>
                <c:pt idx="740">
                  <c:v>8.1155725175582063</c:v>
                </c:pt>
                <c:pt idx="741">
                  <c:v>8.1339216562264038</c:v>
                </c:pt>
                <c:pt idx="742">
                  <c:v>8.1144144398375797</c:v>
                </c:pt>
                <c:pt idx="743">
                  <c:v>8.1144144398375797</c:v>
                </c:pt>
                <c:pt idx="744">
                  <c:v>8.1224929604027807</c:v>
                </c:pt>
                <c:pt idx="745">
                  <c:v>8.1270801244096873</c:v>
                </c:pt>
                <c:pt idx="746">
                  <c:v>8.1350573746903301</c:v>
                </c:pt>
                <c:pt idx="747">
                  <c:v>8.1429714917463212</c:v>
                </c:pt>
                <c:pt idx="748">
                  <c:v>8.4327472168229445</c:v>
                </c:pt>
                <c:pt idx="749">
                  <c:v>8.4903356233527063</c:v>
                </c:pt>
                <c:pt idx="750">
                  <c:v>8.4874894585049585</c:v>
                </c:pt>
                <c:pt idx="751">
                  <c:v>8.4852244518741067</c:v>
                </c:pt>
                <c:pt idx="752">
                  <c:v>8.4769460537233918</c:v>
                </c:pt>
                <c:pt idx="753">
                  <c:v>8.465464871349436</c:v>
                </c:pt>
                <c:pt idx="754">
                  <c:v>8.462163062443496</c:v>
                </c:pt>
                <c:pt idx="755">
                  <c:v>8.4598128850985432</c:v>
                </c:pt>
                <c:pt idx="756">
                  <c:v>8.4534631198700101</c:v>
                </c:pt>
                <c:pt idx="757">
                  <c:v>8.5863563778954681</c:v>
                </c:pt>
                <c:pt idx="758">
                  <c:v>8.5973362149335291</c:v>
                </c:pt>
                <c:pt idx="759">
                  <c:v>8.6401069004358906</c:v>
                </c:pt>
                <c:pt idx="760">
                  <c:v>8.6471685886814047</c:v>
                </c:pt>
                <c:pt idx="761">
                  <c:v>8.6483770480429722</c:v>
                </c:pt>
                <c:pt idx="762">
                  <c:v>8.6435344235671838</c:v>
                </c:pt>
                <c:pt idx="763">
                  <c:v>8.6435344235671838</c:v>
                </c:pt>
                <c:pt idx="764">
                  <c:v>8.6423200943347833</c:v>
                </c:pt>
                <c:pt idx="765">
                  <c:v>8.6423200943347833</c:v>
                </c:pt>
                <c:pt idx="766">
                  <c:v>8.6483770480429722</c:v>
                </c:pt>
                <c:pt idx="767">
                  <c:v>8.6495840487930078</c:v>
                </c:pt>
                <c:pt idx="768">
                  <c:v>8.6495840487930078</c:v>
                </c:pt>
                <c:pt idx="769">
                  <c:v>8.6615746001249185</c:v>
                </c:pt>
                <c:pt idx="770">
                  <c:v>8.6675163882536701</c:v>
                </c:pt>
                <c:pt idx="771">
                  <c:v>8.694402870438255</c:v>
                </c:pt>
                <c:pt idx="772">
                  <c:v>8.7160808442627928</c:v>
                </c:pt>
                <c:pt idx="773">
                  <c:v>8.7339784137203367</c:v>
                </c:pt>
                <c:pt idx="774">
                  <c:v>8.7395063437728489</c:v>
                </c:pt>
                <c:pt idx="775">
                  <c:v>8.7548943018286227</c:v>
                </c:pt>
                <c:pt idx="776">
                  <c:v>8.7806467979310376</c:v>
                </c:pt>
                <c:pt idx="777">
                  <c:v>8.805752719062113</c:v>
                </c:pt>
                <c:pt idx="778">
                  <c:v>8.8190930913508989</c:v>
                </c:pt>
                <c:pt idx="779">
                  <c:v>8.8190930913508989</c:v>
                </c:pt>
                <c:pt idx="780">
                  <c:v>8.8170522743160475</c:v>
                </c:pt>
                <c:pt idx="781">
                  <c:v>8.8139832181986293</c:v>
                </c:pt>
                <c:pt idx="782">
                  <c:v>8.8067852436763037</c:v>
                </c:pt>
                <c:pt idx="783">
                  <c:v>8.7972202666027925</c:v>
                </c:pt>
                <c:pt idx="784">
                  <c:v>8.7885269055541642</c:v>
                </c:pt>
                <c:pt idx="785">
                  <c:v>8.7864348545819411</c:v>
                </c:pt>
                <c:pt idx="786">
                  <c:v>8.7896890207343432</c:v>
                </c:pt>
                <c:pt idx="787">
                  <c:v>8.7885269055541642</c:v>
                </c:pt>
                <c:pt idx="788">
                  <c:v>8.7874814271526116</c:v>
                </c:pt>
                <c:pt idx="789">
                  <c:v>8.7832885488925765</c:v>
                </c:pt>
                <c:pt idx="790">
                  <c:v>8.7780226072872889</c:v>
                </c:pt>
                <c:pt idx="791">
                  <c:v>8.7769660831530896</c:v>
                </c:pt>
                <c:pt idx="792">
                  <c:v>8.7728287688667681</c:v>
                </c:pt>
                <c:pt idx="793">
                  <c:v>8.7752437689217633</c:v>
                </c:pt>
                <c:pt idx="794">
                  <c:v>8.7698212924146777</c:v>
                </c:pt>
                <c:pt idx="795">
                  <c:v>8.7739895351027304</c:v>
                </c:pt>
                <c:pt idx="796">
                  <c:v>8.7759084415949538</c:v>
                </c:pt>
                <c:pt idx="797">
                  <c:v>8.7716666536865908</c:v>
                </c:pt>
                <c:pt idx="798">
                  <c:v>8.7663389905788023</c:v>
                </c:pt>
                <c:pt idx="799">
                  <c:v>8.7620563287868016</c:v>
                </c:pt>
                <c:pt idx="800">
                  <c:v>8.7523527486040624</c:v>
                </c:pt>
                <c:pt idx="801">
                  <c:v>8.7545172516136365</c:v>
                </c:pt>
                <c:pt idx="802">
                  <c:v>8.7523527486040624</c:v>
                </c:pt>
                <c:pt idx="803">
                  <c:v>8.7567598639275683</c:v>
                </c:pt>
                <c:pt idx="804">
                  <c:v>8.7513456655366948</c:v>
                </c:pt>
                <c:pt idx="805">
                  <c:v>8.7556793667938138</c:v>
                </c:pt>
                <c:pt idx="806">
                  <c:v>8.7524308528379819</c:v>
                </c:pt>
                <c:pt idx="807">
                  <c:v>8.7653620675102299</c:v>
                </c:pt>
                <c:pt idx="808">
                  <c:v>8.762144906558456</c:v>
                </c:pt>
                <c:pt idx="809">
                  <c:v>8.7664321585700744</c:v>
                </c:pt>
                <c:pt idx="810">
                  <c:v>8.7589173620675886</c:v>
                </c:pt>
                <c:pt idx="811">
                  <c:v>8.7556793667938138</c:v>
                </c:pt>
                <c:pt idx="812">
                  <c:v>8.7578391948472429</c:v>
                </c:pt>
                <c:pt idx="813">
                  <c:v>8.7653620675102299</c:v>
                </c:pt>
                <c:pt idx="814">
                  <c:v>8.7610702154286901</c:v>
                </c:pt>
                <c:pt idx="815">
                  <c:v>8.7610702154286901</c:v>
                </c:pt>
                <c:pt idx="816">
                  <c:v>8.9743618412484576</c:v>
                </c:pt>
                <c:pt idx="817">
                  <c:v>9.1373660732080779</c:v>
                </c:pt>
                <c:pt idx="818">
                  <c:v>9.1287638696254145</c:v>
                </c:pt>
                <c:pt idx="819">
                  <c:v>9.1330742211265363</c:v>
                </c:pt>
                <c:pt idx="820">
                  <c:v>9.1330742211265363</c:v>
                </c:pt>
                <c:pt idx="821">
                  <c:v>9.1287638696254145</c:v>
                </c:pt>
                <c:pt idx="822">
                  <c:v>9.1266017066209191</c:v>
                </c:pt>
                <c:pt idx="823">
                  <c:v>9.1287638696254145</c:v>
                </c:pt>
                <c:pt idx="824">
                  <c:v>9.1244348585358281</c:v>
                </c:pt>
                <c:pt idx="825">
                  <c:v>9.1298432005450891</c:v>
                </c:pt>
                <c:pt idx="826">
                  <c:v>9.1330742211265363</c:v>
                </c:pt>
                <c:pt idx="827">
                  <c:v>9.1287638696254145</c:v>
                </c:pt>
                <c:pt idx="828">
                  <c:v>9.1330742211265363</c:v>
                </c:pt>
                <c:pt idx="829">
                  <c:v>9.12768337249166</c:v>
                </c:pt>
                <c:pt idx="830">
                  <c:v>9.1319983737930741</c:v>
                </c:pt>
                <c:pt idx="831">
                  <c:v>9.1330742211265363</c:v>
                </c:pt>
                <c:pt idx="832">
                  <c:v>9.1373660732080779</c:v>
                </c:pt>
                <c:pt idx="833">
                  <c:v>9.1448327745646143</c:v>
                </c:pt>
                <c:pt idx="834">
                  <c:v>9.1437695102432848</c:v>
                </c:pt>
                <c:pt idx="835">
                  <c:v>9.1395051114568275</c:v>
                </c:pt>
                <c:pt idx="836">
                  <c:v>9.1405729172176571</c:v>
                </c:pt>
                <c:pt idx="837">
                  <c:v>9.1458949095555973</c:v>
                </c:pt>
                <c:pt idx="838">
                  <c:v>9.150132204031113</c:v>
                </c:pt>
                <c:pt idx="839">
                  <c:v>9.1543516195738217</c:v>
                </c:pt>
                <c:pt idx="840">
                  <c:v>9.1616930264321894</c:v>
                </c:pt>
                <c:pt idx="841">
                  <c:v>9.1679430467773599</c:v>
                </c:pt>
                <c:pt idx="842">
                  <c:v>9.1669040856449406</c:v>
                </c:pt>
                <c:pt idx="843">
                  <c:v>9.1648229194411162</c:v>
                </c:pt>
                <c:pt idx="844">
                  <c:v>9.1710534691917527</c:v>
                </c:pt>
                <c:pt idx="845">
                  <c:v>9.17827371716524</c:v>
                </c:pt>
                <c:pt idx="846">
                  <c:v>9.17827371716524</c:v>
                </c:pt>
                <c:pt idx="847">
                  <c:v>9.1813522213923271</c:v>
                </c:pt>
                <c:pt idx="848">
                  <c:v>9.1844212775097454</c:v>
                </c:pt>
                <c:pt idx="849">
                  <c:v>9.1895155320314892</c:v>
                </c:pt>
                <c:pt idx="850">
                  <c:v>9.190531276151324</c:v>
                </c:pt>
                <c:pt idx="851">
                  <c:v>9.1895155320314892</c:v>
                </c:pt>
                <c:pt idx="852">
                  <c:v>9.1925596744127169</c:v>
                </c:pt>
                <c:pt idx="853">
                  <c:v>9.1915459895818703</c:v>
                </c:pt>
                <c:pt idx="854">
                  <c:v>9.1945839666019467</c:v>
                </c:pt>
                <c:pt idx="855">
                  <c:v>9.2006323721378269</c:v>
                </c:pt>
                <c:pt idx="856">
                  <c:v>9.2026404049410733</c:v>
                </c:pt>
                <c:pt idx="857">
                  <c:v>9.1996268416358085</c:v>
                </c:pt>
                <c:pt idx="858">
                  <c:v>9.1976127422641074</c:v>
                </c:pt>
                <c:pt idx="859">
                  <c:v>9.1996268416358085</c:v>
                </c:pt>
                <c:pt idx="860">
                  <c:v>9.2036429112906983</c:v>
                </c:pt>
                <c:pt idx="861">
                  <c:v>9.2066444142944555</c:v>
                </c:pt>
                <c:pt idx="862">
                  <c:v>9.2076429166240459</c:v>
                </c:pt>
                <c:pt idx="863">
                  <c:v>9.2136130836105483</c:v>
                </c:pt>
                <c:pt idx="864">
                  <c:v>9.2106324554724104</c:v>
                </c:pt>
                <c:pt idx="865">
                  <c:v>9.2116269856389188</c:v>
                </c:pt>
                <c:pt idx="866">
                  <c:v>9.2096369352309093</c:v>
                </c:pt>
                <c:pt idx="867">
                  <c:v>9.2096369352309093</c:v>
                </c:pt>
                <c:pt idx="868">
                  <c:v>9.2086404229411709</c:v>
                </c:pt>
                <c:pt idx="869">
                  <c:v>9.2086404229411709</c:v>
                </c:pt>
                <c:pt idx="870">
                  <c:v>9.2076429166240459</c:v>
                </c:pt>
                <c:pt idx="871">
                  <c:v>9.2096369352309093</c:v>
                </c:pt>
                <c:pt idx="872">
                  <c:v>9.2096369352309093</c:v>
                </c:pt>
                <c:pt idx="873">
                  <c:v>9.2116269856389188</c:v>
                </c:pt>
                <c:pt idx="874">
                  <c:v>9.2116269856389188</c:v>
                </c:pt>
                <c:pt idx="875">
                  <c:v>9.2126205276977977</c:v>
                </c:pt>
                <c:pt idx="876">
                  <c:v>9.2155952448145406</c:v>
                </c:pt>
                <c:pt idx="877">
                  <c:v>9.2155952448145406</c:v>
                </c:pt>
                <c:pt idx="878">
                  <c:v>9.2136130836105483</c:v>
                </c:pt>
                <c:pt idx="879">
                  <c:v>9.2116269856389188</c:v>
                </c:pt>
                <c:pt idx="880">
                  <c:v>9.2086404229411709</c:v>
                </c:pt>
                <c:pt idx="881">
                  <c:v>9.2136130836105483</c:v>
                </c:pt>
                <c:pt idx="882">
                  <c:v>9.2086404229411709</c:v>
                </c:pt>
                <c:pt idx="883">
                  <c:v>9.2066444142944555</c:v>
                </c:pt>
                <c:pt idx="884">
                  <c:v>9.2066444142944555</c:v>
                </c:pt>
                <c:pt idx="885">
                  <c:v>9.2106324554724122</c:v>
                </c:pt>
                <c:pt idx="886">
                  <c:v>9.2106324554724122</c:v>
                </c:pt>
                <c:pt idx="887">
                  <c:v>9.2155952448145406</c:v>
                </c:pt>
                <c:pt idx="888">
                  <c:v>9.2155952448145406</c:v>
                </c:pt>
                <c:pt idx="889">
                  <c:v>9.2136130836105483</c:v>
                </c:pt>
                <c:pt idx="890">
                  <c:v>9.2116269856389206</c:v>
                </c:pt>
                <c:pt idx="891">
                  <c:v>9.2136130836105501</c:v>
                </c:pt>
                <c:pt idx="892">
                  <c:v>9.2096369352309093</c:v>
                </c:pt>
                <c:pt idx="893">
                  <c:v>9.2096369352309093</c:v>
                </c:pt>
                <c:pt idx="894">
                  <c:v>9.2126205276977977</c:v>
                </c:pt>
                <c:pt idx="895">
                  <c:v>9.2126205276977977</c:v>
                </c:pt>
                <c:pt idx="896">
                  <c:v>9.2116269856389206</c:v>
                </c:pt>
                <c:pt idx="897">
                  <c:v>9.2155952448145406</c:v>
                </c:pt>
                <c:pt idx="898">
                  <c:v>9.2155952448145406</c:v>
                </c:pt>
                <c:pt idx="899">
                  <c:v>9.2155952448145406</c:v>
                </c:pt>
                <c:pt idx="900">
                  <c:v>9.2106324554724122</c:v>
                </c:pt>
                <c:pt idx="901">
                  <c:v>9.2056449139613719</c:v>
                </c:pt>
                <c:pt idx="902">
                  <c:v>9.2006323721378287</c:v>
                </c:pt>
                <c:pt idx="903">
                  <c:v>9.2046444136277898</c:v>
                </c:pt>
                <c:pt idx="904">
                  <c:v>9.2066444142944555</c:v>
                </c:pt>
                <c:pt idx="905">
                  <c:v>9.2056449139613736</c:v>
                </c:pt>
                <c:pt idx="906">
                  <c:v>9.2056449139613736</c:v>
                </c:pt>
                <c:pt idx="907">
                  <c:v>9.2056449139613736</c:v>
                </c:pt>
                <c:pt idx="908">
                  <c:v>9.2096369352309111</c:v>
                </c:pt>
                <c:pt idx="909">
                  <c:v>9.2136130836105501</c:v>
                </c:pt>
                <c:pt idx="910">
                  <c:v>9.2126205276977977</c:v>
                </c:pt>
                <c:pt idx="911">
                  <c:v>9.2126205276977977</c:v>
                </c:pt>
                <c:pt idx="912">
                  <c:v>9.2096369352309111</c:v>
                </c:pt>
                <c:pt idx="913">
                  <c:v>9.2076429166240459</c:v>
                </c:pt>
                <c:pt idx="914">
                  <c:v>9.2056449139613736</c:v>
                </c:pt>
                <c:pt idx="915">
                  <c:v>9.2096369352309111</c:v>
                </c:pt>
                <c:pt idx="916">
                  <c:v>9.2106324554724122</c:v>
                </c:pt>
                <c:pt idx="917">
                  <c:v>9.2175734848266462</c:v>
                </c:pt>
                <c:pt idx="918">
                  <c:v>9.2116269856389206</c:v>
                </c:pt>
                <c:pt idx="919">
                  <c:v>9.2126205276977977</c:v>
                </c:pt>
                <c:pt idx="920">
                  <c:v>9.2096369352309111</c:v>
                </c:pt>
                <c:pt idx="921">
                  <c:v>9.2106324554724122</c:v>
                </c:pt>
                <c:pt idx="922">
                  <c:v>9.2076429166240459</c:v>
                </c:pt>
                <c:pt idx="923">
                  <c:v>9.2046444136277898</c:v>
                </c:pt>
                <c:pt idx="924">
                  <c:v>9.202640404941075</c:v>
                </c:pt>
                <c:pt idx="925">
                  <c:v>9.2056449139613736</c:v>
                </c:pt>
                <c:pt idx="926">
                  <c:v>9.2086404229411709</c:v>
                </c:pt>
                <c:pt idx="927">
                  <c:v>9.2116269856389206</c:v>
                </c:pt>
                <c:pt idx="928">
                  <c:v>9.2096369352309111</c:v>
                </c:pt>
                <c:pt idx="929">
                  <c:v>9.2086404229411709</c:v>
                </c:pt>
                <c:pt idx="930">
                  <c:v>9.2106324554724122</c:v>
                </c:pt>
                <c:pt idx="931">
                  <c:v>9.2126205276977977</c:v>
                </c:pt>
                <c:pt idx="932">
                  <c:v>9.2086404229411709</c:v>
                </c:pt>
                <c:pt idx="933">
                  <c:v>9.2155952448145406</c:v>
                </c:pt>
                <c:pt idx="934">
                  <c:v>9.2092860756212769</c:v>
                </c:pt>
                <c:pt idx="935">
                  <c:v>9.2092860756212769</c:v>
                </c:pt>
                <c:pt idx="936">
                  <c:v>9.2092860756212769</c:v>
                </c:pt>
                <c:pt idx="937">
                  <c:v>9.2061165008599968</c:v>
                </c:pt>
                <c:pt idx="938">
                  <c:v>9.2061165008599968</c:v>
                </c:pt>
                <c:pt idx="939">
                  <c:v>9.2092860756212769</c:v>
                </c:pt>
                <c:pt idx="940">
                  <c:v>9.2092860756212769</c:v>
                </c:pt>
                <c:pt idx="941">
                  <c:v>9.212445635911644</c:v>
                </c:pt>
                <c:pt idx="942">
                  <c:v>9.212445635911644</c:v>
                </c:pt>
                <c:pt idx="943">
                  <c:v>9.212445635911644</c:v>
                </c:pt>
                <c:pt idx="944">
                  <c:v>9.212445635911644</c:v>
                </c:pt>
                <c:pt idx="945">
                  <c:v>9.2154203530283887</c:v>
                </c:pt>
                <c:pt idx="946">
                  <c:v>9.2173985930404942</c:v>
                </c:pt>
                <c:pt idx="947">
                  <c:v>9.2183862474417655</c:v>
                </c:pt>
                <c:pt idx="948">
                  <c:v>9.2223271392416422</c:v>
                </c:pt>
                <c:pt idx="949">
                  <c:v>9.2262525613577484</c:v>
                </c:pt>
                <c:pt idx="950">
                  <c:v>9.2330851892081931</c:v>
                </c:pt>
                <c:pt idx="951">
                  <c:v>9.2340574790271326</c:v>
                </c:pt>
                <c:pt idx="952">
                  <c:v>9.2340574790271326</c:v>
                </c:pt>
                <c:pt idx="953">
                  <c:v>9.235028824416764</c:v>
                </c:pt>
                <c:pt idx="954">
                  <c:v>9.2359992272100424</c:v>
                </c:pt>
                <c:pt idx="955">
                  <c:v>9.2398714488925524</c:v>
                </c:pt>
                <c:pt idx="956">
                  <c:v>9.2456518118080506</c:v>
                </c:pt>
                <c:pt idx="957">
                  <c:v>9.2504433878179508</c:v>
                </c:pt>
                <c:pt idx="958">
                  <c:v>9.2580624722943892</c:v>
                </c:pt>
                <c:pt idx="959">
                  <c:v>9.2580624722943892</c:v>
                </c:pt>
                <c:pt idx="960">
                  <c:v>9.2590107891032503</c:v>
                </c:pt>
                <c:pt idx="961">
                  <c:v>9.2599582074592899</c:v>
                </c:pt>
                <c:pt idx="962">
                  <c:v>9.26090472906332</c:v>
                </c:pt>
                <c:pt idx="963">
                  <c:v>9.2675054130946712</c:v>
                </c:pt>
                <c:pt idx="964">
                  <c:v>9.2712577627132227</c:v>
                </c:pt>
                <c:pt idx="965">
                  <c:v>9.2712577627132227</c:v>
                </c:pt>
                <c:pt idx="966">
                  <c:v>9.2656239449949656</c:v>
                </c:pt>
                <c:pt idx="967">
                  <c:v>9.2627950887944888</c:v>
                </c:pt>
                <c:pt idx="968">
                  <c:v>9.2627950887944888</c:v>
                </c:pt>
                <c:pt idx="969">
                  <c:v>9.2656239449949656</c:v>
                </c:pt>
                <c:pt idx="970">
                  <c:v>9.2637389302991959</c:v>
                </c:pt>
                <c:pt idx="971">
                  <c:v>9.26090472906332</c:v>
                </c:pt>
                <c:pt idx="972">
                  <c:v>9.2571132553270576</c:v>
                </c:pt>
                <c:pt idx="973">
                  <c:v>9.2618503556113279</c:v>
                </c:pt>
                <c:pt idx="974">
                  <c:v>9.2665651215350309</c:v>
                </c:pt>
                <c:pt idx="975">
                  <c:v>9.267505413094673</c:v>
                </c:pt>
                <c:pt idx="976">
                  <c:v>9.264681881807066</c:v>
                </c:pt>
                <c:pt idx="977">
                  <c:v>9.2656239449949673</c:v>
                </c:pt>
                <c:pt idx="978">
                  <c:v>9.2656239449949673</c:v>
                </c:pt>
                <c:pt idx="979">
                  <c:v>9.2656239449949673</c:v>
                </c:pt>
                <c:pt idx="980">
                  <c:v>9.2721936542181282</c:v>
                </c:pt>
                <c:pt idx="981">
                  <c:v>9.2757964049945993</c:v>
                </c:pt>
                <c:pt idx="982">
                  <c:v>9.2832313834821178</c:v>
                </c:pt>
                <c:pt idx="983">
                  <c:v>9.2850815227702785</c:v>
                </c:pt>
                <c:pt idx="984">
                  <c:v>9.2860053103648426</c:v>
                </c:pt>
                <c:pt idx="985">
                  <c:v>9.2878503293384114</c:v>
                </c:pt>
                <c:pt idx="986">
                  <c:v>9.2896919504850608</c:v>
                </c:pt>
                <c:pt idx="987">
                  <c:v>9.2933650491969217</c:v>
                </c:pt>
                <c:pt idx="988">
                  <c:v>9.2896919504850608</c:v>
                </c:pt>
                <c:pt idx="989">
                  <c:v>9.2933650491969217</c:v>
                </c:pt>
                <c:pt idx="990">
                  <c:v>9.2933650491969217</c:v>
                </c:pt>
                <c:pt idx="991">
                  <c:v>9.2979375308718115</c:v>
                </c:pt>
                <c:pt idx="992">
                  <c:v>9.299760685433327</c:v>
                </c:pt>
                <c:pt idx="993">
                  <c:v>9.3025736268099415</c:v>
                </c:pt>
                <c:pt idx="994">
                  <c:v>9.3081758823586114</c:v>
                </c:pt>
                <c:pt idx="995">
                  <c:v>9.3165208542907934</c:v>
                </c:pt>
                <c:pt idx="996">
                  <c:v>9.3220457302227633</c:v>
                </c:pt>
                <c:pt idx="997">
                  <c:v>9.3247967635946534</c:v>
                </c:pt>
                <c:pt idx="998">
                  <c:v>9.3302762293592778</c:v>
                </c:pt>
                <c:pt idx="999">
                  <c:v>9.3357258341268423</c:v>
                </c:pt>
                <c:pt idx="1000">
                  <c:v>9.3411459015961817</c:v>
                </c:pt>
                <c:pt idx="1001">
                  <c:v>9.3438449585653469</c:v>
                </c:pt>
                <c:pt idx="1002">
                  <c:v>9.3492213156017279</c:v>
                </c:pt>
                <c:pt idx="1003">
                  <c:v>9.3545689219283226</c:v>
                </c:pt>
                <c:pt idx="1004">
                  <c:v>9.3598880834059219</c:v>
                </c:pt>
                <c:pt idx="1005">
                  <c:v>9.362537091577499</c:v>
                </c:pt>
                <c:pt idx="1006">
                  <c:v>9.3678141486783435</c:v>
                </c:pt>
                <c:pt idx="1007">
                  <c:v>9.3730635045644863</c:v>
                </c:pt>
                <c:pt idx="1008">
                  <c:v>9.3808862302456966</c:v>
                </c:pt>
                <c:pt idx="1009">
                  <c:v>9.3834802654227421</c:v>
                </c:pt>
                <c:pt idx="1010">
                  <c:v>9.3886482355811847</c:v>
                </c:pt>
                <c:pt idx="1011">
                  <c:v>9.3937896350816033</c:v>
                </c:pt>
                <c:pt idx="1012">
                  <c:v>9.3937896350816033</c:v>
                </c:pt>
                <c:pt idx="1013">
                  <c:v>9.3989047357483742</c:v>
                </c:pt>
                <c:pt idx="1014">
                  <c:v>9.4039938052558458</c:v>
                </c:pt>
                <c:pt idx="1015">
                  <c:v>9.4090571072123925</c:v>
                </c:pt>
                <c:pt idx="1016">
                  <c:v>9.4140949012423487</c:v>
                </c:pt>
                <c:pt idx="1017">
                  <c:v>9.4140949012423487</c:v>
                </c:pt>
                <c:pt idx="1018">
                  <c:v>9.4166043128477757</c:v>
                </c:pt>
                <c:pt idx="1019">
                  <c:v>9.4191074430658936</c:v>
                </c:pt>
                <c:pt idx="1020">
                  <c:v>9.4216043232644804</c:v>
                </c:pt>
                <c:pt idx="1021">
                  <c:v>9.4265794579045945</c:v>
                </c:pt>
                <c:pt idx="1022">
                  <c:v>9.4339960555596445</c:v>
                </c:pt>
                <c:pt idx="1023">
                  <c:v>9.4364560814005074</c:v>
                </c:pt>
                <c:pt idx="1024">
                  <c:v>9.4389100703620734</c:v>
                </c:pt>
                <c:pt idx="1025">
                  <c:v>9.4389100703620734</c:v>
                </c:pt>
                <c:pt idx="1026">
                  <c:v>9.4413580520007123</c:v>
                </c:pt>
                <c:pt idx="1027">
                  <c:v>9.4413580520007123</c:v>
                </c:pt>
                <c:pt idx="1028">
                  <c:v>9.4462361104541461</c:v>
                </c:pt>
                <c:pt idx="1029">
                  <c:v>9.4462361104541461</c:v>
                </c:pt>
                <c:pt idx="1030">
                  <c:v>9.4510904889189451</c:v>
                </c:pt>
                <c:pt idx="1031">
                  <c:v>9.4535088697832261</c:v>
                </c:pt>
                <c:pt idx="1032">
                  <c:v>9.4559214161886107</c:v>
                </c:pt>
                <c:pt idx="1033">
                  <c:v>9.4583281562191743</c:v>
                </c:pt>
                <c:pt idx="1034">
                  <c:v>9.4607291177567134</c:v>
                </c:pt>
                <c:pt idx="1035">
                  <c:v>9.4655138158800494</c:v>
                </c:pt>
                <c:pt idx="1036">
                  <c:v>9.4678976072353258</c:v>
                </c:pt>
                <c:pt idx="1037">
                  <c:v>9.470275729640294</c:v>
                </c:pt>
                <c:pt idx="1038">
                  <c:v>9.4750150750041904</c:v>
                </c:pt>
                <c:pt idx="1039">
                  <c:v>9.4773763511898697</c:v>
                </c:pt>
                <c:pt idx="1040">
                  <c:v>9.4797320648823291</c:v>
                </c:pt>
                <c:pt idx="1041">
                  <c:v>9.4820822422272819</c:v>
                </c:pt>
                <c:pt idx="1042">
                  <c:v>9.4890998148859289</c:v>
                </c:pt>
                <c:pt idx="1043">
                  <c:v>9.4983806239604025</c:v>
                </c:pt>
                <c:pt idx="1044">
                  <c:v>9.5052851393069453</c:v>
                </c:pt>
                <c:pt idx="1045">
                  <c:v>9.5121423090330826</c:v>
                </c:pt>
                <c:pt idx="1046">
                  <c:v>9.5189527780356098</c:v>
                </c:pt>
                <c:pt idx="1047">
                  <c:v>9.5212126660030467</c:v>
                </c:pt>
                <c:pt idx="1048">
                  <c:v>9.5391102354605906</c:v>
                </c:pt>
                <c:pt idx="1049">
                  <c:v>9.5413250757901427</c:v>
                </c:pt>
                <c:pt idx="1050">
                  <c:v>9.5501357054722984</c:v>
                </c:pt>
                <c:pt idx="1051">
                  <c:v>9.5566931060184572</c:v>
                </c:pt>
                <c:pt idx="1052">
                  <c:v>9.5632077870396515</c:v>
                </c:pt>
                <c:pt idx="1053">
                  <c:v>9.5718285300835575</c:v>
                </c:pt>
                <c:pt idx="1054">
                  <c:v>9.5846218815434678</c:v>
                </c:pt>
                <c:pt idx="1055">
                  <c:v>9.5972536284493675</c:v>
                </c:pt>
                <c:pt idx="1056">
                  <c:v>9.6014289998598485</c:v>
                </c:pt>
                <c:pt idx="1057">
                  <c:v>9.6138515198584056</c:v>
                </c:pt>
                <c:pt idx="1058">
                  <c:v>9.6220482870625847</c:v>
                </c:pt>
                <c:pt idx="1059">
                  <c:v>9.6301784131458348</c:v>
                </c:pt>
                <c:pt idx="1060">
                  <c:v>9.6422509943801042</c:v>
                </c:pt>
                <c:pt idx="1061">
                  <c:v>9.6541795652453768</c:v>
                </c:pt>
                <c:pt idx="1062">
                  <c:v>9.6640124861616155</c:v>
                </c:pt>
                <c:pt idx="1063">
                  <c:v>9.6718097966216483</c:v>
                </c:pt>
                <c:pt idx="1064">
                  <c:v>9.6795467791238003</c:v>
                </c:pt>
                <c:pt idx="1065">
                  <c:v>9.6833929377112788</c:v>
                </c:pt>
                <c:pt idx="1066">
                  <c:v>9.6910411585495346</c:v>
                </c:pt>
                <c:pt idx="1067">
                  <c:v>9.6948434444992735</c:v>
                </c:pt>
                <c:pt idx="1068">
                  <c:v>9.6986313278162104</c:v>
                </c:pt>
                <c:pt idx="1069">
                  <c:v>9.7042863852995556</c:v>
                </c:pt>
                <c:pt idx="1070">
                  <c:v>9.7117770570287139</c:v>
                </c:pt>
                <c:pt idx="1071">
                  <c:v>9.7229088973975575</c:v>
                </c:pt>
                <c:pt idx="1072">
                  <c:v>9.7247522158918471</c:v>
                </c:pt>
                <c:pt idx="1073">
                  <c:v>9.7302618717028171</c:v>
                </c:pt>
                <c:pt idx="1074">
                  <c:v>9.7357413374674415</c:v>
                </c:pt>
                <c:pt idx="1075">
                  <c:v>9.7430008974802469</c:v>
                </c:pt>
                <c:pt idx="1076">
                  <c:v>9.7466110097043455</c:v>
                </c:pt>
                <c:pt idx="1077">
                  <c:v>9.7484111902084933</c:v>
                </c:pt>
                <c:pt idx="1078">
                  <c:v>9.7520018583392218</c:v>
                </c:pt>
                <c:pt idx="1079">
                  <c:v>9.7537923691130111</c:v>
                </c:pt>
                <c:pt idx="1080">
                  <c:v>9.7573638014806079</c:v>
                </c:pt>
                <c:pt idx="1081">
                  <c:v>9.7644686271043533</c:v>
                </c:pt>
                <c:pt idx="1082">
                  <c:v>9.7697643146790636</c:v>
                </c:pt>
                <c:pt idx="1083">
                  <c:v>9.7750321056139224</c:v>
                </c:pt>
                <c:pt idx="1084">
                  <c:v>9.7802722922774787</c:v>
                </c:pt>
                <c:pt idx="1085">
                  <c:v>10.223294978414829</c:v>
                </c:pt>
                <c:pt idx="1086">
                  <c:v>10.298169715929923</c:v>
                </c:pt>
                <c:pt idx="1087">
                  <c:v>10.455418705536625</c:v>
                </c:pt>
                <c:pt idx="1088">
                  <c:v>10.279005585428836</c:v>
                </c:pt>
                <c:pt idx="1089">
                  <c:v>10.313275257852277</c:v>
                </c:pt>
                <c:pt idx="1090">
                  <c:v>10.397245578266128</c:v>
                </c:pt>
                <c:pt idx="1091">
                  <c:v>10.408425563473525</c:v>
                </c:pt>
                <c:pt idx="1092">
                  <c:v>10.416793813144043</c:v>
                </c:pt>
                <c:pt idx="1093">
                  <c:v>10.426196372864199</c:v>
                </c:pt>
                <c:pt idx="1094">
                  <c:v>10.43720357866955</c:v>
                </c:pt>
                <c:pt idx="1095">
                  <c:v>10.446510119377207</c:v>
                </c:pt>
                <c:pt idx="1096">
                  <c:v>10.445407070122377</c:v>
                </c:pt>
                <c:pt idx="1097">
                  <c:v>10.448669715757195</c:v>
                </c:pt>
                <c:pt idx="1098">
                  <c:v>10.451921751143571</c:v>
                </c:pt>
                <c:pt idx="1099">
                  <c:v>10.45238444882161</c:v>
                </c:pt>
                <c:pt idx="1100">
                  <c:v>10.455610258070491</c:v>
                </c:pt>
                <c:pt idx="1101">
                  <c:v>10.462030825873414</c:v>
                </c:pt>
                <c:pt idx="1102">
                  <c:v>10.468410432837453</c:v>
                </c:pt>
                <c:pt idx="1103">
                  <c:v>10.47632813057424</c:v>
                </c:pt>
                <c:pt idx="1104">
                  <c:v>10.484183630514549</c:v>
                </c:pt>
                <c:pt idx="1105">
                  <c:v>10.493529492932787</c:v>
                </c:pt>
                <c:pt idx="1106">
                  <c:v>10.504323738063666</c:v>
                </c:pt>
                <c:pt idx="1107">
                  <c:v>10.511963194621623</c:v>
                </c:pt>
                <c:pt idx="1108">
                  <c:v>10.516519011157484</c:v>
                </c:pt>
                <c:pt idx="1109">
                  <c:v>10.524066216792868</c:v>
                </c:pt>
                <c:pt idx="1110">
                  <c:v>10.533048313108695</c:v>
                </c:pt>
                <c:pt idx="1111">
                  <c:v>10.537509287049321</c:v>
                </c:pt>
                <c:pt idx="1112">
                  <c:v>10.541950449049288</c:v>
                </c:pt>
                <c:pt idx="1113">
                  <c:v>10.550774035707803</c:v>
                </c:pt>
                <c:pt idx="1114">
                  <c:v>10.562418999904683</c:v>
                </c:pt>
                <c:pt idx="1115">
                  <c:v>10.572498278899387</c:v>
                </c:pt>
                <c:pt idx="1116">
                  <c:v>10.588290025103294</c:v>
                </c:pt>
                <c:pt idx="1117">
                  <c:v>10.600957330304059</c:v>
                </c:pt>
                <c:pt idx="1118">
                  <c:v>10.612084009768816</c:v>
                </c:pt>
                <c:pt idx="1119">
                  <c:v>10.62308824735983</c:v>
                </c:pt>
                <c:pt idx="1120">
                  <c:v>10.632618612210525</c:v>
                </c:pt>
                <c:pt idx="1121">
                  <c:v>10.643400387813813</c:v>
                </c:pt>
                <c:pt idx="1122">
                  <c:v>10.651411111559892</c:v>
                </c:pt>
                <c:pt idx="1123">
                  <c:v>10.656280953532644</c:v>
                </c:pt>
                <c:pt idx="1124">
                  <c:v>10.671161588977307</c:v>
                </c:pt>
                <c:pt idx="1125">
                  <c:v>10.685401311788443</c:v>
                </c:pt>
                <c:pt idx="1126">
                  <c:v>10.699441108455925</c:v>
                </c:pt>
                <c:pt idx="1127">
                  <c:v>10.71453573467841</c:v>
                </c:pt>
                <c:pt idx="1128">
                  <c:v>10.725709035276536</c:v>
                </c:pt>
                <c:pt idx="1129">
                  <c:v>10.739913498812598</c:v>
                </c:pt>
                <c:pt idx="1130">
                  <c:v>10.750855857233542</c:v>
                </c:pt>
                <c:pt idx="1131">
                  <c:v>10.755213162602498</c:v>
                </c:pt>
                <c:pt idx="1132">
                  <c:v>10.762442109745649</c:v>
                </c:pt>
                <c:pt idx="1133">
                  <c:v>10.770810359416165</c:v>
                </c:pt>
                <c:pt idx="1134">
                  <c:v>10.780289103370709</c:v>
                </c:pt>
                <c:pt idx="1135">
                  <c:v>10.792848338114164</c:v>
                </c:pt>
                <c:pt idx="1136">
                  <c:v>10.806481221405349</c:v>
                </c:pt>
                <c:pt idx="1137">
                  <c:v>10.81886082386994</c:v>
                </c:pt>
                <c:pt idx="1138">
                  <c:v>10.837699570484947</c:v>
                </c:pt>
                <c:pt idx="1139">
                  <c:v>10.848748608689149</c:v>
                </c:pt>
                <c:pt idx="1140">
                  <c:v>10.86813713805793</c:v>
                </c:pt>
                <c:pt idx="1141">
                  <c:v>10.884296160448466</c:v>
                </c:pt>
                <c:pt idx="1142">
                  <c:v>10.901429908039139</c:v>
                </c:pt>
                <c:pt idx="1143">
                  <c:v>10.920603733874469</c:v>
                </c:pt>
                <c:pt idx="1144">
                  <c:v>10.93634672978644</c:v>
                </c:pt>
                <c:pt idx="1145">
                  <c:v>10.958122891203448</c:v>
                </c:pt>
                <c:pt idx="1146">
                  <c:v>10.972195085611974</c:v>
                </c:pt>
                <c:pt idx="1147">
                  <c:v>10.987189885373596</c:v>
                </c:pt>
                <c:pt idx="1148">
                  <c:v>11.005890664935189</c:v>
                </c:pt>
                <c:pt idx="1149">
                  <c:v>11.024344544435385</c:v>
                </c:pt>
                <c:pt idx="1150">
                  <c:v>11.226123273251897</c:v>
                </c:pt>
                <c:pt idx="1151">
                  <c:v>11.570811505100304</c:v>
                </c:pt>
                <c:pt idx="1152">
                  <c:v>11.579421348159743</c:v>
                </c:pt>
                <c:pt idx="1153">
                  <c:v>11.606214342213827</c:v>
                </c:pt>
                <c:pt idx="1154">
                  <c:v>11.635720618644973</c:v>
                </c:pt>
                <c:pt idx="1155">
                  <c:v>11.659710743704059</c:v>
                </c:pt>
                <c:pt idx="1156">
                  <c:v>12.027727656263185</c:v>
                </c:pt>
                <c:pt idx="1157">
                  <c:v>12.036941136229526</c:v>
                </c:pt>
                <c:pt idx="1158">
                  <c:v>12.040000802053481</c:v>
                </c:pt>
                <c:pt idx="1159">
                  <c:v>12.037962065363633</c:v>
                </c:pt>
                <c:pt idx="1160">
                  <c:v>12.173634022487267</c:v>
                </c:pt>
                <c:pt idx="1161">
                  <c:v>12.358002662902946</c:v>
                </c:pt>
                <c:pt idx="1162">
                  <c:v>12.417332606785575</c:v>
                </c:pt>
                <c:pt idx="1163">
                  <c:v>12.453770002988005</c:v>
                </c:pt>
                <c:pt idx="1164">
                  <c:v>12.497867502971106</c:v>
                </c:pt>
                <c:pt idx="1165">
                  <c:v>12.539588656156438</c:v>
                </c:pt>
                <c:pt idx="1166">
                  <c:v>12.576188712011565</c:v>
                </c:pt>
                <c:pt idx="1167">
                  <c:v>12.613509411414869</c:v>
                </c:pt>
                <c:pt idx="1168">
                  <c:v>12.64874277626534</c:v>
                </c:pt>
                <c:pt idx="1169">
                  <c:v>12.684948529886677</c:v>
                </c:pt>
                <c:pt idx="1170">
                  <c:v>12.718205651772594</c:v>
                </c:pt>
                <c:pt idx="1171">
                  <c:v>12.748851786654271</c:v>
                </c:pt>
                <c:pt idx="1172">
                  <c:v>12.7784128134996</c:v>
                </c:pt>
                <c:pt idx="1173">
                  <c:v>12.812097906580718</c:v>
                </c:pt>
                <c:pt idx="1174">
                  <c:v>12.843354462357661</c:v>
                </c:pt>
                <c:pt idx="1175">
                  <c:v>12.870990334451914</c:v>
                </c:pt>
                <c:pt idx="1176">
                  <c:v>12.90152714407839</c:v>
                </c:pt>
                <c:pt idx="1177">
                  <c:v>12.928847073301091</c:v>
                </c:pt>
                <c:pt idx="1178">
                  <c:v>12.9561803843117</c:v>
                </c:pt>
                <c:pt idx="1179">
                  <c:v>12.983883492504805</c:v>
                </c:pt>
                <c:pt idx="1180">
                  <c:v>13.011016089295627</c:v>
                </c:pt>
                <c:pt idx="1181">
                  <c:v>13.03855642996183</c:v>
                </c:pt>
                <c:pt idx="1182">
                  <c:v>13.063119229950823</c:v>
                </c:pt>
                <c:pt idx="1183">
                  <c:v>13.084906584135732</c:v>
                </c:pt>
                <c:pt idx="1184">
                  <c:v>13.108336835944117</c:v>
                </c:pt>
                <c:pt idx="1185">
                  <c:v>13.137747135442456</c:v>
                </c:pt>
                <c:pt idx="1186">
                  <c:v>13.167754681427541</c:v>
                </c:pt>
                <c:pt idx="1187">
                  <c:v>13.198609744951195</c:v>
                </c:pt>
                <c:pt idx="1188">
                  <c:v>13.233922388854584</c:v>
                </c:pt>
                <c:pt idx="1189">
                  <c:v>13.267371570022792</c:v>
                </c:pt>
                <c:pt idx="1190">
                  <c:v>13.299020394575805</c:v>
                </c:pt>
                <c:pt idx="1191">
                  <c:v>13.37288794129929</c:v>
                </c:pt>
                <c:pt idx="1192">
                  <c:v>13.540171829987374</c:v>
                </c:pt>
                <c:pt idx="1193">
                  <c:v>13.58380981149425</c:v>
                </c:pt>
                <c:pt idx="1194">
                  <c:v>13.636094326580347</c:v>
                </c:pt>
                <c:pt idx="1195">
                  <c:v>13.691600980067856</c:v>
                </c:pt>
                <c:pt idx="1196">
                  <c:v>13.770431799478644</c:v>
                </c:pt>
                <c:pt idx="1197">
                  <c:v>13.856655819629244</c:v>
                </c:pt>
                <c:pt idx="1198">
                  <c:v>13.93407717235095</c:v>
                </c:pt>
                <c:pt idx="1199">
                  <c:v>14.017599379100567</c:v>
                </c:pt>
                <c:pt idx="1200">
                  <c:v>14.081050701992996</c:v>
                </c:pt>
                <c:pt idx="1201">
                  <c:v>14.143938899722141</c:v>
                </c:pt>
                <c:pt idx="1202">
                  <c:v>14.217046917729178</c:v>
                </c:pt>
                <c:pt idx="1203">
                  <c:v>14.295518533170673</c:v>
                </c:pt>
                <c:pt idx="1204">
                  <c:v>14.395699934131654</c:v>
                </c:pt>
                <c:pt idx="1205">
                  <c:v>14.48632519257729</c:v>
                </c:pt>
                <c:pt idx="1206">
                  <c:v>14.56198464876325</c:v>
                </c:pt>
                <c:pt idx="1207">
                  <c:v>14.630757809683349</c:v>
                </c:pt>
                <c:pt idx="1208">
                  <c:v>14.70051158397345</c:v>
                </c:pt>
                <c:pt idx="1209">
                  <c:v>14.773133461946221</c:v>
                </c:pt>
                <c:pt idx="1210">
                  <c:v>14.844032790639471</c:v>
                </c:pt>
                <c:pt idx="1211">
                  <c:v>14.915711328821621</c:v>
                </c:pt>
                <c:pt idx="1212">
                  <c:v>14.982728058724275</c:v>
                </c:pt>
                <c:pt idx="1213">
                  <c:v>15.048028862072165</c:v>
                </c:pt>
                <c:pt idx="1214">
                  <c:v>15.115076472102537</c:v>
                </c:pt>
                <c:pt idx="1215">
                  <c:v>15.171963978097121</c:v>
                </c:pt>
                <c:pt idx="1216">
                  <c:v>15.226411623805355</c:v>
                </c:pt>
                <c:pt idx="1217">
                  <c:v>15.281866079021057</c:v>
                </c:pt>
                <c:pt idx="1218">
                  <c:v>15.333102705904084</c:v>
                </c:pt>
                <c:pt idx="1219">
                  <c:v>15.390051171039666</c:v>
                </c:pt>
                <c:pt idx="1220">
                  <c:v>15.5574993300974</c:v>
                </c:pt>
                <c:pt idx="1221">
                  <c:v>15.657333156963855</c:v>
                </c:pt>
                <c:pt idx="1222">
                  <c:v>15.67584126178844</c:v>
                </c:pt>
                <c:pt idx="1223">
                  <c:v>15.694715998551958</c:v>
                </c:pt>
                <c:pt idx="1224">
                  <c:v>15.69989683753176</c:v>
                </c:pt>
                <c:pt idx="1225">
                  <c:v>15.703306900512302</c:v>
                </c:pt>
                <c:pt idx="1226">
                  <c:v>15.707553191393755</c:v>
                </c:pt>
                <c:pt idx="1227">
                  <c:v>15.711781527503275</c:v>
                </c:pt>
                <c:pt idx="1228">
                  <c:v>15.715992060039619</c:v>
                </c:pt>
                <c:pt idx="1229">
                  <c:v>15.722692252609438</c:v>
                </c:pt>
                <c:pt idx="1230">
                  <c:v>15.726025589029197</c:v>
                </c:pt>
                <c:pt idx="1231">
                  <c:v>15.726857189908722</c:v>
                </c:pt>
                <c:pt idx="1232">
                  <c:v>15.728518319858798</c:v>
                </c:pt>
                <c:pt idx="1233">
                  <c:v>15.739778394449315</c:v>
                </c:pt>
                <c:pt idx="1234">
                  <c:v>15.756668620519548</c:v>
                </c:pt>
                <c:pt idx="1235">
                  <c:v>15.775144997137705</c:v>
                </c:pt>
                <c:pt idx="1236">
                  <c:v>15.794492708998741</c:v>
                </c:pt>
                <c:pt idx="1237">
                  <c:v>15.812828288888658</c:v>
                </c:pt>
                <c:pt idx="1238">
                  <c:v>15.827755469191237</c:v>
                </c:pt>
                <c:pt idx="1239">
                  <c:v>15.842603076977072</c:v>
                </c:pt>
                <c:pt idx="1240">
                  <c:v>15.856609589678978</c:v>
                </c:pt>
                <c:pt idx="1241">
                  <c:v>15.871944730220335</c:v>
                </c:pt>
                <c:pt idx="1242">
                  <c:v>15.888678948585122</c:v>
                </c:pt>
                <c:pt idx="1243">
                  <c:v>15.90290779593235</c:v>
                </c:pt>
                <c:pt idx="1244">
                  <c:v>15.916237664267394</c:v>
                </c:pt>
                <c:pt idx="1245">
                  <c:v>15.93806285419203</c:v>
                </c:pt>
                <c:pt idx="1246">
                  <c:v>15.953826081159203</c:v>
                </c:pt>
                <c:pt idx="1247">
                  <c:v>15.970186778108797</c:v>
                </c:pt>
                <c:pt idx="1248">
                  <c:v>15.982965169877687</c:v>
                </c:pt>
                <c:pt idx="1249">
                  <c:v>15.996211017218533</c:v>
                </c:pt>
                <c:pt idx="1250">
                  <c:v>16.011278335420482</c:v>
                </c:pt>
                <c:pt idx="1251">
                  <c:v>16.023738511135264</c:v>
                </c:pt>
                <c:pt idx="1252">
                  <c:v>16.041618741699434</c:v>
                </c:pt>
                <c:pt idx="1253">
                  <c:v>16.05848302106639</c:v>
                </c:pt>
                <c:pt idx="1254">
                  <c:v>16.072927175922789</c:v>
                </c:pt>
                <c:pt idx="1255">
                  <c:v>16.08285205907514</c:v>
                </c:pt>
                <c:pt idx="1256">
                  <c:v>16.087316428273621</c:v>
                </c:pt>
                <c:pt idx="1257">
                  <c:v>16.097451369039341</c:v>
                </c:pt>
                <c:pt idx="1258">
                  <c:v>16.102923854553733</c:v>
                </c:pt>
                <c:pt idx="1259">
                  <c:v>16.108411892670436</c:v>
                </c:pt>
                <c:pt idx="1260">
                  <c:v>16.113948670536502</c:v>
                </c:pt>
                <c:pt idx="1261">
                  <c:v>16.12097620782157</c:v>
                </c:pt>
                <c:pt idx="1262">
                  <c:v>16.127978518746943</c:v>
                </c:pt>
                <c:pt idx="1263">
                  <c:v>16.133488436263306</c:v>
                </c:pt>
                <c:pt idx="1264">
                  <c:v>16.14051097493611</c:v>
                </c:pt>
                <c:pt idx="1265">
                  <c:v>16.148901501157571</c:v>
                </c:pt>
                <c:pt idx="1266">
                  <c:v>16.154349925690585</c:v>
                </c:pt>
                <c:pt idx="1267">
                  <c:v>16.159670395102566</c:v>
                </c:pt>
                <c:pt idx="1268">
                  <c:v>16.1604609700242</c:v>
                </c:pt>
                <c:pt idx="1269">
                  <c:v>16.161421526888098</c:v>
                </c:pt>
                <c:pt idx="1270">
                  <c:v>16.163437405434944</c:v>
                </c:pt>
                <c:pt idx="1271">
                  <c:v>16.169388739495808</c:v>
                </c:pt>
                <c:pt idx="1272">
                  <c:v>16.17134510839227</c:v>
                </c:pt>
                <c:pt idx="1273">
                  <c:v>16.182508631883433</c:v>
                </c:pt>
                <c:pt idx="1274">
                  <c:v>16.192676715210368</c:v>
                </c:pt>
                <c:pt idx="1275">
                  <c:v>16.194172689666406</c:v>
                </c:pt>
                <c:pt idx="1276">
                  <c:v>16.188896756939769</c:v>
                </c:pt>
                <c:pt idx="1277">
                  <c:v>16.190080473971289</c:v>
                </c:pt>
                <c:pt idx="1278">
                  <c:v>16.204024354707904</c:v>
                </c:pt>
                <c:pt idx="1279">
                  <c:v>16.205850578429729</c:v>
                </c:pt>
                <c:pt idx="1280">
                  <c:v>16.204633120052151</c:v>
                </c:pt>
                <c:pt idx="1281">
                  <c:v>16.206920857797176</c:v>
                </c:pt>
                <c:pt idx="1282">
                  <c:v>16.206845519999515</c:v>
                </c:pt>
                <c:pt idx="1283">
                  <c:v>16.213362233183641</c:v>
                </c:pt>
                <c:pt idx="1284">
                  <c:v>16.212017367178987</c:v>
                </c:pt>
                <c:pt idx="1285">
                  <c:v>16.222153860684081</c:v>
                </c:pt>
                <c:pt idx="1286">
                  <c:v>16.223091431791172</c:v>
                </c:pt>
                <c:pt idx="1287">
                  <c:v>16.223828032890946</c:v>
                </c:pt>
                <c:pt idx="1288">
                  <c:v>16.223066493366225</c:v>
                </c:pt>
                <c:pt idx="1289">
                  <c:v>16.225168300270525</c:v>
                </c:pt>
                <c:pt idx="1290">
                  <c:v>16.229776634252186</c:v>
                </c:pt>
                <c:pt idx="1291">
                  <c:v>16.243574021836309</c:v>
                </c:pt>
                <c:pt idx="1292">
                  <c:v>16.228373345950427</c:v>
                </c:pt>
                <c:pt idx="1293">
                  <c:v>16.231048715344247</c:v>
                </c:pt>
                <c:pt idx="1294">
                  <c:v>16.235749233801911</c:v>
                </c:pt>
                <c:pt idx="1295">
                  <c:v>16.293139471717097</c:v>
                </c:pt>
                <c:pt idx="1296">
                  <c:v>16.315438999085607</c:v>
                </c:pt>
                <c:pt idx="1297">
                  <c:v>16.303635035928728</c:v>
                </c:pt>
                <c:pt idx="1298">
                  <c:v>16.321616183000025</c:v>
                </c:pt>
                <c:pt idx="1299">
                  <c:v>16.336206056835167</c:v>
                </c:pt>
                <c:pt idx="1300">
                  <c:v>16.334697747913332</c:v>
                </c:pt>
                <c:pt idx="1301">
                  <c:v>16.342598502687089</c:v>
                </c:pt>
                <c:pt idx="1302">
                  <c:v>16.347962742659533</c:v>
                </c:pt>
                <c:pt idx="1303">
                  <c:v>16.357114914906688</c:v>
                </c:pt>
                <c:pt idx="1304">
                  <c:v>16.489730882557556</c:v>
                </c:pt>
                <c:pt idx="1305">
                  <c:v>16.83205127534471</c:v>
                </c:pt>
                <c:pt idx="1306">
                  <c:v>16.866773474725015</c:v>
                </c:pt>
                <c:pt idx="1307">
                  <c:v>17.03457103291386</c:v>
                </c:pt>
                <c:pt idx="1308">
                  <c:v>16.975963172545853</c:v>
                </c:pt>
                <c:pt idx="1309">
                  <c:v>16.922973467682269</c:v>
                </c:pt>
                <c:pt idx="1310">
                  <c:v>16.967703463583732</c:v>
                </c:pt>
                <c:pt idx="1311">
                  <c:v>16.95414623718775</c:v>
                </c:pt>
                <c:pt idx="1312">
                  <c:v>16.96511920848809</c:v>
                </c:pt>
                <c:pt idx="1313">
                  <c:v>16.984945261012268</c:v>
                </c:pt>
                <c:pt idx="1314">
                  <c:v>17.048035559308499</c:v>
                </c:pt>
                <c:pt idx="1315">
                  <c:v>17.182409528989417</c:v>
                </c:pt>
                <c:pt idx="1316">
                  <c:v>17.181928009147779</c:v>
                </c:pt>
                <c:pt idx="1317">
                  <c:v>17.167344077046117</c:v>
                </c:pt>
                <c:pt idx="1318">
                  <c:v>17.170497234849439</c:v>
                </c:pt>
                <c:pt idx="1319">
                  <c:v>17.184854218298334</c:v>
                </c:pt>
                <c:pt idx="1320">
                  <c:v>17.175100874507766</c:v>
                </c:pt>
                <c:pt idx="1321">
                  <c:v>17.172080735337683</c:v>
                </c:pt>
                <c:pt idx="1322">
                  <c:v>17.187141465038891</c:v>
                </c:pt>
                <c:pt idx="1323">
                  <c:v>17.199657303699304</c:v>
                </c:pt>
                <c:pt idx="1324">
                  <c:v>17.187190689244108</c:v>
                </c:pt>
                <c:pt idx="1325">
                  <c:v>17.194428362035506</c:v>
                </c:pt>
                <c:pt idx="1326">
                  <c:v>17.216029979780448</c:v>
                </c:pt>
                <c:pt idx="1327">
                  <c:v>17.247892240118077</c:v>
                </c:pt>
                <c:pt idx="1328">
                  <c:v>17.24254896725693</c:v>
                </c:pt>
                <c:pt idx="1329">
                  <c:v>17.239737297498653</c:v>
                </c:pt>
                <c:pt idx="1330">
                  <c:v>17.238099874070663</c:v>
                </c:pt>
                <c:pt idx="1331">
                  <c:v>17.262209135657308</c:v>
                </c:pt>
                <c:pt idx="1332">
                  <c:v>17.256008662519751</c:v>
                </c:pt>
                <c:pt idx="1333">
                  <c:v>17.255637261919137</c:v>
                </c:pt>
                <c:pt idx="1334">
                  <c:v>17.262033263396084</c:v>
                </c:pt>
                <c:pt idx="1335">
                  <c:v>17.2555995588278</c:v>
                </c:pt>
                <c:pt idx="1336">
                  <c:v>17.244524865107834</c:v>
                </c:pt>
                <c:pt idx="1337">
                  <c:v>17.246353958838032</c:v>
                </c:pt>
                <c:pt idx="1338">
                  <c:v>17.252962974862101</c:v>
                </c:pt>
                <c:pt idx="1339">
                  <c:v>17.311049494776945</c:v>
                </c:pt>
                <c:pt idx="1340">
                  <c:v>17.291819267503261</c:v>
                </c:pt>
                <c:pt idx="1341">
                  <c:v>17.299046470150834</c:v>
                </c:pt>
                <c:pt idx="1342">
                  <c:v>17.338499327634928</c:v>
                </c:pt>
                <c:pt idx="1343">
                  <c:v>17.349224134952877</c:v>
                </c:pt>
                <c:pt idx="1344">
                  <c:v>17.342951728961069</c:v>
                </c:pt>
                <c:pt idx="1345">
                  <c:v>17.352017444438548</c:v>
                </c:pt>
                <c:pt idx="1346">
                  <c:v>17.391471660755741</c:v>
                </c:pt>
                <c:pt idx="1347">
                  <c:v>17.39373168012909</c:v>
                </c:pt>
                <c:pt idx="1348">
                  <c:v>17.434116657232554</c:v>
                </c:pt>
                <c:pt idx="1349">
                  <c:v>17.533575433398244</c:v>
                </c:pt>
                <c:pt idx="1350">
                  <c:v>17.529821332252929</c:v>
                </c:pt>
                <c:pt idx="1351">
                  <c:v>17.51344534997666</c:v>
                </c:pt>
                <c:pt idx="1352">
                  <c:v>17.505226986900603</c:v>
                </c:pt>
                <c:pt idx="1353">
                  <c:v>17.527513245706114</c:v>
                </c:pt>
                <c:pt idx="1354">
                  <c:v>17.519249162949045</c:v>
                </c:pt>
                <c:pt idx="1355">
                  <c:v>17.497455149208079</c:v>
                </c:pt>
                <c:pt idx="1356">
                  <c:v>17.471048463956709</c:v>
                </c:pt>
                <c:pt idx="1357">
                  <c:v>17.462137492846601</c:v>
                </c:pt>
                <c:pt idx="1358">
                  <c:v>17.481128652954972</c:v>
                </c:pt>
                <c:pt idx="1359">
                  <c:v>17.465653963329256</c:v>
                </c:pt>
                <c:pt idx="1360">
                  <c:v>17.471354600413022</c:v>
                </c:pt>
                <c:pt idx="1361">
                  <c:v>17.469961559348597</c:v>
                </c:pt>
                <c:pt idx="1362">
                  <c:v>17.492933302671329</c:v>
                </c:pt>
                <c:pt idx="1363">
                  <c:v>17.480890890558516</c:v>
                </c:pt>
                <c:pt idx="1364">
                  <c:v>17.480317508224218</c:v>
                </c:pt>
                <c:pt idx="1365">
                  <c:v>17.490079679665897</c:v>
                </c:pt>
                <c:pt idx="1366">
                  <c:v>17.492424922113848</c:v>
                </c:pt>
                <c:pt idx="1367">
                  <c:v>17.484660530070201</c:v>
                </c:pt>
                <c:pt idx="1368">
                  <c:v>17.493696267251494</c:v>
                </c:pt>
                <c:pt idx="1369">
                  <c:v>17.508981957133454</c:v>
                </c:pt>
                <c:pt idx="1370">
                  <c:v>17.544229852534432</c:v>
                </c:pt>
                <c:pt idx="1371">
                  <c:v>17.512391663219546</c:v>
                </c:pt>
                <c:pt idx="1372">
                  <c:v>17.492746593635541</c:v>
                </c:pt>
                <c:pt idx="1373">
                  <c:v>17.503022935158121</c:v>
                </c:pt>
                <c:pt idx="1374">
                  <c:v>17.524515678136339</c:v>
                </c:pt>
                <c:pt idx="1375">
                  <c:v>17.525058706634798</c:v>
                </c:pt>
                <c:pt idx="1376">
                  <c:v>17.516678953273985</c:v>
                </c:pt>
                <c:pt idx="1377">
                  <c:v>17.556938564334487</c:v>
                </c:pt>
                <c:pt idx="1378">
                  <c:v>17.5540058061694</c:v>
                </c:pt>
                <c:pt idx="1379">
                  <c:v>17.547531474111128</c:v>
                </c:pt>
                <c:pt idx="1380">
                  <c:v>17.523301125929322</c:v>
                </c:pt>
                <c:pt idx="1381">
                  <c:v>17.505744517284246</c:v>
                </c:pt>
                <c:pt idx="1382">
                  <c:v>17.501839948291913</c:v>
                </c:pt>
                <c:pt idx="1383">
                  <c:v>17.50563463463163</c:v>
                </c:pt>
                <c:pt idx="1384">
                  <c:v>17.50248419884133</c:v>
                </c:pt>
                <c:pt idx="1385">
                  <c:v>17.534738916225816</c:v>
                </c:pt>
                <c:pt idx="1386">
                  <c:v>17.529704356842874</c:v>
                </c:pt>
                <c:pt idx="1387">
                  <c:v>17.512286157661073</c:v>
                </c:pt>
                <c:pt idx="1388">
                  <c:v>17.502339899081591</c:v>
                </c:pt>
                <c:pt idx="1389">
                  <c:v>17.503968173850009</c:v>
                </c:pt>
                <c:pt idx="1390">
                  <c:v>17.50186944691756</c:v>
                </c:pt>
                <c:pt idx="1391">
                  <c:v>17.504695793009226</c:v>
                </c:pt>
                <c:pt idx="1392">
                  <c:v>17.515851622280117</c:v>
                </c:pt>
                <c:pt idx="1393">
                  <c:v>17.554327820821879</c:v>
                </c:pt>
                <c:pt idx="1394">
                  <c:v>17.580670984033752</c:v>
                </c:pt>
                <c:pt idx="1395">
                  <c:v>17.587924746486749</c:v>
                </c:pt>
                <c:pt idx="1396">
                  <c:v>17.594104400600902</c:v>
                </c:pt>
                <c:pt idx="1397">
                  <c:v>17.617577742142963</c:v>
                </c:pt>
                <c:pt idx="1398">
                  <c:v>17.624556952049286</c:v>
                </c:pt>
                <c:pt idx="1399">
                  <c:v>17.635109137965514</c:v>
                </c:pt>
                <c:pt idx="1400">
                  <c:v>17.632410250156312</c:v>
                </c:pt>
                <c:pt idx="1401">
                  <c:v>17.673217792699791</c:v>
                </c:pt>
                <c:pt idx="1402">
                  <c:v>17.713029555036556</c:v>
                </c:pt>
                <c:pt idx="1403">
                  <c:v>17.72094931472185</c:v>
                </c:pt>
                <c:pt idx="1404">
                  <c:v>17.690008776523054</c:v>
                </c:pt>
                <c:pt idx="1405">
                  <c:v>17.651805531577047</c:v>
                </c:pt>
                <c:pt idx="1406">
                  <c:v>17.676486153751465</c:v>
                </c:pt>
                <c:pt idx="1407">
                  <c:v>17.672616955169566</c:v>
                </c:pt>
                <c:pt idx="1408">
                  <c:v>17.703741101624729</c:v>
                </c:pt>
                <c:pt idx="1409">
                  <c:v>17.724790452362701</c:v>
                </c:pt>
                <c:pt idx="1410">
                  <c:v>17.745877871350011</c:v>
                </c:pt>
                <c:pt idx="1411">
                  <c:v>17.738154649255247</c:v>
                </c:pt>
                <c:pt idx="1412">
                  <c:v>17.75033362669862</c:v>
                </c:pt>
                <c:pt idx="1413">
                  <c:v>17.725275438394544</c:v>
                </c:pt>
                <c:pt idx="1414">
                  <c:v>17.738134221130768</c:v>
                </c:pt>
                <c:pt idx="1415">
                  <c:v>17.743249801103538</c:v>
                </c:pt>
                <c:pt idx="1416">
                  <c:v>17.769375777832302</c:v>
                </c:pt>
                <c:pt idx="1417">
                  <c:v>17.797911882249682</c:v>
                </c:pt>
                <c:pt idx="1418">
                  <c:v>17.789468051941679</c:v>
                </c:pt>
                <c:pt idx="1419">
                  <c:v>17.796155832825711</c:v>
                </c:pt>
                <c:pt idx="1420">
                  <c:v>17.789879739411148</c:v>
                </c:pt>
                <c:pt idx="1421">
                  <c:v>17.799863731232406</c:v>
                </c:pt>
                <c:pt idx="1422">
                  <c:v>17.796424015131819</c:v>
                </c:pt>
                <c:pt idx="1423">
                  <c:v>17.797597399478494</c:v>
                </c:pt>
                <c:pt idx="1424">
                  <c:v>17.77766263501201</c:v>
                </c:pt>
                <c:pt idx="1425">
                  <c:v>17.783821918810158</c:v>
                </c:pt>
                <c:pt idx="1426">
                  <c:v>17.780165221040164</c:v>
                </c:pt>
                <c:pt idx="1427">
                  <c:v>17.786375750721788</c:v>
                </c:pt>
                <c:pt idx="1428">
                  <c:v>17.792503480781559</c:v>
                </c:pt>
                <c:pt idx="1429">
                  <c:v>17.779340251132172</c:v>
                </c:pt>
                <c:pt idx="1430">
                  <c:v>17.765376123920046</c:v>
                </c:pt>
                <c:pt idx="1431">
                  <c:v>17.756902036877779</c:v>
                </c:pt>
                <c:pt idx="1432">
                  <c:v>17.759872200678295</c:v>
                </c:pt>
                <c:pt idx="1433">
                  <c:v>17.78216299190322</c:v>
                </c:pt>
                <c:pt idx="1434">
                  <c:v>17.788994826975102</c:v>
                </c:pt>
                <c:pt idx="1435">
                  <c:v>17.767836197193635</c:v>
                </c:pt>
                <c:pt idx="1436">
                  <c:v>17.75719104020931</c:v>
                </c:pt>
                <c:pt idx="1437">
                  <c:v>17.759856763798457</c:v>
                </c:pt>
                <c:pt idx="1438">
                  <c:v>17.753643490184988</c:v>
                </c:pt>
                <c:pt idx="1439">
                  <c:v>17.780385162324556</c:v>
                </c:pt>
                <c:pt idx="1440">
                  <c:v>17.817810253716171</c:v>
                </c:pt>
                <c:pt idx="1441">
                  <c:v>17.827757058257806</c:v>
                </c:pt>
                <c:pt idx="1442">
                  <c:v>17.857387531231886</c:v>
                </c:pt>
                <c:pt idx="1443">
                  <c:v>17.828249301821192</c:v>
                </c:pt>
                <c:pt idx="1444">
                  <c:v>17.816249723639761</c:v>
                </c:pt>
                <c:pt idx="1445">
                  <c:v>17.820332671584115</c:v>
                </c:pt>
                <c:pt idx="1446">
                  <c:v>17.810136859329337</c:v>
                </c:pt>
                <c:pt idx="1447">
                  <c:v>17.806329616196152</c:v>
                </c:pt>
                <c:pt idx="1448">
                  <c:v>17.80507834525374</c:v>
                </c:pt>
                <c:pt idx="1449">
                  <c:v>17.81449339223699</c:v>
                </c:pt>
                <c:pt idx="1450">
                  <c:v>17.824719482724529</c:v>
                </c:pt>
                <c:pt idx="1451">
                  <c:v>17.846175031502483</c:v>
                </c:pt>
                <c:pt idx="1452">
                  <c:v>17.84065948192837</c:v>
                </c:pt>
                <c:pt idx="1453">
                  <c:v>17.831876775535527</c:v>
                </c:pt>
                <c:pt idx="1454">
                  <c:v>17.834154457343164</c:v>
                </c:pt>
                <c:pt idx="1455">
                  <c:v>17.830432653952453</c:v>
                </c:pt>
                <c:pt idx="1456">
                  <c:v>17.850583424976385</c:v>
                </c:pt>
                <c:pt idx="1457">
                  <c:v>17.854123538955886</c:v>
                </c:pt>
                <c:pt idx="1458">
                  <c:v>17.837691642486973</c:v>
                </c:pt>
                <c:pt idx="1459">
                  <c:v>17.845824898404306</c:v>
                </c:pt>
                <c:pt idx="1460">
                  <c:v>17.843643347140759</c:v>
                </c:pt>
                <c:pt idx="1461">
                  <c:v>17.854822199445135</c:v>
                </c:pt>
                <c:pt idx="1462">
                  <c:v>17.845028640865792</c:v>
                </c:pt>
                <c:pt idx="1463">
                  <c:v>17.849494764578111</c:v>
                </c:pt>
                <c:pt idx="1464">
                  <c:v>17.836249898516076</c:v>
                </c:pt>
                <c:pt idx="1465">
                  <c:v>17.837458496586716</c:v>
                </c:pt>
                <c:pt idx="1466">
                  <c:v>17.835581932253234</c:v>
                </c:pt>
                <c:pt idx="1467">
                  <c:v>17.831922478817354</c:v>
                </c:pt>
                <c:pt idx="1468">
                  <c:v>17.813323267836338</c:v>
                </c:pt>
                <c:pt idx="1469">
                  <c:v>17.858770980362678</c:v>
                </c:pt>
                <c:pt idx="1470">
                  <c:v>18.013812741309223</c:v>
                </c:pt>
                <c:pt idx="1471">
                  <c:v>18.040466642699922</c:v>
                </c:pt>
                <c:pt idx="1472">
                  <c:v>18.05365511709611</c:v>
                </c:pt>
                <c:pt idx="1473">
                  <c:v>18.093017721900651</c:v>
                </c:pt>
                <c:pt idx="1474">
                  <c:v>18.145140120376855</c:v>
                </c:pt>
                <c:pt idx="1475">
                  <c:v>18.162697053863827</c:v>
                </c:pt>
                <c:pt idx="1476">
                  <c:v>18.076547454067942</c:v>
                </c:pt>
                <c:pt idx="1477">
                  <c:v>18.059038696432161</c:v>
                </c:pt>
                <c:pt idx="1478">
                  <c:v>18.077170075597575</c:v>
                </c:pt>
                <c:pt idx="1479">
                  <c:v>18.0769312522843</c:v>
                </c:pt>
                <c:pt idx="1480">
                  <c:v>18.05182895275037</c:v>
                </c:pt>
                <c:pt idx="1481">
                  <c:v>18.082547189816957</c:v>
                </c:pt>
                <c:pt idx="1482">
                  <c:v>18.073300184161379</c:v>
                </c:pt>
                <c:pt idx="1483">
                  <c:v>18.063997411543419</c:v>
                </c:pt>
                <c:pt idx="1484">
                  <c:v>18.040671831581694</c:v>
                </c:pt>
                <c:pt idx="1485">
                  <c:v>18.040700436041917</c:v>
                </c:pt>
                <c:pt idx="1486">
                  <c:v>18.053010574897712</c:v>
                </c:pt>
                <c:pt idx="1487">
                  <c:v>18.029847044412996</c:v>
                </c:pt>
                <c:pt idx="1488">
                  <c:v>18.001663632395299</c:v>
                </c:pt>
                <c:pt idx="1489">
                  <c:v>18.037796842318741</c:v>
                </c:pt>
                <c:pt idx="1490">
                  <c:v>18.040031940858963</c:v>
                </c:pt>
                <c:pt idx="1491">
                  <c:v>18.048905834958518</c:v>
                </c:pt>
                <c:pt idx="1492">
                  <c:v>18.041834858603767</c:v>
                </c:pt>
                <c:pt idx="1493">
                  <c:v>18.052960899267131</c:v>
                </c:pt>
                <c:pt idx="1494">
                  <c:v>18.02200755515511</c:v>
                </c:pt>
                <c:pt idx="1495">
                  <c:v>18.012064238717507</c:v>
                </c:pt>
                <c:pt idx="1496">
                  <c:v>18.019928549544538</c:v>
                </c:pt>
                <c:pt idx="1497">
                  <c:v>18.004035144414843</c:v>
                </c:pt>
                <c:pt idx="1498">
                  <c:v>18.00275296065103</c:v>
                </c:pt>
                <c:pt idx="1499">
                  <c:v>18.007865654022257</c:v>
                </c:pt>
                <c:pt idx="1500">
                  <c:v>17.992505039551503</c:v>
                </c:pt>
                <c:pt idx="1501">
                  <c:v>17.987756224427045</c:v>
                </c:pt>
                <c:pt idx="1502">
                  <c:v>17.998980112669681</c:v>
                </c:pt>
                <c:pt idx="1503">
                  <c:v>17.98997988357462</c:v>
                </c:pt>
                <c:pt idx="1504">
                  <c:v>18.034229648145651</c:v>
                </c:pt>
                <c:pt idx="1505">
                  <c:v>18.096196119522816</c:v>
                </c:pt>
                <c:pt idx="1506">
                  <c:v>18.13591717274122</c:v>
                </c:pt>
                <c:pt idx="1507">
                  <c:v>18.146505491618811</c:v>
                </c:pt>
                <c:pt idx="1508">
                  <c:v>18.152492422247946</c:v>
                </c:pt>
                <c:pt idx="1509">
                  <c:v>18.138765553162699</c:v>
                </c:pt>
                <c:pt idx="1510">
                  <c:v>18.089675628926113</c:v>
                </c:pt>
                <c:pt idx="1511">
                  <c:v>18.093696542694936</c:v>
                </c:pt>
                <c:pt idx="1512">
                  <c:v>18.119583513058199</c:v>
                </c:pt>
                <c:pt idx="1513">
                  <c:v>18.156329007141853</c:v>
                </c:pt>
                <c:pt idx="1514">
                  <c:v>18.185832576054867</c:v>
                </c:pt>
                <c:pt idx="1515">
                  <c:v>18.140894021697221</c:v>
                </c:pt>
                <c:pt idx="1516">
                  <c:v>18.130605056121961</c:v>
                </c:pt>
                <c:pt idx="1517">
                  <c:v>18.120389245682109</c:v>
                </c:pt>
                <c:pt idx="1518">
                  <c:v>18.111160245947353</c:v>
                </c:pt>
                <c:pt idx="1519">
                  <c:v>18.122928994072417</c:v>
                </c:pt>
                <c:pt idx="1520">
                  <c:v>18.103263537665317</c:v>
                </c:pt>
                <c:pt idx="1521">
                  <c:v>18.09487550125986</c:v>
                </c:pt>
                <c:pt idx="1522">
                  <c:v>18.10244246607358</c:v>
                </c:pt>
                <c:pt idx="1523">
                  <c:v>18.093989307139434</c:v>
                </c:pt>
                <c:pt idx="1524">
                  <c:v>18.064753028466864</c:v>
                </c:pt>
                <c:pt idx="1525">
                  <c:v>18.068762510527641</c:v>
                </c:pt>
                <c:pt idx="1526">
                  <c:v>18.125475683818848</c:v>
                </c:pt>
                <c:pt idx="1527">
                  <c:v>18.114128181524212</c:v>
                </c:pt>
                <c:pt idx="1528">
                  <c:v>18.121980060916368</c:v>
                </c:pt>
                <c:pt idx="1529">
                  <c:v>18.140251835651174</c:v>
                </c:pt>
                <c:pt idx="1530">
                  <c:v>18.132020468879016</c:v>
                </c:pt>
                <c:pt idx="1531">
                  <c:v>18.133403597563685</c:v>
                </c:pt>
                <c:pt idx="1532">
                  <c:v>18.12920627512678</c:v>
                </c:pt>
                <c:pt idx="1533">
                  <c:v>18.147289580015965</c:v>
                </c:pt>
                <c:pt idx="1534">
                  <c:v>18.15782936356846</c:v>
                </c:pt>
                <c:pt idx="1535">
                  <c:v>18.158710000252078</c:v>
                </c:pt>
                <c:pt idx="1536">
                  <c:v>18.150792662082143</c:v>
                </c:pt>
                <c:pt idx="1537">
                  <c:v>18.145038653768431</c:v>
                </c:pt>
                <c:pt idx="1538">
                  <c:v>18.149621650289319</c:v>
                </c:pt>
                <c:pt idx="1539">
                  <c:v>18.148476273542787</c:v>
                </c:pt>
                <c:pt idx="1540">
                  <c:v>18.16024896523448</c:v>
                </c:pt>
                <c:pt idx="1541">
                  <c:v>18.164887521908778</c:v>
                </c:pt>
                <c:pt idx="1542">
                  <c:v>18.183109790617163</c:v>
                </c:pt>
                <c:pt idx="1543">
                  <c:v>18.185464078534242</c:v>
                </c:pt>
                <c:pt idx="1544">
                  <c:v>18.240113542386581</c:v>
                </c:pt>
                <c:pt idx="1545">
                  <c:v>18.252515882400083</c:v>
                </c:pt>
                <c:pt idx="1546">
                  <c:v>18.273137849462067</c:v>
                </c:pt>
                <c:pt idx="1547">
                  <c:v>18.29790570335425</c:v>
                </c:pt>
                <c:pt idx="1548">
                  <c:v>18.301415652594471</c:v>
                </c:pt>
                <c:pt idx="1549">
                  <c:v>18.308645727504285</c:v>
                </c:pt>
                <c:pt idx="1550">
                  <c:v>18.325212600317574</c:v>
                </c:pt>
                <c:pt idx="1551">
                  <c:v>18.352839829225694</c:v>
                </c:pt>
                <c:pt idx="1552">
                  <c:v>18.388484991322411</c:v>
                </c:pt>
                <c:pt idx="1553">
                  <c:v>18.40788490236018</c:v>
                </c:pt>
                <c:pt idx="1554">
                  <c:v>18.393367563298707</c:v>
                </c:pt>
                <c:pt idx="1555">
                  <c:v>18.393228368816402</c:v>
                </c:pt>
                <c:pt idx="1556">
                  <c:v>18.411633636733235</c:v>
                </c:pt>
                <c:pt idx="1557">
                  <c:v>18.46910905970714</c:v>
                </c:pt>
                <c:pt idx="1558">
                  <c:v>18.497672272170764</c:v>
                </c:pt>
                <c:pt idx="1559">
                  <c:v>18.460805909053924</c:v>
                </c:pt>
                <c:pt idx="1560">
                  <c:v>18.451576130799317</c:v>
                </c:pt>
                <c:pt idx="1561">
                  <c:v>18.486466489143488</c:v>
                </c:pt>
                <c:pt idx="1562">
                  <c:v>18.522816881144625</c:v>
                </c:pt>
                <c:pt idx="1563">
                  <c:v>18.517048786443134</c:v>
                </c:pt>
                <c:pt idx="1564">
                  <c:v>18.512897397300005</c:v>
                </c:pt>
                <c:pt idx="1565">
                  <c:v>18.550533153724945</c:v>
                </c:pt>
                <c:pt idx="1566">
                  <c:v>18.541770272649902</c:v>
                </c:pt>
                <c:pt idx="1567">
                  <c:v>18.591368348539032</c:v>
                </c:pt>
                <c:pt idx="1568">
                  <c:v>18.619935439189415</c:v>
                </c:pt>
                <c:pt idx="1569">
                  <c:v>18.66679109669246</c:v>
                </c:pt>
                <c:pt idx="1570">
                  <c:v>18.622407381973964</c:v>
                </c:pt>
                <c:pt idx="1571">
                  <c:v>18.574225309658026</c:v>
                </c:pt>
                <c:pt idx="1572">
                  <c:v>18.543209739327022</c:v>
                </c:pt>
                <c:pt idx="1573">
                  <c:v>18.545545001734407</c:v>
                </c:pt>
                <c:pt idx="1574">
                  <c:v>18.514206633872174</c:v>
                </c:pt>
                <c:pt idx="1575">
                  <c:v>18.494715317791531</c:v>
                </c:pt>
                <c:pt idx="1576">
                  <c:v>18.495265524503747</c:v>
                </c:pt>
                <c:pt idx="1577">
                  <c:v>18.500057792329134</c:v>
                </c:pt>
                <c:pt idx="1578">
                  <c:v>18.550121164093721</c:v>
                </c:pt>
                <c:pt idx="1579">
                  <c:v>18.563529700142507</c:v>
                </c:pt>
                <c:pt idx="1580">
                  <c:v>18.567437029819903</c:v>
                </c:pt>
                <c:pt idx="1581">
                  <c:v>18.569717485071209</c:v>
                </c:pt>
                <c:pt idx="1582">
                  <c:v>18.554347936447158</c:v>
                </c:pt>
                <c:pt idx="1583">
                  <c:v>18.559592138717488</c:v>
                </c:pt>
                <c:pt idx="1584">
                  <c:v>18.545330529994487</c:v>
                </c:pt>
                <c:pt idx="1585">
                  <c:v>18.60991818058876</c:v>
                </c:pt>
                <c:pt idx="1586">
                  <c:v>18.652778053094728</c:v>
                </c:pt>
                <c:pt idx="1587">
                  <c:v>18.592290742857109</c:v>
                </c:pt>
                <c:pt idx="1588">
                  <c:v>18.576593070520257</c:v>
                </c:pt>
                <c:pt idx="1589">
                  <c:v>18.590696064025661</c:v>
                </c:pt>
                <c:pt idx="1590">
                  <c:v>18.592980712325364</c:v>
                </c:pt>
                <c:pt idx="1591">
                  <c:v>18.649989286972385</c:v>
                </c:pt>
                <c:pt idx="1592">
                  <c:v>18.643203541234818</c:v>
                </c:pt>
                <c:pt idx="1593">
                  <c:v>18.596252241305315</c:v>
                </c:pt>
                <c:pt idx="1594">
                  <c:v>18.599158076743045</c:v>
                </c:pt>
                <c:pt idx="1595">
                  <c:v>18.607058197321084</c:v>
                </c:pt>
                <c:pt idx="1596">
                  <c:v>18.601318912719005</c:v>
                </c:pt>
                <c:pt idx="1597">
                  <c:v>18.606866960458365</c:v>
                </c:pt>
                <c:pt idx="1598">
                  <c:v>18.617639539280898</c:v>
                </c:pt>
                <c:pt idx="1599">
                  <c:v>18.607613900457658</c:v>
                </c:pt>
                <c:pt idx="1600">
                  <c:v>18.634608196699975</c:v>
                </c:pt>
                <c:pt idx="1601">
                  <c:v>18.637156023880561</c:v>
                </c:pt>
                <c:pt idx="1602">
                  <c:v>18.626406746597223</c:v>
                </c:pt>
                <c:pt idx="1603">
                  <c:v>18.621887238739124</c:v>
                </c:pt>
                <c:pt idx="1604">
                  <c:v>18.614972467369853</c:v>
                </c:pt>
                <c:pt idx="1605">
                  <c:v>18.599277766983864</c:v>
                </c:pt>
                <c:pt idx="1606">
                  <c:v>18.599906705399217</c:v>
                </c:pt>
                <c:pt idx="1607">
                  <c:v>18.755292214417633</c:v>
                </c:pt>
                <c:pt idx="1608">
                  <c:v>18.847692783562781</c:v>
                </c:pt>
                <c:pt idx="1609">
                  <c:v>18.820233608502981</c:v>
                </c:pt>
                <c:pt idx="1610">
                  <c:v>18.765208317820981</c:v>
                </c:pt>
                <c:pt idx="1611">
                  <c:v>18.782258725252984</c:v>
                </c:pt>
                <c:pt idx="1612">
                  <c:v>18.774378388479089</c:v>
                </c:pt>
                <c:pt idx="1613">
                  <c:v>18.748787079146567</c:v>
                </c:pt>
                <c:pt idx="1614">
                  <c:v>18.735750815493546</c:v>
                </c:pt>
                <c:pt idx="1615">
                  <c:v>18.69467069855029</c:v>
                </c:pt>
                <c:pt idx="1616">
                  <c:v>18.669594544579041</c:v>
                </c:pt>
                <c:pt idx="1617">
                  <c:v>18.669164220665696</c:v>
                </c:pt>
                <c:pt idx="1618">
                  <c:v>18.692196838671141</c:v>
                </c:pt>
                <c:pt idx="1619">
                  <c:v>18.725968242473936</c:v>
                </c:pt>
                <c:pt idx="1620">
                  <c:v>18.698104224203927</c:v>
                </c:pt>
                <c:pt idx="1621">
                  <c:v>18.702567555505674</c:v>
                </c:pt>
                <c:pt idx="1622">
                  <c:v>18.714499018973804</c:v>
                </c:pt>
                <c:pt idx="1623">
                  <c:v>18.716043665037322</c:v>
                </c:pt>
                <c:pt idx="1624">
                  <c:v>18.722174969762133</c:v>
                </c:pt>
                <c:pt idx="1625">
                  <c:v>18.722635674863195</c:v>
                </c:pt>
                <c:pt idx="1626">
                  <c:v>18.753860026358659</c:v>
                </c:pt>
                <c:pt idx="1627">
                  <c:v>18.773886563464874</c:v>
                </c:pt>
                <c:pt idx="1628">
                  <c:v>18.786673968964045</c:v>
                </c:pt>
                <c:pt idx="1629">
                  <c:v>18.770262327305925</c:v>
                </c:pt>
                <c:pt idx="1630">
                  <c:v>18.779789460006569</c:v>
                </c:pt>
                <c:pt idx="1631">
                  <c:v>18.799078545276487</c:v>
                </c:pt>
                <c:pt idx="1632">
                  <c:v>18.77716286095913</c:v>
                </c:pt>
                <c:pt idx="1633">
                  <c:v>18.791243787501379</c:v>
                </c:pt>
                <c:pt idx="1634">
                  <c:v>18.798110649285736</c:v>
                </c:pt>
                <c:pt idx="1635">
                  <c:v>18.825209219514591</c:v>
                </c:pt>
                <c:pt idx="1636">
                  <c:v>18.805998801072587</c:v>
                </c:pt>
                <c:pt idx="1637">
                  <c:v>18.804715717202495</c:v>
                </c:pt>
                <c:pt idx="1638">
                  <c:v>18.805850385010459</c:v>
                </c:pt>
                <c:pt idx="1639">
                  <c:v>18.778638448494871</c:v>
                </c:pt>
                <c:pt idx="1640">
                  <c:v>18.779939337310523</c:v>
                </c:pt>
                <c:pt idx="1641">
                  <c:v>18.7599976844403</c:v>
                </c:pt>
                <c:pt idx="1642">
                  <c:v>18.744239556702844</c:v>
                </c:pt>
                <c:pt idx="1643">
                  <c:v>18.734652141943073</c:v>
                </c:pt>
                <c:pt idx="1644">
                  <c:v>18.722494278809894</c:v>
                </c:pt>
                <c:pt idx="1645">
                  <c:v>18.707099087543348</c:v>
                </c:pt>
                <c:pt idx="1646">
                  <c:v>18.68322550878225</c:v>
                </c:pt>
                <c:pt idx="1647">
                  <c:v>18.664784512025907</c:v>
                </c:pt>
                <c:pt idx="1648">
                  <c:v>18.670398399566281</c:v>
                </c:pt>
                <c:pt idx="1649">
                  <c:v>18.689052172829655</c:v>
                </c:pt>
                <c:pt idx="1650">
                  <c:v>18.733533428721632</c:v>
                </c:pt>
                <c:pt idx="1651">
                  <c:v>18.698820141750787</c:v>
                </c:pt>
                <c:pt idx="1652">
                  <c:v>18.684653900490812</c:v>
                </c:pt>
                <c:pt idx="1653">
                  <c:v>18.68059632074625</c:v>
                </c:pt>
                <c:pt idx="1654">
                  <c:v>18.688933052872915</c:v>
                </c:pt>
                <c:pt idx="1655">
                  <c:v>18.68034554226325</c:v>
                </c:pt>
                <c:pt idx="1656">
                  <c:v>18.679744989158522</c:v>
                </c:pt>
                <c:pt idx="1657">
                  <c:v>18.683311691072795</c:v>
                </c:pt>
                <c:pt idx="1658">
                  <c:v>18.757226818794063</c:v>
                </c:pt>
                <c:pt idx="1659">
                  <c:v>18.758094796025993</c:v>
                </c:pt>
                <c:pt idx="1660">
                  <c:v>18.811603426867926</c:v>
                </c:pt>
                <c:pt idx="1661">
                  <c:v>18.843325206108226</c:v>
                </c:pt>
                <c:pt idx="1662">
                  <c:v>18.845819151805355</c:v>
                </c:pt>
                <c:pt idx="1663">
                  <c:v>18.87792291944411</c:v>
                </c:pt>
                <c:pt idx="1664">
                  <c:v>18.874317962969283</c:v>
                </c:pt>
                <c:pt idx="1665">
                  <c:v>18.896613456414062</c:v>
                </c:pt>
                <c:pt idx="1666">
                  <c:v>18.896233156499651</c:v>
                </c:pt>
                <c:pt idx="1667">
                  <c:v>18.888042829603847</c:v>
                </c:pt>
                <c:pt idx="1668">
                  <c:v>18.885690319329111</c:v>
                </c:pt>
                <c:pt idx="1669">
                  <c:v>18.853427289275352</c:v>
                </c:pt>
                <c:pt idx="1670">
                  <c:v>18.837140384358683</c:v>
                </c:pt>
                <c:pt idx="1671">
                  <c:v>18.818300952942991</c:v>
                </c:pt>
                <c:pt idx="1672">
                  <c:v>18.822537900943008</c:v>
                </c:pt>
                <c:pt idx="1673">
                  <c:v>18.814270961810177</c:v>
                </c:pt>
                <c:pt idx="1674">
                  <c:v>18.807845939077513</c:v>
                </c:pt>
                <c:pt idx="1675">
                  <c:v>18.798275032443151</c:v>
                </c:pt>
                <c:pt idx="1676">
                  <c:v>18.788551241426031</c:v>
                </c:pt>
              </c:numCache>
            </c:numRef>
          </c:xVal>
          <c:yVal>
            <c:numRef>
              <c:f>'TCRM1886-2025'!$R$20:$R$1696</c:f>
              <c:numCache>
                <c:formatCode>_-* #,##0.0_-;\-* #,##0.0_-;_-* "-"??_-;_-@_-</c:formatCode>
                <c:ptCount val="1677"/>
                <c:pt idx="0">
                  <c:v>1.4435648485333374</c:v>
                </c:pt>
                <c:pt idx="1">
                  <c:v>1.4560565248834691</c:v>
                </c:pt>
                <c:pt idx="2">
                  <c:v>1.4571354191216361</c:v>
                </c:pt>
                <c:pt idx="3">
                  <c:v>1.450644524121399</c:v>
                </c:pt>
                <c:pt idx="4">
                  <c:v>1.4859650477777484</c:v>
                </c:pt>
                <c:pt idx="5">
                  <c:v>1.467060393296421</c:v>
                </c:pt>
                <c:pt idx="6">
                  <c:v>1.5474212960878335</c:v>
                </c:pt>
                <c:pt idx="7">
                  <c:v>1.498070630038981</c:v>
                </c:pt>
                <c:pt idx="8">
                  <c:v>1.4759623321056885</c:v>
                </c:pt>
                <c:pt idx="9">
                  <c:v>1.4428814616414365</c:v>
                </c:pt>
                <c:pt idx="10">
                  <c:v>1.4587515810895795</c:v>
                </c:pt>
                <c:pt idx="11">
                  <c:v>1.4820285514203149</c:v>
                </c:pt>
                <c:pt idx="12">
                  <c:v>1.4922313868205572</c:v>
                </c:pt>
                <c:pt idx="13">
                  <c:v>1.5167843266259438</c:v>
                </c:pt>
                <c:pt idx="14">
                  <c:v>1.5316573005581289</c:v>
                </c:pt>
                <c:pt idx="15">
                  <c:v>1.5111813576830475</c:v>
                </c:pt>
                <c:pt idx="16">
                  <c:v>1.5624554972453373</c:v>
                </c:pt>
                <c:pt idx="17">
                  <c:v>1.5012999811629841</c:v>
                </c:pt>
                <c:pt idx="18">
                  <c:v>1.5656047246542764</c:v>
                </c:pt>
                <c:pt idx="19">
                  <c:v>1.5458190279198165</c:v>
                </c:pt>
                <c:pt idx="20">
                  <c:v>1.4971645397562914</c:v>
                </c:pt>
                <c:pt idx="21">
                  <c:v>1.5401287602157105</c:v>
                </c:pt>
                <c:pt idx="22">
                  <c:v>1.6061315976282751</c:v>
                </c:pt>
                <c:pt idx="23">
                  <c:v>1.601825510090032</c:v>
                </c:pt>
                <c:pt idx="24">
                  <c:v>1.6123830650818163</c:v>
                </c:pt>
                <c:pt idx="25">
                  <c:v>1.5874942416680569</c:v>
                </c:pt>
                <c:pt idx="26">
                  <c:v>1.5991393770880651</c:v>
                </c:pt>
                <c:pt idx="27">
                  <c:v>1.5991393770880651</c:v>
                </c:pt>
                <c:pt idx="28">
                  <c:v>1.5958595334544077</c:v>
                </c:pt>
                <c:pt idx="29">
                  <c:v>1.6158392897204934</c:v>
                </c:pt>
                <c:pt idx="30">
                  <c:v>1.5966805034178346</c:v>
                </c:pt>
                <c:pt idx="31">
                  <c:v>1.5948030093202072</c:v>
                </c:pt>
                <c:pt idx="32">
                  <c:v>1.5823937027650077</c:v>
                </c:pt>
                <c:pt idx="33">
                  <c:v>1.6362167948709645</c:v>
                </c:pt>
                <c:pt idx="34">
                  <c:v>1.6882535585908582</c:v>
                </c:pt>
                <c:pt idx="35">
                  <c:v>1.718908510716078</c:v>
                </c:pt>
                <c:pt idx="36">
                  <c:v>1.7229464102853733</c:v>
                </c:pt>
                <c:pt idx="37">
                  <c:v>1.6780389651811398</c:v>
                </c:pt>
                <c:pt idx="38">
                  <c:v>1.6375681464279632</c:v>
                </c:pt>
                <c:pt idx="39">
                  <c:v>1.6375681464279632</c:v>
                </c:pt>
                <c:pt idx="40">
                  <c:v>1.6370053051906137</c:v>
                </c:pt>
                <c:pt idx="41">
                  <c:v>1.6332825866942258</c:v>
                </c:pt>
                <c:pt idx="42">
                  <c:v>1.6255675495612718</c:v>
                </c:pt>
                <c:pt idx="43">
                  <c:v>1.6203145969776158</c:v>
                </c:pt>
                <c:pt idx="44">
                  <c:v>1.6118058644885902</c:v>
                </c:pt>
                <c:pt idx="45">
                  <c:v>1.6285244492478086</c:v>
                </c:pt>
                <c:pt idx="46">
                  <c:v>1.6292055708543434</c:v>
                </c:pt>
                <c:pt idx="47">
                  <c:v>1.6331695604154952</c:v>
                </c:pt>
                <c:pt idx="48">
                  <c:v>1.6207724724434907</c:v>
                </c:pt>
                <c:pt idx="49">
                  <c:v>1.629432508334042</c:v>
                </c:pt>
                <c:pt idx="50">
                  <c:v>1.5675377927927727</c:v>
                </c:pt>
                <c:pt idx="51">
                  <c:v>1.5675377927927727</c:v>
                </c:pt>
                <c:pt idx="52">
                  <c:v>1.5633043422608361</c:v>
                </c:pt>
                <c:pt idx="53">
                  <c:v>1.5601478506270559</c:v>
                </c:pt>
                <c:pt idx="54">
                  <c:v>1.5622128376954934</c:v>
                </c:pt>
                <c:pt idx="55">
                  <c:v>1.5622128376954934</c:v>
                </c:pt>
                <c:pt idx="56">
                  <c:v>1.5622128376954934</c:v>
                </c:pt>
                <c:pt idx="57">
                  <c:v>1.5147505137982848</c:v>
                </c:pt>
                <c:pt idx="58">
                  <c:v>1.5152593549236257</c:v>
                </c:pt>
                <c:pt idx="59">
                  <c:v>1.517799683992018</c:v>
                </c:pt>
                <c:pt idx="60">
                  <c:v>1.517799683992018</c:v>
                </c:pt>
                <c:pt idx="61">
                  <c:v>1.517799683992018</c:v>
                </c:pt>
                <c:pt idx="62">
                  <c:v>1.517799683992018</c:v>
                </c:pt>
                <c:pt idx="63">
                  <c:v>1.517799683992018</c:v>
                </c:pt>
                <c:pt idx="64">
                  <c:v>1.517799683992018</c:v>
                </c:pt>
                <c:pt idx="65">
                  <c:v>1.5583222552803759</c:v>
                </c:pt>
                <c:pt idx="66">
                  <c:v>1.5606341137049573</c:v>
                </c:pt>
                <c:pt idx="67">
                  <c:v>1.5606341137049573</c:v>
                </c:pt>
                <c:pt idx="68">
                  <c:v>1.5606341137049573</c:v>
                </c:pt>
                <c:pt idx="69">
                  <c:v>1.5606341137049573</c:v>
                </c:pt>
                <c:pt idx="70">
                  <c:v>1.5560050397792249</c:v>
                </c:pt>
                <c:pt idx="71">
                  <c:v>1.6084515151517671</c:v>
                </c:pt>
                <c:pt idx="72">
                  <c:v>1.6084515151517671</c:v>
                </c:pt>
                <c:pt idx="73">
                  <c:v>1.6120367847066819</c:v>
                </c:pt>
                <c:pt idx="74">
                  <c:v>1.6138822292904056</c:v>
                </c:pt>
                <c:pt idx="75">
                  <c:v>1.6700094081512009</c:v>
                </c:pt>
                <c:pt idx="76">
                  <c:v>1.6821373315734223</c:v>
                </c:pt>
                <c:pt idx="77">
                  <c:v>1.6977292749534427</c:v>
                </c:pt>
                <c:pt idx="78">
                  <c:v>1.6981530486646264</c:v>
                </c:pt>
                <c:pt idx="79">
                  <c:v>1.6981530486646264</c:v>
                </c:pt>
                <c:pt idx="80">
                  <c:v>1.7061708150044532</c:v>
                </c:pt>
                <c:pt idx="81">
                  <c:v>1.7278938538958408</c:v>
                </c:pt>
                <c:pt idx="82">
                  <c:v>1.7590704679763078</c:v>
                </c:pt>
                <c:pt idx="83">
                  <c:v>1.7571751110320282</c:v>
                </c:pt>
                <c:pt idx="84">
                  <c:v>1.7571751110320282</c:v>
                </c:pt>
                <c:pt idx="85">
                  <c:v>1.6676097560398415</c:v>
                </c:pt>
                <c:pt idx="86">
                  <c:v>1.6506489970405862</c:v>
                </c:pt>
                <c:pt idx="87">
                  <c:v>1.6423955484493262</c:v>
                </c:pt>
                <c:pt idx="88">
                  <c:v>1.6423955484493262</c:v>
                </c:pt>
                <c:pt idx="89">
                  <c:v>1.650871120542166</c:v>
                </c:pt>
                <c:pt idx="90">
                  <c:v>1.65508211967259</c:v>
                </c:pt>
                <c:pt idx="91">
                  <c:v>1.6658609305859284</c:v>
                </c:pt>
                <c:pt idx="92">
                  <c:v>1.6764165539226603</c:v>
                </c:pt>
                <c:pt idx="93">
                  <c:v>1.6744661794827491</c:v>
                </c:pt>
                <c:pt idx="94">
                  <c:v>1.6618050192982219</c:v>
                </c:pt>
                <c:pt idx="95">
                  <c:v>1.663451290865775</c:v>
                </c:pt>
                <c:pt idx="96">
                  <c:v>1.6676097560398415</c:v>
                </c:pt>
                <c:pt idx="97">
                  <c:v>1.6676097560398415</c:v>
                </c:pt>
                <c:pt idx="98">
                  <c:v>1.6741407469257739</c:v>
                </c:pt>
                <c:pt idx="99">
                  <c:v>1.7354735275907729</c:v>
                </c:pt>
                <c:pt idx="100">
                  <c:v>1.7641403133204216</c:v>
                </c:pt>
                <c:pt idx="101">
                  <c:v>1.7535740268164222</c:v>
                </c:pt>
                <c:pt idx="102">
                  <c:v>1.7740071915930156</c:v>
                </c:pt>
                <c:pt idx="103">
                  <c:v>1.7020644654596431</c:v>
                </c:pt>
                <c:pt idx="104">
                  <c:v>1.7020644654596431</c:v>
                </c:pt>
                <c:pt idx="105">
                  <c:v>1.701536788807644</c:v>
                </c:pt>
                <c:pt idx="106">
                  <c:v>1.6897500847921254</c:v>
                </c:pt>
                <c:pt idx="107">
                  <c:v>1.6911377137707209</c:v>
                </c:pt>
                <c:pt idx="108">
                  <c:v>1.6825677630876539</c:v>
                </c:pt>
                <c:pt idx="109">
                  <c:v>1.6811681827332303</c:v>
                </c:pt>
                <c:pt idx="110">
                  <c:v>1.6654232459307301</c:v>
                </c:pt>
                <c:pt idx="111">
                  <c:v>1.6348636146915445</c:v>
                </c:pt>
                <c:pt idx="112">
                  <c:v>1.6356531923085618</c:v>
                </c:pt>
                <c:pt idx="113">
                  <c:v>1.6375681464279632</c:v>
                </c:pt>
                <c:pt idx="114">
                  <c:v>1.6627931074282365</c:v>
                </c:pt>
                <c:pt idx="115">
                  <c:v>1.6892158682080227</c:v>
                </c:pt>
                <c:pt idx="116">
                  <c:v>1.6892158682080227</c:v>
                </c:pt>
                <c:pt idx="117">
                  <c:v>1.678687193380157</c:v>
                </c:pt>
                <c:pt idx="118">
                  <c:v>1.6852537706117467</c:v>
                </c:pt>
                <c:pt idx="119">
                  <c:v>1.6611457510620593</c:v>
                </c:pt>
                <c:pt idx="120">
                  <c:v>1.678687193380157</c:v>
                </c:pt>
                <c:pt idx="121">
                  <c:v>1.6715334667958648</c:v>
                </c:pt>
                <c:pt idx="122">
                  <c:v>1.6730552062199557</c:v>
                </c:pt>
                <c:pt idx="123">
                  <c:v>1.6737066720410421</c:v>
                </c:pt>
                <c:pt idx="124">
                  <c:v>1.7070110629270117</c:v>
                </c:pt>
                <c:pt idx="125">
                  <c:v>1.7034351230626021</c:v>
                </c:pt>
                <c:pt idx="126">
                  <c:v>1.6394794405057811</c:v>
                </c:pt>
                <c:pt idx="127">
                  <c:v>1.6652043317442171</c:v>
                </c:pt>
                <c:pt idx="128">
                  <c:v>1.6506489970405867</c:v>
                </c:pt>
                <c:pt idx="129">
                  <c:v>1.6959262305025189</c:v>
                </c:pt>
                <c:pt idx="130">
                  <c:v>1.6926299331906574</c:v>
                </c:pt>
                <c:pt idx="131">
                  <c:v>1.7019589524023049</c:v>
                </c:pt>
                <c:pt idx="132">
                  <c:v>1.6856828630877576</c:v>
                </c:pt>
                <c:pt idx="133">
                  <c:v>1.6974113267763171</c:v>
                </c:pt>
                <c:pt idx="134">
                  <c:v>1.6926299331906574</c:v>
                </c:pt>
                <c:pt idx="135">
                  <c:v>1.6907109560559335</c:v>
                </c:pt>
                <c:pt idx="136">
                  <c:v>1.655966390759281</c:v>
                </c:pt>
                <c:pt idx="137">
                  <c:v>1.6620246788268376</c:v>
                </c:pt>
                <c:pt idx="138">
                  <c:v>1.652202826432017</c:v>
                </c:pt>
                <c:pt idx="139">
                  <c:v>1.6393671125079097</c:v>
                </c:pt>
                <c:pt idx="140">
                  <c:v>1.6376806766705851</c:v>
                </c:pt>
                <c:pt idx="141">
                  <c:v>1.6328304049094469</c:v>
                </c:pt>
                <c:pt idx="142">
                  <c:v>1.662463853186114</c:v>
                </c:pt>
                <c:pt idx="143">
                  <c:v>1.6648758705817961</c:v>
                </c:pt>
                <c:pt idx="144">
                  <c:v>1.6413870885061648</c:v>
                </c:pt>
                <c:pt idx="145">
                  <c:v>1.67933500165157</c:v>
                </c:pt>
                <c:pt idx="146">
                  <c:v>1.6514262135344935</c:v>
                </c:pt>
                <c:pt idx="147">
                  <c:v>1.696987238559613</c:v>
                </c:pt>
                <c:pt idx="148">
                  <c:v>1.6442976469249033</c:v>
                </c:pt>
                <c:pt idx="149">
                  <c:v>1.6699004578868888</c:v>
                </c:pt>
                <c:pt idx="150">
                  <c:v>1.6092622164527561</c:v>
                </c:pt>
                <c:pt idx="151">
                  <c:v>1.5990224248629159</c:v>
                </c:pt>
                <c:pt idx="152">
                  <c:v>1.6135364677471697</c:v>
                </c:pt>
                <c:pt idx="153">
                  <c:v>1.6410507090669892</c:v>
                </c:pt>
                <c:pt idx="154">
                  <c:v>1.6323780185637993</c:v>
                </c:pt>
                <c:pt idx="155">
                  <c:v>1.6777146934385807</c:v>
                </c:pt>
                <c:pt idx="156">
                  <c:v>1.6767412468201501</c:v>
                </c:pt>
                <c:pt idx="157">
                  <c:v>1.6713158862902193</c:v>
                </c:pt>
                <c:pt idx="158">
                  <c:v>1.6679373206002859</c:v>
                </c:pt>
                <c:pt idx="159">
                  <c:v>1.6770658343263813</c:v>
                </c:pt>
                <c:pt idx="160">
                  <c:v>1.6929494049999876</c:v>
                </c:pt>
                <c:pt idx="161">
                  <c:v>1.7136034584863848</c:v>
                </c:pt>
                <c:pt idx="162">
                  <c:v>1.7134991560091066</c:v>
                </c:pt>
                <c:pt idx="163">
                  <c:v>1.7169354065918623</c:v>
                </c:pt>
                <c:pt idx="164">
                  <c:v>1.7357796031938362</c:v>
                </c:pt>
                <c:pt idx="165">
                  <c:v>1.7556762349082926</c:v>
                </c:pt>
                <c:pt idx="166">
                  <c:v>1.7724350187232476</c:v>
                </c:pt>
                <c:pt idx="167">
                  <c:v>1.7235661809900593</c:v>
                </c:pt>
                <c:pt idx="168">
                  <c:v>1.7306660719041251</c:v>
                </c:pt>
                <c:pt idx="169">
                  <c:v>1.727688198368124</c:v>
                </c:pt>
                <c:pt idx="170">
                  <c:v>1.7448174915734169</c:v>
                </c:pt>
                <c:pt idx="171">
                  <c:v>1.7372067186246314</c:v>
                </c:pt>
                <c:pt idx="172">
                  <c:v>1.7835831881613007</c:v>
                </c:pt>
                <c:pt idx="173">
                  <c:v>1.7653294919364311</c:v>
                </c:pt>
                <c:pt idx="174">
                  <c:v>1.7791974299496387</c:v>
                </c:pt>
                <c:pt idx="175">
                  <c:v>1.7882402257815553</c:v>
                </c:pt>
                <c:pt idx="176">
                  <c:v>1.7910433787455839</c:v>
                </c:pt>
                <c:pt idx="177">
                  <c:v>1.8188388098659325</c:v>
                </c:pt>
                <c:pt idx="178">
                  <c:v>1.8034182308937137</c:v>
                </c:pt>
                <c:pt idx="179">
                  <c:v>1.8023689629002748</c:v>
                </c:pt>
                <c:pt idx="180">
                  <c:v>1.7528723075755579</c:v>
                </c:pt>
                <c:pt idx="181">
                  <c:v>1.7302558575613811</c:v>
                </c:pt>
                <c:pt idx="182">
                  <c:v>1.7167274847697176</c:v>
                </c:pt>
                <c:pt idx="183">
                  <c:v>1.7340439347811785</c:v>
                </c:pt>
                <c:pt idx="184">
                  <c:v>1.7588711258048113</c:v>
                </c:pt>
                <c:pt idx="185">
                  <c:v>1.7613600513765899</c:v>
                </c:pt>
                <c:pt idx="186">
                  <c:v>1.8148880945401384</c:v>
                </c:pt>
                <c:pt idx="187">
                  <c:v>1.8168654032207148</c:v>
                </c:pt>
                <c:pt idx="188">
                  <c:v>1.8991703345470217</c:v>
                </c:pt>
                <c:pt idx="189">
                  <c:v>1.8877565752655001</c:v>
                </c:pt>
                <c:pt idx="190">
                  <c:v>1.8863535585499083</c:v>
                </c:pt>
                <c:pt idx="191">
                  <c:v>1.9073667481487244</c:v>
                </c:pt>
                <c:pt idx="192">
                  <c:v>1.9023706140590957</c:v>
                </c:pt>
                <c:pt idx="193">
                  <c:v>1.9386642362454074</c:v>
                </c:pt>
                <c:pt idx="194">
                  <c:v>1.9372475103115425</c:v>
                </c:pt>
                <c:pt idx="195">
                  <c:v>1.9541991710402546</c:v>
                </c:pt>
                <c:pt idx="196">
                  <c:v>1.9310570940229155</c:v>
                </c:pt>
                <c:pt idx="197">
                  <c:v>1.9097697702456922</c:v>
                </c:pt>
                <c:pt idx="198">
                  <c:v>1.9163484602971905</c:v>
                </c:pt>
                <c:pt idx="199">
                  <c:v>1.9161781315623212</c:v>
                </c:pt>
                <c:pt idx="200">
                  <c:v>1.9339897703047078</c:v>
                </c:pt>
                <c:pt idx="201">
                  <c:v>1.9266840318019733</c:v>
                </c:pt>
                <c:pt idx="202">
                  <c:v>1.9323988133017653</c:v>
                </c:pt>
                <c:pt idx="203">
                  <c:v>1.9308053211207423</c:v>
                </c:pt>
                <c:pt idx="204">
                  <c:v>1.9229687526824863</c:v>
                </c:pt>
                <c:pt idx="205">
                  <c:v>1.9094268347142109</c:v>
                </c:pt>
                <c:pt idx="206">
                  <c:v>1.9329014942774976</c:v>
                </c:pt>
                <c:pt idx="207">
                  <c:v>1.9465444976707131</c:v>
                </c:pt>
                <c:pt idx="208">
                  <c:v>1.9371641109536695</c:v>
                </c:pt>
                <c:pt idx="209">
                  <c:v>1.9180501538925507</c:v>
                </c:pt>
                <c:pt idx="210">
                  <c:v>1.933989770304708</c:v>
                </c:pt>
                <c:pt idx="211">
                  <c:v>1.9227995479443503</c:v>
                </c:pt>
                <c:pt idx="212">
                  <c:v>1.9083114813318867</c:v>
                </c:pt>
                <c:pt idx="213">
                  <c:v>1.8734592705646758</c:v>
                </c:pt>
                <c:pt idx="214">
                  <c:v>1.8950033001293916</c:v>
                </c:pt>
                <c:pt idx="215">
                  <c:v>1.9007285066074313</c:v>
                </c:pt>
                <c:pt idx="216">
                  <c:v>1.8981302027032259</c:v>
                </c:pt>
                <c:pt idx="217">
                  <c:v>1.8905567171021105</c:v>
                </c:pt>
                <c:pt idx="218">
                  <c:v>1.9026296478644555</c:v>
                </c:pt>
                <c:pt idx="219">
                  <c:v>1.9046995063007324</c:v>
                </c:pt>
                <c:pt idx="220">
                  <c:v>1.9223764107992902</c:v>
                </c:pt>
                <c:pt idx="221">
                  <c:v>1.9496792964760847</c:v>
                </c:pt>
                <c:pt idx="222">
                  <c:v>1.9481131254433399</c:v>
                </c:pt>
                <c:pt idx="223">
                  <c:v>1.9470401196864759</c:v>
                </c:pt>
                <c:pt idx="224">
                  <c:v>1.9500910393896305</c:v>
                </c:pt>
                <c:pt idx="225">
                  <c:v>1.9065071246108765</c:v>
                </c:pt>
                <c:pt idx="226">
                  <c:v>1.8941329780553084</c:v>
                </c:pt>
                <c:pt idx="227">
                  <c:v>1.8995168048839655</c:v>
                </c:pt>
                <c:pt idx="228">
                  <c:v>1.8992569633858163</c:v>
                </c:pt>
                <c:pt idx="229">
                  <c:v>1.902888614588679</c:v>
                </c:pt>
                <c:pt idx="230">
                  <c:v>1.9179651379520108</c:v>
                </c:pt>
                <c:pt idx="231">
                  <c:v>1.9255033941205582</c:v>
                </c:pt>
                <c:pt idx="232">
                  <c:v>1.928031627390397</c:v>
                </c:pt>
                <c:pt idx="233">
                  <c:v>1.9319797193766841</c:v>
                </c:pt>
                <c:pt idx="234">
                  <c:v>1.9424047335204533</c:v>
                </c:pt>
                <c:pt idx="235">
                  <c:v>1.9336550422681102</c:v>
                </c:pt>
                <c:pt idx="236">
                  <c:v>1.9261782148969051</c:v>
                </c:pt>
                <c:pt idx="237">
                  <c:v>1.8762996772320311</c:v>
                </c:pt>
                <c:pt idx="238">
                  <c:v>1.9010744375976496</c:v>
                </c:pt>
                <c:pt idx="239">
                  <c:v>1.875146734884459</c:v>
                </c:pt>
                <c:pt idx="240">
                  <c:v>1.855250039804385</c:v>
                </c:pt>
                <c:pt idx="241">
                  <c:v>1.8508955014892263</c:v>
                </c:pt>
                <c:pt idx="242">
                  <c:v>1.8617464986353591</c:v>
                </c:pt>
                <c:pt idx="243">
                  <c:v>1.9033200768208549</c:v>
                </c:pt>
                <c:pt idx="244">
                  <c:v>1.9276948987063505</c:v>
                </c:pt>
                <c:pt idx="245">
                  <c:v>1.9221224425439574</c:v>
                </c:pt>
                <c:pt idx="246">
                  <c:v>1.94728783860934</c:v>
                </c:pt>
                <c:pt idx="247">
                  <c:v>1.9433169531798473</c:v>
                </c:pt>
                <c:pt idx="248">
                  <c:v>1.9320635522140557</c:v>
                </c:pt>
                <c:pt idx="249">
                  <c:v>1.8989970543525148</c:v>
                </c:pt>
                <c:pt idx="250">
                  <c:v>1.9301336166454455</c:v>
                </c:pt>
                <c:pt idx="251">
                  <c:v>1.9104552886958461</c:v>
                </c:pt>
                <c:pt idx="252">
                  <c:v>1.9245747713701065</c:v>
                </c:pt>
                <c:pt idx="253">
                  <c:v>1.9276106988157602</c:v>
                </c:pt>
                <c:pt idx="254">
                  <c:v>1.9412425218671361</c:v>
                </c:pt>
                <c:pt idx="255">
                  <c:v>1.9942205827985251</c:v>
                </c:pt>
                <c:pt idx="256">
                  <c:v>1.9690118452314167</c:v>
                </c:pt>
                <c:pt idx="257">
                  <c:v>1.98845323519074</c:v>
                </c:pt>
                <c:pt idx="258">
                  <c:v>1.9628529927004232</c:v>
                </c:pt>
                <c:pt idx="259">
                  <c:v>1.9621211365994506</c:v>
                </c:pt>
                <c:pt idx="260">
                  <c:v>1.9412425218671361</c:v>
                </c:pt>
                <c:pt idx="261">
                  <c:v>1.9391637783422164</c:v>
                </c:pt>
                <c:pt idx="262">
                  <c:v>1.9342407428245345</c:v>
                </c:pt>
                <c:pt idx="263">
                  <c:v>1.9283682427264039</c:v>
                </c:pt>
                <c:pt idx="264">
                  <c:v>1.9412425218671361</c:v>
                </c:pt>
                <c:pt idx="265">
                  <c:v>1.959351503027104</c:v>
                </c:pt>
                <c:pt idx="266">
                  <c:v>1.9389140384865999</c:v>
                </c:pt>
                <c:pt idx="267">
                  <c:v>1.9276106988157602</c:v>
                </c:pt>
                <c:pt idx="268">
                  <c:v>1.964639722648668</c:v>
                </c:pt>
                <c:pt idx="269">
                  <c:v>1.9677183931513285</c:v>
                </c:pt>
                <c:pt idx="270">
                  <c:v>1.9723992184195795</c:v>
                </c:pt>
                <c:pt idx="271">
                  <c:v>1.968850255185012</c:v>
                </c:pt>
                <c:pt idx="272">
                  <c:v>1.9537070854074272</c:v>
                </c:pt>
                <c:pt idx="273">
                  <c:v>1.9523936719859798</c:v>
                </c:pt>
                <c:pt idx="274">
                  <c:v>1.9559195663361699</c:v>
                </c:pt>
                <c:pt idx="275">
                  <c:v>1.9648831204836295</c:v>
                </c:pt>
                <c:pt idx="276">
                  <c:v>1.9620397861824854</c:v>
                </c:pt>
                <c:pt idx="277">
                  <c:v>1.9794595815098419</c:v>
                </c:pt>
                <c:pt idx="278">
                  <c:v>1.9626091001745207</c:v>
                </c:pt>
                <c:pt idx="279">
                  <c:v>2.0330806729489397</c:v>
                </c:pt>
                <c:pt idx="280">
                  <c:v>2.0999749077789693</c:v>
                </c:pt>
                <c:pt idx="281">
                  <c:v>2.1092162701515376</c:v>
                </c:pt>
                <c:pt idx="282">
                  <c:v>2.1119510988256858</c:v>
                </c:pt>
                <c:pt idx="283">
                  <c:v>2.0902180380125577</c:v>
                </c:pt>
                <c:pt idx="284">
                  <c:v>2.1318498383810578</c:v>
                </c:pt>
                <c:pt idx="285">
                  <c:v>2.1456892384575355</c:v>
                </c:pt>
                <c:pt idx="286">
                  <c:v>2.1029470987717311</c:v>
                </c:pt>
                <c:pt idx="287">
                  <c:v>2.1118810683624054</c:v>
                </c:pt>
                <c:pt idx="288">
                  <c:v>2.1177465973639329</c:v>
                </c:pt>
                <c:pt idx="289">
                  <c:v>2.1150974045150503</c:v>
                </c:pt>
                <c:pt idx="290">
                  <c:v>2.2153769711581317</c:v>
                </c:pt>
                <c:pt idx="291">
                  <c:v>2.2508601626843272</c:v>
                </c:pt>
                <c:pt idx="292">
                  <c:v>2.2288622948453281</c:v>
                </c:pt>
                <c:pt idx="293">
                  <c:v>2.229547375680518</c:v>
                </c:pt>
                <c:pt idx="294">
                  <c:v>2.2221737248247408</c:v>
                </c:pt>
                <c:pt idx="295">
                  <c:v>2.2201646834659186</c:v>
                </c:pt>
                <c:pt idx="296">
                  <c:v>2.2398292872584484</c:v>
                </c:pt>
                <c:pt idx="297">
                  <c:v>2.2211069241838914</c:v>
                </c:pt>
                <c:pt idx="298">
                  <c:v>2.2125946246053729</c:v>
                </c:pt>
                <c:pt idx="299">
                  <c:v>2.1999773668016558</c:v>
                </c:pt>
                <c:pt idx="300">
                  <c:v>2.2070702749048574</c:v>
                </c:pt>
                <c:pt idx="301">
                  <c:v>2.19567158591328</c:v>
                </c:pt>
                <c:pt idx="302">
                  <c:v>2.1847276528225996</c:v>
                </c:pt>
                <c:pt idx="303">
                  <c:v>2.1825766237365225</c:v>
                </c:pt>
                <c:pt idx="304">
                  <c:v>2.1866791268042962</c:v>
                </c:pt>
                <c:pt idx="305">
                  <c:v>2.1859640284478035</c:v>
                </c:pt>
                <c:pt idx="306">
                  <c:v>2.1737942891397735</c:v>
                </c:pt>
                <c:pt idx="307">
                  <c:v>2.1437238689793889</c:v>
                </c:pt>
                <c:pt idx="308">
                  <c:v>2.1569324982424032</c:v>
                </c:pt>
                <c:pt idx="309">
                  <c:v>2.1783261677705585</c:v>
                </c:pt>
                <c:pt idx="310">
                  <c:v>2.187913093513886</c:v>
                </c:pt>
                <c:pt idx="311">
                  <c:v>2.1830985103685001</c:v>
                </c:pt>
                <c:pt idx="312">
                  <c:v>2.1999132375169963</c:v>
                </c:pt>
                <c:pt idx="313">
                  <c:v>2.2179626630096227</c:v>
                </c:pt>
                <c:pt idx="314">
                  <c:v>2.2135440218095064</c:v>
                </c:pt>
                <c:pt idx="315">
                  <c:v>2.2096775066765235</c:v>
                </c:pt>
                <c:pt idx="316">
                  <c:v>2.2137337931356287</c:v>
                </c:pt>
                <c:pt idx="317">
                  <c:v>2.2152506686634901</c:v>
                </c:pt>
                <c:pt idx="318">
                  <c:v>2.218340496767266</c:v>
                </c:pt>
                <c:pt idx="319">
                  <c:v>2.2144293133811748</c:v>
                </c:pt>
                <c:pt idx="320">
                  <c:v>2.2151875114335451</c:v>
                </c:pt>
                <c:pt idx="321">
                  <c:v>2.2120879106345619</c:v>
                </c:pt>
                <c:pt idx="322">
                  <c:v>2.2206045062872466</c:v>
                </c:pt>
                <c:pt idx="323">
                  <c:v>2.2136705400282986</c:v>
                </c:pt>
                <c:pt idx="324">
                  <c:v>2.2160082444572979</c:v>
                </c:pt>
                <c:pt idx="325">
                  <c:v>2.2084701224228365</c:v>
                </c:pt>
                <c:pt idx="326">
                  <c:v>2.2144293133811748</c:v>
                </c:pt>
                <c:pt idx="327">
                  <c:v>2.2253047938239461</c:v>
                </c:pt>
                <c:pt idx="328">
                  <c:v>2.2289868899115248</c:v>
                </c:pt>
                <c:pt idx="329">
                  <c:v>2.2352588389343522</c:v>
                </c:pt>
                <c:pt idx="330">
                  <c:v>2.2319725237770491</c:v>
                </c:pt>
                <c:pt idx="331">
                  <c:v>2.26433439346492</c:v>
                </c:pt>
                <c:pt idx="332">
                  <c:v>2.2688490738194473</c:v>
                </c:pt>
                <c:pt idx="333">
                  <c:v>2.4645936509455426</c:v>
                </c:pt>
                <c:pt idx="334">
                  <c:v>2.5291321720831133</c:v>
                </c:pt>
                <c:pt idx="335">
                  <c:v>2.6313627947320124</c:v>
                </c:pt>
                <c:pt idx="336">
                  <c:v>2.6743141819276119</c:v>
                </c:pt>
                <c:pt idx="337">
                  <c:v>2.5632651784525722</c:v>
                </c:pt>
                <c:pt idx="338">
                  <c:v>2.5765987093220377</c:v>
                </c:pt>
                <c:pt idx="339">
                  <c:v>2.628223074727345</c:v>
                </c:pt>
                <c:pt idx="340">
                  <c:v>2.8063429446675991</c:v>
                </c:pt>
                <c:pt idx="341">
                  <c:v>3.027379013642244</c:v>
                </c:pt>
                <c:pt idx="342">
                  <c:v>3.0544358150297573</c:v>
                </c:pt>
                <c:pt idx="343">
                  <c:v>3.0887479600185364</c:v>
                </c:pt>
                <c:pt idx="344">
                  <c:v>3.1484384388431743</c:v>
                </c:pt>
                <c:pt idx="345">
                  <c:v>3.4158224341809778</c:v>
                </c:pt>
                <c:pt idx="346">
                  <c:v>3.5008050498088537</c:v>
                </c:pt>
                <c:pt idx="347">
                  <c:v>3.5995735837845273</c:v>
                </c:pt>
                <c:pt idx="348">
                  <c:v>3.8536619389481586</c:v>
                </c:pt>
                <c:pt idx="349">
                  <c:v>3.9214845352869196</c:v>
                </c:pt>
                <c:pt idx="350">
                  <c:v>3.850888012065433</c:v>
                </c:pt>
                <c:pt idx="351">
                  <c:v>4.0762513201179553</c:v>
                </c:pt>
                <c:pt idx="352">
                  <c:v>4.1652931546579675</c:v>
                </c:pt>
                <c:pt idx="353">
                  <c:v>4.1906616712956994</c:v>
                </c:pt>
                <c:pt idx="354">
                  <c:v>4.1111132382841742</c:v>
                </c:pt>
                <c:pt idx="355">
                  <c:v>4.1082540512041295</c:v>
                </c:pt>
                <c:pt idx="356">
                  <c:v>4.301609711761718</c:v>
                </c:pt>
                <c:pt idx="357">
                  <c:v>4.5950275157997105</c:v>
                </c:pt>
                <c:pt idx="358">
                  <c:v>4.6728680644683465</c:v>
                </c:pt>
                <c:pt idx="359">
                  <c:v>5.0292580675303826</c:v>
                </c:pt>
                <c:pt idx="360">
                  <c:v>4.8437967907317603</c:v>
                </c:pt>
                <c:pt idx="361">
                  <c:v>5.2480032454327281</c:v>
                </c:pt>
                <c:pt idx="362">
                  <c:v>5.8192945322753884</c:v>
                </c:pt>
                <c:pt idx="363">
                  <c:v>5.8192945322753893</c:v>
                </c:pt>
                <c:pt idx="364">
                  <c:v>6.7564220177012757</c:v>
                </c:pt>
                <c:pt idx="365">
                  <c:v>6.9568024915564637</c:v>
                </c:pt>
                <c:pt idx="366">
                  <c:v>7.2498606987054774</c:v>
                </c:pt>
                <c:pt idx="367">
                  <c:v>8.1014710203034372</c:v>
                </c:pt>
                <c:pt idx="368">
                  <c:v>8.8679409406269762</c:v>
                </c:pt>
                <c:pt idx="369">
                  <c:v>2.0811074495561543</c:v>
                </c:pt>
                <c:pt idx="370">
                  <c:v>2.1026136547771181</c:v>
                </c:pt>
                <c:pt idx="371">
                  <c:v>2.6197047821196393</c:v>
                </c:pt>
                <c:pt idx="372">
                  <c:v>2.5956473199090375</c:v>
                </c:pt>
                <c:pt idx="373">
                  <c:v>2.650375540538974</c:v>
                </c:pt>
                <c:pt idx="374">
                  <c:v>2.7561978150157107</c:v>
                </c:pt>
                <c:pt idx="375">
                  <c:v>2.7751731635608601</c:v>
                </c:pt>
                <c:pt idx="376">
                  <c:v>2.7558300597894418</c:v>
                </c:pt>
                <c:pt idx="377">
                  <c:v>2.7632691251892361</c:v>
                </c:pt>
                <c:pt idx="378">
                  <c:v>2.7978592556096893</c:v>
                </c:pt>
                <c:pt idx="379">
                  <c:v>2.8813198626274357</c:v>
                </c:pt>
                <c:pt idx="380">
                  <c:v>3.0134267449147023</c:v>
                </c:pt>
                <c:pt idx="381">
                  <c:v>3.0207347312120696</c:v>
                </c:pt>
                <c:pt idx="382">
                  <c:v>2.9816551194968457</c:v>
                </c:pt>
                <c:pt idx="383">
                  <c:v>2.9591589191450005</c:v>
                </c:pt>
                <c:pt idx="384">
                  <c:v>3.0008101762391721</c:v>
                </c:pt>
                <c:pt idx="385">
                  <c:v>2.9343620000073476</c:v>
                </c:pt>
                <c:pt idx="386">
                  <c:v>2.9356841617803995</c:v>
                </c:pt>
                <c:pt idx="387">
                  <c:v>2.928932066572171</c:v>
                </c:pt>
                <c:pt idx="388">
                  <c:v>2.9384151882258398</c:v>
                </c:pt>
                <c:pt idx="389">
                  <c:v>2.9383538986940727</c:v>
                </c:pt>
                <c:pt idx="390">
                  <c:v>2.922943560225816</c:v>
                </c:pt>
                <c:pt idx="391">
                  <c:v>2.886755713713907</c:v>
                </c:pt>
                <c:pt idx="392">
                  <c:v>2.8924830693743746</c:v>
                </c:pt>
                <c:pt idx="393">
                  <c:v>2.8955904029335113</c:v>
                </c:pt>
                <c:pt idx="394">
                  <c:v>2.8675995376360781</c:v>
                </c:pt>
                <c:pt idx="395">
                  <c:v>2.8311904723304284</c:v>
                </c:pt>
                <c:pt idx="396">
                  <c:v>2.857649535708584</c:v>
                </c:pt>
                <c:pt idx="397">
                  <c:v>2.8686844038601378</c:v>
                </c:pt>
                <c:pt idx="398">
                  <c:v>2.9290867336515918</c:v>
                </c:pt>
                <c:pt idx="399">
                  <c:v>2.9444643329090288</c:v>
                </c:pt>
                <c:pt idx="400">
                  <c:v>2.9522920427806625</c:v>
                </c:pt>
                <c:pt idx="401">
                  <c:v>2.9426046046249734</c:v>
                </c:pt>
                <c:pt idx="402">
                  <c:v>2.8889797633663359</c:v>
                </c:pt>
                <c:pt idx="403">
                  <c:v>2.9217602386914185</c:v>
                </c:pt>
                <c:pt idx="404">
                  <c:v>2.9412610109209543</c:v>
                </c:pt>
                <c:pt idx="405">
                  <c:v>2.9252439125100542</c:v>
                </c:pt>
                <c:pt idx="406">
                  <c:v>2.9411998955657022</c:v>
                </c:pt>
                <c:pt idx="407">
                  <c:v>2.944129227576195</c:v>
                </c:pt>
                <c:pt idx="408">
                  <c:v>2.9495380954835033</c:v>
                </c:pt>
                <c:pt idx="409">
                  <c:v>3.0422331302403811</c:v>
                </c:pt>
                <c:pt idx="410">
                  <c:v>3.0438890796155595</c:v>
                </c:pt>
                <c:pt idx="411">
                  <c:v>3.0659531096042714</c:v>
                </c:pt>
                <c:pt idx="412">
                  <c:v>3.025492957969492</c:v>
                </c:pt>
                <c:pt idx="413">
                  <c:v>3.0186723796836934</c:v>
                </c:pt>
                <c:pt idx="414">
                  <c:v>2.9702328327738772</c:v>
                </c:pt>
                <c:pt idx="415">
                  <c:v>2.9640692556677242</c:v>
                </c:pt>
                <c:pt idx="416">
                  <c:v>2.9499925652009193</c:v>
                </c:pt>
                <c:pt idx="417">
                  <c:v>2.951838617142255</c:v>
                </c:pt>
                <c:pt idx="418">
                  <c:v>2.9375567927594162</c:v>
                </c:pt>
                <c:pt idx="419">
                  <c:v>2.9856091409037639</c:v>
                </c:pt>
                <c:pt idx="420">
                  <c:v>2.9760930916501649</c:v>
                </c:pt>
                <c:pt idx="421">
                  <c:v>2.928993936274598</c:v>
                </c:pt>
                <c:pt idx="422">
                  <c:v>2.9126832099534874</c:v>
                </c:pt>
                <c:pt idx="423">
                  <c:v>2.8546884435977327</c:v>
                </c:pt>
                <c:pt idx="424">
                  <c:v>2.8140566326885268</c:v>
                </c:pt>
                <c:pt idx="425">
                  <c:v>2.8254431334625694</c:v>
                </c:pt>
                <c:pt idx="426">
                  <c:v>2.8114854012510961</c:v>
                </c:pt>
                <c:pt idx="427">
                  <c:v>2.7461835044712934</c:v>
                </c:pt>
                <c:pt idx="428">
                  <c:v>2.7442876283620774</c:v>
                </c:pt>
                <c:pt idx="429">
                  <c:v>2.7135310858601436</c:v>
                </c:pt>
                <c:pt idx="430">
                  <c:v>2.7046277490219994</c:v>
                </c:pt>
                <c:pt idx="431">
                  <c:v>2.7049761203893969</c:v>
                </c:pt>
                <c:pt idx="432">
                  <c:v>2.6883519960317739</c:v>
                </c:pt>
                <c:pt idx="433">
                  <c:v>2.7044728783387102</c:v>
                </c:pt>
                <c:pt idx="434">
                  <c:v>2.6613508143192619</c:v>
                </c:pt>
                <c:pt idx="435">
                  <c:v>2.6597729206817453</c:v>
                </c:pt>
                <c:pt idx="436">
                  <c:v>2.6511109849030738</c:v>
                </c:pt>
                <c:pt idx="437">
                  <c:v>2.6113673446535213</c:v>
                </c:pt>
                <c:pt idx="438">
                  <c:v>2.6099213358105695</c:v>
                </c:pt>
                <c:pt idx="439">
                  <c:v>2.5820860219730113</c:v>
                </c:pt>
                <c:pt idx="440">
                  <c:v>2.4957547101526738</c:v>
                </c:pt>
                <c:pt idx="441">
                  <c:v>2.4989935793808171</c:v>
                </c:pt>
                <c:pt idx="442">
                  <c:v>2.5187225428479088</c:v>
                </c:pt>
                <c:pt idx="443">
                  <c:v>2.5500252959772087</c:v>
                </c:pt>
                <c:pt idx="444">
                  <c:v>2.5386184145844561</c:v>
                </c:pt>
                <c:pt idx="445">
                  <c:v>2.5674061312951895</c:v>
                </c:pt>
                <c:pt idx="446">
                  <c:v>2.5669619434852833</c:v>
                </c:pt>
                <c:pt idx="447">
                  <c:v>2.5582157922394382</c:v>
                </c:pt>
                <c:pt idx="448">
                  <c:v>2.5390753694452681</c:v>
                </c:pt>
                <c:pt idx="449">
                  <c:v>2.5284660431204382</c:v>
                </c:pt>
                <c:pt idx="450">
                  <c:v>2.5349552390975285</c:v>
                </c:pt>
                <c:pt idx="451">
                  <c:v>2.5026011211487127</c:v>
                </c:pt>
                <c:pt idx="452">
                  <c:v>2.6104744684701355</c:v>
                </c:pt>
                <c:pt idx="453">
                  <c:v>2.6247076302981909</c:v>
                </c:pt>
                <c:pt idx="454">
                  <c:v>2.6112398397125327</c:v>
                </c:pt>
                <c:pt idx="455">
                  <c:v>2.6156082331130674</c:v>
                </c:pt>
                <c:pt idx="456">
                  <c:v>2.5840096880233094</c:v>
                </c:pt>
                <c:pt idx="457">
                  <c:v>2.5751476488017362</c:v>
                </c:pt>
                <c:pt idx="458">
                  <c:v>2.5607225079656506</c:v>
                </c:pt>
                <c:pt idx="459">
                  <c:v>2.5956473199090389</c:v>
                </c:pt>
                <c:pt idx="460">
                  <c:v>2.5998692803420211</c:v>
                </c:pt>
                <c:pt idx="461">
                  <c:v>2.5786667656169913</c:v>
                </c:pt>
                <c:pt idx="462">
                  <c:v>2.6015015831099468</c:v>
                </c:pt>
                <c:pt idx="463">
                  <c:v>2.5612141610472681</c:v>
                </c:pt>
                <c:pt idx="464">
                  <c:v>2.5100125837806644</c:v>
                </c:pt>
                <c:pt idx="465">
                  <c:v>2.6015015831099468</c:v>
                </c:pt>
                <c:pt idx="466">
                  <c:v>2.7003989207766859</c:v>
                </c:pt>
                <c:pt idx="467">
                  <c:v>2.6978296263081787</c:v>
                </c:pt>
                <c:pt idx="468">
                  <c:v>2.7040468602458629</c:v>
                </c:pt>
                <c:pt idx="469">
                  <c:v>2.7455147820776102</c:v>
                </c:pt>
                <c:pt idx="470">
                  <c:v>2.7451058981391938</c:v>
                </c:pt>
                <c:pt idx="471">
                  <c:v>2.7644367528487139</c:v>
                </c:pt>
                <c:pt idx="472">
                  <c:v>2.7570431391375707</c:v>
                </c:pt>
                <c:pt idx="473">
                  <c:v>2.7370803226708649</c:v>
                </c:pt>
                <c:pt idx="474">
                  <c:v>2.7603806933534396</c:v>
                </c:pt>
                <c:pt idx="475">
                  <c:v>2.7285741175937424</c:v>
                </c:pt>
                <c:pt idx="476">
                  <c:v>2.7234582415705892</c:v>
                </c:pt>
                <c:pt idx="477">
                  <c:v>2.7962002658008402</c:v>
                </c:pt>
                <c:pt idx="478">
                  <c:v>2.7680041549793937</c:v>
                </c:pt>
                <c:pt idx="479">
                  <c:v>2.7451802531098575</c:v>
                </c:pt>
                <c:pt idx="480">
                  <c:v>2.6994653954842613</c:v>
                </c:pt>
                <c:pt idx="481">
                  <c:v>2.6979075807828052</c:v>
                </c:pt>
                <c:pt idx="482">
                  <c:v>2.7223938859753742</c:v>
                </c:pt>
                <c:pt idx="483">
                  <c:v>2.7727530355938876</c:v>
                </c:pt>
                <c:pt idx="484">
                  <c:v>2.689728296361094</c:v>
                </c:pt>
                <c:pt idx="485">
                  <c:v>2.711533773884466</c:v>
                </c:pt>
                <c:pt idx="486">
                  <c:v>2.69051390406903</c:v>
                </c:pt>
                <c:pt idx="487">
                  <c:v>2.7301226609507996</c:v>
                </c:pt>
                <c:pt idx="488">
                  <c:v>2.7131089101136268</c:v>
                </c:pt>
                <c:pt idx="489">
                  <c:v>2.6950582980058493</c:v>
                </c:pt>
                <c:pt idx="490">
                  <c:v>2.6808077714479337</c:v>
                </c:pt>
                <c:pt idx="491">
                  <c:v>2.7141064929765437</c:v>
                </c:pt>
                <c:pt idx="492">
                  <c:v>2.6741246373362513</c:v>
                </c:pt>
                <c:pt idx="493">
                  <c:v>2.6831442673725769</c:v>
                </c:pt>
                <c:pt idx="494">
                  <c:v>2.6688420894349272</c:v>
                </c:pt>
                <c:pt idx="495">
                  <c:v>2.6288506757088239</c:v>
                </c:pt>
                <c:pt idx="496">
                  <c:v>2.6667131898339038</c:v>
                </c:pt>
                <c:pt idx="497">
                  <c:v>2.6523355248332243</c:v>
                </c:pt>
                <c:pt idx="498">
                  <c:v>2.6075351066230632</c:v>
                </c:pt>
                <c:pt idx="499">
                  <c:v>2.5838786464611068</c:v>
                </c:pt>
                <c:pt idx="500">
                  <c:v>2.6262161790254441</c:v>
                </c:pt>
                <c:pt idx="501">
                  <c:v>2.6131082847760454</c:v>
                </c:pt>
                <c:pt idx="502">
                  <c:v>2.6108997470340012</c:v>
                </c:pt>
                <c:pt idx="503">
                  <c:v>2.6083879851395806</c:v>
                </c:pt>
                <c:pt idx="504">
                  <c:v>2.5899322764281223</c:v>
                </c:pt>
                <c:pt idx="505">
                  <c:v>2.5723234114538545</c:v>
                </c:pt>
                <c:pt idx="506">
                  <c:v>2.5236525560888912</c:v>
                </c:pt>
                <c:pt idx="507">
                  <c:v>2.4939401742713652</c:v>
                </c:pt>
                <c:pt idx="508">
                  <c:v>2.4951343183314925</c:v>
                </c:pt>
                <c:pt idx="509">
                  <c:v>2.5227706604203251</c:v>
                </c:pt>
                <c:pt idx="510">
                  <c:v>2.5181162419641914</c:v>
                </c:pt>
                <c:pt idx="511">
                  <c:v>2.5113286208196395</c:v>
                </c:pt>
                <c:pt idx="512">
                  <c:v>2.5215161008616827</c:v>
                </c:pt>
                <c:pt idx="513">
                  <c:v>2.5791496771438163</c:v>
                </c:pt>
                <c:pt idx="514">
                  <c:v>2.5899756952241257</c:v>
                </c:pt>
                <c:pt idx="515">
                  <c:v>2.6059553611885367</c:v>
                </c:pt>
                <c:pt idx="516">
                  <c:v>2.5356431074208019</c:v>
                </c:pt>
                <c:pt idx="517">
                  <c:v>2.5609013188735923</c:v>
                </c:pt>
                <c:pt idx="518">
                  <c:v>2.55124461556739</c:v>
                </c:pt>
                <c:pt idx="519">
                  <c:v>2.5724559759135173</c:v>
                </c:pt>
                <c:pt idx="520">
                  <c:v>2.5617948941274031</c:v>
                </c:pt>
                <c:pt idx="521">
                  <c:v>2.5308180630208694</c:v>
                </c:pt>
                <c:pt idx="522">
                  <c:v>2.5720140260234405</c:v>
                </c:pt>
                <c:pt idx="523">
                  <c:v>2.5518762705243243</c:v>
                </c:pt>
                <c:pt idx="524">
                  <c:v>2.5443153969274626</c:v>
                </c:pt>
                <c:pt idx="525">
                  <c:v>2.5320828284918284</c:v>
                </c:pt>
                <c:pt idx="526">
                  <c:v>2.5613926577456558</c:v>
                </c:pt>
                <c:pt idx="527">
                  <c:v>2.5513825641505554</c:v>
                </c:pt>
                <c:pt idx="528">
                  <c:v>2.5673509673292862</c:v>
                </c:pt>
                <c:pt idx="529">
                  <c:v>2.5673509673292862</c:v>
                </c:pt>
                <c:pt idx="530">
                  <c:v>2.5673509673292862</c:v>
                </c:pt>
                <c:pt idx="531">
                  <c:v>2.5693292073413918</c:v>
                </c:pt>
                <c:pt idx="532">
                  <c:v>2.5781831756586464</c:v>
                </c:pt>
                <c:pt idx="533">
                  <c:v>2.5643762502125433</c:v>
                </c:pt>
                <c:pt idx="534">
                  <c:v>2.5791621282576309</c:v>
                </c:pt>
                <c:pt idx="535">
                  <c:v>2.5493684647788535</c:v>
                </c:pt>
                <c:pt idx="536">
                  <c:v>2.4805195921401602</c:v>
                </c:pt>
                <c:pt idx="537">
                  <c:v>2.5259099693847471</c:v>
                </c:pt>
                <c:pt idx="538">
                  <c:v>2.5392366658484469</c:v>
                </c:pt>
                <c:pt idx="539">
                  <c:v>2.5259099693847471</c:v>
                </c:pt>
                <c:pt idx="540">
                  <c:v>2.5217734588329668</c:v>
                </c:pt>
                <c:pt idx="541">
                  <c:v>2.4685694227695021</c:v>
                </c:pt>
                <c:pt idx="542">
                  <c:v>2.4685694227695021</c:v>
                </c:pt>
                <c:pt idx="543">
                  <c:v>2.4363623080990617</c:v>
                </c:pt>
                <c:pt idx="544">
                  <c:v>2.4408668202201667</c:v>
                </c:pt>
                <c:pt idx="545">
                  <c:v>2.4272919511290976</c:v>
                </c:pt>
                <c:pt idx="546">
                  <c:v>2.3818560639611874</c:v>
                </c:pt>
                <c:pt idx="547">
                  <c:v>2.354059712458088</c:v>
                </c:pt>
                <c:pt idx="548">
                  <c:v>2.3050857078616285</c:v>
                </c:pt>
                <c:pt idx="549">
                  <c:v>2.2972923100187321</c:v>
                </c:pt>
                <c:pt idx="550">
                  <c:v>2.2973337310573103</c:v>
                </c:pt>
                <c:pt idx="551">
                  <c:v>2.277686733673514</c:v>
                </c:pt>
                <c:pt idx="552">
                  <c:v>2.294736326999625</c:v>
                </c:pt>
                <c:pt idx="553">
                  <c:v>2.3063718816723728</c:v>
                </c:pt>
                <c:pt idx="554">
                  <c:v>2.3479134116093938</c:v>
                </c:pt>
                <c:pt idx="555">
                  <c:v>2.3589496977522799</c:v>
                </c:pt>
                <c:pt idx="556">
                  <c:v>2.414684334274523</c:v>
                </c:pt>
                <c:pt idx="557">
                  <c:v>2.3948817069783432</c:v>
                </c:pt>
                <c:pt idx="558">
                  <c:v>2.3770770823448366</c:v>
                </c:pt>
                <c:pt idx="559">
                  <c:v>2.354059712458088</c:v>
                </c:pt>
                <c:pt idx="560">
                  <c:v>2.3491456976556591</c:v>
                </c:pt>
                <c:pt idx="561">
                  <c:v>2.37578762860208</c:v>
                </c:pt>
                <c:pt idx="562">
                  <c:v>2.3792658929784052</c:v>
                </c:pt>
                <c:pt idx="563">
                  <c:v>2.3850362494397412</c:v>
                </c:pt>
                <c:pt idx="564">
                  <c:v>2.3942001165465325</c:v>
                </c:pt>
                <c:pt idx="565">
                  <c:v>2.3919170105319636</c:v>
                </c:pt>
                <c:pt idx="566">
                  <c:v>2.4133988993478632</c:v>
                </c:pt>
                <c:pt idx="567">
                  <c:v>2.4614430731805736</c:v>
                </c:pt>
                <c:pt idx="568">
                  <c:v>2.4453223586772013</c:v>
                </c:pt>
                <c:pt idx="569">
                  <c:v>2.4398905147948393</c:v>
                </c:pt>
                <c:pt idx="570">
                  <c:v>2.4355236956284991</c:v>
                </c:pt>
                <c:pt idx="571">
                  <c:v>2.4355236956284991</c:v>
                </c:pt>
                <c:pt idx="572">
                  <c:v>2.4507248569605498</c:v>
                </c:pt>
                <c:pt idx="573">
                  <c:v>2.4593086006519411</c:v>
                </c:pt>
                <c:pt idx="574">
                  <c:v>2.4731019227842772</c:v>
                </c:pt>
                <c:pt idx="575">
                  <c:v>2.4762581589657144</c:v>
                </c:pt>
                <c:pt idx="576">
                  <c:v>2.5032027942091664</c:v>
                </c:pt>
                <c:pt idx="577">
                  <c:v>2.4804510372257504</c:v>
                </c:pt>
                <c:pt idx="578">
                  <c:v>2.4646362637597288</c:v>
                </c:pt>
                <c:pt idx="579">
                  <c:v>2.4752071867197394</c:v>
                </c:pt>
                <c:pt idx="580">
                  <c:v>2.4656983987507122</c:v>
                </c:pt>
                <c:pt idx="581">
                  <c:v>2.4752071867197394</c:v>
                </c:pt>
                <c:pt idx="582">
                  <c:v>2.456098325021693</c:v>
                </c:pt>
                <c:pt idx="583">
                  <c:v>2.4550259388599405</c:v>
                </c:pt>
                <c:pt idx="584">
                  <c:v>2.4720476264293709</c:v>
                </c:pt>
                <c:pt idx="585">
                  <c:v>2.4762581589657144</c:v>
                </c:pt>
                <c:pt idx="586">
                  <c:v>2.4688780516680917</c:v>
                </c:pt>
                <c:pt idx="587">
                  <c:v>2.4699356932262271</c:v>
                </c:pt>
                <c:pt idx="588">
                  <c:v>2.4571695624031915</c:v>
                </c:pt>
                <c:pt idx="589">
                  <c:v>2.4539524014514162</c:v>
                </c:pt>
                <c:pt idx="590">
                  <c:v>2.4593086006519411</c:v>
                </c:pt>
                <c:pt idx="591">
                  <c:v>2.4688780516680917</c:v>
                </c:pt>
                <c:pt idx="592">
                  <c:v>2.4720476264293705</c:v>
                </c:pt>
                <c:pt idx="593">
                  <c:v>2.4877465359724744</c:v>
                </c:pt>
                <c:pt idx="594">
                  <c:v>2.4773080278285509</c:v>
                </c:pt>
                <c:pt idx="595">
                  <c:v>2.4667594068078063</c:v>
                </c:pt>
                <c:pt idx="596">
                  <c:v>2.4614430731805736</c:v>
                </c:pt>
                <c:pt idx="597">
                  <c:v>2.4571695624031915</c:v>
                </c:pt>
                <c:pt idx="598">
                  <c:v>2.462508603382612</c:v>
                </c:pt>
                <c:pt idx="599">
                  <c:v>2.4699356932262271</c:v>
                </c:pt>
                <c:pt idx="600">
                  <c:v>2.4898212255133352</c:v>
                </c:pt>
                <c:pt idx="601">
                  <c:v>2.5021797762171323</c:v>
                </c:pt>
                <c:pt idx="602">
                  <c:v>2.5072844325288153</c:v>
                </c:pt>
                <c:pt idx="603">
                  <c:v>2.534408144527958</c:v>
                </c:pt>
                <c:pt idx="604">
                  <c:v>2.554035860008399</c:v>
                </c:pt>
                <c:pt idx="605">
                  <c:v>2.5884232023178746</c:v>
                </c:pt>
                <c:pt idx="606">
                  <c:v>2.5912361436944891</c:v>
                </c:pt>
                <c:pt idx="607">
                  <c:v>2.6005558756432916</c:v>
                </c:pt>
                <c:pt idx="608">
                  <c:v>2.5789891700845158</c:v>
                </c:pt>
                <c:pt idx="609">
                  <c:v>2.6207585829608111</c:v>
                </c:pt>
                <c:pt idx="610">
                  <c:v>2.6441199328739846</c:v>
                </c:pt>
                <c:pt idx="611">
                  <c:v>2.6467806883240113</c:v>
                </c:pt>
                <c:pt idx="612">
                  <c:v>2.6721427823072896</c:v>
                </c:pt>
                <c:pt idx="613">
                  <c:v>2.692656322140393</c:v>
                </c:pt>
                <c:pt idx="614">
                  <c:v>2.7373287621919853</c:v>
                </c:pt>
                <c:pt idx="615">
                  <c:v>2.7469906731037224</c:v>
                </c:pt>
                <c:pt idx="616">
                  <c:v>2.7308352328814371</c:v>
                </c:pt>
                <c:pt idx="617">
                  <c:v>2.7316492337403844</c:v>
                </c:pt>
                <c:pt idx="618">
                  <c:v>2.7292052406705061</c:v>
                </c:pt>
                <c:pt idx="619">
                  <c:v>2.7251185982850541</c:v>
                </c:pt>
                <c:pt idx="620">
                  <c:v>2.693501988152736</c:v>
                </c:pt>
                <c:pt idx="621">
                  <c:v>2.7185450331183998</c:v>
                </c:pt>
                <c:pt idx="622">
                  <c:v>2.7477916342999271</c:v>
                </c:pt>
                <c:pt idx="623">
                  <c:v>2.7445839330731574</c:v>
                </c:pt>
                <c:pt idx="624">
                  <c:v>2.7469906731037228</c:v>
                </c:pt>
                <c:pt idx="625">
                  <c:v>2.7691785880790847</c:v>
                </c:pt>
                <c:pt idx="626">
                  <c:v>2.7621003044954886</c:v>
                </c:pt>
                <c:pt idx="627">
                  <c:v>2.7621003044954886</c:v>
                </c:pt>
                <c:pt idx="628">
                  <c:v>2.7613107268784711</c:v>
                </c:pt>
                <c:pt idx="629">
                  <c:v>2.7855023084907935</c:v>
                </c:pt>
                <c:pt idx="630">
                  <c:v>2.7862730214383848</c:v>
                </c:pt>
                <c:pt idx="631">
                  <c:v>2.7762071215036697</c:v>
                </c:pt>
                <c:pt idx="632">
                  <c:v>2.7485919544706965</c:v>
                </c:pt>
                <c:pt idx="633">
                  <c:v>2.7509890790704179</c:v>
                </c:pt>
                <c:pt idx="634">
                  <c:v>2.745386823521748</c:v>
                </c:pt>
                <c:pt idx="635">
                  <c:v>2.7381374965668375</c:v>
                </c:pt>
                <c:pt idx="636">
                  <c:v>2.7485919544706965</c:v>
                </c:pt>
                <c:pt idx="637">
                  <c:v>2.7573534601392691</c:v>
                </c:pt>
                <c:pt idx="638">
                  <c:v>2.7613107268784711</c:v>
                </c:pt>
                <c:pt idx="639">
                  <c:v>2.7691785880790847</c:v>
                </c:pt>
                <c:pt idx="640">
                  <c:v>2.780865515020992</c:v>
                </c:pt>
                <c:pt idx="641">
                  <c:v>2.7939476561914938</c:v>
                </c:pt>
                <c:pt idx="642">
                  <c:v>2.7992850687862147</c:v>
                </c:pt>
                <c:pt idx="643">
                  <c:v>2.774649488789986</c:v>
                </c:pt>
                <c:pt idx="644">
                  <c:v>2.7549715614347354</c:v>
                </c:pt>
                <c:pt idx="645">
                  <c:v>2.768874466603727</c:v>
                </c:pt>
                <c:pt idx="646">
                  <c:v>2.7864702284941063</c:v>
                </c:pt>
                <c:pt idx="647">
                  <c:v>2.801855147333586</c:v>
                </c:pt>
                <c:pt idx="648">
                  <c:v>2.801855147333586</c:v>
                </c:pt>
                <c:pt idx="649">
                  <c:v>2.7970727374533708</c:v>
                </c:pt>
                <c:pt idx="650">
                  <c:v>2.7903387052720268</c:v>
                </c:pt>
                <c:pt idx="651">
                  <c:v>2.7922673461784324</c:v>
                </c:pt>
                <c:pt idx="652">
                  <c:v>2.7708449105910256</c:v>
                </c:pt>
                <c:pt idx="653">
                  <c:v>2.7599591029457748</c:v>
                </c:pt>
                <c:pt idx="654">
                  <c:v>2.7649218922879037</c:v>
                </c:pt>
                <c:pt idx="655">
                  <c:v>2.7609536331122833</c:v>
                </c:pt>
                <c:pt idx="656">
                  <c:v>2.7629397310839128</c:v>
                </c:pt>
                <c:pt idx="657">
                  <c:v>2.7903387052720268</c:v>
                </c:pt>
                <c:pt idx="658">
                  <c:v>2.801855147333586</c:v>
                </c:pt>
                <c:pt idx="659">
                  <c:v>2.8113518948708434</c:v>
                </c:pt>
                <c:pt idx="660">
                  <c:v>2.8179463605961241</c:v>
                </c:pt>
                <c:pt idx="661">
                  <c:v>2.8475507427278286</c:v>
                </c:pt>
                <c:pt idx="662">
                  <c:v>2.8557214645348785</c:v>
                </c:pt>
                <c:pt idx="663">
                  <c:v>2.8493722368562202</c:v>
                </c:pt>
                <c:pt idx="664">
                  <c:v>2.8520982721654584</c:v>
                </c:pt>
                <c:pt idx="665">
                  <c:v>2.8629287029398278</c:v>
                </c:pt>
                <c:pt idx="666">
                  <c:v>2.8745307964923752</c:v>
                </c:pt>
                <c:pt idx="667">
                  <c:v>2.8780737585687195</c:v>
                </c:pt>
                <c:pt idx="668">
                  <c:v>2.8780737585687195</c:v>
                </c:pt>
                <c:pt idx="669">
                  <c:v>2.8859998238411402</c:v>
                </c:pt>
                <c:pt idx="670">
                  <c:v>2.9033915665530095</c:v>
                </c:pt>
                <c:pt idx="671">
                  <c:v>2.9213330986499613</c:v>
                </c:pt>
                <c:pt idx="672">
                  <c:v>2.9347899880105719</c:v>
                </c:pt>
                <c:pt idx="673">
                  <c:v>2.9530024119338703</c:v>
                </c:pt>
                <c:pt idx="674">
                  <c:v>2.9530024119338703</c:v>
                </c:pt>
                <c:pt idx="675">
                  <c:v>2.9505383449787113</c:v>
                </c:pt>
                <c:pt idx="676">
                  <c:v>2.9406209083213652</c:v>
                </c:pt>
                <c:pt idx="677">
                  <c:v>2.9464180260056909</c:v>
                </c:pt>
                <c:pt idx="678">
                  <c:v>2.956278418139771</c:v>
                </c:pt>
                <c:pt idx="679">
                  <c:v>2.9749099817999971</c:v>
                </c:pt>
                <c:pt idx="680">
                  <c:v>2.9836994910428465</c:v>
                </c:pt>
                <c:pt idx="681">
                  <c:v>2.9994851384851384</c:v>
                </c:pt>
                <c:pt idx="682">
                  <c:v>3.0371384531984069</c:v>
                </c:pt>
                <c:pt idx="683">
                  <c:v>3.060247942287468</c:v>
                </c:pt>
                <c:pt idx="684">
                  <c:v>3.1056284330479054</c:v>
                </c:pt>
                <c:pt idx="685">
                  <c:v>3.1449845649839787</c:v>
                </c:pt>
                <c:pt idx="686">
                  <c:v>3.1584346668722274</c:v>
                </c:pt>
                <c:pt idx="687">
                  <c:v>3.1503863336893989</c:v>
                </c:pt>
                <c:pt idx="688">
                  <c:v>3.1597697805551967</c:v>
                </c:pt>
                <c:pt idx="689">
                  <c:v>3.1684048391920774</c:v>
                </c:pt>
                <c:pt idx="690">
                  <c:v>3.1717062618011314</c:v>
                </c:pt>
                <c:pt idx="691">
                  <c:v>3.1938714456291382</c:v>
                </c:pt>
                <c:pt idx="692">
                  <c:v>3.2034961590033477</c:v>
                </c:pt>
                <c:pt idx="693">
                  <c:v>3.2136614307801983</c:v>
                </c:pt>
                <c:pt idx="694">
                  <c:v>3.2447778179766513</c:v>
                </c:pt>
                <c:pt idx="695">
                  <c:v>3.2767371252390611</c:v>
                </c:pt>
                <c:pt idx="696">
                  <c:v>3.3168704553847275</c:v>
                </c:pt>
                <c:pt idx="697">
                  <c:v>3.3310229701184344</c:v>
                </c:pt>
                <c:pt idx="698">
                  <c:v>3.3438687206208826</c:v>
                </c:pt>
                <c:pt idx="699">
                  <c:v>3.3674508389272266</c:v>
                </c:pt>
                <c:pt idx="700">
                  <c:v>3.3647371330556304</c:v>
                </c:pt>
                <c:pt idx="701">
                  <c:v>3.3755480491598462</c:v>
                </c:pt>
                <c:pt idx="702">
                  <c:v>3.3846463190391081</c:v>
                </c:pt>
                <c:pt idx="703">
                  <c:v>3.3894297456460021</c:v>
                </c:pt>
                <c:pt idx="704">
                  <c:v>3.3851789422208078</c:v>
                </c:pt>
                <c:pt idx="705">
                  <c:v>3.3846463190391081</c:v>
                </c:pt>
                <c:pt idx="706">
                  <c:v>3.3862433382765942</c:v>
                </c:pt>
                <c:pt idx="707">
                  <c:v>3.3999783666667467</c:v>
                </c:pt>
                <c:pt idx="708">
                  <c:v>3.4258731330473617</c:v>
                </c:pt>
                <c:pt idx="709">
                  <c:v>3.4410941270577169</c:v>
                </c:pt>
                <c:pt idx="710">
                  <c:v>3.4461167393240082</c:v>
                </c:pt>
                <c:pt idx="711">
                  <c:v>3.4541008136722291</c:v>
                </c:pt>
                <c:pt idx="712">
                  <c:v>3.4630073544884321</c:v>
                </c:pt>
                <c:pt idx="713">
                  <c:v>3.4615284289045989</c:v>
                </c:pt>
                <c:pt idx="714">
                  <c:v>3.4615284289045989</c:v>
                </c:pt>
                <c:pt idx="715">
                  <c:v>3.4796174090540526</c:v>
                </c:pt>
                <c:pt idx="716">
                  <c:v>3.4878201088462335</c:v>
                </c:pt>
                <c:pt idx="717">
                  <c:v>3.4930921076374126</c:v>
                </c:pt>
                <c:pt idx="718">
                  <c:v>3.5078017441558553</c:v>
                </c:pt>
                <c:pt idx="719">
                  <c:v>3.5324598904284326</c:v>
                </c:pt>
                <c:pt idx="720">
                  <c:v>3.5452454527254043</c:v>
                </c:pt>
                <c:pt idx="721">
                  <c:v>3.5636770826289541</c:v>
                </c:pt>
                <c:pt idx="722">
                  <c:v>3.5773910776988207</c:v>
                </c:pt>
                <c:pt idx="723">
                  <c:v>3.5795855047369871</c:v>
                </c:pt>
                <c:pt idx="724">
                  <c:v>3.5917860918070947</c:v>
                </c:pt>
                <c:pt idx="725">
                  <c:v>3.6279371685705177</c:v>
                </c:pt>
                <c:pt idx="726">
                  <c:v>3.6432742567687226</c:v>
                </c:pt>
                <c:pt idx="727">
                  <c:v>3.654726324668792</c:v>
                </c:pt>
                <c:pt idx="728">
                  <c:v>3.6518755795087015</c:v>
                </c:pt>
                <c:pt idx="729">
                  <c:v>3.6684583659761576</c:v>
                </c:pt>
                <c:pt idx="730">
                  <c:v>3.6587847717977788</c:v>
                </c:pt>
                <c:pt idx="731">
                  <c:v>3.6432742567687226</c:v>
                </c:pt>
                <c:pt idx="732">
                  <c:v>3.6469696007398471</c:v>
                </c:pt>
                <c:pt idx="733">
                  <c:v>3.6461495924938161</c:v>
                </c:pt>
                <c:pt idx="734">
                  <c:v>3.6316895181890683</c:v>
                </c:pt>
                <c:pt idx="735">
                  <c:v>3.6127853635499156</c:v>
                </c:pt>
                <c:pt idx="736">
                  <c:v>3.6144802792099067</c:v>
                </c:pt>
                <c:pt idx="737">
                  <c:v>3.6291895168869837</c:v>
                </c:pt>
                <c:pt idx="738">
                  <c:v>3.6362566841100761</c:v>
                </c:pt>
                <c:pt idx="739">
                  <c:v>3.6469696007398471</c:v>
                </c:pt>
                <c:pt idx="740">
                  <c:v>3.6412153719565947</c:v>
                </c:pt>
                <c:pt idx="741">
                  <c:v>3.6428628187871932</c:v>
                </c:pt>
                <c:pt idx="742">
                  <c:v>3.6696610119419177</c:v>
                </c:pt>
                <c:pt idx="743">
                  <c:v>3.6700615727323727</c:v>
                </c:pt>
                <c:pt idx="744">
                  <c:v>3.668859408692581</c:v>
                </c:pt>
                <c:pt idx="745">
                  <c:v>3.7054704646386285</c:v>
                </c:pt>
                <c:pt idx="746">
                  <c:v>3.7058569380733908</c:v>
                </c:pt>
                <c:pt idx="747">
                  <c:v>3.7120202857810591</c:v>
                </c:pt>
                <c:pt idx="748">
                  <c:v>3.7419071328782234</c:v>
                </c:pt>
                <c:pt idx="749">
                  <c:v>3.7493338287290472</c:v>
                </c:pt>
                <c:pt idx="750">
                  <c:v>3.7585403014159522</c:v>
                </c:pt>
                <c:pt idx="751">
                  <c:v>3.7504430911833331</c:v>
                </c:pt>
                <c:pt idx="752">
                  <c:v>3.7422797805441719</c:v>
                </c:pt>
                <c:pt idx="753">
                  <c:v>3.7467407544847973</c:v>
                </c:pt>
                <c:pt idx="754">
                  <c:v>3.7504430911833331</c:v>
                </c:pt>
                <c:pt idx="755">
                  <c:v>3.7665724731132166</c:v>
                </c:pt>
                <c:pt idx="756">
                  <c:v>3.7853050093495519</c:v>
                </c:pt>
                <c:pt idx="757">
                  <c:v>3.7977187172614508</c:v>
                </c:pt>
                <c:pt idx="758">
                  <c:v>3.8019396169505075</c:v>
                </c:pt>
                <c:pt idx="759">
                  <c:v>3.8172655874287349</c:v>
                </c:pt>
                <c:pt idx="760">
                  <c:v>3.8120671698999127</c:v>
                </c:pt>
                <c:pt idx="761">
                  <c:v>3.8320196721870059</c:v>
                </c:pt>
                <c:pt idx="762">
                  <c:v>3.8391468023050765</c:v>
                </c:pt>
                <c:pt idx="763">
                  <c:v>3.8344010306860725</c:v>
                </c:pt>
                <c:pt idx="764">
                  <c:v>3.8313382411555263</c:v>
                </c:pt>
                <c:pt idx="765">
                  <c:v>3.8120671698999127</c:v>
                </c:pt>
                <c:pt idx="766">
                  <c:v>3.8231246426181378</c:v>
                </c:pt>
                <c:pt idx="767">
                  <c:v>3.8665000753693923</c:v>
                </c:pt>
                <c:pt idx="768">
                  <c:v>3.8769748028934217</c:v>
                </c:pt>
                <c:pt idx="769">
                  <c:v>3.8756714465668507</c:v>
                </c:pt>
                <c:pt idx="770">
                  <c:v>3.8681440014341755</c:v>
                </c:pt>
                <c:pt idx="771">
                  <c:v>3.8750191308229112</c:v>
                </c:pt>
                <c:pt idx="772">
                  <c:v>3.8921633320703211</c:v>
                </c:pt>
                <c:pt idx="773">
                  <c:v>3.9218653575192515</c:v>
                </c:pt>
                <c:pt idx="774">
                  <c:v>3.9379249985365972</c:v>
                </c:pt>
                <c:pt idx="775">
                  <c:v>3.9546350941725739</c:v>
                </c:pt>
                <c:pt idx="776">
                  <c:v>3.9651252248357536</c:v>
                </c:pt>
                <c:pt idx="777">
                  <c:v>3.9910242592240843</c:v>
                </c:pt>
                <c:pt idx="778">
                  <c:v>4.0322877599848823</c:v>
                </c:pt>
                <c:pt idx="779">
                  <c:v>4.0777934995990535</c:v>
                </c:pt>
                <c:pt idx="780">
                  <c:v>4.1025250942381968</c:v>
                </c:pt>
                <c:pt idx="781">
                  <c:v>4.125390573396337</c:v>
                </c:pt>
                <c:pt idx="782">
                  <c:v>4.141265922554628</c:v>
                </c:pt>
                <c:pt idx="783">
                  <c:v>4.1307104086151112</c:v>
                </c:pt>
                <c:pt idx="784">
                  <c:v>4.1115796121842676</c:v>
                </c:pt>
                <c:pt idx="785">
                  <c:v>4.1228473370306098</c:v>
                </c:pt>
                <c:pt idx="786">
                  <c:v>4.1279273581154472</c:v>
                </c:pt>
                <c:pt idx="787">
                  <c:v>4.1479932433040538</c:v>
                </c:pt>
                <c:pt idx="788">
                  <c:v>4.1450089088334616</c:v>
                </c:pt>
                <c:pt idx="789">
                  <c:v>4.1462534640656665</c:v>
                </c:pt>
                <c:pt idx="790">
                  <c:v>4.1405156411639235</c:v>
                </c:pt>
                <c:pt idx="791">
                  <c:v>4.1499778631566491</c:v>
                </c:pt>
                <c:pt idx="792">
                  <c:v>4.1576312766408918</c:v>
                </c:pt>
                <c:pt idx="793">
                  <c:v>4.1549222490021132</c:v>
                </c:pt>
                <c:pt idx="794">
                  <c:v>4.1544289090809086</c:v>
                </c:pt>
                <c:pt idx="795">
                  <c:v>4.1407657975129455</c:v>
                </c:pt>
                <c:pt idx="796">
                  <c:v>4.1407657975129455</c:v>
                </c:pt>
                <c:pt idx="797">
                  <c:v>4.1243740548844094</c:v>
                </c:pt>
                <c:pt idx="798">
                  <c:v>4.1334857352356655</c:v>
                </c:pt>
                <c:pt idx="799">
                  <c:v>4.1284339437392497</c:v>
                </c:pt>
                <c:pt idx="800">
                  <c:v>4.1228473370306098</c:v>
                </c:pt>
                <c:pt idx="801">
                  <c:v>4.1082260684764274</c:v>
                </c:pt>
                <c:pt idx="802">
                  <c:v>4.1001834774533972</c:v>
                </c:pt>
                <c:pt idx="803">
                  <c:v>4.1058977787168365</c:v>
                </c:pt>
                <c:pt idx="804">
                  <c:v>4.1092591264195413</c:v>
                </c:pt>
                <c:pt idx="805">
                  <c:v>4.1233565020110596</c:v>
                </c:pt>
                <c:pt idx="806">
                  <c:v>4.119020313607308</c:v>
                </c:pt>
                <c:pt idx="807">
                  <c:v>4.1324774165215485</c:v>
                </c:pt>
                <c:pt idx="808">
                  <c:v>4.128940272863991</c:v>
                </c:pt>
                <c:pt idx="809">
                  <c:v>4.1360020928795285</c:v>
                </c:pt>
                <c:pt idx="810">
                  <c:v>4.1435133950951073</c:v>
                </c:pt>
                <c:pt idx="811">
                  <c:v>4.1302049751952028</c:v>
                </c:pt>
                <c:pt idx="812">
                  <c:v>4.1302049751952028</c:v>
                </c:pt>
                <c:pt idx="813">
                  <c:v>4.1040831314269122</c:v>
                </c:pt>
                <c:pt idx="814">
                  <c:v>4.13298170296693</c:v>
                </c:pt>
                <c:pt idx="815">
                  <c:v>4.1430143930887446</c:v>
                </c:pt>
                <c:pt idx="816">
                  <c:v>4.1688810895876012</c:v>
                </c:pt>
                <c:pt idx="817">
                  <c:v>4.2166052791004436</c:v>
                </c:pt>
                <c:pt idx="818">
                  <c:v>4.2285897507263028</c:v>
                </c:pt>
                <c:pt idx="819">
                  <c:v>4.2304208338655203</c:v>
                </c:pt>
                <c:pt idx="820">
                  <c:v>4.2377118208228799</c:v>
                </c:pt>
                <c:pt idx="821">
                  <c:v>4.23498392642838</c:v>
                </c:pt>
                <c:pt idx="822">
                  <c:v>4.2581596740261274</c:v>
                </c:pt>
                <c:pt idx="823">
                  <c:v>4.2683390051181043</c:v>
                </c:pt>
                <c:pt idx="824">
                  <c:v>4.2808104499925239</c:v>
                </c:pt>
                <c:pt idx="825">
                  <c:v>4.288206035111541</c:v>
                </c:pt>
                <c:pt idx="826">
                  <c:v>4.2983490450765958</c:v>
                </c:pt>
                <c:pt idx="827">
                  <c:v>4.3183315446639341</c:v>
                </c:pt>
                <c:pt idx="828">
                  <c:v>4.3290651003070426</c:v>
                </c:pt>
                <c:pt idx="829">
                  <c:v>4.3272841559360478</c:v>
                </c:pt>
                <c:pt idx="830">
                  <c:v>4.3335036340030682</c:v>
                </c:pt>
                <c:pt idx="831">
                  <c:v>4.3484489671280908</c:v>
                </c:pt>
                <c:pt idx="832">
                  <c:v>4.3588657279863465</c:v>
                </c:pt>
                <c:pt idx="833">
                  <c:v>4.3588657279863465</c:v>
                </c:pt>
                <c:pt idx="834">
                  <c:v>4.3691750976452077</c:v>
                </c:pt>
                <c:pt idx="835">
                  <c:v>4.370883039990364</c:v>
                </c:pt>
                <c:pt idx="836">
                  <c:v>4.370883039990364</c:v>
                </c:pt>
                <c:pt idx="837">
                  <c:v>4.386124655958981</c:v>
                </c:pt>
                <c:pt idx="838">
                  <c:v>4.39532589193339</c:v>
                </c:pt>
                <c:pt idx="839">
                  <c:v>4.3944929056294981</c:v>
                </c:pt>
                <c:pt idx="840">
                  <c:v>4.400309290950938</c:v>
                </c:pt>
                <c:pt idx="841">
                  <c:v>4.3936592248809205</c:v>
                </c:pt>
                <c:pt idx="842">
                  <c:v>4.3852839665441881</c:v>
                </c:pt>
                <c:pt idx="843">
                  <c:v>4.3742901983119786</c:v>
                </c:pt>
                <c:pt idx="844">
                  <c:v>4.3768379703907776</c:v>
                </c:pt>
                <c:pt idx="845">
                  <c:v>4.3768379703907776</c:v>
                </c:pt>
                <c:pt idx="846">
                  <c:v>4.3700294334511236</c:v>
                </c:pt>
                <c:pt idx="847">
                  <c:v>4.3802249338317933</c:v>
                </c:pt>
                <c:pt idx="848">
                  <c:v>4.3878039174787018</c:v>
                </c:pt>
                <c:pt idx="849">
                  <c:v>4.3936592248809205</c:v>
                </c:pt>
                <c:pt idx="850">
                  <c:v>4.3944929056294981</c:v>
                </c:pt>
                <c:pt idx="851">
                  <c:v>4.400309290950938</c:v>
                </c:pt>
                <c:pt idx="852">
                  <c:v>4.4142955329256779</c:v>
                </c:pt>
                <c:pt idx="853">
                  <c:v>4.4248604422458948</c:v>
                </c:pt>
                <c:pt idx="854">
                  <c:v>4.4232423189154844</c:v>
                </c:pt>
                <c:pt idx="855">
                  <c:v>4.4369136215134501</c:v>
                </c:pt>
                <c:pt idx="856">
                  <c:v>4.4535476684108133</c:v>
                </c:pt>
                <c:pt idx="857">
                  <c:v>4.4464526445602095</c:v>
                </c:pt>
                <c:pt idx="858">
                  <c:v>4.4472434710150273</c:v>
                </c:pt>
                <c:pt idx="859">
                  <c:v>4.4464526445602095</c:v>
                </c:pt>
                <c:pt idx="860">
                  <c:v>4.4480336725575276</c:v>
                </c:pt>
                <c:pt idx="861">
                  <c:v>4.4605927073340217</c:v>
                </c:pt>
                <c:pt idx="862">
                  <c:v>4.4574677047908864</c:v>
                </c:pt>
                <c:pt idx="863">
                  <c:v>4.4637079746509709</c:v>
                </c:pt>
                <c:pt idx="864">
                  <c:v>4.4737660865240061</c:v>
                </c:pt>
                <c:pt idx="865">
                  <c:v>4.4814348357633067</c:v>
                </c:pt>
                <c:pt idx="866">
                  <c:v>4.4791403796897828</c:v>
                </c:pt>
                <c:pt idx="867">
                  <c:v>4.4768406469782516</c:v>
                </c:pt>
                <c:pt idx="868">
                  <c:v>4.4722252541698504</c:v>
                </c:pt>
                <c:pt idx="869">
                  <c:v>4.4582498714322494</c:v>
                </c:pt>
                <c:pt idx="870">
                  <c:v>4.4660380727925935</c:v>
                </c:pt>
                <c:pt idx="871">
                  <c:v>4.4791403796897828</c:v>
                </c:pt>
                <c:pt idx="872">
                  <c:v>4.4837240393574405</c:v>
                </c:pt>
                <c:pt idx="873">
                  <c:v>4.4852472688979619</c:v>
                </c:pt>
                <c:pt idx="874">
                  <c:v>4.4844859441562024</c:v>
                </c:pt>
                <c:pt idx="875">
                  <c:v>4.4898030854338229</c:v>
                </c:pt>
                <c:pt idx="876">
                  <c:v>4.4898030854338229</c:v>
                </c:pt>
                <c:pt idx="877">
                  <c:v>4.4806706018705507</c:v>
                </c:pt>
                <c:pt idx="878">
                  <c:v>4.4814348357633067</c:v>
                </c:pt>
                <c:pt idx="879">
                  <c:v>4.4806706018705507</c:v>
                </c:pt>
                <c:pt idx="880">
                  <c:v>4.4837240393574405</c:v>
                </c:pt>
                <c:pt idx="881">
                  <c:v>4.4675884607000489</c:v>
                </c:pt>
                <c:pt idx="882">
                  <c:v>4.4760728926219207</c:v>
                </c:pt>
                <c:pt idx="883">
                  <c:v>4.4837240393574405</c:v>
                </c:pt>
                <c:pt idx="884">
                  <c:v>4.4867681817386691</c:v>
                </c:pt>
                <c:pt idx="885">
                  <c:v>4.4935838082737289</c:v>
                </c:pt>
                <c:pt idx="886">
                  <c:v>4.4943382405992143</c:v>
                </c:pt>
                <c:pt idx="887">
                  <c:v>4.5181843779720481</c:v>
                </c:pt>
                <c:pt idx="888">
                  <c:v>4.5385932496032551</c:v>
                </c:pt>
                <c:pt idx="889">
                  <c:v>4.534979223262698</c:v>
                </c:pt>
                <c:pt idx="890">
                  <c:v>4.5342548480046565</c:v>
                </c:pt>
                <c:pt idx="891">
                  <c:v>4.5414750959781438</c:v>
                </c:pt>
                <c:pt idx="892">
                  <c:v>4.5450657641088723</c:v>
                </c:pt>
                <c:pt idx="893">
                  <c:v>4.5500711374479419</c:v>
                </c:pt>
                <c:pt idx="894">
                  <c:v>4.5385932496032551</c:v>
                </c:pt>
                <c:pt idx="895">
                  <c:v>4.534979223262698</c:v>
                </c:pt>
                <c:pt idx="896">
                  <c:v>4.5393144901682376</c:v>
                </c:pt>
                <c:pt idx="897">
                  <c:v>4.5421942617768494</c:v>
                </c:pt>
                <c:pt idx="898">
                  <c:v>4.5407554126077505</c:v>
                </c:pt>
                <c:pt idx="899">
                  <c:v>4.5385932496032551</c:v>
                </c:pt>
                <c:pt idx="900">
                  <c:v>4.5450657641088723</c:v>
                </c:pt>
                <c:pt idx="901">
                  <c:v>4.5450657641088723</c:v>
                </c:pt>
                <c:pt idx="902">
                  <c:v>4.5457823531757242</c:v>
                </c:pt>
                <c:pt idx="903">
                  <c:v>4.5429129107477708</c:v>
                </c:pt>
                <c:pt idx="904">
                  <c:v>4.5357030741810211</c:v>
                </c:pt>
                <c:pt idx="905">
                  <c:v>4.5328045214270105</c:v>
                </c:pt>
                <c:pt idx="906">
                  <c:v>4.5335299476467084</c:v>
                </c:pt>
                <c:pt idx="907">
                  <c:v>4.5385932496032542</c:v>
                </c:pt>
                <c:pt idx="908">
                  <c:v>4.5393144901682376</c:v>
                </c:pt>
                <c:pt idx="909">
                  <c:v>4.5357030741810211</c:v>
                </c:pt>
                <c:pt idx="910">
                  <c:v>4.5414750959781438</c:v>
                </c:pt>
                <c:pt idx="911">
                  <c:v>4.5500711374479419</c:v>
                </c:pt>
                <c:pt idx="912">
                  <c:v>4.5578864525379341</c:v>
                </c:pt>
                <c:pt idx="913">
                  <c:v>4.55647002170622</c:v>
                </c:pt>
                <c:pt idx="914">
                  <c:v>4.5578864525379332</c:v>
                </c:pt>
                <c:pt idx="915">
                  <c:v>4.563532197950507</c:v>
                </c:pt>
                <c:pt idx="916">
                  <c:v>4.5656411618253276</c:v>
                </c:pt>
                <c:pt idx="917">
                  <c:v>4.5705448494098571</c:v>
                </c:pt>
                <c:pt idx="918">
                  <c:v>4.5663431625561568</c:v>
                </c:pt>
                <c:pt idx="919">
                  <c:v>4.5663431625561568</c:v>
                </c:pt>
                <c:pt idx="920">
                  <c:v>4.562123747013449</c:v>
                </c:pt>
                <c:pt idx="921">
                  <c:v>4.5600073441070714</c:v>
                </c:pt>
                <c:pt idx="922">
                  <c:v>4.5642356802165924</c:v>
                </c:pt>
                <c:pt idx="923">
                  <c:v>4.5642356802165924</c:v>
                </c:pt>
                <c:pt idx="924">
                  <c:v>4.5656411618253276</c:v>
                </c:pt>
                <c:pt idx="925">
                  <c:v>4.5684462127529359</c:v>
                </c:pt>
                <c:pt idx="926">
                  <c:v>4.5642356802165924</c:v>
                </c:pt>
                <c:pt idx="927">
                  <c:v>4.5670446708276478</c:v>
                </c:pt>
                <c:pt idx="928">
                  <c:v>4.563532197950507</c:v>
                </c:pt>
                <c:pt idx="929">
                  <c:v>4.5628282204487123</c:v>
                </c:pt>
                <c:pt idx="930">
                  <c:v>4.5593008799307446</c:v>
                </c:pt>
                <c:pt idx="931">
                  <c:v>4.5585939163099241</c:v>
                </c:pt>
                <c:pt idx="932">
                  <c:v>4.5656411618253276</c:v>
                </c:pt>
                <c:pt idx="933">
                  <c:v>4.5775086658529283</c:v>
                </c:pt>
                <c:pt idx="934">
                  <c:v>4.596072279027867</c:v>
                </c:pt>
                <c:pt idx="935">
                  <c:v>4.5940265913045737</c:v>
                </c:pt>
                <c:pt idx="936">
                  <c:v>4.5994724863160368</c:v>
                </c:pt>
                <c:pt idx="937">
                  <c:v>4.6021843523847856</c:v>
                </c:pt>
                <c:pt idx="938">
                  <c:v>4.6028611713615533</c:v>
                </c:pt>
                <c:pt idx="939">
                  <c:v>4.6122888506171122</c:v>
                </c:pt>
                <c:pt idx="940">
                  <c:v>4.6229556184213081</c:v>
                </c:pt>
                <c:pt idx="941">
                  <c:v>4.6089320163135614</c:v>
                </c:pt>
                <c:pt idx="942">
                  <c:v>4.6075861210902058</c:v>
                </c:pt>
                <c:pt idx="943">
                  <c:v>4.6176364569437078</c:v>
                </c:pt>
                <c:pt idx="944">
                  <c:v>4.619634459606381</c:v>
                </c:pt>
                <c:pt idx="945">
                  <c:v>4.6149662283878286</c:v>
                </c:pt>
                <c:pt idx="946">
                  <c:v>4.6189689021774862</c:v>
                </c:pt>
                <c:pt idx="947">
                  <c:v>4.6222922684799013</c:v>
                </c:pt>
                <c:pt idx="948">
                  <c:v>4.6269265038508003</c:v>
                </c:pt>
                <c:pt idx="949">
                  <c:v>4.6275867877968757</c:v>
                </c:pt>
                <c:pt idx="950">
                  <c:v>4.6289060492019383</c:v>
                </c:pt>
                <c:pt idx="951">
                  <c:v>4.6242809996623757</c:v>
                </c:pt>
                <c:pt idx="952">
                  <c:v>4.6216284782132453</c:v>
                </c:pt>
                <c:pt idx="953">
                  <c:v>4.6256046265928843</c:v>
                </c:pt>
                <c:pt idx="954">
                  <c:v>4.6249430321261453</c:v>
                </c:pt>
                <c:pt idx="955">
                  <c:v>4.6216284782132453</c:v>
                </c:pt>
                <c:pt idx="956">
                  <c:v>4.6216284782132453</c:v>
                </c:pt>
                <c:pt idx="957">
                  <c:v>4.6249430321261453</c:v>
                </c:pt>
                <c:pt idx="958">
                  <c:v>4.6242809996623757</c:v>
                </c:pt>
                <c:pt idx="959">
                  <c:v>4.6222922684799013</c:v>
                </c:pt>
                <c:pt idx="960">
                  <c:v>4.6282466360557235</c:v>
                </c:pt>
                <c:pt idx="961">
                  <c:v>4.6282466360557235</c:v>
                </c:pt>
                <c:pt idx="962">
                  <c:v>4.632196608275037</c:v>
                </c:pt>
                <c:pt idx="963">
                  <c:v>4.6387454201539429</c:v>
                </c:pt>
                <c:pt idx="964">
                  <c:v>4.6446029051735218</c:v>
                </c:pt>
                <c:pt idx="965">
                  <c:v>4.6446029051735218</c:v>
                </c:pt>
                <c:pt idx="966">
                  <c:v>4.6478422990007733</c:v>
                </c:pt>
                <c:pt idx="967">
                  <c:v>4.6491351240030783</c:v>
                </c:pt>
                <c:pt idx="968">
                  <c:v>4.6497809102702741</c:v>
                </c:pt>
                <c:pt idx="969">
                  <c:v>4.6574979903688378</c:v>
                </c:pt>
                <c:pt idx="970">
                  <c:v>4.6638837081090267</c:v>
                </c:pt>
                <c:pt idx="971">
                  <c:v>4.6657914988307541</c:v>
                </c:pt>
                <c:pt idx="972">
                  <c:v>4.6645200428425575</c:v>
                </c:pt>
                <c:pt idx="973">
                  <c:v>4.658138400253037</c:v>
                </c:pt>
                <c:pt idx="974">
                  <c:v>4.6530036007809983</c:v>
                </c:pt>
                <c:pt idx="975">
                  <c:v>4.660057172827659</c:v>
                </c:pt>
                <c:pt idx="976">
                  <c:v>4.6638837081090267</c:v>
                </c:pt>
                <c:pt idx="977">
                  <c:v>4.6714931297344178</c:v>
                </c:pt>
                <c:pt idx="978">
                  <c:v>4.6746467116604871</c:v>
                </c:pt>
                <c:pt idx="979">
                  <c:v>4.6727557561647863</c:v>
                </c:pt>
                <c:pt idx="980">
                  <c:v>4.6670613402712302</c:v>
                </c:pt>
                <c:pt idx="981">
                  <c:v>4.6695961958744183</c:v>
                </c:pt>
                <c:pt idx="982">
                  <c:v>4.6695961958744183</c:v>
                </c:pt>
                <c:pt idx="983">
                  <c:v>4.6777903797634544</c:v>
                </c:pt>
                <c:pt idx="984">
                  <c:v>4.6852951054175218</c:v>
                </c:pt>
                <c:pt idx="985">
                  <c:v>4.6927439294305122</c:v>
                </c:pt>
                <c:pt idx="986">
                  <c:v>4.6846718582798648</c:v>
                </c:pt>
                <c:pt idx="987">
                  <c:v>4.682174978081278</c:v>
                </c:pt>
                <c:pt idx="988">
                  <c:v>4.6871625195923174</c:v>
                </c:pt>
                <c:pt idx="989">
                  <c:v>4.6902671479786147</c:v>
                </c:pt>
                <c:pt idx="990">
                  <c:v>4.6871625195923174</c:v>
                </c:pt>
                <c:pt idx="991">
                  <c:v>4.6890264530303796</c:v>
                </c:pt>
                <c:pt idx="992">
                  <c:v>4.6871625195923166</c:v>
                </c:pt>
                <c:pt idx="993">
                  <c:v>4.6915063055101625</c:v>
                </c:pt>
                <c:pt idx="994">
                  <c:v>4.6950998410202924</c:v>
                </c:pt>
                <c:pt idx="995">
                  <c:v>4.696099341353376</c:v>
                </c:pt>
                <c:pt idx="996">
                  <c:v>4.6987957029011183</c:v>
                </c:pt>
                <c:pt idx="997">
                  <c:v>4.6987957029011183</c:v>
                </c:pt>
                <c:pt idx="998">
                  <c:v>4.7023892384112482</c:v>
                </c:pt>
                <c:pt idx="999">
                  <c:v>4.7061820366499445</c:v>
                </c:pt>
                <c:pt idx="1000">
                  <c:v>4.7072814320932457</c:v>
                </c:pt>
                <c:pt idx="1001">
                  <c:v>4.7166375270172711</c:v>
                </c:pt>
                <c:pt idx="1002">
                  <c:v>4.7270827848788093</c:v>
                </c:pt>
                <c:pt idx="1003">
                  <c:v>4.7271827798791426</c:v>
                </c:pt>
                <c:pt idx="1004">
                  <c:v>4.7346547947178443</c:v>
                </c:pt>
                <c:pt idx="1005">
                  <c:v>4.7422260602141622</c:v>
                </c:pt>
                <c:pt idx="1006">
                  <c:v>4.7421260552138289</c:v>
                </c:pt>
                <c:pt idx="1007">
                  <c:v>4.7450218583258543</c:v>
                </c:pt>
                <c:pt idx="1008">
                  <c:v>4.7463210140574743</c:v>
                </c:pt>
                <c:pt idx="1009">
                  <c:v>4.7484188121396205</c:v>
                </c:pt>
                <c:pt idx="1010">
                  <c:v>4.7545002824554885</c:v>
                </c:pt>
                <c:pt idx="1011">
                  <c:v>4.7593883165282644</c:v>
                </c:pt>
                <c:pt idx="1012">
                  <c:v>4.7639777688620715</c:v>
                </c:pt>
                <c:pt idx="1013">
                  <c:v>4.7663748934617924</c:v>
                </c:pt>
                <c:pt idx="1014">
                  <c:v>4.7666748484707906</c:v>
                </c:pt>
                <c:pt idx="1015">
                  <c:v>4.772060320747129</c:v>
                </c:pt>
                <c:pt idx="1016">
                  <c:v>4.7805243991592583</c:v>
                </c:pt>
                <c:pt idx="1017">
                  <c:v>4.790375715209632</c:v>
                </c:pt>
                <c:pt idx="1018">
                  <c:v>4.7944673331128858</c:v>
                </c:pt>
                <c:pt idx="1019">
                  <c:v>4.798260131351582</c:v>
                </c:pt>
                <c:pt idx="1020">
                  <c:v>4.8033471704001389</c:v>
                </c:pt>
                <c:pt idx="1021">
                  <c:v>4.8054449684822851</c:v>
                </c:pt>
                <c:pt idx="1022">
                  <c:v>4.8099348737551377</c:v>
                </c:pt>
                <c:pt idx="1023">
                  <c:v>4.8091345535843679</c:v>
                </c:pt>
                <c:pt idx="1024">
                  <c:v>4.8181933980727143</c:v>
                </c:pt>
                <c:pt idx="1025">
                  <c:v>4.8214879650221443</c:v>
                </c:pt>
                <c:pt idx="1026">
                  <c:v>4.8224874653552279</c:v>
                </c:pt>
                <c:pt idx="1027">
                  <c:v>4.8240861867189251</c:v>
                </c:pt>
                <c:pt idx="1028">
                  <c:v>4.8288747034507216</c:v>
                </c:pt>
                <c:pt idx="1029">
                  <c:v>4.833265051752015</c:v>
                </c:pt>
                <c:pt idx="1030">
                  <c:v>4.8363602566593169</c:v>
                </c:pt>
                <c:pt idx="1031">
                  <c:v>4.8418451868898869</c:v>
                </c:pt>
                <c:pt idx="1032">
                  <c:v>4.8481254248470371</c:v>
                </c:pt>
                <c:pt idx="1033">
                  <c:v>4.8501234275097103</c:v>
                </c:pt>
                <c:pt idx="1034">
                  <c:v>4.8574961818391236</c:v>
                </c:pt>
                <c:pt idx="1035">
                  <c:v>4.8612889800778198</c:v>
                </c:pt>
                <c:pt idx="1036">
                  <c:v>4.8678672954379421</c:v>
                </c:pt>
                <c:pt idx="1037">
                  <c:v>4.87245674777175</c:v>
                </c:pt>
                <c:pt idx="1038">
                  <c:v>4.8731565028860233</c:v>
                </c:pt>
                <c:pt idx="1039">
                  <c:v>4.8796354689837322</c:v>
                </c:pt>
                <c:pt idx="1040">
                  <c:v>4.8830297020517479</c:v>
                </c:pt>
                <c:pt idx="1041">
                  <c:v>4.8974255823354804</c:v>
                </c:pt>
                <c:pt idx="1042">
                  <c:v>4.9056913267525122</c:v>
                </c:pt>
                <c:pt idx="1043">
                  <c:v>4.9144528324210848</c:v>
                </c:pt>
                <c:pt idx="1044">
                  <c:v>4.9301293118060929</c:v>
                </c:pt>
                <c:pt idx="1045">
                  <c:v>4.9406735256817642</c:v>
                </c:pt>
                <c:pt idx="1046">
                  <c:v>4.9488400883481569</c:v>
                </c:pt>
                <c:pt idx="1047">
                  <c:v>4.9741178955324257</c:v>
                </c:pt>
                <c:pt idx="1048">
                  <c:v>4.9899912446887162</c:v>
                </c:pt>
                <c:pt idx="1049">
                  <c:v>5.0135124397300617</c:v>
                </c:pt>
                <c:pt idx="1050">
                  <c:v>5.0262312121378363</c:v>
                </c:pt>
                <c:pt idx="1051">
                  <c:v>5.038456181760405</c:v>
                </c:pt>
                <c:pt idx="1052">
                  <c:v>5.0765223825668615</c:v>
                </c:pt>
                <c:pt idx="1053">
                  <c:v>5.1116964575745154</c:v>
                </c:pt>
                <c:pt idx="1054">
                  <c:v>5.1340448612382774</c:v>
                </c:pt>
                <c:pt idx="1055">
                  <c:v>5.1417153675424974</c:v>
                </c:pt>
                <c:pt idx="1056">
                  <c:v>5.1552237175672895</c:v>
                </c:pt>
                <c:pt idx="1057">
                  <c:v>5.1630926759459852</c:v>
                </c:pt>
                <c:pt idx="1058">
                  <c:v>5.1729439919963589</c:v>
                </c:pt>
                <c:pt idx="1059">
                  <c:v>5.1873398722800914</c:v>
                </c:pt>
                <c:pt idx="1060">
                  <c:v>5.1978840861557627</c:v>
                </c:pt>
                <c:pt idx="1061">
                  <c:v>5.20912071808175</c:v>
                </c:pt>
                <c:pt idx="1062">
                  <c:v>5.228727247720669</c:v>
                </c:pt>
                <c:pt idx="1063">
                  <c:v>5.2561478432966613</c:v>
                </c:pt>
                <c:pt idx="1064">
                  <c:v>5.2639175805610217</c:v>
                </c:pt>
                <c:pt idx="1065">
                  <c:v>5.2766363529687963</c:v>
                </c:pt>
                <c:pt idx="1066">
                  <c:v>5.2821212831993662</c:v>
                </c:pt>
                <c:pt idx="1067">
                  <c:v>5.2884015211565165</c:v>
                </c:pt>
                <c:pt idx="1068">
                  <c:v>5.2967664374881442</c:v>
                </c:pt>
                <c:pt idx="1069">
                  <c:v>5.3100774515478166</c:v>
                </c:pt>
                <c:pt idx="1070">
                  <c:v>5.3269345686142389</c:v>
                </c:pt>
                <c:pt idx="1071">
                  <c:v>5.3349027382634162</c:v>
                </c:pt>
                <c:pt idx="1072">
                  <c:v>5.3435651113420688</c:v>
                </c:pt>
                <c:pt idx="1073">
                  <c:v>5.3508385953085673</c:v>
                </c:pt>
                <c:pt idx="1074">
                  <c:v>5.3559256343571242</c:v>
                </c:pt>
                <c:pt idx="1075">
                  <c:v>5.3629012480935492</c:v>
                </c:pt>
                <c:pt idx="1076">
                  <c:v>5.3710678107599428</c:v>
                </c:pt>
                <c:pt idx="1077">
                  <c:v>5.3901839279521733</c:v>
                </c:pt>
                <c:pt idx="1078">
                  <c:v>5.4087112325660565</c:v>
                </c:pt>
                <c:pt idx="1079">
                  <c:v>5.4184635240087351</c:v>
                </c:pt>
                <c:pt idx="1080">
                  <c:v>5.4254391377451601</c:v>
                </c:pt>
                <c:pt idx="1081">
                  <c:v>5.432414751481585</c:v>
                </c:pt>
                <c:pt idx="1082">
                  <c:v>5.4364067727511225</c:v>
                </c:pt>
                <c:pt idx="1083">
                  <c:v>5.4448708511632526</c:v>
                </c:pt>
                <c:pt idx="1084">
                  <c:v>5.4544250639680643</c:v>
                </c:pt>
                <c:pt idx="1085">
                  <c:v>5.4879565471768563</c:v>
                </c:pt>
                <c:pt idx="1086">
                  <c:v>5.5427287830238354</c:v>
                </c:pt>
                <c:pt idx="1087">
                  <c:v>5.5869370376881555</c:v>
                </c:pt>
                <c:pt idx="1088">
                  <c:v>5.6117272064953747</c:v>
                </c:pt>
                <c:pt idx="1089">
                  <c:v>5.6431289696349065</c:v>
                </c:pt>
                <c:pt idx="1090">
                  <c:v>5.6649883039877995</c:v>
                </c:pt>
                <c:pt idx="1091">
                  <c:v>5.6822386573943273</c:v>
                </c:pt>
                <c:pt idx="1092">
                  <c:v>5.6972257872025756</c:v>
                </c:pt>
                <c:pt idx="1093">
                  <c:v>5.7059872928711481</c:v>
                </c:pt>
                <c:pt idx="1094">
                  <c:v>5.7182122624937177</c:v>
                </c:pt>
                <c:pt idx="1095">
                  <c:v>5.7294488944197051</c:v>
                </c:pt>
                <c:pt idx="1096">
                  <c:v>5.7497415976874677</c:v>
                </c:pt>
                <c:pt idx="1097">
                  <c:v>5.7672867769032168</c:v>
                </c:pt>
                <c:pt idx="1098">
                  <c:v>5.7748580423995346</c:v>
                </c:pt>
                <c:pt idx="1099">
                  <c:v>5.7856990655774094</c:v>
                </c:pt>
                <c:pt idx="1100">
                  <c:v>5.7994047126335211</c:v>
                </c:pt>
                <c:pt idx="1101">
                  <c:v>5.821361879985564</c:v>
                </c:pt>
                <c:pt idx="1102">
                  <c:v>5.8356591846863877</c:v>
                </c:pt>
                <c:pt idx="1103">
                  <c:v>5.8460054767405323</c:v>
                </c:pt>
                <c:pt idx="1104">
                  <c:v>5.8570443238557486</c:v>
                </c:pt>
                <c:pt idx="1105">
                  <c:v>5.8667966152984272</c:v>
                </c:pt>
                <c:pt idx="1106">
                  <c:v>5.8805022623545389</c:v>
                </c:pt>
                <c:pt idx="1107">
                  <c:v>5.897359379420962</c:v>
                </c:pt>
                <c:pt idx="1108">
                  <c:v>5.9073097102741299</c:v>
                </c:pt>
                <c:pt idx="1109">
                  <c:v>5.9186452199378756</c:v>
                </c:pt>
                <c:pt idx="1110">
                  <c:v>5.9306726001505945</c:v>
                </c:pt>
                <c:pt idx="1111">
                  <c:v>5.9409199166021436</c:v>
                </c:pt>
                <c:pt idx="1112">
                  <c:v>5.9493839950142728</c:v>
                </c:pt>
                <c:pt idx="1113">
                  <c:v>5.9842683968677752</c:v>
                </c:pt>
                <c:pt idx="1114">
                  <c:v>5.9985657015685989</c:v>
                </c:pt>
                <c:pt idx="1115">
                  <c:v>6.0120740515933919</c:v>
                </c:pt>
                <c:pt idx="1116">
                  <c:v>6.0210337929648636</c:v>
                </c:pt>
                <c:pt idx="1117">
                  <c:v>6.0340487300423584</c:v>
                </c:pt>
                <c:pt idx="1118">
                  <c:v>6.0450875771575747</c:v>
                </c:pt>
                <c:pt idx="1119">
                  <c:v>6.0571149573702927</c:v>
                </c:pt>
                <c:pt idx="1120">
                  <c:v>6.0721020871785409</c:v>
                </c:pt>
                <c:pt idx="1121">
                  <c:v>6.0843270568011105</c:v>
                </c:pt>
                <c:pt idx="1122">
                  <c:v>6.1016756951357234</c:v>
                </c:pt>
                <c:pt idx="1123">
                  <c:v>6.114493198846338</c:v>
                </c:pt>
                <c:pt idx="1124">
                  <c:v>6.1320383780620862</c:v>
                </c:pt>
                <c:pt idx="1125">
                  <c:v>6.1796850315294396</c:v>
                </c:pt>
                <c:pt idx="1126">
                  <c:v>6.2025222654321963</c:v>
                </c:pt>
                <c:pt idx="1127">
                  <c:v>6.2229129550799307</c:v>
                </c:pt>
                <c:pt idx="1128">
                  <c:v>6.2402615934145436</c:v>
                </c:pt>
                <c:pt idx="1129">
                  <c:v>6.2564301745761277</c:v>
                </c:pt>
                <c:pt idx="1130">
                  <c:v>6.2760367042150458</c:v>
                </c:pt>
                <c:pt idx="1131">
                  <c:v>6.3035545902517853</c:v>
                </c:pt>
                <c:pt idx="1132">
                  <c:v>6.3240432566791007</c:v>
                </c:pt>
                <c:pt idx="1133">
                  <c:v>6.335082103794317</c:v>
                </c:pt>
                <c:pt idx="1134">
                  <c:v>6.3500692336025653</c:v>
                </c:pt>
                <c:pt idx="1135">
                  <c:v>6.3672212924201306</c:v>
                </c:pt>
                <c:pt idx="1136">
                  <c:v>6.393083951945858</c:v>
                </c:pt>
                <c:pt idx="1137">
                  <c:v>6.4247763986783477</c:v>
                </c:pt>
                <c:pt idx="1138">
                  <c:v>6.4490786912013123</c:v>
                </c:pt>
                <c:pt idx="1139">
                  <c:v>6.4702529264327193</c:v>
                </c:pt>
                <c:pt idx="1140">
                  <c:v>6.4926013300964813</c:v>
                </c:pt>
                <c:pt idx="1141">
                  <c:v>6.5075884599047296</c:v>
                </c:pt>
                <c:pt idx="1142">
                  <c:v>6.5214913650737207</c:v>
                </c:pt>
                <c:pt idx="1143">
                  <c:v>6.538938278677441</c:v>
                </c:pt>
                <c:pt idx="1144">
                  <c:v>6.5593289683251754</c:v>
                </c:pt>
                <c:pt idx="1145">
                  <c:v>6.5777581037935429</c:v>
                </c:pt>
                <c:pt idx="1146">
                  <c:v>6.5997152711455849</c:v>
                </c:pt>
                <c:pt idx="1147">
                  <c:v>6.6187332769813461</c:v>
                </c:pt>
                <c:pt idx="1148">
                  <c:v>6.6452778322034591</c:v>
                </c:pt>
                <c:pt idx="1149">
                  <c:v>6.6937822412630741</c:v>
                </c:pt>
                <c:pt idx="1150">
                  <c:v>6.7323296508753128</c:v>
                </c:pt>
                <c:pt idx="1151">
                  <c:v>6.7681793037690099</c:v>
                </c:pt>
                <c:pt idx="1152">
                  <c:v>6.8209614892079795</c:v>
                </c:pt>
                <c:pt idx="1153">
                  <c:v>6.8756390504986751</c:v>
                </c:pt>
                <c:pt idx="1154">
                  <c:v>6.9227134578846039</c:v>
                </c:pt>
                <c:pt idx="1155">
                  <c:v>6.9729311740452218</c:v>
                </c:pt>
                <c:pt idx="1156">
                  <c:v>7.0792712098165484</c:v>
                </c:pt>
                <c:pt idx="1157">
                  <c:v>7.1312942378836999</c:v>
                </c:pt>
                <c:pt idx="1158">
                  <c:v>7.181797220056807</c:v>
                </c:pt>
                <c:pt idx="1159">
                  <c:v>7.2311586495945308</c:v>
                </c:pt>
                <c:pt idx="1160">
                  <c:v>7.3326316185251645</c:v>
                </c:pt>
                <c:pt idx="1161">
                  <c:v>7.4359099679786667</c:v>
                </c:pt>
                <c:pt idx="1162">
                  <c:v>7.4882177476020111</c:v>
                </c:pt>
                <c:pt idx="1163">
                  <c:v>7.5354829400691257</c:v>
                </c:pt>
                <c:pt idx="1164">
                  <c:v>7.5968602197440287</c:v>
                </c:pt>
                <c:pt idx="1165">
                  <c:v>7.6393448313501846</c:v>
                </c:pt>
                <c:pt idx="1166">
                  <c:v>7.6765442723392905</c:v>
                </c:pt>
                <c:pt idx="1167">
                  <c:v>7.7247628446097654</c:v>
                </c:pt>
                <c:pt idx="1168">
                  <c:v>7.762829045416221</c:v>
                </c:pt>
                <c:pt idx="1169">
                  <c:v>7.793164245212294</c:v>
                </c:pt>
                <c:pt idx="1170">
                  <c:v>7.8258250274518426</c:v>
                </c:pt>
                <c:pt idx="1171">
                  <c:v>7.8828667678190394</c:v>
                </c:pt>
                <c:pt idx="1172">
                  <c:v>7.9247761708962488</c:v>
                </c:pt>
                <c:pt idx="1173">
                  <c:v>7.986341526554404</c:v>
                </c:pt>
                <c:pt idx="1174">
                  <c:v>8.0377948081433193</c:v>
                </c:pt>
                <c:pt idx="1175">
                  <c:v>8.0796083109567292</c:v>
                </c:pt>
                <c:pt idx="1176">
                  <c:v>8.1219970774485155</c:v>
                </c:pt>
                <c:pt idx="1177">
                  <c:v>8.154657859688065</c:v>
                </c:pt>
                <c:pt idx="1178">
                  <c:v>8.1902180350866161</c:v>
                </c:pt>
                <c:pt idx="1179">
                  <c:v>8.2224915956369102</c:v>
                </c:pt>
                <c:pt idx="1180">
                  <c:v>8.2504957920465074</c:v>
                </c:pt>
                <c:pt idx="1181">
                  <c:v>8.2798604006764123</c:v>
                </c:pt>
                <c:pt idx="1182">
                  <c:v>8.3141652043684022</c:v>
                </c:pt>
                <c:pt idx="1183">
                  <c:v>8.3478900737700226</c:v>
                </c:pt>
                <c:pt idx="1184">
                  <c:v>8.3895117484608424</c:v>
                </c:pt>
                <c:pt idx="1185">
                  <c:v>8.4610879469500642</c:v>
                </c:pt>
                <c:pt idx="1186">
                  <c:v>8.5017499286689535</c:v>
                </c:pt>
                <c:pt idx="1187">
                  <c:v>8.5397198599205826</c:v>
                </c:pt>
                <c:pt idx="1188">
                  <c:v>8.5700550597166565</c:v>
                </c:pt>
                <c:pt idx="1189">
                  <c:v>8.593478574660244</c:v>
                </c:pt>
                <c:pt idx="1190">
                  <c:v>8.6181711872506153</c:v>
                </c:pt>
                <c:pt idx="1191">
                  <c:v>8.6523793585803528</c:v>
                </c:pt>
                <c:pt idx="1192">
                  <c:v>8.6951514504242216</c:v>
                </c:pt>
                <c:pt idx="1193">
                  <c:v>8.7342760051082706</c:v>
                </c:pt>
                <c:pt idx="1194">
                  <c:v>8.7715717898519685</c:v>
                </c:pt>
                <c:pt idx="1195">
                  <c:v>8.8166407532195468</c:v>
                </c:pt>
                <c:pt idx="1196">
                  <c:v>8.882522122333059</c:v>
                </c:pt>
                <c:pt idx="1197">
                  <c:v>8.9672308502600142</c:v>
                </c:pt>
                <c:pt idx="1198">
                  <c:v>9.0107691522744968</c:v>
                </c:pt>
                <c:pt idx="1199">
                  <c:v>9.056220415178414</c:v>
                </c:pt>
                <c:pt idx="1200">
                  <c:v>9.107103625492984</c:v>
                </c:pt>
                <c:pt idx="1201">
                  <c:v>9.1612129511400155</c:v>
                </c:pt>
                <c:pt idx="1202">
                  <c:v>9.2234362943201482</c:v>
                </c:pt>
                <c:pt idx="1203">
                  <c:v>9.2721312158589058</c:v>
                </c:pt>
                <c:pt idx="1204">
                  <c:v>9.3488144406298641</c:v>
                </c:pt>
                <c:pt idx="1205">
                  <c:v>9.4070833487538401</c:v>
                </c:pt>
                <c:pt idx="1206">
                  <c:v>9.4627072525018363</c:v>
                </c:pt>
                <c:pt idx="1207">
                  <c:v>9.5281203910500682</c:v>
                </c:pt>
                <c:pt idx="1208">
                  <c:v>9.604155077326066</c:v>
                </c:pt>
                <c:pt idx="1209">
                  <c:v>9.6820416159831382</c:v>
                </c:pt>
                <c:pt idx="1210">
                  <c:v>9.7517542283944376</c:v>
                </c:pt>
                <c:pt idx="1211">
                  <c:v>9.8157613583687304</c:v>
                </c:pt>
                <c:pt idx="1212">
                  <c:v>9.8996428423494329</c:v>
                </c:pt>
                <c:pt idx="1213">
                  <c:v>9.9723355277428727</c:v>
                </c:pt>
                <c:pt idx="1214">
                  <c:v>10.042141401986836</c:v>
                </c:pt>
                <c:pt idx="1215">
                  <c:v>10.120027940643908</c:v>
                </c:pt>
                <c:pt idx="1216">
                  <c:v>10.198561818298014</c:v>
                </c:pt>
                <c:pt idx="1217">
                  <c:v>10.262381331010969</c:v>
                </c:pt>
                <c:pt idx="1218">
                  <c:v>10.342393268980354</c:v>
                </c:pt>
                <c:pt idx="1219">
                  <c:v>10.418705951829518</c:v>
                </c:pt>
                <c:pt idx="1220">
                  <c:v>10.556465891534001</c:v>
                </c:pt>
                <c:pt idx="1221">
                  <c:v>10.700219855178698</c:v>
                </c:pt>
                <c:pt idx="1222">
                  <c:v>10.78032409942036</c:v>
                </c:pt>
                <c:pt idx="1223">
                  <c:v>10.830256468168569</c:v>
                </c:pt>
                <c:pt idx="1224">
                  <c:v>10.860591667964641</c:v>
                </c:pt>
                <c:pt idx="1225">
                  <c:v>10.879707785156873</c:v>
                </c:pt>
                <c:pt idx="1226">
                  <c:v>10.899902492442392</c:v>
                </c:pt>
                <c:pt idx="1227">
                  <c:v>10.916464580741369</c:v>
                </c:pt>
                <c:pt idx="1228">
                  <c:v>10.925622518526135</c:v>
                </c:pt>
                <c:pt idx="1229">
                  <c:v>10.931306334994433</c:v>
                </c:pt>
                <c:pt idx="1230">
                  <c:v>10.93887760049075</c:v>
                </c:pt>
                <c:pt idx="1231">
                  <c:v>10.952188614550423</c:v>
                </c:pt>
                <c:pt idx="1232">
                  <c:v>10.972873205743255</c:v>
                </c:pt>
                <c:pt idx="1233">
                  <c:v>10.997077894440073</c:v>
                </c:pt>
                <c:pt idx="1234">
                  <c:v>11.010586244464866</c:v>
                </c:pt>
                <c:pt idx="1235">
                  <c:v>11.021328340996767</c:v>
                </c:pt>
                <c:pt idx="1236">
                  <c:v>11.036216953490518</c:v>
                </c:pt>
                <c:pt idx="1237">
                  <c:v>11.04992260054663</c:v>
                </c:pt>
                <c:pt idx="1238">
                  <c:v>11.06194998075935</c:v>
                </c:pt>
                <c:pt idx="1239">
                  <c:v>11.071900311612517</c:v>
                </c:pt>
                <c:pt idx="1240">
                  <c:v>11.081355470383272</c:v>
                </c:pt>
                <c:pt idx="1241">
                  <c:v>11.090909683188084</c:v>
                </c:pt>
                <c:pt idx="1242">
                  <c:v>11.105601231931074</c:v>
                </c:pt>
                <c:pt idx="1243">
                  <c:v>11.119504137100066</c:v>
                </c:pt>
                <c:pt idx="1244">
                  <c:v>11.152648735692367</c:v>
                </c:pt>
                <c:pt idx="1245">
                  <c:v>11.199818540168756</c:v>
                </c:pt>
                <c:pt idx="1246">
                  <c:v>11.222166943832519</c:v>
                </c:pt>
                <c:pt idx="1247">
                  <c:v>11.23961385743624</c:v>
                </c:pt>
                <c:pt idx="1248">
                  <c:v>11.254699494854281</c:v>
                </c:pt>
                <c:pt idx="1249">
                  <c:v>11.272048133188893</c:v>
                </c:pt>
                <c:pt idx="1250">
                  <c:v>11.293809624970406</c:v>
                </c:pt>
                <c:pt idx="1251">
                  <c:v>11.311845987456504</c:v>
                </c:pt>
                <c:pt idx="1252">
                  <c:v>11.328703104522928</c:v>
                </c:pt>
                <c:pt idx="1253">
                  <c:v>11.342901823922741</c:v>
                </c:pt>
                <c:pt idx="1254">
                  <c:v>11.357199128623565</c:v>
                </c:pt>
                <c:pt idx="1255">
                  <c:v>11.383451499767631</c:v>
                </c:pt>
                <c:pt idx="1256">
                  <c:v>11.4144655532968</c:v>
                </c:pt>
                <c:pt idx="1257">
                  <c:v>11.439645851827098</c:v>
                </c:pt>
                <c:pt idx="1258">
                  <c:v>11.456994490161712</c:v>
                </c:pt>
                <c:pt idx="1259">
                  <c:v>11.471193209561525</c:v>
                </c:pt>
                <c:pt idx="1260">
                  <c:v>11.481638467423064</c:v>
                </c:pt>
                <c:pt idx="1261">
                  <c:v>11.491390758865741</c:v>
                </c:pt>
                <c:pt idx="1262">
                  <c:v>11.50183601672728</c:v>
                </c:pt>
                <c:pt idx="1263">
                  <c:v>11.510597522395853</c:v>
                </c:pt>
                <c:pt idx="1264">
                  <c:v>11.517573136132278</c:v>
                </c:pt>
                <c:pt idx="1265">
                  <c:v>11.527523466985446</c:v>
                </c:pt>
                <c:pt idx="1266">
                  <c:v>11.539056702799119</c:v>
                </c:pt>
                <c:pt idx="1267">
                  <c:v>11.563554174399506</c:v>
                </c:pt>
                <c:pt idx="1268">
                  <c:v>11.586782300518713</c:v>
                </c:pt>
                <c:pt idx="1269">
                  <c:v>11.604818663004812</c:v>
                </c:pt>
                <c:pt idx="1270">
                  <c:v>11.616549585880511</c:v>
                </c:pt>
                <c:pt idx="1271">
                  <c:v>11.626697916932326</c:v>
                </c:pt>
                <c:pt idx="1272">
                  <c:v>11.635558545364523</c:v>
                </c:pt>
                <c:pt idx="1273">
                  <c:v>11.642136860724646</c:v>
                </c:pt>
                <c:pt idx="1274">
                  <c:v>11.648913845003669</c:v>
                </c:pt>
                <c:pt idx="1275">
                  <c:v>11.655194082960818</c:v>
                </c:pt>
                <c:pt idx="1276">
                  <c:v>11.661275553276687</c:v>
                </c:pt>
                <c:pt idx="1277">
                  <c:v>11.66993792635534</c:v>
                </c:pt>
                <c:pt idx="1278">
                  <c:v>11.677112130103341</c:v>
                </c:pt>
                <c:pt idx="1279">
                  <c:v>11.685377874520373</c:v>
                </c:pt>
                <c:pt idx="1280">
                  <c:v>11.699477998899155</c:v>
                </c:pt>
                <c:pt idx="1281">
                  <c:v>11.711900518897712</c:v>
                </c:pt>
                <c:pt idx="1282">
                  <c:v>11.720067081564105</c:v>
                </c:pt>
                <c:pt idx="1283">
                  <c:v>11.725850326319833</c:v>
                </c:pt>
                <c:pt idx="1284">
                  <c:v>11.731633571075561</c:v>
                </c:pt>
                <c:pt idx="1285">
                  <c:v>11.737317387543857</c:v>
                </c:pt>
                <c:pt idx="1286">
                  <c:v>11.742901765837757</c:v>
                </c:pt>
                <c:pt idx="1287">
                  <c:v>11.747690282569556</c:v>
                </c:pt>
                <c:pt idx="1288">
                  <c:v>11.753075754845893</c:v>
                </c:pt>
                <c:pt idx="1289">
                  <c:v>11.760448509175307</c:v>
                </c:pt>
                <c:pt idx="1290">
                  <c:v>11.764540127078559</c:v>
                </c:pt>
                <c:pt idx="1291">
                  <c:v>11.768930475379852</c:v>
                </c:pt>
                <c:pt idx="1292">
                  <c:v>11.776501740876171</c:v>
                </c:pt>
                <c:pt idx="1293">
                  <c:v>11.784271478140532</c:v>
                </c:pt>
                <c:pt idx="1294">
                  <c:v>11.789358517189088</c:v>
                </c:pt>
                <c:pt idx="1295">
                  <c:v>11.794445556237646</c:v>
                </c:pt>
                <c:pt idx="1296">
                  <c:v>11.799333590310422</c:v>
                </c:pt>
                <c:pt idx="1297">
                  <c:v>11.804122107042218</c:v>
                </c:pt>
                <c:pt idx="1298">
                  <c:v>11.809109648553257</c:v>
                </c:pt>
                <c:pt idx="1299">
                  <c:v>11.813499996854551</c:v>
                </c:pt>
                <c:pt idx="1300">
                  <c:v>11.818188986340681</c:v>
                </c:pt>
                <c:pt idx="1301">
                  <c:v>11.825263900012644</c:v>
                </c:pt>
                <c:pt idx="1302">
                  <c:v>11.830450426699944</c:v>
                </c:pt>
                <c:pt idx="1303">
                  <c:v>11.835736431129181</c:v>
                </c:pt>
                <c:pt idx="1304">
                  <c:v>11.844497936797755</c:v>
                </c:pt>
                <c:pt idx="1305">
                  <c:v>11.881408290817852</c:v>
                </c:pt>
                <c:pt idx="1306">
                  <c:v>11.92293403764635</c:v>
                </c:pt>
                <c:pt idx="1307">
                  <c:v>11.980259104265619</c:v>
                </c:pt>
                <c:pt idx="1308">
                  <c:v>12.056942329036577</c:v>
                </c:pt>
                <c:pt idx="1309">
                  <c:v>12.097892315365531</c:v>
                </c:pt>
                <c:pt idx="1310">
                  <c:v>12.129100242489724</c:v>
                </c:pt>
                <c:pt idx="1311">
                  <c:v>12.149294949775243</c:v>
                </c:pt>
                <c:pt idx="1312">
                  <c:v>12.165758675805908</c:v>
                </c:pt>
                <c:pt idx="1313">
                  <c:v>12.186247342233225</c:v>
                </c:pt>
                <c:pt idx="1314">
                  <c:v>12.206638031880958</c:v>
                </c:pt>
                <c:pt idx="1315">
                  <c:v>12.231037918704493</c:v>
                </c:pt>
                <c:pt idx="1316">
                  <c:v>12.263117812167904</c:v>
                </c:pt>
                <c:pt idx="1317">
                  <c:v>12.298388426249824</c:v>
                </c:pt>
                <c:pt idx="1318">
                  <c:v>12.321421125360397</c:v>
                </c:pt>
                <c:pt idx="1319">
                  <c:v>12.34318261714191</c:v>
                </c:pt>
                <c:pt idx="1320">
                  <c:v>12.371186813551507</c:v>
                </c:pt>
                <c:pt idx="1321">
                  <c:v>12.389223176037605</c:v>
                </c:pt>
                <c:pt idx="1322">
                  <c:v>12.405391757199189</c:v>
                </c:pt>
                <c:pt idx="1323">
                  <c:v>12.41949188157797</c:v>
                </c:pt>
                <c:pt idx="1324">
                  <c:v>12.432704213050105</c:v>
                </c:pt>
                <c:pt idx="1325">
                  <c:v>12.448577562206395</c:v>
                </c:pt>
                <c:pt idx="1326">
                  <c:v>12.461000082204952</c:v>
                </c:pt>
                <c:pt idx="1327">
                  <c:v>12.476085719622994</c:v>
                </c:pt>
                <c:pt idx="1328">
                  <c:v>12.507584386682366</c:v>
                </c:pt>
                <c:pt idx="1329">
                  <c:v>12.532959693013593</c:v>
                </c:pt>
                <c:pt idx="1330">
                  <c:v>12.5496201339067</c:v>
                </c:pt>
                <c:pt idx="1331">
                  <c:v>12.561943883595532</c:v>
                </c:pt>
                <c:pt idx="1332">
                  <c:v>12.572685980127435</c:v>
                </c:pt>
                <c:pt idx="1333">
                  <c:v>12.581744824615781</c:v>
                </c:pt>
                <c:pt idx="1334">
                  <c:v>12.590605453047976</c:v>
                </c:pt>
                <c:pt idx="1335">
                  <c:v>12.59926782612663</c:v>
                </c:pt>
                <c:pt idx="1336">
                  <c:v>12.608128454558827</c:v>
                </c:pt>
                <c:pt idx="1337">
                  <c:v>12.620550974557384</c:v>
                </c:pt>
                <c:pt idx="1338">
                  <c:v>12.62851914420656</c:v>
                </c:pt>
                <c:pt idx="1339">
                  <c:v>12.639656888617015</c:v>
                </c:pt>
                <c:pt idx="1340">
                  <c:v>12.653559793786007</c:v>
                </c:pt>
                <c:pt idx="1341">
                  <c:v>12.675125571700567</c:v>
                </c:pt>
                <c:pt idx="1342">
                  <c:v>12.692474210035181</c:v>
                </c:pt>
                <c:pt idx="1343">
                  <c:v>12.704106294264889</c:v>
                </c:pt>
                <c:pt idx="1344">
                  <c:v>12.713462389188914</c:v>
                </c:pt>
                <c:pt idx="1345">
                  <c:v>12.72143055883809</c:v>
                </c:pt>
                <c:pt idx="1346">
                  <c:v>12.73316148171379</c:v>
                </c:pt>
                <c:pt idx="1347">
                  <c:v>12.742715694518601</c:v>
                </c:pt>
                <c:pt idx="1348">
                  <c:v>12.752269907323413</c:v>
                </c:pt>
                <c:pt idx="1349">
                  <c:v>12.768340087500908</c:v>
                </c:pt>
                <c:pt idx="1350">
                  <c:v>12.782538806900721</c:v>
                </c:pt>
                <c:pt idx="1351">
                  <c:v>12.800083986116469</c:v>
                </c:pt>
                <c:pt idx="1352">
                  <c:v>12.824191061459702</c:v>
                </c:pt>
                <c:pt idx="1353">
                  <c:v>12.849176314153612</c:v>
                </c:pt>
                <c:pt idx="1354">
                  <c:v>12.862487328213284</c:v>
                </c:pt>
                <c:pt idx="1355">
                  <c:v>12.871744349475961</c:v>
                </c:pt>
                <c:pt idx="1356">
                  <c:v>12.880902287260726</c:v>
                </c:pt>
                <c:pt idx="1357">
                  <c:v>12.886884358938273</c:v>
                </c:pt>
                <c:pt idx="1358">
                  <c:v>12.893462674298396</c:v>
                </c:pt>
                <c:pt idx="1359">
                  <c:v>12.900040989658518</c:v>
                </c:pt>
                <c:pt idx="1360">
                  <c:v>12.905625367952419</c:v>
                </c:pt>
                <c:pt idx="1361">
                  <c:v>12.915278624980557</c:v>
                </c:pt>
                <c:pt idx="1362">
                  <c:v>12.921558862937708</c:v>
                </c:pt>
                <c:pt idx="1363">
                  <c:v>12.930419491369905</c:v>
                </c:pt>
                <c:pt idx="1364">
                  <c:v>12.940369822223072</c:v>
                </c:pt>
                <c:pt idx="1365">
                  <c:v>12.953680836282745</c:v>
                </c:pt>
                <c:pt idx="1366">
                  <c:v>12.962541464714942</c:v>
                </c:pt>
                <c:pt idx="1367">
                  <c:v>12.968026394945511</c:v>
                </c:pt>
                <c:pt idx="1368">
                  <c:v>12.97371021141381</c:v>
                </c:pt>
                <c:pt idx="1369">
                  <c:v>12.977403383251426</c:v>
                </c:pt>
                <c:pt idx="1370">
                  <c:v>12.983286046409582</c:v>
                </c:pt>
                <c:pt idx="1371">
                  <c:v>12.987178461124925</c:v>
                </c:pt>
                <c:pt idx="1372">
                  <c:v>12.992663391355496</c:v>
                </c:pt>
                <c:pt idx="1373">
                  <c:v>12.999936875321994</c:v>
                </c:pt>
                <c:pt idx="1374">
                  <c:v>13.006813179261426</c:v>
                </c:pt>
                <c:pt idx="1375">
                  <c:v>13.015376409921913</c:v>
                </c:pt>
                <c:pt idx="1376">
                  <c:v>13.026118506453816</c:v>
                </c:pt>
                <c:pt idx="1377">
                  <c:v>13.031603436684385</c:v>
                </c:pt>
                <c:pt idx="1378">
                  <c:v>13.030903191569992</c:v>
                </c:pt>
                <c:pt idx="1379">
                  <c:v>13.037183429527143</c:v>
                </c:pt>
                <c:pt idx="1380">
                  <c:v>13.042170971038182</c:v>
                </c:pt>
                <c:pt idx="1381">
                  <c:v>13.044468330086865</c:v>
                </c:pt>
                <c:pt idx="1382">
                  <c:v>13.046865454686586</c:v>
                </c:pt>
                <c:pt idx="1383">
                  <c:v>13.044262068816472</c:v>
                </c:pt>
                <c:pt idx="1384">
                  <c:v>13.050144731974628</c:v>
                </c:pt>
                <c:pt idx="1385">
                  <c:v>13.059401753237305</c:v>
                </c:pt>
                <c:pt idx="1386">
                  <c:v>13.063891658510157</c:v>
                </c:pt>
                <c:pt idx="1387">
                  <c:v>13.067684456748852</c:v>
                </c:pt>
                <c:pt idx="1388">
                  <c:v>13.069083477662559</c:v>
                </c:pt>
                <c:pt idx="1389">
                  <c:v>13.078241415447325</c:v>
                </c:pt>
                <c:pt idx="1390">
                  <c:v>13.077641235375292</c:v>
                </c:pt>
                <c:pt idx="1391">
                  <c:v>13.08272827442385</c:v>
                </c:pt>
                <c:pt idx="1392">
                  <c:v>13.088213204654419</c:v>
                </c:pt>
                <c:pt idx="1393">
                  <c:v>13.090211207317093</c:v>
                </c:pt>
                <c:pt idx="1394">
                  <c:v>13.095099241389869</c:v>
                </c:pt>
                <c:pt idx="1395">
                  <c:v>13.097995044501895</c:v>
                </c:pt>
                <c:pt idx="1396">
                  <c:v>13.10178784274059</c:v>
                </c:pt>
                <c:pt idx="1397">
                  <c:v>13.107769914418137</c:v>
                </c:pt>
                <c:pt idx="1398">
                  <c:v>13.112160262719431</c:v>
                </c:pt>
                <c:pt idx="1399">
                  <c:v>13.120227633797189</c:v>
                </c:pt>
                <c:pt idx="1400">
                  <c:v>13.124617982098483</c:v>
                </c:pt>
                <c:pt idx="1401">
                  <c:v>13.128610003368021</c:v>
                </c:pt>
                <c:pt idx="1402">
                  <c:v>13.131406090670021</c:v>
                </c:pt>
                <c:pt idx="1403">
                  <c:v>13.137686328627172</c:v>
                </c:pt>
                <c:pt idx="1404">
                  <c:v>13.139384885262753</c:v>
                </c:pt>
                <c:pt idx="1405">
                  <c:v>13.136179754313805</c:v>
                </c:pt>
                <c:pt idx="1406">
                  <c:v>13.136979434484369</c:v>
                </c:pt>
                <c:pt idx="1407">
                  <c:v>13.138378455398076</c:v>
                </c:pt>
                <c:pt idx="1408">
                  <c:v>13.141373964377875</c:v>
                </c:pt>
                <c:pt idx="1409">
                  <c:v>13.147356036055422</c:v>
                </c:pt>
                <c:pt idx="1410">
                  <c:v>13.15104920789304</c:v>
                </c:pt>
                <c:pt idx="1411">
                  <c:v>13.159314952310073</c:v>
                </c:pt>
                <c:pt idx="1412">
                  <c:v>13.163605733727229</c:v>
                </c:pt>
                <c:pt idx="1413">
                  <c:v>13.169786592802309</c:v>
                </c:pt>
                <c:pt idx="1414">
                  <c:v>13.175768664479858</c:v>
                </c:pt>
                <c:pt idx="1415">
                  <c:v>13.179162897547872</c:v>
                </c:pt>
                <c:pt idx="1416">
                  <c:v>13.180661773671609</c:v>
                </c:pt>
                <c:pt idx="1417">
                  <c:v>13.178158643453489</c:v>
                </c:pt>
                <c:pt idx="1418">
                  <c:v>13.179757364817187</c:v>
                </c:pt>
                <c:pt idx="1419">
                  <c:v>13.182353990664453</c:v>
                </c:pt>
                <c:pt idx="1420">
                  <c:v>13.188534849739534</c:v>
                </c:pt>
                <c:pt idx="1421">
                  <c:v>13.196800594156567</c:v>
                </c:pt>
                <c:pt idx="1422">
                  <c:v>13.203676898095999</c:v>
                </c:pt>
                <c:pt idx="1423">
                  <c:v>13.212140976508127</c:v>
                </c:pt>
                <c:pt idx="1424">
                  <c:v>13.214238774590275</c:v>
                </c:pt>
                <c:pt idx="1425">
                  <c:v>13.214238774590275</c:v>
                </c:pt>
                <c:pt idx="1426">
                  <c:v>13.217533341539704</c:v>
                </c:pt>
                <c:pt idx="1427">
                  <c:v>13.222023246812556</c:v>
                </c:pt>
                <c:pt idx="1428">
                  <c:v>13.225616782322687</c:v>
                </c:pt>
                <c:pt idx="1429">
                  <c:v>13.223113652104569</c:v>
                </c:pt>
                <c:pt idx="1430">
                  <c:v>13.222113151770985</c:v>
                </c:pt>
                <c:pt idx="1431">
                  <c:v>13.226005566486329</c:v>
                </c:pt>
                <c:pt idx="1432">
                  <c:v>13.227204847061811</c:v>
                </c:pt>
                <c:pt idx="1433">
                  <c:v>13.231196868331349</c:v>
                </c:pt>
                <c:pt idx="1434">
                  <c:v>13.233693748529936</c:v>
                </c:pt>
                <c:pt idx="1435">
                  <c:v>13.240867952277936</c:v>
                </c:pt>
                <c:pt idx="1436">
                  <c:v>13.246949422593804</c:v>
                </c:pt>
                <c:pt idx="1437">
                  <c:v>13.25283208575196</c:v>
                </c:pt>
                <c:pt idx="1438">
                  <c:v>13.254330961875695</c:v>
                </c:pt>
                <c:pt idx="1439">
                  <c:v>13.255630117607316</c:v>
                </c:pt>
                <c:pt idx="1440">
                  <c:v>13.257128993731051</c:v>
                </c:pt>
                <c:pt idx="1441">
                  <c:v>13.252618838253165</c:v>
                </c:pt>
                <c:pt idx="1442">
                  <c:v>13.253518433496001</c:v>
                </c:pt>
                <c:pt idx="1443">
                  <c:v>13.256214795043745</c:v>
                </c:pt>
                <c:pt idx="1444">
                  <c:v>13.261301834092301</c:v>
                </c:pt>
                <c:pt idx="1445">
                  <c:v>13.271351169945303</c:v>
                </c:pt>
                <c:pt idx="1446">
                  <c:v>13.275741518246596</c:v>
                </c:pt>
                <c:pt idx="1447">
                  <c:v>13.280928044933896</c:v>
                </c:pt>
                <c:pt idx="1448">
                  <c:v>13.286711289689622</c:v>
                </c:pt>
                <c:pt idx="1449">
                  <c:v>13.291897816376922</c:v>
                </c:pt>
                <c:pt idx="1450">
                  <c:v>13.294693903678924</c:v>
                </c:pt>
                <c:pt idx="1451">
                  <c:v>13.296891487222412</c:v>
                </c:pt>
                <c:pt idx="1452">
                  <c:v>13.296291307150378</c:v>
                </c:pt>
                <c:pt idx="1453">
                  <c:v>13.291379262789357</c:v>
                </c:pt>
                <c:pt idx="1454">
                  <c:v>13.29257854336484</c:v>
                </c:pt>
                <c:pt idx="1455">
                  <c:v>13.296769747983308</c:v>
                </c:pt>
                <c:pt idx="1456">
                  <c:v>13.300861365886561</c:v>
                </c:pt>
                <c:pt idx="1457">
                  <c:v>13.308631103150923</c:v>
                </c:pt>
                <c:pt idx="1458">
                  <c:v>13.312523517866266</c:v>
                </c:pt>
                <c:pt idx="1459">
                  <c:v>13.319598431538228</c:v>
                </c:pt>
                <c:pt idx="1460">
                  <c:v>13.323690049441483</c:v>
                </c:pt>
                <c:pt idx="1461">
                  <c:v>13.32827950177529</c:v>
                </c:pt>
                <c:pt idx="1462">
                  <c:v>13.331275010755087</c:v>
                </c:pt>
                <c:pt idx="1463">
                  <c:v>13.338449214503088</c:v>
                </c:pt>
                <c:pt idx="1464">
                  <c:v>13.340746573551771</c:v>
                </c:pt>
                <c:pt idx="1465">
                  <c:v>13.339645968107739</c:v>
                </c:pt>
                <c:pt idx="1466">
                  <c:v>13.343737586010992</c:v>
                </c:pt>
                <c:pt idx="1467">
                  <c:v>13.349321964304893</c:v>
                </c:pt>
                <c:pt idx="1468">
                  <c:v>13.355105209060619</c:v>
                </c:pt>
                <c:pt idx="1469">
                  <c:v>13.361882193339644</c:v>
                </c:pt>
                <c:pt idx="1470">
                  <c:v>13.368659177618667</c:v>
                </c:pt>
                <c:pt idx="1471">
                  <c:v>13.379994687282414</c:v>
                </c:pt>
                <c:pt idx="1472">
                  <c:v>13.386870991221846</c:v>
                </c:pt>
                <c:pt idx="1473">
                  <c:v>13.389168350270529</c:v>
                </c:pt>
                <c:pt idx="1474">
                  <c:v>13.391365933814017</c:v>
                </c:pt>
                <c:pt idx="1475">
                  <c:v>13.397149178569743</c:v>
                </c:pt>
                <c:pt idx="1476">
                  <c:v>13.400643067823999</c:v>
                </c:pt>
                <c:pt idx="1477">
                  <c:v>13.397738854676609</c:v>
                </c:pt>
                <c:pt idx="1478">
                  <c:v>13.399537236617988</c:v>
                </c:pt>
                <c:pt idx="1479">
                  <c:v>13.402233598165731</c:v>
                </c:pt>
                <c:pt idx="1480">
                  <c:v>13.404630722765452</c:v>
                </c:pt>
                <c:pt idx="1481">
                  <c:v>13.409618264276492</c:v>
                </c:pt>
                <c:pt idx="1482">
                  <c:v>13.41261377325629</c:v>
                </c:pt>
                <c:pt idx="1483">
                  <c:v>13.41780029994359</c:v>
                </c:pt>
                <c:pt idx="1484">
                  <c:v>13.421891917846844</c:v>
                </c:pt>
                <c:pt idx="1485">
                  <c:v>13.432732941024719</c:v>
                </c:pt>
                <c:pt idx="1486">
                  <c:v>13.438516185780445</c:v>
                </c:pt>
                <c:pt idx="1487">
                  <c:v>13.445591099452407</c:v>
                </c:pt>
                <c:pt idx="1488">
                  <c:v>13.44238596850346</c:v>
                </c:pt>
                <c:pt idx="1489">
                  <c:v>13.436066039758639</c:v>
                </c:pt>
                <c:pt idx="1490">
                  <c:v>13.435765994749637</c:v>
                </c:pt>
                <c:pt idx="1491">
                  <c:v>13.437963578293125</c:v>
                </c:pt>
                <c:pt idx="1492">
                  <c:v>13.440759665595127</c:v>
                </c:pt>
                <c:pt idx="1493">
                  <c:v>13.445946192282427</c:v>
                </c:pt>
                <c:pt idx="1494">
                  <c:v>13.452127051357508</c:v>
                </c:pt>
                <c:pt idx="1495">
                  <c:v>13.460095221006684</c:v>
                </c:pt>
                <c:pt idx="1496">
                  <c:v>13.465082762517724</c:v>
                </c:pt>
                <c:pt idx="1497">
                  <c:v>13.4699707965905</c:v>
                </c:pt>
                <c:pt idx="1498">
                  <c:v>13.473763594829196</c:v>
                </c:pt>
                <c:pt idx="1499">
                  <c:v>13.475661792112277</c:v>
                </c:pt>
                <c:pt idx="1500">
                  <c:v>13.475561787111943</c:v>
                </c:pt>
                <c:pt idx="1501">
                  <c:v>13.468134271283146</c:v>
                </c:pt>
                <c:pt idx="1502">
                  <c:v>13.468134271283146</c:v>
                </c:pt>
                <c:pt idx="1503">
                  <c:v>13.472922788014943</c:v>
                </c:pt>
                <c:pt idx="1504">
                  <c:v>13.47452150937864</c:v>
                </c:pt>
                <c:pt idx="1505">
                  <c:v>13.477018389577228</c:v>
                </c:pt>
                <c:pt idx="1506">
                  <c:v>13.483696044330468</c:v>
                </c:pt>
                <c:pt idx="1507">
                  <c:v>13.494438140862369</c:v>
                </c:pt>
                <c:pt idx="1508">
                  <c:v>13.502604703528764</c:v>
                </c:pt>
                <c:pt idx="1509">
                  <c:v>13.509679617200726</c:v>
                </c:pt>
                <c:pt idx="1510">
                  <c:v>13.511677619863399</c:v>
                </c:pt>
                <c:pt idx="1511">
                  <c:v>13.512277439935366</c:v>
                </c:pt>
                <c:pt idx="1512">
                  <c:v>13.509172624981888</c:v>
                </c:pt>
                <c:pt idx="1513">
                  <c:v>13.505967494032939</c:v>
                </c:pt>
                <c:pt idx="1514">
                  <c:v>13.510556946366746</c:v>
                </c:pt>
                <c:pt idx="1515">
                  <c:v>13.516141324660646</c:v>
                </c:pt>
                <c:pt idx="1516">
                  <c:v>13.519136833640445</c:v>
                </c:pt>
                <c:pt idx="1517">
                  <c:v>13.523527181941738</c:v>
                </c:pt>
                <c:pt idx="1518">
                  <c:v>13.528614220990296</c:v>
                </c:pt>
                <c:pt idx="1519">
                  <c:v>13.535391205269319</c:v>
                </c:pt>
                <c:pt idx="1520">
                  <c:v>13.537688564318003</c:v>
                </c:pt>
                <c:pt idx="1521">
                  <c:v>13.541680585587541</c:v>
                </c:pt>
                <c:pt idx="1522">
                  <c:v>13.546568619660317</c:v>
                </c:pt>
                <c:pt idx="1523">
                  <c:v>13.553842103626815</c:v>
                </c:pt>
                <c:pt idx="1524">
                  <c:v>13.554541858741088</c:v>
                </c:pt>
                <c:pt idx="1525">
                  <c:v>13.551236401732361</c:v>
                </c:pt>
                <c:pt idx="1526">
                  <c:v>13.550636221660328</c:v>
                </c:pt>
                <c:pt idx="1527">
                  <c:v>13.550336176651326</c:v>
                </c:pt>
                <c:pt idx="1528">
                  <c:v>13.553132263953328</c:v>
                </c:pt>
                <c:pt idx="1529">
                  <c:v>13.556925062192024</c:v>
                </c:pt>
                <c:pt idx="1530">
                  <c:v>13.561713578923822</c:v>
                </c:pt>
                <c:pt idx="1531">
                  <c:v>13.570970600186499</c:v>
                </c:pt>
                <c:pt idx="1532">
                  <c:v>13.576654416654796</c:v>
                </c:pt>
                <c:pt idx="1533">
                  <c:v>13.585515045086993</c:v>
                </c:pt>
                <c:pt idx="1534">
                  <c:v>13.58801192528558</c:v>
                </c:pt>
                <c:pt idx="1535">
                  <c:v>13.590708286833323</c:v>
                </c:pt>
                <c:pt idx="1536">
                  <c:v>13.588806479543726</c:v>
                </c:pt>
                <c:pt idx="1537">
                  <c:v>13.585601348594777</c:v>
                </c:pt>
                <c:pt idx="1538">
                  <c:v>13.587299905230358</c:v>
                </c:pt>
                <c:pt idx="1539">
                  <c:v>13.59009599253236</c:v>
                </c:pt>
                <c:pt idx="1540">
                  <c:v>13.593689528042491</c:v>
                </c:pt>
                <c:pt idx="1541">
                  <c:v>13.598079876343784</c:v>
                </c:pt>
                <c:pt idx="1542">
                  <c:v>13.603564806574353</c:v>
                </c:pt>
                <c:pt idx="1543">
                  <c:v>13.611632177652112</c:v>
                </c:pt>
                <c:pt idx="1544">
                  <c:v>13.616520211724888</c:v>
                </c:pt>
                <c:pt idx="1545">
                  <c:v>13.615619806481723</c:v>
                </c:pt>
                <c:pt idx="1546">
                  <c:v>13.617518003764804</c:v>
                </c:pt>
                <c:pt idx="1547">
                  <c:v>13.621609621668057</c:v>
                </c:pt>
                <c:pt idx="1548">
                  <c:v>13.619006235797942</c:v>
                </c:pt>
                <c:pt idx="1549">
                  <c:v>13.613993693974399</c:v>
                </c:pt>
                <c:pt idx="1550">
                  <c:v>13.61569225060998</c:v>
                </c:pt>
                <c:pt idx="1551">
                  <c:v>13.617191126733715</c:v>
                </c:pt>
                <c:pt idx="1552">
                  <c:v>13.619288924815862</c:v>
                </c:pt>
                <c:pt idx="1553">
                  <c:v>13.622982096653478</c:v>
                </c:pt>
                <c:pt idx="1554">
                  <c:v>13.628069135702036</c:v>
                </c:pt>
                <c:pt idx="1555">
                  <c:v>13.633554065932605</c:v>
                </c:pt>
                <c:pt idx="1556">
                  <c:v>13.63764568383586</c:v>
                </c:pt>
                <c:pt idx="1557">
                  <c:v>13.641438482074555</c:v>
                </c:pt>
                <c:pt idx="1558">
                  <c:v>13.645828830375848</c:v>
                </c:pt>
                <c:pt idx="1559">
                  <c:v>13.647327706499585</c:v>
                </c:pt>
                <c:pt idx="1560">
                  <c:v>13.644122575550636</c:v>
                </c:pt>
                <c:pt idx="1561">
                  <c:v>13.63961242007275</c:v>
                </c:pt>
                <c:pt idx="1562">
                  <c:v>13.640711815516051</c:v>
                </c:pt>
                <c:pt idx="1563">
                  <c:v>13.643308441363317</c:v>
                </c:pt>
                <c:pt idx="1564">
                  <c:v>13.646104528665319</c:v>
                </c:pt>
                <c:pt idx="1565">
                  <c:v>13.652185998981187</c:v>
                </c:pt>
                <c:pt idx="1566">
                  <c:v>13.658267469297055</c:v>
                </c:pt>
                <c:pt idx="1567">
                  <c:v>13.666037206561414</c:v>
                </c:pt>
                <c:pt idx="1568">
                  <c:v>13.670626658895221</c:v>
                </c:pt>
                <c:pt idx="1569">
                  <c:v>13.687483775961645</c:v>
                </c:pt>
                <c:pt idx="1570">
                  <c:v>13.693267020717373</c:v>
                </c:pt>
                <c:pt idx="1571">
                  <c:v>13.699348491033239</c:v>
                </c:pt>
                <c:pt idx="1572">
                  <c:v>13.700547771608722</c:v>
                </c:pt>
                <c:pt idx="1573">
                  <c:v>13.699347051032204</c:v>
                </c:pt>
                <c:pt idx="1574">
                  <c:v>13.70184393123079</c:v>
                </c:pt>
                <c:pt idx="1575">
                  <c:v>13.705636729469488</c:v>
                </c:pt>
                <c:pt idx="1576">
                  <c:v>13.710524763542264</c:v>
                </c:pt>
                <c:pt idx="1577">
                  <c:v>13.713619968449565</c:v>
                </c:pt>
                <c:pt idx="1578">
                  <c:v>13.719900206406717</c:v>
                </c:pt>
                <c:pt idx="1579">
                  <c:v>13.730147522858266</c:v>
                </c:pt>
                <c:pt idx="1580">
                  <c:v>13.736030186016421</c:v>
                </c:pt>
                <c:pt idx="1581">
                  <c:v>13.741316190445659</c:v>
                </c:pt>
                <c:pt idx="1582">
                  <c:v>13.745108988684354</c:v>
                </c:pt>
                <c:pt idx="1583">
                  <c:v>13.748303879580874</c:v>
                </c:pt>
                <c:pt idx="1584">
                  <c:v>13.744898086446041</c:v>
                </c:pt>
                <c:pt idx="1585">
                  <c:v>13.743296805079067</c:v>
                </c:pt>
                <c:pt idx="1586">
                  <c:v>13.747189219794411</c:v>
                </c:pt>
                <c:pt idx="1587">
                  <c:v>13.752574692070748</c:v>
                </c:pt>
                <c:pt idx="1588">
                  <c:v>13.758357936826476</c:v>
                </c:pt>
                <c:pt idx="1589">
                  <c:v>13.762549141444945</c:v>
                </c:pt>
                <c:pt idx="1590">
                  <c:v>13.767735668132245</c:v>
                </c:pt>
                <c:pt idx="1591">
                  <c:v>13.776199746544373</c:v>
                </c:pt>
                <c:pt idx="1592">
                  <c:v>13.783175360280799</c:v>
                </c:pt>
                <c:pt idx="1593">
                  <c:v>13.784074955523636</c:v>
                </c:pt>
                <c:pt idx="1594">
                  <c:v>13.783774910514634</c:v>
                </c:pt>
                <c:pt idx="1595">
                  <c:v>13.787667325229977</c:v>
                </c:pt>
                <c:pt idx="1596">
                  <c:v>13.788167200271628</c:v>
                </c:pt>
                <c:pt idx="1597">
                  <c:v>13.785262987124238</c:v>
                </c:pt>
                <c:pt idx="1598">
                  <c:v>13.785862807196205</c:v>
                </c:pt>
                <c:pt idx="1599">
                  <c:v>13.789655605434902</c:v>
                </c:pt>
                <c:pt idx="1600">
                  <c:v>13.789455585432234</c:v>
                </c:pt>
                <c:pt idx="1601">
                  <c:v>13.792052211279501</c:v>
                </c:pt>
                <c:pt idx="1602">
                  <c:v>13.797437683555838</c:v>
                </c:pt>
                <c:pt idx="1603">
                  <c:v>13.805505054633597</c:v>
                </c:pt>
                <c:pt idx="1604">
                  <c:v>13.811089432927497</c:v>
                </c:pt>
                <c:pt idx="1605">
                  <c:v>13.815877949659296</c:v>
                </c:pt>
                <c:pt idx="1606">
                  <c:v>13.820069154277764</c:v>
                </c:pt>
                <c:pt idx="1607">
                  <c:v>13.819569029236082</c:v>
                </c:pt>
                <c:pt idx="1608">
                  <c:v>13.809417678179706</c:v>
                </c:pt>
                <c:pt idx="1609">
                  <c:v>13.813210476418401</c:v>
                </c:pt>
                <c:pt idx="1610">
                  <c:v>13.818695406648972</c:v>
                </c:pt>
                <c:pt idx="1611">
                  <c:v>13.825273722009094</c:v>
                </c:pt>
                <c:pt idx="1612">
                  <c:v>13.829166136724439</c:v>
                </c:pt>
                <c:pt idx="1613">
                  <c:v>13.831463495773122</c:v>
                </c:pt>
                <c:pt idx="1614">
                  <c:v>13.83754496608899</c:v>
                </c:pt>
                <c:pt idx="1615">
                  <c:v>13.838344646259554</c:v>
                </c:pt>
                <c:pt idx="1616">
                  <c:v>13.842137444498251</c:v>
                </c:pt>
                <c:pt idx="1617">
                  <c:v>13.850700675158738</c:v>
                </c:pt>
                <c:pt idx="1618">
                  <c:v>13.856980913115889</c:v>
                </c:pt>
                <c:pt idx="1619">
                  <c:v>13.865246657532921</c:v>
                </c:pt>
                <c:pt idx="1620">
                  <c:v>13.868541224482351</c:v>
                </c:pt>
                <c:pt idx="1621">
                  <c:v>13.870539227145024</c:v>
                </c:pt>
                <c:pt idx="1622">
                  <c:v>13.875825231574261</c:v>
                </c:pt>
                <c:pt idx="1623">
                  <c:v>13.881707894732417</c:v>
                </c:pt>
                <c:pt idx="1624">
                  <c:v>13.883606092015498</c:v>
                </c:pt>
                <c:pt idx="1625">
                  <c:v>13.889786951090578</c:v>
                </c:pt>
                <c:pt idx="1626">
                  <c:v>13.898151867422206</c:v>
                </c:pt>
                <c:pt idx="1627">
                  <c:v>13.909487377085952</c:v>
                </c:pt>
                <c:pt idx="1628">
                  <c:v>13.913080912596081</c:v>
                </c:pt>
                <c:pt idx="1629">
                  <c:v>13.918963575754237</c:v>
                </c:pt>
                <c:pt idx="1630">
                  <c:v>13.92722932017127</c:v>
                </c:pt>
                <c:pt idx="1631">
                  <c:v>13.937080636221644</c:v>
                </c:pt>
                <c:pt idx="1632">
                  <c:v>13.942466108497982</c:v>
                </c:pt>
                <c:pt idx="1633">
                  <c:v>13.944264490439362</c:v>
                </c:pt>
                <c:pt idx="1634">
                  <c:v>13.95262940677099</c:v>
                </c:pt>
                <c:pt idx="1635">
                  <c:v>13.960002161100402</c:v>
                </c:pt>
                <c:pt idx="1636">
                  <c:v>13.966977774836828</c:v>
                </c:pt>
                <c:pt idx="1637">
                  <c:v>13.973158633911909</c:v>
                </c:pt>
                <c:pt idx="1638">
                  <c:v>13.978842450380206</c:v>
                </c:pt>
                <c:pt idx="1639">
                  <c:v>13.984625695135934</c:v>
                </c:pt>
                <c:pt idx="1640">
                  <c:v>13.988418493374629</c:v>
                </c:pt>
                <c:pt idx="1641">
                  <c:v>13.995195477653654</c:v>
                </c:pt>
                <c:pt idx="1642">
                  <c:v>14.000779855947554</c:v>
                </c:pt>
                <c:pt idx="1643">
                  <c:v>14.003476217495297</c:v>
                </c:pt>
                <c:pt idx="1644">
                  <c:v>14.00327619749263</c:v>
                </c:pt>
                <c:pt idx="1645">
                  <c:v>14.00107377393743</c:v>
                </c:pt>
                <c:pt idx="1646">
                  <c:v>14.002073274270513</c:v>
                </c:pt>
                <c:pt idx="1647">
                  <c:v>14.00686179100231</c:v>
                </c:pt>
                <c:pt idx="1648">
                  <c:v>14.01234672123288</c:v>
                </c:pt>
                <c:pt idx="1649">
                  <c:v>14.016737069534173</c:v>
                </c:pt>
                <c:pt idx="1650">
                  <c:v>14.02052986777287</c:v>
                </c:pt>
                <c:pt idx="1651">
                  <c:v>14.026909474736909</c:v>
                </c:pt>
                <c:pt idx="1652">
                  <c:v>14.03398438840887</c:v>
                </c:pt>
                <c:pt idx="1653">
                  <c:v>14.042845016841067</c:v>
                </c:pt>
                <c:pt idx="1654">
                  <c:v>14.043744612083902</c:v>
                </c:pt>
                <c:pt idx="1655">
                  <c:v>14.046640415195927</c:v>
                </c:pt>
                <c:pt idx="1656">
                  <c:v>14.048638417858601</c:v>
                </c:pt>
                <c:pt idx="1657">
                  <c:v>14.046736610569004</c:v>
                </c:pt>
                <c:pt idx="1658">
                  <c:v>14.050529408807702</c:v>
                </c:pt>
                <c:pt idx="1659">
                  <c:v>14.060974666669241</c:v>
                </c:pt>
                <c:pt idx="1660">
                  <c:v>14.061074661669572</c:v>
                </c:pt>
                <c:pt idx="1661">
                  <c:v>14.061574536711223</c:v>
                </c:pt>
                <c:pt idx="1662">
                  <c:v>14.067059466941794</c:v>
                </c:pt>
                <c:pt idx="1663">
                  <c:v>14.071449815243087</c:v>
                </c:pt>
                <c:pt idx="1664">
                  <c:v>14.075242613481782</c:v>
                </c:pt>
                <c:pt idx="1665">
                  <c:v>14.078138416593807</c:v>
                </c:pt>
                <c:pt idx="1666">
                  <c:v>14.08093450389581</c:v>
                </c:pt>
                <c:pt idx="1667">
                  <c:v>14.084029708803111</c:v>
                </c:pt>
                <c:pt idx="1668">
                  <c:v>14.087324275752541</c:v>
                </c:pt>
                <c:pt idx="1669">
                  <c:v>14.090120363054544</c:v>
                </c:pt>
                <c:pt idx="1670">
                  <c:v>14.092916450356544</c:v>
                </c:pt>
                <c:pt idx="1671">
                  <c:v>14.095612811904287</c:v>
                </c:pt>
                <c:pt idx="1672">
                  <c:v>14.096212631976254</c:v>
                </c:pt>
                <c:pt idx="1673">
                  <c:v>14.099396550273534</c:v>
                </c:pt>
                <c:pt idx="1674">
                  <c:v>14.101703725795335</c:v>
                </c:pt>
                <c:pt idx="1675">
                  <c:v>14.104005590508866</c:v>
                </c:pt>
                <c:pt idx="1676">
                  <c:v>14.106302168807519</c:v>
                </c:pt>
              </c:numCache>
            </c:numRef>
          </c:yVal>
          <c:smooth val="0"/>
        </c:ser>
        <c:dLbls>
          <c:showLegendKey val="0"/>
          <c:showVal val="0"/>
          <c:showCatName val="0"/>
          <c:showSerName val="0"/>
          <c:showPercent val="0"/>
          <c:showBubbleSize val="0"/>
        </c:dLbls>
        <c:axId val="1877573696"/>
        <c:axId val="1877574240"/>
      </c:scatterChart>
      <c:valAx>
        <c:axId val="1877573696"/>
        <c:scaling>
          <c:orientation val="minMax"/>
          <c:max val="19"/>
          <c:min val="5.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la inflación Estados</a:t>
                </a:r>
                <a:r>
                  <a:rPr lang="en-US" baseline="0"/>
                  <a:t> Unidos</a:t>
                </a:r>
                <a:endParaRPr lang="en-US"/>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4240"/>
        <c:crosses val="autoZero"/>
        <c:crossBetween val="midCat"/>
        <c:majorUnit val="1"/>
      </c:valAx>
      <c:valAx>
        <c:axId val="1877574240"/>
        <c:scaling>
          <c:orientation val="minMax"/>
          <c:max val="14.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inflación de México</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3696"/>
        <c:crosses val="autoZero"/>
        <c:crossBetween val="midCat"/>
        <c:majorUnit val="1"/>
      </c:valAx>
      <c:spPr>
        <a:noFill/>
        <a:ln>
          <a:noFill/>
        </a:ln>
        <a:effectLst>
          <a:glow rad="127000">
            <a:schemeClr val="tx1"/>
          </a:glo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Precios</a:t>
            </a:r>
            <a:r>
              <a:rPr lang="en-US" sz="1000" b="1" baseline="0"/>
              <a:t> </a:t>
            </a:r>
            <a:r>
              <a:rPr lang="en-US" sz="1000" b="1"/>
              <a:t>EU VS Méx con ajuste por TC, </a:t>
            </a:r>
            <a:r>
              <a:rPr lang="en-US" sz="1000" b="1" baseline="0"/>
              <a:t>1933-1982 </a:t>
            </a:r>
            <a:endParaRPr lang="en-US" sz="10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scatterChart>
        <c:scatterStyle val="lineMarker"/>
        <c:varyColors val="0"/>
        <c:ser>
          <c:idx val="0"/>
          <c:order val="0"/>
          <c:spPr>
            <a:ln w="25400" cap="rnd">
              <a:noFill/>
              <a:round/>
            </a:ln>
            <a:effectLst/>
          </c:spPr>
          <c:marker>
            <c:symbol val="circle"/>
            <c:size val="5"/>
            <c:spPr>
              <a:solidFill>
                <a:schemeClr val="dk1">
                  <a:tint val="88500"/>
                </a:schemeClr>
              </a:solidFill>
              <a:ln w="9525">
                <a:solidFill>
                  <a:schemeClr val="dk1">
                    <a:tint val="88500"/>
                  </a:schemeClr>
                </a:solidFill>
              </a:ln>
              <a:effectLst/>
            </c:spPr>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33035709717821143"/>
                  <c:y val="4.9278299391049578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'TCRM1886-2025'!$Q$581:$Q$1180</c:f>
              <c:numCache>
                <c:formatCode>_-* #,##0.0_-;\-* #,##0.0_-;_-* "-"??_-;_-@_-</c:formatCode>
                <c:ptCount val="600"/>
                <c:pt idx="0">
                  <c:v>6.7750262692946253</c:v>
                </c:pt>
                <c:pt idx="1">
                  <c:v>6.8213824713490068</c:v>
                </c:pt>
                <c:pt idx="2">
                  <c:v>6.8131736555658868</c:v>
                </c:pt>
                <c:pt idx="3">
                  <c:v>6.844619561093821</c:v>
                </c:pt>
                <c:pt idx="4">
                  <c:v>6.8577575621739131</c:v>
                </c:pt>
                <c:pt idx="5">
                  <c:v>6.9260129457792274</c:v>
                </c:pt>
                <c:pt idx="6">
                  <c:v>6.9749670431536979</c:v>
                </c:pt>
                <c:pt idx="7">
                  <c:v>6.9827082894557728</c:v>
                </c:pt>
                <c:pt idx="8">
                  <c:v>6.9955127310172127</c:v>
                </c:pt>
                <c:pt idx="9">
                  <c:v>7.003234777111123</c:v>
                </c:pt>
                <c:pt idx="10">
                  <c:v>7.014692856960381</c:v>
                </c:pt>
                <c:pt idx="11">
                  <c:v>7.0123198493335934</c:v>
                </c:pt>
                <c:pt idx="12">
                  <c:v>7.0327809212049335</c:v>
                </c:pt>
                <c:pt idx="13">
                  <c:v>7.0503472449228326</c:v>
                </c:pt>
                <c:pt idx="14">
                  <c:v>7.0528317182504949</c:v>
                </c:pt>
                <c:pt idx="15">
                  <c:v>7.0503472449228326</c:v>
                </c:pt>
                <c:pt idx="16">
                  <c:v>7.0528317182504949</c:v>
                </c:pt>
                <c:pt idx="17">
                  <c:v>7.0651623307079729</c:v>
                </c:pt>
                <c:pt idx="18">
                  <c:v>7.0676103123466136</c:v>
                </c:pt>
                <c:pt idx="19">
                  <c:v>7.0893765888285678</c:v>
                </c:pt>
                <c:pt idx="20">
                  <c:v>7.1036286115357692</c:v>
                </c:pt>
                <c:pt idx="21">
                  <c:v>7.0893765888285678</c:v>
                </c:pt>
                <c:pt idx="22">
                  <c:v>7.0917660762259498</c:v>
                </c:pt>
                <c:pt idx="23">
                  <c:v>7.0965279899861926</c:v>
                </c:pt>
                <c:pt idx="24">
                  <c:v>7.1200032464075598</c:v>
                </c:pt>
                <c:pt idx="25">
                  <c:v>7.1292411873924957</c:v>
                </c:pt>
                <c:pt idx="26">
                  <c:v>7.1269396904042166</c:v>
                </c:pt>
                <c:pt idx="27">
                  <c:v>7.1361140666802578</c:v>
                </c:pt>
                <c:pt idx="28">
                  <c:v>7.138394569378983</c:v>
                </c:pt>
                <c:pt idx="29">
                  <c:v>7.1338283513994014</c:v>
                </c:pt>
                <c:pt idx="30">
                  <c:v>7.1269396904042166</c:v>
                </c:pt>
                <c:pt idx="31">
                  <c:v>7.1406698832161188</c:v>
                </c:pt>
                <c:pt idx="32">
                  <c:v>7.1429400317506575</c:v>
                </c:pt>
                <c:pt idx="33">
                  <c:v>7.1406698832161188</c:v>
                </c:pt>
                <c:pt idx="34">
                  <c:v>7.1429400317506575</c:v>
                </c:pt>
                <c:pt idx="35">
                  <c:v>7.1474649263489471</c:v>
                </c:pt>
                <c:pt idx="36">
                  <c:v>7.1429400317506575</c:v>
                </c:pt>
                <c:pt idx="37">
                  <c:v>7.1429400317506575</c:v>
                </c:pt>
                <c:pt idx="38">
                  <c:v>7.1292411873924957</c:v>
                </c:pt>
                <c:pt idx="39">
                  <c:v>7.1315373996528457</c:v>
                </c:pt>
                <c:pt idx="40">
                  <c:v>7.1176803649914193</c:v>
                </c:pt>
                <c:pt idx="41">
                  <c:v>7.1269396904042166</c:v>
                </c:pt>
                <c:pt idx="42">
                  <c:v>7.1406698832161188</c:v>
                </c:pt>
                <c:pt idx="43">
                  <c:v>7.1542141083238757</c:v>
                </c:pt>
                <c:pt idx="44">
                  <c:v>7.1542141083238757</c:v>
                </c:pt>
                <c:pt idx="45">
                  <c:v>7.1542141083238757</c:v>
                </c:pt>
                <c:pt idx="46">
                  <c:v>7.1653624958064901</c:v>
                </c:pt>
                <c:pt idx="47">
                  <c:v>7.1872931993004601</c:v>
                </c:pt>
                <c:pt idx="48">
                  <c:v>7.2066278510079158</c:v>
                </c:pt>
                <c:pt idx="49">
                  <c:v>7.2108741418893674</c:v>
                </c:pt>
                <c:pt idx="50">
                  <c:v>7.2276812602057481</c:v>
                </c:pt>
                <c:pt idx="51">
                  <c:v>7.2318392703544117</c:v>
                </c:pt>
                <c:pt idx="52">
                  <c:v>7.2235058887952679</c:v>
                </c:pt>
                <c:pt idx="53">
                  <c:v>7.221411647192153</c:v>
                </c:pt>
                <c:pt idx="54">
                  <c:v>7.2318392703544117</c:v>
                </c:pt>
                <c:pt idx="55">
                  <c:v>7.2255957537147273</c:v>
                </c:pt>
                <c:pt idx="56">
                  <c:v>7.2235058887952679</c:v>
                </c:pt>
                <c:pt idx="57">
                  <c:v>7.200224413972709</c:v>
                </c:pt>
                <c:pt idx="58">
                  <c:v>7.1763879658181979</c:v>
                </c:pt>
                <c:pt idx="59">
                  <c:v>7.1564537509173807</c:v>
                </c:pt>
                <c:pt idx="60">
                  <c:v>7.1474649263489471</c:v>
                </c:pt>
                <c:pt idx="61">
                  <c:v>7.1338283513994014</c:v>
                </c:pt>
                <c:pt idx="62">
                  <c:v>7.2038580612324719</c:v>
                </c:pt>
                <c:pt idx="63">
                  <c:v>7.2930332524692805</c:v>
                </c:pt>
                <c:pt idx="64">
                  <c:v>7.3272332724555165</c:v>
                </c:pt>
                <c:pt idx="65">
                  <c:v>7.3777163396993197</c:v>
                </c:pt>
                <c:pt idx="66">
                  <c:v>7.4384569775260942</c:v>
                </c:pt>
                <c:pt idx="67">
                  <c:v>7.4351752151069332</c:v>
                </c:pt>
                <c:pt idx="68">
                  <c:v>7.4438561422038649</c:v>
                </c:pt>
                <c:pt idx="69">
                  <c:v>7.4264562205030007</c:v>
                </c:pt>
                <c:pt idx="70">
                  <c:v>7.4139687078801346</c:v>
                </c:pt>
                <c:pt idx="71">
                  <c:v>7.4092405666841881</c:v>
                </c:pt>
                <c:pt idx="72">
                  <c:v>7.6056855566514869</c:v>
                </c:pt>
                <c:pt idx="73">
                  <c:v>7.6056855566514869</c:v>
                </c:pt>
                <c:pt idx="74">
                  <c:v>7.6033074342465197</c:v>
                </c:pt>
                <c:pt idx="75">
                  <c:v>7.5961389447679064</c:v>
                </c:pt>
                <c:pt idx="76">
                  <c:v>7.5961389447679064</c:v>
                </c:pt>
                <c:pt idx="77">
                  <c:v>7.4870763775254519</c:v>
                </c:pt>
                <c:pt idx="78">
                  <c:v>7.4018387948393416</c:v>
                </c:pt>
                <c:pt idx="79">
                  <c:v>7.3945483615766623</c:v>
                </c:pt>
                <c:pt idx="80">
                  <c:v>7.4451047795810732</c:v>
                </c:pt>
                <c:pt idx="81">
                  <c:v>7.4290997820366504</c:v>
                </c:pt>
                <c:pt idx="82">
                  <c:v>7.4226777437936287</c:v>
                </c:pt>
                <c:pt idx="83">
                  <c:v>7.4249845498915432</c:v>
                </c:pt>
                <c:pt idx="84">
                  <c:v>7.4249845498915432</c:v>
                </c:pt>
                <c:pt idx="85">
                  <c:v>7.4180481058948864</c:v>
                </c:pt>
                <c:pt idx="86">
                  <c:v>7.4154566676821663</c:v>
                </c:pt>
                <c:pt idx="87">
                  <c:v>7.417784957441758</c:v>
                </c:pt>
                <c:pt idx="88">
                  <c:v>7.413396934719156</c:v>
                </c:pt>
                <c:pt idx="89">
                  <c:v>7.403733203986107</c:v>
                </c:pt>
                <c:pt idx="90">
                  <c:v>7.4060889176785665</c:v>
                </c:pt>
                <c:pt idx="91">
                  <c:v>7.4037332039861079</c:v>
                </c:pt>
                <c:pt idx="92">
                  <c:v>7.4107837619827741</c:v>
                </c:pt>
                <c:pt idx="93">
                  <c:v>7.4201078388578976</c:v>
                </c:pt>
                <c:pt idx="94">
                  <c:v>7.4293457798428344</c:v>
                </c:pt>
                <c:pt idx="95">
                  <c:v>7.4362186591305965</c:v>
                </c:pt>
                <c:pt idx="96">
                  <c:v>7.445309630831848</c:v>
                </c:pt>
                <c:pt idx="97">
                  <c:v>7.4430446242009962</c:v>
                </c:pt>
                <c:pt idx="98">
                  <c:v>7.4522589678112032</c:v>
                </c:pt>
                <c:pt idx="99">
                  <c:v>7.4744328253055254</c:v>
                </c:pt>
                <c:pt idx="100">
                  <c:v>7.4939774213784958</c:v>
                </c:pt>
                <c:pt idx="101">
                  <c:v>7.5194565066794805</c:v>
                </c:pt>
                <c:pt idx="102">
                  <c:v>7.5381486396916335</c:v>
                </c:pt>
                <c:pt idx="103">
                  <c:v>7.5544755329790618</c:v>
                </c:pt>
                <c:pt idx="104">
                  <c:v>7.5725301858908782</c:v>
                </c:pt>
                <c:pt idx="105">
                  <c:v>7.5784766850786056</c:v>
                </c:pt>
                <c:pt idx="106">
                  <c:v>7.5784766850786056</c:v>
                </c:pt>
                <c:pt idx="107">
                  <c:v>7.5922158609619093</c:v>
                </c:pt>
                <c:pt idx="108">
                  <c:v>7.6153382783827634</c:v>
                </c:pt>
                <c:pt idx="109">
                  <c:v>7.6229284476494392</c:v>
                </c:pt>
                <c:pt idx="110">
                  <c:v>7.632335854751334</c:v>
                </c:pt>
                <c:pt idx="111">
                  <c:v>7.6435091553494594</c:v>
                </c:pt>
                <c:pt idx="112">
                  <c:v>7.645359294637621</c:v>
                </c:pt>
                <c:pt idx="113">
                  <c:v>7.6435091553494594</c:v>
                </c:pt>
                <c:pt idx="114">
                  <c:v>7.6435091553494594</c:v>
                </c:pt>
                <c:pt idx="115">
                  <c:v>7.6472060172307863</c:v>
                </c:pt>
                <c:pt idx="116">
                  <c:v>7.654558991536045</c:v>
                </c:pt>
                <c:pt idx="117">
                  <c:v>7.656388818213121</c:v>
                </c:pt>
                <c:pt idx="118">
                  <c:v>7.6600384573006703</c:v>
                </c:pt>
                <c:pt idx="119">
                  <c:v>7.6654880620682349</c:v>
                </c:pt>
                <c:pt idx="120">
                  <c:v>7.6745052557184232</c:v>
                </c:pt>
                <c:pt idx="121">
                  <c:v>7.6816609213138358</c:v>
                </c:pt>
                <c:pt idx="122">
                  <c:v>7.6905340939943221</c:v>
                </c:pt>
                <c:pt idx="123">
                  <c:v>7.6940614345122906</c:v>
                </c:pt>
                <c:pt idx="124">
                  <c:v>7.697880182880481</c:v>
                </c:pt>
                <c:pt idx="125">
                  <c:v>7.6961211674753018</c:v>
                </c:pt>
                <c:pt idx="126">
                  <c:v>7.6887657469375803</c:v>
                </c:pt>
                <c:pt idx="127">
                  <c:v>7.6890540002522094</c:v>
                </c:pt>
                <c:pt idx="128">
                  <c:v>7.6890540002522094</c:v>
                </c:pt>
                <c:pt idx="129">
                  <c:v>7.6869942672891982</c:v>
                </c:pt>
                <c:pt idx="130">
                  <c:v>7.6872793768938408</c:v>
                </c:pt>
                <c:pt idx="131">
                  <c:v>7.6908254799005915</c:v>
                </c:pt>
                <c:pt idx="132">
                  <c:v>7.6887657469375803</c:v>
                </c:pt>
                <c:pt idx="133">
                  <c:v>7.6943590524819028</c:v>
                </c:pt>
                <c:pt idx="134">
                  <c:v>7.6961211674753018</c:v>
                </c:pt>
                <c:pt idx="135">
                  <c:v>7.6961211674753018</c:v>
                </c:pt>
                <c:pt idx="136">
                  <c:v>7.697880182880481</c:v>
                </c:pt>
                <c:pt idx="137">
                  <c:v>7.6993292254471504</c:v>
                </c:pt>
                <c:pt idx="138">
                  <c:v>7.6975763766197352</c:v>
                </c:pt>
                <c:pt idx="139">
                  <c:v>7.6940614345122915</c:v>
                </c:pt>
                <c:pt idx="140">
                  <c:v>7.6958204499174707</c:v>
                </c:pt>
                <c:pt idx="141">
                  <c:v>7.697576376619736</c:v>
                </c:pt>
                <c:pt idx="142">
                  <c:v>7.6993292254471504</c:v>
                </c:pt>
                <c:pt idx="143">
                  <c:v>7.7028257325058798</c:v>
                </c:pt>
                <c:pt idx="144">
                  <c:v>7.7045694121107067</c:v>
                </c:pt>
                <c:pt idx="145">
                  <c:v>7.7063100565884906</c:v>
                </c:pt>
                <c:pt idx="146">
                  <c:v>7.7080476764870314</c:v>
                </c:pt>
                <c:pt idx="147">
                  <c:v>7.7115138844635176</c:v>
                </c:pt>
                <c:pt idx="148">
                  <c:v>7.7170278522946161</c:v>
                </c:pt>
                <c:pt idx="149">
                  <c:v>7.7187505056060619</c:v>
                </c:pt>
                <c:pt idx="150">
                  <c:v>7.7170278522946161</c:v>
                </c:pt>
                <c:pt idx="151">
                  <c:v>7.7115138844635176</c:v>
                </c:pt>
                <c:pt idx="152">
                  <c:v>7.7101074094500426</c:v>
                </c:pt>
                <c:pt idx="153">
                  <c:v>7.7153022263271467</c:v>
                </c:pt>
                <c:pt idx="154">
                  <c:v>7.721840998619367</c:v>
                </c:pt>
                <c:pt idx="155">
                  <c:v>7.7252598053681529</c:v>
                </c:pt>
                <c:pt idx="156">
                  <c:v>7.7252598053681529</c:v>
                </c:pt>
                <c:pt idx="157">
                  <c:v>7.7303661994427273</c:v>
                </c:pt>
                <c:pt idx="158">
                  <c:v>7.7442404158195011</c:v>
                </c:pt>
                <c:pt idx="159">
                  <c:v>7.7559169454813368</c:v>
                </c:pt>
                <c:pt idx="160">
                  <c:v>7.7625285398136494</c:v>
                </c:pt>
                <c:pt idx="161">
                  <c:v>7.7788687726595391</c:v>
                </c:pt>
                <c:pt idx="162">
                  <c:v>7.8804946083249412</c:v>
                </c:pt>
                <c:pt idx="163">
                  <c:v>7.913614986247393</c:v>
                </c:pt>
                <c:pt idx="164">
                  <c:v>7.8746208763128474</c:v>
                </c:pt>
                <c:pt idx="165">
                  <c:v>7.9525087773686671</c:v>
                </c:pt>
                <c:pt idx="166">
                  <c:v>7.9938755825806869</c:v>
                </c:pt>
                <c:pt idx="167">
                  <c:v>8.0016881223174803</c:v>
                </c:pt>
                <c:pt idx="168">
                  <c:v>8.0094400991217984</c:v>
                </c:pt>
                <c:pt idx="169">
                  <c:v>8.0184087691045587</c:v>
                </c:pt>
                <c:pt idx="170">
                  <c:v>8.0423544627009136</c:v>
                </c:pt>
                <c:pt idx="171">
                  <c:v>8.0361083462039602</c:v>
                </c:pt>
                <c:pt idx="172">
                  <c:v>8.0310832100012863</c:v>
                </c:pt>
                <c:pt idx="173">
                  <c:v>8.0310832100012863</c:v>
                </c:pt>
                <c:pt idx="174">
                  <c:v>8.0411083566206649</c:v>
                </c:pt>
                <c:pt idx="175">
                  <c:v>8.0547308583019621</c:v>
                </c:pt>
                <c:pt idx="176">
                  <c:v>8.0742199038894462</c:v>
                </c:pt>
                <c:pt idx="177">
                  <c:v>8.086210455221357</c:v>
                </c:pt>
                <c:pt idx="178">
                  <c:v>8.0968803845460542</c:v>
                </c:pt>
                <c:pt idx="179">
                  <c:v>8.1155725175582063</c:v>
                </c:pt>
                <c:pt idx="180">
                  <c:v>8.1339216562264038</c:v>
                </c:pt>
                <c:pt idx="181">
                  <c:v>8.1144144398375797</c:v>
                </c:pt>
                <c:pt idx="182">
                  <c:v>8.1144144398375797</c:v>
                </c:pt>
                <c:pt idx="183">
                  <c:v>8.1224929604027807</c:v>
                </c:pt>
                <c:pt idx="184">
                  <c:v>8.1270801244096873</c:v>
                </c:pt>
                <c:pt idx="185">
                  <c:v>8.1350573746903301</c:v>
                </c:pt>
                <c:pt idx="186">
                  <c:v>8.1429714917463212</c:v>
                </c:pt>
                <c:pt idx="187">
                  <c:v>8.4327472168229445</c:v>
                </c:pt>
                <c:pt idx="188">
                  <c:v>8.4903356233527063</c:v>
                </c:pt>
                <c:pt idx="189">
                  <c:v>8.4874894585049585</c:v>
                </c:pt>
                <c:pt idx="190">
                  <c:v>8.4852244518741067</c:v>
                </c:pt>
                <c:pt idx="191">
                  <c:v>8.4769460537233918</c:v>
                </c:pt>
                <c:pt idx="192">
                  <c:v>8.465464871349436</c:v>
                </c:pt>
                <c:pt idx="193">
                  <c:v>8.462163062443496</c:v>
                </c:pt>
                <c:pt idx="194">
                  <c:v>8.4598128850985432</c:v>
                </c:pt>
                <c:pt idx="195">
                  <c:v>8.4534631198700101</c:v>
                </c:pt>
                <c:pt idx="196">
                  <c:v>8.5863563778954681</c:v>
                </c:pt>
                <c:pt idx="197">
                  <c:v>8.5973362149335291</c:v>
                </c:pt>
                <c:pt idx="198">
                  <c:v>8.6401069004358906</c:v>
                </c:pt>
                <c:pt idx="199">
                  <c:v>8.6471685886814047</c:v>
                </c:pt>
                <c:pt idx="200">
                  <c:v>8.6483770480429722</c:v>
                </c:pt>
                <c:pt idx="201">
                  <c:v>8.6435344235671838</c:v>
                </c:pt>
                <c:pt idx="202">
                  <c:v>8.6435344235671838</c:v>
                </c:pt>
                <c:pt idx="203">
                  <c:v>8.6423200943347833</c:v>
                </c:pt>
                <c:pt idx="204">
                  <c:v>8.6423200943347833</c:v>
                </c:pt>
                <c:pt idx="205">
                  <c:v>8.6483770480429722</c:v>
                </c:pt>
                <c:pt idx="206">
                  <c:v>8.6495840487930078</c:v>
                </c:pt>
                <c:pt idx="207">
                  <c:v>8.6495840487930078</c:v>
                </c:pt>
                <c:pt idx="208">
                  <c:v>8.6615746001249185</c:v>
                </c:pt>
                <c:pt idx="209">
                  <c:v>8.6675163882536701</c:v>
                </c:pt>
                <c:pt idx="210">
                  <c:v>8.694402870438255</c:v>
                </c:pt>
                <c:pt idx="211">
                  <c:v>8.7160808442627928</c:v>
                </c:pt>
                <c:pt idx="212">
                  <c:v>8.7339784137203367</c:v>
                </c:pt>
                <c:pt idx="213">
                  <c:v>8.7395063437728489</c:v>
                </c:pt>
                <c:pt idx="214">
                  <c:v>8.7548943018286227</c:v>
                </c:pt>
                <c:pt idx="215">
                  <c:v>8.7806467979310376</c:v>
                </c:pt>
                <c:pt idx="216">
                  <c:v>8.805752719062113</c:v>
                </c:pt>
                <c:pt idx="217">
                  <c:v>8.8190930913508989</c:v>
                </c:pt>
                <c:pt idx="218">
                  <c:v>8.8190930913508989</c:v>
                </c:pt>
                <c:pt idx="219">
                  <c:v>8.8170522743160475</c:v>
                </c:pt>
                <c:pt idx="220">
                  <c:v>8.8139832181986293</c:v>
                </c:pt>
                <c:pt idx="221">
                  <c:v>8.8067852436763037</c:v>
                </c:pt>
                <c:pt idx="222">
                  <c:v>8.7972202666027925</c:v>
                </c:pt>
                <c:pt idx="223">
                  <c:v>8.7885269055541642</c:v>
                </c:pt>
                <c:pt idx="224">
                  <c:v>8.7864348545819411</c:v>
                </c:pt>
                <c:pt idx="225">
                  <c:v>8.7896890207343432</c:v>
                </c:pt>
                <c:pt idx="226">
                  <c:v>8.7885269055541642</c:v>
                </c:pt>
                <c:pt idx="227">
                  <c:v>8.7874814271526116</c:v>
                </c:pt>
                <c:pt idx="228">
                  <c:v>8.7832885488925765</c:v>
                </c:pt>
                <c:pt idx="229">
                  <c:v>8.7780226072872889</c:v>
                </c:pt>
                <c:pt idx="230">
                  <c:v>8.7769660831530896</c:v>
                </c:pt>
                <c:pt idx="231">
                  <c:v>8.7728287688667681</c:v>
                </c:pt>
                <c:pt idx="232">
                  <c:v>8.7752437689217633</c:v>
                </c:pt>
                <c:pt idx="233">
                  <c:v>8.7698212924146777</c:v>
                </c:pt>
                <c:pt idx="234">
                  <c:v>8.7739895351027304</c:v>
                </c:pt>
                <c:pt idx="235">
                  <c:v>8.7759084415949538</c:v>
                </c:pt>
                <c:pt idx="236">
                  <c:v>8.7716666536865908</c:v>
                </c:pt>
                <c:pt idx="237">
                  <c:v>8.7663389905788023</c:v>
                </c:pt>
                <c:pt idx="238">
                  <c:v>8.7620563287868016</c:v>
                </c:pt>
                <c:pt idx="239">
                  <c:v>8.7523527486040624</c:v>
                </c:pt>
                <c:pt idx="240">
                  <c:v>8.7545172516136365</c:v>
                </c:pt>
                <c:pt idx="241">
                  <c:v>8.7523527486040624</c:v>
                </c:pt>
                <c:pt idx="242">
                  <c:v>8.7567598639275683</c:v>
                </c:pt>
                <c:pt idx="243">
                  <c:v>8.7513456655366948</c:v>
                </c:pt>
                <c:pt idx="244">
                  <c:v>8.7556793667938138</c:v>
                </c:pt>
                <c:pt idx="245">
                  <c:v>8.7524308528379819</c:v>
                </c:pt>
                <c:pt idx="246">
                  <c:v>8.7653620675102299</c:v>
                </c:pt>
                <c:pt idx="247">
                  <c:v>8.762144906558456</c:v>
                </c:pt>
                <c:pt idx="248">
                  <c:v>8.7664321585700744</c:v>
                </c:pt>
                <c:pt idx="249">
                  <c:v>8.7589173620675886</c:v>
                </c:pt>
                <c:pt idx="250">
                  <c:v>8.7556793667938138</c:v>
                </c:pt>
                <c:pt idx="251">
                  <c:v>8.7578391948472429</c:v>
                </c:pt>
                <c:pt idx="252">
                  <c:v>8.7653620675102299</c:v>
                </c:pt>
                <c:pt idx="253">
                  <c:v>8.7610702154286901</c:v>
                </c:pt>
                <c:pt idx="254">
                  <c:v>8.7610702154286901</c:v>
                </c:pt>
                <c:pt idx="255">
                  <c:v>8.9743618412484576</c:v>
                </c:pt>
                <c:pt idx="256">
                  <c:v>9.1373660732080779</c:v>
                </c:pt>
                <c:pt idx="257">
                  <c:v>9.1287638696254145</c:v>
                </c:pt>
                <c:pt idx="258">
                  <c:v>9.1330742211265363</c:v>
                </c:pt>
                <c:pt idx="259">
                  <c:v>9.1330742211265363</c:v>
                </c:pt>
                <c:pt idx="260">
                  <c:v>9.1287638696254145</c:v>
                </c:pt>
                <c:pt idx="261">
                  <c:v>9.1266017066209191</c:v>
                </c:pt>
                <c:pt idx="262">
                  <c:v>9.1287638696254145</c:v>
                </c:pt>
                <c:pt idx="263">
                  <c:v>9.1244348585358281</c:v>
                </c:pt>
                <c:pt idx="264">
                  <c:v>9.1298432005450891</c:v>
                </c:pt>
                <c:pt idx="265">
                  <c:v>9.1330742211265363</c:v>
                </c:pt>
                <c:pt idx="266">
                  <c:v>9.1287638696254145</c:v>
                </c:pt>
                <c:pt idx="267">
                  <c:v>9.1330742211265363</c:v>
                </c:pt>
                <c:pt idx="268">
                  <c:v>9.12768337249166</c:v>
                </c:pt>
                <c:pt idx="269">
                  <c:v>9.1319983737930741</c:v>
                </c:pt>
                <c:pt idx="270">
                  <c:v>9.1330742211265363</c:v>
                </c:pt>
                <c:pt idx="271">
                  <c:v>9.1373660732080779</c:v>
                </c:pt>
                <c:pt idx="272">
                  <c:v>9.1448327745646143</c:v>
                </c:pt>
                <c:pt idx="273">
                  <c:v>9.1437695102432848</c:v>
                </c:pt>
                <c:pt idx="274">
                  <c:v>9.1395051114568275</c:v>
                </c:pt>
                <c:pt idx="275">
                  <c:v>9.1405729172176571</c:v>
                </c:pt>
                <c:pt idx="276">
                  <c:v>9.1458949095555973</c:v>
                </c:pt>
                <c:pt idx="277">
                  <c:v>9.150132204031113</c:v>
                </c:pt>
                <c:pt idx="278">
                  <c:v>9.1543516195738217</c:v>
                </c:pt>
                <c:pt idx="279">
                  <c:v>9.1616930264321894</c:v>
                </c:pt>
                <c:pt idx="280">
                  <c:v>9.1679430467773599</c:v>
                </c:pt>
                <c:pt idx="281">
                  <c:v>9.1669040856449406</c:v>
                </c:pt>
                <c:pt idx="282">
                  <c:v>9.1648229194411162</c:v>
                </c:pt>
                <c:pt idx="283">
                  <c:v>9.1710534691917527</c:v>
                </c:pt>
                <c:pt idx="284">
                  <c:v>9.17827371716524</c:v>
                </c:pt>
                <c:pt idx="285">
                  <c:v>9.17827371716524</c:v>
                </c:pt>
                <c:pt idx="286">
                  <c:v>9.1813522213923271</c:v>
                </c:pt>
                <c:pt idx="287">
                  <c:v>9.1844212775097454</c:v>
                </c:pt>
                <c:pt idx="288">
                  <c:v>9.1895155320314892</c:v>
                </c:pt>
                <c:pt idx="289">
                  <c:v>9.190531276151324</c:v>
                </c:pt>
                <c:pt idx="290">
                  <c:v>9.1895155320314892</c:v>
                </c:pt>
                <c:pt idx="291">
                  <c:v>9.1925596744127169</c:v>
                </c:pt>
                <c:pt idx="292">
                  <c:v>9.1915459895818703</c:v>
                </c:pt>
                <c:pt idx="293">
                  <c:v>9.1945839666019467</c:v>
                </c:pt>
                <c:pt idx="294">
                  <c:v>9.2006323721378269</c:v>
                </c:pt>
                <c:pt idx="295">
                  <c:v>9.2026404049410733</c:v>
                </c:pt>
                <c:pt idx="296">
                  <c:v>9.1996268416358085</c:v>
                </c:pt>
                <c:pt idx="297">
                  <c:v>9.1976127422641074</c:v>
                </c:pt>
                <c:pt idx="298">
                  <c:v>9.1996268416358085</c:v>
                </c:pt>
                <c:pt idx="299">
                  <c:v>9.2036429112906983</c:v>
                </c:pt>
                <c:pt idx="300">
                  <c:v>9.2066444142944555</c:v>
                </c:pt>
                <c:pt idx="301">
                  <c:v>9.2076429166240459</c:v>
                </c:pt>
                <c:pt idx="302">
                  <c:v>9.2136130836105483</c:v>
                </c:pt>
                <c:pt idx="303">
                  <c:v>9.2106324554724104</c:v>
                </c:pt>
                <c:pt idx="304">
                  <c:v>9.2116269856389188</c:v>
                </c:pt>
                <c:pt idx="305">
                  <c:v>9.2096369352309093</c:v>
                </c:pt>
                <c:pt idx="306">
                  <c:v>9.2096369352309093</c:v>
                </c:pt>
                <c:pt idx="307">
                  <c:v>9.2086404229411709</c:v>
                </c:pt>
                <c:pt idx="308">
                  <c:v>9.2086404229411709</c:v>
                </c:pt>
                <c:pt idx="309">
                  <c:v>9.2076429166240459</c:v>
                </c:pt>
                <c:pt idx="310">
                  <c:v>9.2096369352309093</c:v>
                </c:pt>
                <c:pt idx="311">
                  <c:v>9.2096369352309093</c:v>
                </c:pt>
                <c:pt idx="312">
                  <c:v>9.2116269856389188</c:v>
                </c:pt>
                <c:pt idx="313">
                  <c:v>9.2116269856389188</c:v>
                </c:pt>
                <c:pt idx="314">
                  <c:v>9.2126205276977977</c:v>
                </c:pt>
                <c:pt idx="315">
                  <c:v>9.2155952448145406</c:v>
                </c:pt>
                <c:pt idx="316">
                  <c:v>9.2155952448145406</c:v>
                </c:pt>
                <c:pt idx="317">
                  <c:v>9.2136130836105483</c:v>
                </c:pt>
                <c:pt idx="318">
                  <c:v>9.2116269856389188</c:v>
                </c:pt>
                <c:pt idx="319">
                  <c:v>9.2086404229411709</c:v>
                </c:pt>
                <c:pt idx="320">
                  <c:v>9.2136130836105483</c:v>
                </c:pt>
                <c:pt idx="321">
                  <c:v>9.2086404229411709</c:v>
                </c:pt>
                <c:pt idx="322">
                  <c:v>9.2066444142944555</c:v>
                </c:pt>
                <c:pt idx="323">
                  <c:v>9.2066444142944555</c:v>
                </c:pt>
                <c:pt idx="324">
                  <c:v>9.2106324554724122</c:v>
                </c:pt>
                <c:pt idx="325">
                  <c:v>9.2106324554724122</c:v>
                </c:pt>
                <c:pt idx="326">
                  <c:v>9.2155952448145406</c:v>
                </c:pt>
                <c:pt idx="327">
                  <c:v>9.2155952448145406</c:v>
                </c:pt>
                <c:pt idx="328">
                  <c:v>9.2136130836105483</c:v>
                </c:pt>
                <c:pt idx="329">
                  <c:v>9.2116269856389206</c:v>
                </c:pt>
                <c:pt idx="330">
                  <c:v>9.2136130836105501</c:v>
                </c:pt>
                <c:pt idx="331">
                  <c:v>9.2096369352309093</c:v>
                </c:pt>
                <c:pt idx="332">
                  <c:v>9.2096369352309093</c:v>
                </c:pt>
                <c:pt idx="333">
                  <c:v>9.2126205276977977</c:v>
                </c:pt>
                <c:pt idx="334">
                  <c:v>9.2126205276977977</c:v>
                </c:pt>
                <c:pt idx="335">
                  <c:v>9.2116269856389206</c:v>
                </c:pt>
                <c:pt idx="336">
                  <c:v>9.2155952448145406</c:v>
                </c:pt>
                <c:pt idx="337">
                  <c:v>9.2155952448145406</c:v>
                </c:pt>
                <c:pt idx="338">
                  <c:v>9.2155952448145406</c:v>
                </c:pt>
                <c:pt idx="339">
                  <c:v>9.2106324554724122</c:v>
                </c:pt>
                <c:pt idx="340">
                  <c:v>9.2056449139613719</c:v>
                </c:pt>
                <c:pt idx="341">
                  <c:v>9.2006323721378287</c:v>
                </c:pt>
                <c:pt idx="342">
                  <c:v>9.2046444136277898</c:v>
                </c:pt>
                <c:pt idx="343">
                  <c:v>9.2066444142944555</c:v>
                </c:pt>
                <c:pt idx="344">
                  <c:v>9.2056449139613736</c:v>
                </c:pt>
                <c:pt idx="345">
                  <c:v>9.2056449139613736</c:v>
                </c:pt>
                <c:pt idx="346">
                  <c:v>9.2056449139613736</c:v>
                </c:pt>
                <c:pt idx="347">
                  <c:v>9.2096369352309111</c:v>
                </c:pt>
                <c:pt idx="348">
                  <c:v>9.2136130836105501</c:v>
                </c:pt>
                <c:pt idx="349">
                  <c:v>9.2126205276977977</c:v>
                </c:pt>
                <c:pt idx="350">
                  <c:v>9.2126205276977977</c:v>
                </c:pt>
                <c:pt idx="351">
                  <c:v>9.2096369352309111</c:v>
                </c:pt>
                <c:pt idx="352">
                  <c:v>9.2076429166240459</c:v>
                </c:pt>
                <c:pt idx="353">
                  <c:v>9.2056449139613736</c:v>
                </c:pt>
                <c:pt idx="354">
                  <c:v>9.2096369352309111</c:v>
                </c:pt>
                <c:pt idx="355">
                  <c:v>9.2106324554724122</c:v>
                </c:pt>
                <c:pt idx="356">
                  <c:v>9.2175734848266462</c:v>
                </c:pt>
                <c:pt idx="357">
                  <c:v>9.2116269856389206</c:v>
                </c:pt>
                <c:pt idx="358">
                  <c:v>9.2126205276977977</c:v>
                </c:pt>
                <c:pt idx="359">
                  <c:v>9.2096369352309111</c:v>
                </c:pt>
                <c:pt idx="360">
                  <c:v>9.2106324554724122</c:v>
                </c:pt>
                <c:pt idx="361">
                  <c:v>9.2076429166240459</c:v>
                </c:pt>
                <c:pt idx="362">
                  <c:v>9.2046444136277898</c:v>
                </c:pt>
                <c:pt idx="363">
                  <c:v>9.202640404941075</c:v>
                </c:pt>
                <c:pt idx="364">
                  <c:v>9.2056449139613736</c:v>
                </c:pt>
                <c:pt idx="365">
                  <c:v>9.2086404229411709</c:v>
                </c:pt>
                <c:pt idx="366">
                  <c:v>9.2116269856389206</c:v>
                </c:pt>
                <c:pt idx="367">
                  <c:v>9.2096369352309111</c:v>
                </c:pt>
                <c:pt idx="368">
                  <c:v>9.2086404229411709</c:v>
                </c:pt>
                <c:pt idx="369">
                  <c:v>9.2106324554724122</c:v>
                </c:pt>
                <c:pt idx="370">
                  <c:v>9.2126205276977977</c:v>
                </c:pt>
                <c:pt idx="371">
                  <c:v>9.2086404229411709</c:v>
                </c:pt>
                <c:pt idx="372">
                  <c:v>9.2155952448145406</c:v>
                </c:pt>
                <c:pt idx="373">
                  <c:v>9.2092860756212769</c:v>
                </c:pt>
                <c:pt idx="374">
                  <c:v>9.2092860756212769</c:v>
                </c:pt>
                <c:pt idx="375">
                  <c:v>9.2092860756212769</c:v>
                </c:pt>
                <c:pt idx="376">
                  <c:v>9.2061165008599968</c:v>
                </c:pt>
                <c:pt idx="377">
                  <c:v>9.2061165008599968</c:v>
                </c:pt>
                <c:pt idx="378">
                  <c:v>9.2092860756212769</c:v>
                </c:pt>
                <c:pt idx="379">
                  <c:v>9.2092860756212769</c:v>
                </c:pt>
                <c:pt idx="380">
                  <c:v>9.212445635911644</c:v>
                </c:pt>
                <c:pt idx="381">
                  <c:v>9.212445635911644</c:v>
                </c:pt>
                <c:pt idx="382">
                  <c:v>9.212445635911644</c:v>
                </c:pt>
                <c:pt idx="383">
                  <c:v>9.212445635911644</c:v>
                </c:pt>
                <c:pt idx="384">
                  <c:v>9.2154203530283887</c:v>
                </c:pt>
                <c:pt idx="385">
                  <c:v>9.2173985930404942</c:v>
                </c:pt>
                <c:pt idx="386">
                  <c:v>9.2183862474417655</c:v>
                </c:pt>
                <c:pt idx="387">
                  <c:v>9.2223271392416422</c:v>
                </c:pt>
                <c:pt idx="388">
                  <c:v>9.2262525613577484</c:v>
                </c:pt>
                <c:pt idx="389">
                  <c:v>9.2330851892081931</c:v>
                </c:pt>
                <c:pt idx="390">
                  <c:v>9.2340574790271326</c:v>
                </c:pt>
                <c:pt idx="391">
                  <c:v>9.2340574790271326</c:v>
                </c:pt>
                <c:pt idx="392">
                  <c:v>9.235028824416764</c:v>
                </c:pt>
                <c:pt idx="393">
                  <c:v>9.2359992272100424</c:v>
                </c:pt>
                <c:pt idx="394">
                  <c:v>9.2398714488925524</c:v>
                </c:pt>
                <c:pt idx="395">
                  <c:v>9.2456518118080506</c:v>
                </c:pt>
                <c:pt idx="396">
                  <c:v>9.2504433878179508</c:v>
                </c:pt>
                <c:pt idx="397">
                  <c:v>9.2580624722943892</c:v>
                </c:pt>
                <c:pt idx="398">
                  <c:v>9.2580624722943892</c:v>
                </c:pt>
                <c:pt idx="399">
                  <c:v>9.2590107891032503</c:v>
                </c:pt>
                <c:pt idx="400">
                  <c:v>9.2599582074592899</c:v>
                </c:pt>
                <c:pt idx="401">
                  <c:v>9.26090472906332</c:v>
                </c:pt>
                <c:pt idx="402">
                  <c:v>9.2675054130946712</c:v>
                </c:pt>
                <c:pt idx="403">
                  <c:v>9.2712577627132227</c:v>
                </c:pt>
                <c:pt idx="404">
                  <c:v>9.2712577627132227</c:v>
                </c:pt>
                <c:pt idx="405">
                  <c:v>9.2656239449949656</c:v>
                </c:pt>
                <c:pt idx="406">
                  <c:v>9.2627950887944888</c:v>
                </c:pt>
                <c:pt idx="407">
                  <c:v>9.2627950887944888</c:v>
                </c:pt>
                <c:pt idx="408">
                  <c:v>9.2656239449949656</c:v>
                </c:pt>
                <c:pt idx="409">
                  <c:v>9.2637389302991959</c:v>
                </c:pt>
                <c:pt idx="410">
                  <c:v>9.26090472906332</c:v>
                </c:pt>
                <c:pt idx="411">
                  <c:v>9.2571132553270576</c:v>
                </c:pt>
                <c:pt idx="412">
                  <c:v>9.2618503556113279</c:v>
                </c:pt>
                <c:pt idx="413">
                  <c:v>9.2665651215350309</c:v>
                </c:pt>
                <c:pt idx="414">
                  <c:v>9.267505413094673</c:v>
                </c:pt>
                <c:pt idx="415">
                  <c:v>9.264681881807066</c:v>
                </c:pt>
                <c:pt idx="416">
                  <c:v>9.2656239449949673</c:v>
                </c:pt>
                <c:pt idx="417">
                  <c:v>9.2656239449949673</c:v>
                </c:pt>
                <c:pt idx="418">
                  <c:v>9.2656239449949673</c:v>
                </c:pt>
                <c:pt idx="419">
                  <c:v>9.2721936542181282</c:v>
                </c:pt>
                <c:pt idx="420">
                  <c:v>9.2757964049945993</c:v>
                </c:pt>
                <c:pt idx="421">
                  <c:v>9.2832313834821178</c:v>
                </c:pt>
                <c:pt idx="422">
                  <c:v>9.2850815227702785</c:v>
                </c:pt>
                <c:pt idx="423">
                  <c:v>9.2860053103648426</c:v>
                </c:pt>
                <c:pt idx="424">
                  <c:v>9.2878503293384114</c:v>
                </c:pt>
                <c:pt idx="425">
                  <c:v>9.2896919504850608</c:v>
                </c:pt>
                <c:pt idx="426">
                  <c:v>9.2933650491969217</c:v>
                </c:pt>
                <c:pt idx="427">
                  <c:v>9.2896919504850608</c:v>
                </c:pt>
                <c:pt idx="428">
                  <c:v>9.2933650491969217</c:v>
                </c:pt>
                <c:pt idx="429">
                  <c:v>9.2933650491969217</c:v>
                </c:pt>
                <c:pt idx="430">
                  <c:v>9.2979375308718115</c:v>
                </c:pt>
                <c:pt idx="431">
                  <c:v>9.299760685433327</c:v>
                </c:pt>
                <c:pt idx="432">
                  <c:v>9.3025736268099415</c:v>
                </c:pt>
                <c:pt idx="433">
                  <c:v>9.3081758823586114</c:v>
                </c:pt>
                <c:pt idx="434">
                  <c:v>9.3165208542907934</c:v>
                </c:pt>
                <c:pt idx="435">
                  <c:v>9.3220457302227633</c:v>
                </c:pt>
                <c:pt idx="436">
                  <c:v>9.3247967635946534</c:v>
                </c:pt>
                <c:pt idx="437">
                  <c:v>9.3302762293592778</c:v>
                </c:pt>
                <c:pt idx="438">
                  <c:v>9.3357258341268423</c:v>
                </c:pt>
                <c:pt idx="439">
                  <c:v>9.3411459015961817</c:v>
                </c:pt>
                <c:pt idx="440">
                  <c:v>9.3438449585653469</c:v>
                </c:pt>
                <c:pt idx="441">
                  <c:v>9.3492213156017279</c:v>
                </c:pt>
                <c:pt idx="442">
                  <c:v>9.3545689219283226</c:v>
                </c:pt>
                <c:pt idx="443">
                  <c:v>9.3598880834059219</c:v>
                </c:pt>
                <c:pt idx="444">
                  <c:v>9.362537091577499</c:v>
                </c:pt>
                <c:pt idx="445">
                  <c:v>9.3678141486783435</c:v>
                </c:pt>
                <c:pt idx="446">
                  <c:v>9.3730635045644863</c:v>
                </c:pt>
                <c:pt idx="447">
                  <c:v>9.3808862302456966</c:v>
                </c:pt>
                <c:pt idx="448">
                  <c:v>9.3834802654227421</c:v>
                </c:pt>
                <c:pt idx="449">
                  <c:v>9.3886482355811847</c:v>
                </c:pt>
                <c:pt idx="450">
                  <c:v>9.3937896350816033</c:v>
                </c:pt>
                <c:pt idx="451">
                  <c:v>9.3937896350816033</c:v>
                </c:pt>
                <c:pt idx="452">
                  <c:v>9.3989047357483742</c:v>
                </c:pt>
                <c:pt idx="453">
                  <c:v>9.4039938052558458</c:v>
                </c:pt>
                <c:pt idx="454">
                  <c:v>9.4090571072123925</c:v>
                </c:pt>
                <c:pt idx="455">
                  <c:v>9.4140949012423487</c:v>
                </c:pt>
                <c:pt idx="456">
                  <c:v>9.4140949012423487</c:v>
                </c:pt>
                <c:pt idx="457">
                  <c:v>9.4166043128477757</c:v>
                </c:pt>
                <c:pt idx="458">
                  <c:v>9.4191074430658936</c:v>
                </c:pt>
                <c:pt idx="459">
                  <c:v>9.4216043232644804</c:v>
                </c:pt>
                <c:pt idx="460">
                  <c:v>9.4265794579045945</c:v>
                </c:pt>
                <c:pt idx="461">
                  <c:v>9.4339960555596445</c:v>
                </c:pt>
                <c:pt idx="462">
                  <c:v>9.4364560814005074</c:v>
                </c:pt>
                <c:pt idx="463">
                  <c:v>9.4389100703620734</c:v>
                </c:pt>
                <c:pt idx="464">
                  <c:v>9.4389100703620734</c:v>
                </c:pt>
                <c:pt idx="465">
                  <c:v>9.4413580520007123</c:v>
                </c:pt>
                <c:pt idx="466">
                  <c:v>9.4413580520007123</c:v>
                </c:pt>
                <c:pt idx="467">
                  <c:v>9.4462361104541461</c:v>
                </c:pt>
                <c:pt idx="468">
                  <c:v>9.4462361104541461</c:v>
                </c:pt>
                <c:pt idx="469">
                  <c:v>9.4510904889189451</c:v>
                </c:pt>
                <c:pt idx="470">
                  <c:v>9.4535088697832261</c:v>
                </c:pt>
                <c:pt idx="471">
                  <c:v>9.4559214161886107</c:v>
                </c:pt>
                <c:pt idx="472">
                  <c:v>9.4583281562191743</c:v>
                </c:pt>
                <c:pt idx="473">
                  <c:v>9.4607291177567134</c:v>
                </c:pt>
                <c:pt idx="474">
                  <c:v>9.4655138158800494</c:v>
                </c:pt>
                <c:pt idx="475">
                  <c:v>9.4678976072353258</c:v>
                </c:pt>
                <c:pt idx="476">
                  <c:v>9.470275729640294</c:v>
                </c:pt>
                <c:pt idx="477">
                  <c:v>9.4750150750041904</c:v>
                </c:pt>
                <c:pt idx="478">
                  <c:v>9.4773763511898697</c:v>
                </c:pt>
                <c:pt idx="479">
                  <c:v>9.4797320648823291</c:v>
                </c:pt>
                <c:pt idx="480">
                  <c:v>9.4820822422272819</c:v>
                </c:pt>
                <c:pt idx="481">
                  <c:v>9.4890998148859289</c:v>
                </c:pt>
                <c:pt idx="482">
                  <c:v>9.4983806239604025</c:v>
                </c:pt>
                <c:pt idx="483">
                  <c:v>9.5052851393069453</c:v>
                </c:pt>
                <c:pt idx="484">
                  <c:v>9.5121423090330826</c:v>
                </c:pt>
                <c:pt idx="485">
                  <c:v>9.5189527780356098</c:v>
                </c:pt>
                <c:pt idx="486">
                  <c:v>9.5212126660030467</c:v>
                </c:pt>
                <c:pt idx="487">
                  <c:v>9.5391102354605906</c:v>
                </c:pt>
                <c:pt idx="488">
                  <c:v>9.5413250757901427</c:v>
                </c:pt>
                <c:pt idx="489">
                  <c:v>9.5501357054722984</c:v>
                </c:pt>
                <c:pt idx="490">
                  <c:v>9.5566931060184572</c:v>
                </c:pt>
                <c:pt idx="491">
                  <c:v>9.5632077870396515</c:v>
                </c:pt>
                <c:pt idx="492">
                  <c:v>9.5718285300835575</c:v>
                </c:pt>
                <c:pt idx="493">
                  <c:v>9.5846218815434678</c:v>
                </c:pt>
                <c:pt idx="494">
                  <c:v>9.5972536284493675</c:v>
                </c:pt>
                <c:pt idx="495">
                  <c:v>9.6014289998598485</c:v>
                </c:pt>
                <c:pt idx="496">
                  <c:v>9.6138515198584056</c:v>
                </c:pt>
                <c:pt idx="497">
                  <c:v>9.6220482870625847</c:v>
                </c:pt>
                <c:pt idx="498">
                  <c:v>9.6301784131458348</c:v>
                </c:pt>
                <c:pt idx="499">
                  <c:v>9.6422509943801042</c:v>
                </c:pt>
                <c:pt idx="500">
                  <c:v>9.6541795652453768</c:v>
                </c:pt>
                <c:pt idx="501">
                  <c:v>9.6640124861616155</c:v>
                </c:pt>
                <c:pt idx="502">
                  <c:v>9.6718097966216483</c:v>
                </c:pt>
                <c:pt idx="503">
                  <c:v>9.6795467791238003</c:v>
                </c:pt>
                <c:pt idx="504">
                  <c:v>9.6833929377112788</c:v>
                </c:pt>
                <c:pt idx="505">
                  <c:v>9.6910411585495346</c:v>
                </c:pt>
                <c:pt idx="506">
                  <c:v>9.6948434444992735</c:v>
                </c:pt>
                <c:pt idx="507">
                  <c:v>9.6986313278162104</c:v>
                </c:pt>
                <c:pt idx="508">
                  <c:v>9.7042863852995556</c:v>
                </c:pt>
                <c:pt idx="509">
                  <c:v>9.7117770570287139</c:v>
                </c:pt>
                <c:pt idx="510">
                  <c:v>9.7229088973975575</c:v>
                </c:pt>
                <c:pt idx="511">
                  <c:v>9.7247522158918471</c:v>
                </c:pt>
                <c:pt idx="512">
                  <c:v>9.7302618717028171</c:v>
                </c:pt>
                <c:pt idx="513">
                  <c:v>9.7357413374674415</c:v>
                </c:pt>
                <c:pt idx="514">
                  <c:v>9.7430008974802469</c:v>
                </c:pt>
                <c:pt idx="515">
                  <c:v>9.7466110097043455</c:v>
                </c:pt>
                <c:pt idx="516">
                  <c:v>9.7484111902084933</c:v>
                </c:pt>
                <c:pt idx="517">
                  <c:v>9.7520018583392218</c:v>
                </c:pt>
                <c:pt idx="518">
                  <c:v>9.7537923691130111</c:v>
                </c:pt>
                <c:pt idx="519">
                  <c:v>9.7573638014806079</c:v>
                </c:pt>
                <c:pt idx="520">
                  <c:v>9.7644686271043533</c:v>
                </c:pt>
                <c:pt idx="521">
                  <c:v>9.7697643146790636</c:v>
                </c:pt>
                <c:pt idx="522">
                  <c:v>9.7750321056139224</c:v>
                </c:pt>
                <c:pt idx="523">
                  <c:v>9.7802722922774787</c:v>
                </c:pt>
                <c:pt idx="524">
                  <c:v>10.223294978414829</c:v>
                </c:pt>
                <c:pt idx="525">
                  <c:v>10.298169715929923</c:v>
                </c:pt>
                <c:pt idx="526">
                  <c:v>10.455418705536625</c:v>
                </c:pt>
                <c:pt idx="527">
                  <c:v>10.279005585428836</c:v>
                </c:pt>
                <c:pt idx="528">
                  <c:v>10.313275257852277</c:v>
                </c:pt>
                <c:pt idx="529">
                  <c:v>10.397245578266128</c:v>
                </c:pt>
                <c:pt idx="530">
                  <c:v>10.408425563473525</c:v>
                </c:pt>
                <c:pt idx="531">
                  <c:v>10.416793813144043</c:v>
                </c:pt>
                <c:pt idx="532">
                  <c:v>10.426196372864199</c:v>
                </c:pt>
                <c:pt idx="533">
                  <c:v>10.43720357866955</c:v>
                </c:pt>
                <c:pt idx="534">
                  <c:v>10.446510119377207</c:v>
                </c:pt>
                <c:pt idx="535">
                  <c:v>10.445407070122377</c:v>
                </c:pt>
                <c:pt idx="536">
                  <c:v>10.448669715757195</c:v>
                </c:pt>
                <c:pt idx="537">
                  <c:v>10.451921751143571</c:v>
                </c:pt>
                <c:pt idx="538">
                  <c:v>10.45238444882161</c:v>
                </c:pt>
                <c:pt idx="539">
                  <c:v>10.455610258070491</c:v>
                </c:pt>
                <c:pt idx="540">
                  <c:v>10.462030825873414</c:v>
                </c:pt>
                <c:pt idx="541">
                  <c:v>10.468410432837453</c:v>
                </c:pt>
                <c:pt idx="542">
                  <c:v>10.47632813057424</c:v>
                </c:pt>
                <c:pt idx="543">
                  <c:v>10.484183630514549</c:v>
                </c:pt>
                <c:pt idx="544">
                  <c:v>10.493529492932787</c:v>
                </c:pt>
                <c:pt idx="545">
                  <c:v>10.504323738063666</c:v>
                </c:pt>
                <c:pt idx="546">
                  <c:v>10.511963194621623</c:v>
                </c:pt>
                <c:pt idx="547">
                  <c:v>10.516519011157484</c:v>
                </c:pt>
                <c:pt idx="548">
                  <c:v>10.524066216792868</c:v>
                </c:pt>
                <c:pt idx="549">
                  <c:v>10.533048313108695</c:v>
                </c:pt>
                <c:pt idx="550">
                  <c:v>10.537509287049321</c:v>
                </c:pt>
                <c:pt idx="551">
                  <c:v>10.541950449049288</c:v>
                </c:pt>
                <c:pt idx="552">
                  <c:v>10.550774035707803</c:v>
                </c:pt>
                <c:pt idx="553">
                  <c:v>10.562418999904683</c:v>
                </c:pt>
                <c:pt idx="554">
                  <c:v>10.572498278899387</c:v>
                </c:pt>
                <c:pt idx="555">
                  <c:v>10.588290025103294</c:v>
                </c:pt>
                <c:pt idx="556">
                  <c:v>10.600957330304059</c:v>
                </c:pt>
                <c:pt idx="557">
                  <c:v>10.612084009768816</c:v>
                </c:pt>
                <c:pt idx="558">
                  <c:v>10.62308824735983</c:v>
                </c:pt>
                <c:pt idx="559">
                  <c:v>10.632618612210525</c:v>
                </c:pt>
                <c:pt idx="560">
                  <c:v>10.643400387813813</c:v>
                </c:pt>
                <c:pt idx="561">
                  <c:v>10.651411111559892</c:v>
                </c:pt>
                <c:pt idx="562">
                  <c:v>10.656280953532644</c:v>
                </c:pt>
                <c:pt idx="563">
                  <c:v>10.671161588977307</c:v>
                </c:pt>
                <c:pt idx="564">
                  <c:v>10.685401311788443</c:v>
                </c:pt>
                <c:pt idx="565">
                  <c:v>10.699441108455925</c:v>
                </c:pt>
                <c:pt idx="566">
                  <c:v>10.71453573467841</c:v>
                </c:pt>
                <c:pt idx="567">
                  <c:v>10.725709035276536</c:v>
                </c:pt>
                <c:pt idx="568">
                  <c:v>10.739913498812598</c:v>
                </c:pt>
                <c:pt idx="569">
                  <c:v>10.750855857233542</c:v>
                </c:pt>
                <c:pt idx="570">
                  <c:v>10.755213162602498</c:v>
                </c:pt>
                <c:pt idx="571">
                  <c:v>10.762442109745649</c:v>
                </c:pt>
                <c:pt idx="572">
                  <c:v>10.770810359416165</c:v>
                </c:pt>
                <c:pt idx="573">
                  <c:v>10.780289103370709</c:v>
                </c:pt>
                <c:pt idx="574">
                  <c:v>10.792848338114164</c:v>
                </c:pt>
                <c:pt idx="575">
                  <c:v>10.806481221405349</c:v>
                </c:pt>
                <c:pt idx="576">
                  <c:v>10.81886082386994</c:v>
                </c:pt>
                <c:pt idx="577">
                  <c:v>10.837699570484947</c:v>
                </c:pt>
                <c:pt idx="578">
                  <c:v>10.848748608689149</c:v>
                </c:pt>
                <c:pt idx="579">
                  <c:v>10.86813713805793</c:v>
                </c:pt>
                <c:pt idx="580">
                  <c:v>10.884296160448466</c:v>
                </c:pt>
                <c:pt idx="581">
                  <c:v>10.901429908039139</c:v>
                </c:pt>
                <c:pt idx="582">
                  <c:v>10.920603733874469</c:v>
                </c:pt>
                <c:pt idx="583">
                  <c:v>10.93634672978644</c:v>
                </c:pt>
                <c:pt idx="584">
                  <c:v>10.958122891203448</c:v>
                </c:pt>
                <c:pt idx="585">
                  <c:v>10.972195085611974</c:v>
                </c:pt>
                <c:pt idx="586">
                  <c:v>10.987189885373596</c:v>
                </c:pt>
                <c:pt idx="587">
                  <c:v>11.005890664935189</c:v>
                </c:pt>
                <c:pt idx="588">
                  <c:v>11.024344544435385</c:v>
                </c:pt>
                <c:pt idx="589">
                  <c:v>11.226123273251897</c:v>
                </c:pt>
                <c:pt idx="590">
                  <c:v>11.570811505100304</c:v>
                </c:pt>
                <c:pt idx="591">
                  <c:v>11.579421348159743</c:v>
                </c:pt>
                <c:pt idx="592">
                  <c:v>11.606214342213827</c:v>
                </c:pt>
                <c:pt idx="593">
                  <c:v>11.635720618644973</c:v>
                </c:pt>
                <c:pt idx="594">
                  <c:v>11.659710743704059</c:v>
                </c:pt>
                <c:pt idx="595">
                  <c:v>12.027727656263185</c:v>
                </c:pt>
                <c:pt idx="596">
                  <c:v>12.036941136229526</c:v>
                </c:pt>
                <c:pt idx="597">
                  <c:v>12.040000802053481</c:v>
                </c:pt>
                <c:pt idx="598">
                  <c:v>12.037962065363633</c:v>
                </c:pt>
                <c:pt idx="599">
                  <c:v>12.173634022487267</c:v>
                </c:pt>
              </c:numCache>
            </c:numRef>
          </c:xVal>
          <c:yVal>
            <c:numRef>
              <c:f>'TCRM1886-2025'!$R$581:$R$1180</c:f>
              <c:numCache>
                <c:formatCode>_-* #,##0.0_-;\-* #,##0.0_-;_-* "-"??_-;_-@_-</c:formatCode>
                <c:ptCount val="600"/>
                <c:pt idx="0">
                  <c:v>2.37578762860208</c:v>
                </c:pt>
                <c:pt idx="1">
                  <c:v>2.3792658929784052</c:v>
                </c:pt>
                <c:pt idx="2">
                  <c:v>2.3850362494397412</c:v>
                </c:pt>
                <c:pt idx="3">
                  <c:v>2.3942001165465325</c:v>
                </c:pt>
                <c:pt idx="4">
                  <c:v>2.3919170105319636</c:v>
                </c:pt>
                <c:pt idx="5">
                  <c:v>2.4133988993478632</c:v>
                </c:pt>
                <c:pt idx="6">
                  <c:v>2.4614430731805736</c:v>
                </c:pt>
                <c:pt idx="7">
                  <c:v>2.4453223586772013</c:v>
                </c:pt>
                <c:pt idx="8">
                  <c:v>2.4398905147948393</c:v>
                </c:pt>
                <c:pt idx="9">
                  <c:v>2.4355236956284991</c:v>
                </c:pt>
                <c:pt idx="10">
                  <c:v>2.4355236956284991</c:v>
                </c:pt>
                <c:pt idx="11">
                  <c:v>2.4507248569605498</c:v>
                </c:pt>
                <c:pt idx="12">
                  <c:v>2.4593086006519411</c:v>
                </c:pt>
                <c:pt idx="13">
                  <c:v>2.4731019227842772</c:v>
                </c:pt>
                <c:pt idx="14">
                  <c:v>2.4762581589657144</c:v>
                </c:pt>
                <c:pt idx="15">
                  <c:v>2.5032027942091664</c:v>
                </c:pt>
                <c:pt idx="16">
                  <c:v>2.4804510372257504</c:v>
                </c:pt>
                <c:pt idx="17">
                  <c:v>2.4646362637597288</c:v>
                </c:pt>
                <c:pt idx="18">
                  <c:v>2.4752071867197394</c:v>
                </c:pt>
                <c:pt idx="19">
                  <c:v>2.4656983987507122</c:v>
                </c:pt>
                <c:pt idx="20">
                  <c:v>2.4752071867197394</c:v>
                </c:pt>
                <c:pt idx="21">
                  <c:v>2.456098325021693</c:v>
                </c:pt>
                <c:pt idx="22">
                  <c:v>2.4550259388599405</c:v>
                </c:pt>
                <c:pt idx="23">
                  <c:v>2.4720476264293709</c:v>
                </c:pt>
                <c:pt idx="24">
                  <c:v>2.4762581589657144</c:v>
                </c:pt>
                <c:pt idx="25">
                  <c:v>2.4688780516680917</c:v>
                </c:pt>
                <c:pt idx="26">
                  <c:v>2.4699356932262271</c:v>
                </c:pt>
                <c:pt idx="27">
                  <c:v>2.4571695624031915</c:v>
                </c:pt>
                <c:pt idx="28">
                  <c:v>2.4539524014514162</c:v>
                </c:pt>
                <c:pt idx="29">
                  <c:v>2.4593086006519411</c:v>
                </c:pt>
                <c:pt idx="30">
                  <c:v>2.4688780516680917</c:v>
                </c:pt>
                <c:pt idx="31">
                  <c:v>2.4720476264293705</c:v>
                </c:pt>
                <c:pt idx="32">
                  <c:v>2.4877465359724744</c:v>
                </c:pt>
                <c:pt idx="33">
                  <c:v>2.4773080278285509</c:v>
                </c:pt>
                <c:pt idx="34">
                  <c:v>2.4667594068078063</c:v>
                </c:pt>
                <c:pt idx="35">
                  <c:v>2.4614430731805736</c:v>
                </c:pt>
                <c:pt idx="36">
                  <c:v>2.4571695624031915</c:v>
                </c:pt>
                <c:pt idx="37">
                  <c:v>2.462508603382612</c:v>
                </c:pt>
                <c:pt idx="38">
                  <c:v>2.4699356932262271</c:v>
                </c:pt>
                <c:pt idx="39">
                  <c:v>2.4898212255133352</c:v>
                </c:pt>
                <c:pt idx="40">
                  <c:v>2.5021797762171323</c:v>
                </c:pt>
                <c:pt idx="41">
                  <c:v>2.5072844325288153</c:v>
                </c:pt>
                <c:pt idx="42">
                  <c:v>2.534408144527958</c:v>
                </c:pt>
                <c:pt idx="43">
                  <c:v>2.554035860008399</c:v>
                </c:pt>
                <c:pt idx="44">
                  <c:v>2.5884232023178746</c:v>
                </c:pt>
                <c:pt idx="45">
                  <c:v>2.5912361436944891</c:v>
                </c:pt>
                <c:pt idx="46">
                  <c:v>2.6005558756432916</c:v>
                </c:pt>
                <c:pt idx="47">
                  <c:v>2.5789891700845158</c:v>
                </c:pt>
                <c:pt idx="48">
                  <c:v>2.6207585829608111</c:v>
                </c:pt>
                <c:pt idx="49">
                  <c:v>2.6441199328739846</c:v>
                </c:pt>
                <c:pt idx="50">
                  <c:v>2.6467806883240113</c:v>
                </c:pt>
                <c:pt idx="51">
                  <c:v>2.6721427823072896</c:v>
                </c:pt>
                <c:pt idx="52">
                  <c:v>2.692656322140393</c:v>
                </c:pt>
                <c:pt idx="53">
                  <c:v>2.7373287621919853</c:v>
                </c:pt>
                <c:pt idx="54">
                  <c:v>2.7469906731037224</c:v>
                </c:pt>
                <c:pt idx="55">
                  <c:v>2.7308352328814371</c:v>
                </c:pt>
                <c:pt idx="56">
                  <c:v>2.7316492337403844</c:v>
                </c:pt>
                <c:pt idx="57">
                  <c:v>2.7292052406705061</c:v>
                </c:pt>
                <c:pt idx="58">
                  <c:v>2.7251185982850541</c:v>
                </c:pt>
                <c:pt idx="59">
                  <c:v>2.693501988152736</c:v>
                </c:pt>
                <c:pt idx="60">
                  <c:v>2.7185450331183998</c:v>
                </c:pt>
                <c:pt idx="61">
                  <c:v>2.7477916342999271</c:v>
                </c:pt>
                <c:pt idx="62">
                  <c:v>2.7445839330731574</c:v>
                </c:pt>
                <c:pt idx="63">
                  <c:v>2.7469906731037228</c:v>
                </c:pt>
                <c:pt idx="64">
                  <c:v>2.7691785880790847</c:v>
                </c:pt>
                <c:pt idx="65">
                  <c:v>2.7621003044954886</c:v>
                </c:pt>
                <c:pt idx="66">
                  <c:v>2.7621003044954886</c:v>
                </c:pt>
                <c:pt idx="67">
                  <c:v>2.7613107268784711</c:v>
                </c:pt>
                <c:pt idx="68">
                  <c:v>2.7855023084907935</c:v>
                </c:pt>
                <c:pt idx="69">
                  <c:v>2.7862730214383848</c:v>
                </c:pt>
                <c:pt idx="70">
                  <c:v>2.7762071215036697</c:v>
                </c:pt>
                <c:pt idx="71">
                  <c:v>2.7485919544706965</c:v>
                </c:pt>
                <c:pt idx="72">
                  <c:v>2.7509890790704179</c:v>
                </c:pt>
                <c:pt idx="73">
                  <c:v>2.745386823521748</c:v>
                </c:pt>
                <c:pt idx="74">
                  <c:v>2.7381374965668375</c:v>
                </c:pt>
                <c:pt idx="75">
                  <c:v>2.7485919544706965</c:v>
                </c:pt>
                <c:pt idx="76">
                  <c:v>2.7573534601392691</c:v>
                </c:pt>
                <c:pt idx="77">
                  <c:v>2.7613107268784711</c:v>
                </c:pt>
                <c:pt idx="78">
                  <c:v>2.7691785880790847</c:v>
                </c:pt>
                <c:pt idx="79">
                  <c:v>2.780865515020992</c:v>
                </c:pt>
                <c:pt idx="80">
                  <c:v>2.7939476561914938</c:v>
                </c:pt>
                <c:pt idx="81">
                  <c:v>2.7992850687862147</c:v>
                </c:pt>
                <c:pt idx="82">
                  <c:v>2.774649488789986</c:v>
                </c:pt>
                <c:pt idx="83">
                  <c:v>2.7549715614347354</c:v>
                </c:pt>
                <c:pt idx="84">
                  <c:v>2.768874466603727</c:v>
                </c:pt>
                <c:pt idx="85">
                  <c:v>2.7864702284941063</c:v>
                </c:pt>
                <c:pt idx="86">
                  <c:v>2.801855147333586</c:v>
                </c:pt>
                <c:pt idx="87">
                  <c:v>2.801855147333586</c:v>
                </c:pt>
                <c:pt idx="88">
                  <c:v>2.7970727374533708</c:v>
                </c:pt>
                <c:pt idx="89">
                  <c:v>2.7903387052720268</c:v>
                </c:pt>
                <c:pt idx="90">
                  <c:v>2.7922673461784324</c:v>
                </c:pt>
                <c:pt idx="91">
                  <c:v>2.7708449105910256</c:v>
                </c:pt>
                <c:pt idx="92">
                  <c:v>2.7599591029457748</c:v>
                </c:pt>
                <c:pt idx="93">
                  <c:v>2.7649218922879037</c:v>
                </c:pt>
                <c:pt idx="94">
                  <c:v>2.7609536331122833</c:v>
                </c:pt>
                <c:pt idx="95">
                  <c:v>2.7629397310839128</c:v>
                </c:pt>
                <c:pt idx="96">
                  <c:v>2.7903387052720268</c:v>
                </c:pt>
                <c:pt idx="97">
                  <c:v>2.801855147333586</c:v>
                </c:pt>
                <c:pt idx="98">
                  <c:v>2.8113518948708434</c:v>
                </c:pt>
                <c:pt idx="99">
                  <c:v>2.8179463605961241</c:v>
                </c:pt>
                <c:pt idx="100">
                  <c:v>2.8475507427278286</c:v>
                </c:pt>
                <c:pt idx="101">
                  <c:v>2.8557214645348785</c:v>
                </c:pt>
                <c:pt idx="102">
                  <c:v>2.8493722368562202</c:v>
                </c:pt>
                <c:pt idx="103">
                  <c:v>2.8520982721654584</c:v>
                </c:pt>
                <c:pt idx="104">
                  <c:v>2.8629287029398278</c:v>
                </c:pt>
                <c:pt idx="105">
                  <c:v>2.8745307964923752</c:v>
                </c:pt>
                <c:pt idx="106">
                  <c:v>2.8780737585687195</c:v>
                </c:pt>
                <c:pt idx="107">
                  <c:v>2.8780737585687195</c:v>
                </c:pt>
                <c:pt idx="108">
                  <c:v>2.8859998238411402</c:v>
                </c:pt>
                <c:pt idx="109">
                  <c:v>2.9033915665530095</c:v>
                </c:pt>
                <c:pt idx="110">
                  <c:v>2.9213330986499613</c:v>
                </c:pt>
                <c:pt idx="111">
                  <c:v>2.9347899880105719</c:v>
                </c:pt>
                <c:pt idx="112">
                  <c:v>2.9530024119338703</c:v>
                </c:pt>
                <c:pt idx="113">
                  <c:v>2.9530024119338703</c:v>
                </c:pt>
                <c:pt idx="114">
                  <c:v>2.9505383449787113</c:v>
                </c:pt>
                <c:pt idx="115">
                  <c:v>2.9406209083213652</c:v>
                </c:pt>
                <c:pt idx="116">
                  <c:v>2.9464180260056909</c:v>
                </c:pt>
                <c:pt idx="117">
                  <c:v>2.956278418139771</c:v>
                </c:pt>
                <c:pt idx="118">
                  <c:v>2.9749099817999971</c:v>
                </c:pt>
                <c:pt idx="119">
                  <c:v>2.9836994910428465</c:v>
                </c:pt>
                <c:pt idx="120">
                  <c:v>2.9994851384851384</c:v>
                </c:pt>
                <c:pt idx="121">
                  <c:v>3.0371384531984069</c:v>
                </c:pt>
                <c:pt idx="122">
                  <c:v>3.060247942287468</c:v>
                </c:pt>
                <c:pt idx="123">
                  <c:v>3.1056284330479054</c:v>
                </c:pt>
                <c:pt idx="124">
                  <c:v>3.1449845649839787</c:v>
                </c:pt>
                <c:pt idx="125">
                  <c:v>3.1584346668722274</c:v>
                </c:pt>
                <c:pt idx="126">
                  <c:v>3.1503863336893989</c:v>
                </c:pt>
                <c:pt idx="127">
                  <c:v>3.1597697805551967</c:v>
                </c:pt>
                <c:pt idx="128">
                  <c:v>3.1684048391920774</c:v>
                </c:pt>
                <c:pt idx="129">
                  <c:v>3.1717062618011314</c:v>
                </c:pt>
                <c:pt idx="130">
                  <c:v>3.1938714456291382</c:v>
                </c:pt>
                <c:pt idx="131">
                  <c:v>3.2034961590033477</c:v>
                </c:pt>
                <c:pt idx="132">
                  <c:v>3.2136614307801983</c:v>
                </c:pt>
                <c:pt idx="133">
                  <c:v>3.2447778179766513</c:v>
                </c:pt>
                <c:pt idx="134">
                  <c:v>3.2767371252390611</c:v>
                </c:pt>
                <c:pt idx="135">
                  <c:v>3.3168704553847275</c:v>
                </c:pt>
                <c:pt idx="136">
                  <c:v>3.3310229701184344</c:v>
                </c:pt>
                <c:pt idx="137">
                  <c:v>3.3438687206208826</c:v>
                </c:pt>
                <c:pt idx="138">
                  <c:v>3.3674508389272266</c:v>
                </c:pt>
                <c:pt idx="139">
                  <c:v>3.3647371330556304</c:v>
                </c:pt>
                <c:pt idx="140">
                  <c:v>3.3755480491598462</c:v>
                </c:pt>
                <c:pt idx="141">
                  <c:v>3.3846463190391081</c:v>
                </c:pt>
                <c:pt idx="142">
                  <c:v>3.3894297456460021</c:v>
                </c:pt>
                <c:pt idx="143">
                  <c:v>3.3851789422208078</c:v>
                </c:pt>
                <c:pt idx="144">
                  <c:v>3.3846463190391081</c:v>
                </c:pt>
                <c:pt idx="145">
                  <c:v>3.3862433382765942</c:v>
                </c:pt>
                <c:pt idx="146">
                  <c:v>3.3999783666667467</c:v>
                </c:pt>
                <c:pt idx="147">
                  <c:v>3.4258731330473617</c:v>
                </c:pt>
                <c:pt idx="148">
                  <c:v>3.4410941270577169</c:v>
                </c:pt>
                <c:pt idx="149">
                  <c:v>3.4461167393240082</c:v>
                </c:pt>
                <c:pt idx="150">
                  <c:v>3.4541008136722291</c:v>
                </c:pt>
                <c:pt idx="151">
                  <c:v>3.4630073544884321</c:v>
                </c:pt>
                <c:pt idx="152">
                  <c:v>3.4615284289045989</c:v>
                </c:pt>
                <c:pt idx="153">
                  <c:v>3.4615284289045989</c:v>
                </c:pt>
                <c:pt idx="154">
                  <c:v>3.4796174090540526</c:v>
                </c:pt>
                <c:pt idx="155">
                  <c:v>3.4878201088462335</c:v>
                </c:pt>
                <c:pt idx="156">
                  <c:v>3.4930921076374126</c:v>
                </c:pt>
                <c:pt idx="157">
                  <c:v>3.5078017441558553</c:v>
                </c:pt>
                <c:pt idx="158">
                  <c:v>3.5324598904284326</c:v>
                </c:pt>
                <c:pt idx="159">
                  <c:v>3.5452454527254043</c:v>
                </c:pt>
                <c:pt idx="160">
                  <c:v>3.5636770826289541</c:v>
                </c:pt>
                <c:pt idx="161">
                  <c:v>3.5773910776988207</c:v>
                </c:pt>
                <c:pt idx="162">
                  <c:v>3.5795855047369871</c:v>
                </c:pt>
                <c:pt idx="163">
                  <c:v>3.5917860918070947</c:v>
                </c:pt>
                <c:pt idx="164">
                  <c:v>3.6279371685705177</c:v>
                </c:pt>
                <c:pt idx="165">
                  <c:v>3.6432742567687226</c:v>
                </c:pt>
                <c:pt idx="166">
                  <c:v>3.654726324668792</c:v>
                </c:pt>
                <c:pt idx="167">
                  <c:v>3.6518755795087015</c:v>
                </c:pt>
                <c:pt idx="168">
                  <c:v>3.6684583659761576</c:v>
                </c:pt>
                <c:pt idx="169">
                  <c:v>3.6587847717977788</c:v>
                </c:pt>
                <c:pt idx="170">
                  <c:v>3.6432742567687226</c:v>
                </c:pt>
                <c:pt idx="171">
                  <c:v>3.6469696007398471</c:v>
                </c:pt>
                <c:pt idx="172">
                  <c:v>3.6461495924938161</c:v>
                </c:pt>
                <c:pt idx="173">
                  <c:v>3.6316895181890683</c:v>
                </c:pt>
                <c:pt idx="174">
                  <c:v>3.6127853635499156</c:v>
                </c:pt>
                <c:pt idx="175">
                  <c:v>3.6144802792099067</c:v>
                </c:pt>
                <c:pt idx="176">
                  <c:v>3.6291895168869837</c:v>
                </c:pt>
                <c:pt idx="177">
                  <c:v>3.6362566841100761</c:v>
                </c:pt>
                <c:pt idx="178">
                  <c:v>3.6469696007398471</c:v>
                </c:pt>
                <c:pt idx="179">
                  <c:v>3.6412153719565947</c:v>
                </c:pt>
                <c:pt idx="180">
                  <c:v>3.6428628187871932</c:v>
                </c:pt>
                <c:pt idx="181">
                  <c:v>3.6696610119419177</c:v>
                </c:pt>
                <c:pt idx="182">
                  <c:v>3.6700615727323727</c:v>
                </c:pt>
                <c:pt idx="183">
                  <c:v>3.668859408692581</c:v>
                </c:pt>
                <c:pt idx="184">
                  <c:v>3.7054704646386285</c:v>
                </c:pt>
                <c:pt idx="185">
                  <c:v>3.7058569380733908</c:v>
                </c:pt>
                <c:pt idx="186">
                  <c:v>3.7120202857810591</c:v>
                </c:pt>
                <c:pt idx="187">
                  <c:v>3.7419071328782234</c:v>
                </c:pt>
                <c:pt idx="188">
                  <c:v>3.7493338287290472</c:v>
                </c:pt>
                <c:pt idx="189">
                  <c:v>3.7585403014159522</c:v>
                </c:pt>
                <c:pt idx="190">
                  <c:v>3.7504430911833331</c:v>
                </c:pt>
                <c:pt idx="191">
                  <c:v>3.7422797805441719</c:v>
                </c:pt>
                <c:pt idx="192">
                  <c:v>3.7467407544847973</c:v>
                </c:pt>
                <c:pt idx="193">
                  <c:v>3.7504430911833331</c:v>
                </c:pt>
                <c:pt idx="194">
                  <c:v>3.7665724731132166</c:v>
                </c:pt>
                <c:pt idx="195">
                  <c:v>3.7853050093495519</c:v>
                </c:pt>
                <c:pt idx="196">
                  <c:v>3.7977187172614508</c:v>
                </c:pt>
                <c:pt idx="197">
                  <c:v>3.8019396169505075</c:v>
                </c:pt>
                <c:pt idx="198">
                  <c:v>3.8172655874287349</c:v>
                </c:pt>
                <c:pt idx="199">
                  <c:v>3.8120671698999127</c:v>
                </c:pt>
                <c:pt idx="200">
                  <c:v>3.8320196721870059</c:v>
                </c:pt>
                <c:pt idx="201">
                  <c:v>3.8391468023050765</c:v>
                </c:pt>
                <c:pt idx="202">
                  <c:v>3.8344010306860725</c:v>
                </c:pt>
                <c:pt idx="203">
                  <c:v>3.8313382411555263</c:v>
                </c:pt>
                <c:pt idx="204">
                  <c:v>3.8120671698999127</c:v>
                </c:pt>
                <c:pt idx="205">
                  <c:v>3.8231246426181378</c:v>
                </c:pt>
                <c:pt idx="206">
                  <c:v>3.8665000753693923</c:v>
                </c:pt>
                <c:pt idx="207">
                  <c:v>3.8769748028934217</c:v>
                </c:pt>
                <c:pt idx="208">
                  <c:v>3.8756714465668507</c:v>
                </c:pt>
                <c:pt idx="209">
                  <c:v>3.8681440014341755</c:v>
                </c:pt>
                <c:pt idx="210">
                  <c:v>3.8750191308229112</c:v>
                </c:pt>
                <c:pt idx="211">
                  <c:v>3.8921633320703211</c:v>
                </c:pt>
                <c:pt idx="212">
                  <c:v>3.9218653575192515</c:v>
                </c:pt>
                <c:pt idx="213">
                  <c:v>3.9379249985365972</c:v>
                </c:pt>
                <c:pt idx="214">
                  <c:v>3.9546350941725739</c:v>
                </c:pt>
                <c:pt idx="215">
                  <c:v>3.9651252248357536</c:v>
                </c:pt>
                <c:pt idx="216">
                  <c:v>3.9910242592240843</c:v>
                </c:pt>
                <c:pt idx="217">
                  <c:v>4.0322877599848823</c:v>
                </c:pt>
                <c:pt idx="218">
                  <c:v>4.0777934995990535</c:v>
                </c:pt>
                <c:pt idx="219">
                  <c:v>4.1025250942381968</c:v>
                </c:pt>
                <c:pt idx="220">
                  <c:v>4.125390573396337</c:v>
                </c:pt>
                <c:pt idx="221">
                  <c:v>4.141265922554628</c:v>
                </c:pt>
                <c:pt idx="222">
                  <c:v>4.1307104086151112</c:v>
                </c:pt>
                <c:pt idx="223">
                  <c:v>4.1115796121842676</c:v>
                </c:pt>
                <c:pt idx="224">
                  <c:v>4.1228473370306098</c:v>
                </c:pt>
                <c:pt idx="225">
                  <c:v>4.1279273581154472</c:v>
                </c:pt>
                <c:pt idx="226">
                  <c:v>4.1479932433040538</c:v>
                </c:pt>
                <c:pt idx="227">
                  <c:v>4.1450089088334616</c:v>
                </c:pt>
                <c:pt idx="228">
                  <c:v>4.1462534640656665</c:v>
                </c:pt>
                <c:pt idx="229">
                  <c:v>4.1405156411639235</c:v>
                </c:pt>
                <c:pt idx="230">
                  <c:v>4.1499778631566491</c:v>
                </c:pt>
                <c:pt idx="231">
                  <c:v>4.1576312766408918</c:v>
                </c:pt>
                <c:pt idx="232">
                  <c:v>4.1549222490021132</c:v>
                </c:pt>
                <c:pt idx="233">
                  <c:v>4.1544289090809086</c:v>
                </c:pt>
                <c:pt idx="234">
                  <c:v>4.1407657975129455</c:v>
                </c:pt>
                <c:pt idx="235">
                  <c:v>4.1407657975129455</c:v>
                </c:pt>
                <c:pt idx="236">
                  <c:v>4.1243740548844094</c:v>
                </c:pt>
                <c:pt idx="237">
                  <c:v>4.1334857352356655</c:v>
                </c:pt>
                <c:pt idx="238">
                  <c:v>4.1284339437392497</c:v>
                </c:pt>
                <c:pt idx="239">
                  <c:v>4.1228473370306098</c:v>
                </c:pt>
                <c:pt idx="240">
                  <c:v>4.1082260684764274</c:v>
                </c:pt>
                <c:pt idx="241">
                  <c:v>4.1001834774533972</c:v>
                </c:pt>
                <c:pt idx="242">
                  <c:v>4.1058977787168365</c:v>
                </c:pt>
                <c:pt idx="243">
                  <c:v>4.1092591264195413</c:v>
                </c:pt>
                <c:pt idx="244">
                  <c:v>4.1233565020110596</c:v>
                </c:pt>
                <c:pt idx="245">
                  <c:v>4.119020313607308</c:v>
                </c:pt>
                <c:pt idx="246">
                  <c:v>4.1324774165215485</c:v>
                </c:pt>
                <c:pt idx="247">
                  <c:v>4.128940272863991</c:v>
                </c:pt>
                <c:pt idx="248">
                  <c:v>4.1360020928795285</c:v>
                </c:pt>
                <c:pt idx="249">
                  <c:v>4.1435133950951073</c:v>
                </c:pt>
                <c:pt idx="250">
                  <c:v>4.1302049751952028</c:v>
                </c:pt>
                <c:pt idx="251">
                  <c:v>4.1302049751952028</c:v>
                </c:pt>
                <c:pt idx="252">
                  <c:v>4.1040831314269122</c:v>
                </c:pt>
                <c:pt idx="253">
                  <c:v>4.13298170296693</c:v>
                </c:pt>
                <c:pt idx="254">
                  <c:v>4.1430143930887446</c:v>
                </c:pt>
                <c:pt idx="255">
                  <c:v>4.1688810895876012</c:v>
                </c:pt>
                <c:pt idx="256">
                  <c:v>4.2166052791004436</c:v>
                </c:pt>
                <c:pt idx="257">
                  <c:v>4.2285897507263028</c:v>
                </c:pt>
                <c:pt idx="258">
                  <c:v>4.2304208338655203</c:v>
                </c:pt>
                <c:pt idx="259">
                  <c:v>4.2377118208228799</c:v>
                </c:pt>
                <c:pt idx="260">
                  <c:v>4.23498392642838</c:v>
                </c:pt>
                <c:pt idx="261">
                  <c:v>4.2581596740261274</c:v>
                </c:pt>
                <c:pt idx="262">
                  <c:v>4.2683390051181043</c:v>
                </c:pt>
                <c:pt idx="263">
                  <c:v>4.2808104499925239</c:v>
                </c:pt>
                <c:pt idx="264">
                  <c:v>4.288206035111541</c:v>
                </c:pt>
                <c:pt idx="265">
                  <c:v>4.2983490450765958</c:v>
                </c:pt>
                <c:pt idx="266">
                  <c:v>4.3183315446639341</c:v>
                </c:pt>
                <c:pt idx="267">
                  <c:v>4.3290651003070426</c:v>
                </c:pt>
                <c:pt idx="268">
                  <c:v>4.3272841559360478</c:v>
                </c:pt>
                <c:pt idx="269">
                  <c:v>4.3335036340030682</c:v>
                </c:pt>
                <c:pt idx="270">
                  <c:v>4.3484489671280908</c:v>
                </c:pt>
                <c:pt idx="271">
                  <c:v>4.3588657279863465</c:v>
                </c:pt>
                <c:pt idx="272">
                  <c:v>4.3588657279863465</c:v>
                </c:pt>
                <c:pt idx="273">
                  <c:v>4.3691750976452077</c:v>
                </c:pt>
                <c:pt idx="274">
                  <c:v>4.370883039990364</c:v>
                </c:pt>
                <c:pt idx="275">
                  <c:v>4.370883039990364</c:v>
                </c:pt>
                <c:pt idx="276">
                  <c:v>4.386124655958981</c:v>
                </c:pt>
                <c:pt idx="277">
                  <c:v>4.39532589193339</c:v>
                </c:pt>
                <c:pt idx="278">
                  <c:v>4.3944929056294981</c:v>
                </c:pt>
                <c:pt idx="279">
                  <c:v>4.400309290950938</c:v>
                </c:pt>
                <c:pt idx="280">
                  <c:v>4.3936592248809205</c:v>
                </c:pt>
                <c:pt idx="281">
                  <c:v>4.3852839665441881</c:v>
                </c:pt>
                <c:pt idx="282">
                  <c:v>4.3742901983119786</c:v>
                </c:pt>
                <c:pt idx="283">
                  <c:v>4.3768379703907776</c:v>
                </c:pt>
                <c:pt idx="284">
                  <c:v>4.3768379703907776</c:v>
                </c:pt>
                <c:pt idx="285">
                  <c:v>4.3700294334511236</c:v>
                </c:pt>
                <c:pt idx="286">
                  <c:v>4.3802249338317933</c:v>
                </c:pt>
                <c:pt idx="287">
                  <c:v>4.3878039174787018</c:v>
                </c:pt>
                <c:pt idx="288">
                  <c:v>4.3936592248809205</c:v>
                </c:pt>
                <c:pt idx="289">
                  <c:v>4.3944929056294981</c:v>
                </c:pt>
                <c:pt idx="290">
                  <c:v>4.400309290950938</c:v>
                </c:pt>
                <c:pt idx="291">
                  <c:v>4.4142955329256779</c:v>
                </c:pt>
                <c:pt idx="292">
                  <c:v>4.4248604422458948</c:v>
                </c:pt>
                <c:pt idx="293">
                  <c:v>4.4232423189154844</c:v>
                </c:pt>
                <c:pt idx="294">
                  <c:v>4.4369136215134501</c:v>
                </c:pt>
                <c:pt idx="295">
                  <c:v>4.4535476684108133</c:v>
                </c:pt>
                <c:pt idx="296">
                  <c:v>4.4464526445602095</c:v>
                </c:pt>
                <c:pt idx="297">
                  <c:v>4.4472434710150273</c:v>
                </c:pt>
                <c:pt idx="298">
                  <c:v>4.4464526445602095</c:v>
                </c:pt>
                <c:pt idx="299">
                  <c:v>4.4480336725575276</c:v>
                </c:pt>
                <c:pt idx="300">
                  <c:v>4.4605927073340217</c:v>
                </c:pt>
                <c:pt idx="301">
                  <c:v>4.4574677047908864</c:v>
                </c:pt>
                <c:pt idx="302">
                  <c:v>4.4637079746509709</c:v>
                </c:pt>
                <c:pt idx="303">
                  <c:v>4.4737660865240061</c:v>
                </c:pt>
                <c:pt idx="304">
                  <c:v>4.4814348357633067</c:v>
                </c:pt>
                <c:pt idx="305">
                  <c:v>4.4791403796897828</c:v>
                </c:pt>
                <c:pt idx="306">
                  <c:v>4.4768406469782516</c:v>
                </c:pt>
                <c:pt idx="307">
                  <c:v>4.4722252541698504</c:v>
                </c:pt>
                <c:pt idx="308">
                  <c:v>4.4582498714322494</c:v>
                </c:pt>
                <c:pt idx="309">
                  <c:v>4.4660380727925935</c:v>
                </c:pt>
                <c:pt idx="310">
                  <c:v>4.4791403796897828</c:v>
                </c:pt>
                <c:pt idx="311">
                  <c:v>4.4837240393574405</c:v>
                </c:pt>
                <c:pt idx="312">
                  <c:v>4.4852472688979619</c:v>
                </c:pt>
                <c:pt idx="313">
                  <c:v>4.4844859441562024</c:v>
                </c:pt>
                <c:pt idx="314">
                  <c:v>4.4898030854338229</c:v>
                </c:pt>
                <c:pt idx="315">
                  <c:v>4.4898030854338229</c:v>
                </c:pt>
                <c:pt idx="316">
                  <c:v>4.4806706018705507</c:v>
                </c:pt>
                <c:pt idx="317">
                  <c:v>4.4814348357633067</c:v>
                </c:pt>
                <c:pt idx="318">
                  <c:v>4.4806706018705507</c:v>
                </c:pt>
                <c:pt idx="319">
                  <c:v>4.4837240393574405</c:v>
                </c:pt>
                <c:pt idx="320">
                  <c:v>4.4675884607000489</c:v>
                </c:pt>
                <c:pt idx="321">
                  <c:v>4.4760728926219207</c:v>
                </c:pt>
                <c:pt idx="322">
                  <c:v>4.4837240393574405</c:v>
                </c:pt>
                <c:pt idx="323">
                  <c:v>4.4867681817386691</c:v>
                </c:pt>
                <c:pt idx="324">
                  <c:v>4.4935838082737289</c:v>
                </c:pt>
                <c:pt idx="325">
                  <c:v>4.4943382405992143</c:v>
                </c:pt>
                <c:pt idx="326">
                  <c:v>4.5181843779720481</c:v>
                </c:pt>
                <c:pt idx="327">
                  <c:v>4.5385932496032551</c:v>
                </c:pt>
                <c:pt idx="328">
                  <c:v>4.534979223262698</c:v>
                </c:pt>
                <c:pt idx="329">
                  <c:v>4.5342548480046565</c:v>
                </c:pt>
                <c:pt idx="330">
                  <c:v>4.5414750959781438</c:v>
                </c:pt>
                <c:pt idx="331">
                  <c:v>4.5450657641088723</c:v>
                </c:pt>
                <c:pt idx="332">
                  <c:v>4.5500711374479419</c:v>
                </c:pt>
                <c:pt idx="333">
                  <c:v>4.5385932496032551</c:v>
                </c:pt>
                <c:pt idx="334">
                  <c:v>4.534979223262698</c:v>
                </c:pt>
                <c:pt idx="335">
                  <c:v>4.5393144901682376</c:v>
                </c:pt>
                <c:pt idx="336">
                  <c:v>4.5421942617768494</c:v>
                </c:pt>
                <c:pt idx="337">
                  <c:v>4.5407554126077505</c:v>
                </c:pt>
                <c:pt idx="338">
                  <c:v>4.5385932496032551</c:v>
                </c:pt>
                <c:pt idx="339">
                  <c:v>4.5450657641088723</c:v>
                </c:pt>
                <c:pt idx="340">
                  <c:v>4.5450657641088723</c:v>
                </c:pt>
                <c:pt idx="341">
                  <c:v>4.5457823531757242</c:v>
                </c:pt>
                <c:pt idx="342">
                  <c:v>4.5429129107477708</c:v>
                </c:pt>
                <c:pt idx="343">
                  <c:v>4.5357030741810211</c:v>
                </c:pt>
                <c:pt idx="344">
                  <c:v>4.5328045214270105</c:v>
                </c:pt>
                <c:pt idx="345">
                  <c:v>4.5335299476467084</c:v>
                </c:pt>
                <c:pt idx="346">
                  <c:v>4.5385932496032542</c:v>
                </c:pt>
                <c:pt idx="347">
                  <c:v>4.5393144901682376</c:v>
                </c:pt>
                <c:pt idx="348">
                  <c:v>4.5357030741810211</c:v>
                </c:pt>
                <c:pt idx="349">
                  <c:v>4.5414750959781438</c:v>
                </c:pt>
                <c:pt idx="350">
                  <c:v>4.5500711374479419</c:v>
                </c:pt>
                <c:pt idx="351">
                  <c:v>4.5578864525379341</c:v>
                </c:pt>
                <c:pt idx="352">
                  <c:v>4.55647002170622</c:v>
                </c:pt>
                <c:pt idx="353">
                  <c:v>4.5578864525379332</c:v>
                </c:pt>
                <c:pt idx="354">
                  <c:v>4.563532197950507</c:v>
                </c:pt>
                <c:pt idx="355">
                  <c:v>4.5656411618253276</c:v>
                </c:pt>
                <c:pt idx="356">
                  <c:v>4.5705448494098571</c:v>
                </c:pt>
                <c:pt idx="357">
                  <c:v>4.5663431625561568</c:v>
                </c:pt>
                <c:pt idx="358">
                  <c:v>4.5663431625561568</c:v>
                </c:pt>
                <c:pt idx="359">
                  <c:v>4.562123747013449</c:v>
                </c:pt>
                <c:pt idx="360">
                  <c:v>4.5600073441070714</c:v>
                </c:pt>
                <c:pt idx="361">
                  <c:v>4.5642356802165924</c:v>
                </c:pt>
                <c:pt idx="362">
                  <c:v>4.5642356802165924</c:v>
                </c:pt>
                <c:pt idx="363">
                  <c:v>4.5656411618253276</c:v>
                </c:pt>
                <c:pt idx="364">
                  <c:v>4.5684462127529359</c:v>
                </c:pt>
                <c:pt idx="365">
                  <c:v>4.5642356802165924</c:v>
                </c:pt>
                <c:pt idx="366">
                  <c:v>4.5670446708276478</c:v>
                </c:pt>
                <c:pt idx="367">
                  <c:v>4.563532197950507</c:v>
                </c:pt>
                <c:pt idx="368">
                  <c:v>4.5628282204487123</c:v>
                </c:pt>
                <c:pt idx="369">
                  <c:v>4.5593008799307446</c:v>
                </c:pt>
                <c:pt idx="370">
                  <c:v>4.5585939163099241</c:v>
                </c:pt>
                <c:pt idx="371">
                  <c:v>4.5656411618253276</c:v>
                </c:pt>
                <c:pt idx="372">
                  <c:v>4.5775086658529283</c:v>
                </c:pt>
                <c:pt idx="373">
                  <c:v>4.596072279027867</c:v>
                </c:pt>
                <c:pt idx="374">
                  <c:v>4.5940265913045737</c:v>
                </c:pt>
                <c:pt idx="375">
                  <c:v>4.5994724863160368</c:v>
                </c:pt>
                <c:pt idx="376">
                  <c:v>4.6021843523847856</c:v>
                </c:pt>
                <c:pt idx="377">
                  <c:v>4.6028611713615533</c:v>
                </c:pt>
                <c:pt idx="378">
                  <c:v>4.6122888506171122</c:v>
                </c:pt>
                <c:pt idx="379">
                  <c:v>4.6229556184213081</c:v>
                </c:pt>
                <c:pt idx="380">
                  <c:v>4.6089320163135614</c:v>
                </c:pt>
                <c:pt idx="381">
                  <c:v>4.6075861210902058</c:v>
                </c:pt>
                <c:pt idx="382">
                  <c:v>4.6176364569437078</c:v>
                </c:pt>
                <c:pt idx="383">
                  <c:v>4.619634459606381</c:v>
                </c:pt>
                <c:pt idx="384">
                  <c:v>4.6149662283878286</c:v>
                </c:pt>
                <c:pt idx="385">
                  <c:v>4.6189689021774862</c:v>
                </c:pt>
                <c:pt idx="386">
                  <c:v>4.6222922684799013</c:v>
                </c:pt>
                <c:pt idx="387">
                  <c:v>4.6269265038508003</c:v>
                </c:pt>
                <c:pt idx="388">
                  <c:v>4.6275867877968757</c:v>
                </c:pt>
                <c:pt idx="389">
                  <c:v>4.6289060492019383</c:v>
                </c:pt>
                <c:pt idx="390">
                  <c:v>4.6242809996623757</c:v>
                </c:pt>
                <c:pt idx="391">
                  <c:v>4.6216284782132453</c:v>
                </c:pt>
                <c:pt idx="392">
                  <c:v>4.6256046265928843</c:v>
                </c:pt>
                <c:pt idx="393">
                  <c:v>4.6249430321261453</c:v>
                </c:pt>
                <c:pt idx="394">
                  <c:v>4.6216284782132453</c:v>
                </c:pt>
                <c:pt idx="395">
                  <c:v>4.6216284782132453</c:v>
                </c:pt>
                <c:pt idx="396">
                  <c:v>4.6249430321261453</c:v>
                </c:pt>
                <c:pt idx="397">
                  <c:v>4.6242809996623757</c:v>
                </c:pt>
                <c:pt idx="398">
                  <c:v>4.6222922684799013</c:v>
                </c:pt>
                <c:pt idx="399">
                  <c:v>4.6282466360557235</c:v>
                </c:pt>
                <c:pt idx="400">
                  <c:v>4.6282466360557235</c:v>
                </c:pt>
                <c:pt idx="401">
                  <c:v>4.632196608275037</c:v>
                </c:pt>
                <c:pt idx="402">
                  <c:v>4.6387454201539429</c:v>
                </c:pt>
                <c:pt idx="403">
                  <c:v>4.6446029051735218</c:v>
                </c:pt>
                <c:pt idx="404">
                  <c:v>4.6446029051735218</c:v>
                </c:pt>
                <c:pt idx="405">
                  <c:v>4.6478422990007733</c:v>
                </c:pt>
                <c:pt idx="406">
                  <c:v>4.6491351240030783</c:v>
                </c:pt>
                <c:pt idx="407">
                  <c:v>4.6497809102702741</c:v>
                </c:pt>
                <c:pt idx="408">
                  <c:v>4.6574979903688378</c:v>
                </c:pt>
                <c:pt idx="409">
                  <c:v>4.6638837081090267</c:v>
                </c:pt>
                <c:pt idx="410">
                  <c:v>4.6657914988307541</c:v>
                </c:pt>
                <c:pt idx="411">
                  <c:v>4.6645200428425575</c:v>
                </c:pt>
                <c:pt idx="412">
                  <c:v>4.658138400253037</c:v>
                </c:pt>
                <c:pt idx="413">
                  <c:v>4.6530036007809983</c:v>
                </c:pt>
                <c:pt idx="414">
                  <c:v>4.660057172827659</c:v>
                </c:pt>
                <c:pt idx="415">
                  <c:v>4.6638837081090267</c:v>
                </c:pt>
                <c:pt idx="416">
                  <c:v>4.6714931297344178</c:v>
                </c:pt>
                <c:pt idx="417">
                  <c:v>4.6746467116604871</c:v>
                </c:pt>
                <c:pt idx="418">
                  <c:v>4.6727557561647863</c:v>
                </c:pt>
                <c:pt idx="419">
                  <c:v>4.6670613402712302</c:v>
                </c:pt>
                <c:pt idx="420">
                  <c:v>4.6695961958744183</c:v>
                </c:pt>
                <c:pt idx="421">
                  <c:v>4.6695961958744183</c:v>
                </c:pt>
                <c:pt idx="422">
                  <c:v>4.6777903797634544</c:v>
                </c:pt>
                <c:pt idx="423">
                  <c:v>4.6852951054175218</c:v>
                </c:pt>
                <c:pt idx="424">
                  <c:v>4.6927439294305122</c:v>
                </c:pt>
                <c:pt idx="425">
                  <c:v>4.6846718582798648</c:v>
                </c:pt>
                <c:pt idx="426">
                  <c:v>4.682174978081278</c:v>
                </c:pt>
                <c:pt idx="427">
                  <c:v>4.6871625195923174</c:v>
                </c:pt>
                <c:pt idx="428">
                  <c:v>4.6902671479786147</c:v>
                </c:pt>
                <c:pt idx="429">
                  <c:v>4.6871625195923174</c:v>
                </c:pt>
                <c:pt idx="430">
                  <c:v>4.6890264530303796</c:v>
                </c:pt>
                <c:pt idx="431">
                  <c:v>4.6871625195923166</c:v>
                </c:pt>
                <c:pt idx="432">
                  <c:v>4.6915063055101625</c:v>
                </c:pt>
                <c:pt idx="433">
                  <c:v>4.6950998410202924</c:v>
                </c:pt>
                <c:pt idx="434">
                  <c:v>4.696099341353376</c:v>
                </c:pt>
                <c:pt idx="435">
                  <c:v>4.6987957029011183</c:v>
                </c:pt>
                <c:pt idx="436">
                  <c:v>4.6987957029011183</c:v>
                </c:pt>
                <c:pt idx="437">
                  <c:v>4.7023892384112482</c:v>
                </c:pt>
                <c:pt idx="438">
                  <c:v>4.7061820366499445</c:v>
                </c:pt>
                <c:pt idx="439">
                  <c:v>4.7072814320932457</c:v>
                </c:pt>
                <c:pt idx="440">
                  <c:v>4.7166375270172711</c:v>
                </c:pt>
                <c:pt idx="441">
                  <c:v>4.7270827848788093</c:v>
                </c:pt>
                <c:pt idx="442">
                  <c:v>4.7271827798791426</c:v>
                </c:pt>
                <c:pt idx="443">
                  <c:v>4.7346547947178443</c:v>
                </c:pt>
                <c:pt idx="444">
                  <c:v>4.7422260602141622</c:v>
                </c:pt>
                <c:pt idx="445">
                  <c:v>4.7421260552138289</c:v>
                </c:pt>
                <c:pt idx="446">
                  <c:v>4.7450218583258543</c:v>
                </c:pt>
                <c:pt idx="447">
                  <c:v>4.7463210140574743</c:v>
                </c:pt>
                <c:pt idx="448">
                  <c:v>4.7484188121396205</c:v>
                </c:pt>
                <c:pt idx="449">
                  <c:v>4.7545002824554885</c:v>
                </c:pt>
                <c:pt idx="450">
                  <c:v>4.7593883165282644</c:v>
                </c:pt>
                <c:pt idx="451">
                  <c:v>4.7639777688620715</c:v>
                </c:pt>
                <c:pt idx="452">
                  <c:v>4.7663748934617924</c:v>
                </c:pt>
                <c:pt idx="453">
                  <c:v>4.7666748484707906</c:v>
                </c:pt>
                <c:pt idx="454">
                  <c:v>4.772060320747129</c:v>
                </c:pt>
                <c:pt idx="455">
                  <c:v>4.7805243991592583</c:v>
                </c:pt>
                <c:pt idx="456">
                  <c:v>4.790375715209632</c:v>
                </c:pt>
                <c:pt idx="457">
                  <c:v>4.7944673331128858</c:v>
                </c:pt>
                <c:pt idx="458">
                  <c:v>4.798260131351582</c:v>
                </c:pt>
                <c:pt idx="459">
                  <c:v>4.8033471704001389</c:v>
                </c:pt>
                <c:pt idx="460">
                  <c:v>4.8054449684822851</c:v>
                </c:pt>
                <c:pt idx="461">
                  <c:v>4.8099348737551377</c:v>
                </c:pt>
                <c:pt idx="462">
                  <c:v>4.8091345535843679</c:v>
                </c:pt>
                <c:pt idx="463">
                  <c:v>4.8181933980727143</c:v>
                </c:pt>
                <c:pt idx="464">
                  <c:v>4.8214879650221443</c:v>
                </c:pt>
                <c:pt idx="465">
                  <c:v>4.8224874653552279</c:v>
                </c:pt>
                <c:pt idx="466">
                  <c:v>4.8240861867189251</c:v>
                </c:pt>
                <c:pt idx="467">
                  <c:v>4.8288747034507216</c:v>
                </c:pt>
                <c:pt idx="468">
                  <c:v>4.833265051752015</c:v>
                </c:pt>
                <c:pt idx="469">
                  <c:v>4.8363602566593169</c:v>
                </c:pt>
                <c:pt idx="470">
                  <c:v>4.8418451868898869</c:v>
                </c:pt>
                <c:pt idx="471">
                  <c:v>4.8481254248470371</c:v>
                </c:pt>
                <c:pt idx="472">
                  <c:v>4.8501234275097103</c:v>
                </c:pt>
                <c:pt idx="473">
                  <c:v>4.8574961818391236</c:v>
                </c:pt>
                <c:pt idx="474">
                  <c:v>4.8612889800778198</c:v>
                </c:pt>
                <c:pt idx="475">
                  <c:v>4.8678672954379421</c:v>
                </c:pt>
                <c:pt idx="476">
                  <c:v>4.87245674777175</c:v>
                </c:pt>
                <c:pt idx="477">
                  <c:v>4.8731565028860233</c:v>
                </c:pt>
                <c:pt idx="478">
                  <c:v>4.8796354689837322</c:v>
                </c:pt>
                <c:pt idx="479">
                  <c:v>4.8830297020517479</c:v>
                </c:pt>
                <c:pt idx="480">
                  <c:v>4.8974255823354804</c:v>
                </c:pt>
                <c:pt idx="481">
                  <c:v>4.9056913267525122</c:v>
                </c:pt>
                <c:pt idx="482">
                  <c:v>4.9144528324210848</c:v>
                </c:pt>
                <c:pt idx="483">
                  <c:v>4.9301293118060929</c:v>
                </c:pt>
                <c:pt idx="484">
                  <c:v>4.9406735256817642</c:v>
                </c:pt>
                <c:pt idx="485">
                  <c:v>4.9488400883481569</c:v>
                </c:pt>
                <c:pt idx="486">
                  <c:v>4.9741178955324257</c:v>
                </c:pt>
                <c:pt idx="487">
                  <c:v>4.9899912446887162</c:v>
                </c:pt>
                <c:pt idx="488">
                  <c:v>5.0135124397300617</c:v>
                </c:pt>
                <c:pt idx="489">
                  <c:v>5.0262312121378363</c:v>
                </c:pt>
                <c:pt idx="490">
                  <c:v>5.038456181760405</c:v>
                </c:pt>
                <c:pt idx="491">
                  <c:v>5.0765223825668615</c:v>
                </c:pt>
                <c:pt idx="492">
                  <c:v>5.1116964575745154</c:v>
                </c:pt>
                <c:pt idx="493">
                  <c:v>5.1340448612382774</c:v>
                </c:pt>
                <c:pt idx="494">
                  <c:v>5.1417153675424974</c:v>
                </c:pt>
                <c:pt idx="495">
                  <c:v>5.1552237175672895</c:v>
                </c:pt>
                <c:pt idx="496">
                  <c:v>5.1630926759459852</c:v>
                </c:pt>
                <c:pt idx="497">
                  <c:v>5.1729439919963589</c:v>
                </c:pt>
                <c:pt idx="498">
                  <c:v>5.1873398722800914</c:v>
                </c:pt>
                <c:pt idx="499">
                  <c:v>5.1978840861557627</c:v>
                </c:pt>
                <c:pt idx="500">
                  <c:v>5.20912071808175</c:v>
                </c:pt>
                <c:pt idx="501">
                  <c:v>5.228727247720669</c:v>
                </c:pt>
                <c:pt idx="502">
                  <c:v>5.2561478432966613</c:v>
                </c:pt>
                <c:pt idx="503">
                  <c:v>5.2639175805610217</c:v>
                </c:pt>
                <c:pt idx="504">
                  <c:v>5.2766363529687963</c:v>
                </c:pt>
                <c:pt idx="505">
                  <c:v>5.2821212831993662</c:v>
                </c:pt>
                <c:pt idx="506">
                  <c:v>5.2884015211565165</c:v>
                </c:pt>
                <c:pt idx="507">
                  <c:v>5.2967664374881442</c:v>
                </c:pt>
                <c:pt idx="508">
                  <c:v>5.3100774515478166</c:v>
                </c:pt>
                <c:pt idx="509">
                  <c:v>5.3269345686142389</c:v>
                </c:pt>
                <c:pt idx="510">
                  <c:v>5.3349027382634162</c:v>
                </c:pt>
                <c:pt idx="511">
                  <c:v>5.3435651113420688</c:v>
                </c:pt>
                <c:pt idx="512">
                  <c:v>5.3508385953085673</c:v>
                </c:pt>
                <c:pt idx="513">
                  <c:v>5.3559256343571242</c:v>
                </c:pt>
                <c:pt idx="514">
                  <c:v>5.3629012480935492</c:v>
                </c:pt>
                <c:pt idx="515">
                  <c:v>5.3710678107599428</c:v>
                </c:pt>
                <c:pt idx="516">
                  <c:v>5.3901839279521733</c:v>
                </c:pt>
                <c:pt idx="517">
                  <c:v>5.4087112325660565</c:v>
                </c:pt>
                <c:pt idx="518">
                  <c:v>5.4184635240087351</c:v>
                </c:pt>
                <c:pt idx="519">
                  <c:v>5.4254391377451601</c:v>
                </c:pt>
                <c:pt idx="520">
                  <c:v>5.432414751481585</c:v>
                </c:pt>
                <c:pt idx="521">
                  <c:v>5.4364067727511225</c:v>
                </c:pt>
                <c:pt idx="522">
                  <c:v>5.4448708511632526</c:v>
                </c:pt>
                <c:pt idx="523">
                  <c:v>5.4544250639680643</c:v>
                </c:pt>
                <c:pt idx="524">
                  <c:v>5.4879565471768563</c:v>
                </c:pt>
                <c:pt idx="525">
                  <c:v>5.5427287830238354</c:v>
                </c:pt>
                <c:pt idx="526">
                  <c:v>5.5869370376881555</c:v>
                </c:pt>
                <c:pt idx="527">
                  <c:v>5.6117272064953747</c:v>
                </c:pt>
                <c:pt idx="528">
                  <c:v>5.6431289696349065</c:v>
                </c:pt>
                <c:pt idx="529">
                  <c:v>5.6649883039877995</c:v>
                </c:pt>
                <c:pt idx="530">
                  <c:v>5.6822386573943273</c:v>
                </c:pt>
                <c:pt idx="531">
                  <c:v>5.6972257872025756</c:v>
                </c:pt>
                <c:pt idx="532">
                  <c:v>5.7059872928711481</c:v>
                </c:pt>
                <c:pt idx="533">
                  <c:v>5.7182122624937177</c:v>
                </c:pt>
                <c:pt idx="534">
                  <c:v>5.7294488944197051</c:v>
                </c:pt>
                <c:pt idx="535">
                  <c:v>5.7497415976874677</c:v>
                </c:pt>
                <c:pt idx="536">
                  <c:v>5.7672867769032168</c:v>
                </c:pt>
                <c:pt idx="537">
                  <c:v>5.7748580423995346</c:v>
                </c:pt>
                <c:pt idx="538">
                  <c:v>5.7856990655774094</c:v>
                </c:pt>
                <c:pt idx="539">
                  <c:v>5.7994047126335211</c:v>
                </c:pt>
                <c:pt idx="540">
                  <c:v>5.821361879985564</c:v>
                </c:pt>
                <c:pt idx="541">
                  <c:v>5.8356591846863877</c:v>
                </c:pt>
                <c:pt idx="542">
                  <c:v>5.8460054767405323</c:v>
                </c:pt>
                <c:pt idx="543">
                  <c:v>5.8570443238557486</c:v>
                </c:pt>
                <c:pt idx="544">
                  <c:v>5.8667966152984272</c:v>
                </c:pt>
                <c:pt idx="545">
                  <c:v>5.8805022623545389</c:v>
                </c:pt>
                <c:pt idx="546">
                  <c:v>5.897359379420962</c:v>
                </c:pt>
                <c:pt idx="547">
                  <c:v>5.9073097102741299</c:v>
                </c:pt>
                <c:pt idx="548">
                  <c:v>5.9186452199378756</c:v>
                </c:pt>
                <c:pt idx="549">
                  <c:v>5.9306726001505945</c:v>
                </c:pt>
                <c:pt idx="550">
                  <c:v>5.9409199166021436</c:v>
                </c:pt>
                <c:pt idx="551">
                  <c:v>5.9493839950142728</c:v>
                </c:pt>
                <c:pt idx="552">
                  <c:v>5.9842683968677752</c:v>
                </c:pt>
                <c:pt idx="553">
                  <c:v>5.9985657015685989</c:v>
                </c:pt>
                <c:pt idx="554">
                  <c:v>6.0120740515933919</c:v>
                </c:pt>
                <c:pt idx="555">
                  <c:v>6.0210337929648636</c:v>
                </c:pt>
                <c:pt idx="556">
                  <c:v>6.0340487300423584</c:v>
                </c:pt>
                <c:pt idx="557">
                  <c:v>6.0450875771575747</c:v>
                </c:pt>
                <c:pt idx="558">
                  <c:v>6.0571149573702927</c:v>
                </c:pt>
                <c:pt idx="559">
                  <c:v>6.0721020871785409</c:v>
                </c:pt>
                <c:pt idx="560">
                  <c:v>6.0843270568011105</c:v>
                </c:pt>
                <c:pt idx="561">
                  <c:v>6.1016756951357234</c:v>
                </c:pt>
                <c:pt idx="562">
                  <c:v>6.114493198846338</c:v>
                </c:pt>
                <c:pt idx="563">
                  <c:v>6.1320383780620862</c:v>
                </c:pt>
                <c:pt idx="564">
                  <c:v>6.1796850315294396</c:v>
                </c:pt>
                <c:pt idx="565">
                  <c:v>6.2025222654321963</c:v>
                </c:pt>
                <c:pt idx="566">
                  <c:v>6.2229129550799307</c:v>
                </c:pt>
                <c:pt idx="567">
                  <c:v>6.2402615934145436</c:v>
                </c:pt>
                <c:pt idx="568">
                  <c:v>6.2564301745761277</c:v>
                </c:pt>
                <c:pt idx="569">
                  <c:v>6.2760367042150458</c:v>
                </c:pt>
                <c:pt idx="570">
                  <c:v>6.3035545902517853</c:v>
                </c:pt>
                <c:pt idx="571">
                  <c:v>6.3240432566791007</c:v>
                </c:pt>
                <c:pt idx="572">
                  <c:v>6.335082103794317</c:v>
                </c:pt>
                <c:pt idx="573">
                  <c:v>6.3500692336025653</c:v>
                </c:pt>
                <c:pt idx="574">
                  <c:v>6.3672212924201306</c:v>
                </c:pt>
                <c:pt idx="575">
                  <c:v>6.393083951945858</c:v>
                </c:pt>
                <c:pt idx="576">
                  <c:v>6.4247763986783477</c:v>
                </c:pt>
                <c:pt idx="577">
                  <c:v>6.4490786912013123</c:v>
                </c:pt>
                <c:pt idx="578">
                  <c:v>6.4702529264327193</c:v>
                </c:pt>
                <c:pt idx="579">
                  <c:v>6.4926013300964813</c:v>
                </c:pt>
                <c:pt idx="580">
                  <c:v>6.5075884599047296</c:v>
                </c:pt>
                <c:pt idx="581">
                  <c:v>6.5214913650737207</c:v>
                </c:pt>
                <c:pt idx="582">
                  <c:v>6.538938278677441</c:v>
                </c:pt>
                <c:pt idx="583">
                  <c:v>6.5593289683251754</c:v>
                </c:pt>
                <c:pt idx="584">
                  <c:v>6.5777581037935429</c:v>
                </c:pt>
                <c:pt idx="585">
                  <c:v>6.5997152711455849</c:v>
                </c:pt>
                <c:pt idx="586">
                  <c:v>6.6187332769813461</c:v>
                </c:pt>
                <c:pt idx="587">
                  <c:v>6.6452778322034591</c:v>
                </c:pt>
                <c:pt idx="588">
                  <c:v>6.6937822412630741</c:v>
                </c:pt>
                <c:pt idx="589">
                  <c:v>6.7323296508753128</c:v>
                </c:pt>
                <c:pt idx="590">
                  <c:v>6.7681793037690099</c:v>
                </c:pt>
                <c:pt idx="591">
                  <c:v>6.8209614892079795</c:v>
                </c:pt>
                <c:pt idx="592">
                  <c:v>6.8756390504986751</c:v>
                </c:pt>
                <c:pt idx="593">
                  <c:v>6.9227134578846039</c:v>
                </c:pt>
                <c:pt idx="594">
                  <c:v>6.9729311740452218</c:v>
                </c:pt>
                <c:pt idx="595">
                  <c:v>7.0792712098165484</c:v>
                </c:pt>
                <c:pt idx="596">
                  <c:v>7.1312942378836999</c:v>
                </c:pt>
                <c:pt idx="597">
                  <c:v>7.181797220056807</c:v>
                </c:pt>
                <c:pt idx="598">
                  <c:v>7.2311586495945308</c:v>
                </c:pt>
                <c:pt idx="599">
                  <c:v>7.3326316185251645</c:v>
                </c:pt>
              </c:numCache>
            </c:numRef>
          </c:yVal>
          <c:smooth val="0"/>
        </c:ser>
        <c:dLbls>
          <c:showLegendKey val="0"/>
          <c:showVal val="0"/>
          <c:showCatName val="0"/>
          <c:showSerName val="0"/>
          <c:showPercent val="0"/>
          <c:showBubbleSize val="0"/>
        </c:dLbls>
        <c:axId val="1877574784"/>
        <c:axId val="1877577504"/>
      </c:scatterChart>
      <c:valAx>
        <c:axId val="1877574784"/>
        <c:scaling>
          <c:orientation val="minMax"/>
          <c:max val="12.5"/>
          <c:min val="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la inflación en pesos de EU</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7504"/>
        <c:crosses val="autoZero"/>
        <c:crossBetween val="midCat"/>
        <c:majorUnit val="1"/>
      </c:valAx>
      <c:valAx>
        <c:axId val="1877577504"/>
        <c:scaling>
          <c:orientation val="minMax"/>
          <c:max val="8"/>
          <c:min val="2.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inflación de México</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4784"/>
        <c:crosses val="autoZero"/>
        <c:crossBetween val="midCat"/>
        <c:majorUnit val="1"/>
      </c:valAx>
      <c:spPr>
        <a:noFill/>
        <a:ln>
          <a:noFill/>
        </a:ln>
        <a:effectLst>
          <a:glow rad="127000">
            <a:schemeClr val="tx1"/>
          </a:glo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b="1"/>
              <a:t>Precios de EU VS precios de México ajustados por TC, </a:t>
            </a:r>
            <a:r>
              <a:rPr lang="en-US" sz="1000" b="1" baseline="0"/>
              <a:t>1983-2025</a:t>
            </a:r>
            <a:endParaRPr lang="en-US" sz="10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scatterChart>
        <c:scatterStyle val="lineMarker"/>
        <c:varyColors val="0"/>
        <c:ser>
          <c:idx val="0"/>
          <c:order val="0"/>
          <c:spPr>
            <a:ln w="25400" cap="rnd">
              <a:noFill/>
              <a:round/>
            </a:ln>
            <a:effectLst/>
          </c:spPr>
          <c:marker>
            <c:symbol val="circle"/>
            <c:size val="5"/>
            <c:spPr>
              <a:solidFill>
                <a:schemeClr val="dk1">
                  <a:tint val="88500"/>
                </a:schemeClr>
              </a:solidFill>
              <a:ln w="9525">
                <a:solidFill>
                  <a:schemeClr val="dk1">
                    <a:tint val="88500"/>
                  </a:schemeClr>
                </a:solidFill>
              </a:ln>
              <a:effectLst/>
            </c:spPr>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1"/>
            <c:dispEq val="1"/>
            <c:trendlineLbl>
              <c:layout>
                <c:manualLayout>
                  <c:x val="-0.36257528991177179"/>
                  <c:y val="1.556348984041425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'TCRM1886-2025'!$Q$1181:$Q$1696</c:f>
              <c:numCache>
                <c:formatCode>_-* #,##0.0_-;\-* #,##0.0_-;_-* "-"??_-;_-@_-</c:formatCode>
                <c:ptCount val="516"/>
                <c:pt idx="0">
                  <c:v>12.358002662902946</c:v>
                </c:pt>
                <c:pt idx="1">
                  <c:v>12.417332606785575</c:v>
                </c:pt>
                <c:pt idx="2">
                  <c:v>12.453770002988005</c:v>
                </c:pt>
                <c:pt idx="3">
                  <c:v>12.497867502971106</c:v>
                </c:pt>
                <c:pt idx="4">
                  <c:v>12.539588656156438</c:v>
                </c:pt>
                <c:pt idx="5">
                  <c:v>12.576188712011565</c:v>
                </c:pt>
                <c:pt idx="6">
                  <c:v>12.613509411414869</c:v>
                </c:pt>
                <c:pt idx="7">
                  <c:v>12.64874277626534</c:v>
                </c:pt>
                <c:pt idx="8">
                  <c:v>12.684948529886677</c:v>
                </c:pt>
                <c:pt idx="9">
                  <c:v>12.718205651772594</c:v>
                </c:pt>
                <c:pt idx="10">
                  <c:v>12.748851786654271</c:v>
                </c:pt>
                <c:pt idx="11">
                  <c:v>12.7784128134996</c:v>
                </c:pt>
                <c:pt idx="12">
                  <c:v>12.812097906580718</c:v>
                </c:pt>
                <c:pt idx="13">
                  <c:v>12.843354462357661</c:v>
                </c:pt>
                <c:pt idx="14">
                  <c:v>12.870990334451914</c:v>
                </c:pt>
                <c:pt idx="15">
                  <c:v>12.90152714407839</c:v>
                </c:pt>
                <c:pt idx="16">
                  <c:v>12.928847073301091</c:v>
                </c:pt>
                <c:pt idx="17">
                  <c:v>12.9561803843117</c:v>
                </c:pt>
                <c:pt idx="18">
                  <c:v>12.983883492504805</c:v>
                </c:pt>
                <c:pt idx="19">
                  <c:v>13.011016089295627</c:v>
                </c:pt>
                <c:pt idx="20">
                  <c:v>13.03855642996183</c:v>
                </c:pt>
                <c:pt idx="21">
                  <c:v>13.063119229950823</c:v>
                </c:pt>
                <c:pt idx="22">
                  <c:v>13.084906584135732</c:v>
                </c:pt>
                <c:pt idx="23">
                  <c:v>13.108336835944117</c:v>
                </c:pt>
                <c:pt idx="24">
                  <c:v>13.137747135442456</c:v>
                </c:pt>
                <c:pt idx="25">
                  <c:v>13.167754681427541</c:v>
                </c:pt>
                <c:pt idx="26">
                  <c:v>13.198609744951195</c:v>
                </c:pt>
                <c:pt idx="27">
                  <c:v>13.233922388854584</c:v>
                </c:pt>
                <c:pt idx="28">
                  <c:v>13.267371570022792</c:v>
                </c:pt>
                <c:pt idx="29">
                  <c:v>13.299020394575805</c:v>
                </c:pt>
                <c:pt idx="30">
                  <c:v>13.37288794129929</c:v>
                </c:pt>
                <c:pt idx="31">
                  <c:v>13.540171829987374</c:v>
                </c:pt>
                <c:pt idx="32">
                  <c:v>13.58380981149425</c:v>
                </c:pt>
                <c:pt idx="33">
                  <c:v>13.636094326580347</c:v>
                </c:pt>
                <c:pt idx="34">
                  <c:v>13.691600980067856</c:v>
                </c:pt>
                <c:pt idx="35">
                  <c:v>13.770431799478644</c:v>
                </c:pt>
                <c:pt idx="36">
                  <c:v>13.856655819629244</c:v>
                </c:pt>
                <c:pt idx="37">
                  <c:v>13.93407717235095</c:v>
                </c:pt>
                <c:pt idx="38">
                  <c:v>14.017599379100567</c:v>
                </c:pt>
                <c:pt idx="39">
                  <c:v>14.081050701992996</c:v>
                </c:pt>
                <c:pt idx="40">
                  <c:v>14.143938899722141</c:v>
                </c:pt>
                <c:pt idx="41">
                  <c:v>14.217046917729178</c:v>
                </c:pt>
                <c:pt idx="42">
                  <c:v>14.295518533170673</c:v>
                </c:pt>
                <c:pt idx="43">
                  <c:v>14.395699934131654</c:v>
                </c:pt>
                <c:pt idx="44">
                  <c:v>14.48632519257729</c:v>
                </c:pt>
                <c:pt idx="45">
                  <c:v>14.56198464876325</c:v>
                </c:pt>
                <c:pt idx="46">
                  <c:v>14.630757809683349</c:v>
                </c:pt>
                <c:pt idx="47">
                  <c:v>14.70051158397345</c:v>
                </c:pt>
                <c:pt idx="48">
                  <c:v>14.773133461946221</c:v>
                </c:pt>
                <c:pt idx="49">
                  <c:v>14.844032790639471</c:v>
                </c:pt>
                <c:pt idx="50">
                  <c:v>14.915711328821621</c:v>
                </c:pt>
                <c:pt idx="51">
                  <c:v>14.982728058724275</c:v>
                </c:pt>
                <c:pt idx="52">
                  <c:v>15.048028862072165</c:v>
                </c:pt>
                <c:pt idx="53">
                  <c:v>15.115076472102537</c:v>
                </c:pt>
                <c:pt idx="54">
                  <c:v>15.171963978097121</c:v>
                </c:pt>
                <c:pt idx="55">
                  <c:v>15.226411623805355</c:v>
                </c:pt>
                <c:pt idx="56">
                  <c:v>15.281866079021057</c:v>
                </c:pt>
                <c:pt idx="57">
                  <c:v>15.333102705904084</c:v>
                </c:pt>
                <c:pt idx="58">
                  <c:v>15.390051171039666</c:v>
                </c:pt>
                <c:pt idx="59">
                  <c:v>15.5574993300974</c:v>
                </c:pt>
                <c:pt idx="60">
                  <c:v>15.657333156963855</c:v>
                </c:pt>
                <c:pt idx="61">
                  <c:v>15.67584126178844</c:v>
                </c:pt>
                <c:pt idx="62">
                  <c:v>15.694715998551958</c:v>
                </c:pt>
                <c:pt idx="63">
                  <c:v>15.69989683753176</c:v>
                </c:pt>
                <c:pt idx="64">
                  <c:v>15.703306900512302</c:v>
                </c:pt>
                <c:pt idx="65">
                  <c:v>15.707553191393755</c:v>
                </c:pt>
                <c:pt idx="66">
                  <c:v>15.711781527503275</c:v>
                </c:pt>
                <c:pt idx="67">
                  <c:v>15.715992060039619</c:v>
                </c:pt>
                <c:pt idx="68">
                  <c:v>15.722692252609438</c:v>
                </c:pt>
                <c:pt idx="69">
                  <c:v>15.726025589029197</c:v>
                </c:pt>
                <c:pt idx="70">
                  <c:v>15.726857189908722</c:v>
                </c:pt>
                <c:pt idx="71">
                  <c:v>15.728518319858798</c:v>
                </c:pt>
                <c:pt idx="72">
                  <c:v>15.739778394449315</c:v>
                </c:pt>
                <c:pt idx="73">
                  <c:v>15.756668620519548</c:v>
                </c:pt>
                <c:pt idx="74">
                  <c:v>15.775144997137705</c:v>
                </c:pt>
                <c:pt idx="75">
                  <c:v>15.794492708998741</c:v>
                </c:pt>
                <c:pt idx="76">
                  <c:v>15.812828288888658</c:v>
                </c:pt>
                <c:pt idx="77">
                  <c:v>15.827755469191237</c:v>
                </c:pt>
                <c:pt idx="78">
                  <c:v>15.842603076977072</c:v>
                </c:pt>
                <c:pt idx="79">
                  <c:v>15.856609589678978</c:v>
                </c:pt>
                <c:pt idx="80">
                  <c:v>15.871944730220335</c:v>
                </c:pt>
                <c:pt idx="81">
                  <c:v>15.888678948585122</c:v>
                </c:pt>
                <c:pt idx="82">
                  <c:v>15.90290779593235</c:v>
                </c:pt>
                <c:pt idx="83">
                  <c:v>15.916237664267394</c:v>
                </c:pt>
                <c:pt idx="84">
                  <c:v>15.93806285419203</c:v>
                </c:pt>
                <c:pt idx="85">
                  <c:v>15.953826081159203</c:v>
                </c:pt>
                <c:pt idx="86">
                  <c:v>15.970186778108797</c:v>
                </c:pt>
                <c:pt idx="87">
                  <c:v>15.982965169877687</c:v>
                </c:pt>
                <c:pt idx="88">
                  <c:v>15.996211017218533</c:v>
                </c:pt>
                <c:pt idx="89">
                  <c:v>16.011278335420482</c:v>
                </c:pt>
                <c:pt idx="90">
                  <c:v>16.023738511135264</c:v>
                </c:pt>
                <c:pt idx="91">
                  <c:v>16.041618741699434</c:v>
                </c:pt>
                <c:pt idx="92">
                  <c:v>16.05848302106639</c:v>
                </c:pt>
                <c:pt idx="93">
                  <c:v>16.072927175922789</c:v>
                </c:pt>
                <c:pt idx="94">
                  <c:v>16.08285205907514</c:v>
                </c:pt>
                <c:pt idx="95">
                  <c:v>16.087316428273621</c:v>
                </c:pt>
                <c:pt idx="96">
                  <c:v>16.097451369039341</c:v>
                </c:pt>
                <c:pt idx="97">
                  <c:v>16.102923854553733</c:v>
                </c:pt>
                <c:pt idx="98">
                  <c:v>16.108411892670436</c:v>
                </c:pt>
                <c:pt idx="99">
                  <c:v>16.113948670536502</c:v>
                </c:pt>
                <c:pt idx="100">
                  <c:v>16.12097620782157</c:v>
                </c:pt>
                <c:pt idx="101">
                  <c:v>16.127978518746943</c:v>
                </c:pt>
                <c:pt idx="102">
                  <c:v>16.133488436263306</c:v>
                </c:pt>
                <c:pt idx="103">
                  <c:v>16.14051097493611</c:v>
                </c:pt>
                <c:pt idx="104">
                  <c:v>16.148901501157571</c:v>
                </c:pt>
                <c:pt idx="105">
                  <c:v>16.154349925690585</c:v>
                </c:pt>
                <c:pt idx="106">
                  <c:v>16.159670395102566</c:v>
                </c:pt>
                <c:pt idx="107">
                  <c:v>16.1604609700242</c:v>
                </c:pt>
                <c:pt idx="108">
                  <c:v>16.161421526888098</c:v>
                </c:pt>
                <c:pt idx="109">
                  <c:v>16.163437405434944</c:v>
                </c:pt>
                <c:pt idx="110">
                  <c:v>16.169388739495808</c:v>
                </c:pt>
                <c:pt idx="111">
                  <c:v>16.17134510839227</c:v>
                </c:pt>
                <c:pt idx="112">
                  <c:v>16.182508631883433</c:v>
                </c:pt>
                <c:pt idx="113">
                  <c:v>16.192676715210368</c:v>
                </c:pt>
                <c:pt idx="114">
                  <c:v>16.194172689666406</c:v>
                </c:pt>
                <c:pt idx="115">
                  <c:v>16.188896756939769</c:v>
                </c:pt>
                <c:pt idx="116">
                  <c:v>16.190080473971289</c:v>
                </c:pt>
                <c:pt idx="117">
                  <c:v>16.204024354707904</c:v>
                </c:pt>
                <c:pt idx="118">
                  <c:v>16.205850578429729</c:v>
                </c:pt>
                <c:pt idx="119">
                  <c:v>16.204633120052151</c:v>
                </c:pt>
                <c:pt idx="120">
                  <c:v>16.206920857797176</c:v>
                </c:pt>
                <c:pt idx="121">
                  <c:v>16.206845519999515</c:v>
                </c:pt>
                <c:pt idx="122">
                  <c:v>16.213362233183641</c:v>
                </c:pt>
                <c:pt idx="123">
                  <c:v>16.212017367178987</c:v>
                </c:pt>
                <c:pt idx="124">
                  <c:v>16.222153860684081</c:v>
                </c:pt>
                <c:pt idx="125">
                  <c:v>16.223091431791172</c:v>
                </c:pt>
                <c:pt idx="126">
                  <c:v>16.223828032890946</c:v>
                </c:pt>
                <c:pt idx="127">
                  <c:v>16.223066493366225</c:v>
                </c:pt>
                <c:pt idx="128">
                  <c:v>16.225168300270525</c:v>
                </c:pt>
                <c:pt idx="129">
                  <c:v>16.229776634252186</c:v>
                </c:pt>
                <c:pt idx="130">
                  <c:v>16.243574021836309</c:v>
                </c:pt>
                <c:pt idx="131">
                  <c:v>16.228373345950427</c:v>
                </c:pt>
                <c:pt idx="132">
                  <c:v>16.231048715344247</c:v>
                </c:pt>
                <c:pt idx="133">
                  <c:v>16.235749233801911</c:v>
                </c:pt>
                <c:pt idx="134">
                  <c:v>16.293139471717097</c:v>
                </c:pt>
                <c:pt idx="135">
                  <c:v>16.315438999085607</c:v>
                </c:pt>
                <c:pt idx="136">
                  <c:v>16.303635035928728</c:v>
                </c:pt>
                <c:pt idx="137">
                  <c:v>16.321616183000025</c:v>
                </c:pt>
                <c:pt idx="138">
                  <c:v>16.336206056835167</c:v>
                </c:pt>
                <c:pt idx="139">
                  <c:v>16.334697747913332</c:v>
                </c:pt>
                <c:pt idx="140">
                  <c:v>16.342598502687089</c:v>
                </c:pt>
                <c:pt idx="141">
                  <c:v>16.347962742659533</c:v>
                </c:pt>
                <c:pt idx="142">
                  <c:v>16.357114914906688</c:v>
                </c:pt>
                <c:pt idx="143">
                  <c:v>16.489730882557556</c:v>
                </c:pt>
                <c:pt idx="144">
                  <c:v>16.83205127534471</c:v>
                </c:pt>
                <c:pt idx="145">
                  <c:v>16.866773474725015</c:v>
                </c:pt>
                <c:pt idx="146">
                  <c:v>17.03457103291386</c:v>
                </c:pt>
                <c:pt idx="147">
                  <c:v>16.975963172545853</c:v>
                </c:pt>
                <c:pt idx="148">
                  <c:v>16.922973467682269</c:v>
                </c:pt>
                <c:pt idx="149">
                  <c:v>16.967703463583732</c:v>
                </c:pt>
                <c:pt idx="150">
                  <c:v>16.95414623718775</c:v>
                </c:pt>
                <c:pt idx="151">
                  <c:v>16.96511920848809</c:v>
                </c:pt>
                <c:pt idx="152">
                  <c:v>16.984945261012268</c:v>
                </c:pt>
                <c:pt idx="153">
                  <c:v>17.048035559308499</c:v>
                </c:pt>
                <c:pt idx="154">
                  <c:v>17.182409528989417</c:v>
                </c:pt>
                <c:pt idx="155">
                  <c:v>17.181928009147779</c:v>
                </c:pt>
                <c:pt idx="156">
                  <c:v>17.167344077046117</c:v>
                </c:pt>
                <c:pt idx="157">
                  <c:v>17.170497234849439</c:v>
                </c:pt>
                <c:pt idx="158">
                  <c:v>17.184854218298334</c:v>
                </c:pt>
                <c:pt idx="159">
                  <c:v>17.175100874507766</c:v>
                </c:pt>
                <c:pt idx="160">
                  <c:v>17.172080735337683</c:v>
                </c:pt>
                <c:pt idx="161">
                  <c:v>17.187141465038891</c:v>
                </c:pt>
                <c:pt idx="162">
                  <c:v>17.199657303699304</c:v>
                </c:pt>
                <c:pt idx="163">
                  <c:v>17.187190689244108</c:v>
                </c:pt>
                <c:pt idx="164">
                  <c:v>17.194428362035506</c:v>
                </c:pt>
                <c:pt idx="165">
                  <c:v>17.216029979780448</c:v>
                </c:pt>
                <c:pt idx="166">
                  <c:v>17.247892240118077</c:v>
                </c:pt>
                <c:pt idx="167">
                  <c:v>17.24254896725693</c:v>
                </c:pt>
                <c:pt idx="168">
                  <c:v>17.239737297498653</c:v>
                </c:pt>
                <c:pt idx="169">
                  <c:v>17.238099874070663</c:v>
                </c:pt>
                <c:pt idx="170">
                  <c:v>17.262209135657308</c:v>
                </c:pt>
                <c:pt idx="171">
                  <c:v>17.256008662519751</c:v>
                </c:pt>
                <c:pt idx="172">
                  <c:v>17.255637261919137</c:v>
                </c:pt>
                <c:pt idx="173">
                  <c:v>17.262033263396084</c:v>
                </c:pt>
                <c:pt idx="174">
                  <c:v>17.2555995588278</c:v>
                </c:pt>
                <c:pt idx="175">
                  <c:v>17.244524865107834</c:v>
                </c:pt>
                <c:pt idx="176">
                  <c:v>17.246353958838032</c:v>
                </c:pt>
                <c:pt idx="177">
                  <c:v>17.252962974862101</c:v>
                </c:pt>
                <c:pt idx="178">
                  <c:v>17.311049494776945</c:v>
                </c:pt>
                <c:pt idx="179">
                  <c:v>17.291819267503261</c:v>
                </c:pt>
                <c:pt idx="180">
                  <c:v>17.299046470150834</c:v>
                </c:pt>
                <c:pt idx="181">
                  <c:v>17.338499327634928</c:v>
                </c:pt>
                <c:pt idx="182">
                  <c:v>17.349224134952877</c:v>
                </c:pt>
                <c:pt idx="183">
                  <c:v>17.342951728961069</c:v>
                </c:pt>
                <c:pt idx="184">
                  <c:v>17.352017444438548</c:v>
                </c:pt>
                <c:pt idx="185">
                  <c:v>17.391471660755741</c:v>
                </c:pt>
                <c:pt idx="186">
                  <c:v>17.39373168012909</c:v>
                </c:pt>
                <c:pt idx="187">
                  <c:v>17.434116657232554</c:v>
                </c:pt>
                <c:pt idx="188">
                  <c:v>17.533575433398244</c:v>
                </c:pt>
                <c:pt idx="189">
                  <c:v>17.529821332252929</c:v>
                </c:pt>
                <c:pt idx="190">
                  <c:v>17.51344534997666</c:v>
                </c:pt>
                <c:pt idx="191">
                  <c:v>17.505226986900603</c:v>
                </c:pt>
                <c:pt idx="192">
                  <c:v>17.527513245706114</c:v>
                </c:pt>
                <c:pt idx="193">
                  <c:v>17.519249162949045</c:v>
                </c:pt>
                <c:pt idx="194">
                  <c:v>17.497455149208079</c:v>
                </c:pt>
                <c:pt idx="195">
                  <c:v>17.471048463956709</c:v>
                </c:pt>
                <c:pt idx="196">
                  <c:v>17.462137492846601</c:v>
                </c:pt>
                <c:pt idx="197">
                  <c:v>17.481128652954972</c:v>
                </c:pt>
                <c:pt idx="198">
                  <c:v>17.465653963329256</c:v>
                </c:pt>
                <c:pt idx="199">
                  <c:v>17.471354600413022</c:v>
                </c:pt>
                <c:pt idx="200">
                  <c:v>17.469961559348597</c:v>
                </c:pt>
                <c:pt idx="201">
                  <c:v>17.492933302671329</c:v>
                </c:pt>
                <c:pt idx="202">
                  <c:v>17.480890890558516</c:v>
                </c:pt>
                <c:pt idx="203">
                  <c:v>17.480317508224218</c:v>
                </c:pt>
                <c:pt idx="204">
                  <c:v>17.490079679665897</c:v>
                </c:pt>
                <c:pt idx="205">
                  <c:v>17.492424922113848</c:v>
                </c:pt>
                <c:pt idx="206">
                  <c:v>17.484660530070201</c:v>
                </c:pt>
                <c:pt idx="207">
                  <c:v>17.493696267251494</c:v>
                </c:pt>
                <c:pt idx="208">
                  <c:v>17.508981957133454</c:v>
                </c:pt>
                <c:pt idx="209">
                  <c:v>17.544229852534432</c:v>
                </c:pt>
                <c:pt idx="210">
                  <c:v>17.512391663219546</c:v>
                </c:pt>
                <c:pt idx="211">
                  <c:v>17.492746593635541</c:v>
                </c:pt>
                <c:pt idx="212">
                  <c:v>17.503022935158121</c:v>
                </c:pt>
                <c:pt idx="213">
                  <c:v>17.524515678136339</c:v>
                </c:pt>
                <c:pt idx="214">
                  <c:v>17.525058706634798</c:v>
                </c:pt>
                <c:pt idx="215">
                  <c:v>17.516678953273985</c:v>
                </c:pt>
                <c:pt idx="216">
                  <c:v>17.556938564334487</c:v>
                </c:pt>
                <c:pt idx="217">
                  <c:v>17.5540058061694</c:v>
                </c:pt>
                <c:pt idx="218">
                  <c:v>17.547531474111128</c:v>
                </c:pt>
                <c:pt idx="219">
                  <c:v>17.523301125929322</c:v>
                </c:pt>
                <c:pt idx="220">
                  <c:v>17.505744517284246</c:v>
                </c:pt>
                <c:pt idx="221">
                  <c:v>17.501839948291913</c:v>
                </c:pt>
                <c:pt idx="222">
                  <c:v>17.50563463463163</c:v>
                </c:pt>
                <c:pt idx="223">
                  <c:v>17.50248419884133</c:v>
                </c:pt>
                <c:pt idx="224">
                  <c:v>17.534738916225816</c:v>
                </c:pt>
                <c:pt idx="225">
                  <c:v>17.529704356842874</c:v>
                </c:pt>
                <c:pt idx="226">
                  <c:v>17.512286157661073</c:v>
                </c:pt>
                <c:pt idx="227">
                  <c:v>17.502339899081591</c:v>
                </c:pt>
                <c:pt idx="228">
                  <c:v>17.503968173850009</c:v>
                </c:pt>
                <c:pt idx="229">
                  <c:v>17.50186944691756</c:v>
                </c:pt>
                <c:pt idx="230">
                  <c:v>17.504695793009226</c:v>
                </c:pt>
                <c:pt idx="231">
                  <c:v>17.515851622280117</c:v>
                </c:pt>
                <c:pt idx="232">
                  <c:v>17.554327820821879</c:v>
                </c:pt>
                <c:pt idx="233">
                  <c:v>17.580670984033752</c:v>
                </c:pt>
                <c:pt idx="234">
                  <c:v>17.587924746486749</c:v>
                </c:pt>
                <c:pt idx="235">
                  <c:v>17.594104400600902</c:v>
                </c:pt>
                <c:pt idx="236">
                  <c:v>17.617577742142963</c:v>
                </c:pt>
                <c:pt idx="237">
                  <c:v>17.624556952049286</c:v>
                </c:pt>
                <c:pt idx="238">
                  <c:v>17.635109137965514</c:v>
                </c:pt>
                <c:pt idx="239">
                  <c:v>17.632410250156312</c:v>
                </c:pt>
                <c:pt idx="240">
                  <c:v>17.673217792699791</c:v>
                </c:pt>
                <c:pt idx="241">
                  <c:v>17.713029555036556</c:v>
                </c:pt>
                <c:pt idx="242">
                  <c:v>17.72094931472185</c:v>
                </c:pt>
                <c:pt idx="243">
                  <c:v>17.690008776523054</c:v>
                </c:pt>
                <c:pt idx="244">
                  <c:v>17.651805531577047</c:v>
                </c:pt>
                <c:pt idx="245">
                  <c:v>17.676486153751465</c:v>
                </c:pt>
                <c:pt idx="246">
                  <c:v>17.672616955169566</c:v>
                </c:pt>
                <c:pt idx="247">
                  <c:v>17.703741101624729</c:v>
                </c:pt>
                <c:pt idx="248">
                  <c:v>17.724790452362701</c:v>
                </c:pt>
                <c:pt idx="249">
                  <c:v>17.745877871350011</c:v>
                </c:pt>
                <c:pt idx="250">
                  <c:v>17.738154649255247</c:v>
                </c:pt>
                <c:pt idx="251">
                  <c:v>17.75033362669862</c:v>
                </c:pt>
                <c:pt idx="252">
                  <c:v>17.725275438394544</c:v>
                </c:pt>
                <c:pt idx="253">
                  <c:v>17.738134221130768</c:v>
                </c:pt>
                <c:pt idx="254">
                  <c:v>17.743249801103538</c:v>
                </c:pt>
                <c:pt idx="255">
                  <c:v>17.769375777832302</c:v>
                </c:pt>
                <c:pt idx="256">
                  <c:v>17.797911882249682</c:v>
                </c:pt>
                <c:pt idx="257">
                  <c:v>17.789468051941679</c:v>
                </c:pt>
                <c:pt idx="258">
                  <c:v>17.796155832825711</c:v>
                </c:pt>
                <c:pt idx="259">
                  <c:v>17.789879739411148</c:v>
                </c:pt>
                <c:pt idx="260">
                  <c:v>17.799863731232406</c:v>
                </c:pt>
                <c:pt idx="261">
                  <c:v>17.796424015131819</c:v>
                </c:pt>
                <c:pt idx="262">
                  <c:v>17.797597399478494</c:v>
                </c:pt>
                <c:pt idx="263">
                  <c:v>17.77766263501201</c:v>
                </c:pt>
                <c:pt idx="264">
                  <c:v>17.783821918810158</c:v>
                </c:pt>
                <c:pt idx="265">
                  <c:v>17.780165221040164</c:v>
                </c:pt>
                <c:pt idx="266">
                  <c:v>17.786375750721788</c:v>
                </c:pt>
                <c:pt idx="267">
                  <c:v>17.792503480781559</c:v>
                </c:pt>
                <c:pt idx="268">
                  <c:v>17.779340251132172</c:v>
                </c:pt>
                <c:pt idx="269">
                  <c:v>17.765376123920046</c:v>
                </c:pt>
                <c:pt idx="270">
                  <c:v>17.756902036877779</c:v>
                </c:pt>
                <c:pt idx="271">
                  <c:v>17.759872200678295</c:v>
                </c:pt>
                <c:pt idx="272">
                  <c:v>17.78216299190322</c:v>
                </c:pt>
                <c:pt idx="273">
                  <c:v>17.788994826975102</c:v>
                </c:pt>
                <c:pt idx="274">
                  <c:v>17.767836197193635</c:v>
                </c:pt>
                <c:pt idx="275">
                  <c:v>17.75719104020931</c:v>
                </c:pt>
                <c:pt idx="276">
                  <c:v>17.759856763798457</c:v>
                </c:pt>
                <c:pt idx="277">
                  <c:v>17.753643490184988</c:v>
                </c:pt>
                <c:pt idx="278">
                  <c:v>17.780385162324556</c:v>
                </c:pt>
                <c:pt idx="279">
                  <c:v>17.817810253716171</c:v>
                </c:pt>
                <c:pt idx="280">
                  <c:v>17.827757058257806</c:v>
                </c:pt>
                <c:pt idx="281">
                  <c:v>17.857387531231886</c:v>
                </c:pt>
                <c:pt idx="282">
                  <c:v>17.828249301821192</c:v>
                </c:pt>
                <c:pt idx="283">
                  <c:v>17.816249723639761</c:v>
                </c:pt>
                <c:pt idx="284">
                  <c:v>17.820332671584115</c:v>
                </c:pt>
                <c:pt idx="285">
                  <c:v>17.810136859329337</c:v>
                </c:pt>
                <c:pt idx="286">
                  <c:v>17.806329616196152</c:v>
                </c:pt>
                <c:pt idx="287">
                  <c:v>17.80507834525374</c:v>
                </c:pt>
                <c:pt idx="288">
                  <c:v>17.81449339223699</c:v>
                </c:pt>
                <c:pt idx="289">
                  <c:v>17.824719482724529</c:v>
                </c:pt>
                <c:pt idx="290">
                  <c:v>17.846175031502483</c:v>
                </c:pt>
                <c:pt idx="291">
                  <c:v>17.84065948192837</c:v>
                </c:pt>
                <c:pt idx="292">
                  <c:v>17.831876775535527</c:v>
                </c:pt>
                <c:pt idx="293">
                  <c:v>17.834154457343164</c:v>
                </c:pt>
                <c:pt idx="294">
                  <c:v>17.830432653952453</c:v>
                </c:pt>
                <c:pt idx="295">
                  <c:v>17.850583424976385</c:v>
                </c:pt>
                <c:pt idx="296">
                  <c:v>17.854123538955886</c:v>
                </c:pt>
                <c:pt idx="297">
                  <c:v>17.837691642486973</c:v>
                </c:pt>
                <c:pt idx="298">
                  <c:v>17.845824898404306</c:v>
                </c:pt>
                <c:pt idx="299">
                  <c:v>17.843643347140759</c:v>
                </c:pt>
                <c:pt idx="300">
                  <c:v>17.854822199445135</c:v>
                </c:pt>
                <c:pt idx="301">
                  <c:v>17.845028640865792</c:v>
                </c:pt>
                <c:pt idx="302">
                  <c:v>17.849494764578111</c:v>
                </c:pt>
                <c:pt idx="303">
                  <c:v>17.836249898516076</c:v>
                </c:pt>
                <c:pt idx="304">
                  <c:v>17.837458496586716</c:v>
                </c:pt>
                <c:pt idx="305">
                  <c:v>17.835581932253234</c:v>
                </c:pt>
                <c:pt idx="306">
                  <c:v>17.831922478817354</c:v>
                </c:pt>
                <c:pt idx="307">
                  <c:v>17.813323267836338</c:v>
                </c:pt>
                <c:pt idx="308">
                  <c:v>17.858770980362678</c:v>
                </c:pt>
                <c:pt idx="309">
                  <c:v>18.013812741309223</c:v>
                </c:pt>
                <c:pt idx="310">
                  <c:v>18.040466642699922</c:v>
                </c:pt>
                <c:pt idx="311">
                  <c:v>18.05365511709611</c:v>
                </c:pt>
                <c:pt idx="312">
                  <c:v>18.093017721900651</c:v>
                </c:pt>
                <c:pt idx="313">
                  <c:v>18.145140120376855</c:v>
                </c:pt>
                <c:pt idx="314">
                  <c:v>18.162697053863827</c:v>
                </c:pt>
                <c:pt idx="315">
                  <c:v>18.076547454067942</c:v>
                </c:pt>
                <c:pt idx="316">
                  <c:v>18.059038696432161</c:v>
                </c:pt>
                <c:pt idx="317">
                  <c:v>18.077170075597575</c:v>
                </c:pt>
                <c:pt idx="318">
                  <c:v>18.0769312522843</c:v>
                </c:pt>
                <c:pt idx="319">
                  <c:v>18.05182895275037</c:v>
                </c:pt>
                <c:pt idx="320">
                  <c:v>18.082547189816957</c:v>
                </c:pt>
                <c:pt idx="321">
                  <c:v>18.073300184161379</c:v>
                </c:pt>
                <c:pt idx="322">
                  <c:v>18.063997411543419</c:v>
                </c:pt>
                <c:pt idx="323">
                  <c:v>18.040671831581694</c:v>
                </c:pt>
                <c:pt idx="324">
                  <c:v>18.040700436041917</c:v>
                </c:pt>
                <c:pt idx="325">
                  <c:v>18.053010574897712</c:v>
                </c:pt>
                <c:pt idx="326">
                  <c:v>18.029847044412996</c:v>
                </c:pt>
                <c:pt idx="327">
                  <c:v>18.001663632395299</c:v>
                </c:pt>
                <c:pt idx="328">
                  <c:v>18.037796842318741</c:v>
                </c:pt>
                <c:pt idx="329">
                  <c:v>18.040031940858963</c:v>
                </c:pt>
                <c:pt idx="330">
                  <c:v>18.048905834958518</c:v>
                </c:pt>
                <c:pt idx="331">
                  <c:v>18.041834858603767</c:v>
                </c:pt>
                <c:pt idx="332">
                  <c:v>18.052960899267131</c:v>
                </c:pt>
                <c:pt idx="333">
                  <c:v>18.02200755515511</c:v>
                </c:pt>
                <c:pt idx="334">
                  <c:v>18.012064238717507</c:v>
                </c:pt>
                <c:pt idx="335">
                  <c:v>18.019928549544538</c:v>
                </c:pt>
                <c:pt idx="336">
                  <c:v>18.004035144414843</c:v>
                </c:pt>
                <c:pt idx="337">
                  <c:v>18.00275296065103</c:v>
                </c:pt>
                <c:pt idx="338">
                  <c:v>18.007865654022257</c:v>
                </c:pt>
                <c:pt idx="339">
                  <c:v>17.992505039551503</c:v>
                </c:pt>
                <c:pt idx="340">
                  <c:v>17.987756224427045</c:v>
                </c:pt>
                <c:pt idx="341">
                  <c:v>17.998980112669681</c:v>
                </c:pt>
                <c:pt idx="342">
                  <c:v>17.98997988357462</c:v>
                </c:pt>
                <c:pt idx="343">
                  <c:v>18.034229648145651</c:v>
                </c:pt>
                <c:pt idx="344">
                  <c:v>18.096196119522816</c:v>
                </c:pt>
                <c:pt idx="345">
                  <c:v>18.13591717274122</c:v>
                </c:pt>
                <c:pt idx="346">
                  <c:v>18.146505491618811</c:v>
                </c:pt>
                <c:pt idx="347">
                  <c:v>18.152492422247946</c:v>
                </c:pt>
                <c:pt idx="348">
                  <c:v>18.138765553162699</c:v>
                </c:pt>
                <c:pt idx="349">
                  <c:v>18.089675628926113</c:v>
                </c:pt>
                <c:pt idx="350">
                  <c:v>18.093696542694936</c:v>
                </c:pt>
                <c:pt idx="351">
                  <c:v>18.119583513058199</c:v>
                </c:pt>
                <c:pt idx="352">
                  <c:v>18.156329007141853</c:v>
                </c:pt>
                <c:pt idx="353">
                  <c:v>18.185832576054867</c:v>
                </c:pt>
                <c:pt idx="354">
                  <c:v>18.140894021697221</c:v>
                </c:pt>
                <c:pt idx="355">
                  <c:v>18.130605056121961</c:v>
                </c:pt>
                <c:pt idx="356">
                  <c:v>18.120389245682109</c:v>
                </c:pt>
                <c:pt idx="357">
                  <c:v>18.111160245947353</c:v>
                </c:pt>
                <c:pt idx="358">
                  <c:v>18.122928994072417</c:v>
                </c:pt>
                <c:pt idx="359">
                  <c:v>18.103263537665317</c:v>
                </c:pt>
                <c:pt idx="360">
                  <c:v>18.09487550125986</c:v>
                </c:pt>
                <c:pt idx="361">
                  <c:v>18.10244246607358</c:v>
                </c:pt>
                <c:pt idx="362">
                  <c:v>18.093989307139434</c:v>
                </c:pt>
                <c:pt idx="363">
                  <c:v>18.064753028466864</c:v>
                </c:pt>
                <c:pt idx="364">
                  <c:v>18.068762510527641</c:v>
                </c:pt>
                <c:pt idx="365">
                  <c:v>18.125475683818848</c:v>
                </c:pt>
                <c:pt idx="366">
                  <c:v>18.114128181524212</c:v>
                </c:pt>
                <c:pt idx="367">
                  <c:v>18.121980060916368</c:v>
                </c:pt>
                <c:pt idx="368">
                  <c:v>18.140251835651174</c:v>
                </c:pt>
                <c:pt idx="369">
                  <c:v>18.132020468879016</c:v>
                </c:pt>
                <c:pt idx="370">
                  <c:v>18.133403597563685</c:v>
                </c:pt>
                <c:pt idx="371">
                  <c:v>18.12920627512678</c:v>
                </c:pt>
                <c:pt idx="372">
                  <c:v>18.147289580015965</c:v>
                </c:pt>
                <c:pt idx="373">
                  <c:v>18.15782936356846</c:v>
                </c:pt>
                <c:pt idx="374">
                  <c:v>18.158710000252078</c:v>
                </c:pt>
                <c:pt idx="375">
                  <c:v>18.150792662082143</c:v>
                </c:pt>
                <c:pt idx="376">
                  <c:v>18.145038653768431</c:v>
                </c:pt>
                <c:pt idx="377">
                  <c:v>18.149621650289319</c:v>
                </c:pt>
                <c:pt idx="378">
                  <c:v>18.148476273542787</c:v>
                </c:pt>
                <c:pt idx="379">
                  <c:v>18.16024896523448</c:v>
                </c:pt>
                <c:pt idx="380">
                  <c:v>18.164887521908778</c:v>
                </c:pt>
                <c:pt idx="381">
                  <c:v>18.183109790617163</c:v>
                </c:pt>
                <c:pt idx="382">
                  <c:v>18.185464078534242</c:v>
                </c:pt>
                <c:pt idx="383">
                  <c:v>18.240113542386581</c:v>
                </c:pt>
                <c:pt idx="384">
                  <c:v>18.252515882400083</c:v>
                </c:pt>
                <c:pt idx="385">
                  <c:v>18.273137849462067</c:v>
                </c:pt>
                <c:pt idx="386">
                  <c:v>18.29790570335425</c:v>
                </c:pt>
                <c:pt idx="387">
                  <c:v>18.301415652594471</c:v>
                </c:pt>
                <c:pt idx="388">
                  <c:v>18.308645727504285</c:v>
                </c:pt>
                <c:pt idx="389">
                  <c:v>18.325212600317574</c:v>
                </c:pt>
                <c:pt idx="390">
                  <c:v>18.352839829225694</c:v>
                </c:pt>
                <c:pt idx="391">
                  <c:v>18.388484991322411</c:v>
                </c:pt>
                <c:pt idx="392">
                  <c:v>18.40788490236018</c:v>
                </c:pt>
                <c:pt idx="393">
                  <c:v>18.393367563298707</c:v>
                </c:pt>
                <c:pt idx="394">
                  <c:v>18.393228368816402</c:v>
                </c:pt>
                <c:pt idx="395">
                  <c:v>18.411633636733235</c:v>
                </c:pt>
                <c:pt idx="396">
                  <c:v>18.46910905970714</c:v>
                </c:pt>
                <c:pt idx="397">
                  <c:v>18.497672272170764</c:v>
                </c:pt>
                <c:pt idx="398">
                  <c:v>18.460805909053924</c:v>
                </c:pt>
                <c:pt idx="399">
                  <c:v>18.451576130799317</c:v>
                </c:pt>
                <c:pt idx="400">
                  <c:v>18.486466489143488</c:v>
                </c:pt>
                <c:pt idx="401">
                  <c:v>18.522816881144625</c:v>
                </c:pt>
                <c:pt idx="402">
                  <c:v>18.517048786443134</c:v>
                </c:pt>
                <c:pt idx="403">
                  <c:v>18.512897397300005</c:v>
                </c:pt>
                <c:pt idx="404">
                  <c:v>18.550533153724945</c:v>
                </c:pt>
                <c:pt idx="405">
                  <c:v>18.541770272649902</c:v>
                </c:pt>
                <c:pt idx="406">
                  <c:v>18.591368348539032</c:v>
                </c:pt>
                <c:pt idx="407">
                  <c:v>18.619935439189415</c:v>
                </c:pt>
                <c:pt idx="408">
                  <c:v>18.66679109669246</c:v>
                </c:pt>
                <c:pt idx="409">
                  <c:v>18.622407381973964</c:v>
                </c:pt>
                <c:pt idx="410">
                  <c:v>18.574225309658026</c:v>
                </c:pt>
                <c:pt idx="411">
                  <c:v>18.543209739327022</c:v>
                </c:pt>
                <c:pt idx="412">
                  <c:v>18.545545001734407</c:v>
                </c:pt>
                <c:pt idx="413">
                  <c:v>18.514206633872174</c:v>
                </c:pt>
                <c:pt idx="414">
                  <c:v>18.494715317791531</c:v>
                </c:pt>
                <c:pt idx="415">
                  <c:v>18.495265524503747</c:v>
                </c:pt>
                <c:pt idx="416">
                  <c:v>18.500057792329134</c:v>
                </c:pt>
                <c:pt idx="417">
                  <c:v>18.550121164093721</c:v>
                </c:pt>
                <c:pt idx="418">
                  <c:v>18.563529700142507</c:v>
                </c:pt>
                <c:pt idx="419">
                  <c:v>18.567437029819903</c:v>
                </c:pt>
                <c:pt idx="420">
                  <c:v>18.569717485071209</c:v>
                </c:pt>
                <c:pt idx="421">
                  <c:v>18.554347936447158</c:v>
                </c:pt>
                <c:pt idx="422">
                  <c:v>18.559592138717488</c:v>
                </c:pt>
                <c:pt idx="423">
                  <c:v>18.545330529994487</c:v>
                </c:pt>
                <c:pt idx="424">
                  <c:v>18.60991818058876</c:v>
                </c:pt>
                <c:pt idx="425">
                  <c:v>18.652778053094728</c:v>
                </c:pt>
                <c:pt idx="426">
                  <c:v>18.592290742857109</c:v>
                </c:pt>
                <c:pt idx="427">
                  <c:v>18.576593070520257</c:v>
                </c:pt>
                <c:pt idx="428">
                  <c:v>18.590696064025661</c:v>
                </c:pt>
                <c:pt idx="429">
                  <c:v>18.592980712325364</c:v>
                </c:pt>
                <c:pt idx="430">
                  <c:v>18.649989286972385</c:v>
                </c:pt>
                <c:pt idx="431">
                  <c:v>18.643203541234818</c:v>
                </c:pt>
                <c:pt idx="432">
                  <c:v>18.596252241305315</c:v>
                </c:pt>
                <c:pt idx="433">
                  <c:v>18.599158076743045</c:v>
                </c:pt>
                <c:pt idx="434">
                  <c:v>18.607058197321084</c:v>
                </c:pt>
                <c:pt idx="435">
                  <c:v>18.601318912719005</c:v>
                </c:pt>
                <c:pt idx="436">
                  <c:v>18.606866960458365</c:v>
                </c:pt>
                <c:pt idx="437">
                  <c:v>18.617639539280898</c:v>
                </c:pt>
                <c:pt idx="438">
                  <c:v>18.607613900457658</c:v>
                </c:pt>
                <c:pt idx="439">
                  <c:v>18.634608196699975</c:v>
                </c:pt>
                <c:pt idx="440">
                  <c:v>18.637156023880561</c:v>
                </c:pt>
                <c:pt idx="441">
                  <c:v>18.626406746597223</c:v>
                </c:pt>
                <c:pt idx="442">
                  <c:v>18.621887238739124</c:v>
                </c:pt>
                <c:pt idx="443">
                  <c:v>18.614972467369853</c:v>
                </c:pt>
                <c:pt idx="444">
                  <c:v>18.599277766983864</c:v>
                </c:pt>
                <c:pt idx="445">
                  <c:v>18.599906705399217</c:v>
                </c:pt>
                <c:pt idx="446">
                  <c:v>18.755292214417633</c:v>
                </c:pt>
                <c:pt idx="447">
                  <c:v>18.847692783562781</c:v>
                </c:pt>
                <c:pt idx="448">
                  <c:v>18.820233608502981</c:v>
                </c:pt>
                <c:pt idx="449">
                  <c:v>18.765208317820981</c:v>
                </c:pt>
                <c:pt idx="450">
                  <c:v>18.782258725252984</c:v>
                </c:pt>
                <c:pt idx="451">
                  <c:v>18.774378388479089</c:v>
                </c:pt>
                <c:pt idx="452">
                  <c:v>18.748787079146567</c:v>
                </c:pt>
                <c:pt idx="453">
                  <c:v>18.735750815493546</c:v>
                </c:pt>
                <c:pt idx="454">
                  <c:v>18.69467069855029</c:v>
                </c:pt>
                <c:pt idx="455">
                  <c:v>18.669594544579041</c:v>
                </c:pt>
                <c:pt idx="456">
                  <c:v>18.669164220665696</c:v>
                </c:pt>
                <c:pt idx="457">
                  <c:v>18.692196838671141</c:v>
                </c:pt>
                <c:pt idx="458">
                  <c:v>18.725968242473936</c:v>
                </c:pt>
                <c:pt idx="459">
                  <c:v>18.698104224203927</c:v>
                </c:pt>
                <c:pt idx="460">
                  <c:v>18.702567555505674</c:v>
                </c:pt>
                <c:pt idx="461">
                  <c:v>18.714499018973804</c:v>
                </c:pt>
                <c:pt idx="462">
                  <c:v>18.716043665037322</c:v>
                </c:pt>
                <c:pt idx="463">
                  <c:v>18.722174969762133</c:v>
                </c:pt>
                <c:pt idx="464">
                  <c:v>18.722635674863195</c:v>
                </c:pt>
                <c:pt idx="465">
                  <c:v>18.753860026358659</c:v>
                </c:pt>
                <c:pt idx="466">
                  <c:v>18.773886563464874</c:v>
                </c:pt>
                <c:pt idx="467">
                  <c:v>18.786673968964045</c:v>
                </c:pt>
                <c:pt idx="468">
                  <c:v>18.770262327305925</c:v>
                </c:pt>
                <c:pt idx="469">
                  <c:v>18.779789460006569</c:v>
                </c:pt>
                <c:pt idx="470">
                  <c:v>18.799078545276487</c:v>
                </c:pt>
                <c:pt idx="471">
                  <c:v>18.77716286095913</c:v>
                </c:pt>
                <c:pt idx="472">
                  <c:v>18.791243787501379</c:v>
                </c:pt>
                <c:pt idx="473">
                  <c:v>18.798110649285736</c:v>
                </c:pt>
                <c:pt idx="474">
                  <c:v>18.825209219514591</c:v>
                </c:pt>
                <c:pt idx="475">
                  <c:v>18.805998801072587</c:v>
                </c:pt>
                <c:pt idx="476">
                  <c:v>18.804715717202495</c:v>
                </c:pt>
                <c:pt idx="477">
                  <c:v>18.805850385010459</c:v>
                </c:pt>
                <c:pt idx="478">
                  <c:v>18.778638448494871</c:v>
                </c:pt>
                <c:pt idx="479">
                  <c:v>18.779939337310523</c:v>
                </c:pt>
                <c:pt idx="480">
                  <c:v>18.7599976844403</c:v>
                </c:pt>
                <c:pt idx="481">
                  <c:v>18.744239556702844</c:v>
                </c:pt>
                <c:pt idx="482">
                  <c:v>18.734652141943073</c:v>
                </c:pt>
                <c:pt idx="483">
                  <c:v>18.722494278809894</c:v>
                </c:pt>
                <c:pt idx="484">
                  <c:v>18.707099087543348</c:v>
                </c:pt>
                <c:pt idx="485">
                  <c:v>18.68322550878225</c:v>
                </c:pt>
                <c:pt idx="486">
                  <c:v>18.664784512025907</c:v>
                </c:pt>
                <c:pt idx="487">
                  <c:v>18.670398399566281</c:v>
                </c:pt>
                <c:pt idx="488">
                  <c:v>18.689052172829655</c:v>
                </c:pt>
                <c:pt idx="489">
                  <c:v>18.733533428721632</c:v>
                </c:pt>
                <c:pt idx="490">
                  <c:v>18.698820141750787</c:v>
                </c:pt>
                <c:pt idx="491">
                  <c:v>18.684653900490812</c:v>
                </c:pt>
                <c:pt idx="492">
                  <c:v>18.68059632074625</c:v>
                </c:pt>
                <c:pt idx="493">
                  <c:v>18.688933052872915</c:v>
                </c:pt>
                <c:pt idx="494">
                  <c:v>18.68034554226325</c:v>
                </c:pt>
                <c:pt idx="495">
                  <c:v>18.679744989158522</c:v>
                </c:pt>
                <c:pt idx="496">
                  <c:v>18.683311691072795</c:v>
                </c:pt>
                <c:pt idx="497">
                  <c:v>18.757226818794063</c:v>
                </c:pt>
                <c:pt idx="498">
                  <c:v>18.758094796025993</c:v>
                </c:pt>
                <c:pt idx="499">
                  <c:v>18.811603426867926</c:v>
                </c:pt>
                <c:pt idx="500">
                  <c:v>18.843325206108226</c:v>
                </c:pt>
                <c:pt idx="501">
                  <c:v>18.845819151805355</c:v>
                </c:pt>
                <c:pt idx="502">
                  <c:v>18.87792291944411</c:v>
                </c:pt>
                <c:pt idx="503">
                  <c:v>18.874317962969283</c:v>
                </c:pt>
                <c:pt idx="504">
                  <c:v>18.896613456414062</c:v>
                </c:pt>
                <c:pt idx="505">
                  <c:v>18.896233156499651</c:v>
                </c:pt>
                <c:pt idx="506">
                  <c:v>18.888042829603847</c:v>
                </c:pt>
                <c:pt idx="507">
                  <c:v>18.885690319329111</c:v>
                </c:pt>
                <c:pt idx="508">
                  <c:v>18.853427289275352</c:v>
                </c:pt>
                <c:pt idx="509">
                  <c:v>18.837140384358683</c:v>
                </c:pt>
                <c:pt idx="510">
                  <c:v>18.818300952942991</c:v>
                </c:pt>
                <c:pt idx="511">
                  <c:v>18.822537900943008</c:v>
                </c:pt>
                <c:pt idx="512">
                  <c:v>18.814270961810177</c:v>
                </c:pt>
                <c:pt idx="513">
                  <c:v>18.807845939077513</c:v>
                </c:pt>
                <c:pt idx="514">
                  <c:v>18.798275032443151</c:v>
                </c:pt>
                <c:pt idx="515">
                  <c:v>18.788551241426031</c:v>
                </c:pt>
              </c:numCache>
            </c:numRef>
          </c:xVal>
          <c:yVal>
            <c:numRef>
              <c:f>'TCRM1886-2025'!$R$1181:$R$1696</c:f>
              <c:numCache>
                <c:formatCode>_-* #,##0.0_-;\-* #,##0.0_-;_-* "-"??_-;_-@_-</c:formatCode>
                <c:ptCount val="516"/>
                <c:pt idx="0">
                  <c:v>7.4359099679786667</c:v>
                </c:pt>
                <c:pt idx="1">
                  <c:v>7.4882177476020111</c:v>
                </c:pt>
                <c:pt idx="2">
                  <c:v>7.5354829400691257</c:v>
                </c:pt>
                <c:pt idx="3">
                  <c:v>7.5968602197440287</c:v>
                </c:pt>
                <c:pt idx="4">
                  <c:v>7.6393448313501846</c:v>
                </c:pt>
                <c:pt idx="5">
                  <c:v>7.6765442723392905</c:v>
                </c:pt>
                <c:pt idx="6">
                  <c:v>7.7247628446097654</c:v>
                </c:pt>
                <c:pt idx="7">
                  <c:v>7.762829045416221</c:v>
                </c:pt>
                <c:pt idx="8">
                  <c:v>7.793164245212294</c:v>
                </c:pt>
                <c:pt idx="9">
                  <c:v>7.8258250274518426</c:v>
                </c:pt>
                <c:pt idx="10">
                  <c:v>7.8828667678190394</c:v>
                </c:pt>
                <c:pt idx="11">
                  <c:v>7.9247761708962488</c:v>
                </c:pt>
                <c:pt idx="12">
                  <c:v>7.986341526554404</c:v>
                </c:pt>
                <c:pt idx="13">
                  <c:v>8.0377948081433193</c:v>
                </c:pt>
                <c:pt idx="14">
                  <c:v>8.0796083109567292</c:v>
                </c:pt>
                <c:pt idx="15">
                  <c:v>8.1219970774485155</c:v>
                </c:pt>
                <c:pt idx="16">
                  <c:v>8.154657859688065</c:v>
                </c:pt>
                <c:pt idx="17">
                  <c:v>8.1902180350866161</c:v>
                </c:pt>
                <c:pt idx="18">
                  <c:v>8.2224915956369102</c:v>
                </c:pt>
                <c:pt idx="19">
                  <c:v>8.2504957920465074</c:v>
                </c:pt>
                <c:pt idx="20">
                  <c:v>8.2798604006764123</c:v>
                </c:pt>
                <c:pt idx="21">
                  <c:v>8.3141652043684022</c:v>
                </c:pt>
                <c:pt idx="22">
                  <c:v>8.3478900737700226</c:v>
                </c:pt>
                <c:pt idx="23">
                  <c:v>8.3895117484608424</c:v>
                </c:pt>
                <c:pt idx="24">
                  <c:v>8.4610879469500642</c:v>
                </c:pt>
                <c:pt idx="25">
                  <c:v>8.5017499286689535</c:v>
                </c:pt>
                <c:pt idx="26">
                  <c:v>8.5397198599205826</c:v>
                </c:pt>
                <c:pt idx="27">
                  <c:v>8.5700550597166565</c:v>
                </c:pt>
                <c:pt idx="28">
                  <c:v>8.593478574660244</c:v>
                </c:pt>
                <c:pt idx="29">
                  <c:v>8.6181711872506153</c:v>
                </c:pt>
                <c:pt idx="30">
                  <c:v>8.6523793585803528</c:v>
                </c:pt>
                <c:pt idx="31">
                  <c:v>8.6951514504242216</c:v>
                </c:pt>
                <c:pt idx="32">
                  <c:v>8.7342760051082706</c:v>
                </c:pt>
                <c:pt idx="33">
                  <c:v>8.7715717898519685</c:v>
                </c:pt>
                <c:pt idx="34">
                  <c:v>8.8166407532195468</c:v>
                </c:pt>
                <c:pt idx="35">
                  <c:v>8.882522122333059</c:v>
                </c:pt>
                <c:pt idx="36">
                  <c:v>8.9672308502600142</c:v>
                </c:pt>
                <c:pt idx="37">
                  <c:v>9.0107691522744968</c:v>
                </c:pt>
                <c:pt idx="38">
                  <c:v>9.056220415178414</c:v>
                </c:pt>
                <c:pt idx="39">
                  <c:v>9.107103625492984</c:v>
                </c:pt>
                <c:pt idx="40">
                  <c:v>9.1612129511400155</c:v>
                </c:pt>
                <c:pt idx="41">
                  <c:v>9.2234362943201482</c:v>
                </c:pt>
                <c:pt idx="42">
                  <c:v>9.2721312158589058</c:v>
                </c:pt>
                <c:pt idx="43">
                  <c:v>9.3488144406298641</c:v>
                </c:pt>
                <c:pt idx="44">
                  <c:v>9.4070833487538401</c:v>
                </c:pt>
                <c:pt idx="45">
                  <c:v>9.4627072525018363</c:v>
                </c:pt>
                <c:pt idx="46">
                  <c:v>9.5281203910500682</c:v>
                </c:pt>
                <c:pt idx="47">
                  <c:v>9.604155077326066</c:v>
                </c:pt>
                <c:pt idx="48">
                  <c:v>9.6820416159831382</c:v>
                </c:pt>
                <c:pt idx="49">
                  <c:v>9.7517542283944376</c:v>
                </c:pt>
                <c:pt idx="50">
                  <c:v>9.8157613583687304</c:v>
                </c:pt>
                <c:pt idx="51">
                  <c:v>9.8996428423494329</c:v>
                </c:pt>
                <c:pt idx="52">
                  <c:v>9.9723355277428727</c:v>
                </c:pt>
                <c:pt idx="53">
                  <c:v>10.042141401986836</c:v>
                </c:pt>
                <c:pt idx="54">
                  <c:v>10.120027940643908</c:v>
                </c:pt>
                <c:pt idx="55">
                  <c:v>10.198561818298014</c:v>
                </c:pt>
                <c:pt idx="56">
                  <c:v>10.262381331010969</c:v>
                </c:pt>
                <c:pt idx="57">
                  <c:v>10.342393268980354</c:v>
                </c:pt>
                <c:pt idx="58">
                  <c:v>10.418705951829518</c:v>
                </c:pt>
                <c:pt idx="59">
                  <c:v>10.556465891534001</c:v>
                </c:pt>
                <c:pt idx="60">
                  <c:v>10.700219855178698</c:v>
                </c:pt>
                <c:pt idx="61">
                  <c:v>10.78032409942036</c:v>
                </c:pt>
                <c:pt idx="62">
                  <c:v>10.830256468168569</c:v>
                </c:pt>
                <c:pt idx="63">
                  <c:v>10.860591667964641</c:v>
                </c:pt>
                <c:pt idx="64">
                  <c:v>10.879707785156873</c:v>
                </c:pt>
                <c:pt idx="65">
                  <c:v>10.899902492442392</c:v>
                </c:pt>
                <c:pt idx="66">
                  <c:v>10.916464580741369</c:v>
                </c:pt>
                <c:pt idx="67">
                  <c:v>10.925622518526135</c:v>
                </c:pt>
                <c:pt idx="68">
                  <c:v>10.931306334994433</c:v>
                </c:pt>
                <c:pt idx="69">
                  <c:v>10.93887760049075</c:v>
                </c:pt>
                <c:pt idx="70">
                  <c:v>10.952188614550423</c:v>
                </c:pt>
                <c:pt idx="71">
                  <c:v>10.972873205743255</c:v>
                </c:pt>
                <c:pt idx="72">
                  <c:v>10.997077894440073</c:v>
                </c:pt>
                <c:pt idx="73">
                  <c:v>11.010586244464866</c:v>
                </c:pt>
                <c:pt idx="74">
                  <c:v>11.021328340996767</c:v>
                </c:pt>
                <c:pt idx="75">
                  <c:v>11.036216953490518</c:v>
                </c:pt>
                <c:pt idx="76">
                  <c:v>11.04992260054663</c:v>
                </c:pt>
                <c:pt idx="77">
                  <c:v>11.06194998075935</c:v>
                </c:pt>
                <c:pt idx="78">
                  <c:v>11.071900311612517</c:v>
                </c:pt>
                <c:pt idx="79">
                  <c:v>11.081355470383272</c:v>
                </c:pt>
                <c:pt idx="80">
                  <c:v>11.090909683188084</c:v>
                </c:pt>
                <c:pt idx="81">
                  <c:v>11.105601231931074</c:v>
                </c:pt>
                <c:pt idx="82">
                  <c:v>11.119504137100066</c:v>
                </c:pt>
                <c:pt idx="83">
                  <c:v>11.152648735692367</c:v>
                </c:pt>
                <c:pt idx="84">
                  <c:v>11.199818540168756</c:v>
                </c:pt>
                <c:pt idx="85">
                  <c:v>11.222166943832519</c:v>
                </c:pt>
                <c:pt idx="86">
                  <c:v>11.23961385743624</c:v>
                </c:pt>
                <c:pt idx="87">
                  <c:v>11.254699494854281</c:v>
                </c:pt>
                <c:pt idx="88">
                  <c:v>11.272048133188893</c:v>
                </c:pt>
                <c:pt idx="89">
                  <c:v>11.293809624970406</c:v>
                </c:pt>
                <c:pt idx="90">
                  <c:v>11.311845987456504</c:v>
                </c:pt>
                <c:pt idx="91">
                  <c:v>11.328703104522928</c:v>
                </c:pt>
                <c:pt idx="92">
                  <c:v>11.342901823922741</c:v>
                </c:pt>
                <c:pt idx="93">
                  <c:v>11.357199128623565</c:v>
                </c:pt>
                <c:pt idx="94">
                  <c:v>11.383451499767631</c:v>
                </c:pt>
                <c:pt idx="95">
                  <c:v>11.4144655532968</c:v>
                </c:pt>
                <c:pt idx="96">
                  <c:v>11.439645851827098</c:v>
                </c:pt>
                <c:pt idx="97">
                  <c:v>11.456994490161712</c:v>
                </c:pt>
                <c:pt idx="98">
                  <c:v>11.471193209561525</c:v>
                </c:pt>
                <c:pt idx="99">
                  <c:v>11.481638467423064</c:v>
                </c:pt>
                <c:pt idx="100">
                  <c:v>11.491390758865741</c:v>
                </c:pt>
                <c:pt idx="101">
                  <c:v>11.50183601672728</c:v>
                </c:pt>
                <c:pt idx="102">
                  <c:v>11.510597522395853</c:v>
                </c:pt>
                <c:pt idx="103">
                  <c:v>11.517573136132278</c:v>
                </c:pt>
                <c:pt idx="104">
                  <c:v>11.527523466985446</c:v>
                </c:pt>
                <c:pt idx="105">
                  <c:v>11.539056702799119</c:v>
                </c:pt>
                <c:pt idx="106">
                  <c:v>11.563554174399506</c:v>
                </c:pt>
                <c:pt idx="107">
                  <c:v>11.586782300518713</c:v>
                </c:pt>
                <c:pt idx="108">
                  <c:v>11.604818663004812</c:v>
                </c:pt>
                <c:pt idx="109">
                  <c:v>11.616549585880511</c:v>
                </c:pt>
                <c:pt idx="110">
                  <c:v>11.626697916932326</c:v>
                </c:pt>
                <c:pt idx="111">
                  <c:v>11.635558545364523</c:v>
                </c:pt>
                <c:pt idx="112">
                  <c:v>11.642136860724646</c:v>
                </c:pt>
                <c:pt idx="113">
                  <c:v>11.648913845003669</c:v>
                </c:pt>
                <c:pt idx="114">
                  <c:v>11.655194082960818</c:v>
                </c:pt>
                <c:pt idx="115">
                  <c:v>11.661275553276687</c:v>
                </c:pt>
                <c:pt idx="116">
                  <c:v>11.66993792635534</c:v>
                </c:pt>
                <c:pt idx="117">
                  <c:v>11.677112130103341</c:v>
                </c:pt>
                <c:pt idx="118">
                  <c:v>11.685377874520373</c:v>
                </c:pt>
                <c:pt idx="119">
                  <c:v>11.699477998899155</c:v>
                </c:pt>
                <c:pt idx="120">
                  <c:v>11.711900518897712</c:v>
                </c:pt>
                <c:pt idx="121">
                  <c:v>11.720067081564105</c:v>
                </c:pt>
                <c:pt idx="122">
                  <c:v>11.725850326319833</c:v>
                </c:pt>
                <c:pt idx="123">
                  <c:v>11.731633571075561</c:v>
                </c:pt>
                <c:pt idx="124">
                  <c:v>11.737317387543857</c:v>
                </c:pt>
                <c:pt idx="125">
                  <c:v>11.742901765837757</c:v>
                </c:pt>
                <c:pt idx="126">
                  <c:v>11.747690282569556</c:v>
                </c:pt>
                <c:pt idx="127">
                  <c:v>11.753075754845893</c:v>
                </c:pt>
                <c:pt idx="128">
                  <c:v>11.760448509175307</c:v>
                </c:pt>
                <c:pt idx="129">
                  <c:v>11.764540127078559</c:v>
                </c:pt>
                <c:pt idx="130">
                  <c:v>11.768930475379852</c:v>
                </c:pt>
                <c:pt idx="131">
                  <c:v>11.776501740876171</c:v>
                </c:pt>
                <c:pt idx="132">
                  <c:v>11.784271478140532</c:v>
                </c:pt>
                <c:pt idx="133">
                  <c:v>11.789358517189088</c:v>
                </c:pt>
                <c:pt idx="134">
                  <c:v>11.794445556237646</c:v>
                </c:pt>
                <c:pt idx="135">
                  <c:v>11.799333590310422</c:v>
                </c:pt>
                <c:pt idx="136">
                  <c:v>11.804122107042218</c:v>
                </c:pt>
                <c:pt idx="137">
                  <c:v>11.809109648553257</c:v>
                </c:pt>
                <c:pt idx="138">
                  <c:v>11.813499996854551</c:v>
                </c:pt>
                <c:pt idx="139">
                  <c:v>11.818188986340681</c:v>
                </c:pt>
                <c:pt idx="140">
                  <c:v>11.825263900012644</c:v>
                </c:pt>
                <c:pt idx="141">
                  <c:v>11.830450426699944</c:v>
                </c:pt>
                <c:pt idx="142">
                  <c:v>11.835736431129181</c:v>
                </c:pt>
                <c:pt idx="143">
                  <c:v>11.844497936797755</c:v>
                </c:pt>
                <c:pt idx="144">
                  <c:v>11.881408290817852</c:v>
                </c:pt>
                <c:pt idx="145">
                  <c:v>11.92293403764635</c:v>
                </c:pt>
                <c:pt idx="146">
                  <c:v>11.980259104265619</c:v>
                </c:pt>
                <c:pt idx="147">
                  <c:v>12.056942329036577</c:v>
                </c:pt>
                <c:pt idx="148">
                  <c:v>12.097892315365531</c:v>
                </c:pt>
                <c:pt idx="149">
                  <c:v>12.129100242489724</c:v>
                </c:pt>
                <c:pt idx="150">
                  <c:v>12.149294949775243</c:v>
                </c:pt>
                <c:pt idx="151">
                  <c:v>12.165758675805908</c:v>
                </c:pt>
                <c:pt idx="152">
                  <c:v>12.186247342233225</c:v>
                </c:pt>
                <c:pt idx="153">
                  <c:v>12.206638031880958</c:v>
                </c:pt>
                <c:pt idx="154">
                  <c:v>12.231037918704493</c:v>
                </c:pt>
                <c:pt idx="155">
                  <c:v>12.263117812167904</c:v>
                </c:pt>
                <c:pt idx="156">
                  <c:v>12.298388426249824</c:v>
                </c:pt>
                <c:pt idx="157">
                  <c:v>12.321421125360397</c:v>
                </c:pt>
                <c:pt idx="158">
                  <c:v>12.34318261714191</c:v>
                </c:pt>
                <c:pt idx="159">
                  <c:v>12.371186813551507</c:v>
                </c:pt>
                <c:pt idx="160">
                  <c:v>12.389223176037605</c:v>
                </c:pt>
                <c:pt idx="161">
                  <c:v>12.405391757199189</c:v>
                </c:pt>
                <c:pt idx="162">
                  <c:v>12.41949188157797</c:v>
                </c:pt>
                <c:pt idx="163">
                  <c:v>12.432704213050105</c:v>
                </c:pt>
                <c:pt idx="164">
                  <c:v>12.448577562206395</c:v>
                </c:pt>
                <c:pt idx="165">
                  <c:v>12.461000082204952</c:v>
                </c:pt>
                <c:pt idx="166">
                  <c:v>12.476085719622994</c:v>
                </c:pt>
                <c:pt idx="167">
                  <c:v>12.507584386682366</c:v>
                </c:pt>
                <c:pt idx="168">
                  <c:v>12.532959693013593</c:v>
                </c:pt>
                <c:pt idx="169">
                  <c:v>12.5496201339067</c:v>
                </c:pt>
                <c:pt idx="170">
                  <c:v>12.561943883595532</c:v>
                </c:pt>
                <c:pt idx="171">
                  <c:v>12.572685980127435</c:v>
                </c:pt>
                <c:pt idx="172">
                  <c:v>12.581744824615781</c:v>
                </c:pt>
                <c:pt idx="173">
                  <c:v>12.590605453047976</c:v>
                </c:pt>
                <c:pt idx="174">
                  <c:v>12.59926782612663</c:v>
                </c:pt>
                <c:pt idx="175">
                  <c:v>12.608128454558827</c:v>
                </c:pt>
                <c:pt idx="176">
                  <c:v>12.620550974557384</c:v>
                </c:pt>
                <c:pt idx="177">
                  <c:v>12.62851914420656</c:v>
                </c:pt>
                <c:pt idx="178">
                  <c:v>12.639656888617015</c:v>
                </c:pt>
                <c:pt idx="179">
                  <c:v>12.653559793786007</c:v>
                </c:pt>
                <c:pt idx="180">
                  <c:v>12.675125571700567</c:v>
                </c:pt>
                <c:pt idx="181">
                  <c:v>12.692474210035181</c:v>
                </c:pt>
                <c:pt idx="182">
                  <c:v>12.704106294264889</c:v>
                </c:pt>
                <c:pt idx="183">
                  <c:v>12.713462389188914</c:v>
                </c:pt>
                <c:pt idx="184">
                  <c:v>12.72143055883809</c:v>
                </c:pt>
                <c:pt idx="185">
                  <c:v>12.73316148171379</c:v>
                </c:pt>
                <c:pt idx="186">
                  <c:v>12.742715694518601</c:v>
                </c:pt>
                <c:pt idx="187">
                  <c:v>12.752269907323413</c:v>
                </c:pt>
                <c:pt idx="188">
                  <c:v>12.768340087500908</c:v>
                </c:pt>
                <c:pt idx="189">
                  <c:v>12.782538806900721</c:v>
                </c:pt>
                <c:pt idx="190">
                  <c:v>12.800083986116469</c:v>
                </c:pt>
                <c:pt idx="191">
                  <c:v>12.824191061459702</c:v>
                </c:pt>
                <c:pt idx="192">
                  <c:v>12.849176314153612</c:v>
                </c:pt>
                <c:pt idx="193">
                  <c:v>12.862487328213284</c:v>
                </c:pt>
                <c:pt idx="194">
                  <c:v>12.871744349475961</c:v>
                </c:pt>
                <c:pt idx="195">
                  <c:v>12.880902287260726</c:v>
                </c:pt>
                <c:pt idx="196">
                  <c:v>12.886884358938273</c:v>
                </c:pt>
                <c:pt idx="197">
                  <c:v>12.893462674298396</c:v>
                </c:pt>
                <c:pt idx="198">
                  <c:v>12.900040989658518</c:v>
                </c:pt>
                <c:pt idx="199">
                  <c:v>12.905625367952419</c:v>
                </c:pt>
                <c:pt idx="200">
                  <c:v>12.915278624980557</c:v>
                </c:pt>
                <c:pt idx="201">
                  <c:v>12.921558862937708</c:v>
                </c:pt>
                <c:pt idx="202">
                  <c:v>12.930419491369905</c:v>
                </c:pt>
                <c:pt idx="203">
                  <c:v>12.940369822223072</c:v>
                </c:pt>
                <c:pt idx="204">
                  <c:v>12.953680836282745</c:v>
                </c:pt>
                <c:pt idx="205">
                  <c:v>12.962541464714942</c:v>
                </c:pt>
                <c:pt idx="206">
                  <c:v>12.968026394945511</c:v>
                </c:pt>
                <c:pt idx="207">
                  <c:v>12.97371021141381</c:v>
                </c:pt>
                <c:pt idx="208">
                  <c:v>12.977403383251426</c:v>
                </c:pt>
                <c:pt idx="209">
                  <c:v>12.983286046409582</c:v>
                </c:pt>
                <c:pt idx="210">
                  <c:v>12.987178461124925</c:v>
                </c:pt>
                <c:pt idx="211">
                  <c:v>12.992663391355496</c:v>
                </c:pt>
                <c:pt idx="212">
                  <c:v>12.999936875321994</c:v>
                </c:pt>
                <c:pt idx="213">
                  <c:v>13.006813179261426</c:v>
                </c:pt>
                <c:pt idx="214">
                  <c:v>13.015376409921913</c:v>
                </c:pt>
                <c:pt idx="215">
                  <c:v>13.026118506453816</c:v>
                </c:pt>
                <c:pt idx="216">
                  <c:v>13.031603436684385</c:v>
                </c:pt>
                <c:pt idx="217">
                  <c:v>13.030903191569992</c:v>
                </c:pt>
                <c:pt idx="218">
                  <c:v>13.037183429527143</c:v>
                </c:pt>
                <c:pt idx="219">
                  <c:v>13.042170971038182</c:v>
                </c:pt>
                <c:pt idx="220">
                  <c:v>13.044468330086865</c:v>
                </c:pt>
                <c:pt idx="221">
                  <c:v>13.046865454686586</c:v>
                </c:pt>
                <c:pt idx="222">
                  <c:v>13.044262068816472</c:v>
                </c:pt>
                <c:pt idx="223">
                  <c:v>13.050144731974628</c:v>
                </c:pt>
                <c:pt idx="224">
                  <c:v>13.059401753237305</c:v>
                </c:pt>
                <c:pt idx="225">
                  <c:v>13.063891658510157</c:v>
                </c:pt>
                <c:pt idx="226">
                  <c:v>13.067684456748852</c:v>
                </c:pt>
                <c:pt idx="227">
                  <c:v>13.069083477662559</c:v>
                </c:pt>
                <c:pt idx="228">
                  <c:v>13.078241415447325</c:v>
                </c:pt>
                <c:pt idx="229">
                  <c:v>13.077641235375292</c:v>
                </c:pt>
                <c:pt idx="230">
                  <c:v>13.08272827442385</c:v>
                </c:pt>
                <c:pt idx="231">
                  <c:v>13.088213204654419</c:v>
                </c:pt>
                <c:pt idx="232">
                  <c:v>13.090211207317093</c:v>
                </c:pt>
                <c:pt idx="233">
                  <c:v>13.095099241389869</c:v>
                </c:pt>
                <c:pt idx="234">
                  <c:v>13.097995044501895</c:v>
                </c:pt>
                <c:pt idx="235">
                  <c:v>13.10178784274059</c:v>
                </c:pt>
                <c:pt idx="236">
                  <c:v>13.107769914418137</c:v>
                </c:pt>
                <c:pt idx="237">
                  <c:v>13.112160262719431</c:v>
                </c:pt>
                <c:pt idx="238">
                  <c:v>13.120227633797189</c:v>
                </c:pt>
                <c:pt idx="239">
                  <c:v>13.124617982098483</c:v>
                </c:pt>
                <c:pt idx="240">
                  <c:v>13.128610003368021</c:v>
                </c:pt>
                <c:pt idx="241">
                  <c:v>13.131406090670021</c:v>
                </c:pt>
                <c:pt idx="242">
                  <c:v>13.137686328627172</c:v>
                </c:pt>
                <c:pt idx="243">
                  <c:v>13.139384885262753</c:v>
                </c:pt>
                <c:pt idx="244">
                  <c:v>13.136179754313805</c:v>
                </c:pt>
                <c:pt idx="245">
                  <c:v>13.136979434484369</c:v>
                </c:pt>
                <c:pt idx="246">
                  <c:v>13.138378455398076</c:v>
                </c:pt>
                <c:pt idx="247">
                  <c:v>13.141373964377875</c:v>
                </c:pt>
                <c:pt idx="248">
                  <c:v>13.147356036055422</c:v>
                </c:pt>
                <c:pt idx="249">
                  <c:v>13.15104920789304</c:v>
                </c:pt>
                <c:pt idx="250">
                  <c:v>13.159314952310073</c:v>
                </c:pt>
                <c:pt idx="251">
                  <c:v>13.163605733727229</c:v>
                </c:pt>
                <c:pt idx="252">
                  <c:v>13.169786592802309</c:v>
                </c:pt>
                <c:pt idx="253">
                  <c:v>13.175768664479858</c:v>
                </c:pt>
                <c:pt idx="254">
                  <c:v>13.179162897547872</c:v>
                </c:pt>
                <c:pt idx="255">
                  <c:v>13.180661773671609</c:v>
                </c:pt>
                <c:pt idx="256">
                  <c:v>13.178158643453489</c:v>
                </c:pt>
                <c:pt idx="257">
                  <c:v>13.179757364817187</c:v>
                </c:pt>
                <c:pt idx="258">
                  <c:v>13.182353990664453</c:v>
                </c:pt>
                <c:pt idx="259">
                  <c:v>13.188534849739534</c:v>
                </c:pt>
                <c:pt idx="260">
                  <c:v>13.196800594156567</c:v>
                </c:pt>
                <c:pt idx="261">
                  <c:v>13.203676898095999</c:v>
                </c:pt>
                <c:pt idx="262">
                  <c:v>13.212140976508127</c:v>
                </c:pt>
                <c:pt idx="263">
                  <c:v>13.214238774590275</c:v>
                </c:pt>
                <c:pt idx="264">
                  <c:v>13.214238774590275</c:v>
                </c:pt>
                <c:pt idx="265">
                  <c:v>13.217533341539704</c:v>
                </c:pt>
                <c:pt idx="266">
                  <c:v>13.222023246812556</c:v>
                </c:pt>
                <c:pt idx="267">
                  <c:v>13.225616782322687</c:v>
                </c:pt>
                <c:pt idx="268">
                  <c:v>13.223113652104569</c:v>
                </c:pt>
                <c:pt idx="269">
                  <c:v>13.222113151770985</c:v>
                </c:pt>
                <c:pt idx="270">
                  <c:v>13.226005566486329</c:v>
                </c:pt>
                <c:pt idx="271">
                  <c:v>13.227204847061811</c:v>
                </c:pt>
                <c:pt idx="272">
                  <c:v>13.231196868331349</c:v>
                </c:pt>
                <c:pt idx="273">
                  <c:v>13.233693748529936</c:v>
                </c:pt>
                <c:pt idx="274">
                  <c:v>13.240867952277936</c:v>
                </c:pt>
                <c:pt idx="275">
                  <c:v>13.246949422593804</c:v>
                </c:pt>
                <c:pt idx="276">
                  <c:v>13.25283208575196</c:v>
                </c:pt>
                <c:pt idx="277">
                  <c:v>13.254330961875695</c:v>
                </c:pt>
                <c:pt idx="278">
                  <c:v>13.255630117607316</c:v>
                </c:pt>
                <c:pt idx="279">
                  <c:v>13.257128993731051</c:v>
                </c:pt>
                <c:pt idx="280">
                  <c:v>13.252618838253165</c:v>
                </c:pt>
                <c:pt idx="281">
                  <c:v>13.253518433496001</c:v>
                </c:pt>
                <c:pt idx="282">
                  <c:v>13.256214795043745</c:v>
                </c:pt>
                <c:pt idx="283">
                  <c:v>13.261301834092301</c:v>
                </c:pt>
                <c:pt idx="284">
                  <c:v>13.271351169945303</c:v>
                </c:pt>
                <c:pt idx="285">
                  <c:v>13.275741518246596</c:v>
                </c:pt>
                <c:pt idx="286">
                  <c:v>13.280928044933896</c:v>
                </c:pt>
                <c:pt idx="287">
                  <c:v>13.286711289689622</c:v>
                </c:pt>
                <c:pt idx="288">
                  <c:v>13.291897816376922</c:v>
                </c:pt>
                <c:pt idx="289">
                  <c:v>13.294693903678924</c:v>
                </c:pt>
                <c:pt idx="290">
                  <c:v>13.296891487222412</c:v>
                </c:pt>
                <c:pt idx="291">
                  <c:v>13.296291307150378</c:v>
                </c:pt>
                <c:pt idx="292">
                  <c:v>13.291379262789357</c:v>
                </c:pt>
                <c:pt idx="293">
                  <c:v>13.29257854336484</c:v>
                </c:pt>
                <c:pt idx="294">
                  <c:v>13.296769747983308</c:v>
                </c:pt>
                <c:pt idx="295">
                  <c:v>13.300861365886561</c:v>
                </c:pt>
                <c:pt idx="296">
                  <c:v>13.308631103150923</c:v>
                </c:pt>
                <c:pt idx="297">
                  <c:v>13.312523517866266</c:v>
                </c:pt>
                <c:pt idx="298">
                  <c:v>13.319598431538228</c:v>
                </c:pt>
                <c:pt idx="299">
                  <c:v>13.323690049441483</c:v>
                </c:pt>
                <c:pt idx="300">
                  <c:v>13.32827950177529</c:v>
                </c:pt>
                <c:pt idx="301">
                  <c:v>13.331275010755087</c:v>
                </c:pt>
                <c:pt idx="302">
                  <c:v>13.338449214503088</c:v>
                </c:pt>
                <c:pt idx="303">
                  <c:v>13.340746573551771</c:v>
                </c:pt>
                <c:pt idx="304">
                  <c:v>13.339645968107739</c:v>
                </c:pt>
                <c:pt idx="305">
                  <c:v>13.343737586010992</c:v>
                </c:pt>
                <c:pt idx="306">
                  <c:v>13.349321964304893</c:v>
                </c:pt>
                <c:pt idx="307">
                  <c:v>13.355105209060619</c:v>
                </c:pt>
                <c:pt idx="308">
                  <c:v>13.361882193339644</c:v>
                </c:pt>
                <c:pt idx="309">
                  <c:v>13.368659177618667</c:v>
                </c:pt>
                <c:pt idx="310">
                  <c:v>13.379994687282414</c:v>
                </c:pt>
                <c:pt idx="311">
                  <c:v>13.386870991221846</c:v>
                </c:pt>
                <c:pt idx="312">
                  <c:v>13.389168350270529</c:v>
                </c:pt>
                <c:pt idx="313">
                  <c:v>13.391365933814017</c:v>
                </c:pt>
                <c:pt idx="314">
                  <c:v>13.397149178569743</c:v>
                </c:pt>
                <c:pt idx="315">
                  <c:v>13.400643067823999</c:v>
                </c:pt>
                <c:pt idx="316">
                  <c:v>13.397738854676609</c:v>
                </c:pt>
                <c:pt idx="317">
                  <c:v>13.399537236617988</c:v>
                </c:pt>
                <c:pt idx="318">
                  <c:v>13.402233598165731</c:v>
                </c:pt>
                <c:pt idx="319">
                  <c:v>13.404630722765452</c:v>
                </c:pt>
                <c:pt idx="320">
                  <c:v>13.409618264276492</c:v>
                </c:pt>
                <c:pt idx="321">
                  <c:v>13.41261377325629</c:v>
                </c:pt>
                <c:pt idx="322">
                  <c:v>13.41780029994359</c:v>
                </c:pt>
                <c:pt idx="323">
                  <c:v>13.421891917846844</c:v>
                </c:pt>
                <c:pt idx="324">
                  <c:v>13.432732941024719</c:v>
                </c:pt>
                <c:pt idx="325">
                  <c:v>13.438516185780445</c:v>
                </c:pt>
                <c:pt idx="326">
                  <c:v>13.445591099452407</c:v>
                </c:pt>
                <c:pt idx="327">
                  <c:v>13.44238596850346</c:v>
                </c:pt>
                <c:pt idx="328">
                  <c:v>13.436066039758639</c:v>
                </c:pt>
                <c:pt idx="329">
                  <c:v>13.435765994749637</c:v>
                </c:pt>
                <c:pt idx="330">
                  <c:v>13.437963578293125</c:v>
                </c:pt>
                <c:pt idx="331">
                  <c:v>13.440759665595127</c:v>
                </c:pt>
                <c:pt idx="332">
                  <c:v>13.445946192282427</c:v>
                </c:pt>
                <c:pt idx="333">
                  <c:v>13.452127051357508</c:v>
                </c:pt>
                <c:pt idx="334">
                  <c:v>13.460095221006684</c:v>
                </c:pt>
                <c:pt idx="335">
                  <c:v>13.465082762517724</c:v>
                </c:pt>
                <c:pt idx="336">
                  <c:v>13.4699707965905</c:v>
                </c:pt>
                <c:pt idx="337">
                  <c:v>13.473763594829196</c:v>
                </c:pt>
                <c:pt idx="338">
                  <c:v>13.475661792112277</c:v>
                </c:pt>
                <c:pt idx="339">
                  <c:v>13.475561787111943</c:v>
                </c:pt>
                <c:pt idx="340">
                  <c:v>13.468134271283146</c:v>
                </c:pt>
                <c:pt idx="341">
                  <c:v>13.468134271283146</c:v>
                </c:pt>
                <c:pt idx="342">
                  <c:v>13.472922788014943</c:v>
                </c:pt>
                <c:pt idx="343">
                  <c:v>13.47452150937864</c:v>
                </c:pt>
                <c:pt idx="344">
                  <c:v>13.477018389577228</c:v>
                </c:pt>
                <c:pt idx="345">
                  <c:v>13.483696044330468</c:v>
                </c:pt>
                <c:pt idx="346">
                  <c:v>13.494438140862369</c:v>
                </c:pt>
                <c:pt idx="347">
                  <c:v>13.502604703528764</c:v>
                </c:pt>
                <c:pt idx="348">
                  <c:v>13.509679617200726</c:v>
                </c:pt>
                <c:pt idx="349">
                  <c:v>13.511677619863399</c:v>
                </c:pt>
                <c:pt idx="350">
                  <c:v>13.512277439935366</c:v>
                </c:pt>
                <c:pt idx="351">
                  <c:v>13.509172624981888</c:v>
                </c:pt>
                <c:pt idx="352">
                  <c:v>13.505967494032939</c:v>
                </c:pt>
                <c:pt idx="353">
                  <c:v>13.510556946366746</c:v>
                </c:pt>
                <c:pt idx="354">
                  <c:v>13.516141324660646</c:v>
                </c:pt>
                <c:pt idx="355">
                  <c:v>13.519136833640445</c:v>
                </c:pt>
                <c:pt idx="356">
                  <c:v>13.523527181941738</c:v>
                </c:pt>
                <c:pt idx="357">
                  <c:v>13.528614220990296</c:v>
                </c:pt>
                <c:pt idx="358">
                  <c:v>13.535391205269319</c:v>
                </c:pt>
                <c:pt idx="359">
                  <c:v>13.537688564318003</c:v>
                </c:pt>
                <c:pt idx="360">
                  <c:v>13.541680585587541</c:v>
                </c:pt>
                <c:pt idx="361">
                  <c:v>13.546568619660317</c:v>
                </c:pt>
                <c:pt idx="362">
                  <c:v>13.553842103626815</c:v>
                </c:pt>
                <c:pt idx="363">
                  <c:v>13.554541858741088</c:v>
                </c:pt>
                <c:pt idx="364">
                  <c:v>13.551236401732361</c:v>
                </c:pt>
                <c:pt idx="365">
                  <c:v>13.550636221660328</c:v>
                </c:pt>
                <c:pt idx="366">
                  <c:v>13.550336176651326</c:v>
                </c:pt>
                <c:pt idx="367">
                  <c:v>13.553132263953328</c:v>
                </c:pt>
                <c:pt idx="368">
                  <c:v>13.556925062192024</c:v>
                </c:pt>
                <c:pt idx="369">
                  <c:v>13.561713578923822</c:v>
                </c:pt>
                <c:pt idx="370">
                  <c:v>13.570970600186499</c:v>
                </c:pt>
                <c:pt idx="371">
                  <c:v>13.576654416654796</c:v>
                </c:pt>
                <c:pt idx="372">
                  <c:v>13.585515045086993</c:v>
                </c:pt>
                <c:pt idx="373">
                  <c:v>13.58801192528558</c:v>
                </c:pt>
                <c:pt idx="374">
                  <c:v>13.590708286833323</c:v>
                </c:pt>
                <c:pt idx="375">
                  <c:v>13.588806479543726</c:v>
                </c:pt>
                <c:pt idx="376">
                  <c:v>13.585601348594777</c:v>
                </c:pt>
                <c:pt idx="377">
                  <c:v>13.587299905230358</c:v>
                </c:pt>
                <c:pt idx="378">
                  <c:v>13.59009599253236</c:v>
                </c:pt>
                <c:pt idx="379">
                  <c:v>13.593689528042491</c:v>
                </c:pt>
                <c:pt idx="380">
                  <c:v>13.598079876343784</c:v>
                </c:pt>
                <c:pt idx="381">
                  <c:v>13.603564806574353</c:v>
                </c:pt>
                <c:pt idx="382">
                  <c:v>13.611632177652112</c:v>
                </c:pt>
                <c:pt idx="383">
                  <c:v>13.616520211724888</c:v>
                </c:pt>
                <c:pt idx="384">
                  <c:v>13.615619806481723</c:v>
                </c:pt>
                <c:pt idx="385">
                  <c:v>13.617518003764804</c:v>
                </c:pt>
                <c:pt idx="386">
                  <c:v>13.621609621668057</c:v>
                </c:pt>
                <c:pt idx="387">
                  <c:v>13.619006235797942</c:v>
                </c:pt>
                <c:pt idx="388">
                  <c:v>13.613993693974399</c:v>
                </c:pt>
                <c:pt idx="389">
                  <c:v>13.61569225060998</c:v>
                </c:pt>
                <c:pt idx="390">
                  <c:v>13.617191126733715</c:v>
                </c:pt>
                <c:pt idx="391">
                  <c:v>13.619288924815862</c:v>
                </c:pt>
                <c:pt idx="392">
                  <c:v>13.622982096653478</c:v>
                </c:pt>
                <c:pt idx="393">
                  <c:v>13.628069135702036</c:v>
                </c:pt>
                <c:pt idx="394">
                  <c:v>13.633554065932605</c:v>
                </c:pt>
                <c:pt idx="395">
                  <c:v>13.63764568383586</c:v>
                </c:pt>
                <c:pt idx="396">
                  <c:v>13.641438482074555</c:v>
                </c:pt>
                <c:pt idx="397">
                  <c:v>13.645828830375848</c:v>
                </c:pt>
                <c:pt idx="398">
                  <c:v>13.647327706499585</c:v>
                </c:pt>
                <c:pt idx="399">
                  <c:v>13.644122575550636</c:v>
                </c:pt>
                <c:pt idx="400">
                  <c:v>13.63961242007275</c:v>
                </c:pt>
                <c:pt idx="401">
                  <c:v>13.640711815516051</c:v>
                </c:pt>
                <c:pt idx="402">
                  <c:v>13.643308441363317</c:v>
                </c:pt>
                <c:pt idx="403">
                  <c:v>13.646104528665319</c:v>
                </c:pt>
                <c:pt idx="404">
                  <c:v>13.652185998981187</c:v>
                </c:pt>
                <c:pt idx="405">
                  <c:v>13.658267469297055</c:v>
                </c:pt>
                <c:pt idx="406">
                  <c:v>13.666037206561414</c:v>
                </c:pt>
                <c:pt idx="407">
                  <c:v>13.670626658895221</c:v>
                </c:pt>
                <c:pt idx="408">
                  <c:v>13.687483775961645</c:v>
                </c:pt>
                <c:pt idx="409">
                  <c:v>13.693267020717373</c:v>
                </c:pt>
                <c:pt idx="410">
                  <c:v>13.699348491033239</c:v>
                </c:pt>
                <c:pt idx="411">
                  <c:v>13.700547771608722</c:v>
                </c:pt>
                <c:pt idx="412">
                  <c:v>13.699347051032204</c:v>
                </c:pt>
                <c:pt idx="413">
                  <c:v>13.70184393123079</c:v>
                </c:pt>
                <c:pt idx="414">
                  <c:v>13.705636729469488</c:v>
                </c:pt>
                <c:pt idx="415">
                  <c:v>13.710524763542264</c:v>
                </c:pt>
                <c:pt idx="416">
                  <c:v>13.713619968449565</c:v>
                </c:pt>
                <c:pt idx="417">
                  <c:v>13.719900206406717</c:v>
                </c:pt>
                <c:pt idx="418">
                  <c:v>13.730147522858266</c:v>
                </c:pt>
                <c:pt idx="419">
                  <c:v>13.736030186016421</c:v>
                </c:pt>
                <c:pt idx="420">
                  <c:v>13.741316190445659</c:v>
                </c:pt>
                <c:pt idx="421">
                  <c:v>13.745108988684354</c:v>
                </c:pt>
                <c:pt idx="422">
                  <c:v>13.748303879580874</c:v>
                </c:pt>
                <c:pt idx="423">
                  <c:v>13.744898086446041</c:v>
                </c:pt>
                <c:pt idx="424">
                  <c:v>13.743296805079067</c:v>
                </c:pt>
                <c:pt idx="425">
                  <c:v>13.747189219794411</c:v>
                </c:pt>
                <c:pt idx="426">
                  <c:v>13.752574692070748</c:v>
                </c:pt>
                <c:pt idx="427">
                  <c:v>13.758357936826476</c:v>
                </c:pt>
                <c:pt idx="428">
                  <c:v>13.762549141444945</c:v>
                </c:pt>
                <c:pt idx="429">
                  <c:v>13.767735668132245</c:v>
                </c:pt>
                <c:pt idx="430">
                  <c:v>13.776199746544373</c:v>
                </c:pt>
                <c:pt idx="431">
                  <c:v>13.783175360280799</c:v>
                </c:pt>
                <c:pt idx="432">
                  <c:v>13.784074955523636</c:v>
                </c:pt>
                <c:pt idx="433">
                  <c:v>13.783774910514634</c:v>
                </c:pt>
                <c:pt idx="434">
                  <c:v>13.787667325229977</c:v>
                </c:pt>
                <c:pt idx="435">
                  <c:v>13.788167200271628</c:v>
                </c:pt>
                <c:pt idx="436">
                  <c:v>13.785262987124238</c:v>
                </c:pt>
                <c:pt idx="437">
                  <c:v>13.785862807196205</c:v>
                </c:pt>
                <c:pt idx="438">
                  <c:v>13.789655605434902</c:v>
                </c:pt>
                <c:pt idx="439">
                  <c:v>13.789455585432234</c:v>
                </c:pt>
                <c:pt idx="440">
                  <c:v>13.792052211279501</c:v>
                </c:pt>
                <c:pt idx="441">
                  <c:v>13.797437683555838</c:v>
                </c:pt>
                <c:pt idx="442">
                  <c:v>13.805505054633597</c:v>
                </c:pt>
                <c:pt idx="443">
                  <c:v>13.811089432927497</c:v>
                </c:pt>
                <c:pt idx="444">
                  <c:v>13.815877949659296</c:v>
                </c:pt>
                <c:pt idx="445">
                  <c:v>13.820069154277764</c:v>
                </c:pt>
                <c:pt idx="446">
                  <c:v>13.819569029236082</c:v>
                </c:pt>
                <c:pt idx="447">
                  <c:v>13.809417678179706</c:v>
                </c:pt>
                <c:pt idx="448">
                  <c:v>13.813210476418401</c:v>
                </c:pt>
                <c:pt idx="449">
                  <c:v>13.818695406648972</c:v>
                </c:pt>
                <c:pt idx="450">
                  <c:v>13.825273722009094</c:v>
                </c:pt>
                <c:pt idx="451">
                  <c:v>13.829166136724439</c:v>
                </c:pt>
                <c:pt idx="452">
                  <c:v>13.831463495773122</c:v>
                </c:pt>
                <c:pt idx="453">
                  <c:v>13.83754496608899</c:v>
                </c:pt>
                <c:pt idx="454">
                  <c:v>13.838344646259554</c:v>
                </c:pt>
                <c:pt idx="455">
                  <c:v>13.842137444498251</c:v>
                </c:pt>
                <c:pt idx="456">
                  <c:v>13.850700675158738</c:v>
                </c:pt>
                <c:pt idx="457">
                  <c:v>13.856980913115889</c:v>
                </c:pt>
                <c:pt idx="458">
                  <c:v>13.865246657532921</c:v>
                </c:pt>
                <c:pt idx="459">
                  <c:v>13.868541224482351</c:v>
                </c:pt>
                <c:pt idx="460">
                  <c:v>13.870539227145024</c:v>
                </c:pt>
                <c:pt idx="461">
                  <c:v>13.875825231574261</c:v>
                </c:pt>
                <c:pt idx="462">
                  <c:v>13.881707894732417</c:v>
                </c:pt>
                <c:pt idx="463">
                  <c:v>13.883606092015498</c:v>
                </c:pt>
                <c:pt idx="464">
                  <c:v>13.889786951090578</c:v>
                </c:pt>
                <c:pt idx="465">
                  <c:v>13.898151867422206</c:v>
                </c:pt>
                <c:pt idx="466">
                  <c:v>13.909487377085952</c:v>
                </c:pt>
                <c:pt idx="467">
                  <c:v>13.913080912596081</c:v>
                </c:pt>
                <c:pt idx="468">
                  <c:v>13.918963575754237</c:v>
                </c:pt>
                <c:pt idx="469">
                  <c:v>13.92722932017127</c:v>
                </c:pt>
                <c:pt idx="470">
                  <c:v>13.937080636221644</c:v>
                </c:pt>
                <c:pt idx="471">
                  <c:v>13.942466108497982</c:v>
                </c:pt>
                <c:pt idx="472">
                  <c:v>13.944264490439362</c:v>
                </c:pt>
                <c:pt idx="473">
                  <c:v>13.95262940677099</c:v>
                </c:pt>
                <c:pt idx="474">
                  <c:v>13.960002161100402</c:v>
                </c:pt>
                <c:pt idx="475">
                  <c:v>13.966977774836828</c:v>
                </c:pt>
                <c:pt idx="476">
                  <c:v>13.973158633911909</c:v>
                </c:pt>
                <c:pt idx="477">
                  <c:v>13.978842450380206</c:v>
                </c:pt>
                <c:pt idx="478">
                  <c:v>13.984625695135934</c:v>
                </c:pt>
                <c:pt idx="479">
                  <c:v>13.988418493374629</c:v>
                </c:pt>
                <c:pt idx="480">
                  <c:v>13.995195477653654</c:v>
                </c:pt>
                <c:pt idx="481">
                  <c:v>14.000779855947554</c:v>
                </c:pt>
                <c:pt idx="482">
                  <c:v>14.003476217495297</c:v>
                </c:pt>
                <c:pt idx="483">
                  <c:v>14.00327619749263</c:v>
                </c:pt>
                <c:pt idx="484">
                  <c:v>14.00107377393743</c:v>
                </c:pt>
                <c:pt idx="485">
                  <c:v>14.002073274270513</c:v>
                </c:pt>
                <c:pt idx="486">
                  <c:v>14.00686179100231</c:v>
                </c:pt>
                <c:pt idx="487">
                  <c:v>14.01234672123288</c:v>
                </c:pt>
                <c:pt idx="488">
                  <c:v>14.016737069534173</c:v>
                </c:pt>
                <c:pt idx="489">
                  <c:v>14.02052986777287</c:v>
                </c:pt>
                <c:pt idx="490">
                  <c:v>14.026909474736909</c:v>
                </c:pt>
                <c:pt idx="491">
                  <c:v>14.03398438840887</c:v>
                </c:pt>
                <c:pt idx="492">
                  <c:v>14.042845016841067</c:v>
                </c:pt>
                <c:pt idx="493">
                  <c:v>14.043744612083902</c:v>
                </c:pt>
                <c:pt idx="494">
                  <c:v>14.046640415195927</c:v>
                </c:pt>
                <c:pt idx="495">
                  <c:v>14.048638417858601</c:v>
                </c:pt>
                <c:pt idx="496">
                  <c:v>14.046736610569004</c:v>
                </c:pt>
                <c:pt idx="497">
                  <c:v>14.050529408807702</c:v>
                </c:pt>
                <c:pt idx="498">
                  <c:v>14.060974666669241</c:v>
                </c:pt>
                <c:pt idx="499">
                  <c:v>14.061074661669572</c:v>
                </c:pt>
                <c:pt idx="500">
                  <c:v>14.061574536711223</c:v>
                </c:pt>
                <c:pt idx="501">
                  <c:v>14.067059466941794</c:v>
                </c:pt>
                <c:pt idx="502">
                  <c:v>14.071449815243087</c:v>
                </c:pt>
                <c:pt idx="503">
                  <c:v>14.075242613481782</c:v>
                </c:pt>
                <c:pt idx="504">
                  <c:v>14.078138416593807</c:v>
                </c:pt>
                <c:pt idx="505">
                  <c:v>14.08093450389581</c:v>
                </c:pt>
                <c:pt idx="506">
                  <c:v>14.084029708803111</c:v>
                </c:pt>
                <c:pt idx="507">
                  <c:v>14.087324275752541</c:v>
                </c:pt>
                <c:pt idx="508">
                  <c:v>14.090120363054544</c:v>
                </c:pt>
                <c:pt idx="509">
                  <c:v>14.092916450356544</c:v>
                </c:pt>
                <c:pt idx="510">
                  <c:v>14.095612811904287</c:v>
                </c:pt>
                <c:pt idx="511">
                  <c:v>14.096212631976254</c:v>
                </c:pt>
                <c:pt idx="512">
                  <c:v>14.099396550273534</c:v>
                </c:pt>
                <c:pt idx="513">
                  <c:v>14.101703725795335</c:v>
                </c:pt>
                <c:pt idx="514">
                  <c:v>14.104005590508866</c:v>
                </c:pt>
                <c:pt idx="515">
                  <c:v>14.106302168807519</c:v>
                </c:pt>
              </c:numCache>
            </c:numRef>
          </c:yVal>
          <c:smooth val="0"/>
        </c:ser>
        <c:dLbls>
          <c:showLegendKey val="0"/>
          <c:showVal val="0"/>
          <c:showCatName val="0"/>
          <c:showSerName val="0"/>
          <c:showPercent val="0"/>
          <c:showBubbleSize val="0"/>
        </c:dLbls>
        <c:axId val="1877575872"/>
        <c:axId val="1877578048"/>
      </c:scatterChart>
      <c:valAx>
        <c:axId val="1877575872"/>
        <c:scaling>
          <c:orientation val="minMax"/>
          <c:max val="19"/>
          <c:min val="1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la inflación Estados</a:t>
                </a:r>
                <a:r>
                  <a:rPr lang="en-US" baseline="0"/>
                  <a:t> Unidos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8048"/>
        <c:crosses val="autoZero"/>
        <c:crossBetween val="midCat"/>
        <c:majorUnit val="1"/>
      </c:valAx>
      <c:valAx>
        <c:axId val="1877578048"/>
        <c:scaling>
          <c:orientation val="minMax"/>
          <c:min val="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ln de inflación de México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77575872"/>
        <c:crosses val="autoZero"/>
        <c:crossBetween val="midCat"/>
        <c:majorUnit val="1"/>
      </c:valAx>
      <c:spPr>
        <a:noFill/>
        <a:ln>
          <a:noFill/>
        </a:ln>
        <a:effectLst>
          <a:glow rad="127000">
            <a:schemeClr val="tx1"/>
          </a:glo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6.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7.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6.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7.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8.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9.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4.xml"/><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 Id="rId9"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22</xdr:col>
      <xdr:colOff>734291</xdr:colOff>
      <xdr:row>8</xdr:row>
      <xdr:rowOff>187036</xdr:rowOff>
    </xdr:from>
    <xdr:to>
      <xdr:col>26</xdr:col>
      <xdr:colOff>768927</xdr:colOff>
      <xdr:row>19</xdr:row>
      <xdr:rowOff>27709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0</xdr:colOff>
      <xdr:row>20</xdr:row>
      <xdr:rowOff>0</xdr:rowOff>
    </xdr:from>
    <xdr:to>
      <xdr:col>27</xdr:col>
      <xdr:colOff>34636</xdr:colOff>
      <xdr:row>30</xdr:row>
      <xdr:rowOff>41564</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104775</xdr:colOff>
      <xdr:row>4</xdr:row>
      <xdr:rowOff>190503</xdr:rowOff>
    </xdr:from>
    <xdr:to>
      <xdr:col>20</xdr:col>
      <xdr:colOff>243840</xdr:colOff>
      <xdr:row>16</xdr:row>
      <xdr:rowOff>53341</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35</xdr:row>
      <xdr:rowOff>9525</xdr:rowOff>
    </xdr:from>
    <xdr:to>
      <xdr:col>20</xdr:col>
      <xdr:colOff>388621</xdr:colOff>
      <xdr:row>46</xdr:row>
      <xdr:rowOff>68580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19</xdr:row>
      <xdr:rowOff>0</xdr:rowOff>
    </xdr:from>
    <xdr:to>
      <xdr:col>20</xdr:col>
      <xdr:colOff>335280</xdr:colOff>
      <xdr:row>29</xdr:row>
      <xdr:rowOff>7620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xdr:colOff>
      <xdr:row>51</xdr:row>
      <xdr:rowOff>0</xdr:rowOff>
    </xdr:from>
    <xdr:to>
      <xdr:col>20</xdr:col>
      <xdr:colOff>518161</xdr:colOff>
      <xdr:row>61</xdr:row>
      <xdr:rowOff>53340</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783566</xdr:colOff>
      <xdr:row>4</xdr:row>
      <xdr:rowOff>170732</xdr:rowOff>
    </xdr:from>
    <xdr:to>
      <xdr:col>24</xdr:col>
      <xdr:colOff>150963</xdr:colOff>
      <xdr:row>15</xdr:row>
      <xdr:rowOff>28755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776377</xdr:colOff>
      <xdr:row>17</xdr:row>
      <xdr:rowOff>14378</xdr:rowOff>
    </xdr:from>
    <xdr:to>
      <xdr:col>24</xdr:col>
      <xdr:colOff>86265</xdr:colOff>
      <xdr:row>27</xdr:row>
      <xdr:rowOff>50320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776377</xdr:colOff>
      <xdr:row>30</xdr:row>
      <xdr:rowOff>0</xdr:rowOff>
    </xdr:from>
    <xdr:to>
      <xdr:col>24</xdr:col>
      <xdr:colOff>215661</xdr:colOff>
      <xdr:row>40</xdr:row>
      <xdr:rowOff>100642</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8987</xdr:colOff>
      <xdr:row>4</xdr:row>
      <xdr:rowOff>177920</xdr:rowOff>
    </xdr:from>
    <xdr:to>
      <xdr:col>29</xdr:col>
      <xdr:colOff>129398</xdr:colOff>
      <xdr:row>16</xdr:row>
      <xdr:rowOff>50321</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920151</xdr:colOff>
      <xdr:row>17</xdr:row>
      <xdr:rowOff>21568</xdr:rowOff>
    </xdr:from>
    <xdr:to>
      <xdr:col>28</xdr:col>
      <xdr:colOff>1205687</xdr:colOff>
      <xdr:row>28</xdr:row>
      <xdr:rowOff>21567</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0</xdr:colOff>
      <xdr:row>30</xdr:row>
      <xdr:rowOff>0</xdr:rowOff>
    </xdr:from>
    <xdr:to>
      <xdr:col>29</xdr:col>
      <xdr:colOff>120411</xdr:colOff>
      <xdr:row>41</xdr:row>
      <xdr:rowOff>73684</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0</xdr:colOff>
      <xdr:row>43</xdr:row>
      <xdr:rowOff>0</xdr:rowOff>
    </xdr:from>
    <xdr:to>
      <xdr:col>29</xdr:col>
      <xdr:colOff>120411</xdr:colOff>
      <xdr:row>54</xdr:row>
      <xdr:rowOff>73683</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xdr:col>
      <xdr:colOff>0</xdr:colOff>
      <xdr:row>56</xdr:row>
      <xdr:rowOff>0</xdr:rowOff>
    </xdr:from>
    <xdr:to>
      <xdr:col>29</xdr:col>
      <xdr:colOff>5178</xdr:colOff>
      <xdr:row>66</xdr:row>
      <xdr:rowOff>201282</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0</xdr:colOff>
      <xdr:row>43</xdr:row>
      <xdr:rowOff>0</xdr:rowOff>
    </xdr:from>
    <xdr:to>
      <xdr:col>24</xdr:col>
      <xdr:colOff>158151</xdr:colOff>
      <xdr:row>57</xdr:row>
      <xdr:rowOff>100641</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23</xdr:col>
      <xdr:colOff>7620</xdr:colOff>
      <xdr:row>23</xdr:row>
      <xdr:rowOff>15240</xdr:rowOff>
    </xdr:from>
    <xdr:to>
      <xdr:col>28</xdr:col>
      <xdr:colOff>312420</xdr:colOff>
      <xdr:row>38</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830580</xdr:colOff>
      <xdr:row>7</xdr:row>
      <xdr:rowOff>0</xdr:rowOff>
    </xdr:from>
    <xdr:to>
      <xdr:col>28</xdr:col>
      <xdr:colOff>350520</xdr:colOff>
      <xdr:row>20</xdr:row>
      <xdr:rowOff>167640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Davidpjmp/Desktop/FPSGWN03P/WHD/mydocs/WEO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ocuments/Estudio/c/FJRC/CU/mens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MM%20principal/Working%20files/Academia/Tesis%2018-06-19/Z%20Base%20de%20datos/XPIBD.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Davidpjmp/Desktop/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A:/DATA/LCA/REAL/CONT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esktop/Fpsswn05d/WHD/TEMP/My%20Documents/Moz/E-Final/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avidpjmp/Desktop/FPSGWN03P/WHD/Documents%20and%20Settings/SEBLE/My%20Local%20Documents/Barbados_Mission/Barbados_AssumptionsWE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y notas"/>
      <sheetName val="RESPIBD"/>
      <sheetName val="3449"/>
      <sheetName val="5016"/>
      <sheetName val="3416"/>
      <sheetName val="PIBR60-16"/>
      <sheetName val="Inversión"/>
      <sheetName val="A X T"/>
      <sheetName val="A-I"/>
      <sheetName val="INVEXT"/>
      <sheetName val="XPIBD"/>
    </sheetNames>
    <definedNames>
      <definedName name="OnShow" refersTo="#¡REF!"/>
    </definedNames>
    <sheetDataSet>
      <sheetData sheetId="0"/>
      <sheetData sheetId="1">
        <row r="19">
          <cell r="B19">
            <v>4151.2999797447837</v>
          </cell>
        </row>
      </sheetData>
      <sheetData sheetId="2"/>
      <sheetData sheetId="3"/>
      <sheetData sheetId="4"/>
      <sheetData sheetId="5"/>
      <sheetData sheetId="6"/>
      <sheetData sheetId="7"/>
      <sheetData sheetId="8">
        <row r="19">
          <cell r="V19">
            <v>1934</v>
          </cell>
        </row>
      </sheetData>
      <sheetData sheetId="9">
        <row r="5">
          <cell r="B5" t="str">
            <v>-</v>
          </cell>
        </row>
      </sheetData>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Q154"/>
  <sheetViews>
    <sheetView workbookViewId="0">
      <pane xSplit="1" ySplit="4" topLeftCell="B137" activePane="bottomRight" state="frozen"/>
      <selection pane="topRight" activeCell="B1" sqref="B1"/>
      <selection pane="bottomLeft" activeCell="A5" sqref="A5"/>
      <selection pane="bottomRight" activeCell="H154" sqref="H154"/>
    </sheetView>
  </sheetViews>
  <sheetFormatPr baseColWidth="10" defaultColWidth="10.88671875" defaultRowHeight="15.6" x14ac:dyDescent="0.3"/>
  <cols>
    <col min="1" max="1" width="14.88671875" style="45" customWidth="1"/>
    <col min="2" max="2" width="18.6640625" style="45" customWidth="1"/>
    <col min="3" max="3" width="15.44140625" style="45" customWidth="1"/>
    <col min="4" max="4" width="15.33203125" style="45" bestFit="1" customWidth="1"/>
    <col min="5" max="5" width="15.33203125" style="45" customWidth="1"/>
    <col min="6" max="6" width="16.44140625" style="12" bestFit="1" customWidth="1"/>
    <col min="7" max="7" width="15.44140625" style="12" bestFit="1" customWidth="1"/>
    <col min="8" max="8" width="13.33203125" style="12" customWidth="1"/>
    <col min="9" max="9" width="15" style="12" customWidth="1"/>
    <col min="10" max="10" width="10.88671875" style="12"/>
    <col min="11" max="11" width="10.88671875" style="12" customWidth="1"/>
    <col min="12" max="16384" width="10.88671875" style="12"/>
  </cols>
  <sheetData>
    <row r="1" spans="1:1863" s="17" customFormat="1" x14ac:dyDescent="0.3">
      <c r="A1" s="44" t="s">
        <v>217</v>
      </c>
      <c r="B1" s="260" t="s">
        <v>226</v>
      </c>
      <c r="C1" s="260"/>
      <c r="D1" s="260"/>
      <c r="E1" s="260"/>
      <c r="F1" s="260"/>
      <c r="G1" s="260"/>
      <c r="H1" s="260"/>
      <c r="I1" s="260"/>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row>
    <row r="2" spans="1:1863" ht="14.25" customHeight="1" x14ac:dyDescent="0.3">
      <c r="A2" s="261" t="s">
        <v>5</v>
      </c>
      <c r="B2" s="264" t="s">
        <v>218</v>
      </c>
      <c r="C2" s="264" t="s">
        <v>219</v>
      </c>
      <c r="D2" s="264" t="s">
        <v>220</v>
      </c>
      <c r="E2" s="264" t="s">
        <v>221</v>
      </c>
      <c r="F2" s="264" t="s">
        <v>222</v>
      </c>
      <c r="G2" s="264" t="s">
        <v>223</v>
      </c>
      <c r="H2" s="264" t="s">
        <v>224</v>
      </c>
      <c r="I2" s="264" t="s">
        <v>225</v>
      </c>
    </row>
    <row r="3" spans="1:1863" ht="14.25" customHeight="1" x14ac:dyDescent="0.3">
      <c r="A3" s="262"/>
      <c r="B3" s="265"/>
      <c r="C3" s="265"/>
      <c r="D3" s="265"/>
      <c r="E3" s="265"/>
      <c r="F3" s="265"/>
      <c r="G3" s="265"/>
      <c r="H3" s="265"/>
      <c r="I3" s="265"/>
    </row>
    <row r="4" spans="1:1863" ht="17.25" customHeight="1" thickBot="1" x14ac:dyDescent="0.35">
      <c r="A4" s="263"/>
      <c r="B4" s="266"/>
      <c r="C4" s="266"/>
      <c r="D4" s="266"/>
      <c r="E4" s="266"/>
      <c r="F4" s="266"/>
      <c r="G4" s="266"/>
      <c r="H4" s="266"/>
      <c r="I4" s="266"/>
    </row>
    <row r="5" spans="1:1863" ht="17.25" customHeight="1" thickTop="1" x14ac:dyDescent="0.3">
      <c r="A5" s="45">
        <v>1876</v>
      </c>
      <c r="B5" s="51">
        <f>TCNAnual!B10</f>
        <v>1.1362508713413331</v>
      </c>
      <c r="C5" s="52">
        <v>6.2801932367149815</v>
      </c>
      <c r="D5" s="250">
        <f>TCNAnual!D10</f>
        <v>1.1026798228698844</v>
      </c>
      <c r="E5" s="52">
        <v>4.5999999999999996</v>
      </c>
      <c r="F5" s="249" t="s">
        <v>6</v>
      </c>
      <c r="G5" s="249" t="s">
        <v>6</v>
      </c>
      <c r="H5" s="249" t="s">
        <v>6</v>
      </c>
      <c r="I5" s="249" t="s">
        <v>6</v>
      </c>
    </row>
    <row r="6" spans="1:1863" ht="17.25" customHeight="1" x14ac:dyDescent="0.3">
      <c r="A6" s="45">
        <v>1877</v>
      </c>
      <c r="B6" s="51">
        <f>TCNAnual!B11</f>
        <v>1.0991567707305334</v>
      </c>
      <c r="C6" s="52">
        <f t="shared" ref="C6:C15" si="0">((B6/B5)-1)*100</f>
        <v>-3.2646048109965742</v>
      </c>
      <c r="D6" s="250">
        <f>TCNAnual!D11</f>
        <v>1.1177038210359331</v>
      </c>
      <c r="E6" s="52">
        <f t="shared" ref="E6:E15" si="1">((D6/D5)-1)*100</f>
        <v>1.3624986922265991</v>
      </c>
      <c r="F6" s="249" t="s">
        <v>6</v>
      </c>
      <c r="G6" s="249" t="s">
        <v>6</v>
      </c>
      <c r="H6" s="249" t="s">
        <v>6</v>
      </c>
      <c r="I6" s="249" t="s">
        <v>6</v>
      </c>
    </row>
    <row r="7" spans="1:1863" ht="17.25" customHeight="1" x14ac:dyDescent="0.3">
      <c r="A7" s="45">
        <v>1878</v>
      </c>
      <c r="B7" s="51">
        <f>TCNAnual!B12</f>
        <v>1.1430498863670273</v>
      </c>
      <c r="C7" s="52">
        <f t="shared" si="0"/>
        <v>3.9933444259567352</v>
      </c>
      <c r="D7" s="250">
        <f>TCNAnual!D12</f>
        <v>1.1211033285487804</v>
      </c>
      <c r="E7" s="52">
        <f t="shared" si="1"/>
        <v>0.3041510146844173</v>
      </c>
      <c r="F7" s="249" t="s">
        <v>6</v>
      </c>
      <c r="G7" s="249" t="s">
        <v>6</v>
      </c>
      <c r="H7" s="249" t="s">
        <v>6</v>
      </c>
      <c r="I7" s="249" t="s">
        <v>6</v>
      </c>
    </row>
    <row r="8" spans="1:1863" ht="17.25" customHeight="1" x14ac:dyDescent="0.3">
      <c r="A8" s="45">
        <v>1879</v>
      </c>
      <c r="B8" s="51">
        <f>TCNAnual!B13</f>
        <v>1.172765221367903</v>
      </c>
      <c r="C8" s="52">
        <f t="shared" si="0"/>
        <v>2.5996533795493715</v>
      </c>
      <c r="D8" s="250">
        <f>TCNAnual!D13</f>
        <v>1.157907553867465</v>
      </c>
      <c r="E8" s="52">
        <f t="shared" si="1"/>
        <v>3.2828575548273564</v>
      </c>
      <c r="F8" s="249" t="s">
        <v>6</v>
      </c>
      <c r="G8" s="249" t="s">
        <v>6</v>
      </c>
      <c r="H8" s="249" t="s">
        <v>6</v>
      </c>
      <c r="I8" s="249" t="s">
        <v>6</v>
      </c>
    </row>
    <row r="9" spans="1:1863" ht="17.25" customHeight="1" x14ac:dyDescent="0.3">
      <c r="A9" s="45">
        <v>1880</v>
      </c>
      <c r="B9" s="51">
        <f>TCNAnual!B14</f>
        <v>1.1508541273743746</v>
      </c>
      <c r="C9" s="52">
        <f t="shared" si="0"/>
        <v>-1.868327402135217</v>
      </c>
      <c r="D9" s="250">
        <f>TCNAnual!D14</f>
        <v>1.1618096743711388</v>
      </c>
      <c r="E9" s="52">
        <f t="shared" si="1"/>
        <v>0.33699758591612117</v>
      </c>
      <c r="F9" s="249" t="s">
        <v>6</v>
      </c>
      <c r="G9" s="249" t="s">
        <v>6</v>
      </c>
      <c r="H9" s="249" t="s">
        <v>6</v>
      </c>
      <c r="I9" s="249" t="s">
        <v>6</v>
      </c>
    </row>
    <row r="10" spans="1:1863" ht="17.25" customHeight="1" x14ac:dyDescent="0.3">
      <c r="A10" s="45">
        <v>1881</v>
      </c>
      <c r="B10" s="51">
        <f>TCNAnual!B15</f>
        <v>1.1639205934493675</v>
      </c>
      <c r="C10" s="52">
        <f t="shared" si="0"/>
        <v>1.1353711790393017</v>
      </c>
      <c r="D10" s="250">
        <f>TCNAnual!D15</f>
        <v>1.157387360411871</v>
      </c>
      <c r="E10" s="52">
        <f t="shared" si="1"/>
        <v>-0.38064013898503335</v>
      </c>
      <c r="F10" s="249" t="s">
        <v>6</v>
      </c>
      <c r="G10" s="249" t="s">
        <v>6</v>
      </c>
      <c r="H10" s="249" t="s">
        <v>6</v>
      </c>
      <c r="I10" s="249" t="s">
        <v>6</v>
      </c>
    </row>
    <row r="11" spans="1:1863" ht="17.25" customHeight="1" x14ac:dyDescent="0.3">
      <c r="A11" s="45">
        <v>1882</v>
      </c>
      <c r="B11" s="51">
        <f>TCNAnual!B16</f>
        <v>1.1598077998329386</v>
      </c>
      <c r="C11" s="52">
        <f t="shared" si="0"/>
        <v>-0.35335689045936647</v>
      </c>
      <c r="D11" s="250">
        <f>TCNAnual!D16</f>
        <v>1.1618641966411531</v>
      </c>
      <c r="E11" s="52">
        <f t="shared" si="1"/>
        <v>0.38680534991233362</v>
      </c>
      <c r="F11" s="249" t="s">
        <v>6</v>
      </c>
      <c r="G11" s="249" t="s">
        <v>6</v>
      </c>
      <c r="H11" s="249" t="s">
        <v>6</v>
      </c>
      <c r="I11" s="249" t="s">
        <v>6</v>
      </c>
    </row>
    <row r="12" spans="1:1863" ht="17.25" customHeight="1" x14ac:dyDescent="0.3">
      <c r="A12" s="45">
        <v>1883</v>
      </c>
      <c r="B12" s="51">
        <f>TCNAnual!B17</f>
        <v>1.1873736542303763</v>
      </c>
      <c r="C12" s="52">
        <f t="shared" si="0"/>
        <v>2.3767605633802757</v>
      </c>
      <c r="D12" s="250">
        <f>TCNAnual!D17</f>
        <v>1.1735907270316575</v>
      </c>
      <c r="E12" s="52">
        <f t="shared" si="1"/>
        <v>1.0092858033154517</v>
      </c>
      <c r="F12" s="249" t="s">
        <v>6</v>
      </c>
      <c r="G12" s="249" t="s">
        <v>6</v>
      </c>
      <c r="H12" s="249" t="s">
        <v>6</v>
      </c>
      <c r="I12" s="249" t="s">
        <v>6</v>
      </c>
    </row>
    <row r="13" spans="1:1863" ht="17.25" customHeight="1" x14ac:dyDescent="0.3">
      <c r="A13" s="45">
        <v>1884</v>
      </c>
      <c r="B13" s="51">
        <f>TCNAnual!B18</f>
        <v>1.1852323131046227</v>
      </c>
      <c r="C13" s="52">
        <f t="shared" si="0"/>
        <v>-0.18034265103696878</v>
      </c>
      <c r="D13" s="250">
        <f>TCNAnual!D18</f>
        <v>1.1863029836674994</v>
      </c>
      <c r="E13" s="52">
        <f t="shared" si="1"/>
        <v>1.0831933435597962</v>
      </c>
      <c r="F13" s="249" t="s">
        <v>6</v>
      </c>
      <c r="G13" s="249" t="s">
        <v>6</v>
      </c>
      <c r="H13" s="249" t="s">
        <v>6</v>
      </c>
      <c r="I13" s="249" t="s">
        <v>6</v>
      </c>
    </row>
    <row r="14" spans="1:1863" ht="17.25" customHeight="1" x14ac:dyDescent="0.3">
      <c r="A14" s="45">
        <v>1885</v>
      </c>
      <c r="B14" s="51">
        <f>TCNAnual!B19</f>
        <v>1.2343058382196654</v>
      </c>
      <c r="C14" s="52">
        <f t="shared" si="0"/>
        <v>4.1404140414041279</v>
      </c>
      <c r="D14" s="250">
        <f>TCNAnual!D19</f>
        <v>1.2097690756621442</v>
      </c>
      <c r="E14" s="52">
        <f t="shared" si="1"/>
        <v>1.9780858952321401</v>
      </c>
      <c r="F14" s="249" t="s">
        <v>6</v>
      </c>
      <c r="G14" s="37" t="s">
        <v>6</v>
      </c>
      <c r="H14" s="37" t="s">
        <v>6</v>
      </c>
      <c r="I14" s="37" t="s">
        <v>6</v>
      </c>
    </row>
    <row r="15" spans="1:1863" ht="17.25" customHeight="1" x14ac:dyDescent="0.3">
      <c r="A15" s="45">
        <v>1886</v>
      </c>
      <c r="B15" s="51">
        <f>TCNAnual!B20</f>
        <v>1.3029999999999999</v>
      </c>
      <c r="C15" s="52">
        <f t="shared" si="0"/>
        <v>5.5654084792645442</v>
      </c>
      <c r="D15" s="51">
        <f>TCNAnual!D20</f>
        <v>1.27</v>
      </c>
      <c r="E15" s="52">
        <f t="shared" si="1"/>
        <v>4.9787125121287801</v>
      </c>
      <c r="F15" s="116">
        <f>'TCRA1886-2025'!J6</f>
        <v>137.70756937962736</v>
      </c>
      <c r="G15" s="37" t="s">
        <v>6</v>
      </c>
      <c r="H15" s="116">
        <f>'TCRM1886-2025'!D28</f>
        <v>140.79383190622266</v>
      </c>
      <c r="I15" s="37" t="s">
        <v>6</v>
      </c>
    </row>
    <row r="16" spans="1:1863" ht="17.25" customHeight="1" x14ac:dyDescent="0.3">
      <c r="A16" s="45">
        <v>1887</v>
      </c>
      <c r="B16" s="51">
        <f>TCNAnual!B21</f>
        <v>1.3133333333333332</v>
      </c>
      <c r="C16" s="52">
        <f t="shared" ref="C16:C47" si="2">((B16/B15)-1)*100</f>
        <v>0.79304169864415908</v>
      </c>
      <c r="D16" s="51">
        <f>TCNAnual!D21</f>
        <v>1.33</v>
      </c>
      <c r="E16" s="52">
        <f t="shared" ref="E16:E47" si="3">((D16/D15)-1)*100</f>
        <v>4.7244094488189115</v>
      </c>
      <c r="F16" s="116">
        <f>'TCRA1886-2025'!J7</f>
        <v>135.74425581248124</v>
      </c>
      <c r="G16" s="47">
        <f t="shared" ref="G16:I51" si="4">((F16/F15)-1)*100</f>
        <v>-1.4257121638199255</v>
      </c>
      <c r="H16" s="116">
        <f>'TCRM1886-2025'!D40</f>
        <v>129.43100118671717</v>
      </c>
      <c r="I16" s="52">
        <f t="shared" si="4"/>
        <v>-8.0705458226847941</v>
      </c>
    </row>
    <row r="17" spans="1:9" ht="17.25" customHeight="1" x14ac:dyDescent="0.3">
      <c r="A17" s="45">
        <v>1888</v>
      </c>
      <c r="B17" s="51">
        <f>TCNAnual!B22</f>
        <v>1.3408333333333333</v>
      </c>
      <c r="C17" s="52">
        <f t="shared" si="2"/>
        <v>2.093908629441632</v>
      </c>
      <c r="D17" s="51">
        <f>TCNAnual!D22</f>
        <v>1.36</v>
      </c>
      <c r="E17" s="52">
        <f t="shared" si="3"/>
        <v>2.2556390977443552</v>
      </c>
      <c r="F17" s="116">
        <f>'TCRA1886-2025'!J8</f>
        <v>142.2072196023143</v>
      </c>
      <c r="G17" s="47">
        <f t="shared" si="4"/>
        <v>4.7611324333024285</v>
      </c>
      <c r="H17" s="116">
        <f>'TCRM1886-2025'!D52</f>
        <v>137.83693213642925</v>
      </c>
      <c r="I17" s="52">
        <f t="shared" si="4"/>
        <v>6.4945267151149455</v>
      </c>
    </row>
    <row r="18" spans="1:9" ht="17.25" customHeight="1" x14ac:dyDescent="0.3">
      <c r="A18" s="45">
        <v>1889</v>
      </c>
      <c r="B18" s="51">
        <f>TCNAnual!B23</f>
        <v>1.36</v>
      </c>
      <c r="C18" s="52">
        <f t="shared" si="2"/>
        <v>1.4294592914854132</v>
      </c>
      <c r="D18" s="51">
        <f>TCNAnual!D23</f>
        <v>1.32</v>
      </c>
      <c r="E18" s="52">
        <f t="shared" si="3"/>
        <v>-2.9411764705882359</v>
      </c>
      <c r="F18" s="116">
        <f>'TCRA1886-2025'!J9</f>
        <v>157.43677965593514</v>
      </c>
      <c r="G18" s="47">
        <f t="shared" si="4"/>
        <v>10.709414118503013</v>
      </c>
      <c r="H18" s="116">
        <f>'TCRM1886-2025'!D64</f>
        <v>155.17062711149364</v>
      </c>
      <c r="I18" s="52">
        <f t="shared" si="4"/>
        <v>12.575508397058432</v>
      </c>
    </row>
    <row r="19" spans="1:9" ht="17.25" customHeight="1" x14ac:dyDescent="0.3">
      <c r="A19" s="45">
        <v>1890</v>
      </c>
      <c r="B19" s="51">
        <f>TCNAnual!B24</f>
        <v>1.2366666666666668</v>
      </c>
      <c r="C19" s="52">
        <f t="shared" si="2"/>
        <v>-9.0686274509803937</v>
      </c>
      <c r="D19" s="51">
        <f>TCNAnual!D24</f>
        <v>1.24</v>
      </c>
      <c r="E19" s="52">
        <f t="shared" si="3"/>
        <v>-6.0606060606060659</v>
      </c>
      <c r="F19" s="116">
        <f>'TCRA1886-2025'!J10</f>
        <v>160.79344282862996</v>
      </c>
      <c r="G19" s="47">
        <f t="shared" si="4"/>
        <v>2.1320705238194737</v>
      </c>
      <c r="H19" s="116">
        <f>'TCRM1886-2025'!D76</f>
        <v>155.71073116594786</v>
      </c>
      <c r="I19" s="52">
        <f t="shared" si="4"/>
        <v>0.34807106506449248</v>
      </c>
    </row>
    <row r="20" spans="1:9" ht="17.25" customHeight="1" x14ac:dyDescent="0.3">
      <c r="A20" s="45">
        <v>1891</v>
      </c>
      <c r="B20" s="51">
        <f>TCNAnual!B25</f>
        <v>1.3066666666666669</v>
      </c>
      <c r="C20" s="52">
        <f t="shared" si="2"/>
        <v>5.6603773584905648</v>
      </c>
      <c r="D20" s="51">
        <f>TCNAnual!D25</f>
        <v>1.36</v>
      </c>
      <c r="E20" s="52">
        <f t="shared" si="3"/>
        <v>9.6774193548387224</v>
      </c>
      <c r="F20" s="116">
        <f>'TCRA1886-2025'!J11</f>
        <v>144.23587446522393</v>
      </c>
      <c r="G20" s="47">
        <f t="shared" si="4"/>
        <v>-10.297415163286672</v>
      </c>
      <c r="H20" s="116">
        <f>'TCRM1886-2025'!D88</f>
        <v>149.1247900372849</v>
      </c>
      <c r="I20" s="52">
        <f t="shared" si="4"/>
        <v>-4.2296000277874501</v>
      </c>
    </row>
    <row r="21" spans="1:9" ht="17.25" customHeight="1" x14ac:dyDescent="0.3">
      <c r="A21" s="45">
        <v>1892</v>
      </c>
      <c r="B21" s="51">
        <f>TCNAnual!B26</f>
        <v>1.4749999999999996</v>
      </c>
      <c r="C21" s="52">
        <f t="shared" si="2"/>
        <v>12.882653061224447</v>
      </c>
      <c r="D21" s="51">
        <f>TCNAnual!D26</f>
        <v>1.54</v>
      </c>
      <c r="E21" s="52">
        <f t="shared" si="3"/>
        <v>13.235294117647056</v>
      </c>
      <c r="F21" s="116">
        <f>'TCRA1886-2025'!J12</f>
        <v>152.7544348623444</v>
      </c>
      <c r="G21" s="47">
        <f t="shared" si="4"/>
        <v>5.9059928250889682</v>
      </c>
      <c r="H21" s="116">
        <f>'TCRM1886-2025'!D100</f>
        <v>149.00244854669259</v>
      </c>
      <c r="I21" s="52">
        <f t="shared" si="4"/>
        <v>-8.2039673324407758E-2</v>
      </c>
    </row>
    <row r="22" spans="1:9" ht="17.25" customHeight="1" x14ac:dyDescent="0.3">
      <c r="A22" s="45">
        <v>1893</v>
      </c>
      <c r="B22" s="51">
        <f>TCNAnual!B27</f>
        <v>1.6533333333333335</v>
      </c>
      <c r="C22" s="52">
        <f t="shared" si="2"/>
        <v>12.090395480226036</v>
      </c>
      <c r="D22" s="51">
        <f>TCNAnual!D27</f>
        <v>1.78</v>
      </c>
      <c r="E22" s="52">
        <f t="shared" si="3"/>
        <v>15.58441558441559</v>
      </c>
      <c r="F22" s="116">
        <f>'TCRA1886-2025'!J13</f>
        <v>139.18402507206216</v>
      </c>
      <c r="G22" s="47">
        <f t="shared" si="4"/>
        <v>-8.883807401409527</v>
      </c>
      <c r="H22" s="116">
        <f>'TCRM1886-2025'!D112</f>
        <v>136.55391798771083</v>
      </c>
      <c r="I22" s="52">
        <f t="shared" si="4"/>
        <v>-8.3545812034630966</v>
      </c>
    </row>
    <row r="23" spans="1:9" ht="17.25" customHeight="1" x14ac:dyDescent="0.3">
      <c r="A23" s="45">
        <v>1894</v>
      </c>
      <c r="B23" s="51">
        <f>TCNAnual!B28</f>
        <v>1.9566666666666663</v>
      </c>
      <c r="C23" s="52">
        <f t="shared" si="2"/>
        <v>18.346774193548356</v>
      </c>
      <c r="D23" s="51">
        <f>TCNAnual!D28</f>
        <v>2</v>
      </c>
      <c r="E23" s="52">
        <f t="shared" si="3"/>
        <v>12.359550561797761</v>
      </c>
      <c r="F23" s="116">
        <f>'TCRA1886-2025'!J14</f>
        <v>133.17704566492228</v>
      </c>
      <c r="G23" s="47">
        <f t="shared" si="4"/>
        <v>-4.3158540673254535</v>
      </c>
      <c r="H23" s="116">
        <f>'TCRM1886-2025'!D124</f>
        <v>132.30304669259368</v>
      </c>
      <c r="I23" s="52">
        <f t="shared" si="4"/>
        <v>-3.1129617939631093</v>
      </c>
    </row>
    <row r="24" spans="1:9" ht="17.25" customHeight="1" x14ac:dyDescent="0.3">
      <c r="A24" s="45">
        <v>1895</v>
      </c>
      <c r="B24" s="51">
        <f>TCNAnual!B29</f>
        <v>1.9058333333333335</v>
      </c>
      <c r="C24" s="52">
        <f t="shared" si="2"/>
        <v>-2.5979557069846448</v>
      </c>
      <c r="D24" s="51">
        <f>TCNAnual!D29</f>
        <v>1.89</v>
      </c>
      <c r="E24" s="52">
        <f t="shared" si="3"/>
        <v>-5.5000000000000053</v>
      </c>
      <c r="F24" s="116">
        <f>'TCRA1886-2025'!J15</f>
        <v>130.05014180732371</v>
      </c>
      <c r="G24" s="47">
        <f t="shared" si="4"/>
        <v>-2.34793003703202</v>
      </c>
      <c r="H24" s="116">
        <f>'TCRM1886-2025'!D136</f>
        <v>135.92659591964119</v>
      </c>
      <c r="I24" s="52">
        <f t="shared" si="4"/>
        <v>2.738825233153408</v>
      </c>
    </row>
    <row r="25" spans="1:9" ht="17.25" customHeight="1" x14ac:dyDescent="0.3">
      <c r="A25" s="45">
        <v>1896</v>
      </c>
      <c r="B25" s="51">
        <f>TCNAnual!B30</f>
        <v>1.905</v>
      </c>
      <c r="C25" s="52">
        <f t="shared" si="2"/>
        <v>-4.3725404459993289E-2</v>
      </c>
      <c r="D25" s="51">
        <f>TCNAnual!D30</f>
        <v>1.97</v>
      </c>
      <c r="E25" s="52">
        <f t="shared" si="3"/>
        <v>4.2328042328042326</v>
      </c>
      <c r="F25" s="116">
        <f>'TCRA1886-2025'!J16</f>
        <v>136.97235778448035</v>
      </c>
      <c r="G25" s="47">
        <f t="shared" si="4"/>
        <v>5.3227285114477496</v>
      </c>
      <c r="H25" s="116">
        <f>'TCRM1886-2025'!D148</f>
        <v>127.3182959990619</v>
      </c>
      <c r="I25" s="52">
        <f t="shared" si="4"/>
        <v>-6.3330504691432532</v>
      </c>
    </row>
    <row r="26" spans="1:9" ht="17.25" customHeight="1" x14ac:dyDescent="0.3">
      <c r="A26" s="45">
        <v>1897</v>
      </c>
      <c r="B26" s="51">
        <f>TCNAnual!B31</f>
        <v>2.1283333333333334</v>
      </c>
      <c r="C26" s="52">
        <f t="shared" si="2"/>
        <v>11.723534558180226</v>
      </c>
      <c r="D26" s="51">
        <f>TCNAnual!D31</f>
        <v>2.17</v>
      </c>
      <c r="E26" s="52">
        <f t="shared" si="3"/>
        <v>10.152284263959398</v>
      </c>
      <c r="F26" s="116">
        <f>'TCRA1886-2025'!J17</f>
        <v>122.29600991904645</v>
      </c>
      <c r="G26" s="47">
        <f t="shared" si="4"/>
        <v>-10.714824584188332</v>
      </c>
      <c r="H26" s="116">
        <f>'TCRM1886-2025'!D160</f>
        <v>112.90862436683665</v>
      </c>
      <c r="I26" s="52">
        <f t="shared" si="4"/>
        <v>-11.317832617184431</v>
      </c>
    </row>
    <row r="27" spans="1:9" ht="17.25" customHeight="1" x14ac:dyDescent="0.3">
      <c r="A27" s="45">
        <v>1898</v>
      </c>
      <c r="B27" s="51">
        <f>TCNAnual!B32</f>
        <v>2.1783333333333337</v>
      </c>
      <c r="C27" s="52">
        <f t="shared" si="2"/>
        <v>2.3492560689115205</v>
      </c>
      <c r="D27" s="51">
        <f>TCNAnual!D32</f>
        <v>2.11</v>
      </c>
      <c r="E27" s="52">
        <f t="shared" si="3"/>
        <v>-2.7649769585253448</v>
      </c>
      <c r="F27" s="116">
        <f>'TCRA1886-2025'!J18</f>
        <v>111.86796416857285</v>
      </c>
      <c r="G27" s="47">
        <f t="shared" si="4"/>
        <v>-8.5268895995678218</v>
      </c>
      <c r="H27" s="116">
        <f>'TCRM1886-2025'!D172</f>
        <v>112.87990718100176</v>
      </c>
      <c r="I27" s="52">
        <f t="shared" si="4"/>
        <v>-2.5434005591629116E-2</v>
      </c>
    </row>
    <row r="28" spans="1:9" ht="17.25" customHeight="1" x14ac:dyDescent="0.3">
      <c r="A28" s="45">
        <v>1899</v>
      </c>
      <c r="B28" s="51">
        <f>TCNAnual!B33</f>
        <v>2.0991666666666666</v>
      </c>
      <c r="C28" s="52">
        <f t="shared" si="2"/>
        <v>-3.6342769701606881</v>
      </c>
      <c r="D28" s="51">
        <f>TCNAnual!D33</f>
        <v>2.11</v>
      </c>
      <c r="E28" s="52">
        <f t="shared" si="3"/>
        <v>0</v>
      </c>
      <c r="F28" s="116">
        <f>'TCRA1886-2025'!J19</f>
        <v>111.68157039679933</v>
      </c>
      <c r="G28" s="47">
        <f t="shared" si="4"/>
        <v>-0.16661943672511281</v>
      </c>
      <c r="H28" s="116">
        <f>'TCRM1886-2025'!D184</f>
        <v>108.66013359886131</v>
      </c>
      <c r="I28" s="52">
        <f t="shared" si="4"/>
        <v>-3.7382858362685289</v>
      </c>
    </row>
    <row r="29" spans="1:9" ht="17.25" customHeight="1" x14ac:dyDescent="0.3">
      <c r="A29" s="45">
        <v>1900</v>
      </c>
      <c r="B29" s="51">
        <f>TCNAnual!B34</f>
        <v>2.0608333333333331</v>
      </c>
      <c r="C29" s="52">
        <f t="shared" si="2"/>
        <v>-1.8261214767765099</v>
      </c>
      <c r="D29" s="51">
        <f>TCNAnual!D34</f>
        <v>2</v>
      </c>
      <c r="E29" s="52">
        <f t="shared" si="3"/>
        <v>-5.2132701421800931</v>
      </c>
      <c r="F29" s="116">
        <f>'TCRA1886-2025'!J20</f>
        <v>114.17200687779456</v>
      </c>
      <c r="G29" s="47">
        <f t="shared" si="4"/>
        <v>2.2299440025304262</v>
      </c>
      <c r="H29" s="116">
        <f>'TCRM1886-2025'!D196</f>
        <v>124.66797554184197</v>
      </c>
      <c r="I29" s="52">
        <f t="shared" si="4"/>
        <v>14.732028585641665</v>
      </c>
    </row>
    <row r="30" spans="1:9" ht="17.25" customHeight="1" x14ac:dyDescent="0.3">
      <c r="A30" s="45">
        <v>1901</v>
      </c>
      <c r="B30" s="51">
        <f>TCNAnual!B35</f>
        <v>2.1374999999999997</v>
      </c>
      <c r="C30" s="52">
        <f t="shared" si="2"/>
        <v>3.7201779215527697</v>
      </c>
      <c r="D30" s="51">
        <f>TCNAnual!D35</f>
        <v>2.2999999999999998</v>
      </c>
      <c r="E30" s="52">
        <f t="shared" si="3"/>
        <v>14.999999999999991</v>
      </c>
      <c r="F30" s="116">
        <f>'TCRA1886-2025'!J21</f>
        <v>114.83948698331659</v>
      </c>
      <c r="G30" s="47">
        <f t="shared" si="4"/>
        <v>0.58462676077550846</v>
      </c>
      <c r="H30" s="116">
        <f>'TCRM1886-2025'!D208</f>
        <v>115.34314600759434</v>
      </c>
      <c r="I30" s="52">
        <f t="shared" si="4"/>
        <v>-7.4797312571406653</v>
      </c>
    </row>
    <row r="31" spans="1:9" ht="17.25" customHeight="1" x14ac:dyDescent="0.3">
      <c r="A31" s="45">
        <v>1902</v>
      </c>
      <c r="B31" s="51">
        <f>TCNAnual!B36</f>
        <v>2.4158333333333331</v>
      </c>
      <c r="C31" s="52">
        <f t="shared" si="2"/>
        <v>13.021442495126712</v>
      </c>
      <c r="D31" s="51">
        <f>TCNAnual!D36</f>
        <v>2.66</v>
      </c>
      <c r="E31" s="52">
        <f t="shared" si="3"/>
        <v>15.652173913043498</v>
      </c>
      <c r="F31" s="116">
        <f>'TCRA1886-2025'!J22</f>
        <v>109.13530255021261</v>
      </c>
      <c r="G31" s="47">
        <f t="shared" si="4"/>
        <v>-4.9670932733552275</v>
      </c>
      <c r="H31" s="116">
        <f>'TCRM1886-2025'!D220</f>
        <v>96.885900086114091</v>
      </c>
      <c r="I31" s="52">
        <f t="shared" si="4"/>
        <v>-16.002030948822053</v>
      </c>
    </row>
    <row r="32" spans="1:9" ht="17.25" customHeight="1" x14ac:dyDescent="0.3">
      <c r="A32" s="45">
        <v>1903</v>
      </c>
      <c r="B32" s="51">
        <f>TCNAnual!B37</f>
        <v>2.3733333333333335</v>
      </c>
      <c r="C32" s="52">
        <f t="shared" si="2"/>
        <v>-1.7592273197654218</v>
      </c>
      <c r="D32" s="51">
        <f>TCNAnual!D37</f>
        <v>2.29</v>
      </c>
      <c r="E32" s="52">
        <f t="shared" si="3"/>
        <v>-13.909774436090228</v>
      </c>
      <c r="F32" s="116">
        <f>'TCRA1886-2025'!J23</f>
        <v>110.55295115107275</v>
      </c>
      <c r="G32" s="47">
        <f t="shared" si="4"/>
        <v>1.2989826094153889</v>
      </c>
      <c r="H32" s="116">
        <f>'TCRM1886-2025'!D232</f>
        <v>115.90626854520463</v>
      </c>
      <c r="I32" s="52">
        <f t="shared" si="4"/>
        <v>19.631719829391958</v>
      </c>
    </row>
    <row r="33" spans="1:9" ht="17.25" customHeight="1" x14ac:dyDescent="0.3">
      <c r="A33" s="45">
        <v>1904</v>
      </c>
      <c r="B33" s="51">
        <f>TCNAnual!B38</f>
        <v>2.1608333333333332</v>
      </c>
      <c r="C33" s="52">
        <f t="shared" si="2"/>
        <v>-8.9536516853932717</v>
      </c>
      <c r="D33" s="51">
        <f>TCNAnual!D38</f>
        <v>2.0299999999999998</v>
      </c>
      <c r="E33" s="52">
        <f t="shared" si="3"/>
        <v>-11.353711790393028</v>
      </c>
      <c r="F33" s="116">
        <f>'TCRA1886-2025'!J24</f>
        <v>119.83683237095717</v>
      </c>
      <c r="G33" s="47">
        <f t="shared" si="4"/>
        <v>8.3976783280962142</v>
      </c>
      <c r="H33" s="116">
        <f>'TCRM1886-2025'!D244</f>
        <v>129.85921548451685</v>
      </c>
      <c r="I33" s="52">
        <f t="shared" si="4"/>
        <v>12.038129701216672</v>
      </c>
    </row>
    <row r="34" spans="1:9" ht="17.25" customHeight="1" x14ac:dyDescent="0.3">
      <c r="A34" s="45">
        <v>1905</v>
      </c>
      <c r="B34" s="51">
        <f>TCNAnual!B39</f>
        <v>2.0191666666666661</v>
      </c>
      <c r="C34" s="52">
        <f t="shared" si="2"/>
        <v>-6.5561126108754531</v>
      </c>
      <c r="D34" s="51">
        <f>TCNAnual!D39</f>
        <v>1.99</v>
      </c>
      <c r="E34" s="52">
        <f t="shared" si="3"/>
        <v>-1.9704433497536811</v>
      </c>
      <c r="F34" s="116">
        <f>'TCRA1886-2025'!J25</f>
        <v>127.65211807159798</v>
      </c>
      <c r="G34" s="47">
        <f t="shared" si="4"/>
        <v>6.5216057083755663</v>
      </c>
      <c r="H34" s="116">
        <f>'TCRM1886-2025'!D256</f>
        <v>129.55133834162865</v>
      </c>
      <c r="I34" s="52">
        <f t="shared" si="4"/>
        <v>-0.2370853248569893</v>
      </c>
    </row>
    <row r="35" spans="1:9" ht="17.25" customHeight="1" x14ac:dyDescent="0.3">
      <c r="A35" s="45">
        <v>1906</v>
      </c>
      <c r="B35" s="51">
        <f>TCNAnual!B40</f>
        <v>1.9883333333333333</v>
      </c>
      <c r="C35" s="52">
        <f t="shared" si="2"/>
        <v>-1.5270326042096327</v>
      </c>
      <c r="D35" s="51">
        <f>TCNAnual!D40</f>
        <v>1.99</v>
      </c>
      <c r="E35" s="52">
        <f t="shared" si="3"/>
        <v>0</v>
      </c>
      <c r="F35" s="116">
        <f>'TCRA1886-2025'!J26</f>
        <v>124.23218365559323</v>
      </c>
      <c r="G35" s="47">
        <f t="shared" si="4"/>
        <v>-2.6791051082180717</v>
      </c>
      <c r="H35" s="116">
        <f>'TCRM1886-2025'!D268</f>
        <v>123.62796925527957</v>
      </c>
      <c r="I35" s="52">
        <f t="shared" si="4"/>
        <v>-4.5722175951043216</v>
      </c>
    </row>
    <row r="36" spans="1:9" ht="17.25" customHeight="1" x14ac:dyDescent="0.3">
      <c r="A36" s="45">
        <v>1907</v>
      </c>
      <c r="B36" s="51">
        <f>TCNAnual!B41</f>
        <v>2.0116666666666663</v>
      </c>
      <c r="C36" s="52">
        <f t="shared" si="2"/>
        <v>1.1735121542330029</v>
      </c>
      <c r="D36" s="51">
        <f>TCNAnual!D41</f>
        <v>2.02</v>
      </c>
      <c r="E36" s="52">
        <f t="shared" si="3"/>
        <v>1.5075376884422065</v>
      </c>
      <c r="F36" s="116">
        <f>'TCRA1886-2025'!J27</f>
        <v>121.46842133204233</v>
      </c>
      <c r="G36" s="47">
        <f t="shared" si="4"/>
        <v>-2.2246749934081822</v>
      </c>
      <c r="H36" s="116">
        <f>'TCRM1886-2025'!D280</f>
        <v>125.05432400874528</v>
      </c>
      <c r="I36" s="52">
        <f t="shared" si="4"/>
        <v>1.1537476204275698</v>
      </c>
    </row>
    <row r="37" spans="1:9" ht="17.25" customHeight="1" x14ac:dyDescent="0.3">
      <c r="A37" s="45">
        <v>1908</v>
      </c>
      <c r="B37" s="51">
        <f>TCNAnual!B42</f>
        <v>2.191666666666666</v>
      </c>
      <c r="C37" s="52">
        <f t="shared" si="2"/>
        <v>8.9478044739022202</v>
      </c>
      <c r="D37" s="51">
        <f>TCNAnual!D42</f>
        <v>2.2200000000000002</v>
      </c>
      <c r="E37" s="52">
        <f t="shared" si="3"/>
        <v>9.9009900990099098</v>
      </c>
      <c r="F37" s="116">
        <f>'TCRA1886-2025'!J28</f>
        <v>116.10966263020607</v>
      </c>
      <c r="G37" s="47">
        <f t="shared" si="4"/>
        <v>-4.4116476060783842</v>
      </c>
      <c r="H37" s="116">
        <f>'TCRM1886-2025'!D292</f>
        <v>112.37054094019676</v>
      </c>
      <c r="I37" s="52">
        <f t="shared" si="4"/>
        <v>-10.14261855324693</v>
      </c>
    </row>
    <row r="38" spans="1:9" ht="17.25" customHeight="1" x14ac:dyDescent="0.3">
      <c r="A38" s="45">
        <v>1909</v>
      </c>
      <c r="B38" s="51">
        <f>TCNAnual!B43</f>
        <v>2.2783333333333333</v>
      </c>
      <c r="C38" s="52">
        <f t="shared" si="2"/>
        <v>3.9543726235741872</v>
      </c>
      <c r="D38" s="51">
        <f>TCNAnual!D43</f>
        <v>2.2999999999999998</v>
      </c>
      <c r="E38" s="52">
        <f t="shared" si="3"/>
        <v>3.603603603603589</v>
      </c>
      <c r="F38" s="116">
        <f>'TCRA1886-2025'!J29</f>
        <v>112.40311664975889</v>
      </c>
      <c r="G38" s="47">
        <f t="shared" si="4"/>
        <v>-3.1922803808775546</v>
      </c>
      <c r="H38" s="116">
        <f>'TCRM1886-2025'!D304</f>
        <v>117.30215968686024</v>
      </c>
      <c r="I38" s="52">
        <f t="shared" si="4"/>
        <v>4.3887114054991239</v>
      </c>
    </row>
    <row r="39" spans="1:9" ht="17.25" customHeight="1" x14ac:dyDescent="0.3">
      <c r="A39" s="45">
        <v>1910</v>
      </c>
      <c r="B39" s="51">
        <f>TCNAnual!B44</f>
        <v>2.2524999999999995</v>
      </c>
      <c r="C39" s="52">
        <f t="shared" si="2"/>
        <v>-1.1338697878566451</v>
      </c>
      <c r="D39" s="51">
        <f>TCNAnual!D44</f>
        <v>2.2000000000000002</v>
      </c>
      <c r="E39" s="52">
        <f t="shared" si="3"/>
        <v>-4.3478260869565073</v>
      </c>
      <c r="F39" s="116">
        <f>'TCRA1886-2025'!J30</f>
        <v>127.66670022473299</v>
      </c>
      <c r="G39" s="47">
        <f t="shared" si="4"/>
        <v>13.579324159253069</v>
      </c>
      <c r="H39" s="116">
        <f>'TCRM1886-2025'!D316</f>
        <v>146.87397042640879</v>
      </c>
      <c r="I39" s="52">
        <f t="shared" si="4"/>
        <v>25.209945680873158</v>
      </c>
    </row>
    <row r="40" spans="1:9" ht="17.25" customHeight="1" x14ac:dyDescent="0.3">
      <c r="A40" s="45">
        <v>1911</v>
      </c>
      <c r="B40" s="51">
        <f>TCNAnual!B45</f>
        <v>2.2091666666666665</v>
      </c>
      <c r="C40" s="52">
        <f t="shared" si="2"/>
        <v>-1.9237883832778246</v>
      </c>
      <c r="D40" s="51">
        <f>TCNAnual!D45</f>
        <v>2.17</v>
      </c>
      <c r="E40" s="52">
        <f t="shared" si="3"/>
        <v>-1.363636363636378</v>
      </c>
      <c r="F40" s="116">
        <f>'TCRA1886-2025'!J31</f>
        <v>141.79772527442088</v>
      </c>
      <c r="G40" s="47">
        <f t="shared" si="4"/>
        <v>11.068685118995724</v>
      </c>
      <c r="H40" s="116">
        <f>'TCRM1886-2025'!D328</f>
        <v>139.78713763165587</v>
      </c>
      <c r="I40" s="52">
        <f t="shared" si="4"/>
        <v>-4.8251114708605103</v>
      </c>
    </row>
    <row r="41" spans="1:9" ht="17.25" customHeight="1" x14ac:dyDescent="0.3">
      <c r="A41" s="45">
        <v>1912</v>
      </c>
      <c r="B41" s="51">
        <f>TCNAnual!B46</f>
        <v>2.0841666666666661</v>
      </c>
      <c r="C41" s="52">
        <f t="shared" si="2"/>
        <v>-5.6582421727650161</v>
      </c>
      <c r="D41" s="51">
        <f>TCNAnual!D46</f>
        <v>2.04</v>
      </c>
      <c r="E41" s="52">
        <f t="shared" si="3"/>
        <v>-5.9907834101382456</v>
      </c>
      <c r="F41" s="116">
        <f>'TCRA1886-2025'!J32</f>
        <v>143.47760653805761</v>
      </c>
      <c r="G41" s="47">
        <f t="shared" si="4"/>
        <v>1.1847025475095974</v>
      </c>
      <c r="H41" s="116">
        <f>'TCRM1886-2025'!D340</f>
        <v>146.82221531285387</v>
      </c>
      <c r="I41" s="52">
        <f t="shared" si="4"/>
        <v>5.032707443896367</v>
      </c>
    </row>
    <row r="42" spans="1:9" ht="17.25" customHeight="1" x14ac:dyDescent="0.3">
      <c r="A42" s="45">
        <v>1913</v>
      </c>
      <c r="B42" s="51">
        <f>TCNAnual!B47</f>
        <v>2.1349999999999993</v>
      </c>
      <c r="C42" s="52">
        <f t="shared" si="2"/>
        <v>2.4390243902439046</v>
      </c>
      <c r="D42" s="51">
        <f>TCNAnual!D47</f>
        <v>2.2200000000000002</v>
      </c>
      <c r="E42" s="52">
        <f t="shared" si="3"/>
        <v>8.8235294117647189</v>
      </c>
      <c r="F42" s="116">
        <f>'TCRA1886-2025'!J33</f>
        <v>142.0586247037599</v>
      </c>
      <c r="G42" s="47">
        <f t="shared" si="4"/>
        <v>-0.98899184934572171</v>
      </c>
      <c r="H42" s="116">
        <f>'TCRM1886-2025'!D352</f>
        <v>144.57909722765342</v>
      </c>
      <c r="I42" s="52">
        <f t="shared" si="4"/>
        <v>-1.5277783954020463</v>
      </c>
    </row>
    <row r="43" spans="1:9" ht="17.25" customHeight="1" x14ac:dyDescent="0.3">
      <c r="A43" s="45">
        <v>1914</v>
      </c>
      <c r="B43" s="51">
        <f>TCNAnual!B48</f>
        <v>3.7566666666666664</v>
      </c>
      <c r="C43" s="52">
        <f t="shared" si="2"/>
        <v>75.956284153005498</v>
      </c>
      <c r="D43" s="51">
        <f>TCNAnual!D48</f>
        <v>5.35</v>
      </c>
      <c r="E43" s="52">
        <f t="shared" si="3"/>
        <v>140.99099099099095</v>
      </c>
      <c r="F43" s="116">
        <f>'TCRA1886-2025'!J34</f>
        <v>145.64565893407192</v>
      </c>
      <c r="G43" s="47">
        <f t="shared" si="4"/>
        <v>2.5250379818840152</v>
      </c>
      <c r="H43" s="116">
        <f>'TCRM1886-2025'!D364</f>
        <v>148.50787704362222</v>
      </c>
      <c r="I43" s="52">
        <f t="shared" si="4"/>
        <v>2.7173913043477826</v>
      </c>
    </row>
    <row r="44" spans="1:9" ht="17.25" customHeight="1" x14ac:dyDescent="0.3">
      <c r="A44" s="45">
        <v>1915</v>
      </c>
      <c r="B44" s="51">
        <f>TCNAnual!B49</f>
        <v>12.053333333333333</v>
      </c>
      <c r="C44" s="52">
        <f t="shared" si="2"/>
        <v>220.85181898846494</v>
      </c>
      <c r="D44" s="51">
        <f>TCNAnual!D49</f>
        <v>16.95</v>
      </c>
      <c r="E44" s="52">
        <f t="shared" si="3"/>
        <v>216.82242990654208</v>
      </c>
      <c r="F44" s="116">
        <f>'TCRA1886-2025'!J35</f>
        <v>142.89823040405875</v>
      </c>
      <c r="G44" s="47">
        <f t="shared" si="4"/>
        <v>-1.8863785917964226</v>
      </c>
      <c r="H44" s="116">
        <f>'TCRM1886-2025'!D376</f>
        <v>134.94049074580977</v>
      </c>
      <c r="I44" s="52">
        <f t="shared" si="4"/>
        <v>-9.1358024691358342</v>
      </c>
    </row>
    <row r="45" spans="1:9" ht="17.25" customHeight="1" x14ac:dyDescent="0.3">
      <c r="A45" s="45">
        <v>1916</v>
      </c>
      <c r="B45" s="51">
        <f>TCNAnual!B50</f>
        <v>288.30583333333334</v>
      </c>
      <c r="C45" s="52">
        <f t="shared" si="2"/>
        <v>2291.9178650442477</v>
      </c>
      <c r="D45" s="51">
        <f>TCNAnual!D50</f>
        <v>1630.43</v>
      </c>
      <c r="E45" s="52">
        <f t="shared" si="3"/>
        <v>9519.0560471976405</v>
      </c>
      <c r="F45" s="116">
        <f>'TCRA1886-2025'!J36</f>
        <v>116.0443591756508</v>
      </c>
      <c r="G45" s="47">
        <f t="shared" si="4"/>
        <v>-18.792304951905979</v>
      </c>
      <c r="H45" s="116">
        <f>'TCRM1886-2025'!D388</f>
        <v>100.64622237947145</v>
      </c>
      <c r="I45" s="52">
        <f t="shared" si="4"/>
        <v>-25.414364640883925</v>
      </c>
    </row>
    <row r="46" spans="1:9" ht="17.25" customHeight="1" x14ac:dyDescent="0.3">
      <c r="A46" s="45">
        <v>1917</v>
      </c>
      <c r="B46" s="51">
        <f>TCNAnual!B51</f>
        <v>1.906666666666667</v>
      </c>
      <c r="C46" s="52">
        <f t="shared" si="2"/>
        <v>-99.338665248419645</v>
      </c>
      <c r="D46" s="51">
        <f>TCNAnual!D51</f>
        <v>1.92</v>
      </c>
      <c r="E46" s="52">
        <f t="shared" si="3"/>
        <v>-99.882239654569645</v>
      </c>
      <c r="F46" s="116">
        <f>'TCRA1886-2025'!J37</f>
        <v>148.62188351488084</v>
      </c>
      <c r="G46" s="47">
        <f t="shared" si="4"/>
        <v>28.073337274342649</v>
      </c>
      <c r="H46" s="116">
        <f>'TCRM1886-2025'!D400</f>
        <v>197.69694757276159</v>
      </c>
      <c r="I46" s="52">
        <f t="shared" si="4"/>
        <v>96.427588536184643</v>
      </c>
    </row>
    <row r="47" spans="1:9" ht="17.25" customHeight="1" x14ac:dyDescent="0.3">
      <c r="A47" s="45">
        <v>1918</v>
      </c>
      <c r="B47" s="51">
        <f>TCNAnual!B52</f>
        <v>1.8108333333333331</v>
      </c>
      <c r="C47" s="52">
        <f t="shared" si="2"/>
        <v>-5.0262237762238033</v>
      </c>
      <c r="D47" s="51">
        <f>TCNAnual!D52</f>
        <v>1.9</v>
      </c>
      <c r="E47" s="52">
        <f t="shared" si="3"/>
        <v>-1.041666666666663</v>
      </c>
      <c r="F47" s="116">
        <f>'TCRA1886-2025'!J38</f>
        <v>182.68375433613832</v>
      </c>
      <c r="G47" s="47">
        <f t="shared" si="4"/>
        <v>22.918476078825243</v>
      </c>
      <c r="H47" s="116">
        <f>'TCRM1886-2025'!D412</f>
        <v>159.69769856577969</v>
      </c>
      <c r="I47" s="52">
        <f t="shared" si="4"/>
        <v>-19.220958883543926</v>
      </c>
    </row>
    <row r="48" spans="1:9" ht="17.25" customHeight="1" x14ac:dyDescent="0.3">
      <c r="A48" s="45">
        <v>1919</v>
      </c>
      <c r="B48" s="51">
        <f>TCNAnual!B53</f>
        <v>1.9849999999999997</v>
      </c>
      <c r="C48" s="52">
        <f t="shared" ref="C48:C79" si="5">((B48/B47)-1)*100</f>
        <v>9.6180395766221736</v>
      </c>
      <c r="D48" s="51">
        <f>TCNAnual!D53</f>
        <v>1.98</v>
      </c>
      <c r="E48" s="52">
        <f t="shared" ref="E48:E79" si="6">((D48/D47)-1)*100</f>
        <v>4.2105263157894868</v>
      </c>
      <c r="F48" s="116">
        <f>'TCRA1886-2025'!J39</f>
        <v>151.16951993776922</v>
      </c>
      <c r="G48" s="47">
        <f t="shared" si="4"/>
        <v>-17.250704373188476</v>
      </c>
      <c r="H48" s="116">
        <f>'TCRM1886-2025'!D424</f>
        <v>145.674211086112</v>
      </c>
      <c r="I48" s="52">
        <f t="shared" si="4"/>
        <v>-8.781270867151159</v>
      </c>
    </row>
    <row r="49" spans="1:9" x14ac:dyDescent="0.3">
      <c r="A49" s="45">
        <v>1920</v>
      </c>
      <c r="B49" s="51">
        <f>TCNAnual!B54</f>
        <v>2.0099999999999998</v>
      </c>
      <c r="C49" s="52">
        <f t="shared" si="5"/>
        <v>1.2594458438287326</v>
      </c>
      <c r="D49" s="51">
        <f>TCNAnual!D54</f>
        <v>2.0299999999999998</v>
      </c>
      <c r="E49" s="52">
        <f t="shared" si="6"/>
        <v>2.5252525252525082</v>
      </c>
      <c r="F49" s="116">
        <f>'TCRA1886-2025'!J40</f>
        <v>145.59065902418959</v>
      </c>
      <c r="G49" s="47">
        <f t="shared" si="4"/>
        <v>-3.6904667792000967</v>
      </c>
      <c r="H49" s="116">
        <f>'TCRM1886-2025'!D436</f>
        <v>178.94813195949629</v>
      </c>
      <c r="I49" s="52">
        <f t="shared" si="4"/>
        <v>22.841325602728112</v>
      </c>
    </row>
    <row r="50" spans="1:9" x14ac:dyDescent="0.3">
      <c r="A50" s="45">
        <v>1921</v>
      </c>
      <c r="B50" s="51">
        <f>TCNAnual!B55</f>
        <v>2.0391666666666666</v>
      </c>
      <c r="C50" s="52">
        <f t="shared" si="5"/>
        <v>1.4510779436152532</v>
      </c>
      <c r="D50" s="51">
        <f>TCNAnual!D55</f>
        <v>2.06</v>
      </c>
      <c r="E50" s="52">
        <f t="shared" si="6"/>
        <v>1.4778325123152802</v>
      </c>
      <c r="F50" s="116">
        <f>'TCRA1886-2025'!J41</f>
        <v>203.34783702326132</v>
      </c>
      <c r="G50" s="47">
        <f t="shared" si="4"/>
        <v>39.670936573942896</v>
      </c>
      <c r="H50" s="116">
        <f>'TCRM1886-2025'!D448</f>
        <v>186.14253364080756</v>
      </c>
      <c r="I50" s="52">
        <f t="shared" si="4"/>
        <v>4.0203837852521795</v>
      </c>
    </row>
    <row r="51" spans="1:9" x14ac:dyDescent="0.3">
      <c r="A51" s="45">
        <v>1922</v>
      </c>
      <c r="B51" s="51">
        <f>TCNAnual!B56</f>
        <v>2.0524999999999998</v>
      </c>
      <c r="C51" s="52">
        <f t="shared" si="5"/>
        <v>0.6538618716795952</v>
      </c>
      <c r="D51" s="51">
        <f>TCNAnual!D56</f>
        <v>2.06</v>
      </c>
      <c r="E51" s="52">
        <f t="shared" si="6"/>
        <v>0</v>
      </c>
      <c r="F51" s="116">
        <f>'TCRA1886-2025'!J42</f>
        <v>162.50901271589336</v>
      </c>
      <c r="G51" s="47">
        <f t="shared" si="4"/>
        <v>-20.083235162563508</v>
      </c>
      <c r="H51" s="116">
        <f>'TCRM1886-2025'!D460</f>
        <v>134.11437482134218</v>
      </c>
      <c r="I51" s="52">
        <f t="shared" si="4"/>
        <v>-27.950709492255122</v>
      </c>
    </row>
    <row r="52" spans="1:9" x14ac:dyDescent="0.3">
      <c r="A52" s="45">
        <v>1923</v>
      </c>
      <c r="B52" s="51">
        <f>TCNAnual!B57</f>
        <v>2.0550000000000002</v>
      </c>
      <c r="C52" s="52">
        <f t="shared" si="5"/>
        <v>0.12180267965897773</v>
      </c>
      <c r="D52" s="51">
        <f>TCNAnual!D57</f>
        <v>2.0499999999999998</v>
      </c>
      <c r="E52" s="52">
        <f t="shared" si="6"/>
        <v>-0.48543689320389438</v>
      </c>
      <c r="F52" s="116">
        <f>'TCRA1886-2025'!J43</f>
        <v>140.09905406268211</v>
      </c>
      <c r="G52" s="47">
        <f t="shared" ref="G52:G115" si="7">((F52/F51)-1)*100</f>
        <v>-13.789978954822335</v>
      </c>
      <c r="H52" s="116">
        <f>'TCRM1886-2025'!D472</f>
        <v>155.09155841015786</v>
      </c>
      <c r="I52" s="52">
        <f t="shared" ref="I52:I115" si="8">((H52/H51)-1)*100</f>
        <v>15.641264120091547</v>
      </c>
    </row>
    <row r="53" spans="1:9" x14ac:dyDescent="0.3">
      <c r="A53" s="45">
        <v>1924</v>
      </c>
      <c r="B53" s="51">
        <f>TCNAnual!B58</f>
        <v>2.0666666666666669</v>
      </c>
      <c r="C53" s="52">
        <f t="shared" si="5"/>
        <v>0.56772100567721306</v>
      </c>
      <c r="D53" s="51">
        <f>TCNAnual!D58</f>
        <v>2.0499999999999998</v>
      </c>
      <c r="E53" s="52">
        <f t="shared" si="6"/>
        <v>0</v>
      </c>
      <c r="F53" s="116">
        <f>'TCRA1886-2025'!J44</f>
        <v>149.44216778120881</v>
      </c>
      <c r="G53" s="47">
        <f t="shared" si="7"/>
        <v>6.668934191623066</v>
      </c>
      <c r="H53" s="116">
        <f>'TCRM1886-2025'!D484</f>
        <v>135.47451717636295</v>
      </c>
      <c r="I53" s="52">
        <f t="shared" si="8"/>
        <v>-12.648684064361094</v>
      </c>
    </row>
    <row r="54" spans="1:9" x14ac:dyDescent="0.3">
      <c r="A54" s="45">
        <v>1925</v>
      </c>
      <c r="B54" s="51">
        <f>TCNAnual!B59</f>
        <v>2.0208333333333335</v>
      </c>
      <c r="C54" s="52">
        <f t="shared" si="5"/>
        <v>-2.2177419354838745</v>
      </c>
      <c r="D54" s="51">
        <f>TCNAnual!D59</f>
        <v>2.04</v>
      </c>
      <c r="E54" s="52">
        <f t="shared" si="6"/>
        <v>-0.48780487804876982</v>
      </c>
      <c r="F54" s="116">
        <f>'TCRA1886-2025'!J45</f>
        <v>166.03969231815466</v>
      </c>
      <c r="G54" s="47">
        <f t="shared" si="7"/>
        <v>11.106319443415401</v>
      </c>
      <c r="H54" s="116">
        <f>'TCRM1886-2025'!D496</f>
        <v>165.55333630523265</v>
      </c>
      <c r="I54" s="52">
        <f t="shared" si="8"/>
        <v>22.202566029235292</v>
      </c>
    </row>
    <row r="55" spans="1:9" x14ac:dyDescent="0.3">
      <c r="A55" s="45">
        <v>1926</v>
      </c>
      <c r="B55" s="51">
        <f>TCNAnual!B60</f>
        <v>2.064166666666666</v>
      </c>
      <c r="C55" s="52">
        <f t="shared" si="5"/>
        <v>2.1443298969071822</v>
      </c>
      <c r="D55" s="51">
        <f>TCNAnual!D60</f>
        <v>2.13</v>
      </c>
      <c r="E55" s="52">
        <f t="shared" si="6"/>
        <v>4.4117647058823373</v>
      </c>
      <c r="F55" s="116">
        <f>'TCRA1886-2025'!J46</f>
        <v>168.82233565821116</v>
      </c>
      <c r="G55" s="47">
        <f t="shared" si="7"/>
        <v>1.6758904459570845</v>
      </c>
      <c r="H55" s="116">
        <f>'TCRM1886-2025'!D508</f>
        <v>165.7087667599842</v>
      </c>
      <c r="I55" s="52">
        <f t="shared" si="8"/>
        <v>9.3885425821316204E-2</v>
      </c>
    </row>
    <row r="56" spans="1:9" x14ac:dyDescent="0.3">
      <c r="A56" s="45">
        <v>1927</v>
      </c>
      <c r="B56" s="51">
        <f>TCNAnual!B61</f>
        <v>2.1133333333333337</v>
      </c>
      <c r="C56" s="52">
        <f t="shared" si="5"/>
        <v>2.381913605167596</v>
      </c>
      <c r="D56" s="51">
        <f>TCNAnual!D61</f>
        <v>2.06</v>
      </c>
      <c r="E56" s="52">
        <f t="shared" si="6"/>
        <v>-3.2863849765258135</v>
      </c>
      <c r="F56" s="116">
        <f>'TCRA1886-2025'!J47</f>
        <v>160.98592726645799</v>
      </c>
      <c r="G56" s="47">
        <f t="shared" si="7"/>
        <v>-4.6418078278565922</v>
      </c>
      <c r="H56" s="116">
        <f>'TCRM1886-2025'!D520</f>
        <v>159.76255932928441</v>
      </c>
      <c r="I56" s="52">
        <f t="shared" si="8"/>
        <v>-3.5883481284441521</v>
      </c>
    </row>
    <row r="57" spans="1:9" x14ac:dyDescent="0.3">
      <c r="A57" s="45">
        <v>1928</v>
      </c>
      <c r="B57" s="51">
        <f>TCNAnual!B62</f>
        <v>2.0766666666666667</v>
      </c>
      <c r="C57" s="52">
        <f t="shared" si="5"/>
        <v>-1.735015772870685</v>
      </c>
      <c r="D57" s="51">
        <f>TCNAnual!D62</f>
        <v>2.08</v>
      </c>
      <c r="E57" s="52">
        <f t="shared" si="6"/>
        <v>0.97087378640776656</v>
      </c>
      <c r="F57" s="116">
        <f>'TCRA1886-2025'!J48</f>
        <v>145.08533601928005</v>
      </c>
      <c r="G57" s="47">
        <f t="shared" si="7"/>
        <v>-9.8770069640061529</v>
      </c>
      <c r="H57" s="116">
        <f>'TCRM1886-2025'!D532</f>
        <v>143.04067146939389</v>
      </c>
      <c r="I57" s="52">
        <f t="shared" si="8"/>
        <v>-10.46671255774344</v>
      </c>
    </row>
    <row r="58" spans="1:9" x14ac:dyDescent="0.3">
      <c r="A58" s="45">
        <v>1929</v>
      </c>
      <c r="B58" s="51">
        <f>TCNAnual!B63</f>
        <v>2.0699999999999998</v>
      </c>
      <c r="C58" s="52">
        <f t="shared" si="5"/>
        <v>-0.32102728731943087</v>
      </c>
      <c r="D58" s="51">
        <f>TCNAnual!D63</f>
        <v>2.08</v>
      </c>
      <c r="E58" s="52">
        <f t="shared" si="6"/>
        <v>0</v>
      </c>
      <c r="F58" s="116">
        <f>'TCRA1886-2025'!J49</f>
        <v>149.88712354173941</v>
      </c>
      <c r="G58" s="47">
        <f t="shared" si="7"/>
        <v>3.3096298042286421</v>
      </c>
      <c r="H58" s="116">
        <f>'TCRM1886-2025'!D544</f>
        <v>150.64345787263699</v>
      </c>
      <c r="I58" s="52">
        <f t="shared" si="8"/>
        <v>5.3151221433338058</v>
      </c>
    </row>
    <row r="59" spans="1:9" ht="15.6" customHeight="1" x14ac:dyDescent="0.3">
      <c r="A59" s="45">
        <v>1930</v>
      </c>
      <c r="B59" s="51">
        <f>TCNAnual!B64</f>
        <v>2.2558333333333334</v>
      </c>
      <c r="C59" s="52">
        <f t="shared" si="5"/>
        <v>8.977455716586169</v>
      </c>
      <c r="D59" s="51">
        <f>TCNAnual!D64</f>
        <v>2.5099999999999998</v>
      </c>
      <c r="E59" s="52">
        <f t="shared" si="6"/>
        <v>20.673076923076916</v>
      </c>
      <c r="F59" s="116">
        <f>'TCRA1886-2025'!J50</f>
        <v>150.65495671371667</v>
      </c>
      <c r="G59" s="47">
        <f t="shared" si="7"/>
        <v>0.51227427268856207</v>
      </c>
      <c r="H59" s="116">
        <f>'TCRM1886-2025'!D556</f>
        <v>137.31394438369466</v>
      </c>
      <c r="I59" s="52">
        <f t="shared" si="8"/>
        <v>-8.8483852383499428</v>
      </c>
    </row>
    <row r="60" spans="1:9" x14ac:dyDescent="0.3">
      <c r="A60" s="45">
        <v>1931</v>
      </c>
      <c r="B60" s="51">
        <f>TCNAnual!B65</f>
        <v>2.6816666666666666</v>
      </c>
      <c r="C60" s="52">
        <f t="shared" si="5"/>
        <v>18.876985592907268</v>
      </c>
      <c r="D60" s="51">
        <f>TCNAnual!D65</f>
        <v>2.57</v>
      </c>
      <c r="E60" s="52">
        <f t="shared" si="6"/>
        <v>2.3904382470119501</v>
      </c>
      <c r="F60" s="116">
        <f>'TCRA1886-2025'!J51</f>
        <v>135.15629126362944</v>
      </c>
      <c r="G60" s="47">
        <f t="shared" si="7"/>
        <v>-10.287524412182936</v>
      </c>
      <c r="H60" s="116">
        <f>'TCRM1886-2025'!D568</f>
        <v>130.18671987689754</v>
      </c>
      <c r="I60" s="52">
        <f t="shared" si="8"/>
        <v>-5.1904593803536851</v>
      </c>
    </row>
    <row r="61" spans="1:9" x14ac:dyDescent="0.3">
      <c r="A61" s="45">
        <v>1932</v>
      </c>
      <c r="B61" s="51">
        <f>TCNAnual!B66</f>
        <v>3.1625000000000001</v>
      </c>
      <c r="C61" s="52">
        <f t="shared" si="5"/>
        <v>17.930391547545057</v>
      </c>
      <c r="D61" s="51">
        <f>TCNAnual!D66</f>
        <v>3.09</v>
      </c>
      <c r="E61" s="52">
        <f t="shared" si="6"/>
        <v>20.233463035019451</v>
      </c>
      <c r="F61" s="116">
        <f>'TCRA1886-2025'!J52</f>
        <v>115.13529341525479</v>
      </c>
      <c r="G61" s="47">
        <f t="shared" si="7"/>
        <v>-14.813219319049409</v>
      </c>
      <c r="H61" s="116">
        <f>'TCRM1886-2025'!D580</f>
        <v>124.04237247154708</v>
      </c>
      <c r="I61" s="52">
        <f t="shared" si="8"/>
        <v>-4.719642227072363</v>
      </c>
    </row>
    <row r="62" spans="1:9" x14ac:dyDescent="0.3">
      <c r="A62" s="45">
        <v>1933</v>
      </c>
      <c r="B62" s="51">
        <f>TCNAnual!B67</f>
        <v>3.5258333333333343</v>
      </c>
      <c r="C62" s="52">
        <f t="shared" si="5"/>
        <v>11.488801054018483</v>
      </c>
      <c r="D62" s="51">
        <f>TCNAnual!D67</f>
        <v>3.6</v>
      </c>
      <c r="E62" s="52">
        <f t="shared" si="6"/>
        <v>16.504854368932055</v>
      </c>
      <c r="F62" s="116">
        <f>'TCRA1886-2025'!J53</f>
        <v>109.9703881211349</v>
      </c>
      <c r="G62" s="47">
        <f t="shared" si="7"/>
        <v>-4.4859444405911164</v>
      </c>
      <c r="H62" s="116">
        <f>'TCRM1886-2025'!D592</f>
        <v>104.45385339875747</v>
      </c>
      <c r="I62" s="52">
        <f t="shared" si="8"/>
        <v>-15.791796530885316</v>
      </c>
    </row>
    <row r="63" spans="1:9" x14ac:dyDescent="0.3">
      <c r="A63" s="45">
        <v>1934</v>
      </c>
      <c r="B63" s="51">
        <f>TCNAnual!B68</f>
        <v>3.600000000000001</v>
      </c>
      <c r="C63" s="52">
        <f t="shared" si="5"/>
        <v>2.10352162609313</v>
      </c>
      <c r="D63" s="51">
        <f>TCNAnual!D68</f>
        <v>3.6</v>
      </c>
      <c r="E63" s="52">
        <f t="shared" si="6"/>
        <v>0</v>
      </c>
      <c r="F63" s="116">
        <f>'TCRA1886-2025'!J54</f>
        <v>99.950736917750234</v>
      </c>
      <c r="G63" s="47">
        <f t="shared" si="7"/>
        <v>-9.1112265534134433</v>
      </c>
      <c r="H63" s="116">
        <f>'TCRM1886-2025'!D604</f>
        <v>98.087506960855109</v>
      </c>
      <c r="I63" s="52">
        <f t="shared" si="8"/>
        <v>-6.0948890162994207</v>
      </c>
    </row>
    <row r="64" spans="1:9" x14ac:dyDescent="0.3">
      <c r="A64" s="45">
        <v>1935</v>
      </c>
      <c r="B64" s="51">
        <f>TCNAnual!B69</f>
        <v>3.600000000000001</v>
      </c>
      <c r="C64" s="52">
        <f t="shared" si="5"/>
        <v>0</v>
      </c>
      <c r="D64" s="51">
        <f>TCNAnual!D69</f>
        <v>3.6</v>
      </c>
      <c r="E64" s="52">
        <f t="shared" si="6"/>
        <v>0</v>
      </c>
      <c r="F64" s="116">
        <f>'TCRA1886-2025'!J55</f>
        <v>93.364365653233463</v>
      </c>
      <c r="G64" s="47">
        <f t="shared" si="7"/>
        <v>-6.5896175132122536</v>
      </c>
      <c r="H64" s="116">
        <f>'TCRM1886-2025'!D616</f>
        <v>92.233049318102871</v>
      </c>
      <c r="I64" s="52">
        <f t="shared" si="8"/>
        <v>-5.9686068329666497</v>
      </c>
    </row>
    <row r="65" spans="1:9" x14ac:dyDescent="0.3">
      <c r="A65" s="45">
        <v>1936</v>
      </c>
      <c r="B65" s="51">
        <f>TCNAnual!B70</f>
        <v>3.600000000000001</v>
      </c>
      <c r="C65" s="52">
        <f t="shared" si="5"/>
        <v>0</v>
      </c>
      <c r="D65" s="51">
        <f>TCNAnual!D70</f>
        <v>3.6</v>
      </c>
      <c r="E65" s="52">
        <f t="shared" si="6"/>
        <v>0</v>
      </c>
      <c r="F65" s="116">
        <f>'TCRA1886-2025'!J56</f>
        <v>98.227969347291094</v>
      </c>
      <c r="G65" s="47">
        <f t="shared" si="7"/>
        <v>5.2092719315650182</v>
      </c>
      <c r="H65" s="116">
        <f>'TCRM1886-2025'!D628</f>
        <v>99.687106213328661</v>
      </c>
      <c r="I65" s="52">
        <f t="shared" si="8"/>
        <v>8.0817634788561179</v>
      </c>
    </row>
    <row r="66" spans="1:9" x14ac:dyDescent="0.3">
      <c r="A66" s="45">
        <v>1937</v>
      </c>
      <c r="B66" s="51">
        <f>TCNAnual!B71</f>
        <v>3.600000000000001</v>
      </c>
      <c r="C66" s="52">
        <f t="shared" si="5"/>
        <v>0</v>
      </c>
      <c r="D66" s="51">
        <f>TCNAnual!D71</f>
        <v>3.6</v>
      </c>
      <c r="E66" s="52">
        <f t="shared" si="6"/>
        <v>0</v>
      </c>
      <c r="F66" s="116">
        <f>'TCRA1886-2025'!J57</f>
        <v>108.91249859231323</v>
      </c>
      <c r="G66" s="47">
        <f t="shared" si="7"/>
        <v>10.877277944376829</v>
      </c>
      <c r="H66" s="116">
        <f>'TCRM1886-2025'!D640</f>
        <v>115.28284255398198</v>
      </c>
      <c r="I66" s="52">
        <f t="shared" si="8"/>
        <v>15.644687596085616</v>
      </c>
    </row>
    <row r="67" spans="1:9" x14ac:dyDescent="0.3">
      <c r="A67" s="45">
        <v>1938</v>
      </c>
      <c r="B67" s="51">
        <f>TCNAnual!B72</f>
        <v>4.5174999999999992</v>
      </c>
      <c r="C67" s="52">
        <f t="shared" si="5"/>
        <v>25.486111111111054</v>
      </c>
      <c r="D67" s="51">
        <f>TCNAnual!D72</f>
        <v>4.91</v>
      </c>
      <c r="E67" s="52">
        <f t="shared" si="6"/>
        <v>36.388888888888893</v>
      </c>
      <c r="F67" s="116">
        <f>'TCRA1886-2025'!J58</f>
        <v>101.29865325190117</v>
      </c>
      <c r="G67" s="47">
        <f t="shared" si="7"/>
        <v>-6.9907911753200995</v>
      </c>
      <c r="H67" s="116">
        <f>'TCRM1886-2025'!D652</f>
        <v>94.603243294075341</v>
      </c>
      <c r="I67" s="52">
        <f t="shared" si="8"/>
        <v>-17.938141358913207</v>
      </c>
    </row>
    <row r="68" spans="1:9" x14ac:dyDescent="0.3">
      <c r="A68" s="45">
        <v>1939</v>
      </c>
      <c r="B68" s="51">
        <f>TCNAnual!B73</f>
        <v>5.4041666666666677</v>
      </c>
      <c r="C68" s="52">
        <f t="shared" si="5"/>
        <v>19.627375023058512</v>
      </c>
      <c r="D68" s="51">
        <f>TCNAnual!D73</f>
        <v>4.8499999999999996</v>
      </c>
      <c r="E68" s="52">
        <f t="shared" si="6"/>
        <v>-1.2219959266802527</v>
      </c>
      <c r="F68" s="116">
        <f>'TCRA1886-2025'!J59</f>
        <v>86.721572761172666</v>
      </c>
      <c r="G68" s="47">
        <f t="shared" si="7"/>
        <v>-14.390201668801483</v>
      </c>
      <c r="H68" s="116">
        <f>'TCRM1886-2025'!D664</f>
        <v>93.721477964786587</v>
      </c>
      <c r="I68" s="52">
        <f t="shared" si="8"/>
        <v>-0.93206670150597359</v>
      </c>
    </row>
    <row r="69" spans="1:9" x14ac:dyDescent="0.3">
      <c r="A69" s="45">
        <v>1940</v>
      </c>
      <c r="B69" s="51">
        <f>TCNAnual!B74</f>
        <v>4.857499999999999</v>
      </c>
      <c r="C69" s="52">
        <f t="shared" si="5"/>
        <v>-10.11565150346958</v>
      </c>
      <c r="D69" s="51">
        <f>TCNAnual!D74</f>
        <v>4.8600000000000003</v>
      </c>
      <c r="E69" s="52">
        <f t="shared" si="6"/>
        <v>0.20618556701033075</v>
      </c>
      <c r="F69" s="116">
        <f>'TCRA1886-2025'!J60</f>
        <v>96.255347664042418</v>
      </c>
      <c r="G69" s="47">
        <f t="shared" si="7"/>
        <v>10.993544742466032</v>
      </c>
      <c r="H69" s="116">
        <f>'TCRM1886-2025'!D676</f>
        <v>93.415888569359339</v>
      </c>
      <c r="I69" s="52">
        <f t="shared" si="8"/>
        <v>-0.32606122103843171</v>
      </c>
    </row>
    <row r="70" spans="1:9" x14ac:dyDescent="0.3">
      <c r="A70" s="45">
        <v>1941</v>
      </c>
      <c r="B70" s="51">
        <f>TCNAnual!B75</f>
        <v>4.8516666666666675</v>
      </c>
      <c r="C70" s="52">
        <f t="shared" si="5"/>
        <v>-0.12008920912673915</v>
      </c>
      <c r="D70" s="51">
        <f>TCNAnual!D75</f>
        <v>4.8499999999999996</v>
      </c>
      <c r="E70" s="52">
        <f t="shared" si="6"/>
        <v>-0.2057613168724437</v>
      </c>
      <c r="F70" s="116">
        <f>'TCRA1886-2025'!J61</f>
        <v>92.363267254892733</v>
      </c>
      <c r="G70" s="47">
        <f t="shared" si="7"/>
        <v>-4.0434952484241338</v>
      </c>
      <c r="H70" s="116">
        <f>'TCRM1886-2025'!D688</f>
        <v>89.675560126564008</v>
      </c>
      <c r="I70" s="52">
        <f t="shared" si="8"/>
        <v>-4.0039531819238805</v>
      </c>
    </row>
    <row r="71" spans="1:9" x14ac:dyDescent="0.3">
      <c r="A71" s="45">
        <v>1942</v>
      </c>
      <c r="B71" s="51">
        <f>TCNAnual!B76</f>
        <v>4.8500000000000005</v>
      </c>
      <c r="C71" s="52">
        <f t="shared" si="5"/>
        <v>-3.435245620062588E-2</v>
      </c>
      <c r="D71" s="51">
        <f>TCNAnual!D76</f>
        <v>4.8499999999999996</v>
      </c>
      <c r="E71" s="52">
        <f t="shared" si="6"/>
        <v>0</v>
      </c>
      <c r="F71" s="116">
        <f>'TCRA1886-2025'!J62</f>
        <v>90.176905552554288</v>
      </c>
      <c r="G71" s="47">
        <f t="shared" si="7"/>
        <v>-2.3671333499981073</v>
      </c>
      <c r="H71" s="116">
        <f>'TCRM1886-2025'!D700</f>
        <v>92.62432544556836</v>
      </c>
      <c r="I71" s="52">
        <f t="shared" si="8"/>
        <v>3.2882597162957161</v>
      </c>
    </row>
    <row r="72" spans="1:9" x14ac:dyDescent="0.3">
      <c r="A72" s="45">
        <v>1943</v>
      </c>
      <c r="B72" s="51">
        <f>TCNAnual!B77</f>
        <v>4.8549999999999995</v>
      </c>
      <c r="C72" s="52">
        <f t="shared" si="5"/>
        <v>0.10309278350513207</v>
      </c>
      <c r="D72" s="51">
        <f>TCNAnual!D77</f>
        <v>4.8600000000000003</v>
      </c>
      <c r="E72" s="52">
        <f t="shared" si="6"/>
        <v>0.20618556701033075</v>
      </c>
      <c r="F72" s="116">
        <f>'TCRA1886-2025'!J63</f>
        <v>104.18251961236329</v>
      </c>
      <c r="G72" s="47">
        <f t="shared" si="7"/>
        <v>15.531264877620643</v>
      </c>
      <c r="H72" s="116">
        <f>'TCRM1886-2025'!D712</f>
        <v>112.50650599949456</v>
      </c>
      <c r="I72" s="52">
        <f t="shared" si="8"/>
        <v>21.465398488229926</v>
      </c>
    </row>
    <row r="73" spans="1:9" x14ac:dyDescent="0.3">
      <c r="A73" s="45">
        <v>1944</v>
      </c>
      <c r="B73" s="51">
        <f>TCNAnual!B78</f>
        <v>4.8533333333333344</v>
      </c>
      <c r="C73" s="52">
        <f t="shared" si="5"/>
        <v>-3.4328870580124793E-2</v>
      </c>
      <c r="D73" s="51">
        <f>TCNAnual!D78</f>
        <v>4.8499999999999996</v>
      </c>
      <c r="E73" s="52">
        <f t="shared" si="6"/>
        <v>-0.2057613168724437</v>
      </c>
      <c r="F73" s="116">
        <f>'TCRA1886-2025'!J64</f>
        <v>126.65161110436844</v>
      </c>
      <c r="G73" s="47">
        <f t="shared" si="7"/>
        <v>21.567045580781617</v>
      </c>
      <c r="H73" s="116">
        <f>'TCRM1886-2025'!D724</f>
        <v>133.31217811196373</v>
      </c>
      <c r="I73" s="52">
        <f t="shared" si="8"/>
        <v>18.492861304005515</v>
      </c>
    </row>
    <row r="74" spans="1:9" x14ac:dyDescent="0.3">
      <c r="A74" s="45">
        <v>1945</v>
      </c>
      <c r="B74" s="51">
        <f>TCNAnual!B79</f>
        <v>4.854166666666667</v>
      </c>
      <c r="C74" s="52">
        <f t="shared" si="5"/>
        <v>1.7170329670324058E-2</v>
      </c>
      <c r="D74" s="51">
        <f>TCNAnual!D79</f>
        <v>4.8499999999999996</v>
      </c>
      <c r="E74" s="52">
        <f t="shared" si="6"/>
        <v>0</v>
      </c>
      <c r="F74" s="116">
        <f>'TCRA1886-2025'!J65</f>
        <v>138.55403767789508</v>
      </c>
      <c r="G74" s="47">
        <f t="shared" si="7"/>
        <v>9.3977695741417335</v>
      </c>
      <c r="H74" s="116">
        <f>'TCRM1886-2025'!D736</f>
        <v>144.44526912936652</v>
      </c>
      <c r="I74" s="52">
        <f t="shared" si="8"/>
        <v>8.3511432901895333</v>
      </c>
    </row>
    <row r="75" spans="1:9" x14ac:dyDescent="0.3">
      <c r="A75" s="45">
        <v>1946</v>
      </c>
      <c r="B75" s="51">
        <f>TCNAnual!B80</f>
        <v>4.8583333333333334</v>
      </c>
      <c r="C75" s="52">
        <f t="shared" si="5"/>
        <v>8.5836909871250811E-2</v>
      </c>
      <c r="D75" s="51">
        <f>TCNAnual!D80</f>
        <v>4.8600000000000003</v>
      </c>
      <c r="E75" s="52">
        <f t="shared" si="6"/>
        <v>0.20618556701033075</v>
      </c>
      <c r="F75" s="116">
        <f>'TCRA1886-2025'!J66</f>
        <v>139.48107225465296</v>
      </c>
      <c r="G75" s="47">
        <f t="shared" si="7"/>
        <v>0.66907799461826123</v>
      </c>
      <c r="H75" s="116">
        <f>'TCRM1886-2025'!D748</f>
        <v>129.09232282101965</v>
      </c>
      <c r="I75" s="52">
        <f t="shared" si="8"/>
        <v>-10.628902144657037</v>
      </c>
    </row>
    <row r="76" spans="1:9" x14ac:dyDescent="0.3">
      <c r="A76" s="45">
        <v>1947</v>
      </c>
      <c r="B76" s="51">
        <f>TCNAnual!B81</f>
        <v>4.8600000000000003</v>
      </c>
      <c r="C76" s="52">
        <f t="shared" si="5"/>
        <v>3.430531732420139E-2</v>
      </c>
      <c r="D76" s="51">
        <f>TCNAnual!D81</f>
        <v>4.8600000000000003</v>
      </c>
      <c r="E76" s="52">
        <f t="shared" si="6"/>
        <v>0</v>
      </c>
      <c r="F76" s="116">
        <f>'TCRA1886-2025'!J67</f>
        <v>120.29022676748076</v>
      </c>
      <c r="G76" s="47">
        <f t="shared" si="7"/>
        <v>-13.758745309998154</v>
      </c>
      <c r="H76" s="116">
        <f>'TCRM1886-2025'!D760</f>
        <v>113.97546732980869</v>
      </c>
      <c r="I76" s="52">
        <f t="shared" si="8"/>
        <v>-11.710111926771782</v>
      </c>
    </row>
    <row r="77" spans="1:9" x14ac:dyDescent="0.3">
      <c r="A77" s="45">
        <v>1948</v>
      </c>
      <c r="B77" s="51">
        <f>TCNAnual!B82</f>
        <v>5.6641666666666666</v>
      </c>
      <c r="C77" s="52">
        <f t="shared" si="5"/>
        <v>16.5466392318244</v>
      </c>
      <c r="D77" s="51">
        <f>TCNAnual!D82</f>
        <v>6.88</v>
      </c>
      <c r="E77" s="52">
        <f t="shared" si="6"/>
        <v>41.563786008230451</v>
      </c>
      <c r="F77" s="116">
        <f>'TCRA1886-2025'!J68</f>
        <v>102.33800210959956</v>
      </c>
      <c r="G77" s="47">
        <f t="shared" si="7"/>
        <v>-14.924092455642789</v>
      </c>
      <c r="H77" s="116">
        <f>'TCRM1886-2025'!D772</f>
        <v>87.853802596090304</v>
      </c>
      <c r="I77" s="52">
        <f t="shared" si="8"/>
        <v>-22.918673066836924</v>
      </c>
    </row>
    <row r="78" spans="1:9" x14ac:dyDescent="0.3">
      <c r="A78" s="45">
        <v>1949</v>
      </c>
      <c r="B78" s="51">
        <f>TCNAnual!B83</f>
        <v>7.9918333333333331</v>
      </c>
      <c r="C78" s="52">
        <f t="shared" si="5"/>
        <v>41.094600559070173</v>
      </c>
      <c r="D78" s="51">
        <f>TCNAnual!D83</f>
        <v>8.64</v>
      </c>
      <c r="E78" s="52">
        <f t="shared" si="6"/>
        <v>25.581395348837212</v>
      </c>
      <c r="F78" s="116">
        <f>'TCRA1886-2025'!J69</f>
        <v>83.640336058023863</v>
      </c>
      <c r="G78" s="47">
        <f t="shared" si="7"/>
        <v>-18.27050134470214</v>
      </c>
      <c r="H78" s="116">
        <f>'TCRM1886-2025'!D784</f>
        <v>81.39863621860296</v>
      </c>
      <c r="I78" s="52">
        <f t="shared" si="8"/>
        <v>-7.3476231952817166</v>
      </c>
    </row>
    <row r="79" spans="1:9" x14ac:dyDescent="0.3">
      <c r="A79" s="45">
        <v>1950</v>
      </c>
      <c r="B79" s="51">
        <f>TCNAnual!B84</f>
        <v>8.6416666666666675</v>
      </c>
      <c r="C79" s="52">
        <f t="shared" si="5"/>
        <v>8.1312172843110773</v>
      </c>
      <c r="D79" s="51">
        <f>TCNAnual!D84</f>
        <v>8.65</v>
      </c>
      <c r="E79" s="52">
        <f t="shared" si="6"/>
        <v>0.11574074074074403</v>
      </c>
      <c r="F79" s="116">
        <f>'TCRA1886-2025'!J70</f>
        <v>81.726050316296451</v>
      </c>
      <c r="G79" s="47">
        <f t="shared" si="7"/>
        <v>-2.2887112031680701</v>
      </c>
      <c r="H79" s="116">
        <f>'TCRM1886-2025'!D796</f>
        <v>81.02994671535923</v>
      </c>
      <c r="I79" s="52">
        <f t="shared" si="8"/>
        <v>-0.45294309631132013</v>
      </c>
    </row>
    <row r="80" spans="1:9" x14ac:dyDescent="0.3">
      <c r="A80" s="45">
        <v>1951</v>
      </c>
      <c r="B80" s="51">
        <f>TCNAnual!B85</f>
        <v>8.6261538461538443</v>
      </c>
      <c r="C80" s="52">
        <f t="shared" ref="C80:C111" si="9">((B80/B79)-1)*100</f>
        <v>-0.1795119056450134</v>
      </c>
      <c r="D80" s="51">
        <f>TCNAnual!D85</f>
        <v>8.6</v>
      </c>
      <c r="E80" s="52">
        <f t="shared" ref="E80:E111" si="10">((D80/D79)-1)*100</f>
        <v>-0.57803468208093012</v>
      </c>
      <c r="F80" s="116">
        <f>'TCRA1886-2025'!J71</f>
        <v>91.364305759500283</v>
      </c>
      <c r="G80" s="47">
        <f t="shared" si="7"/>
        <v>11.793369930275377</v>
      </c>
      <c r="H80" s="116">
        <f>'TCRM1886-2025'!D808</f>
        <v>96.338482893456018</v>
      </c>
      <c r="I80" s="52">
        <f t="shared" si="8"/>
        <v>18.892442607511995</v>
      </c>
    </row>
    <row r="81" spans="1:9" x14ac:dyDescent="0.3">
      <c r="A81" s="45">
        <v>1952</v>
      </c>
      <c r="B81" s="51">
        <f>TCNAnual!B86</f>
        <v>8.6083333333333307</v>
      </c>
      <c r="C81" s="52">
        <f t="shared" si="9"/>
        <v>-0.20658700433981991</v>
      </c>
      <c r="D81" s="51">
        <f>TCNAnual!D86</f>
        <v>8.6</v>
      </c>
      <c r="E81" s="52">
        <f t="shared" si="10"/>
        <v>0</v>
      </c>
      <c r="F81" s="116">
        <f>'TCRA1886-2025'!J72</f>
        <v>97.53814608694897</v>
      </c>
      <c r="G81" s="47">
        <f t="shared" si="7"/>
        <v>6.757387664828518</v>
      </c>
      <c r="H81" s="116">
        <f>'TCRM1886-2025'!D820</f>
        <v>97.595848865888158</v>
      </c>
      <c r="I81" s="52">
        <f t="shared" si="8"/>
        <v>1.3051544249692126</v>
      </c>
    </row>
    <row r="82" spans="1:9" x14ac:dyDescent="0.3">
      <c r="A82" s="45">
        <v>1953</v>
      </c>
      <c r="B82" s="51">
        <f>TCNAnual!B87</f>
        <v>8.6083333333333325</v>
      </c>
      <c r="C82" s="52">
        <f t="shared" si="9"/>
        <v>2.2204460492503131E-14</v>
      </c>
      <c r="D82" s="51">
        <f>TCNAnual!D87</f>
        <v>8.61</v>
      </c>
      <c r="E82" s="52">
        <f t="shared" si="10"/>
        <v>0.11627906976743319</v>
      </c>
      <c r="F82" s="116">
        <f>'TCRA1886-2025'!J73</f>
        <v>97.07102062827957</v>
      </c>
      <c r="G82" s="47">
        <f t="shared" si="7"/>
        <v>-0.47891566265058083</v>
      </c>
      <c r="H82" s="116">
        <f>'TCRM1886-2025'!D832</f>
        <v>97.778640395531383</v>
      </c>
      <c r="I82" s="52">
        <f t="shared" si="8"/>
        <v>0.18729436934803445</v>
      </c>
    </row>
    <row r="83" spans="1:9" x14ac:dyDescent="0.3">
      <c r="A83" s="45">
        <v>1954</v>
      </c>
      <c r="B83" s="51">
        <f>TCNAnual!B88</f>
        <v>11.362499999999999</v>
      </c>
      <c r="C83" s="52">
        <f t="shared" si="9"/>
        <v>31.994191674733784</v>
      </c>
      <c r="D83" s="51">
        <f>TCNAnual!D88</f>
        <v>12.49</v>
      </c>
      <c r="E83" s="52">
        <f t="shared" si="10"/>
        <v>45.063879210220684</v>
      </c>
      <c r="F83" s="116">
        <f>'TCRA1886-2025'!J74</f>
        <v>80.114713243255608</v>
      </c>
      <c r="G83" s="47">
        <f t="shared" si="7"/>
        <v>-17.467939736572735</v>
      </c>
      <c r="H83" s="116">
        <f>'TCRM1886-2025'!D844</f>
        <v>78.784475295133873</v>
      </c>
      <c r="I83" s="52">
        <f t="shared" si="8"/>
        <v>-19.425679293108246</v>
      </c>
    </row>
    <row r="84" spans="1:9" x14ac:dyDescent="0.3">
      <c r="A84" s="45">
        <v>1955</v>
      </c>
      <c r="B84" s="51">
        <f>TCNAnual!B89</f>
        <v>12.49</v>
      </c>
      <c r="C84" s="52">
        <f t="shared" si="9"/>
        <v>9.9229922992299269</v>
      </c>
      <c r="D84" s="51">
        <f>TCNAnual!D89</f>
        <v>12.49</v>
      </c>
      <c r="E84" s="52">
        <f t="shared" si="10"/>
        <v>0</v>
      </c>
      <c r="F84" s="116">
        <f>'TCRA1886-2025'!J75</f>
        <v>82.675420357642523</v>
      </c>
      <c r="G84" s="47">
        <f t="shared" si="7"/>
        <v>3.1963006677833805</v>
      </c>
      <c r="H84" s="116">
        <f>'TCRM1886-2025'!D856</f>
        <v>84.830105268093305</v>
      </c>
      <c r="I84" s="52">
        <f t="shared" si="8"/>
        <v>7.6736310679381248</v>
      </c>
    </row>
    <row r="85" spans="1:9" x14ac:dyDescent="0.3">
      <c r="A85" s="45">
        <v>1956</v>
      </c>
      <c r="B85" s="51">
        <f>TCNAnual!B90</f>
        <v>12.49</v>
      </c>
      <c r="C85" s="52">
        <f t="shared" si="9"/>
        <v>0</v>
      </c>
      <c r="D85" s="51">
        <f>TCNAnual!D90</f>
        <v>12.49</v>
      </c>
      <c r="E85" s="52">
        <f t="shared" si="10"/>
        <v>0</v>
      </c>
      <c r="F85" s="116">
        <f>'TCRA1886-2025'!J76</f>
        <v>83.808077164560729</v>
      </c>
      <c r="G85" s="47">
        <f t="shared" si="7"/>
        <v>1.3700042915034238</v>
      </c>
      <c r="H85" s="116">
        <f>'TCRM1886-2025'!D868</f>
        <v>82.576324568807138</v>
      </c>
      <c r="I85" s="52">
        <f t="shared" si="8"/>
        <v>-2.6568170488099896</v>
      </c>
    </row>
    <row r="86" spans="1:9" x14ac:dyDescent="0.3">
      <c r="A86" s="45">
        <v>1957</v>
      </c>
      <c r="B86" s="51">
        <f>TCNAnual!B91</f>
        <v>12.49</v>
      </c>
      <c r="C86" s="52">
        <f t="shared" si="9"/>
        <v>0</v>
      </c>
      <c r="D86" s="51">
        <f>TCNAnual!D91</f>
        <v>12.49</v>
      </c>
      <c r="E86" s="52">
        <f t="shared" si="10"/>
        <v>0</v>
      </c>
      <c r="F86" s="116">
        <f>'TCRA1886-2025'!J77</f>
        <v>84.963354609953129</v>
      </c>
      <c r="G86" s="47">
        <f t="shared" si="7"/>
        <v>1.3784798368825069</v>
      </c>
      <c r="H86" s="116">
        <f>'TCRM1886-2025'!D880</f>
        <v>86.033016317133857</v>
      </c>
      <c r="I86" s="52">
        <f t="shared" si="8"/>
        <v>4.186056677112604</v>
      </c>
    </row>
    <row r="87" spans="1:9" x14ac:dyDescent="0.3">
      <c r="A87" s="45">
        <v>1958</v>
      </c>
      <c r="B87" s="51">
        <f>TCNAnual!B92</f>
        <v>12.49</v>
      </c>
      <c r="C87" s="52">
        <f t="shared" si="9"/>
        <v>0</v>
      </c>
      <c r="D87" s="51">
        <f>TCNAnual!D92</f>
        <v>12.49</v>
      </c>
      <c r="E87" s="52">
        <f t="shared" si="10"/>
        <v>0</v>
      </c>
      <c r="F87" s="116">
        <f>'TCRA1886-2025'!J78</f>
        <v>87.54445174915972</v>
      </c>
      <c r="G87" s="47">
        <f t="shared" si="7"/>
        <v>3.0378945735556329</v>
      </c>
      <c r="H87" s="116">
        <f>'TCRM1886-2025'!D892</f>
        <v>88.626195670134194</v>
      </c>
      <c r="I87" s="52">
        <f t="shared" si="8"/>
        <v>3.0141676579621413</v>
      </c>
    </row>
    <row r="88" spans="1:9" x14ac:dyDescent="0.3">
      <c r="A88" s="45">
        <v>1959</v>
      </c>
      <c r="B88" s="51">
        <f>TCNAnual!B93</f>
        <v>12.49</v>
      </c>
      <c r="C88" s="52">
        <f t="shared" si="9"/>
        <v>0</v>
      </c>
      <c r="D88" s="51">
        <f>TCNAnual!D93</f>
        <v>12.49</v>
      </c>
      <c r="E88" s="52">
        <f t="shared" si="10"/>
        <v>0</v>
      </c>
      <c r="F88" s="116">
        <f>'TCRA1886-2025'!J79</f>
        <v>88.383702264229896</v>
      </c>
      <c r="G88" s="47">
        <f t="shared" si="7"/>
        <v>0.95865642916455052</v>
      </c>
      <c r="H88" s="116">
        <f>'TCRM1886-2025'!D904</f>
        <v>89.162820255890608</v>
      </c>
      <c r="I88" s="52">
        <f t="shared" si="8"/>
        <v>0.60549206890672114</v>
      </c>
    </row>
    <row r="89" spans="1:9" x14ac:dyDescent="0.3">
      <c r="A89" s="45">
        <v>1960</v>
      </c>
      <c r="B89" s="51">
        <f>TCNAnual!B94</f>
        <v>12.49</v>
      </c>
      <c r="C89" s="52">
        <f t="shared" si="9"/>
        <v>0</v>
      </c>
      <c r="D89" s="51">
        <f>TCNAnual!D94</f>
        <v>12.49</v>
      </c>
      <c r="E89" s="52">
        <f t="shared" si="10"/>
        <v>0</v>
      </c>
      <c r="F89" s="116">
        <f>'TCRA1886-2025'!J80</f>
        <v>92.638361030530191</v>
      </c>
      <c r="G89" s="47">
        <f t="shared" si="7"/>
        <v>4.8138499036628479</v>
      </c>
      <c r="H89" s="116">
        <f>'TCRM1886-2025'!D916</f>
        <v>93.506212366088505</v>
      </c>
      <c r="I89" s="52">
        <f t="shared" si="8"/>
        <v>4.871304090351436</v>
      </c>
    </row>
    <row r="90" spans="1:9" x14ac:dyDescent="0.3">
      <c r="A90" s="45">
        <v>1961</v>
      </c>
      <c r="B90" s="51">
        <f>TCNAnual!B95</f>
        <v>12.49</v>
      </c>
      <c r="C90" s="52">
        <f t="shared" si="9"/>
        <v>0</v>
      </c>
      <c r="D90" s="51">
        <f>TCNAnual!D95</f>
        <v>12.49</v>
      </c>
      <c r="E90" s="52">
        <f t="shared" si="10"/>
        <v>0</v>
      </c>
      <c r="F90" s="116">
        <f>'TCRA1886-2025'!J81</f>
        <v>93.888743663780005</v>
      </c>
      <c r="G90" s="47">
        <f t="shared" si="7"/>
        <v>1.3497460656042293</v>
      </c>
      <c r="H90" s="116">
        <f>'TCRM1886-2025'!D928</f>
        <v>93.692479721399408</v>
      </c>
      <c r="I90" s="52">
        <f t="shared" si="8"/>
        <v>0.19920318725097363</v>
      </c>
    </row>
    <row r="91" spans="1:9" x14ac:dyDescent="0.3">
      <c r="A91" s="45">
        <v>1962</v>
      </c>
      <c r="B91" s="51">
        <f>TCNAnual!B96</f>
        <v>12.49</v>
      </c>
      <c r="C91" s="52">
        <f t="shared" si="9"/>
        <v>0</v>
      </c>
      <c r="D91" s="51">
        <f>TCNAnual!D96</f>
        <v>12.49</v>
      </c>
      <c r="E91" s="52">
        <f t="shared" si="10"/>
        <v>0</v>
      </c>
      <c r="F91" s="116">
        <f>'TCRA1886-2025'!J82</f>
        <v>95.326337981289626</v>
      </c>
      <c r="G91" s="47">
        <f t="shared" si="7"/>
        <v>1.5311679136507772</v>
      </c>
      <c r="H91" s="116">
        <f>'TCRM1886-2025'!D940</f>
        <v>95.854094249939251</v>
      </c>
      <c r="I91" s="52">
        <f t="shared" si="8"/>
        <v>2.3071377072818811</v>
      </c>
    </row>
    <row r="92" spans="1:9" x14ac:dyDescent="0.3">
      <c r="A92" s="45">
        <v>1963</v>
      </c>
      <c r="B92" s="51">
        <f>TCNAnual!B97</f>
        <v>12.49</v>
      </c>
      <c r="C92" s="52">
        <f t="shared" si="9"/>
        <v>0</v>
      </c>
      <c r="D92" s="51">
        <f>TCNAnual!D97</f>
        <v>12.49</v>
      </c>
      <c r="E92" s="52">
        <f t="shared" si="10"/>
        <v>0</v>
      </c>
      <c r="F92" s="116">
        <f>'TCRA1886-2025'!J83</f>
        <v>96.132242701855489</v>
      </c>
      <c r="G92" s="47">
        <f t="shared" si="7"/>
        <v>0.84541663682080603</v>
      </c>
      <c r="H92" s="116">
        <f>'TCRM1886-2025'!D952</f>
        <v>96.287750654141263</v>
      </c>
      <c r="I92" s="52">
        <f t="shared" si="8"/>
        <v>0.45241302168195219</v>
      </c>
    </row>
    <row r="93" spans="1:9" x14ac:dyDescent="0.3">
      <c r="A93" s="45">
        <v>1964</v>
      </c>
      <c r="B93" s="51">
        <f>TCNAnual!B98</f>
        <v>12.49</v>
      </c>
      <c r="C93" s="52">
        <f t="shared" si="9"/>
        <v>0</v>
      </c>
      <c r="D93" s="51">
        <f>TCNAnual!D98</f>
        <v>12.49</v>
      </c>
      <c r="E93" s="52">
        <f t="shared" si="10"/>
        <v>0</v>
      </c>
      <c r="F93" s="119">
        <f>'TCRA1886-2025'!J84</f>
        <v>100</v>
      </c>
      <c r="G93" s="47">
        <f t="shared" si="7"/>
        <v>4.0233715446959639</v>
      </c>
      <c r="H93" s="324">
        <f>'TCRM1886-2025'!D964</f>
        <v>101.24356978472701</v>
      </c>
      <c r="I93" s="52">
        <f t="shared" si="8"/>
        <v>5.1468843097048689</v>
      </c>
    </row>
    <row r="94" spans="1:9" x14ac:dyDescent="0.3">
      <c r="A94" s="45">
        <v>1965</v>
      </c>
      <c r="B94" s="51">
        <f>TCNAnual!B99</f>
        <v>12.49</v>
      </c>
      <c r="C94" s="52">
        <f t="shared" si="9"/>
        <v>0</v>
      </c>
      <c r="D94" s="51">
        <f>TCNAnual!D99</f>
        <v>12.49</v>
      </c>
      <c r="E94" s="52">
        <f t="shared" si="10"/>
        <v>0</v>
      </c>
      <c r="F94" s="116">
        <f>'TCRA1886-2025'!J85</f>
        <v>99.865511052510584</v>
      </c>
      <c r="G94" s="47">
        <f t="shared" si="7"/>
        <v>-0.13448894748941953</v>
      </c>
      <c r="H94" s="116">
        <f>'TCRM1886-2025'!D976</f>
        <v>98.132346136078453</v>
      </c>
      <c r="I94" s="52">
        <f t="shared" si="8"/>
        <v>-3.0730086416983493</v>
      </c>
    </row>
    <row r="95" spans="1:9" x14ac:dyDescent="0.3">
      <c r="A95" s="45">
        <v>1966</v>
      </c>
      <c r="B95" s="51">
        <f>TCNAnual!B100</f>
        <v>12.49</v>
      </c>
      <c r="C95" s="52">
        <f t="shared" si="9"/>
        <v>0</v>
      </c>
      <c r="D95" s="51">
        <f>TCNAnual!D100</f>
        <v>12.49</v>
      </c>
      <c r="E95" s="52">
        <f t="shared" si="10"/>
        <v>0</v>
      </c>
      <c r="F95" s="116">
        <f>'TCRA1886-2025'!J86</f>
        <v>97.939157742024634</v>
      </c>
      <c r="G95" s="47">
        <f t="shared" si="7"/>
        <v>-1.928947531718983</v>
      </c>
      <c r="H95" s="116">
        <f>'TCRM1886-2025'!D988</f>
        <v>99.218669129300679</v>
      </c>
      <c r="I95" s="52">
        <f t="shared" si="8"/>
        <v>1.1069978819377768</v>
      </c>
    </row>
    <row r="96" spans="1:9" x14ac:dyDescent="0.3">
      <c r="A96" s="45">
        <v>1967</v>
      </c>
      <c r="B96" s="51">
        <f>TCNAnual!B101</f>
        <v>12.49</v>
      </c>
      <c r="C96" s="52">
        <f t="shared" si="9"/>
        <v>0</v>
      </c>
      <c r="D96" s="51">
        <f>TCNAnual!D101</f>
        <v>12.49</v>
      </c>
      <c r="E96" s="52">
        <f t="shared" si="10"/>
        <v>0</v>
      </c>
      <c r="F96" s="116">
        <f>'TCRA1886-2025'!J87</f>
        <v>100.48698691668831</v>
      </c>
      <c r="G96" s="47">
        <f t="shared" si="7"/>
        <v>2.6014407652705795</v>
      </c>
      <c r="H96" s="116">
        <f>'TCRM1886-2025'!D1000</f>
        <v>100.00378727583485</v>
      </c>
      <c r="I96" s="52">
        <f t="shared" si="8"/>
        <v>0.79130082415337366</v>
      </c>
    </row>
    <row r="97" spans="1:9" x14ac:dyDescent="0.3">
      <c r="A97" s="45">
        <v>1968</v>
      </c>
      <c r="B97" s="51">
        <f>TCNAnual!B102</f>
        <v>12.5</v>
      </c>
      <c r="C97" s="52">
        <f t="shared" si="9"/>
        <v>8.0064051240991141E-2</v>
      </c>
      <c r="D97" s="51">
        <f>TCNAnual!D102</f>
        <v>12.5</v>
      </c>
      <c r="E97" s="52">
        <f t="shared" si="10"/>
        <v>8.0064051240991141E-2</v>
      </c>
      <c r="F97" s="116">
        <f>'TCRA1886-2025'!J88</f>
        <v>99.916975665507877</v>
      </c>
      <c r="G97" s="47">
        <f t="shared" si="7"/>
        <v>-0.56724882362431117</v>
      </c>
      <c r="H97" s="116">
        <f>'TCRM1886-2025'!D1012</f>
        <v>99.259953940976274</v>
      </c>
      <c r="I97" s="52">
        <f t="shared" si="8"/>
        <v>-0.74380516490530901</v>
      </c>
    </row>
    <row r="98" spans="1:9" x14ac:dyDescent="0.3">
      <c r="A98" s="45">
        <v>1969</v>
      </c>
      <c r="B98" s="51">
        <f>TCNAnual!B103</f>
        <v>12.5</v>
      </c>
      <c r="C98" s="52">
        <f t="shared" si="9"/>
        <v>0</v>
      </c>
      <c r="D98" s="51">
        <f>TCNAnual!D103</f>
        <v>12.5</v>
      </c>
      <c r="E98" s="52">
        <f t="shared" si="10"/>
        <v>0</v>
      </c>
      <c r="F98" s="116">
        <f>'TCRA1886-2025'!J89</f>
        <v>98.13641484483783</v>
      </c>
      <c r="G98" s="47">
        <f t="shared" si="7"/>
        <v>-1.7820403478091995</v>
      </c>
      <c r="H98" s="116">
        <f>'TCRM1886-2025'!D1024</f>
        <v>98.0136822075456</v>
      </c>
      <c r="I98" s="52">
        <f t="shared" si="8"/>
        <v>-1.2555634814940153</v>
      </c>
    </row>
    <row r="99" spans="1:9" x14ac:dyDescent="0.3">
      <c r="A99" s="45">
        <v>1970</v>
      </c>
      <c r="B99" s="51">
        <f>TCNAnual!B104</f>
        <v>12.5</v>
      </c>
      <c r="C99" s="52">
        <f t="shared" si="9"/>
        <v>0</v>
      </c>
      <c r="D99" s="51">
        <f>TCNAnual!D104</f>
        <v>12.5</v>
      </c>
      <c r="E99" s="52">
        <f t="shared" si="10"/>
        <v>0</v>
      </c>
      <c r="F99" s="116">
        <f>'TCRA1886-2025'!J90</f>
        <v>97.362308979199071</v>
      </c>
      <c r="G99" s="47">
        <f t="shared" si="7"/>
        <v>-0.78880593596443171</v>
      </c>
      <c r="H99" s="116">
        <f>'TCRM1886-2025'!D1036</f>
        <v>97.199918199109462</v>
      </c>
      <c r="I99" s="52">
        <f t="shared" si="8"/>
        <v>-0.83025552158420002</v>
      </c>
    </row>
    <row r="100" spans="1:9" x14ac:dyDescent="0.3">
      <c r="A100" s="45">
        <v>1971</v>
      </c>
      <c r="B100" s="51">
        <f>TCNAnual!B105</f>
        <v>12.5</v>
      </c>
      <c r="C100" s="52">
        <f t="shared" si="9"/>
        <v>0</v>
      </c>
      <c r="D100" s="51">
        <f>TCNAnual!D105</f>
        <v>12.5</v>
      </c>
      <c r="E100" s="52">
        <f t="shared" si="10"/>
        <v>0</v>
      </c>
      <c r="F100" s="116">
        <f>'TCRA1886-2025'!J91</f>
        <v>98.460398934734101</v>
      </c>
      <c r="G100" s="47">
        <f t="shared" si="7"/>
        <v>1.1278388598709554</v>
      </c>
      <c r="H100" s="116">
        <f>'TCRM1886-2025'!D1048</f>
        <v>98.788279084928064</v>
      </c>
      <c r="I100" s="52">
        <f t="shared" si="8"/>
        <v>1.6341175129025443</v>
      </c>
    </row>
    <row r="101" spans="1:9" x14ac:dyDescent="0.3">
      <c r="A101" s="45">
        <v>1972</v>
      </c>
      <c r="B101" s="51">
        <f>TCNAnual!B106</f>
        <v>12.5</v>
      </c>
      <c r="C101" s="52">
        <f t="shared" si="9"/>
        <v>0</v>
      </c>
      <c r="D101" s="51">
        <f>TCNAnual!D106</f>
        <v>12.5</v>
      </c>
      <c r="E101" s="52">
        <f t="shared" si="10"/>
        <v>0</v>
      </c>
      <c r="F101" s="116">
        <f>'TCRA1886-2025'!J92</f>
        <v>100.05393119347845</v>
      </c>
      <c r="G101" s="47">
        <f t="shared" si="7"/>
        <v>1.6184499311247436</v>
      </c>
      <c r="H101" s="116">
        <f>'TCRM1886-2025'!D1060</f>
        <v>100.85037765827877</v>
      </c>
      <c r="I101" s="52">
        <f t="shared" si="8"/>
        <v>2.0873919380435035</v>
      </c>
    </row>
    <row r="102" spans="1:9" x14ac:dyDescent="0.3">
      <c r="A102" s="45">
        <v>1973</v>
      </c>
      <c r="B102" s="51">
        <f>TCNAnual!B107</f>
        <v>12.5</v>
      </c>
      <c r="C102" s="52">
        <f t="shared" si="9"/>
        <v>0</v>
      </c>
      <c r="D102" s="51">
        <f>TCNAnual!D107</f>
        <v>12.5</v>
      </c>
      <c r="E102" s="52">
        <f t="shared" si="10"/>
        <v>0</v>
      </c>
      <c r="F102" s="116">
        <f>'TCRA1886-2025'!J93</f>
        <v>105.61759044772128</v>
      </c>
      <c r="G102" s="47">
        <f t="shared" si="7"/>
        <v>5.5606603237649432</v>
      </c>
      <c r="H102" s="116">
        <f>'TCRM1886-2025'!D1072</f>
        <v>112.57897411576681</v>
      </c>
      <c r="I102" s="52">
        <f t="shared" si="8"/>
        <v>11.629700086229921</v>
      </c>
    </row>
    <row r="103" spans="1:9" x14ac:dyDescent="0.3">
      <c r="A103" s="45">
        <v>1974</v>
      </c>
      <c r="B103" s="51">
        <f>TCNAnual!B108</f>
        <v>12.5</v>
      </c>
      <c r="C103" s="52">
        <f t="shared" si="9"/>
        <v>0</v>
      </c>
      <c r="D103" s="51">
        <f>TCNAnual!D108</f>
        <v>12.5</v>
      </c>
      <c r="E103" s="52">
        <f t="shared" si="10"/>
        <v>0</v>
      </c>
      <c r="F103" s="116">
        <f>'TCRA1886-2025'!J94</f>
        <v>117.72359158628454</v>
      </c>
      <c r="G103" s="47">
        <f t="shared" si="7"/>
        <v>11.462106915377412</v>
      </c>
      <c r="H103" s="116">
        <f>'TCRM1886-2025'!D1084</f>
        <v>120.86946642564391</v>
      </c>
      <c r="I103" s="52">
        <f t="shared" si="8"/>
        <v>7.3641569173936938</v>
      </c>
    </row>
    <row r="104" spans="1:9" x14ac:dyDescent="0.3">
      <c r="A104" s="45">
        <v>1975</v>
      </c>
      <c r="B104" s="51">
        <f>TCNAnual!B109</f>
        <v>12.5</v>
      </c>
      <c r="C104" s="52">
        <f t="shared" si="9"/>
        <v>0</v>
      </c>
      <c r="D104" s="51">
        <f>TCNAnual!D109</f>
        <v>12.5</v>
      </c>
      <c r="E104" s="52">
        <f t="shared" si="10"/>
        <v>0</v>
      </c>
      <c r="F104" s="116">
        <f>'TCRA1886-2025'!J95</f>
        <v>123.98105467320252</v>
      </c>
      <c r="G104" s="47">
        <f t="shared" si="7"/>
        <v>5.3153858140079224</v>
      </c>
      <c r="H104" s="116">
        <f>'TCRM1886-2025'!D1096</f>
        <v>125.81306233680371</v>
      </c>
      <c r="I104" s="52">
        <f t="shared" si="8"/>
        <v>4.0900287370764454</v>
      </c>
    </row>
    <row r="105" spans="1:9" x14ac:dyDescent="0.3">
      <c r="A105" s="45">
        <v>1976</v>
      </c>
      <c r="B105" s="51">
        <f>TCNAnual!B110</f>
        <v>15.4</v>
      </c>
      <c r="C105" s="52">
        <f t="shared" si="9"/>
        <v>23.2</v>
      </c>
      <c r="D105" s="51">
        <f>TCNAnual!D110</f>
        <v>20.299999999999997</v>
      </c>
      <c r="E105" s="52">
        <f t="shared" si="10"/>
        <v>62.399999999999963</v>
      </c>
      <c r="F105" s="116">
        <f>'TCRA1886-2025'!J96</f>
        <v>110.2266997151328</v>
      </c>
      <c r="G105" s="47">
        <f t="shared" si="7"/>
        <v>-11.093916723264186</v>
      </c>
      <c r="H105" s="116">
        <f>'TCRM1886-2025'!D1108</f>
        <v>93.978120359406603</v>
      </c>
      <c r="I105" s="52">
        <f t="shared" si="8"/>
        <v>-25.303367858715998</v>
      </c>
    </row>
    <row r="106" spans="1:9" x14ac:dyDescent="0.3">
      <c r="A106" s="45">
        <v>1977</v>
      </c>
      <c r="B106" s="51">
        <f>TCNAnual!B111</f>
        <v>22.566666666666666</v>
      </c>
      <c r="C106" s="52">
        <f t="shared" si="9"/>
        <v>46.536796536796523</v>
      </c>
      <c r="D106" s="51">
        <f>TCNAnual!D111</f>
        <v>22.700000000000003</v>
      </c>
      <c r="E106" s="52">
        <f t="shared" si="10"/>
        <v>11.822660098522197</v>
      </c>
      <c r="F106" s="116">
        <f>'TCRA1886-2025'!J97</f>
        <v>91.156823447654546</v>
      </c>
      <c r="G106" s="47">
        <f t="shared" si="7"/>
        <v>-17.300596240985143</v>
      </c>
      <c r="H106" s="116">
        <f>'TCRM1886-2025'!D1120</f>
        <v>95.024506979641032</v>
      </c>
      <c r="I106" s="52">
        <f t="shared" si="8"/>
        <v>1.1134364214060222</v>
      </c>
    </row>
    <row r="107" spans="1:9" x14ac:dyDescent="0.3">
      <c r="A107" s="45">
        <v>1978</v>
      </c>
      <c r="B107" s="51">
        <f>TCNAnual!B112</f>
        <v>22.7</v>
      </c>
      <c r="C107" s="52">
        <f t="shared" si="9"/>
        <v>0.59084194977843119</v>
      </c>
      <c r="D107" s="51">
        <f>TCNAnual!D112</f>
        <v>22.700000000000003</v>
      </c>
      <c r="E107" s="52">
        <f t="shared" si="10"/>
        <v>0</v>
      </c>
      <c r="F107" s="116">
        <f>'TCRA1886-2025'!J98</f>
        <v>98.894811394917667</v>
      </c>
      <c r="G107" s="47">
        <f t="shared" si="7"/>
        <v>8.4886546663251572</v>
      </c>
      <c r="H107" s="116">
        <f>'TCRM1886-2025'!D1132</f>
        <v>101.26834937290765</v>
      </c>
      <c r="I107" s="52">
        <f t="shared" si="8"/>
        <v>6.5707706272071009</v>
      </c>
    </row>
    <row r="108" spans="1:9" x14ac:dyDescent="0.3">
      <c r="A108" s="45">
        <v>1979</v>
      </c>
      <c r="B108" s="51">
        <f>TCNAnual!B113</f>
        <v>22.766666666666669</v>
      </c>
      <c r="C108" s="52">
        <f t="shared" si="9"/>
        <v>0.29368575624084681</v>
      </c>
      <c r="D108" s="51">
        <f>TCNAnual!D113</f>
        <v>22.8</v>
      </c>
      <c r="E108" s="52">
        <f t="shared" si="10"/>
        <v>0.4405286343612147</v>
      </c>
      <c r="F108" s="116">
        <f>'TCRA1886-2025'!J99</f>
        <v>104.75331335173598</v>
      </c>
      <c r="G108" s="47">
        <f t="shared" si="7"/>
        <v>5.9239730317331762</v>
      </c>
      <c r="H108" s="116">
        <f>'TCRM1886-2025'!D1144</f>
        <v>106.82768983724978</v>
      </c>
      <c r="I108" s="52">
        <f t="shared" si="8"/>
        <v>5.4897117399144824</v>
      </c>
    </row>
    <row r="109" spans="1:9" x14ac:dyDescent="0.3">
      <c r="A109" s="45">
        <v>1980</v>
      </c>
      <c r="B109" s="51">
        <f>TCNAnual!B114</f>
        <v>22.941666666666666</v>
      </c>
      <c r="C109" s="52">
        <f t="shared" si="9"/>
        <v>0.76866764275254074</v>
      </c>
      <c r="D109" s="51">
        <f>TCNAnual!D114</f>
        <v>23.2</v>
      </c>
      <c r="E109" s="52">
        <f t="shared" si="10"/>
        <v>1.754385964912264</v>
      </c>
      <c r="F109" s="116">
        <f>'TCRA1886-2025'!J100</f>
        <v>115.67488432346916</v>
      </c>
      <c r="G109" s="47">
        <f t="shared" si="7"/>
        <v>10.425990951771812</v>
      </c>
      <c r="H109" s="116">
        <f>'TCRM1886-2025'!D1156</f>
        <v>121.13953978564001</v>
      </c>
      <c r="I109" s="52">
        <f t="shared" si="8"/>
        <v>13.39713511561853</v>
      </c>
    </row>
    <row r="110" spans="1:9" x14ac:dyDescent="0.3">
      <c r="A110" s="45">
        <v>1981</v>
      </c>
      <c r="B110" s="51">
        <f>TCNAnual!B115</f>
        <v>24.483333333333334</v>
      </c>
      <c r="C110" s="52">
        <f t="shared" si="9"/>
        <v>6.7199418815837353</v>
      </c>
      <c r="D110" s="51">
        <f>TCNAnual!D115</f>
        <v>26</v>
      </c>
      <c r="E110" s="52">
        <f t="shared" si="10"/>
        <v>12.068965517241391</v>
      </c>
      <c r="F110" s="116">
        <f>'TCRA1886-2025'!J101</f>
        <v>125.68008989940837</v>
      </c>
      <c r="G110" s="47">
        <f t="shared" si="7"/>
        <v>8.6494191322992862</v>
      </c>
      <c r="H110" s="116">
        <f>'TCRM1886-2025'!D1168</f>
        <v>127.70559034386221</v>
      </c>
      <c r="I110" s="52">
        <f t="shared" si="8"/>
        <v>5.4202373311315277</v>
      </c>
    </row>
    <row r="111" spans="1:9" x14ac:dyDescent="0.3">
      <c r="A111" s="45">
        <v>1982</v>
      </c>
      <c r="B111" s="51">
        <f>TCNAnual!B116</f>
        <v>54.316666666666663</v>
      </c>
      <c r="C111" s="52">
        <f t="shared" si="9"/>
        <v>121.85159972770592</v>
      </c>
      <c r="D111" s="51">
        <f>TCNAnual!D116</f>
        <v>80.5</v>
      </c>
      <c r="E111" s="52">
        <f t="shared" si="10"/>
        <v>209.61538461538461</v>
      </c>
      <c r="F111" s="116">
        <f>'TCRA1886-2025'!J102</f>
        <v>84.795053573230462</v>
      </c>
      <c r="G111" s="47">
        <f t="shared" si="7"/>
        <v>-32.531036824449608</v>
      </c>
      <c r="H111" s="116">
        <f>'TCRM1886-2025'!D1180</f>
        <v>78.991319605146643</v>
      </c>
      <c r="I111" s="52">
        <f t="shared" si="8"/>
        <v>-38.145762145217532</v>
      </c>
    </row>
    <row r="112" spans="1:9" x14ac:dyDescent="0.3">
      <c r="A112" s="45">
        <v>1983</v>
      </c>
      <c r="B112" s="51">
        <f>TCNAnual!B117</f>
        <v>120.00833333333333</v>
      </c>
      <c r="C112" s="52">
        <f t="shared" ref="C112:C154" si="11">((B112/B111)-1)*100</f>
        <v>120.94200675053699</v>
      </c>
      <c r="D112" s="51">
        <f>TCNAnual!D117</f>
        <v>142</v>
      </c>
      <c r="E112" s="52">
        <f t="shared" ref="E112:E130" si="12">((D112/D111)-1)*100</f>
        <v>76.397515527950304</v>
      </c>
      <c r="F112" s="116">
        <f>'TCRA1886-2025'!J103</f>
        <v>75.104378211945672</v>
      </c>
      <c r="G112" s="47">
        <f t="shared" si="7"/>
        <v>-11.42834983047184</v>
      </c>
      <c r="H112" s="116">
        <f>'TCRM1886-2025'!D1192</f>
        <v>77.999602410306025</v>
      </c>
      <c r="I112" s="52">
        <f t="shared" si="8"/>
        <v>-1.2554761710500739</v>
      </c>
    </row>
    <row r="113" spans="1:9" x14ac:dyDescent="0.3">
      <c r="A113" s="45">
        <v>1984</v>
      </c>
      <c r="B113" s="51">
        <f>TCNAnual!B118</f>
        <v>167.76666666666665</v>
      </c>
      <c r="C113" s="52">
        <f t="shared" si="11"/>
        <v>39.795847510589532</v>
      </c>
      <c r="D113" s="51">
        <f>TCNAnual!D118</f>
        <v>190</v>
      </c>
      <c r="E113" s="52">
        <f t="shared" si="12"/>
        <v>33.802816901408448</v>
      </c>
      <c r="F113" s="116">
        <f>'TCRA1886-2025'!J104</f>
        <v>85.166037074317018</v>
      </c>
      <c r="G113" s="47">
        <f t="shared" si="7"/>
        <v>13.396900556152925</v>
      </c>
      <c r="H113" s="116">
        <f>'TCRM1886-2025'!D1204</f>
        <v>89.256592590583523</v>
      </c>
      <c r="I113" s="52">
        <f t="shared" si="8"/>
        <v>14.432112257523656</v>
      </c>
    </row>
    <row r="114" spans="1:9" x14ac:dyDescent="0.3">
      <c r="A114" s="45">
        <v>1985</v>
      </c>
      <c r="B114" s="51">
        <f>TCNAnual!B119</f>
        <v>256.44166666666666</v>
      </c>
      <c r="C114" s="52">
        <f t="shared" si="11"/>
        <v>52.856149413868472</v>
      </c>
      <c r="D114" s="51">
        <f>TCNAnual!D119</f>
        <v>354.9</v>
      </c>
      <c r="E114" s="52">
        <f t="shared" si="12"/>
        <v>86.789473684210506</v>
      </c>
      <c r="F114" s="116">
        <f>'TCRA1886-2025'!J105</f>
        <v>84.89677608055753</v>
      </c>
      <c r="G114" s="47">
        <f t="shared" si="7"/>
        <v>-0.31616005981882633</v>
      </c>
      <c r="H114" s="116">
        <f>'TCRM1886-2025'!D1216</f>
        <v>75.371611199843485</v>
      </c>
      <c r="I114" s="52">
        <f t="shared" si="8"/>
        <v>-15.556253031560253</v>
      </c>
    </row>
    <row r="115" spans="1:9" x14ac:dyDescent="0.3">
      <c r="A115" s="45">
        <v>1986</v>
      </c>
      <c r="B115" s="51">
        <f>TCNAnual!B120</f>
        <v>607.93333333333339</v>
      </c>
      <c r="C115" s="52">
        <f t="shared" si="11"/>
        <v>137.06495954245605</v>
      </c>
      <c r="D115" s="51">
        <f>TCNAnual!D120</f>
        <v>889.80000000000007</v>
      </c>
      <c r="E115" s="52">
        <f t="shared" si="12"/>
        <v>150.71851225697381</v>
      </c>
      <c r="F115" s="116">
        <f>'TCRA1886-2025'!J106</f>
        <v>65.421399189089072</v>
      </c>
      <c r="G115" s="47">
        <f t="shared" si="7"/>
        <v>-22.94006650262962</v>
      </c>
      <c r="H115" s="116">
        <f>'TCRM1886-2025'!D1228</f>
        <v>61.190005375807907</v>
      </c>
      <c r="I115" s="52">
        <f t="shared" si="8"/>
        <v>-18.815580028445812</v>
      </c>
    </row>
    <row r="116" spans="1:9" x14ac:dyDescent="0.3">
      <c r="A116" s="45">
        <v>1987</v>
      </c>
      <c r="B116" s="51">
        <f>TCNAnual!B121</f>
        <v>1369.3833333333334</v>
      </c>
      <c r="C116" s="52">
        <f t="shared" si="11"/>
        <v>125.25222063822787</v>
      </c>
      <c r="D116" s="51">
        <f>TCNAnual!D121</f>
        <v>2007.4</v>
      </c>
      <c r="E116" s="52">
        <f t="shared" si="12"/>
        <v>125.60125870982245</v>
      </c>
      <c r="F116" s="116">
        <f>'TCRA1886-2025'!J107</f>
        <v>65.005050283209783</v>
      </c>
      <c r="G116" s="47">
        <f t="shared" ref="G116:G154" si="13">((F116/F115)-1)*100</f>
        <v>-0.63641088549009073</v>
      </c>
      <c r="H116" s="116">
        <f>'TCRM1886-2025'!D1240</f>
        <v>67.309873416270875</v>
      </c>
      <c r="I116" s="52">
        <f t="shared" ref="I116:I154" si="14">((H116/H115)-1)*100</f>
        <v>10.001417719898619</v>
      </c>
    </row>
    <row r="117" spans="1:9" x14ac:dyDescent="0.3">
      <c r="A117" s="45">
        <v>1988</v>
      </c>
      <c r="B117" s="51">
        <f>TCNAnual!B122</f>
        <v>2272.5166666666669</v>
      </c>
      <c r="C117" s="52">
        <f t="shared" si="11"/>
        <v>65.951827464917301</v>
      </c>
      <c r="D117" s="51">
        <f>TCNAnual!D122</f>
        <v>2281</v>
      </c>
      <c r="E117" s="52">
        <f t="shared" si="12"/>
        <v>13.629570588821348</v>
      </c>
      <c r="F117" s="116">
        <f>'TCRA1886-2025'!J108</f>
        <v>80.585529497355097</v>
      </c>
      <c r="G117" s="47">
        <f t="shared" si="13"/>
        <v>23.968105779882176</v>
      </c>
      <c r="H117" s="116">
        <f>'TCRM1886-2025'!D1252</f>
        <v>86.029929905140307</v>
      </c>
      <c r="I117" s="52">
        <f t="shared" si="14"/>
        <v>27.811754113838848</v>
      </c>
    </row>
    <row r="118" spans="1:9" x14ac:dyDescent="0.3">
      <c r="A118" s="45">
        <v>1989</v>
      </c>
      <c r="B118" s="51">
        <f>TCNAnual!B123</f>
        <v>2461.7333333333331</v>
      </c>
      <c r="C118" s="52">
        <f t="shared" si="11"/>
        <v>8.3263049042544335</v>
      </c>
      <c r="D118" s="51">
        <f>TCNAnual!D123</f>
        <v>2629.7999999999997</v>
      </c>
      <c r="E118" s="52">
        <f t="shared" si="12"/>
        <v>15.291538798772454</v>
      </c>
      <c r="F118" s="116">
        <f>'TCRA1886-2025'!J109</f>
        <v>85.193903506007445</v>
      </c>
      <c r="G118" s="50">
        <f t="shared" si="13"/>
        <v>5.718612308433868</v>
      </c>
      <c r="H118" s="116">
        <f>'TCRM1886-2025'!D1264</f>
        <v>85.349231355077478</v>
      </c>
      <c r="I118" s="52">
        <f t="shared" si="14"/>
        <v>-0.79123457477344727</v>
      </c>
    </row>
    <row r="119" spans="1:9" x14ac:dyDescent="0.3">
      <c r="A119" s="45">
        <v>1990</v>
      </c>
      <c r="B119" s="51">
        <f>TCNAnual!B124</f>
        <v>2812.6</v>
      </c>
      <c r="C119" s="52">
        <f t="shared" si="11"/>
        <v>14.252829984292914</v>
      </c>
      <c r="D119" s="51">
        <f>TCNAnual!D124</f>
        <v>2940.9</v>
      </c>
      <c r="E119" s="52">
        <f t="shared" si="12"/>
        <v>11.829796942733296</v>
      </c>
      <c r="F119" s="116">
        <f>'TCRA1886-2025'!J110</f>
        <v>89.584464597468866</v>
      </c>
      <c r="G119" s="50">
        <f t="shared" si="13"/>
        <v>5.15360948468786</v>
      </c>
      <c r="H119" s="116">
        <f>'TCRM1886-2025'!D1276</f>
        <v>93.455884086726854</v>
      </c>
      <c r="I119" s="52">
        <f t="shared" si="14"/>
        <v>9.4982141056705771</v>
      </c>
    </row>
    <row r="120" spans="1:9" ht="15.9" customHeight="1" x14ac:dyDescent="0.3">
      <c r="A120" s="45">
        <v>1991</v>
      </c>
      <c r="B120" s="51">
        <f>TCNAnual!B125</f>
        <v>3017.8916666666664</v>
      </c>
      <c r="C120" s="52">
        <f t="shared" si="11"/>
        <v>7.2989997392685302</v>
      </c>
      <c r="D120" s="51">
        <f>TCNAnual!D125</f>
        <v>3070</v>
      </c>
      <c r="E120" s="52">
        <f t="shared" si="12"/>
        <v>4.3898126423883799</v>
      </c>
      <c r="F120" s="116">
        <f>'TCRA1886-2025'!J111</f>
        <v>98.279996992381911</v>
      </c>
      <c r="G120" s="50">
        <f t="shared" si="13"/>
        <v>9.7065182383851969</v>
      </c>
      <c r="H120" s="116">
        <f>'TCRM1886-2025'!D1288</f>
        <v>103.19926206311602</v>
      </c>
      <c r="I120" s="52">
        <f t="shared" si="14"/>
        <v>10.425644218771012</v>
      </c>
    </row>
    <row r="121" spans="1:9" ht="15.9" customHeight="1" x14ac:dyDescent="0.3">
      <c r="A121" s="45">
        <v>1992</v>
      </c>
      <c r="B121" s="51">
        <f>TCNAnual!B126</f>
        <v>3094.4583333333335</v>
      </c>
      <c r="C121" s="52">
        <f t="shared" si="11"/>
        <v>2.5370912916578225</v>
      </c>
      <c r="D121" s="51">
        <f>TCNAnual!D126</f>
        <v>3118.2</v>
      </c>
      <c r="E121" s="52">
        <f t="shared" si="12"/>
        <v>1.5700325732898923</v>
      </c>
      <c r="F121" s="116">
        <f>'TCRA1886-2025'!J112</f>
        <v>107.4395784363482</v>
      </c>
      <c r="G121" s="50">
        <f t="shared" si="13"/>
        <v>9.3198837243313015</v>
      </c>
      <c r="H121" s="116">
        <f>'TCRM1886-2025'!D1300</f>
        <v>110.51875674186913</v>
      </c>
      <c r="I121" s="52">
        <f t="shared" si="14"/>
        <v>7.092584319330264</v>
      </c>
    </row>
    <row r="122" spans="1:9" x14ac:dyDescent="0.3">
      <c r="A122" s="45">
        <v>1993</v>
      </c>
      <c r="B122" s="51">
        <f>TCNAnual!B127</f>
        <v>3115.2333333333331</v>
      </c>
      <c r="C122" s="52">
        <f t="shared" si="11"/>
        <v>0.67136143913177904</v>
      </c>
      <c r="D122" s="51">
        <f>TCNAnual!D127</f>
        <v>3107.7</v>
      </c>
      <c r="E122" s="52">
        <f t="shared" si="12"/>
        <v>-0.33673273042139629</v>
      </c>
      <c r="F122" s="116">
        <f>'TCRA1886-2025'!J113</f>
        <v>113.74320496091018</v>
      </c>
      <c r="G122" s="50">
        <f t="shared" si="13"/>
        <v>5.8671363163403711</v>
      </c>
      <c r="H122" s="116">
        <f>'TCRM1886-2025'!D1312</f>
        <v>116.56729746897258</v>
      </c>
      <c r="I122" s="52">
        <f t="shared" si="14"/>
        <v>5.4728635259900793</v>
      </c>
    </row>
    <row r="123" spans="1:9" x14ac:dyDescent="0.3">
      <c r="A123" s="45">
        <v>1994</v>
      </c>
      <c r="B123" s="51">
        <f>TCNAnual!B128</f>
        <v>3375.1166666666668</v>
      </c>
      <c r="C123" s="52">
        <f t="shared" si="11"/>
        <v>8.3423392576265076</v>
      </c>
      <c r="D123" s="51">
        <f>TCNAnual!D128</f>
        <v>3930.8</v>
      </c>
      <c r="E123" s="52">
        <f t="shared" si="12"/>
        <v>26.485825530134832</v>
      </c>
      <c r="F123" s="119">
        <f>'TCRA1886-2025'!J114</f>
        <v>109.44841966215351</v>
      </c>
      <c r="G123" s="50">
        <f t="shared" si="13"/>
        <v>-3.7758609846035518</v>
      </c>
      <c r="H123" s="119">
        <f>'TCRM1886-2025'!D1324</f>
        <v>96.072914211859413</v>
      </c>
      <c r="I123" s="52">
        <f t="shared" si="14"/>
        <v>-17.581589092402428</v>
      </c>
    </row>
    <row r="124" spans="1:9" x14ac:dyDescent="0.3">
      <c r="A124" s="45">
        <v>1995</v>
      </c>
      <c r="B124" s="51">
        <f>TCNAnual!B129</f>
        <v>6419.0083333333341</v>
      </c>
      <c r="C124" s="52">
        <f t="shared" si="11"/>
        <v>90.186265166142434</v>
      </c>
      <c r="D124" s="51">
        <f>TCNAnual!D129</f>
        <v>7659.7</v>
      </c>
      <c r="E124" s="52">
        <f t="shared" si="12"/>
        <v>94.863640989111616</v>
      </c>
      <c r="F124" s="116">
        <f>'TCRA1886-2025'!J115</f>
        <v>75.567294891746357</v>
      </c>
      <c r="G124" s="50">
        <f t="shared" si="13"/>
        <v>-30.956248500427652</v>
      </c>
      <c r="H124" s="116">
        <f>'TCRM1886-2025'!D1336</f>
        <v>73.078205432027772</v>
      </c>
      <c r="I124" s="52">
        <f t="shared" si="14"/>
        <v>-23.934642733043198</v>
      </c>
    </row>
    <row r="125" spans="1:9" x14ac:dyDescent="0.3">
      <c r="A125" s="45">
        <v>1996</v>
      </c>
      <c r="B125" s="51">
        <f>TCNAnual!B130</f>
        <v>7599.4416666666657</v>
      </c>
      <c r="C125" s="52">
        <f t="shared" si="11"/>
        <v>18.389652607295236</v>
      </c>
      <c r="D125" s="51">
        <f>TCNAnual!D130</f>
        <v>7876.7</v>
      </c>
      <c r="E125" s="52">
        <f t="shared" si="12"/>
        <v>2.833009125683783</v>
      </c>
      <c r="F125" s="116">
        <f>'TCRA1886-2025'!J116</f>
        <v>83.323712313742703</v>
      </c>
      <c r="G125" s="50">
        <f t="shared" si="13"/>
        <v>10.264251794520064</v>
      </c>
      <c r="H125" s="116">
        <f>'TCRM1886-2025'!D1348</f>
        <v>87.82759906561455</v>
      </c>
      <c r="I125" s="52">
        <f t="shared" si="14"/>
        <v>20.183026589652144</v>
      </c>
    </row>
    <row r="126" spans="1:9" x14ac:dyDescent="0.3">
      <c r="A126" s="45">
        <v>1997</v>
      </c>
      <c r="B126" s="51">
        <f>TCNAnual!B131</f>
        <v>7918.4583333333321</v>
      </c>
      <c r="C126" s="52">
        <f t="shared" si="11"/>
        <v>4.1978961173682716</v>
      </c>
      <c r="D126" s="51">
        <f>TCNAnual!D131</f>
        <v>8135.9999999999991</v>
      </c>
      <c r="E126" s="52">
        <f t="shared" si="12"/>
        <v>3.2919877613721393</v>
      </c>
      <c r="F126" s="116">
        <f>'TCRA1886-2025'!J117</f>
        <v>94.255594469037021</v>
      </c>
      <c r="G126" s="50">
        <f t="shared" si="13"/>
        <v>13.119773293503755</v>
      </c>
      <c r="H126" s="116">
        <f>'TCRM1886-2025'!D1360</f>
        <v>96.745217412480869</v>
      </c>
      <c r="I126" s="52">
        <f t="shared" si="14"/>
        <v>10.153549045789244</v>
      </c>
    </row>
    <row r="127" spans="1:9" x14ac:dyDescent="0.3">
      <c r="A127" s="45">
        <v>1998</v>
      </c>
      <c r="B127" s="51">
        <f>TCNAnual!B132</f>
        <v>9135.6583333333328</v>
      </c>
      <c r="C127" s="52">
        <f t="shared" si="11"/>
        <v>15.371679041059139</v>
      </c>
      <c r="D127" s="51">
        <f>TCNAnual!D132</f>
        <v>9911.6999999999989</v>
      </c>
      <c r="E127" s="52">
        <f t="shared" si="12"/>
        <v>21.825221238938063</v>
      </c>
      <c r="F127" s="116">
        <f>'TCRA1886-2025'!J118</f>
        <v>93.27270298223759</v>
      </c>
      <c r="G127" s="50">
        <f t="shared" si="13"/>
        <v>-1.0427937910065466</v>
      </c>
      <c r="H127" s="116">
        <f>'TCRM1886-2025'!D1372</f>
        <v>92.694064976414026</v>
      </c>
      <c r="I127" s="52">
        <f t="shared" si="14"/>
        <v>-4.18744465557862</v>
      </c>
    </row>
    <row r="128" spans="1:9" x14ac:dyDescent="0.3">
      <c r="A128" s="45">
        <v>1999</v>
      </c>
      <c r="B128" s="51">
        <f>TCNAnual!B133</f>
        <v>9560.5333333333347</v>
      </c>
      <c r="C128" s="52">
        <f t="shared" si="11"/>
        <v>4.650732158510773</v>
      </c>
      <c r="D128" s="51">
        <f>TCNAnual!D133</f>
        <v>9415.1</v>
      </c>
      <c r="E128" s="52">
        <f t="shared" si="12"/>
        <v>-5.0102404229344977</v>
      </c>
      <c r="F128" s="116">
        <f>'TCRA1886-2025'!J119</f>
        <v>101.67711879775656</v>
      </c>
      <c r="G128" s="50">
        <f t="shared" si="13"/>
        <v>9.0105846049293383</v>
      </c>
      <c r="H128" s="116">
        <f>'TCRM1886-2025'!D1384</f>
        <v>106.73964936706635</v>
      </c>
      <c r="I128" s="52">
        <f t="shared" si="14"/>
        <v>15.152625353334347</v>
      </c>
    </row>
    <row r="129" spans="1:9" x14ac:dyDescent="0.3">
      <c r="A129" s="45">
        <v>2000</v>
      </c>
      <c r="B129" s="51">
        <f>TCNAnual!B134</f>
        <v>9455.5666666666639</v>
      </c>
      <c r="C129" s="52">
        <f t="shared" si="11"/>
        <v>-1.097916434229651</v>
      </c>
      <c r="D129" s="51">
        <f>TCNAnual!D134</f>
        <v>9443.9</v>
      </c>
      <c r="E129" s="52">
        <f t="shared" si="12"/>
        <v>0.30589159966436519</v>
      </c>
      <c r="F129" s="119">
        <f>'TCRA1886-2025'!J120</f>
        <v>108.88887534974249</v>
      </c>
      <c r="G129" s="50">
        <f t="shared" si="13"/>
        <v>7.0928018390554959</v>
      </c>
      <c r="H129" s="119">
        <f>'TCRM1886-2025'!D1396</f>
        <v>112.14356997322284</v>
      </c>
      <c r="I129" s="52">
        <f t="shared" si="14"/>
        <v>5.0627115961126901</v>
      </c>
    </row>
    <row r="130" spans="1:9" x14ac:dyDescent="0.3">
      <c r="A130" s="45">
        <v>2001</v>
      </c>
      <c r="B130" s="51">
        <f>TCNAnual!B135</f>
        <v>9342.4583333333339</v>
      </c>
      <c r="C130" s="52">
        <f t="shared" si="11"/>
        <v>-1.1962089351245986</v>
      </c>
      <c r="D130" s="51">
        <f>TCNAnual!D135</f>
        <v>9167.1999999999989</v>
      </c>
      <c r="E130" s="52">
        <f t="shared" si="12"/>
        <v>-2.9299336079374072</v>
      </c>
      <c r="F130" s="116">
        <f>'TCRA1886-2025'!J121</f>
        <v>113.99904853008189</v>
      </c>
      <c r="G130" s="50">
        <f t="shared" si="13"/>
        <v>4.6930167695514502</v>
      </c>
      <c r="H130" s="116">
        <f>'TCRM1886-2025'!D1408</f>
        <v>118.75754177201279</v>
      </c>
      <c r="I130" s="52">
        <f t="shared" si="14"/>
        <v>5.8977717584425049</v>
      </c>
    </row>
    <row r="131" spans="1:9" x14ac:dyDescent="0.3">
      <c r="A131" s="45">
        <v>2002</v>
      </c>
      <c r="B131" s="51">
        <f>TCNAnual!B136</f>
        <v>9655.9583333333339</v>
      </c>
      <c r="C131" s="52">
        <f t="shared" si="11"/>
        <v>3.3556478264553879</v>
      </c>
      <c r="D131" s="51">
        <f>TCNAnual!D136</f>
        <v>10198.200000000001</v>
      </c>
      <c r="E131" s="52">
        <f t="shared" ref="E131:E154" si="15">((D131/D130)-1)*100</f>
        <v>11.246618378567085</v>
      </c>
      <c r="F131" s="116">
        <f>'TCRA1886-2025'!J122</f>
        <v>114.03114129757785</v>
      </c>
      <c r="G131" s="50">
        <f t="shared" si="13"/>
        <v>2.8151785396257623E-2</v>
      </c>
      <c r="H131" s="116">
        <f>'TCRM1886-2025'!D1420</f>
        <v>110.22768651076902</v>
      </c>
      <c r="I131" s="52">
        <f t="shared" si="14"/>
        <v>-7.1825798462712642</v>
      </c>
    </row>
    <row r="132" spans="1:9" x14ac:dyDescent="0.3">
      <c r="A132" s="45">
        <v>2003</v>
      </c>
      <c r="B132" s="51">
        <f>TCNAnual!B137</f>
        <v>10789.016666666665</v>
      </c>
      <c r="C132" s="52">
        <f t="shared" si="11"/>
        <v>11.734291866420964</v>
      </c>
      <c r="D132" s="51">
        <f>TCNAnual!D137</f>
        <v>11262.9</v>
      </c>
      <c r="E132" s="52">
        <f t="shared" si="15"/>
        <v>10.440077660763647</v>
      </c>
      <c r="F132" s="116">
        <f>'TCRA1886-2025'!J123</f>
        <v>104.30196737016229</v>
      </c>
      <c r="G132" s="50">
        <f t="shared" si="13"/>
        <v>-8.5320324051007432</v>
      </c>
      <c r="H132" s="116">
        <f>'TCRM1886-2025'!D1432</f>
        <v>101.86134023669014</v>
      </c>
      <c r="I132" s="52">
        <f t="shared" si="14"/>
        <v>-7.5900588490183996</v>
      </c>
    </row>
    <row r="133" spans="1:9" x14ac:dyDescent="0.3">
      <c r="A133" s="45">
        <v>2004</v>
      </c>
      <c r="B133" s="51">
        <f>TCNAnual!B138</f>
        <v>11285.966666666665</v>
      </c>
      <c r="C133" s="52">
        <f t="shared" si="11"/>
        <v>4.6060731515538356</v>
      </c>
      <c r="D133" s="51">
        <f>TCNAnual!D138</f>
        <v>11210</v>
      </c>
      <c r="E133" s="52">
        <f t="shared" si="15"/>
        <v>-0.46968365163501113</v>
      </c>
      <c r="F133" s="116">
        <f>'TCRA1886-2025'!J124</f>
        <v>101.67588217868956</v>
      </c>
      <c r="G133" s="50">
        <f t="shared" si="13"/>
        <v>-2.5177714837850473</v>
      </c>
      <c r="H133" s="116">
        <f>'TCRM1886-2025'!D1444</f>
        <v>104.2629956637181</v>
      </c>
      <c r="I133" s="52">
        <f t="shared" si="14"/>
        <v>2.3577693180232506</v>
      </c>
    </row>
    <row r="134" spans="1:9" x14ac:dyDescent="0.3">
      <c r="A134" s="31">
        <v>2005</v>
      </c>
      <c r="B134" s="51">
        <f>TCNAnual!B139</f>
        <v>10897.891666666668</v>
      </c>
      <c r="C134" s="52">
        <f t="shared" si="11"/>
        <v>-3.4385623443863644</v>
      </c>
      <c r="D134" s="51">
        <f>TCNAnual!D139</f>
        <v>10620.1</v>
      </c>
      <c r="E134" s="52">
        <f t="shared" si="15"/>
        <v>-5.2622658340767181</v>
      </c>
      <c r="F134" s="116">
        <f>'TCRA1886-2025'!J125</f>
        <v>105.92622647346603</v>
      </c>
      <c r="G134" s="50">
        <f t="shared" si="13"/>
        <v>4.1802875998722344</v>
      </c>
      <c r="H134" s="116">
        <f>'TCRM1886-2025'!D1456</f>
        <v>109.95803075099057</v>
      </c>
      <c r="I134" s="52">
        <f t="shared" si="14"/>
        <v>5.462182484801037</v>
      </c>
    </row>
    <row r="135" spans="1:9" x14ac:dyDescent="0.3">
      <c r="A135" s="31">
        <v>2006</v>
      </c>
      <c r="B135" s="51">
        <f>TCNAnual!B140</f>
        <v>10899.241666666667</v>
      </c>
      <c r="C135" s="52">
        <f t="shared" si="11"/>
        <v>1.2387717196049586E-2</v>
      </c>
      <c r="D135" s="51">
        <f>TCNAnual!D140</f>
        <v>10865</v>
      </c>
      <c r="E135" s="52">
        <f t="shared" si="15"/>
        <v>2.3060046515569477</v>
      </c>
      <c r="F135" s="116">
        <f>'TCRA1886-2025'!J126</f>
        <v>106.33344740065552</v>
      </c>
      <c r="G135" s="50">
        <f t="shared" si="13"/>
        <v>0.38443824607636845</v>
      </c>
      <c r="H135" s="116">
        <f>'TCRM1886-2025'!D1468</f>
        <v>109.06819364903501</v>
      </c>
      <c r="I135" s="52">
        <f t="shared" si="14"/>
        <v>-0.80925158069689029</v>
      </c>
    </row>
    <row r="136" spans="1:9" x14ac:dyDescent="0.3">
      <c r="A136" s="31">
        <v>2007</v>
      </c>
      <c r="B136" s="51">
        <f>TCNAnual!B141</f>
        <v>10928.191666666668</v>
      </c>
      <c r="C136" s="52">
        <f t="shared" si="11"/>
        <v>0.26561480959301775</v>
      </c>
      <c r="D136" s="51">
        <f>TCNAnual!D141</f>
        <v>10849.4</v>
      </c>
      <c r="E136" s="52">
        <f t="shared" si="15"/>
        <v>-0.14358030372756403</v>
      </c>
      <c r="F136" s="116">
        <f>'TCRA1886-2025'!J127</f>
        <v>107.18687091461672</v>
      </c>
      <c r="G136" s="50">
        <f t="shared" si="13"/>
        <v>0.80259178539145992</v>
      </c>
      <c r="H136" s="116">
        <f>'TCRM1886-2025'!D1480</f>
        <v>108.89532222887621</v>
      </c>
      <c r="I136" s="52">
        <f t="shared" si="14"/>
        <v>-0.15849847180477994</v>
      </c>
    </row>
    <row r="137" spans="1:9" x14ac:dyDescent="0.3">
      <c r="A137" s="31">
        <v>2008</v>
      </c>
      <c r="B137" s="51">
        <f>TCNAnual!B142</f>
        <v>11129.716666666667</v>
      </c>
      <c r="C137" s="52">
        <f t="shared" si="11"/>
        <v>1.8440836887469114</v>
      </c>
      <c r="D137" s="51">
        <f>TCNAnual!D142</f>
        <v>13372.6</v>
      </c>
      <c r="E137" s="52">
        <f t="shared" si="15"/>
        <v>23.25658561763786</v>
      </c>
      <c r="F137" s="116">
        <f>'TCRA1886-2025'!J128</f>
        <v>106.57126641707923</v>
      </c>
      <c r="G137" s="50">
        <f t="shared" si="13"/>
        <v>-0.57432826640482215</v>
      </c>
      <c r="H137" s="116">
        <f>'TCRM1886-2025'!D1492</f>
        <v>94.024580813556867</v>
      </c>
      <c r="I137" s="52">
        <f t="shared" si="14"/>
        <v>-13.655996521194924</v>
      </c>
    </row>
    <row r="138" spans="1:9" x14ac:dyDescent="0.3">
      <c r="A138" s="31">
        <v>2009</v>
      </c>
      <c r="B138" s="51">
        <f>TCNAnual!B143</f>
        <v>13513.474999999999</v>
      </c>
      <c r="C138" s="52">
        <f t="shared" si="11"/>
        <v>21.417960624933528</v>
      </c>
      <c r="D138" s="51">
        <f>TCNAnual!D143</f>
        <v>12850.4</v>
      </c>
      <c r="E138" s="52">
        <f t="shared" si="15"/>
        <v>-3.9049997756606891</v>
      </c>
      <c r="F138" s="116">
        <f>'TCRA1886-2025'!J129</f>
        <v>92.715790238927568</v>
      </c>
      <c r="G138" s="50">
        <f t="shared" si="13"/>
        <v>-13.001136839198868</v>
      </c>
      <c r="H138" s="116">
        <f>'TCRM1886-2025'!D1504</f>
        <v>98.648246588060331</v>
      </c>
      <c r="I138" s="52">
        <f t="shared" si="14"/>
        <v>4.9175074586844669</v>
      </c>
    </row>
    <row r="139" spans="1:9" x14ac:dyDescent="0.3">
      <c r="A139" s="31">
        <v>2010</v>
      </c>
      <c r="B139" s="51">
        <f>TCNAnual!B144</f>
        <v>12636.008333333333</v>
      </c>
      <c r="C139" s="56">
        <f t="shared" si="11"/>
        <v>-6.4932718391580657</v>
      </c>
      <c r="D139" s="51">
        <f>TCNAnual!D144</f>
        <v>12401.1</v>
      </c>
      <c r="E139" s="56">
        <f t="shared" si="15"/>
        <v>-3.4963892174562639</v>
      </c>
      <c r="F139" s="116">
        <f>'TCRA1886-2025'!J130</f>
        <v>101.65490191880464</v>
      </c>
      <c r="G139" s="50">
        <f t="shared" si="13"/>
        <v>9.6414123816893404</v>
      </c>
      <c r="H139" s="116">
        <f>'TCRM1886-2025'!D1516</f>
        <v>105.16121829487824</v>
      </c>
      <c r="I139" s="56">
        <f t="shared" si="14"/>
        <v>6.6022174058653738</v>
      </c>
    </row>
    <row r="140" spans="1:9" x14ac:dyDescent="0.3">
      <c r="A140" s="31">
        <v>2011</v>
      </c>
      <c r="B140" s="51">
        <f>TCNAnual!B145</f>
        <v>12430.060317460313</v>
      </c>
      <c r="C140" s="56">
        <f t="shared" si="11"/>
        <v>-1.6298502694853112</v>
      </c>
      <c r="D140" s="51">
        <f>TCNAnual!D145</f>
        <v>13751.6</v>
      </c>
      <c r="E140" s="56">
        <f t="shared" si="15"/>
        <v>10.890162969414007</v>
      </c>
      <c r="F140" s="116">
        <f>'TCRA1886-2025'!J131</f>
        <v>103.60742089237721</v>
      </c>
      <c r="G140" s="50">
        <f t="shared" si="13"/>
        <v>1.9207327307561695</v>
      </c>
      <c r="H140" s="116">
        <f>'TCRM1886-2025'!D1517</f>
        <v>107.36948577471279</v>
      </c>
      <c r="I140" s="56">
        <f t="shared" si="14"/>
        <v>2.0998876920980791</v>
      </c>
    </row>
    <row r="141" spans="1:9" x14ac:dyDescent="0.3">
      <c r="A141" s="31">
        <v>2012</v>
      </c>
      <c r="B141" s="51">
        <f>TCNAnual!B146</f>
        <v>13168.948809523803</v>
      </c>
      <c r="C141" s="56">
        <f t="shared" si="11"/>
        <v>5.9443677117607008</v>
      </c>
      <c r="D141" s="51">
        <f>TCNAnual!D146</f>
        <v>12867</v>
      </c>
      <c r="E141" s="56">
        <f t="shared" si="15"/>
        <v>-6.4327060123912876</v>
      </c>
      <c r="F141" s="116">
        <f>'TCRA1886-2025'!J132</f>
        <v>99.74704477361125</v>
      </c>
      <c r="G141" s="50">
        <f t="shared" si="13"/>
        <v>-3.7259648831293068</v>
      </c>
      <c r="H141" s="116">
        <f>'TCRM1886-2025'!D1518</f>
        <v>107.91576899892372</v>
      </c>
      <c r="I141" s="56">
        <f t="shared" si="14"/>
        <v>0.50878815360742013</v>
      </c>
    </row>
    <row r="142" spans="1:9" x14ac:dyDescent="0.3">
      <c r="A142" s="31">
        <v>2013</v>
      </c>
      <c r="B142" s="51">
        <f>TCNAnual!B147</f>
        <v>12769.568127490043</v>
      </c>
      <c r="C142" s="56">
        <f t="shared" si="11"/>
        <v>-3.032745345208776</v>
      </c>
      <c r="D142" s="51">
        <f>TCNAnual!D147</f>
        <v>13009.800000000001</v>
      </c>
      <c r="E142" s="56">
        <f t="shared" si="15"/>
        <v>1.1098158078806319</v>
      </c>
      <c r="F142" s="116">
        <f>'TCRA1886-2025'!J133</f>
        <v>105.23945892859288</v>
      </c>
      <c r="G142" s="50">
        <f t="shared" si="13"/>
        <v>5.5063427367170403</v>
      </c>
      <c r="H142" s="116">
        <f>'TCRM1886-2025'!D1519</f>
        <v>107.56943113071382</v>
      </c>
      <c r="I142" s="56">
        <f t="shared" si="14"/>
        <v>-0.32093351270411352</v>
      </c>
    </row>
    <row r="143" spans="1:9" x14ac:dyDescent="0.3">
      <c r="A143" s="31">
        <v>2014</v>
      </c>
      <c r="B143" s="51">
        <f>TCNAnual!B148</f>
        <v>13303.179681274893</v>
      </c>
      <c r="C143" s="56">
        <f t="shared" si="11"/>
        <v>4.178775260504719</v>
      </c>
      <c r="D143" s="51">
        <f>TCNAnual!D148</f>
        <v>14426.6</v>
      </c>
      <c r="E143" s="56">
        <f t="shared" si="15"/>
        <v>10.890251963904118</v>
      </c>
      <c r="F143" s="116">
        <f>'TCRA1886-2025'!J134</f>
        <v>103.40716557886435</v>
      </c>
      <c r="G143" s="50">
        <f t="shared" si="13"/>
        <v>-1.741070667202671</v>
      </c>
      <c r="H143" s="116">
        <f>'TCRM1886-2025'!D1520</f>
        <v>109.223595888787</v>
      </c>
      <c r="I143" s="56">
        <f t="shared" si="14"/>
        <v>1.5377647168767661</v>
      </c>
    </row>
    <row r="144" spans="1:9" x14ac:dyDescent="0.3">
      <c r="A144" s="31">
        <v>2015</v>
      </c>
      <c r="B144" s="51">
        <f>TCNAnual!B149</f>
        <v>15881.003585657374</v>
      </c>
      <c r="C144" s="56">
        <f t="shared" si="11"/>
        <v>19.377501966773703</v>
      </c>
      <c r="D144" s="51">
        <f>TCNAnual!D149</f>
        <v>17001.899999999998</v>
      </c>
      <c r="E144" s="56">
        <f t="shared" si="15"/>
        <v>17.851052916140997</v>
      </c>
      <c r="F144" s="116">
        <f>'TCRA1886-2025'!J135</f>
        <v>88.871005854780677</v>
      </c>
      <c r="G144" s="50">
        <f t="shared" si="13"/>
        <v>-14.05720739245826</v>
      </c>
      <c r="H144" s="116">
        <f>'TCRM1886-2025'!D1521</f>
        <v>108.93141007942918</v>
      </c>
      <c r="I144" s="56">
        <f t="shared" si="14"/>
        <v>-0.26751161869393858</v>
      </c>
    </row>
    <row r="145" spans="1:9" x14ac:dyDescent="0.3">
      <c r="A145" s="31">
        <v>2016</v>
      </c>
      <c r="B145" s="51">
        <f>TCNAnual!B150</f>
        <v>18688.618650793655</v>
      </c>
      <c r="C145" s="56">
        <f t="shared" si="11"/>
        <v>17.679078340312969</v>
      </c>
      <c r="D145" s="51">
        <f>TCNAnual!D150</f>
        <v>20513.7</v>
      </c>
      <c r="E145" s="56">
        <f t="shared" si="15"/>
        <v>20.655338520988842</v>
      </c>
      <c r="F145" s="116">
        <f>'TCRA1886-2025'!J136</f>
        <v>76.678950290544975</v>
      </c>
      <c r="G145" s="50">
        <f t="shared" si="13"/>
        <v>-13.718822519189311</v>
      </c>
      <c r="H145" s="116">
        <f>'TCRM1886-2025'!D1522</f>
        <v>107.71561186163517</v>
      </c>
      <c r="I145" s="56">
        <f t="shared" si="14"/>
        <v>-1.1161135405366562</v>
      </c>
    </row>
    <row r="146" spans="1:9" x14ac:dyDescent="0.3">
      <c r="A146" s="31">
        <v>2017</v>
      </c>
      <c r="B146" s="51">
        <f>TCNAnual!B151</f>
        <v>18906.590039840627</v>
      </c>
      <c r="C146" s="56">
        <f t="shared" si="11"/>
        <v>1.1663322641436435</v>
      </c>
      <c r="D146" s="51">
        <f>TCNAnual!D151</f>
        <v>19062.5</v>
      </c>
      <c r="E146" s="56">
        <f t="shared" si="15"/>
        <v>-7.0742966895294357</v>
      </c>
      <c r="F146" s="116">
        <f>'TCRA1886-2025'!J137</f>
        <v>78.696670537605968</v>
      </c>
      <c r="G146" s="50">
        <f t="shared" si="13"/>
        <v>2.6313874139064719</v>
      </c>
      <c r="H146" s="116">
        <f>'TCRM1886-2025'!D1523</f>
        <v>109.21116224159677</v>
      </c>
      <c r="I146" s="56">
        <f t="shared" si="14"/>
        <v>1.388424903423191</v>
      </c>
    </row>
    <row r="147" spans="1:9" x14ac:dyDescent="0.3">
      <c r="A147" s="31">
        <v>2018</v>
      </c>
      <c r="B147" s="51">
        <f>TCNAnual!B152</f>
        <v>19237.266135458169</v>
      </c>
      <c r="C147" s="56">
        <f t="shared" si="11"/>
        <v>1.7489991316294029</v>
      </c>
      <c r="D147" s="51">
        <f>TCNAnual!D152</f>
        <v>20177.5</v>
      </c>
      <c r="E147" s="56">
        <f t="shared" si="15"/>
        <v>5.8491803278688526</v>
      </c>
      <c r="F147" s="116">
        <f>'TCRA1886-2025'!J138</f>
        <v>79.201550914906065</v>
      </c>
      <c r="G147" s="50">
        <f t="shared" si="13"/>
        <v>0.64155239840653078</v>
      </c>
      <c r="H147" s="116">
        <f>'TCRM1886-2025'!D1524</f>
        <v>104.6511285848767</v>
      </c>
      <c r="I147" s="56">
        <f t="shared" si="14"/>
        <v>-4.1754281917011031</v>
      </c>
    </row>
    <row r="148" spans="1:9" x14ac:dyDescent="0.3">
      <c r="A148" s="31">
        <v>2019</v>
      </c>
      <c r="B148" s="51">
        <f>TCNAnual!B153</f>
        <v>19257.390438247014</v>
      </c>
      <c r="C148" s="56">
        <f t="shared" si="11"/>
        <v>0.1046110328106975</v>
      </c>
      <c r="D148" s="51">
        <f>TCNAnual!D153</f>
        <v>19177.600000000002</v>
      </c>
      <c r="E148" s="56">
        <f t="shared" si="15"/>
        <v>-4.9555197621112494</v>
      </c>
      <c r="F148" s="116">
        <f>'TCRA1886-2025'!J139</f>
        <v>80.535200762591103</v>
      </c>
      <c r="G148" s="50">
        <f t="shared" si="13"/>
        <v>1.6838683488886508</v>
      </c>
      <c r="H148" s="116">
        <f>'TCRM1886-2025'!D1525</f>
        <v>98.609010521295971</v>
      </c>
      <c r="I148" s="56">
        <f t="shared" si="14"/>
        <v>-5.7735813701046741</v>
      </c>
    </row>
    <row r="149" spans="1:9" x14ac:dyDescent="0.3">
      <c r="A149" s="31">
        <v>2020</v>
      </c>
      <c r="B149" s="51">
        <f>TCNAnual!B154</f>
        <v>21497.606349206351</v>
      </c>
      <c r="C149" s="56">
        <f t="shared" si="11"/>
        <v>11.633019116183331</v>
      </c>
      <c r="D149" s="51">
        <f>TCNAnual!D154</f>
        <v>19982.099999999999</v>
      </c>
      <c r="E149" s="56">
        <f t="shared" si="15"/>
        <v>4.1949983313865902</v>
      </c>
      <c r="F149" s="116">
        <f>'TCRA1886-2025'!J140</f>
        <v>73.670341988490449</v>
      </c>
      <c r="G149" s="50">
        <f t="shared" si="13"/>
        <v>-8.5240475085391569</v>
      </c>
      <c r="H149" s="116">
        <f>'TCRM1886-2025'!D1526</f>
        <v>95.403879530487828</v>
      </c>
      <c r="I149" s="56">
        <f t="shared" si="14"/>
        <v>-3.2503429188308841</v>
      </c>
    </row>
    <row r="150" spans="1:9" x14ac:dyDescent="0.3">
      <c r="A150" s="31">
        <v>2021</v>
      </c>
      <c r="B150" s="51">
        <f>TCNAnual!B155</f>
        <v>20282.220158102748</v>
      </c>
      <c r="C150" s="56">
        <f t="shared" si="11"/>
        <v>-5.6535884570631412</v>
      </c>
      <c r="D150" s="51">
        <f>TCNAnual!D155</f>
        <v>20987.300000000003</v>
      </c>
      <c r="E150" s="56">
        <f t="shared" si="15"/>
        <v>5.0305022995581261</v>
      </c>
      <c r="F150" s="116">
        <f>'TCRA1886-2025'!J141</f>
        <v>78.838415834882184</v>
      </c>
      <c r="G150" s="50">
        <f t="shared" si="13"/>
        <v>7.0151348655326462</v>
      </c>
      <c r="H150" s="116">
        <f>'TCRM1886-2025'!D1527</f>
        <v>95.418551643386834</v>
      </c>
      <c r="I150" s="56">
        <f t="shared" si="14"/>
        <v>1.5378947870048343E-2</v>
      </c>
    </row>
    <row r="151" spans="1:9" x14ac:dyDescent="0.3">
      <c r="A151" s="31">
        <v>2022</v>
      </c>
      <c r="B151" s="51">
        <f>TCNAnual!B156</f>
        <v>20120.45952380951</v>
      </c>
      <c r="C151" s="56">
        <f t="shared" si="11"/>
        <v>-0.79754895190117248</v>
      </c>
      <c r="D151" s="51">
        <f>TCNAnual!D156</f>
        <v>19582.5</v>
      </c>
      <c r="E151" s="56">
        <f t="shared" si="15"/>
        <v>-6.6935718267714384</v>
      </c>
      <c r="F151" s="116">
        <f>'TCRA1886-2025'!J142</f>
        <v>79.401328672478229</v>
      </c>
      <c r="G151" s="50">
        <f t="shared" si="13"/>
        <v>0.7140083062741942</v>
      </c>
      <c r="H151" s="116">
        <f>'TCRM1886-2025'!D1528</f>
        <v>95.626755797291636</v>
      </c>
      <c r="I151" s="56">
        <f t="shared" si="14"/>
        <v>0.21820091619388915</v>
      </c>
    </row>
    <row r="152" spans="1:9" x14ac:dyDescent="0.3">
      <c r="A152" s="31">
        <v>2023</v>
      </c>
      <c r="B152" s="51">
        <f>TCNAnual!B157</f>
        <v>17733.837051792834</v>
      </c>
      <c r="C152" s="56">
        <f t="shared" si="11"/>
        <v>-11.861669805266972</v>
      </c>
      <c r="D152" s="51">
        <f>TCNAnual!D157</f>
        <v>17225.3</v>
      </c>
      <c r="E152" s="56">
        <f t="shared" si="15"/>
        <v>-12.037278182050304</v>
      </c>
      <c r="F152" s="116">
        <f>'TCRA1886-2025'!J143</f>
        <v>91.298606684501436</v>
      </c>
      <c r="G152" s="50">
        <f t="shared" si="13"/>
        <v>14.983726608780291</v>
      </c>
      <c r="H152" s="116">
        <f>'TCRM1886-2025'!D1529</f>
        <v>97.63679653194221</v>
      </c>
      <c r="I152" s="56">
        <f t="shared" si="14"/>
        <v>2.1019647878794734</v>
      </c>
    </row>
    <row r="153" spans="1:9" x14ac:dyDescent="0.3">
      <c r="A153" s="31">
        <v>2024</v>
      </c>
      <c r="B153" s="51">
        <f>TCNAnual!B158</f>
        <v>18330</v>
      </c>
      <c r="C153" s="56">
        <f t="shared" si="11"/>
        <v>3.361725646096958</v>
      </c>
      <c r="D153" s="51">
        <f>TCNAnual!D158</f>
        <v>20238.2</v>
      </c>
      <c r="E153" s="56">
        <f t="shared" si="15"/>
        <v>17.491132229917628</v>
      </c>
      <c r="F153" s="116">
        <f>'TCRA1886-2025'!J144</f>
        <v>89.848382142906914</v>
      </c>
      <c r="G153" s="50">
        <f t="shared" si="13"/>
        <v>-1.5884410444575892</v>
      </c>
      <c r="H153" s="116">
        <f>'TCRM1886-2025'!D1530</f>
        <v>102.75447070219809</v>
      </c>
      <c r="I153" s="56">
        <f t="shared" si="14"/>
        <v>5.2415424840179137</v>
      </c>
    </row>
    <row r="154" spans="1:9" x14ac:dyDescent="0.3">
      <c r="A154" s="66">
        <v>2025</v>
      </c>
      <c r="B154" s="320">
        <f>TCNAnual!B159</f>
        <v>19200</v>
      </c>
      <c r="C154" s="321">
        <f t="shared" si="11"/>
        <v>4.7463175122749668</v>
      </c>
      <c r="D154" s="320">
        <v>18001</v>
      </c>
      <c r="E154" s="67">
        <f t="shared" si="15"/>
        <v>-11.054342777519743</v>
      </c>
      <c r="F154" s="117">
        <f>'TCRA1886-2025'!J145</f>
        <v>87.111617736943998</v>
      </c>
      <c r="G154" s="49">
        <f t="shared" si="13"/>
        <v>-3.0459807296362884</v>
      </c>
      <c r="H154" s="117">
        <f>'TCRM1886-2025'!D1531</f>
        <v>102.40353865812904</v>
      </c>
      <c r="I154" s="67">
        <f t="shared" si="14"/>
        <v>-0.3415248423459083</v>
      </c>
    </row>
  </sheetData>
  <mergeCells count="10">
    <mergeCell ref="B1:I1"/>
    <mergeCell ref="A2:A4"/>
    <mergeCell ref="B2:B4"/>
    <mergeCell ref="C2:C4"/>
    <mergeCell ref="D2:D4"/>
    <mergeCell ref="E2:E4"/>
    <mergeCell ref="F2:F4"/>
    <mergeCell ref="G2:G4"/>
    <mergeCell ref="H2:H4"/>
    <mergeCell ref="I2:I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16"/>
  <sheetViews>
    <sheetView tabSelected="1" zoomScale="110" zoomScaleNormal="110" workbookViewId="0">
      <pane xSplit="1" ySplit="4" topLeftCell="B142" activePane="bottomRight" state="frozen"/>
      <selection pane="topRight" activeCell="B1" sqref="B1"/>
      <selection pane="bottomLeft" activeCell="A5" sqref="A5"/>
      <selection pane="bottomRight" activeCell="A152" sqref="A152"/>
    </sheetView>
  </sheetViews>
  <sheetFormatPr baseColWidth="10" defaultRowHeight="15.6" x14ac:dyDescent="0.3"/>
  <cols>
    <col min="1" max="1" width="11.44140625" style="12" customWidth="1"/>
    <col min="2" max="2" width="16.109375" style="12" customWidth="1"/>
    <col min="3" max="3" width="14" style="12" customWidth="1"/>
    <col min="4" max="4" width="16" style="12" customWidth="1"/>
    <col min="5" max="5" width="11.44140625" style="12" customWidth="1"/>
    <col min="6" max="6" width="4.33203125" style="12" customWidth="1"/>
    <col min="7" max="7" width="12.88671875" style="12" customWidth="1"/>
    <col min="8" max="8" width="11.5546875" style="12" bestFit="1" customWidth="1"/>
    <col min="9" max="9" width="11.5546875" style="12" customWidth="1"/>
    <col min="10" max="12" width="11.5546875" style="12"/>
    <col min="13" max="13" width="13.33203125" style="12" customWidth="1"/>
    <col min="14" max="14" width="13.6640625" style="12" customWidth="1"/>
    <col min="15" max="15" width="13.77734375" style="12" customWidth="1"/>
    <col min="16" max="16" width="16.88671875" style="12" customWidth="1"/>
    <col min="17" max="17" width="11.5546875" style="12"/>
    <col min="18" max="18" width="12.77734375" style="12" customWidth="1"/>
    <col min="19" max="19" width="26.77734375" style="12" customWidth="1"/>
    <col min="20" max="16384" width="11.5546875" style="12"/>
  </cols>
  <sheetData>
    <row r="1" spans="1:34" ht="18" customHeight="1" x14ac:dyDescent="0.3">
      <c r="A1" s="22"/>
      <c r="E1" s="22"/>
      <c r="F1" s="122"/>
      <c r="G1" s="281" t="s">
        <v>286</v>
      </c>
      <c r="H1" s="281"/>
      <c r="I1" s="281"/>
      <c r="J1" s="281"/>
      <c r="K1" s="281"/>
      <c r="L1" s="281"/>
      <c r="M1" s="281"/>
      <c r="N1" s="281"/>
      <c r="O1" s="281"/>
      <c r="P1" s="281"/>
      <c r="Q1" s="281"/>
      <c r="R1" s="281"/>
      <c r="S1" s="281"/>
      <c r="AD1" s="138"/>
      <c r="AE1" s="138"/>
      <c r="AF1" s="138"/>
      <c r="AG1" s="138"/>
      <c r="AH1" s="138"/>
    </row>
    <row r="2" spans="1:34" ht="14.25" customHeight="1" x14ac:dyDescent="0.3">
      <c r="A2" s="285" t="s">
        <v>0</v>
      </c>
      <c r="B2" s="278" t="s">
        <v>324</v>
      </c>
      <c r="C2" s="278" t="s">
        <v>10</v>
      </c>
      <c r="D2" s="278" t="s">
        <v>325</v>
      </c>
      <c r="E2" s="285" t="s">
        <v>11</v>
      </c>
      <c r="F2" s="37"/>
      <c r="G2" s="291"/>
      <c r="H2" s="282" t="s">
        <v>254</v>
      </c>
      <c r="I2" s="282" t="s">
        <v>263</v>
      </c>
      <c r="J2" s="282" t="s">
        <v>255</v>
      </c>
      <c r="K2" s="282" t="s">
        <v>264</v>
      </c>
      <c r="L2" s="282" t="s">
        <v>266</v>
      </c>
      <c r="M2" s="282" t="s">
        <v>256</v>
      </c>
      <c r="N2" s="282" t="s">
        <v>265</v>
      </c>
      <c r="O2" s="282" t="s">
        <v>267</v>
      </c>
      <c r="P2" s="282" t="s">
        <v>268</v>
      </c>
      <c r="Q2" s="282" t="s">
        <v>260</v>
      </c>
      <c r="R2" s="282" t="s">
        <v>257</v>
      </c>
      <c r="S2" s="282" t="s">
        <v>284</v>
      </c>
      <c r="AD2" s="137"/>
      <c r="AE2" s="137"/>
      <c r="AF2" s="137"/>
      <c r="AG2" s="137"/>
      <c r="AH2" s="137"/>
    </row>
    <row r="3" spans="1:34" ht="13.2" customHeight="1" x14ac:dyDescent="0.3">
      <c r="A3" s="276"/>
      <c r="B3" s="279"/>
      <c r="C3" s="279"/>
      <c r="D3" s="279"/>
      <c r="E3" s="276"/>
      <c r="F3" s="37"/>
      <c r="G3" s="292"/>
      <c r="H3" s="283"/>
      <c r="I3" s="283"/>
      <c r="J3" s="283"/>
      <c r="K3" s="283"/>
      <c r="L3" s="283"/>
      <c r="M3" s="283"/>
      <c r="N3" s="283"/>
      <c r="O3" s="283"/>
      <c r="P3" s="283"/>
      <c r="Q3" s="283"/>
      <c r="R3" s="283"/>
      <c r="S3" s="283"/>
      <c r="AD3" s="137"/>
      <c r="AE3" s="137"/>
      <c r="AF3" s="137"/>
      <c r="AG3" s="137"/>
      <c r="AH3" s="137"/>
    </row>
    <row r="4" spans="1:34" ht="15" customHeight="1" x14ac:dyDescent="0.3">
      <c r="A4" s="286"/>
      <c r="B4" s="287"/>
      <c r="C4" s="287"/>
      <c r="D4" s="287"/>
      <c r="E4" s="286"/>
      <c r="F4" s="37"/>
      <c r="G4" s="293"/>
      <c r="H4" s="284"/>
      <c r="I4" s="284"/>
      <c r="J4" s="284"/>
      <c r="K4" s="284"/>
      <c r="L4" s="284"/>
      <c r="M4" s="284"/>
      <c r="N4" s="284"/>
      <c r="O4" s="284"/>
      <c r="P4" s="284"/>
      <c r="Q4" s="284"/>
      <c r="R4" s="284"/>
      <c r="S4" s="284"/>
      <c r="AD4" s="137"/>
      <c r="AE4" s="137"/>
      <c r="AF4" s="137"/>
      <c r="AG4" s="137"/>
      <c r="AH4" s="137"/>
    </row>
    <row r="5" spans="1:34" ht="15.75" customHeight="1" x14ac:dyDescent="0.3">
      <c r="A5" s="12">
        <v>1871</v>
      </c>
      <c r="B5" s="14" t="s">
        <v>6</v>
      </c>
      <c r="C5" s="14" t="s">
        <v>6</v>
      </c>
      <c r="D5" s="14" t="s">
        <v>6</v>
      </c>
      <c r="E5" s="14" t="s">
        <v>6</v>
      </c>
      <c r="F5" s="59"/>
      <c r="AD5" s="137"/>
      <c r="AE5" s="137"/>
      <c r="AF5" s="137"/>
      <c r="AG5" s="137"/>
      <c r="AH5" s="137"/>
    </row>
    <row r="6" spans="1:34" ht="15.75" customHeight="1" x14ac:dyDescent="0.3">
      <c r="A6" s="12">
        <v>1872</v>
      </c>
      <c r="B6" s="136">
        <v>1</v>
      </c>
      <c r="C6" s="14" t="s">
        <v>6</v>
      </c>
      <c r="D6" s="14" t="s">
        <v>6</v>
      </c>
      <c r="E6" s="14" t="s">
        <v>6</v>
      </c>
      <c r="F6" s="59"/>
      <c r="G6" s="128" t="s">
        <v>258</v>
      </c>
      <c r="H6" s="129">
        <v>24.75</v>
      </c>
      <c r="I6" s="141" t="s">
        <v>6</v>
      </c>
      <c r="J6" s="130">
        <v>1.0000587406015038</v>
      </c>
      <c r="K6" s="141" t="s">
        <v>6</v>
      </c>
      <c r="L6" s="141" t="s">
        <v>6</v>
      </c>
      <c r="M6" s="131">
        <v>1.33</v>
      </c>
      <c r="N6" s="143" t="s">
        <v>6</v>
      </c>
      <c r="O6" s="143" t="s">
        <v>6</v>
      </c>
      <c r="P6" s="130">
        <v>1.0000587406015038</v>
      </c>
      <c r="Q6" s="131">
        <v>1.5</v>
      </c>
      <c r="R6" s="132">
        <f t="shared" ref="R6:R37" si="0">H6/Q6</f>
        <v>16.5</v>
      </c>
      <c r="S6" s="48">
        <f>J6-P6</f>
        <v>0</v>
      </c>
      <c r="AD6" s="137"/>
      <c r="AE6" s="137"/>
      <c r="AF6" s="137"/>
      <c r="AG6" s="137"/>
      <c r="AH6" s="137"/>
    </row>
    <row r="7" spans="1:34" ht="15.75" customHeight="1" x14ac:dyDescent="0.3">
      <c r="A7" s="33">
        <v>1873</v>
      </c>
      <c r="B7" s="136">
        <v>1.0240601503759399</v>
      </c>
      <c r="C7" s="13">
        <f t="shared" ref="C7:C20" si="1">((B7/B6)-1)*100</f>
        <v>2.4060150375939893</v>
      </c>
      <c r="D7" s="251">
        <f>(B6+B7)/2</f>
        <v>1.0120300751879698</v>
      </c>
      <c r="E7" s="14" t="s">
        <v>6</v>
      </c>
      <c r="G7" s="128">
        <v>1873</v>
      </c>
      <c r="H7" s="129">
        <v>25.345488721804511</v>
      </c>
      <c r="I7" s="13">
        <f t="shared" ref="I7:I43" si="2">((H7/H6)-1)*100</f>
        <v>2.4060150375939893</v>
      </c>
      <c r="J7" s="130">
        <f t="shared" ref="J7:J45" si="3">B7</f>
        <v>1.0240601503759399</v>
      </c>
      <c r="K7" s="13">
        <f t="shared" ref="K7:K21" si="4">((J7/J6)-1)*100</f>
        <v>2.4000000000000021</v>
      </c>
      <c r="L7" s="141" t="s">
        <v>6</v>
      </c>
      <c r="M7" s="129">
        <v>1.2789999999999999</v>
      </c>
      <c r="N7" s="13">
        <f t="shared" ref="N7:N43" si="5">((M7/M6)-1)*100</f>
        <v>-3.8345864661654239</v>
      </c>
      <c r="O7" s="143" t="s">
        <v>6</v>
      </c>
      <c r="P7" s="13">
        <f t="shared" ref="P7:P38" si="6">P6*(1-(N7/100))</f>
        <v>1.0384068577223136</v>
      </c>
      <c r="Q7" s="131">
        <v>1.5</v>
      </c>
      <c r="R7" s="132">
        <f t="shared" si="0"/>
        <v>16.896992481203007</v>
      </c>
      <c r="S7" s="48">
        <f t="shared" ref="S7:S67" si="7">J7-P7</f>
        <v>-1.4346707346373666E-2</v>
      </c>
      <c r="T7" s="288" t="s">
        <v>285</v>
      </c>
      <c r="U7" s="288"/>
      <c r="AD7" s="137"/>
      <c r="AE7" s="137"/>
      <c r="AF7" s="137"/>
      <c r="AG7" s="137"/>
      <c r="AH7" s="137"/>
    </row>
    <row r="8" spans="1:34" ht="15.75" customHeight="1" x14ac:dyDescent="0.3">
      <c r="A8" s="12">
        <v>1874</v>
      </c>
      <c r="B8" s="136">
        <v>1.0390502450270516</v>
      </c>
      <c r="C8" s="13">
        <f t="shared" si="1"/>
        <v>1.4637904468413065</v>
      </c>
      <c r="D8" s="251">
        <f t="shared" ref="D8:D19" si="8">(B7+B8)/2</f>
        <v>1.0315551977014956</v>
      </c>
      <c r="E8" s="13">
        <f t="shared" ref="E8:E20" si="9">((D8/D7)-1)*100</f>
        <v>1.9293025960616106</v>
      </c>
      <c r="G8" s="128">
        <v>1874</v>
      </c>
      <c r="H8" s="129">
        <v>25.716493564419526</v>
      </c>
      <c r="I8" s="13">
        <f t="shared" si="2"/>
        <v>1.4637904468413065</v>
      </c>
      <c r="J8" s="130">
        <f t="shared" si="3"/>
        <v>1.0390502450270516</v>
      </c>
      <c r="K8" s="13">
        <f t="shared" si="4"/>
        <v>1.4637904468413065</v>
      </c>
      <c r="L8" s="141" t="s">
        <v>6</v>
      </c>
      <c r="M8" s="129">
        <v>1.242</v>
      </c>
      <c r="N8" s="13">
        <f t="shared" si="5"/>
        <v>-2.8928850664581618</v>
      </c>
      <c r="O8" s="143" t="s">
        <v>6</v>
      </c>
      <c r="P8" s="13">
        <f t="shared" si="6"/>
        <v>1.0684467746384396</v>
      </c>
      <c r="Q8" s="131">
        <v>1.5</v>
      </c>
      <c r="R8" s="132">
        <f t="shared" si="0"/>
        <v>17.14432904294635</v>
      </c>
      <c r="S8" s="48">
        <f t="shared" si="7"/>
        <v>-2.9396529611388056E-2</v>
      </c>
      <c r="T8" s="182">
        <f>CORREL(U10:U49,V10:V49)</f>
        <v>-0.98363038852216611</v>
      </c>
      <c r="U8" s="182">
        <f>CORREL(U10:U67,V10:V67)</f>
        <v>-0.80877657722502638</v>
      </c>
      <c r="AD8" s="137"/>
      <c r="AE8" s="137"/>
      <c r="AF8" s="137"/>
      <c r="AG8" s="137"/>
      <c r="AH8" s="137"/>
    </row>
    <row r="9" spans="1:34" ht="15.75" customHeight="1" x14ac:dyDescent="0.3">
      <c r="A9" s="12">
        <v>1875</v>
      </c>
      <c r="B9" s="136">
        <v>1.069108774398436</v>
      </c>
      <c r="C9" s="13">
        <f t="shared" si="1"/>
        <v>2.8928850664581507</v>
      </c>
      <c r="D9" s="251">
        <f t="shared" si="8"/>
        <v>1.0540795097127438</v>
      </c>
      <c r="E9" s="13">
        <f t="shared" si="9"/>
        <v>2.1835294961856322</v>
      </c>
      <c r="G9" s="128">
        <v>1875</v>
      </c>
      <c r="H9" s="129">
        <v>26.46044216636129</v>
      </c>
      <c r="I9" s="13">
        <f t="shared" si="2"/>
        <v>2.8928850664581507</v>
      </c>
      <c r="J9" s="130">
        <f t="shared" si="3"/>
        <v>1.069108774398436</v>
      </c>
      <c r="K9" s="13">
        <f t="shared" si="4"/>
        <v>2.8928850664581507</v>
      </c>
      <c r="L9" s="141" t="s">
        <v>6</v>
      </c>
      <c r="M9" s="129">
        <v>1.1639999999999999</v>
      </c>
      <c r="N9" s="13">
        <f t="shared" si="5"/>
        <v>-6.2801932367149815</v>
      </c>
      <c r="O9" s="143" t="s">
        <v>6</v>
      </c>
      <c r="P9" s="13">
        <f t="shared" si="6"/>
        <v>1.1355472967171822</v>
      </c>
      <c r="Q9" s="131">
        <v>1.5</v>
      </c>
      <c r="R9" s="132">
        <f t="shared" si="0"/>
        <v>17.640294777574194</v>
      </c>
      <c r="S9" s="48">
        <f t="shared" si="7"/>
        <v>-6.6438522318746251E-2</v>
      </c>
      <c r="U9" s="12" t="s">
        <v>261</v>
      </c>
      <c r="V9" s="12" t="s">
        <v>262</v>
      </c>
    </row>
    <row r="10" spans="1:34" ht="15.75" customHeight="1" x14ac:dyDescent="0.3">
      <c r="A10" s="33">
        <v>1876</v>
      </c>
      <c r="B10" s="136">
        <v>1.1362508713413331</v>
      </c>
      <c r="C10" s="13">
        <f t="shared" si="1"/>
        <v>6.2801932367149815</v>
      </c>
      <c r="D10" s="251">
        <f t="shared" si="8"/>
        <v>1.1026798228698844</v>
      </c>
      <c r="E10" s="13">
        <f t="shared" si="9"/>
        <v>4.6106875913359824</v>
      </c>
      <c r="G10" s="128">
        <v>1876</v>
      </c>
      <c r="H10" s="129">
        <v>28.122209065697991</v>
      </c>
      <c r="I10" s="13">
        <f t="shared" si="2"/>
        <v>6.2801932367149815</v>
      </c>
      <c r="J10" s="130">
        <f t="shared" si="3"/>
        <v>1.1362508713413331</v>
      </c>
      <c r="K10" s="13">
        <f t="shared" si="4"/>
        <v>6.2801932367149815</v>
      </c>
      <c r="L10" s="13">
        <v>100</v>
      </c>
      <c r="M10" s="129">
        <v>1.202</v>
      </c>
      <c r="N10" s="13">
        <f t="shared" si="5"/>
        <v>3.2646048109965742</v>
      </c>
      <c r="O10" s="13">
        <v>100</v>
      </c>
      <c r="P10" s="13">
        <f t="shared" si="6"/>
        <v>1.0984761650374115</v>
      </c>
      <c r="Q10" s="131">
        <v>1.5</v>
      </c>
      <c r="R10" s="132">
        <f t="shared" si="0"/>
        <v>18.748139377131995</v>
      </c>
      <c r="S10" s="48">
        <f t="shared" si="7"/>
        <v>3.7774706303921546E-2</v>
      </c>
      <c r="T10" s="135">
        <f>G10</f>
        <v>1876</v>
      </c>
      <c r="U10" s="48">
        <f>L10</f>
        <v>100</v>
      </c>
      <c r="V10" s="48">
        <f t="shared" ref="V10:V44" si="10">O10</f>
        <v>100</v>
      </c>
    </row>
    <row r="11" spans="1:34" ht="15.75" customHeight="1" x14ac:dyDescent="0.3">
      <c r="A11" s="12">
        <v>1877</v>
      </c>
      <c r="B11" s="136">
        <v>1.0991567707305334</v>
      </c>
      <c r="C11" s="13">
        <f t="shared" si="1"/>
        <v>-3.2646048109965742</v>
      </c>
      <c r="D11" s="251">
        <f t="shared" si="8"/>
        <v>1.1177038210359331</v>
      </c>
      <c r="E11" s="13">
        <f t="shared" si="9"/>
        <v>1.3624986922265991</v>
      </c>
      <c r="G11" s="128">
        <v>1877</v>
      </c>
      <c r="H11" s="129">
        <v>27.2041300755807</v>
      </c>
      <c r="I11" s="13">
        <f t="shared" si="2"/>
        <v>-3.2646048109965742</v>
      </c>
      <c r="J11" s="130">
        <f t="shared" si="3"/>
        <v>1.0991567707305334</v>
      </c>
      <c r="K11" s="13">
        <f t="shared" si="4"/>
        <v>-3.2646048109965742</v>
      </c>
      <c r="L11" s="13">
        <f>L10*(1+(K11/100))</f>
        <v>96.735395189003427</v>
      </c>
      <c r="M11" s="129">
        <v>1.1539999999999999</v>
      </c>
      <c r="N11" s="13">
        <f t="shared" si="5"/>
        <v>-3.9933444259567463</v>
      </c>
      <c r="O11" s="13">
        <f t="shared" ref="O11:O42" si="11">O10*(1+(N11/100))</f>
        <v>96.006655574043251</v>
      </c>
      <c r="P11" s="13">
        <f t="shared" si="6"/>
        <v>1.1423421017443962</v>
      </c>
      <c r="Q11" s="131">
        <v>1.5</v>
      </c>
      <c r="R11" s="132">
        <f t="shared" si="0"/>
        <v>18.1360867170538</v>
      </c>
      <c r="S11" s="48">
        <f t="shared" si="7"/>
        <v>-4.3185331013862793E-2</v>
      </c>
      <c r="T11" s="135">
        <f t="shared" ref="T11:T44" si="12">G11</f>
        <v>1877</v>
      </c>
      <c r="U11" s="48">
        <f t="shared" ref="U11:U44" si="13">L11</f>
        <v>96.735395189003427</v>
      </c>
      <c r="V11" s="48">
        <f t="shared" si="10"/>
        <v>96.006655574043251</v>
      </c>
    </row>
    <row r="12" spans="1:34" ht="15.75" customHeight="1" x14ac:dyDescent="0.3">
      <c r="A12" s="12">
        <v>1878</v>
      </c>
      <c r="B12" s="136">
        <v>1.1430498863670273</v>
      </c>
      <c r="C12" s="13">
        <f t="shared" si="1"/>
        <v>3.9933444259567352</v>
      </c>
      <c r="D12" s="251">
        <f t="shared" si="8"/>
        <v>1.1211033285487804</v>
      </c>
      <c r="E12" s="13">
        <f t="shared" si="9"/>
        <v>0.3041510146844173</v>
      </c>
      <c r="F12" s="123"/>
      <c r="G12" s="128">
        <v>1878</v>
      </c>
      <c r="H12" s="129">
        <v>28.290484687583923</v>
      </c>
      <c r="I12" s="13">
        <f t="shared" si="2"/>
        <v>3.9933444259567352</v>
      </c>
      <c r="J12" s="130">
        <f t="shared" si="3"/>
        <v>1.1430498863670273</v>
      </c>
      <c r="K12" s="13">
        <f t="shared" si="4"/>
        <v>3.9933444259567352</v>
      </c>
      <c r="L12" s="13">
        <f t="shared" ref="L12:L67" si="14">L11*(1+(K12/100))</f>
        <v>100.59837270071071</v>
      </c>
      <c r="M12" s="129">
        <v>1.1240000000000001</v>
      </c>
      <c r="N12" s="13">
        <f t="shared" si="5"/>
        <v>-2.5996533795493715</v>
      </c>
      <c r="O12" s="13">
        <f t="shared" si="11"/>
        <v>93.510815307820309</v>
      </c>
      <c r="P12" s="13">
        <f t="shared" si="6"/>
        <v>1.1720390367984097</v>
      </c>
      <c r="Q12" s="131">
        <v>1.5</v>
      </c>
      <c r="R12" s="132">
        <f t="shared" si="0"/>
        <v>18.860323125055949</v>
      </c>
      <c r="S12" s="48">
        <f t="shared" si="7"/>
        <v>-2.8989150431382393E-2</v>
      </c>
      <c r="T12" s="135">
        <f t="shared" si="12"/>
        <v>1878</v>
      </c>
      <c r="U12" s="48">
        <f t="shared" si="13"/>
        <v>100.59837270071071</v>
      </c>
      <c r="V12" s="48">
        <f t="shared" si="10"/>
        <v>93.510815307820309</v>
      </c>
    </row>
    <row r="13" spans="1:34" ht="15.75" customHeight="1" x14ac:dyDescent="0.3">
      <c r="A13" s="33">
        <v>1879</v>
      </c>
      <c r="B13" s="136">
        <v>1.172765221367903</v>
      </c>
      <c r="C13" s="13">
        <f t="shared" si="1"/>
        <v>2.5996533795493715</v>
      </c>
      <c r="D13" s="251">
        <f t="shared" si="8"/>
        <v>1.157907553867465</v>
      </c>
      <c r="E13" s="13">
        <f t="shared" si="9"/>
        <v>3.2828575548273564</v>
      </c>
      <c r="F13" s="123"/>
      <c r="G13" s="128">
        <v>1879</v>
      </c>
      <c r="H13" s="129">
        <v>29.025939228855595</v>
      </c>
      <c r="I13" s="13">
        <f t="shared" si="2"/>
        <v>2.5996533795493715</v>
      </c>
      <c r="J13" s="130">
        <f t="shared" si="3"/>
        <v>1.172765221367903</v>
      </c>
      <c r="K13" s="13">
        <f t="shared" si="4"/>
        <v>2.5996533795493715</v>
      </c>
      <c r="L13" s="13">
        <f t="shared" si="14"/>
        <v>103.21358169639642</v>
      </c>
      <c r="M13" s="129">
        <v>1.145</v>
      </c>
      <c r="N13" s="13">
        <f t="shared" si="5"/>
        <v>1.8683274021352281</v>
      </c>
      <c r="O13" s="13">
        <f t="shared" si="11"/>
        <v>95.257903494176375</v>
      </c>
      <c r="P13" s="13">
        <f t="shared" si="6"/>
        <v>1.1501415103101833</v>
      </c>
      <c r="Q13" s="131">
        <v>1.5</v>
      </c>
      <c r="R13" s="132">
        <f t="shared" si="0"/>
        <v>19.350626152570396</v>
      </c>
      <c r="S13" s="48">
        <f t="shared" si="7"/>
        <v>2.2623711057719653E-2</v>
      </c>
      <c r="T13" s="135">
        <f t="shared" si="12"/>
        <v>1879</v>
      </c>
      <c r="U13" s="48">
        <f t="shared" si="13"/>
        <v>103.21358169639642</v>
      </c>
      <c r="V13" s="48">
        <f t="shared" si="10"/>
        <v>95.257903494176375</v>
      </c>
    </row>
    <row r="14" spans="1:34" ht="15.75" customHeight="1" x14ac:dyDescent="0.3">
      <c r="A14" s="12">
        <v>1880</v>
      </c>
      <c r="B14" s="136">
        <v>1.1508541273743746</v>
      </c>
      <c r="C14" s="13">
        <f t="shared" si="1"/>
        <v>-1.868327402135217</v>
      </c>
      <c r="D14" s="251">
        <f t="shared" si="8"/>
        <v>1.1618096743711388</v>
      </c>
      <c r="E14" s="13">
        <f t="shared" si="9"/>
        <v>0.33699758591612117</v>
      </c>
      <c r="G14" s="128">
        <v>1880</v>
      </c>
      <c r="H14" s="129">
        <v>28.48363965251577</v>
      </c>
      <c r="I14" s="13">
        <f t="shared" si="2"/>
        <v>-1.868327402135217</v>
      </c>
      <c r="J14" s="130">
        <f t="shared" si="3"/>
        <v>1.1508541273743746</v>
      </c>
      <c r="K14" s="13">
        <f t="shared" si="4"/>
        <v>-1.868327402135217</v>
      </c>
      <c r="L14" s="13">
        <f t="shared" si="14"/>
        <v>101.28521406683743</v>
      </c>
      <c r="M14" s="129">
        <v>1.1319999999999999</v>
      </c>
      <c r="N14" s="13">
        <f t="shared" si="5"/>
        <v>-1.1353711790393128</v>
      </c>
      <c r="O14" s="13">
        <f t="shared" si="11"/>
        <v>94.176372712146417</v>
      </c>
      <c r="P14" s="13">
        <f t="shared" si="6"/>
        <v>1.1631998855364125</v>
      </c>
      <c r="Q14" s="131">
        <v>1.5</v>
      </c>
      <c r="R14" s="132">
        <f t="shared" si="0"/>
        <v>18.989093101677181</v>
      </c>
      <c r="S14" s="48">
        <f t="shared" si="7"/>
        <v>-1.2345758162037868E-2</v>
      </c>
      <c r="T14" s="135">
        <f t="shared" si="12"/>
        <v>1880</v>
      </c>
      <c r="U14" s="48">
        <f t="shared" si="13"/>
        <v>101.28521406683743</v>
      </c>
      <c r="V14" s="48">
        <f t="shared" si="10"/>
        <v>94.176372712146417</v>
      </c>
    </row>
    <row r="15" spans="1:34" ht="15.75" customHeight="1" x14ac:dyDescent="0.3">
      <c r="A15" s="12">
        <v>1881</v>
      </c>
      <c r="B15" s="136">
        <v>1.1639205934493675</v>
      </c>
      <c r="C15" s="13">
        <f t="shared" si="1"/>
        <v>1.1353711790393017</v>
      </c>
      <c r="D15" s="251">
        <f t="shared" si="8"/>
        <v>1.157387360411871</v>
      </c>
      <c r="E15" s="13">
        <f t="shared" si="9"/>
        <v>-0.38064013898503335</v>
      </c>
      <c r="G15" s="128">
        <v>1881</v>
      </c>
      <c r="H15" s="129">
        <v>28.807034687871845</v>
      </c>
      <c r="I15" s="13">
        <f t="shared" si="2"/>
        <v>1.1353711790393017</v>
      </c>
      <c r="J15" s="130">
        <f t="shared" si="3"/>
        <v>1.1639205934493675</v>
      </c>
      <c r="K15" s="13">
        <f t="shared" si="4"/>
        <v>1.1353711790393017</v>
      </c>
      <c r="L15" s="13">
        <f t="shared" si="14"/>
        <v>102.43517719598056</v>
      </c>
      <c r="M15" s="129">
        <v>1.1359999999999999</v>
      </c>
      <c r="N15" s="13">
        <f t="shared" si="5"/>
        <v>0.35335689045936647</v>
      </c>
      <c r="O15" s="13">
        <f t="shared" si="11"/>
        <v>94.509151414309486</v>
      </c>
      <c r="P15" s="13">
        <f t="shared" si="6"/>
        <v>1.1590896385910541</v>
      </c>
      <c r="Q15" s="131">
        <v>1.5</v>
      </c>
      <c r="R15" s="132">
        <f t="shared" si="0"/>
        <v>19.204689791914564</v>
      </c>
      <c r="S15" s="48">
        <f t="shared" si="7"/>
        <v>4.8309548583134188E-3</v>
      </c>
      <c r="T15" s="135">
        <f t="shared" si="12"/>
        <v>1881</v>
      </c>
      <c r="U15" s="48">
        <f t="shared" si="13"/>
        <v>102.43517719598056</v>
      </c>
      <c r="V15" s="48">
        <f t="shared" si="10"/>
        <v>94.509151414309486</v>
      </c>
    </row>
    <row r="16" spans="1:34" ht="15.75" customHeight="1" x14ac:dyDescent="0.3">
      <c r="A16" s="33">
        <v>1882</v>
      </c>
      <c r="B16" s="136">
        <v>1.1598077998329386</v>
      </c>
      <c r="C16" s="13">
        <f t="shared" si="1"/>
        <v>-0.35335689045936647</v>
      </c>
      <c r="D16" s="251">
        <f t="shared" si="8"/>
        <v>1.1618641966411531</v>
      </c>
      <c r="E16" s="13">
        <f t="shared" si="9"/>
        <v>0.38680534991233362</v>
      </c>
      <c r="G16" s="128">
        <v>1882</v>
      </c>
      <c r="H16" s="129">
        <v>28.705243045865231</v>
      </c>
      <c r="I16" s="13">
        <f t="shared" si="2"/>
        <v>-0.35335689045936647</v>
      </c>
      <c r="J16" s="130">
        <f t="shared" si="3"/>
        <v>1.1598077998329386</v>
      </c>
      <c r="K16" s="13">
        <f t="shared" si="4"/>
        <v>-0.35335689045936647</v>
      </c>
      <c r="L16" s="13">
        <f t="shared" si="14"/>
        <v>102.0732154391043</v>
      </c>
      <c r="M16" s="129">
        <v>1.109</v>
      </c>
      <c r="N16" s="13">
        <f t="shared" si="5"/>
        <v>-2.3767605633802757</v>
      </c>
      <c r="O16" s="13">
        <f t="shared" si="11"/>
        <v>92.262895174708831</v>
      </c>
      <c r="P16" s="13">
        <f t="shared" si="6"/>
        <v>1.1866384240153132</v>
      </c>
      <c r="Q16" s="131">
        <v>1.5</v>
      </c>
      <c r="R16" s="132">
        <f t="shared" si="0"/>
        <v>19.136828697243487</v>
      </c>
      <c r="S16" s="48">
        <f t="shared" si="7"/>
        <v>-2.6830624182374585E-2</v>
      </c>
      <c r="T16" s="135">
        <f t="shared" si="12"/>
        <v>1882</v>
      </c>
      <c r="U16" s="48">
        <f t="shared" si="13"/>
        <v>102.0732154391043</v>
      </c>
      <c r="V16" s="48">
        <f t="shared" si="10"/>
        <v>92.262895174708831</v>
      </c>
    </row>
    <row r="17" spans="1:22" ht="15.75" customHeight="1" x14ac:dyDescent="0.3">
      <c r="A17" s="12">
        <v>1883</v>
      </c>
      <c r="B17" s="136">
        <v>1.1873736542303763</v>
      </c>
      <c r="C17" s="13">
        <f t="shared" si="1"/>
        <v>2.3767605633802757</v>
      </c>
      <c r="D17" s="251">
        <f t="shared" si="8"/>
        <v>1.1735907270316575</v>
      </c>
      <c r="E17" s="13">
        <f t="shared" si="9"/>
        <v>1.0092858033154517</v>
      </c>
      <c r="G17" s="128">
        <v>1883</v>
      </c>
      <c r="H17" s="129">
        <v>29.387497942201815</v>
      </c>
      <c r="I17" s="13">
        <f t="shared" si="2"/>
        <v>2.3767605633802757</v>
      </c>
      <c r="J17" s="130">
        <f t="shared" si="3"/>
        <v>1.1873736542303763</v>
      </c>
      <c r="K17" s="13">
        <f t="shared" si="4"/>
        <v>2.3767605633802757</v>
      </c>
      <c r="L17" s="13">
        <f t="shared" si="14"/>
        <v>104.49925136943511</v>
      </c>
      <c r="M17" s="129">
        <v>1.111</v>
      </c>
      <c r="N17" s="13">
        <f t="shared" si="5"/>
        <v>0.18034265103696878</v>
      </c>
      <c r="O17" s="13">
        <f t="shared" si="11"/>
        <v>92.429284525790365</v>
      </c>
      <c r="P17" s="13">
        <f t="shared" si="6"/>
        <v>1.1844984088232207</v>
      </c>
      <c r="Q17" s="131">
        <v>1.5</v>
      </c>
      <c r="R17" s="132">
        <f t="shared" si="0"/>
        <v>19.59166529480121</v>
      </c>
      <c r="S17" s="48">
        <f t="shared" si="7"/>
        <v>2.8752454071556688E-3</v>
      </c>
      <c r="T17" s="135">
        <f t="shared" si="12"/>
        <v>1883</v>
      </c>
      <c r="U17" s="48">
        <f t="shared" si="13"/>
        <v>104.49925136943511</v>
      </c>
      <c r="V17" s="48">
        <f t="shared" si="10"/>
        <v>92.429284525790365</v>
      </c>
    </row>
    <row r="18" spans="1:22" ht="15.75" customHeight="1" x14ac:dyDescent="0.3">
      <c r="A18" s="12">
        <v>1884</v>
      </c>
      <c r="B18" s="136">
        <v>1.1852323131046227</v>
      </c>
      <c r="C18" s="13">
        <f t="shared" si="1"/>
        <v>-0.18034265103696878</v>
      </c>
      <c r="D18" s="251">
        <f t="shared" si="8"/>
        <v>1.1863029836674994</v>
      </c>
      <c r="E18" s="13">
        <f t="shared" si="9"/>
        <v>1.0831933435597962</v>
      </c>
      <c r="G18" s="128">
        <v>1884</v>
      </c>
      <c r="H18" s="129">
        <v>29.334499749339415</v>
      </c>
      <c r="I18" s="13">
        <f t="shared" si="2"/>
        <v>-0.18034265103696878</v>
      </c>
      <c r="J18" s="130">
        <f t="shared" si="3"/>
        <v>1.1852323131046227</v>
      </c>
      <c r="K18" s="13">
        <f t="shared" si="4"/>
        <v>-0.18034265103696878</v>
      </c>
      <c r="L18" s="13">
        <f t="shared" si="14"/>
        <v>104.3107946492017</v>
      </c>
      <c r="M18" s="129">
        <v>1.0649999999999999</v>
      </c>
      <c r="N18" s="13">
        <f t="shared" si="5"/>
        <v>-4.1404140414041386</v>
      </c>
      <c r="O18" s="13">
        <f t="shared" si="11"/>
        <v>88.602329450915164</v>
      </c>
      <c r="P18" s="13">
        <f t="shared" si="6"/>
        <v>1.2335415472623457</v>
      </c>
      <c r="Q18" s="131">
        <v>1.5</v>
      </c>
      <c r="R18" s="132">
        <f t="shared" si="0"/>
        <v>19.556333166226278</v>
      </c>
      <c r="S18" s="48">
        <f t="shared" si="7"/>
        <v>-4.8309234157722925E-2</v>
      </c>
      <c r="T18" s="135">
        <f t="shared" si="12"/>
        <v>1884</v>
      </c>
      <c r="U18" s="48">
        <f t="shared" si="13"/>
        <v>104.3107946492017</v>
      </c>
      <c r="V18" s="48">
        <f t="shared" si="10"/>
        <v>88.602329450915164</v>
      </c>
    </row>
    <row r="19" spans="1:22" ht="15.75" customHeight="1" x14ac:dyDescent="0.3">
      <c r="A19" s="33">
        <v>1885</v>
      </c>
      <c r="B19" s="136">
        <v>1.2343058382196654</v>
      </c>
      <c r="C19" s="13">
        <f t="shared" si="1"/>
        <v>4.1404140414041279</v>
      </c>
      <c r="D19" s="251">
        <f t="shared" si="8"/>
        <v>1.2097690756621442</v>
      </c>
      <c r="E19" s="13">
        <f t="shared" si="9"/>
        <v>1.9780858952321401</v>
      </c>
      <c r="F19" s="14"/>
      <c r="G19" s="128">
        <v>1885</v>
      </c>
      <c r="H19" s="129">
        <v>30.549069495936724</v>
      </c>
      <c r="I19" s="13">
        <f t="shared" si="2"/>
        <v>4.1404140414041279</v>
      </c>
      <c r="J19" s="130">
        <f t="shared" si="3"/>
        <v>1.2343058382196654</v>
      </c>
      <c r="K19" s="13">
        <f t="shared" si="4"/>
        <v>4.1404140414041279</v>
      </c>
      <c r="L19" s="13">
        <f t="shared" si="14"/>
        <v>108.62969343755746</v>
      </c>
      <c r="M19" s="129">
        <v>0.995</v>
      </c>
      <c r="N19" s="13">
        <f t="shared" si="5"/>
        <v>-6.5727699530516386</v>
      </c>
      <c r="O19" s="13">
        <f t="shared" si="11"/>
        <v>82.778702163061595</v>
      </c>
      <c r="P19" s="13">
        <f t="shared" si="6"/>
        <v>1.3146193954392136</v>
      </c>
      <c r="Q19" s="131">
        <v>1.5</v>
      </c>
      <c r="R19" s="132">
        <f t="shared" si="0"/>
        <v>20.366046330624481</v>
      </c>
      <c r="S19" s="48">
        <f t="shared" si="7"/>
        <v>-8.0313557219548137E-2</v>
      </c>
      <c r="T19" s="135">
        <f t="shared" si="12"/>
        <v>1885</v>
      </c>
      <c r="U19" s="48">
        <f t="shared" si="13"/>
        <v>108.62969343755746</v>
      </c>
      <c r="V19" s="48">
        <f t="shared" si="10"/>
        <v>82.778702163061595</v>
      </c>
    </row>
    <row r="20" spans="1:22" x14ac:dyDescent="0.3">
      <c r="A20" s="12">
        <v>1886</v>
      </c>
      <c r="B20" s="13">
        <f>AVERAGE(TCNMensual!B19:B28)</f>
        <v>1.3029999999999999</v>
      </c>
      <c r="C20" s="13">
        <f t="shared" si="1"/>
        <v>5.5654084792645442</v>
      </c>
      <c r="D20" s="13">
        <f>TCNMensual!B28</f>
        <v>1.27</v>
      </c>
      <c r="E20" s="13">
        <f t="shared" si="9"/>
        <v>4.9787125121287801</v>
      </c>
      <c r="F20" s="14"/>
      <c r="G20" s="128">
        <v>1886</v>
      </c>
      <c r="H20" s="139">
        <v>32.249250000000004</v>
      </c>
      <c r="I20" s="140">
        <f t="shared" si="2"/>
        <v>5.5654084792645442</v>
      </c>
      <c r="J20" s="132">
        <f t="shared" si="3"/>
        <v>1.3029999999999999</v>
      </c>
      <c r="K20" s="140">
        <f t="shared" si="4"/>
        <v>5.5654084792645442</v>
      </c>
      <c r="L20" s="13">
        <f t="shared" si="14"/>
        <v>114.67537960713037</v>
      </c>
      <c r="M20" s="139">
        <v>0.995</v>
      </c>
      <c r="N20" s="140">
        <f t="shared" si="5"/>
        <v>0</v>
      </c>
      <c r="O20" s="13">
        <f t="shared" si="11"/>
        <v>82.778702163061595</v>
      </c>
      <c r="P20" s="13">
        <f t="shared" si="6"/>
        <v>1.3146193954392136</v>
      </c>
      <c r="Q20" s="131">
        <v>1.5</v>
      </c>
      <c r="R20" s="132">
        <f t="shared" si="0"/>
        <v>21.499500000000001</v>
      </c>
      <c r="S20" s="48">
        <f t="shared" si="7"/>
        <v>-1.1619395439213642E-2</v>
      </c>
      <c r="T20" s="135">
        <f t="shared" si="12"/>
        <v>1886</v>
      </c>
      <c r="U20" s="48">
        <f t="shared" si="13"/>
        <v>114.67537960713037</v>
      </c>
      <c r="V20" s="48">
        <f t="shared" si="10"/>
        <v>82.778702163061595</v>
      </c>
    </row>
    <row r="21" spans="1:22" x14ac:dyDescent="0.3">
      <c r="A21" s="12">
        <v>1887</v>
      </c>
      <c r="B21" s="13">
        <f>AVERAGE(TCNMensual!B29:B40)</f>
        <v>1.3133333333333332</v>
      </c>
      <c r="C21" s="13">
        <f>((B21/B20)-1)*100</f>
        <v>0.79304169864415908</v>
      </c>
      <c r="D21" s="13">
        <f>TCNMensual!B40</f>
        <v>1.33</v>
      </c>
      <c r="E21" s="13">
        <f t="shared" ref="E21:E52" si="15">((D21/D20)-1)*100</f>
        <v>4.7244094488189115</v>
      </c>
      <c r="F21" s="13"/>
      <c r="G21" s="128">
        <v>1887</v>
      </c>
      <c r="H21" s="129">
        <v>32.505000000000003</v>
      </c>
      <c r="I21" s="13">
        <f t="shared" si="2"/>
        <v>0.79304169864415908</v>
      </c>
      <c r="J21" s="132">
        <f t="shared" si="3"/>
        <v>1.3133333333333332</v>
      </c>
      <c r="K21" s="13">
        <f t="shared" si="4"/>
        <v>0.79304169864415908</v>
      </c>
      <c r="L21" s="13">
        <f t="shared" si="14"/>
        <v>115.58480318549339</v>
      </c>
      <c r="M21" s="129">
        <v>0.97899999999999998</v>
      </c>
      <c r="N21" s="13">
        <f t="shared" si="5"/>
        <v>-1.6080402010050232</v>
      </c>
      <c r="O21" s="13">
        <f t="shared" si="11"/>
        <v>81.44758735440935</v>
      </c>
      <c r="P21" s="13">
        <f t="shared" si="6"/>
        <v>1.3357590038080853</v>
      </c>
      <c r="Q21" s="131">
        <v>1.5</v>
      </c>
      <c r="R21" s="132">
        <f t="shared" si="0"/>
        <v>21.67</v>
      </c>
      <c r="S21" s="48">
        <f t="shared" si="7"/>
        <v>-2.242567047475208E-2</v>
      </c>
      <c r="T21" s="135">
        <f t="shared" si="12"/>
        <v>1887</v>
      </c>
      <c r="U21" s="48">
        <f t="shared" si="13"/>
        <v>115.58480318549339</v>
      </c>
      <c r="V21" s="48">
        <f t="shared" si="10"/>
        <v>81.44758735440935</v>
      </c>
    </row>
    <row r="22" spans="1:22" x14ac:dyDescent="0.3">
      <c r="A22" s="12">
        <v>1888</v>
      </c>
      <c r="B22" s="13">
        <f>AVERAGE(TCNMensual!B41:B52)</f>
        <v>1.3408333333333333</v>
      </c>
      <c r="C22" s="13">
        <f t="shared" ref="C22:C52" si="16">((B22/B21)-1)*100</f>
        <v>2.093908629441632</v>
      </c>
      <c r="D22" s="13">
        <f>TCNMensual!B52</f>
        <v>1.36</v>
      </c>
      <c r="E22" s="13">
        <f t="shared" si="15"/>
        <v>2.2556390977443552</v>
      </c>
      <c r="F22" s="13"/>
      <c r="G22" s="128">
        <v>1888</v>
      </c>
      <c r="H22" s="129">
        <v>33.185625000000002</v>
      </c>
      <c r="I22" s="13">
        <f t="shared" si="2"/>
        <v>2.093908629441632</v>
      </c>
      <c r="J22" s="132">
        <f t="shared" si="3"/>
        <v>1.3408333333333333</v>
      </c>
      <c r="K22" s="13">
        <f t="shared" ref="K22:K67" si="17">((J22/J21)-1)*100</f>
        <v>2.093908629441632</v>
      </c>
      <c r="L22" s="13">
        <f t="shared" si="14"/>
        <v>118.00504335371755</v>
      </c>
      <c r="M22" s="129">
        <v>0.94</v>
      </c>
      <c r="N22" s="13">
        <f t="shared" si="5"/>
        <v>-3.9836567926455624</v>
      </c>
      <c r="O22" s="13">
        <f t="shared" si="11"/>
        <v>78.20299500831949</v>
      </c>
      <c r="P22" s="13">
        <f t="shared" si="6"/>
        <v>1.3889710580966608</v>
      </c>
      <c r="Q22" s="131">
        <v>1.5</v>
      </c>
      <c r="R22" s="132">
        <f t="shared" si="0"/>
        <v>22.123750000000001</v>
      </c>
      <c r="S22" s="48">
        <f t="shared" si="7"/>
        <v>-4.813772476332745E-2</v>
      </c>
      <c r="T22" s="135">
        <f t="shared" si="12"/>
        <v>1888</v>
      </c>
      <c r="U22" s="48">
        <f t="shared" si="13"/>
        <v>118.00504335371755</v>
      </c>
      <c r="V22" s="48">
        <f t="shared" si="10"/>
        <v>78.20299500831949</v>
      </c>
    </row>
    <row r="23" spans="1:22" x14ac:dyDescent="0.3">
      <c r="A23" s="12">
        <v>1889</v>
      </c>
      <c r="B23" s="13">
        <f>AVERAGE(TCNMensual!B53:B64)</f>
        <v>1.36</v>
      </c>
      <c r="C23" s="13">
        <f t="shared" si="16"/>
        <v>1.4294592914854132</v>
      </c>
      <c r="D23" s="13">
        <f>TCNMensual!B64</f>
        <v>1.32</v>
      </c>
      <c r="E23" s="13">
        <f t="shared" si="15"/>
        <v>-2.9411764705882359</v>
      </c>
      <c r="F23" s="13"/>
      <c r="G23" s="128">
        <v>1889</v>
      </c>
      <c r="H23" s="129">
        <v>33.660000000000011</v>
      </c>
      <c r="I23" s="13">
        <f t="shared" si="2"/>
        <v>1.4294592914854132</v>
      </c>
      <c r="J23" s="132">
        <f t="shared" si="3"/>
        <v>1.36</v>
      </c>
      <c r="K23" s="13">
        <f t="shared" si="17"/>
        <v>1.4294592914854132</v>
      </c>
      <c r="L23" s="13">
        <f t="shared" si="14"/>
        <v>119.69187741035866</v>
      </c>
      <c r="M23" s="129">
        <v>0.93500000000000005</v>
      </c>
      <c r="N23" s="13">
        <f t="shared" si="5"/>
        <v>-0.53191489361701372</v>
      </c>
      <c r="O23" s="13">
        <f t="shared" si="11"/>
        <v>77.787021630615669</v>
      </c>
      <c r="P23" s="13">
        <f t="shared" si="6"/>
        <v>1.3963592020227067</v>
      </c>
      <c r="Q23" s="131">
        <v>1.5</v>
      </c>
      <c r="R23" s="132">
        <f t="shared" si="0"/>
        <v>22.440000000000008</v>
      </c>
      <c r="S23" s="48">
        <f t="shared" si="7"/>
        <v>-3.6359202022706594E-2</v>
      </c>
      <c r="T23" s="135">
        <f t="shared" si="12"/>
        <v>1889</v>
      </c>
      <c r="U23" s="48">
        <f t="shared" si="13"/>
        <v>119.69187741035866</v>
      </c>
      <c r="V23" s="48">
        <f t="shared" si="10"/>
        <v>77.787021630615669</v>
      </c>
    </row>
    <row r="24" spans="1:22" x14ac:dyDescent="0.3">
      <c r="A24" s="12">
        <v>1890</v>
      </c>
      <c r="B24" s="13">
        <f>AVERAGE(TCNMensual!B65:B76)</f>
        <v>1.2366666666666668</v>
      </c>
      <c r="C24" s="13">
        <f t="shared" si="16"/>
        <v>-9.0686274509803937</v>
      </c>
      <c r="D24" s="13">
        <f>TCNMensual!B76</f>
        <v>1.24</v>
      </c>
      <c r="E24" s="13">
        <f t="shared" si="15"/>
        <v>-6.0606060606060659</v>
      </c>
      <c r="F24" s="13"/>
      <c r="G24" s="128">
        <v>1890</v>
      </c>
      <c r="H24" s="129">
        <v>30.607500000000009</v>
      </c>
      <c r="I24" s="13">
        <f t="shared" si="2"/>
        <v>-9.0686274509803937</v>
      </c>
      <c r="J24" s="132">
        <f t="shared" si="3"/>
        <v>1.2366666666666668</v>
      </c>
      <c r="K24" s="13">
        <f t="shared" si="17"/>
        <v>-9.0686274509803937</v>
      </c>
      <c r="L24" s="13">
        <f t="shared" si="14"/>
        <v>108.83746695892907</v>
      </c>
      <c r="M24" s="129">
        <v>1.046</v>
      </c>
      <c r="N24" s="13">
        <f t="shared" si="5"/>
        <v>11.871657754010689</v>
      </c>
      <c r="O24" s="13">
        <f t="shared" si="11"/>
        <v>87.021630615640632</v>
      </c>
      <c r="P24" s="13">
        <f t="shared" si="6"/>
        <v>1.2305882165419362</v>
      </c>
      <c r="Q24" s="131">
        <v>1.5</v>
      </c>
      <c r="R24" s="132">
        <f t="shared" si="0"/>
        <v>20.405000000000005</v>
      </c>
      <c r="S24" s="48">
        <f t="shared" si="7"/>
        <v>6.0784501247306277E-3</v>
      </c>
      <c r="T24" s="135">
        <f t="shared" si="12"/>
        <v>1890</v>
      </c>
      <c r="U24" s="48">
        <f t="shared" si="13"/>
        <v>108.83746695892907</v>
      </c>
      <c r="V24" s="48">
        <f t="shared" si="10"/>
        <v>87.021630615640632</v>
      </c>
    </row>
    <row r="25" spans="1:22" x14ac:dyDescent="0.3">
      <c r="A25" s="12">
        <v>1891</v>
      </c>
      <c r="B25" s="13">
        <f>AVERAGE(TCNMensual!B77:B88)</f>
        <v>1.3066666666666669</v>
      </c>
      <c r="C25" s="13">
        <f t="shared" si="16"/>
        <v>5.6603773584905648</v>
      </c>
      <c r="D25" s="13">
        <f>TCNMensual!B88</f>
        <v>1.36</v>
      </c>
      <c r="E25" s="13">
        <f t="shared" si="15"/>
        <v>9.6774193548387224</v>
      </c>
      <c r="F25" s="13"/>
      <c r="G25" s="128">
        <v>1891</v>
      </c>
      <c r="H25" s="129">
        <v>32.340000000000011</v>
      </c>
      <c r="I25" s="13">
        <f t="shared" si="2"/>
        <v>5.6603773584905648</v>
      </c>
      <c r="J25" s="132">
        <f t="shared" si="3"/>
        <v>1.3066666666666669</v>
      </c>
      <c r="K25" s="13">
        <f t="shared" si="17"/>
        <v>5.6603773584905648</v>
      </c>
      <c r="L25" s="13">
        <f t="shared" si="14"/>
        <v>114.99807829622694</v>
      </c>
      <c r="M25" s="129">
        <v>0.98799999999999999</v>
      </c>
      <c r="N25" s="13">
        <f t="shared" si="5"/>
        <v>-5.5449330783938873</v>
      </c>
      <c r="O25" s="13">
        <f t="shared" si="11"/>
        <v>82.196339434276226</v>
      </c>
      <c r="P25" s="13">
        <f t="shared" si="6"/>
        <v>1.2988235096197873</v>
      </c>
      <c r="Q25" s="131">
        <v>1.5</v>
      </c>
      <c r="R25" s="132">
        <f t="shared" si="0"/>
        <v>21.560000000000006</v>
      </c>
      <c r="S25" s="48">
        <f t="shared" si="7"/>
        <v>7.8431570468795453E-3</v>
      </c>
      <c r="T25" s="135">
        <f t="shared" si="12"/>
        <v>1891</v>
      </c>
      <c r="U25" s="48">
        <f t="shared" si="13"/>
        <v>114.99807829622694</v>
      </c>
      <c r="V25" s="48">
        <f t="shared" si="10"/>
        <v>82.196339434276226</v>
      </c>
    </row>
    <row r="26" spans="1:22" x14ac:dyDescent="0.3">
      <c r="A26" s="12">
        <v>1892</v>
      </c>
      <c r="B26" s="13">
        <f>AVERAGE(TCNMensual!B89:B100)</f>
        <v>1.4749999999999996</v>
      </c>
      <c r="C26" s="13">
        <f t="shared" si="16"/>
        <v>12.882653061224447</v>
      </c>
      <c r="D26" s="13">
        <f>TCNMensual!B100</f>
        <v>1.54</v>
      </c>
      <c r="E26" s="13">
        <f t="shared" si="15"/>
        <v>13.235294117647056</v>
      </c>
      <c r="F26" s="13"/>
      <c r="G26" s="128">
        <v>1892</v>
      </c>
      <c r="H26" s="129">
        <v>36.506250000000001</v>
      </c>
      <c r="I26" s="13">
        <f t="shared" si="2"/>
        <v>12.882653061224447</v>
      </c>
      <c r="J26" s="132">
        <f t="shared" si="3"/>
        <v>1.4749999999999996</v>
      </c>
      <c r="K26" s="13">
        <f t="shared" si="17"/>
        <v>12.882653061224447</v>
      </c>
      <c r="L26" s="13">
        <f t="shared" si="14"/>
        <v>129.81288175020509</v>
      </c>
      <c r="M26" s="129">
        <v>0.871</v>
      </c>
      <c r="N26" s="13">
        <f t="shared" si="5"/>
        <v>-11.842105263157897</v>
      </c>
      <c r="O26" s="13">
        <f t="shared" si="11"/>
        <v>72.462562396006675</v>
      </c>
      <c r="P26" s="13">
        <f t="shared" si="6"/>
        <v>1.4526315568116044</v>
      </c>
      <c r="Q26" s="131">
        <v>1.5</v>
      </c>
      <c r="R26" s="132">
        <f t="shared" si="0"/>
        <v>24.337500000000002</v>
      </c>
      <c r="S26" s="48">
        <f t="shared" si="7"/>
        <v>2.2368443188395259E-2</v>
      </c>
      <c r="T26" s="135">
        <f t="shared" si="12"/>
        <v>1892</v>
      </c>
      <c r="U26" s="48">
        <f t="shared" si="13"/>
        <v>129.81288175020509</v>
      </c>
      <c r="V26" s="48">
        <f t="shared" si="10"/>
        <v>72.462562396006675</v>
      </c>
    </row>
    <row r="27" spans="1:22" x14ac:dyDescent="0.3">
      <c r="A27" s="12">
        <v>1893</v>
      </c>
      <c r="B27" s="13">
        <f>AVERAGE(TCNMensual!B101:B112)</f>
        <v>1.6533333333333335</v>
      </c>
      <c r="C27" s="13">
        <f t="shared" si="16"/>
        <v>12.090395480226036</v>
      </c>
      <c r="D27" s="13">
        <f>TCNMensual!B112</f>
        <v>1.78</v>
      </c>
      <c r="E27" s="13">
        <f t="shared" si="15"/>
        <v>15.58441558441559</v>
      </c>
      <c r="F27" s="13"/>
      <c r="G27" s="128">
        <v>1893</v>
      </c>
      <c r="H27" s="129">
        <v>40.920000000000016</v>
      </c>
      <c r="I27" s="13">
        <f t="shared" si="2"/>
        <v>12.090395480226036</v>
      </c>
      <c r="J27" s="132">
        <f t="shared" si="3"/>
        <v>1.6533333333333335</v>
      </c>
      <c r="K27" s="13">
        <f t="shared" si="17"/>
        <v>12.090395480226036</v>
      </c>
      <c r="L27" s="13">
        <f t="shared" si="14"/>
        <v>145.50777253808306</v>
      </c>
      <c r="M27" s="129">
        <v>0.78</v>
      </c>
      <c r="N27" s="13">
        <f t="shared" si="5"/>
        <v>-10.447761194029848</v>
      </c>
      <c r="O27" s="13">
        <f t="shared" si="11"/>
        <v>64.891846921797026</v>
      </c>
      <c r="P27" s="13">
        <f t="shared" si="6"/>
        <v>1.6043990328963991</v>
      </c>
      <c r="Q27" s="131">
        <v>1.5</v>
      </c>
      <c r="R27" s="132">
        <f t="shared" si="0"/>
        <v>27.280000000000012</v>
      </c>
      <c r="S27" s="48">
        <f t="shared" si="7"/>
        <v>4.8934300436934475E-2</v>
      </c>
      <c r="T27" s="135">
        <f t="shared" si="12"/>
        <v>1893</v>
      </c>
      <c r="U27" s="48">
        <f t="shared" si="13"/>
        <v>145.50777253808306</v>
      </c>
      <c r="V27" s="48">
        <f t="shared" si="10"/>
        <v>64.891846921797026</v>
      </c>
    </row>
    <row r="28" spans="1:22" ht="15.75" customHeight="1" x14ac:dyDescent="0.3">
      <c r="A28" s="12">
        <v>1894</v>
      </c>
      <c r="B28" s="13">
        <f>AVERAGE(TCNMensual!B113:B124)</f>
        <v>1.9566666666666663</v>
      </c>
      <c r="C28" s="13">
        <f t="shared" si="16"/>
        <v>18.346774193548356</v>
      </c>
      <c r="D28" s="13">
        <f>TCNMensual!B124</f>
        <v>2</v>
      </c>
      <c r="E28" s="13">
        <f t="shared" si="15"/>
        <v>12.359550561797761</v>
      </c>
      <c r="F28" s="13"/>
      <c r="G28" s="128">
        <v>1894</v>
      </c>
      <c r="H28" s="129">
        <v>48.427500000000002</v>
      </c>
      <c r="I28" s="13">
        <f t="shared" si="2"/>
        <v>18.346774193548356</v>
      </c>
      <c r="J28" s="132">
        <f t="shared" si="3"/>
        <v>1.9566666666666663</v>
      </c>
      <c r="K28" s="13">
        <f t="shared" si="17"/>
        <v>18.346774193548356</v>
      </c>
      <c r="L28" s="13">
        <f t="shared" si="14"/>
        <v>172.20375499970712</v>
      </c>
      <c r="M28" s="129">
        <v>0.63500000000000001</v>
      </c>
      <c r="N28" s="13">
        <f t="shared" si="5"/>
        <v>-18.589743589743591</v>
      </c>
      <c r="O28" s="13">
        <f t="shared" si="11"/>
        <v>52.828618968386039</v>
      </c>
      <c r="P28" s="13">
        <f t="shared" si="6"/>
        <v>1.9026526992681656</v>
      </c>
      <c r="Q28" s="131">
        <v>1.5</v>
      </c>
      <c r="R28" s="132">
        <f t="shared" si="0"/>
        <v>32.285000000000004</v>
      </c>
      <c r="S28" s="48">
        <f t="shared" si="7"/>
        <v>5.4013967398500728E-2</v>
      </c>
      <c r="T28" s="135">
        <f t="shared" si="12"/>
        <v>1894</v>
      </c>
      <c r="U28" s="48">
        <f t="shared" si="13"/>
        <v>172.20375499970712</v>
      </c>
      <c r="V28" s="48">
        <f t="shared" si="10"/>
        <v>52.828618968386039</v>
      </c>
    </row>
    <row r="29" spans="1:22" x14ac:dyDescent="0.3">
      <c r="A29" s="12">
        <v>1895</v>
      </c>
      <c r="B29" s="13">
        <f>AVERAGE(TCNMensual!B125:B136)</f>
        <v>1.9058333333333335</v>
      </c>
      <c r="C29" s="13">
        <f t="shared" si="16"/>
        <v>-2.5979557069846448</v>
      </c>
      <c r="D29" s="13">
        <f>TCNMensual!B136</f>
        <v>1.89</v>
      </c>
      <c r="E29" s="13">
        <f t="shared" si="15"/>
        <v>-5.5000000000000053</v>
      </c>
      <c r="F29" s="13"/>
      <c r="G29" s="128">
        <v>1895</v>
      </c>
      <c r="H29" s="129">
        <v>47.169375000000016</v>
      </c>
      <c r="I29" s="13">
        <f t="shared" si="2"/>
        <v>-2.5979557069846337</v>
      </c>
      <c r="J29" s="132">
        <f t="shared" si="3"/>
        <v>1.9058333333333335</v>
      </c>
      <c r="K29" s="13">
        <f t="shared" si="17"/>
        <v>-2.5979557069846448</v>
      </c>
      <c r="L29" s="13">
        <f t="shared" si="14"/>
        <v>167.72997771905037</v>
      </c>
      <c r="M29" s="129">
        <v>0.65400000000000003</v>
      </c>
      <c r="N29" s="13">
        <f t="shared" si="5"/>
        <v>2.992125984251981</v>
      </c>
      <c r="O29" s="13">
        <f t="shared" si="11"/>
        <v>54.409317803660585</v>
      </c>
      <c r="P29" s="13">
        <f t="shared" si="6"/>
        <v>1.8457229334632912</v>
      </c>
      <c r="Q29" s="131">
        <v>1.5</v>
      </c>
      <c r="R29" s="132">
        <f t="shared" si="0"/>
        <v>31.44625000000001</v>
      </c>
      <c r="S29" s="48">
        <f t="shared" si="7"/>
        <v>6.0110399870042297E-2</v>
      </c>
      <c r="T29" s="135">
        <f t="shared" si="12"/>
        <v>1895</v>
      </c>
      <c r="U29" s="48">
        <f t="shared" si="13"/>
        <v>167.72997771905037</v>
      </c>
      <c r="V29" s="48">
        <f t="shared" si="10"/>
        <v>54.409317803660585</v>
      </c>
    </row>
    <row r="30" spans="1:22" x14ac:dyDescent="0.3">
      <c r="A30" s="12">
        <v>1896</v>
      </c>
      <c r="B30" s="13">
        <f>AVERAGE(TCNMensual!B137:B148)</f>
        <v>1.905</v>
      </c>
      <c r="C30" s="13">
        <f t="shared" si="16"/>
        <v>-4.3725404459993289E-2</v>
      </c>
      <c r="D30" s="13">
        <f>TCNMensual!B148</f>
        <v>1.97</v>
      </c>
      <c r="E30" s="13">
        <f t="shared" si="15"/>
        <v>4.2328042328042326</v>
      </c>
      <c r="F30" s="13"/>
      <c r="G30" s="128">
        <v>1896</v>
      </c>
      <c r="H30" s="129">
        <v>47.148750000000014</v>
      </c>
      <c r="I30" s="13">
        <f t="shared" si="2"/>
        <v>-4.3725404459993289E-2</v>
      </c>
      <c r="J30" s="132">
        <f t="shared" si="3"/>
        <v>1.905</v>
      </c>
      <c r="K30" s="13">
        <f t="shared" si="17"/>
        <v>-4.3725404459993289E-2</v>
      </c>
      <c r="L30" s="13">
        <f t="shared" si="14"/>
        <v>167.65663710789207</v>
      </c>
      <c r="M30" s="129">
        <v>0.67600000000000005</v>
      </c>
      <c r="N30" s="13">
        <f t="shared" si="5"/>
        <v>3.3639143730886945</v>
      </c>
      <c r="O30" s="13">
        <f t="shared" si="11"/>
        <v>56.239600665557433</v>
      </c>
      <c r="P30" s="13">
        <f t="shared" si="6"/>
        <v>1.7836343944171253</v>
      </c>
      <c r="Q30" s="131">
        <v>1.5</v>
      </c>
      <c r="R30" s="132">
        <f t="shared" si="0"/>
        <v>31.432500000000008</v>
      </c>
      <c r="S30" s="48">
        <f t="shared" si="7"/>
        <v>0.12136560558287468</v>
      </c>
      <c r="T30" s="135">
        <f t="shared" si="12"/>
        <v>1896</v>
      </c>
      <c r="U30" s="48">
        <f t="shared" si="13"/>
        <v>167.65663710789207</v>
      </c>
      <c r="V30" s="48">
        <f t="shared" si="10"/>
        <v>56.239600665557433</v>
      </c>
    </row>
    <row r="31" spans="1:22" ht="15.6" customHeight="1" x14ac:dyDescent="0.3">
      <c r="A31" s="12">
        <v>1897</v>
      </c>
      <c r="B31" s="13">
        <f>AVERAGE(TCNMensual!B149:B160)</f>
        <v>2.1283333333333334</v>
      </c>
      <c r="C31" s="13">
        <f t="shared" si="16"/>
        <v>11.723534558180226</v>
      </c>
      <c r="D31" s="13">
        <f>TCNMensual!B160</f>
        <v>2.17</v>
      </c>
      <c r="E31" s="13">
        <f t="shared" si="15"/>
        <v>10.152284263959398</v>
      </c>
      <c r="F31" s="13"/>
      <c r="G31" s="128">
        <v>1897</v>
      </c>
      <c r="H31" s="129">
        <v>52.676250000000017</v>
      </c>
      <c r="I31" s="13">
        <f t="shared" si="2"/>
        <v>11.723534558180226</v>
      </c>
      <c r="J31" s="132">
        <f t="shared" si="3"/>
        <v>2.1283333333333334</v>
      </c>
      <c r="K31" s="13">
        <f t="shared" si="17"/>
        <v>11.723534558180226</v>
      </c>
      <c r="L31" s="13">
        <f t="shared" si="14"/>
        <v>187.31192089831862</v>
      </c>
      <c r="M31" s="129">
        <v>0.60399999999999998</v>
      </c>
      <c r="N31" s="13">
        <f t="shared" si="5"/>
        <v>-10.650887573964507</v>
      </c>
      <c r="O31" s="13">
        <f t="shared" si="11"/>
        <v>50.249584026622315</v>
      </c>
      <c r="P31" s="13">
        <f t="shared" si="6"/>
        <v>1.9736072884970561</v>
      </c>
      <c r="Q31" s="131">
        <v>1.5</v>
      </c>
      <c r="R31" s="132">
        <f t="shared" si="0"/>
        <v>35.117500000000014</v>
      </c>
      <c r="S31" s="48">
        <f t="shared" si="7"/>
        <v>0.15472604483627728</v>
      </c>
      <c r="T31" s="135">
        <f t="shared" si="12"/>
        <v>1897</v>
      </c>
      <c r="U31" s="48">
        <f t="shared" si="13"/>
        <v>187.31192089831862</v>
      </c>
      <c r="V31" s="48">
        <f t="shared" si="10"/>
        <v>50.249584026622315</v>
      </c>
    </row>
    <row r="32" spans="1:22" x14ac:dyDescent="0.3">
      <c r="A32" s="12">
        <v>1898</v>
      </c>
      <c r="B32" s="13">
        <f>AVERAGE(TCNMensual!B161:B172)</f>
        <v>2.1783333333333337</v>
      </c>
      <c r="C32" s="13">
        <f t="shared" si="16"/>
        <v>2.3492560689115205</v>
      </c>
      <c r="D32" s="13">
        <f>TCNMensual!B172</f>
        <v>2.11</v>
      </c>
      <c r="E32" s="13">
        <f t="shared" si="15"/>
        <v>-2.7649769585253448</v>
      </c>
      <c r="F32" s="13"/>
      <c r="G32" s="128">
        <v>1898</v>
      </c>
      <c r="H32" s="129">
        <v>53.913750000000022</v>
      </c>
      <c r="I32" s="13">
        <f t="shared" si="2"/>
        <v>2.3492560689115205</v>
      </c>
      <c r="J32" s="132">
        <f t="shared" si="3"/>
        <v>2.1783333333333337</v>
      </c>
      <c r="K32" s="13">
        <f t="shared" si="17"/>
        <v>2.3492560689115205</v>
      </c>
      <c r="L32" s="13">
        <f t="shared" si="14"/>
        <v>191.71235756781712</v>
      </c>
      <c r="M32" s="129">
        <v>0.59</v>
      </c>
      <c r="N32" s="13">
        <f t="shared" si="5"/>
        <v>-2.3178807947019875</v>
      </c>
      <c r="O32" s="13">
        <f t="shared" si="11"/>
        <v>49.084858569051597</v>
      </c>
      <c r="P32" s="13">
        <f t="shared" si="6"/>
        <v>2.019353152799968</v>
      </c>
      <c r="Q32" s="131">
        <v>1.5</v>
      </c>
      <c r="R32" s="132">
        <f t="shared" si="0"/>
        <v>35.942500000000017</v>
      </c>
      <c r="S32" s="48">
        <f t="shared" si="7"/>
        <v>0.15898018053336571</v>
      </c>
      <c r="T32" s="135">
        <f t="shared" si="12"/>
        <v>1898</v>
      </c>
      <c r="U32" s="48">
        <f t="shared" si="13"/>
        <v>191.71235756781712</v>
      </c>
      <c r="V32" s="48">
        <f t="shared" si="10"/>
        <v>49.084858569051597</v>
      </c>
    </row>
    <row r="33" spans="1:24" x14ac:dyDescent="0.3">
      <c r="A33" s="12">
        <v>1899</v>
      </c>
      <c r="B33" s="13">
        <f>AVERAGE(TCNMensual!B173:B184)</f>
        <v>2.0991666666666666</v>
      </c>
      <c r="C33" s="13">
        <f t="shared" si="16"/>
        <v>-3.6342769701606881</v>
      </c>
      <c r="D33" s="13">
        <f>TCNMensual!B184</f>
        <v>2.11</v>
      </c>
      <c r="E33" s="13">
        <f t="shared" si="15"/>
        <v>0</v>
      </c>
      <c r="F33" s="13"/>
      <c r="G33" s="128">
        <v>1899</v>
      </c>
      <c r="H33" s="129">
        <v>51.954375000000013</v>
      </c>
      <c r="I33" s="13">
        <f t="shared" si="2"/>
        <v>-3.6342769701606881</v>
      </c>
      <c r="J33" s="132">
        <f t="shared" si="3"/>
        <v>2.0991666666666666</v>
      </c>
      <c r="K33" s="13">
        <f t="shared" si="17"/>
        <v>-3.6342769701606881</v>
      </c>
      <c r="L33" s="13">
        <f t="shared" si="14"/>
        <v>184.74499950777783</v>
      </c>
      <c r="M33" s="129">
        <v>0.60199999999999998</v>
      </c>
      <c r="N33" s="13">
        <f t="shared" si="5"/>
        <v>2.0338983050847581</v>
      </c>
      <c r="O33" s="13">
        <f t="shared" si="11"/>
        <v>50.083194675540788</v>
      </c>
      <c r="P33" s="13">
        <f t="shared" si="6"/>
        <v>1.9782815632514938</v>
      </c>
      <c r="Q33" s="131">
        <v>1.5</v>
      </c>
      <c r="R33" s="132">
        <f t="shared" si="0"/>
        <v>34.636250000000011</v>
      </c>
      <c r="S33" s="48">
        <f t="shared" si="7"/>
        <v>0.12088510341517278</v>
      </c>
      <c r="T33" s="135">
        <f t="shared" si="12"/>
        <v>1899</v>
      </c>
      <c r="U33" s="48">
        <f t="shared" si="13"/>
        <v>184.74499950777783</v>
      </c>
      <c r="V33" s="48">
        <f t="shared" si="10"/>
        <v>50.083194675540788</v>
      </c>
    </row>
    <row r="34" spans="1:24" x14ac:dyDescent="0.3">
      <c r="A34" s="12">
        <v>1900</v>
      </c>
      <c r="B34" s="13">
        <f>AVERAGE(TCNMensual!B185:B196)</f>
        <v>2.0608333333333331</v>
      </c>
      <c r="C34" s="13">
        <f t="shared" si="16"/>
        <v>-1.8261214767765099</v>
      </c>
      <c r="D34" s="13">
        <f>TCNMensual!B196</f>
        <v>2</v>
      </c>
      <c r="E34" s="13">
        <f t="shared" si="15"/>
        <v>-5.2132701421800931</v>
      </c>
      <c r="F34" s="13"/>
      <c r="G34" s="128">
        <v>1900</v>
      </c>
      <c r="H34" s="129">
        <v>51.005625000000009</v>
      </c>
      <c r="I34" s="13">
        <f t="shared" si="2"/>
        <v>-1.8261214767765099</v>
      </c>
      <c r="J34" s="132">
        <f t="shared" si="3"/>
        <v>2.0608333333333331</v>
      </c>
      <c r="K34" s="13">
        <f t="shared" si="17"/>
        <v>-1.8261214767765099</v>
      </c>
      <c r="L34" s="13">
        <f t="shared" si="14"/>
        <v>181.37133139449566</v>
      </c>
      <c r="M34" s="129">
        <v>0.62</v>
      </c>
      <c r="N34" s="13">
        <f t="shared" si="5"/>
        <v>2.9900332225913706</v>
      </c>
      <c r="O34" s="13">
        <f t="shared" si="11"/>
        <v>51.580698835274568</v>
      </c>
      <c r="P34" s="13">
        <f t="shared" si="6"/>
        <v>1.9191302872738742</v>
      </c>
      <c r="Q34" s="131">
        <v>1.5</v>
      </c>
      <c r="R34" s="132">
        <f t="shared" si="0"/>
        <v>34.003750000000004</v>
      </c>
      <c r="S34" s="48">
        <f t="shared" si="7"/>
        <v>0.14170304605945883</v>
      </c>
      <c r="T34" s="135">
        <f t="shared" si="12"/>
        <v>1900</v>
      </c>
      <c r="U34" s="48">
        <f t="shared" si="13"/>
        <v>181.37133139449566</v>
      </c>
      <c r="V34" s="48">
        <f t="shared" si="10"/>
        <v>51.580698835274568</v>
      </c>
    </row>
    <row r="35" spans="1:24" x14ac:dyDescent="0.3">
      <c r="A35" s="12">
        <v>1901</v>
      </c>
      <c r="B35" s="13">
        <f>AVERAGE(TCNMensual!B197:B208)</f>
        <v>2.1374999999999997</v>
      </c>
      <c r="C35" s="13">
        <f t="shared" si="16"/>
        <v>3.7201779215527697</v>
      </c>
      <c r="D35" s="13">
        <f>TCNMensual!B208</f>
        <v>2.2999999999999998</v>
      </c>
      <c r="E35" s="13">
        <f t="shared" si="15"/>
        <v>14.999999999999991</v>
      </c>
      <c r="F35" s="13"/>
      <c r="G35" s="128">
        <v>1901</v>
      </c>
      <c r="H35" s="129">
        <v>52.90312500000001</v>
      </c>
      <c r="I35" s="13">
        <f t="shared" si="2"/>
        <v>3.7201779215527697</v>
      </c>
      <c r="J35" s="132">
        <f t="shared" si="3"/>
        <v>2.1374999999999997</v>
      </c>
      <c r="K35" s="13">
        <f t="shared" si="17"/>
        <v>3.7201779215527697</v>
      </c>
      <c r="L35" s="13">
        <f t="shared" si="14"/>
        <v>188.11866762105998</v>
      </c>
      <c r="M35" s="129">
        <v>0.59599999999999997</v>
      </c>
      <c r="N35" s="13">
        <f t="shared" si="5"/>
        <v>-3.8709677419354827</v>
      </c>
      <c r="O35" s="13">
        <f t="shared" si="11"/>
        <v>49.5840266222962</v>
      </c>
      <c r="P35" s="13">
        <f t="shared" si="6"/>
        <v>1.9934192016199594</v>
      </c>
      <c r="Q35" s="131">
        <v>1.5</v>
      </c>
      <c r="R35" s="132">
        <f t="shared" si="0"/>
        <v>35.268750000000004</v>
      </c>
      <c r="S35" s="48">
        <f t="shared" si="7"/>
        <v>0.14408079838004029</v>
      </c>
      <c r="T35" s="135">
        <f t="shared" si="12"/>
        <v>1901</v>
      </c>
      <c r="U35" s="48">
        <f t="shared" si="13"/>
        <v>188.11866762105998</v>
      </c>
      <c r="V35" s="48">
        <f t="shared" si="10"/>
        <v>49.5840266222962</v>
      </c>
    </row>
    <row r="36" spans="1:24" x14ac:dyDescent="0.3">
      <c r="A36" s="12">
        <v>1902</v>
      </c>
      <c r="B36" s="13">
        <f>AVERAGE(TCNMensual!B209:B220)</f>
        <v>2.4158333333333331</v>
      </c>
      <c r="C36" s="13">
        <f t="shared" si="16"/>
        <v>13.021442495126712</v>
      </c>
      <c r="D36" s="13">
        <f>TCNMensual!B220</f>
        <v>2.66</v>
      </c>
      <c r="E36" s="13">
        <f t="shared" si="15"/>
        <v>15.652173913043498</v>
      </c>
      <c r="F36" s="13"/>
      <c r="G36" s="128">
        <v>1902</v>
      </c>
      <c r="H36" s="129">
        <v>59.791875000000012</v>
      </c>
      <c r="I36" s="13">
        <f t="shared" si="2"/>
        <v>13.021442495126712</v>
      </c>
      <c r="J36" s="132">
        <f t="shared" si="3"/>
        <v>2.4158333333333331</v>
      </c>
      <c r="K36" s="13">
        <f t="shared" si="17"/>
        <v>13.021442495126712</v>
      </c>
      <c r="L36" s="13">
        <f t="shared" si="14"/>
        <v>212.61443174793487</v>
      </c>
      <c r="M36" s="129">
        <v>0.52800000000000002</v>
      </c>
      <c r="N36" s="13">
        <f t="shared" si="5"/>
        <v>-11.409395973154357</v>
      </c>
      <c r="O36" s="13">
        <f t="shared" si="11"/>
        <v>43.926788685524151</v>
      </c>
      <c r="P36" s="13">
        <f t="shared" si="6"/>
        <v>2.2208562917376726</v>
      </c>
      <c r="Q36" s="131">
        <v>1.5</v>
      </c>
      <c r="R36" s="132">
        <f t="shared" si="0"/>
        <v>39.861250000000005</v>
      </c>
      <c r="S36" s="48">
        <f t="shared" si="7"/>
        <v>0.19497704159566043</v>
      </c>
      <c r="T36" s="135">
        <f t="shared" si="12"/>
        <v>1902</v>
      </c>
      <c r="U36" s="48">
        <f t="shared" si="13"/>
        <v>212.61443174793487</v>
      </c>
      <c r="V36" s="48">
        <f t="shared" si="10"/>
        <v>43.926788685524151</v>
      </c>
    </row>
    <row r="37" spans="1:24" x14ac:dyDescent="0.3">
      <c r="A37" s="12">
        <v>1903</v>
      </c>
      <c r="B37" s="13">
        <f>AVERAGE(TCNMensual!B221:B232)</f>
        <v>2.3733333333333335</v>
      </c>
      <c r="C37" s="13">
        <f t="shared" si="16"/>
        <v>-1.7592273197654218</v>
      </c>
      <c r="D37" s="13">
        <f>TCNMensual!B232</f>
        <v>2.29</v>
      </c>
      <c r="E37" s="13">
        <f t="shared" si="15"/>
        <v>-13.909774436090228</v>
      </c>
      <c r="F37" s="13"/>
      <c r="G37" s="128">
        <v>1903</v>
      </c>
      <c r="H37" s="129">
        <v>58.740000000000023</v>
      </c>
      <c r="I37" s="13">
        <f t="shared" si="2"/>
        <v>-1.7592273197654218</v>
      </c>
      <c r="J37" s="132">
        <f t="shared" si="3"/>
        <v>2.3733333333333335</v>
      </c>
      <c r="K37" s="13">
        <f>((J37/J36)-1)*100</f>
        <v>-1.7592273197654218</v>
      </c>
      <c r="L37" s="13">
        <f t="shared" si="14"/>
        <v>208.87406057886119</v>
      </c>
      <c r="M37" s="129">
        <v>0.54300000000000004</v>
      </c>
      <c r="N37" s="13">
        <f t="shared" si="5"/>
        <v>2.8409090909090828</v>
      </c>
      <c r="O37" s="13">
        <f t="shared" si="11"/>
        <v>45.174708818635629</v>
      </c>
      <c r="P37" s="13">
        <f t="shared" si="6"/>
        <v>2.1577637834496706</v>
      </c>
      <c r="Q37" s="131">
        <v>1.5</v>
      </c>
      <c r="R37" s="132">
        <f t="shared" si="0"/>
        <v>39.160000000000018</v>
      </c>
      <c r="S37" s="48">
        <f t="shared" si="7"/>
        <v>0.21556954988366295</v>
      </c>
      <c r="T37" s="135">
        <f t="shared" si="12"/>
        <v>1903</v>
      </c>
      <c r="U37" s="48">
        <f t="shared" si="13"/>
        <v>208.87406057886119</v>
      </c>
      <c r="V37" s="48">
        <f t="shared" si="10"/>
        <v>45.174708818635629</v>
      </c>
    </row>
    <row r="38" spans="1:24" x14ac:dyDescent="0.3">
      <c r="A38" s="12">
        <v>1904</v>
      </c>
      <c r="B38" s="13">
        <f>AVERAGE(TCNMensual!B233:B244)</f>
        <v>2.1608333333333332</v>
      </c>
      <c r="C38" s="13">
        <f t="shared" si="16"/>
        <v>-8.9536516853932717</v>
      </c>
      <c r="D38" s="13">
        <f>TCNMensual!B244</f>
        <v>2.0299999999999998</v>
      </c>
      <c r="E38" s="13">
        <f t="shared" si="15"/>
        <v>-11.353711790393028</v>
      </c>
      <c r="F38" s="13"/>
      <c r="G38" s="128">
        <v>1904</v>
      </c>
      <c r="H38" s="129">
        <v>53.480625000000011</v>
      </c>
      <c r="I38" s="13">
        <f t="shared" si="2"/>
        <v>-8.9536516853932717</v>
      </c>
      <c r="J38" s="132">
        <f t="shared" si="3"/>
        <v>2.1608333333333332</v>
      </c>
      <c r="K38" s="13">
        <f t="shared" si="17"/>
        <v>-8.9536516853932717</v>
      </c>
      <c r="L38" s="13">
        <f t="shared" si="14"/>
        <v>190.17220473349263</v>
      </c>
      <c r="M38" s="129">
        <v>0.57899999999999996</v>
      </c>
      <c r="N38" s="13">
        <f t="shared" si="5"/>
        <v>6.6298342541436295</v>
      </c>
      <c r="O38" s="13">
        <f t="shared" si="11"/>
        <v>48.169717138103181</v>
      </c>
      <c r="P38" s="13">
        <f t="shared" si="6"/>
        <v>2.0147076210110186</v>
      </c>
      <c r="Q38" s="131">
        <v>1.5</v>
      </c>
      <c r="R38" s="132">
        <f t="shared" ref="R38:R67" si="18">H38/Q38</f>
        <v>35.653750000000009</v>
      </c>
      <c r="S38" s="48">
        <f t="shared" si="7"/>
        <v>0.14612571232231453</v>
      </c>
      <c r="T38" s="135">
        <f t="shared" si="12"/>
        <v>1904</v>
      </c>
      <c r="U38" s="48">
        <f t="shared" si="13"/>
        <v>190.17220473349263</v>
      </c>
      <c r="V38" s="48">
        <f t="shared" si="10"/>
        <v>48.169717138103181</v>
      </c>
    </row>
    <row r="39" spans="1:24" x14ac:dyDescent="0.3">
      <c r="A39" s="12">
        <v>1905</v>
      </c>
      <c r="B39" s="13">
        <f>AVERAGE(TCNMensual!B245:B256)</f>
        <v>2.0191666666666661</v>
      </c>
      <c r="C39" s="13">
        <f t="shared" si="16"/>
        <v>-6.5561126108754531</v>
      </c>
      <c r="D39" s="13">
        <f>TCNMensual!B256</f>
        <v>1.99</v>
      </c>
      <c r="E39" s="13">
        <f t="shared" si="15"/>
        <v>-1.9704433497536811</v>
      </c>
      <c r="F39" s="13"/>
      <c r="G39" s="128">
        <v>1905</v>
      </c>
      <c r="H39" s="129">
        <v>49.500000000000014</v>
      </c>
      <c r="I39" s="13">
        <f t="shared" si="2"/>
        <v>-7.4431160817585713</v>
      </c>
      <c r="J39" s="132">
        <f t="shared" si="3"/>
        <v>2.0191666666666661</v>
      </c>
      <c r="K39" s="13">
        <f t="shared" si="17"/>
        <v>-6.5561126108754531</v>
      </c>
      <c r="L39" s="13">
        <f t="shared" si="14"/>
        <v>177.70430083658025</v>
      </c>
      <c r="M39" s="129">
        <v>0.61</v>
      </c>
      <c r="N39" s="13">
        <f t="shared" si="5"/>
        <v>5.3540587219343738</v>
      </c>
      <c r="O39" s="13">
        <f t="shared" si="11"/>
        <v>50.748752079866911</v>
      </c>
      <c r="P39" s="13">
        <f t="shared" ref="P39:P67" si="19">P38*(1-(N39/100))</f>
        <v>1.9068389919068016</v>
      </c>
      <c r="Q39" s="131">
        <v>1.5</v>
      </c>
      <c r="R39" s="132">
        <f t="shared" si="18"/>
        <v>33.000000000000007</v>
      </c>
      <c r="S39" s="48">
        <f t="shared" si="7"/>
        <v>0.11232767475986449</v>
      </c>
      <c r="T39" s="135">
        <f t="shared" si="12"/>
        <v>1905</v>
      </c>
      <c r="U39" s="48">
        <f t="shared" si="13"/>
        <v>177.70430083658025</v>
      </c>
      <c r="V39" s="48">
        <f t="shared" si="10"/>
        <v>50.748752079866911</v>
      </c>
    </row>
    <row r="40" spans="1:24" x14ac:dyDescent="0.3">
      <c r="A40" s="12">
        <v>1906</v>
      </c>
      <c r="B40" s="13">
        <f>AVERAGE(TCNMensual!B257:B268)</f>
        <v>1.9883333333333333</v>
      </c>
      <c r="C40" s="13">
        <f t="shared" si="16"/>
        <v>-1.5270326042096327</v>
      </c>
      <c r="D40" s="13">
        <f>TCNMensual!B268</f>
        <v>1.99</v>
      </c>
      <c r="E40" s="13">
        <f t="shared" si="15"/>
        <v>0</v>
      </c>
      <c r="F40" s="13"/>
      <c r="G40" s="128">
        <v>1906</v>
      </c>
      <c r="H40" s="129">
        <v>49.211250000000014</v>
      </c>
      <c r="I40" s="13">
        <f t="shared" si="2"/>
        <v>-0.5833333333333357</v>
      </c>
      <c r="J40" s="132">
        <f t="shared" si="3"/>
        <v>1.9883333333333333</v>
      </c>
      <c r="K40" s="13">
        <f t="shared" si="17"/>
        <v>-1.5270326042096327</v>
      </c>
      <c r="L40" s="13">
        <f t="shared" si="14"/>
        <v>174.99069822372289</v>
      </c>
      <c r="M40" s="129">
        <v>0.67700000000000005</v>
      </c>
      <c r="N40" s="13">
        <f t="shared" si="5"/>
        <v>10.983606557377069</v>
      </c>
      <c r="O40" s="13">
        <f t="shared" si="11"/>
        <v>56.322795341098207</v>
      </c>
      <c r="P40" s="13">
        <f t="shared" si="19"/>
        <v>1.6973992993531033</v>
      </c>
      <c r="Q40" s="131">
        <v>1.5</v>
      </c>
      <c r="R40" s="132">
        <f t="shared" si="18"/>
        <v>32.807500000000012</v>
      </c>
      <c r="S40" s="48">
        <f t="shared" si="7"/>
        <v>0.29093403398022999</v>
      </c>
      <c r="T40" s="135">
        <f t="shared" si="12"/>
        <v>1906</v>
      </c>
      <c r="U40" s="48">
        <f t="shared" si="13"/>
        <v>174.99069822372289</v>
      </c>
      <c r="V40" s="48">
        <f t="shared" si="10"/>
        <v>56.322795341098207</v>
      </c>
    </row>
    <row r="41" spans="1:24" x14ac:dyDescent="0.3">
      <c r="A41" s="12">
        <v>1907</v>
      </c>
      <c r="B41" s="13">
        <f>AVERAGE(TCNMensual!B269:B280)</f>
        <v>2.0116666666666663</v>
      </c>
      <c r="C41" s="13">
        <f t="shared" si="16"/>
        <v>1.1735121542330029</v>
      </c>
      <c r="D41" s="13">
        <f>TCNMensual!B280</f>
        <v>2.02</v>
      </c>
      <c r="E41" s="13">
        <f t="shared" si="15"/>
        <v>1.5075376884422065</v>
      </c>
      <c r="F41" s="13"/>
      <c r="G41" s="128">
        <v>1907</v>
      </c>
      <c r="H41" s="129">
        <v>49.78875</v>
      </c>
      <c r="I41" s="13">
        <f t="shared" si="2"/>
        <v>1.1735121542330029</v>
      </c>
      <c r="J41" s="132">
        <f t="shared" si="3"/>
        <v>2.0116666666666663</v>
      </c>
      <c r="K41" s="13">
        <f t="shared" si="17"/>
        <v>1.1735121542330029</v>
      </c>
      <c r="L41" s="13">
        <f t="shared" si="14"/>
        <v>177.04423533615548</v>
      </c>
      <c r="M41" s="129">
        <v>0.66200000000000003</v>
      </c>
      <c r="N41" s="13">
        <f t="shared" si="5"/>
        <v>-2.215657311669128</v>
      </c>
      <c r="O41" s="13">
        <f t="shared" si="11"/>
        <v>55.074875207986729</v>
      </c>
      <c r="P41" s="13">
        <f t="shared" si="19"/>
        <v>1.7350078510374409</v>
      </c>
      <c r="Q41" s="131">
        <v>1.5</v>
      </c>
      <c r="R41" s="132">
        <f t="shared" si="18"/>
        <v>33.192500000000003</v>
      </c>
      <c r="S41" s="48">
        <f t="shared" si="7"/>
        <v>0.27665881562922534</v>
      </c>
      <c r="T41" s="135">
        <f t="shared" si="12"/>
        <v>1907</v>
      </c>
      <c r="U41" s="48">
        <f t="shared" si="13"/>
        <v>177.04423533615548</v>
      </c>
      <c r="V41" s="48">
        <f t="shared" si="10"/>
        <v>55.074875207986729</v>
      </c>
    </row>
    <row r="42" spans="1:24" x14ac:dyDescent="0.3">
      <c r="A42" s="12">
        <v>1908</v>
      </c>
      <c r="B42" s="13">
        <f>AVERAGE(TCNMensual!B281:B292)</f>
        <v>2.191666666666666</v>
      </c>
      <c r="C42" s="13">
        <f t="shared" si="16"/>
        <v>8.9478044739022202</v>
      </c>
      <c r="D42" s="13">
        <f>TCNMensual!B292</f>
        <v>2.2200000000000002</v>
      </c>
      <c r="E42" s="13">
        <f t="shared" si="15"/>
        <v>9.9009900990099098</v>
      </c>
      <c r="F42" s="13"/>
      <c r="G42" s="128">
        <v>1908</v>
      </c>
      <c r="H42" s="129">
        <v>54.243749999999991</v>
      </c>
      <c r="I42" s="13">
        <f t="shared" si="2"/>
        <v>8.9478044739022202</v>
      </c>
      <c r="J42" s="132">
        <f t="shared" si="3"/>
        <v>2.191666666666666</v>
      </c>
      <c r="K42" s="13">
        <f t="shared" si="17"/>
        <v>8.9478044739022202</v>
      </c>
      <c r="L42" s="13">
        <f t="shared" si="14"/>
        <v>192.88580734634999</v>
      </c>
      <c r="M42" s="129">
        <v>0.53500000000000003</v>
      </c>
      <c r="N42" s="13">
        <f t="shared" si="5"/>
        <v>-19.184290030211482</v>
      </c>
      <c r="O42" s="13">
        <f t="shared" si="11"/>
        <v>44.509151414309514</v>
      </c>
      <c r="P42" s="13">
        <f t="shared" si="19"/>
        <v>2.0678567892274033</v>
      </c>
      <c r="Q42" s="131">
        <v>1.5</v>
      </c>
      <c r="R42" s="132">
        <f t="shared" si="18"/>
        <v>36.162499999999994</v>
      </c>
      <c r="S42" s="48">
        <f t="shared" si="7"/>
        <v>0.12380987743926264</v>
      </c>
      <c r="T42" s="135">
        <f t="shared" si="12"/>
        <v>1908</v>
      </c>
      <c r="U42" s="48">
        <f t="shared" si="13"/>
        <v>192.88580734634999</v>
      </c>
      <c r="V42" s="48">
        <f t="shared" si="10"/>
        <v>44.509151414309514</v>
      </c>
    </row>
    <row r="43" spans="1:24" x14ac:dyDescent="0.3">
      <c r="A43" s="12">
        <v>1909</v>
      </c>
      <c r="B43" s="13">
        <f>AVERAGE(TCNMensual!B293:B304)</f>
        <v>2.2783333333333333</v>
      </c>
      <c r="C43" s="13">
        <f t="shared" si="16"/>
        <v>3.9543726235741872</v>
      </c>
      <c r="D43" s="13">
        <f>TCNMensual!B304</f>
        <v>2.2999999999999998</v>
      </c>
      <c r="E43" s="13">
        <f t="shared" si="15"/>
        <v>3.603603603603589</v>
      </c>
      <c r="F43" s="13"/>
      <c r="G43" s="128">
        <v>1909</v>
      </c>
      <c r="H43" s="129">
        <v>56.388750000000016</v>
      </c>
      <c r="I43" s="21">
        <f t="shared" si="2"/>
        <v>3.9543726235741872</v>
      </c>
      <c r="J43" s="132">
        <f t="shared" si="3"/>
        <v>2.2783333333333333</v>
      </c>
      <c r="K43" s="21">
        <f t="shared" si="17"/>
        <v>3.9543726235741872</v>
      </c>
      <c r="L43" s="21">
        <f t="shared" si="14"/>
        <v>200.5132309068141</v>
      </c>
      <c r="M43" s="129">
        <v>0.52</v>
      </c>
      <c r="N43" s="21">
        <f t="shared" si="5"/>
        <v>-2.8037383177570097</v>
      </c>
      <c r="O43" s="21">
        <f t="shared" ref="O43:O67" si="20">O42*(1+(N43/100))</f>
        <v>43.261231281198029</v>
      </c>
      <c r="P43" s="13">
        <f t="shared" si="19"/>
        <v>2.1258340823833115</v>
      </c>
      <c r="Q43" s="131">
        <v>1.5</v>
      </c>
      <c r="R43" s="132">
        <f t="shared" si="18"/>
        <v>37.592500000000008</v>
      </c>
      <c r="S43" s="48">
        <f t="shared" si="7"/>
        <v>0.15249925095002181</v>
      </c>
      <c r="T43" s="135">
        <f t="shared" si="12"/>
        <v>1909</v>
      </c>
      <c r="U43" s="48">
        <f t="shared" si="13"/>
        <v>200.5132309068141</v>
      </c>
      <c r="V43" s="48">
        <f t="shared" si="10"/>
        <v>43.261231281198029</v>
      </c>
    </row>
    <row r="44" spans="1:24" x14ac:dyDescent="0.3">
      <c r="A44" s="12">
        <v>1910</v>
      </c>
      <c r="B44" s="13">
        <f>AVERAGE(TCNMensual!B305:B316)</f>
        <v>2.2524999999999995</v>
      </c>
      <c r="C44" s="13">
        <f t="shared" si="16"/>
        <v>-1.1338697878566451</v>
      </c>
      <c r="D44" s="13">
        <f>TCNMensual!B316</f>
        <v>2.2000000000000002</v>
      </c>
      <c r="E44" s="13">
        <f t="shared" si="15"/>
        <v>-4.3478260869565073</v>
      </c>
      <c r="F44" s="13"/>
      <c r="G44" s="128">
        <v>1910</v>
      </c>
      <c r="H44" s="129">
        <v>55.749375000000001</v>
      </c>
      <c r="I44" s="21">
        <f t="shared" ref="I44:I67" si="21">((H44/H43)-1)*100</f>
        <v>-1.1338697878566451</v>
      </c>
      <c r="J44" s="132">
        <f t="shared" si="3"/>
        <v>2.2524999999999995</v>
      </c>
      <c r="K44" s="21">
        <f t="shared" si="17"/>
        <v>-1.1338697878566451</v>
      </c>
      <c r="L44" s="21">
        <f t="shared" si="14"/>
        <v>198.23967196090649</v>
      </c>
      <c r="M44" s="129">
        <v>0.54100000000000004</v>
      </c>
      <c r="N44" s="21">
        <f t="shared" ref="N44:N67" si="22">((M44/M43)-1)*100</f>
        <v>4.0384615384615463</v>
      </c>
      <c r="O44" s="21">
        <f t="shared" si="20"/>
        <v>45.008319467554109</v>
      </c>
      <c r="P44" s="13">
        <f t="shared" si="19"/>
        <v>2.0399830905947547</v>
      </c>
      <c r="Q44" s="131">
        <v>1.5</v>
      </c>
      <c r="R44" s="132">
        <f t="shared" si="18"/>
        <v>37.166249999999998</v>
      </c>
      <c r="S44" s="48">
        <f t="shared" si="7"/>
        <v>0.21251690940524481</v>
      </c>
      <c r="T44" s="135">
        <f t="shared" si="12"/>
        <v>1910</v>
      </c>
      <c r="U44" s="48">
        <f t="shared" si="13"/>
        <v>198.23967196090649</v>
      </c>
      <c r="V44" s="48">
        <f t="shared" si="10"/>
        <v>45.008319467554109</v>
      </c>
      <c r="W44" s="123"/>
      <c r="X44" s="127"/>
    </row>
    <row r="45" spans="1:24" ht="15" customHeight="1" x14ac:dyDescent="0.3">
      <c r="A45" s="12">
        <v>1911</v>
      </c>
      <c r="B45" s="13">
        <f>AVERAGE(TCNMensual!B317:B328)</f>
        <v>2.2091666666666665</v>
      </c>
      <c r="C45" s="13">
        <f t="shared" si="16"/>
        <v>-1.9237883832778246</v>
      </c>
      <c r="D45" s="13">
        <f>TCNMensual!B328</f>
        <v>2.17</v>
      </c>
      <c r="E45" s="13">
        <f t="shared" si="15"/>
        <v>-1.363636363636378</v>
      </c>
      <c r="F45" s="13"/>
      <c r="G45" s="128">
        <v>1911</v>
      </c>
      <c r="H45" s="121">
        <f>H44*(1+(K45/100))</f>
        <v>54.67687500000001</v>
      </c>
      <c r="I45" s="21">
        <f t="shared" si="21"/>
        <v>-1.9237883832778246</v>
      </c>
      <c r="J45" s="132">
        <f t="shared" si="3"/>
        <v>2.2091666666666665</v>
      </c>
      <c r="K45" s="21">
        <f t="shared" si="17"/>
        <v>-1.9237883832778246</v>
      </c>
      <c r="L45" s="21">
        <f t="shared" si="14"/>
        <v>194.42596018067451</v>
      </c>
      <c r="M45" s="121">
        <v>0.53900000000000003</v>
      </c>
      <c r="N45" s="21">
        <f t="shared" si="22"/>
        <v>-0.36968576709797141</v>
      </c>
      <c r="O45" s="21">
        <f t="shared" si="20"/>
        <v>44.841930116472575</v>
      </c>
      <c r="P45" s="13">
        <f t="shared" si="19"/>
        <v>2.0475246177318889</v>
      </c>
      <c r="Q45" s="131">
        <v>1.5</v>
      </c>
      <c r="R45" s="132">
        <f t="shared" si="18"/>
        <v>36.451250000000009</v>
      </c>
      <c r="S45" s="48">
        <f t="shared" si="7"/>
        <v>0.16164204893477763</v>
      </c>
      <c r="T45" s="135">
        <f t="shared" ref="T45:T67" si="23">G45</f>
        <v>1911</v>
      </c>
      <c r="U45" s="48">
        <f t="shared" ref="U45:U67" si="24">L45</f>
        <v>194.42596018067451</v>
      </c>
      <c r="V45" s="48">
        <f t="shared" ref="V45:V67" si="25">O45</f>
        <v>44.841930116472575</v>
      </c>
      <c r="W45" s="123"/>
      <c r="X45" s="123"/>
    </row>
    <row r="46" spans="1:24" x14ac:dyDescent="0.3">
      <c r="A46" s="12">
        <v>1912</v>
      </c>
      <c r="B46" s="13">
        <f>AVERAGE(TCNMensual!B329:B340)</f>
        <v>2.0841666666666661</v>
      </c>
      <c r="C46" s="13">
        <f t="shared" si="16"/>
        <v>-5.6582421727650161</v>
      </c>
      <c r="D46" s="13">
        <f>TCNMensual!B340</f>
        <v>2.04</v>
      </c>
      <c r="E46" s="13">
        <f t="shared" si="15"/>
        <v>-5.9907834101382456</v>
      </c>
      <c r="F46" s="13"/>
      <c r="G46" s="128">
        <v>1912</v>
      </c>
      <c r="H46" s="121">
        <f t="shared" ref="H46:H67" si="26">H45*(1+(K46/100))</f>
        <v>51.583124999999995</v>
      </c>
      <c r="I46" s="21">
        <f t="shared" si="21"/>
        <v>-5.6582421727650161</v>
      </c>
      <c r="J46" s="132">
        <f t="shared" ref="J46:J67" si="27">B46</f>
        <v>2.0841666666666661</v>
      </c>
      <c r="K46" s="21">
        <f t="shared" si="17"/>
        <v>-5.6582421727650161</v>
      </c>
      <c r="L46" s="21">
        <f t="shared" si="14"/>
        <v>183.42486850692828</v>
      </c>
      <c r="M46" s="121">
        <v>0.61499999999999999</v>
      </c>
      <c r="N46" s="21">
        <f t="shared" si="22"/>
        <v>14.10018552875696</v>
      </c>
      <c r="O46" s="21">
        <f t="shared" si="20"/>
        <v>51.164725457570746</v>
      </c>
      <c r="P46" s="13">
        <f t="shared" si="19"/>
        <v>1.7588198478847208</v>
      </c>
      <c r="Q46" s="131">
        <v>1.5</v>
      </c>
      <c r="R46" s="132">
        <f t="shared" si="18"/>
        <v>34.388749999999995</v>
      </c>
      <c r="S46" s="48">
        <f t="shared" si="7"/>
        <v>0.32534681878194527</v>
      </c>
      <c r="T46" s="135">
        <f t="shared" si="23"/>
        <v>1912</v>
      </c>
      <c r="U46" s="48">
        <f t="shared" si="24"/>
        <v>183.42486850692828</v>
      </c>
      <c r="V46" s="48">
        <f t="shared" si="25"/>
        <v>51.164725457570746</v>
      </c>
    </row>
    <row r="47" spans="1:24" x14ac:dyDescent="0.3">
      <c r="A47" s="12">
        <v>1913</v>
      </c>
      <c r="B47" s="13">
        <f>AVERAGE(TCNMensual!B341:B352)</f>
        <v>2.1349999999999993</v>
      </c>
      <c r="C47" s="13">
        <f t="shared" si="16"/>
        <v>2.4390243902439046</v>
      </c>
      <c r="D47" s="13">
        <f>TCNMensual!B352</f>
        <v>2.2200000000000002</v>
      </c>
      <c r="E47" s="13">
        <f t="shared" si="15"/>
        <v>8.8235294117647189</v>
      </c>
      <c r="F47" s="13"/>
      <c r="G47" s="128">
        <v>1913</v>
      </c>
      <c r="H47" s="121">
        <f t="shared" si="26"/>
        <v>52.841249999999995</v>
      </c>
      <c r="I47" s="21">
        <f t="shared" si="21"/>
        <v>2.4390243902439046</v>
      </c>
      <c r="J47" s="132">
        <f t="shared" si="27"/>
        <v>2.1349999999999993</v>
      </c>
      <c r="K47" s="21">
        <f t="shared" si="17"/>
        <v>2.4390243902439046</v>
      </c>
      <c r="L47" s="21">
        <f t="shared" si="14"/>
        <v>187.89864578758508</v>
      </c>
      <c r="M47" s="121">
        <v>0.60499999999999998</v>
      </c>
      <c r="N47" s="21">
        <f t="shared" si="22"/>
        <v>-1.6260162601625994</v>
      </c>
      <c r="O47" s="21">
        <f t="shared" si="20"/>
        <v>50.33277870216309</v>
      </c>
      <c r="P47" s="13">
        <f t="shared" si="19"/>
        <v>1.7874185445982933</v>
      </c>
      <c r="Q47" s="131">
        <v>1.5</v>
      </c>
      <c r="R47" s="132">
        <f t="shared" si="18"/>
        <v>35.227499999999999</v>
      </c>
      <c r="S47" s="48">
        <f t="shared" si="7"/>
        <v>0.34758145540170604</v>
      </c>
      <c r="T47" s="135">
        <f t="shared" si="23"/>
        <v>1913</v>
      </c>
      <c r="U47" s="48">
        <f t="shared" si="24"/>
        <v>187.89864578758508</v>
      </c>
      <c r="V47" s="48">
        <f t="shared" si="25"/>
        <v>50.33277870216309</v>
      </c>
    </row>
    <row r="48" spans="1:24" x14ac:dyDescent="0.3">
      <c r="A48" s="12">
        <v>1914</v>
      </c>
      <c r="B48" s="13">
        <f>AVERAGE(TCNMensual!B353:B364)</f>
        <v>3.7566666666666664</v>
      </c>
      <c r="C48" s="13">
        <f t="shared" si="16"/>
        <v>75.956284153005498</v>
      </c>
      <c r="D48" s="13">
        <f>TCNMensual!B364</f>
        <v>5.35</v>
      </c>
      <c r="E48" s="13">
        <f t="shared" si="15"/>
        <v>140.99099099099095</v>
      </c>
      <c r="F48" s="13"/>
      <c r="G48" s="128">
        <v>1914</v>
      </c>
      <c r="H48" s="121">
        <f t="shared" si="26"/>
        <v>53.212500000000006</v>
      </c>
      <c r="I48" s="21">
        <f t="shared" si="21"/>
        <v>0.70257611241220097</v>
      </c>
      <c r="J48" s="130">
        <v>2.15</v>
      </c>
      <c r="K48" s="21">
        <f t="shared" si="17"/>
        <v>0.70257611241220097</v>
      </c>
      <c r="L48" s="21">
        <f t="shared" si="14"/>
        <v>189.21877678843467</v>
      </c>
      <c r="M48" s="123">
        <v>0.55300000000000005</v>
      </c>
      <c r="N48" s="21">
        <f t="shared" si="22"/>
        <v>-8.5950413223140352</v>
      </c>
      <c r="O48" s="21">
        <f t="shared" si="20"/>
        <v>46.006655574043293</v>
      </c>
      <c r="P48" s="13">
        <f t="shared" si="19"/>
        <v>1.9410479071092208</v>
      </c>
      <c r="Q48" s="131">
        <v>1.5</v>
      </c>
      <c r="R48" s="132">
        <f t="shared" si="18"/>
        <v>35.475000000000001</v>
      </c>
      <c r="S48" s="48">
        <f t="shared" si="7"/>
        <v>0.2089520928907791</v>
      </c>
      <c r="T48" s="135">
        <f t="shared" si="23"/>
        <v>1914</v>
      </c>
      <c r="U48" s="48">
        <f t="shared" si="24"/>
        <v>189.21877678843467</v>
      </c>
      <c r="V48" s="48">
        <f t="shared" si="25"/>
        <v>46.006655574043293</v>
      </c>
    </row>
    <row r="49" spans="1:22" x14ac:dyDescent="0.3">
      <c r="A49" s="12">
        <v>1915</v>
      </c>
      <c r="B49" s="13">
        <f>AVERAGE(TCNMensual!B365:B376)</f>
        <v>12.053333333333333</v>
      </c>
      <c r="C49" s="13">
        <f t="shared" si="16"/>
        <v>220.85181898846494</v>
      </c>
      <c r="D49" s="13">
        <f>TCNMensual!B376</f>
        <v>16.95</v>
      </c>
      <c r="E49" s="13">
        <f t="shared" si="15"/>
        <v>216.82242990654208</v>
      </c>
      <c r="F49" s="13"/>
      <c r="G49" s="128">
        <v>1915</v>
      </c>
      <c r="H49" s="121">
        <f t="shared" si="26"/>
        <v>50.994627950198087</v>
      </c>
      <c r="I49" s="21">
        <f t="shared" si="21"/>
        <v>-4.1679531121483038</v>
      </c>
      <c r="J49" s="130">
        <v>2.0603890080888112</v>
      </c>
      <c r="K49" s="21">
        <f t="shared" si="17"/>
        <v>-4.1679531121483144</v>
      </c>
      <c r="L49" s="21">
        <f t="shared" si="14"/>
        <v>181.33222689251213</v>
      </c>
      <c r="M49" s="123">
        <v>0.51900000000000002</v>
      </c>
      <c r="N49" s="21">
        <f t="shared" si="22"/>
        <v>-6.1482820976491936</v>
      </c>
      <c r="O49" s="21">
        <f t="shared" si="20"/>
        <v>43.178036605657262</v>
      </c>
      <c r="P49" s="13">
        <f t="shared" si="19"/>
        <v>2.0603890080888112</v>
      </c>
      <c r="Q49" s="131">
        <v>1.5</v>
      </c>
      <c r="R49" s="132">
        <f t="shared" si="18"/>
        <v>33.996418633465389</v>
      </c>
      <c r="S49" s="48">
        <f t="shared" si="7"/>
        <v>0</v>
      </c>
      <c r="T49" s="135">
        <f t="shared" si="23"/>
        <v>1915</v>
      </c>
      <c r="U49" s="48">
        <f t="shared" si="24"/>
        <v>181.33222689251213</v>
      </c>
      <c r="V49" s="48">
        <f t="shared" si="25"/>
        <v>43.178036605657262</v>
      </c>
    </row>
    <row r="50" spans="1:22" ht="15.6" customHeight="1" x14ac:dyDescent="0.3">
      <c r="A50" s="12">
        <v>1916</v>
      </c>
      <c r="B50" s="13">
        <f>AVERAGE(TCNMensual!B377:B388)</f>
        <v>288.30583333333334</v>
      </c>
      <c r="C50" s="13">
        <f>((B50/B49)-1)*100</f>
        <v>2291.9178650442477</v>
      </c>
      <c r="D50" s="13">
        <f>TCNMensual!B388</f>
        <v>1630.43</v>
      </c>
      <c r="E50" s="13">
        <f t="shared" si="15"/>
        <v>9519.0560471976405</v>
      </c>
      <c r="F50" s="13"/>
      <c r="G50" s="128">
        <v>1916</v>
      </c>
      <c r="H50" s="121">
        <f t="shared" si="26"/>
        <v>34.585951904565945</v>
      </c>
      <c r="I50" s="21">
        <f t="shared" si="21"/>
        <v>-32.177263969171491</v>
      </c>
      <c r="J50" s="146">
        <v>1.3974121981642804</v>
      </c>
      <c r="K50" s="21">
        <f t="shared" si="17"/>
        <v>-32.177263969171491</v>
      </c>
      <c r="L50" s="21">
        <f t="shared" si="14"/>
        <v>122.98447758413153</v>
      </c>
      <c r="M50" s="123">
        <v>0.68600000000000005</v>
      </c>
      <c r="N50" s="21">
        <f t="shared" si="22"/>
        <v>32.177263969171491</v>
      </c>
      <c r="O50" s="21">
        <f t="shared" si="20"/>
        <v>57.071547420965089</v>
      </c>
      <c r="P50" s="13">
        <f t="shared" si="19"/>
        <v>1.3974121981642804</v>
      </c>
      <c r="Q50" s="131">
        <v>1.5</v>
      </c>
      <c r="R50" s="132">
        <f t="shared" si="18"/>
        <v>23.057301269710631</v>
      </c>
      <c r="S50" s="48">
        <f>J50-P50</f>
        <v>0</v>
      </c>
      <c r="T50" s="135">
        <f t="shared" si="23"/>
        <v>1916</v>
      </c>
      <c r="U50" s="48">
        <f t="shared" si="24"/>
        <v>122.98447758413153</v>
      </c>
      <c r="V50" s="48">
        <f t="shared" si="25"/>
        <v>57.071547420965089</v>
      </c>
    </row>
    <row r="51" spans="1:22" x14ac:dyDescent="0.3">
      <c r="A51" s="12">
        <v>1917</v>
      </c>
      <c r="B51" s="24">
        <f>AVERAGE(TCNMensual!B389:B400)</f>
        <v>1.906666666666667</v>
      </c>
      <c r="C51" s="13">
        <f t="shared" si="16"/>
        <v>-99.338665248419645</v>
      </c>
      <c r="D51" s="13">
        <f>TCNMensual!B400</f>
        <v>1.92</v>
      </c>
      <c r="E51" s="13">
        <f t="shared" si="15"/>
        <v>-99.882239654569645</v>
      </c>
      <c r="F51" s="13"/>
      <c r="G51" s="128">
        <v>1917</v>
      </c>
      <c r="H51" s="121">
        <f t="shared" si="26"/>
        <v>47.190000000000012</v>
      </c>
      <c r="I51" s="21">
        <f t="shared" si="21"/>
        <v>36.442680919156992</v>
      </c>
      <c r="J51" s="147">
        <f t="shared" si="27"/>
        <v>1.906666666666667</v>
      </c>
      <c r="K51" s="21">
        <f t="shared" si="17"/>
        <v>36.442680919156992</v>
      </c>
      <c r="L51" s="21">
        <f t="shared" si="14"/>
        <v>167.80331833020873</v>
      </c>
      <c r="M51" s="123">
        <v>0.89500000000000002</v>
      </c>
      <c r="N51" s="21">
        <f t="shared" si="22"/>
        <v>30.466472303206981</v>
      </c>
      <c r="O51" s="21">
        <f t="shared" si="20"/>
        <v>74.459234608985057</v>
      </c>
      <c r="P51" s="13">
        <f t="shared" si="19"/>
        <v>0.97166999784892405</v>
      </c>
      <c r="Q51" s="131">
        <v>1.5</v>
      </c>
      <c r="R51" s="132">
        <f t="shared" si="18"/>
        <v>31.460000000000008</v>
      </c>
      <c r="S51" s="48">
        <f t="shared" si="7"/>
        <v>0.9349966688177429</v>
      </c>
      <c r="T51" s="135">
        <f t="shared" si="23"/>
        <v>1917</v>
      </c>
      <c r="U51" s="48">
        <f t="shared" si="24"/>
        <v>167.80331833020873</v>
      </c>
      <c r="V51" s="48">
        <f t="shared" si="25"/>
        <v>74.459234608985057</v>
      </c>
    </row>
    <row r="52" spans="1:22" x14ac:dyDescent="0.3">
      <c r="A52" s="12">
        <v>1918</v>
      </c>
      <c r="B52" s="24">
        <f>AVERAGE(TCNMensual!B401:B412)</f>
        <v>1.8108333333333331</v>
      </c>
      <c r="C52" s="13">
        <f t="shared" si="16"/>
        <v>-5.0262237762238033</v>
      </c>
      <c r="D52" s="13">
        <f>TCNMensual!B412</f>
        <v>1.9</v>
      </c>
      <c r="E52" s="13">
        <f t="shared" si="15"/>
        <v>-1.041666666666663</v>
      </c>
      <c r="F52" s="13"/>
      <c r="G52" s="128">
        <v>1918</v>
      </c>
      <c r="H52" s="121">
        <f t="shared" si="26"/>
        <v>44.818124999999995</v>
      </c>
      <c r="I52" s="21">
        <f t="shared" si="21"/>
        <v>-5.0262237762238149</v>
      </c>
      <c r="J52" s="147">
        <f t="shared" si="27"/>
        <v>1.8108333333333331</v>
      </c>
      <c r="K52" s="21">
        <f t="shared" si="17"/>
        <v>-5.0262237762238033</v>
      </c>
      <c r="L52" s="21">
        <f t="shared" si="14"/>
        <v>159.36914804700325</v>
      </c>
      <c r="M52" s="123">
        <v>1.042</v>
      </c>
      <c r="N52" s="21">
        <f t="shared" si="22"/>
        <v>16.424581005586592</v>
      </c>
      <c r="O52" s="21">
        <f t="shared" si="20"/>
        <v>86.688851913477578</v>
      </c>
      <c r="P52" s="13">
        <f t="shared" si="19"/>
        <v>0.81207727194524604</v>
      </c>
      <c r="Q52" s="131">
        <v>1.5</v>
      </c>
      <c r="R52" s="132">
        <f t="shared" si="18"/>
        <v>29.878749999999997</v>
      </c>
      <c r="S52" s="48">
        <f t="shared" si="7"/>
        <v>0.99875606138808704</v>
      </c>
      <c r="T52" s="135">
        <f t="shared" si="23"/>
        <v>1918</v>
      </c>
      <c r="U52" s="48">
        <f t="shared" si="24"/>
        <v>159.36914804700325</v>
      </c>
      <c r="V52" s="48">
        <f t="shared" si="25"/>
        <v>86.688851913477578</v>
      </c>
    </row>
    <row r="53" spans="1:22" x14ac:dyDescent="0.3">
      <c r="A53" s="12">
        <v>1919</v>
      </c>
      <c r="B53" s="24">
        <f>AVERAGE(TCNMensual!B413:B424)</f>
        <v>1.9849999999999997</v>
      </c>
      <c r="C53" s="13">
        <f t="shared" ref="C53:C84" si="28">((B53/B52)-1)*100</f>
        <v>9.6180395766221736</v>
      </c>
      <c r="D53" s="21">
        <f>TCNMensual!B424</f>
        <v>1.98</v>
      </c>
      <c r="E53" s="13">
        <f t="shared" ref="E53:E84" si="29">((D53/D52)-1)*100</f>
        <v>4.2105263157894868</v>
      </c>
      <c r="F53" s="13"/>
      <c r="G53" s="128">
        <v>1919</v>
      </c>
      <c r="H53" s="121">
        <f t="shared" si="26"/>
        <v>49.128749999999989</v>
      </c>
      <c r="I53" s="21">
        <f t="shared" si="21"/>
        <v>9.6180395766221736</v>
      </c>
      <c r="J53" s="147">
        <f t="shared" si="27"/>
        <v>1.9849999999999997</v>
      </c>
      <c r="K53" s="21">
        <f t="shared" si="17"/>
        <v>9.6180395766221736</v>
      </c>
      <c r="L53" s="21">
        <f t="shared" si="14"/>
        <v>174.6973357790896</v>
      </c>
      <c r="M53" s="142">
        <v>1.25</v>
      </c>
      <c r="N53" s="21">
        <f t="shared" si="22"/>
        <v>19.961612284069098</v>
      </c>
      <c r="O53" s="21">
        <f t="shared" si="20"/>
        <v>103.99334442595679</v>
      </c>
      <c r="P53" s="13">
        <f t="shared" si="19"/>
        <v>0.64997355547249058</v>
      </c>
      <c r="Q53" s="131">
        <v>1.5</v>
      </c>
      <c r="R53" s="132">
        <f t="shared" si="18"/>
        <v>32.752499999999991</v>
      </c>
      <c r="S53" s="48">
        <f t="shared" si="7"/>
        <v>1.3350264445275091</v>
      </c>
      <c r="T53" s="135">
        <f t="shared" si="23"/>
        <v>1919</v>
      </c>
      <c r="U53" s="48">
        <f t="shared" si="24"/>
        <v>174.6973357790896</v>
      </c>
      <c r="V53" s="48">
        <f t="shared" si="25"/>
        <v>103.99334442595679</v>
      </c>
    </row>
    <row r="54" spans="1:22" x14ac:dyDescent="0.3">
      <c r="A54" s="12">
        <v>1920</v>
      </c>
      <c r="B54" s="24">
        <f>AVERAGE(TCNMensual!B425:B436)</f>
        <v>2.0099999999999998</v>
      </c>
      <c r="C54" s="13">
        <f t="shared" si="28"/>
        <v>1.2594458438287326</v>
      </c>
      <c r="D54" s="21">
        <f>TCNMensual!B436</f>
        <v>2.0299999999999998</v>
      </c>
      <c r="E54" s="13">
        <f t="shared" si="29"/>
        <v>2.5252525252525082</v>
      </c>
      <c r="F54" s="13"/>
      <c r="G54" s="128">
        <v>1920</v>
      </c>
      <c r="H54" s="121">
        <f t="shared" si="26"/>
        <v>49.747499999999995</v>
      </c>
      <c r="I54" s="21">
        <f t="shared" si="21"/>
        <v>1.2594458438287326</v>
      </c>
      <c r="J54" s="147">
        <f t="shared" si="27"/>
        <v>2.0099999999999998</v>
      </c>
      <c r="K54" s="21">
        <f t="shared" si="17"/>
        <v>1.2594458438287326</v>
      </c>
      <c r="L54" s="21">
        <f t="shared" si="14"/>
        <v>176.89755411383888</v>
      </c>
      <c r="M54" s="142">
        <v>1.3460000000000001</v>
      </c>
      <c r="N54" s="21">
        <f t="shared" si="22"/>
        <v>7.6799999999999979</v>
      </c>
      <c r="O54" s="21">
        <f t="shared" si="20"/>
        <v>111.98003327787028</v>
      </c>
      <c r="P54" s="13">
        <f t="shared" si="19"/>
        <v>0.60005558641220336</v>
      </c>
      <c r="Q54" s="131">
        <v>1.5</v>
      </c>
      <c r="R54" s="132">
        <f t="shared" si="18"/>
        <v>33.164999999999999</v>
      </c>
      <c r="S54" s="48">
        <f t="shared" si="7"/>
        <v>1.4099444135877963</v>
      </c>
      <c r="T54" s="135">
        <f t="shared" si="23"/>
        <v>1920</v>
      </c>
      <c r="U54" s="48">
        <f t="shared" si="24"/>
        <v>176.89755411383888</v>
      </c>
      <c r="V54" s="48">
        <f t="shared" si="25"/>
        <v>111.98003327787028</v>
      </c>
    </row>
    <row r="55" spans="1:22" x14ac:dyDescent="0.3">
      <c r="A55" s="12">
        <v>1921</v>
      </c>
      <c r="B55" s="24">
        <f>AVERAGE(TCNMensual!B437:B448)</f>
        <v>2.0391666666666666</v>
      </c>
      <c r="C55" s="13">
        <f t="shared" si="28"/>
        <v>1.4510779436152532</v>
      </c>
      <c r="D55" s="21">
        <f>TCNMensual!B448</f>
        <v>2.06</v>
      </c>
      <c r="E55" s="13">
        <f t="shared" si="29"/>
        <v>1.4778325123152802</v>
      </c>
      <c r="F55" s="13"/>
      <c r="G55" s="128">
        <v>1921</v>
      </c>
      <c r="H55" s="121">
        <f t="shared" si="26"/>
        <v>50.469374999999992</v>
      </c>
      <c r="I55" s="21">
        <f t="shared" si="21"/>
        <v>1.4510779436152532</v>
      </c>
      <c r="J55" s="147">
        <f t="shared" si="27"/>
        <v>2.0391666666666666</v>
      </c>
      <c r="K55" s="21">
        <f t="shared" si="17"/>
        <v>1.4510779436152532</v>
      </c>
      <c r="L55" s="21">
        <f t="shared" si="14"/>
        <v>179.46447550437966</v>
      </c>
      <c r="M55" s="142">
        <v>0.80500000000000005</v>
      </c>
      <c r="N55" s="21">
        <f t="shared" si="22"/>
        <v>-40.193164933135215</v>
      </c>
      <c r="O55" s="21">
        <f t="shared" si="20"/>
        <v>66.971713810316174</v>
      </c>
      <c r="P55" s="13">
        <f t="shared" si="19"/>
        <v>0.84123691794935185</v>
      </c>
      <c r="Q55" s="131">
        <v>1.5</v>
      </c>
      <c r="R55" s="132">
        <f t="shared" si="18"/>
        <v>33.646249999999995</v>
      </c>
      <c r="S55" s="48">
        <f t="shared" si="7"/>
        <v>1.1979297487173146</v>
      </c>
      <c r="T55" s="135">
        <f t="shared" si="23"/>
        <v>1921</v>
      </c>
      <c r="U55" s="48">
        <f t="shared" si="24"/>
        <v>179.46447550437966</v>
      </c>
      <c r="V55" s="48">
        <f t="shared" si="25"/>
        <v>66.971713810316174</v>
      </c>
    </row>
    <row r="56" spans="1:22" x14ac:dyDescent="0.3">
      <c r="A56" s="12">
        <v>1922</v>
      </c>
      <c r="B56" s="24">
        <f>AVERAGE(TCNMensual!B449:B460)</f>
        <v>2.0524999999999998</v>
      </c>
      <c r="C56" s="13">
        <f t="shared" si="28"/>
        <v>0.6538618716795952</v>
      </c>
      <c r="D56" s="21">
        <f>TCNMensual!B460</f>
        <v>2.06</v>
      </c>
      <c r="E56" s="13">
        <f t="shared" si="29"/>
        <v>0</v>
      </c>
      <c r="F56" s="13"/>
      <c r="G56" s="128">
        <v>1922</v>
      </c>
      <c r="H56" s="121">
        <f t="shared" si="26"/>
        <v>50.799374999999984</v>
      </c>
      <c r="I56" s="21">
        <f t="shared" si="21"/>
        <v>0.6538618716795952</v>
      </c>
      <c r="J56" s="147">
        <f t="shared" si="27"/>
        <v>2.0524999999999998</v>
      </c>
      <c r="K56" s="21">
        <f t="shared" si="17"/>
        <v>0.6538618716795952</v>
      </c>
      <c r="L56" s="21">
        <f t="shared" si="14"/>
        <v>180.63792528291256</v>
      </c>
      <c r="M56" s="123">
        <v>0.754</v>
      </c>
      <c r="N56" s="21">
        <f t="shared" si="22"/>
        <v>-6.3354037267080781</v>
      </c>
      <c r="O56" s="21">
        <f t="shared" si="20"/>
        <v>62.728785357737138</v>
      </c>
      <c r="P56" s="13">
        <f t="shared" si="19"/>
        <v>0.8945326729995593</v>
      </c>
      <c r="Q56" s="131">
        <v>1.5</v>
      </c>
      <c r="R56" s="132">
        <f t="shared" si="18"/>
        <v>33.866249999999987</v>
      </c>
      <c r="S56" s="48">
        <f t="shared" si="7"/>
        <v>1.1579673270004405</v>
      </c>
      <c r="T56" s="135">
        <f t="shared" si="23"/>
        <v>1922</v>
      </c>
      <c r="U56" s="48">
        <f t="shared" si="24"/>
        <v>180.63792528291256</v>
      </c>
      <c r="V56" s="48">
        <f t="shared" si="25"/>
        <v>62.728785357737138</v>
      </c>
    </row>
    <row r="57" spans="1:22" x14ac:dyDescent="0.3">
      <c r="A57" s="12">
        <v>1923</v>
      </c>
      <c r="B57" s="24">
        <f>AVERAGE(TCNMensual!B461:B472)</f>
        <v>2.0550000000000002</v>
      </c>
      <c r="C57" s="13">
        <f t="shared" si="28"/>
        <v>0.12180267965897773</v>
      </c>
      <c r="D57" s="21">
        <f>TCNMensual!B472</f>
        <v>2.0499999999999998</v>
      </c>
      <c r="E57" s="13">
        <f t="shared" si="29"/>
        <v>-0.48543689320389438</v>
      </c>
      <c r="F57" s="13"/>
      <c r="G57" s="128">
        <v>1923</v>
      </c>
      <c r="H57" s="121">
        <f t="shared" si="26"/>
        <v>50.861249999999998</v>
      </c>
      <c r="I57" s="21">
        <f t="shared" si="21"/>
        <v>0.12180267965897773</v>
      </c>
      <c r="J57" s="147">
        <f t="shared" si="27"/>
        <v>2.0550000000000002</v>
      </c>
      <c r="K57" s="21">
        <f t="shared" si="17"/>
        <v>0.12180267965897773</v>
      </c>
      <c r="L57" s="21">
        <f t="shared" si="14"/>
        <v>180.85794711638752</v>
      </c>
      <c r="M57" s="123">
        <v>0.7</v>
      </c>
      <c r="N57" s="21">
        <f t="shared" si="22"/>
        <v>-7.1618037135278589</v>
      </c>
      <c r="O57" s="21">
        <f t="shared" si="20"/>
        <v>58.2362728785358</v>
      </c>
      <c r="P57" s="13">
        <f t="shared" si="19"/>
        <v>0.95859734719316181</v>
      </c>
      <c r="Q57" s="131">
        <v>1.5</v>
      </c>
      <c r="R57" s="132">
        <f t="shared" si="18"/>
        <v>33.907499999999999</v>
      </c>
      <c r="S57" s="48">
        <f t="shared" si="7"/>
        <v>1.0964026528068382</v>
      </c>
      <c r="T57" s="135">
        <f t="shared" si="23"/>
        <v>1923</v>
      </c>
      <c r="U57" s="48">
        <f t="shared" si="24"/>
        <v>180.85794711638752</v>
      </c>
      <c r="V57" s="48">
        <f t="shared" si="25"/>
        <v>58.2362728785358</v>
      </c>
    </row>
    <row r="58" spans="1:22" x14ac:dyDescent="0.3">
      <c r="A58" s="12">
        <v>1924</v>
      </c>
      <c r="B58" s="24">
        <f>AVERAGE(TCNMensual!B473:B484)</f>
        <v>2.0666666666666669</v>
      </c>
      <c r="C58" s="13">
        <f t="shared" si="28"/>
        <v>0.56772100567721306</v>
      </c>
      <c r="D58" s="21">
        <f>TCNMensual!B484</f>
        <v>2.0499999999999998</v>
      </c>
      <c r="E58" s="13">
        <f t="shared" si="29"/>
        <v>0</v>
      </c>
      <c r="F58" s="13"/>
      <c r="G58" s="128">
        <v>1924</v>
      </c>
      <c r="H58" s="121">
        <f t="shared" si="26"/>
        <v>51.15</v>
      </c>
      <c r="I58" s="21">
        <f t="shared" si="21"/>
        <v>0.56772100567721306</v>
      </c>
      <c r="J58" s="147">
        <f t="shared" si="27"/>
        <v>2.0666666666666669</v>
      </c>
      <c r="K58" s="21">
        <f t="shared" si="17"/>
        <v>0.56772100567721306</v>
      </c>
      <c r="L58" s="21">
        <f t="shared" si="14"/>
        <v>181.88471567260385</v>
      </c>
      <c r="M58" s="129">
        <v>0.745</v>
      </c>
      <c r="N58" s="21">
        <f t="shared" si="22"/>
        <v>6.4285714285714279</v>
      </c>
      <c r="O58" s="21">
        <f t="shared" si="20"/>
        <v>61.980033277870241</v>
      </c>
      <c r="P58" s="13">
        <f t="shared" si="19"/>
        <v>0.89697323201645851</v>
      </c>
      <c r="Q58" s="131">
        <v>1.5</v>
      </c>
      <c r="R58" s="132">
        <f t="shared" si="18"/>
        <v>34.1</v>
      </c>
      <c r="S58" s="48">
        <f t="shared" si="7"/>
        <v>1.1696934346502084</v>
      </c>
      <c r="T58" s="135">
        <f t="shared" si="23"/>
        <v>1924</v>
      </c>
      <c r="U58" s="48">
        <f t="shared" si="24"/>
        <v>181.88471567260385</v>
      </c>
      <c r="V58" s="48">
        <f t="shared" si="25"/>
        <v>61.980033277870241</v>
      </c>
    </row>
    <row r="59" spans="1:22" x14ac:dyDescent="0.3">
      <c r="A59" s="12">
        <v>1925</v>
      </c>
      <c r="B59" s="24">
        <f>AVERAGE(TCNMensual!B485:B496)</f>
        <v>2.0208333333333335</v>
      </c>
      <c r="C59" s="13">
        <f t="shared" si="28"/>
        <v>-2.2177419354838745</v>
      </c>
      <c r="D59" s="21">
        <f>TCNMensual!B496</f>
        <v>2.04</v>
      </c>
      <c r="E59" s="13">
        <f t="shared" si="29"/>
        <v>-0.48780487804876982</v>
      </c>
      <c r="F59" s="13"/>
      <c r="G59" s="128">
        <v>1925</v>
      </c>
      <c r="H59" s="121">
        <f t="shared" si="26"/>
        <v>50.015625</v>
      </c>
      <c r="I59" s="21">
        <f t="shared" si="21"/>
        <v>-2.2177419354838634</v>
      </c>
      <c r="J59" s="147">
        <f t="shared" si="27"/>
        <v>2.0208333333333335</v>
      </c>
      <c r="K59" s="21">
        <f t="shared" si="17"/>
        <v>-2.2177419354838745</v>
      </c>
      <c r="L59" s="21">
        <f t="shared" si="14"/>
        <v>177.8509820588969</v>
      </c>
      <c r="M59" s="123">
        <v>0.70299999999999996</v>
      </c>
      <c r="N59" s="21">
        <f t="shared" si="22"/>
        <v>-5.6375838926174593</v>
      </c>
      <c r="O59" s="21">
        <f t="shared" si="20"/>
        <v>58.485856905158087</v>
      </c>
      <c r="P59" s="13">
        <f t="shared" si="19"/>
        <v>0.94754085046570857</v>
      </c>
      <c r="Q59" s="131">
        <v>1.5</v>
      </c>
      <c r="R59" s="132">
        <f t="shared" si="18"/>
        <v>33.34375</v>
      </c>
      <c r="S59" s="48">
        <f t="shared" si="7"/>
        <v>1.0732924828676249</v>
      </c>
      <c r="T59" s="135">
        <f t="shared" si="23"/>
        <v>1925</v>
      </c>
      <c r="U59" s="48">
        <f t="shared" si="24"/>
        <v>177.8509820588969</v>
      </c>
      <c r="V59" s="48">
        <f t="shared" si="25"/>
        <v>58.485856905158087</v>
      </c>
    </row>
    <row r="60" spans="1:22" x14ac:dyDescent="0.3">
      <c r="A60" s="12">
        <v>1926</v>
      </c>
      <c r="B60" s="24">
        <f>AVERAGE(TCNMensual!B497:B508)</f>
        <v>2.064166666666666</v>
      </c>
      <c r="C60" s="13">
        <f t="shared" si="28"/>
        <v>2.1443298969071822</v>
      </c>
      <c r="D60" s="21">
        <f>TCNMensual!B508</f>
        <v>2.13</v>
      </c>
      <c r="E60" s="13">
        <f t="shared" si="29"/>
        <v>4.4117647058823373</v>
      </c>
      <c r="F60" s="13"/>
      <c r="G60" s="128">
        <v>1926</v>
      </c>
      <c r="H60" s="121">
        <f t="shared" si="26"/>
        <v>51.088124999999984</v>
      </c>
      <c r="I60" s="21">
        <f t="shared" si="21"/>
        <v>2.1443298969071822</v>
      </c>
      <c r="J60" s="147">
        <f t="shared" si="27"/>
        <v>2.064166666666666</v>
      </c>
      <c r="K60" s="21">
        <f t="shared" si="17"/>
        <v>2.1443298969071822</v>
      </c>
      <c r="L60" s="21">
        <f t="shared" si="14"/>
        <v>181.66469383912886</v>
      </c>
      <c r="M60" s="123">
        <v>0.629</v>
      </c>
      <c r="N60" s="21">
        <f t="shared" si="22"/>
        <v>-10.526315789473683</v>
      </c>
      <c r="O60" s="21">
        <f t="shared" si="20"/>
        <v>52.32945091514145</v>
      </c>
      <c r="P60" s="13">
        <f t="shared" si="19"/>
        <v>1.0472819926199937</v>
      </c>
      <c r="Q60" s="131">
        <v>1.5</v>
      </c>
      <c r="R60" s="132">
        <f t="shared" si="18"/>
        <v>34.058749999999989</v>
      </c>
      <c r="S60" s="48">
        <f t="shared" si="7"/>
        <v>1.0168846740466724</v>
      </c>
      <c r="T60" s="135">
        <f t="shared" si="23"/>
        <v>1926</v>
      </c>
      <c r="U60" s="48">
        <f t="shared" si="24"/>
        <v>181.66469383912886</v>
      </c>
      <c r="V60" s="48">
        <f t="shared" si="25"/>
        <v>52.32945091514145</v>
      </c>
    </row>
    <row r="61" spans="1:22" x14ac:dyDescent="0.3">
      <c r="A61" s="12">
        <v>1927</v>
      </c>
      <c r="B61" s="24">
        <f>AVERAGE(TCNMensual!B509:B520)</f>
        <v>2.1133333333333337</v>
      </c>
      <c r="C61" s="13">
        <f t="shared" si="28"/>
        <v>2.381913605167596</v>
      </c>
      <c r="D61" s="21">
        <f>TCNMensual!B520</f>
        <v>2.06</v>
      </c>
      <c r="E61" s="13">
        <f t="shared" si="29"/>
        <v>-3.2863849765258135</v>
      </c>
      <c r="F61" s="13"/>
      <c r="G61" s="128">
        <v>1927</v>
      </c>
      <c r="H61" s="121">
        <f t="shared" si="26"/>
        <v>52.305000000000014</v>
      </c>
      <c r="I61" s="21">
        <f t="shared" si="21"/>
        <v>2.381913605167596</v>
      </c>
      <c r="J61" s="132">
        <f t="shared" si="27"/>
        <v>2.1133333333333337</v>
      </c>
      <c r="K61" s="21">
        <f t="shared" si="17"/>
        <v>2.381913605167596</v>
      </c>
      <c r="L61" s="21">
        <f t="shared" si="14"/>
        <v>185.99178989746912</v>
      </c>
      <c r="M61" s="123">
        <v>0.57099999999999995</v>
      </c>
      <c r="N61" s="21">
        <f t="shared" si="22"/>
        <v>-9.2209856915739348</v>
      </c>
      <c r="O61" s="21">
        <f t="shared" si="20"/>
        <v>47.504159733777051</v>
      </c>
      <c r="P61" s="13">
        <f t="shared" si="19"/>
        <v>1.1438517153099135</v>
      </c>
      <c r="Q61" s="131">
        <v>1.5</v>
      </c>
      <c r="R61" s="132">
        <f t="shared" si="18"/>
        <v>34.870000000000012</v>
      </c>
      <c r="S61" s="48">
        <f t="shared" si="7"/>
        <v>0.96948161802342026</v>
      </c>
      <c r="T61" s="135">
        <f t="shared" si="23"/>
        <v>1927</v>
      </c>
      <c r="U61" s="48">
        <f t="shared" si="24"/>
        <v>185.99178989746912</v>
      </c>
      <c r="V61" s="48">
        <f t="shared" si="25"/>
        <v>47.504159733777051</v>
      </c>
    </row>
    <row r="62" spans="1:22" x14ac:dyDescent="0.3">
      <c r="A62" s="17">
        <v>1928</v>
      </c>
      <c r="B62" s="29">
        <f>AVERAGE(TCNMensual!B521:B532)</f>
        <v>2.0766666666666667</v>
      </c>
      <c r="C62" s="13">
        <f t="shared" si="28"/>
        <v>-1.735015772870685</v>
      </c>
      <c r="D62" s="21">
        <f>TCNMensual!B532</f>
        <v>2.08</v>
      </c>
      <c r="E62" s="13">
        <f t="shared" si="29"/>
        <v>0.97087378640776656</v>
      </c>
      <c r="F62" s="13"/>
      <c r="G62" s="128">
        <v>1928</v>
      </c>
      <c r="H62" s="121">
        <f t="shared" si="26"/>
        <v>51.397500000000001</v>
      </c>
      <c r="I62" s="21">
        <f t="shared" si="21"/>
        <v>-1.735015772870685</v>
      </c>
      <c r="J62" s="132">
        <f t="shared" si="27"/>
        <v>2.0766666666666667</v>
      </c>
      <c r="K62" s="21">
        <f t="shared" si="17"/>
        <v>-1.735015772870685</v>
      </c>
      <c r="L62" s="21">
        <f t="shared" si="14"/>
        <v>182.76480300650351</v>
      </c>
      <c r="M62" s="123">
        <v>0.58599999999999997</v>
      </c>
      <c r="N62" s="21">
        <f t="shared" si="22"/>
        <v>2.6269702276707552</v>
      </c>
      <c r="O62" s="21">
        <f t="shared" si="20"/>
        <v>48.752079866888536</v>
      </c>
      <c r="P62" s="13">
        <f t="shared" si="19"/>
        <v>1.1138030713000209</v>
      </c>
      <c r="Q62" s="131">
        <v>1.5</v>
      </c>
      <c r="R62" s="132">
        <f t="shared" si="18"/>
        <v>34.265000000000001</v>
      </c>
      <c r="S62" s="48">
        <f t="shared" si="7"/>
        <v>0.96286359536664579</v>
      </c>
      <c r="T62" s="135">
        <f t="shared" si="23"/>
        <v>1928</v>
      </c>
      <c r="U62" s="48">
        <f t="shared" si="24"/>
        <v>182.76480300650351</v>
      </c>
      <c r="V62" s="48">
        <f t="shared" si="25"/>
        <v>48.752079866888536</v>
      </c>
    </row>
    <row r="63" spans="1:22" x14ac:dyDescent="0.3">
      <c r="A63" s="17">
        <v>1929</v>
      </c>
      <c r="B63" s="29">
        <f>AVERAGE(TCNMensual!B533:B544)</f>
        <v>2.0699999999999998</v>
      </c>
      <c r="C63" s="13">
        <f t="shared" si="28"/>
        <v>-0.32102728731943087</v>
      </c>
      <c r="D63" s="21">
        <f>TCNMensual!B544</f>
        <v>2.08</v>
      </c>
      <c r="E63" s="13">
        <f t="shared" si="29"/>
        <v>0</v>
      </c>
      <c r="F63" s="13"/>
      <c r="G63" s="128">
        <v>1929</v>
      </c>
      <c r="H63" s="121">
        <f t="shared" si="26"/>
        <v>51.232499999999995</v>
      </c>
      <c r="I63" s="21">
        <f t="shared" si="21"/>
        <v>-0.32102728731943087</v>
      </c>
      <c r="J63" s="132">
        <f t="shared" si="27"/>
        <v>2.0699999999999998</v>
      </c>
      <c r="K63" s="21">
        <f t="shared" si="17"/>
        <v>-0.32102728731943087</v>
      </c>
      <c r="L63" s="21">
        <f t="shared" si="14"/>
        <v>182.17807811723702</v>
      </c>
      <c r="M63" s="123">
        <v>0.53600000000000003</v>
      </c>
      <c r="N63" s="21">
        <f t="shared" si="22"/>
        <v>-8.5324232081911191</v>
      </c>
      <c r="O63" s="21">
        <f t="shared" si="20"/>
        <v>44.592346089850267</v>
      </c>
      <c r="P63" s="13">
        <f t="shared" si="19"/>
        <v>1.2088374630491694</v>
      </c>
      <c r="Q63" s="131">
        <v>1.5</v>
      </c>
      <c r="R63" s="132">
        <f t="shared" si="18"/>
        <v>34.154999999999994</v>
      </c>
      <c r="S63" s="48">
        <f t="shared" si="7"/>
        <v>0.86116253695083045</v>
      </c>
      <c r="T63" s="135">
        <f t="shared" si="23"/>
        <v>1929</v>
      </c>
      <c r="U63" s="48">
        <f t="shared" si="24"/>
        <v>182.17807811723702</v>
      </c>
      <c r="V63" s="48">
        <f t="shared" si="25"/>
        <v>44.592346089850267</v>
      </c>
    </row>
    <row r="64" spans="1:22" x14ac:dyDescent="0.3">
      <c r="A64" s="12">
        <v>1930</v>
      </c>
      <c r="B64" s="29">
        <f>AVERAGE(TCNMensual!B545:B556)</f>
        <v>2.2558333333333334</v>
      </c>
      <c r="C64" s="13">
        <f t="shared" si="28"/>
        <v>8.977455716586169</v>
      </c>
      <c r="D64" s="21">
        <f>TCNMensual!B556</f>
        <v>2.5099999999999998</v>
      </c>
      <c r="E64" s="13">
        <f t="shared" si="29"/>
        <v>20.673076923076916</v>
      </c>
      <c r="F64" s="13"/>
      <c r="G64" s="128">
        <v>1930</v>
      </c>
      <c r="H64" s="121">
        <f t="shared" si="26"/>
        <v>55.831875000000004</v>
      </c>
      <c r="I64" s="21">
        <f t="shared" si="21"/>
        <v>8.977455716586169</v>
      </c>
      <c r="J64" s="132">
        <f t="shared" si="27"/>
        <v>2.2558333333333334</v>
      </c>
      <c r="K64" s="21">
        <f t="shared" si="17"/>
        <v>8.977455716586169</v>
      </c>
      <c r="L64" s="21">
        <f t="shared" si="14"/>
        <v>198.53303440553972</v>
      </c>
      <c r="M64" s="123">
        <v>0.38700000000000001</v>
      </c>
      <c r="N64" s="21">
        <f t="shared" si="22"/>
        <v>-27.798507462686572</v>
      </c>
      <c r="O64" s="21">
        <f t="shared" si="20"/>
        <v>32.196339434276219</v>
      </c>
      <c r="P64" s="13">
        <f t="shared" si="19"/>
        <v>1.5448762354266439</v>
      </c>
      <c r="Q64" s="131">
        <v>1.5</v>
      </c>
      <c r="R64" s="132">
        <f t="shared" si="18"/>
        <v>37.221250000000005</v>
      </c>
      <c r="S64" s="48">
        <f t="shared" si="7"/>
        <v>0.71095709790668948</v>
      </c>
      <c r="T64" s="135">
        <f t="shared" si="23"/>
        <v>1930</v>
      </c>
      <c r="U64" s="48">
        <f t="shared" si="24"/>
        <v>198.53303440553972</v>
      </c>
      <c r="V64" s="48">
        <f t="shared" si="25"/>
        <v>32.196339434276219</v>
      </c>
    </row>
    <row r="65" spans="1:22" x14ac:dyDescent="0.3">
      <c r="A65" s="12">
        <v>1931</v>
      </c>
      <c r="B65" s="21">
        <f>AVERAGE(TCNMensual!B557:B568)</f>
        <v>2.6816666666666666</v>
      </c>
      <c r="C65" s="13">
        <f t="shared" si="28"/>
        <v>18.876985592907268</v>
      </c>
      <c r="D65" s="21">
        <f>TCNMensual!B568</f>
        <v>2.57</v>
      </c>
      <c r="E65" s="13">
        <f t="shared" si="29"/>
        <v>2.3904382470119501</v>
      </c>
      <c r="F65" s="13"/>
      <c r="G65" s="128">
        <v>1931</v>
      </c>
      <c r="H65" s="121">
        <f t="shared" si="26"/>
        <v>66.371250000000003</v>
      </c>
      <c r="I65" s="21">
        <f t="shared" si="21"/>
        <v>18.876985592907268</v>
      </c>
      <c r="J65" s="132">
        <f t="shared" si="27"/>
        <v>2.6816666666666666</v>
      </c>
      <c r="K65" s="21">
        <f t="shared" si="17"/>
        <v>18.876985592907268</v>
      </c>
      <c r="L65" s="21">
        <f t="shared" si="14"/>
        <v>236.01008670743508</v>
      </c>
      <c r="M65" s="123">
        <v>0.32</v>
      </c>
      <c r="N65" s="21">
        <f t="shared" si="22"/>
        <v>-17.312661498708014</v>
      </c>
      <c r="O65" s="21">
        <f t="shared" si="20"/>
        <v>26.622296173044933</v>
      </c>
      <c r="P65" s="13">
        <f t="shared" si="19"/>
        <v>1.8123354286400424</v>
      </c>
      <c r="Q65" s="131">
        <v>1.5</v>
      </c>
      <c r="R65" s="132">
        <f t="shared" si="18"/>
        <v>44.247500000000002</v>
      </c>
      <c r="S65" s="48">
        <f t="shared" si="7"/>
        <v>0.86933123802662426</v>
      </c>
      <c r="T65" s="135">
        <f t="shared" si="23"/>
        <v>1931</v>
      </c>
      <c r="U65" s="48">
        <f t="shared" si="24"/>
        <v>236.01008670743508</v>
      </c>
      <c r="V65" s="48">
        <f t="shared" si="25"/>
        <v>26.622296173044933</v>
      </c>
    </row>
    <row r="66" spans="1:22" x14ac:dyDescent="0.3">
      <c r="A66" s="12">
        <v>1932</v>
      </c>
      <c r="B66" s="21">
        <f>AVERAGE(TCNMensual!B569:B580)</f>
        <v>3.1625000000000001</v>
      </c>
      <c r="C66" s="13">
        <f t="shared" si="28"/>
        <v>17.930391547545057</v>
      </c>
      <c r="D66" s="21">
        <f>TCNMensual!B580</f>
        <v>3.09</v>
      </c>
      <c r="E66" s="13">
        <f t="shared" si="29"/>
        <v>20.233463035019451</v>
      </c>
      <c r="F66" s="13"/>
      <c r="G66" s="128">
        <v>1932</v>
      </c>
      <c r="H66" s="121">
        <f t="shared" si="26"/>
        <v>78.271874999999994</v>
      </c>
      <c r="I66" s="21">
        <f t="shared" si="21"/>
        <v>17.930391547545057</v>
      </c>
      <c r="J66" s="132">
        <f t="shared" si="27"/>
        <v>3.1625000000000001</v>
      </c>
      <c r="K66" s="21">
        <f t="shared" si="17"/>
        <v>17.930391547545057</v>
      </c>
      <c r="L66" s="21">
        <f t="shared" si="14"/>
        <v>278.32761934577877</v>
      </c>
      <c r="M66" s="123">
        <v>0.39100000000000001</v>
      </c>
      <c r="N66" s="21">
        <f t="shared" si="22"/>
        <v>22.187500000000004</v>
      </c>
      <c r="O66" s="21">
        <f t="shared" si="20"/>
        <v>32.52911813643928</v>
      </c>
      <c r="P66" s="13">
        <f t="shared" si="19"/>
        <v>1.410223505410533</v>
      </c>
      <c r="Q66" s="131">
        <v>1.5</v>
      </c>
      <c r="R66" s="132">
        <f t="shared" si="18"/>
        <v>52.181249999999999</v>
      </c>
      <c r="S66" s="48">
        <f t="shared" si="7"/>
        <v>1.7522764945894671</v>
      </c>
      <c r="T66" s="135">
        <f t="shared" si="23"/>
        <v>1932</v>
      </c>
      <c r="U66" s="48">
        <f t="shared" si="24"/>
        <v>278.32761934577877</v>
      </c>
      <c r="V66" s="48">
        <f t="shared" si="25"/>
        <v>32.52911813643928</v>
      </c>
    </row>
    <row r="67" spans="1:22" x14ac:dyDescent="0.3">
      <c r="A67" s="17">
        <v>1933</v>
      </c>
      <c r="B67" s="21">
        <f>AVERAGE(TCNMensual!B581:B592)</f>
        <v>3.5258333333333343</v>
      </c>
      <c r="C67" s="13">
        <f t="shared" si="28"/>
        <v>11.488801054018483</v>
      </c>
      <c r="D67" s="21">
        <f>TCNMensual!B592</f>
        <v>3.6</v>
      </c>
      <c r="E67" s="13">
        <f t="shared" si="29"/>
        <v>16.504854368932055</v>
      </c>
      <c r="F67" s="13"/>
      <c r="G67" s="133">
        <v>1933</v>
      </c>
      <c r="H67" s="144">
        <f t="shared" si="26"/>
        <v>87.26437500000003</v>
      </c>
      <c r="I67" s="23">
        <f t="shared" si="21"/>
        <v>11.488801054018483</v>
      </c>
      <c r="J67" s="134">
        <f t="shared" si="27"/>
        <v>3.5258333333333343</v>
      </c>
      <c r="K67" s="23">
        <f t="shared" si="17"/>
        <v>11.488801054018483</v>
      </c>
      <c r="L67" s="23">
        <f t="shared" si="14"/>
        <v>310.30412581080117</v>
      </c>
      <c r="M67" s="144">
        <v>0.39100000000000001</v>
      </c>
      <c r="N67" s="23">
        <f t="shared" si="22"/>
        <v>0</v>
      </c>
      <c r="O67" s="23">
        <f t="shared" si="20"/>
        <v>32.52911813643928</v>
      </c>
      <c r="P67" s="23">
        <f t="shared" si="19"/>
        <v>1.410223505410533</v>
      </c>
      <c r="Q67" s="145">
        <v>1.5</v>
      </c>
      <c r="R67" s="134">
        <f t="shared" si="18"/>
        <v>58.176250000000017</v>
      </c>
      <c r="S67" s="120">
        <f t="shared" si="7"/>
        <v>2.1156098279228015</v>
      </c>
      <c r="T67" s="184">
        <f t="shared" si="23"/>
        <v>1933</v>
      </c>
      <c r="U67" s="120">
        <f t="shared" si="24"/>
        <v>310.30412581080117</v>
      </c>
      <c r="V67" s="120">
        <f t="shared" si="25"/>
        <v>32.52911813643928</v>
      </c>
    </row>
    <row r="68" spans="1:22" x14ac:dyDescent="0.3">
      <c r="A68" s="17">
        <v>1934</v>
      </c>
      <c r="B68" s="21">
        <f>AVERAGE(TCNMensual!B593:B604)</f>
        <v>3.600000000000001</v>
      </c>
      <c r="C68" s="13">
        <f t="shared" si="28"/>
        <v>2.10352162609313</v>
      </c>
      <c r="D68" s="21">
        <f>TCNMensual!B604</f>
        <v>3.6</v>
      </c>
      <c r="E68" s="13">
        <f t="shared" si="29"/>
        <v>0</v>
      </c>
      <c r="F68" s="13"/>
      <c r="G68" s="128"/>
      <c r="J68" s="132"/>
    </row>
    <row r="69" spans="1:22" x14ac:dyDescent="0.3">
      <c r="A69" s="12">
        <v>1935</v>
      </c>
      <c r="B69" s="21">
        <f>AVERAGE(TCNMensual!B605:B616)</f>
        <v>3.600000000000001</v>
      </c>
      <c r="C69" s="13">
        <f t="shared" si="28"/>
        <v>0</v>
      </c>
      <c r="D69" s="21">
        <f>TCNMensual!B616</f>
        <v>3.6</v>
      </c>
      <c r="E69" s="13">
        <f t="shared" si="29"/>
        <v>0</v>
      </c>
      <c r="F69" s="13"/>
      <c r="G69" s="289" t="s">
        <v>259</v>
      </c>
      <c r="H69" s="289"/>
      <c r="I69" s="289"/>
      <c r="J69" s="289"/>
      <c r="K69" s="289"/>
      <c r="L69" s="289"/>
    </row>
    <row r="70" spans="1:22" x14ac:dyDescent="0.3">
      <c r="A70" s="12">
        <v>1936</v>
      </c>
      <c r="B70" s="21">
        <f>AVERAGE(TCNMensual!B617:B628)</f>
        <v>3.600000000000001</v>
      </c>
      <c r="C70" s="13">
        <f t="shared" si="28"/>
        <v>0</v>
      </c>
      <c r="D70" s="21">
        <f>TCNMensual!B628</f>
        <v>3.6</v>
      </c>
      <c r="E70" s="13">
        <f t="shared" si="29"/>
        <v>0</v>
      </c>
      <c r="F70" s="13"/>
      <c r="G70" s="290"/>
      <c r="H70" s="290"/>
      <c r="I70" s="290"/>
      <c r="J70" s="290"/>
      <c r="K70" s="290"/>
      <c r="L70" s="290"/>
    </row>
    <row r="71" spans="1:22" x14ac:dyDescent="0.3">
      <c r="A71" s="12">
        <v>1937</v>
      </c>
      <c r="B71" s="21">
        <f>AVERAGE(TCNMensual!B629:B640)</f>
        <v>3.600000000000001</v>
      </c>
      <c r="C71" s="13">
        <f t="shared" si="28"/>
        <v>0</v>
      </c>
      <c r="D71" s="21">
        <f>TCNMensual!B640</f>
        <v>3.6</v>
      </c>
      <c r="E71" s="13">
        <f t="shared" si="29"/>
        <v>0</v>
      </c>
      <c r="F71" s="13"/>
      <c r="G71" s="290"/>
      <c r="H71" s="290"/>
      <c r="I71" s="290"/>
      <c r="J71" s="290"/>
      <c r="K71" s="290"/>
      <c r="L71" s="290"/>
    </row>
    <row r="72" spans="1:22" x14ac:dyDescent="0.3">
      <c r="A72" s="17">
        <v>1938</v>
      </c>
      <c r="B72" s="21">
        <f>AVERAGE(TCNMensual!B641:B652)</f>
        <v>4.5174999999999992</v>
      </c>
      <c r="C72" s="13">
        <f t="shared" si="28"/>
        <v>25.486111111111054</v>
      </c>
      <c r="D72" s="21">
        <f>TCNMensual!B652</f>
        <v>4.91</v>
      </c>
      <c r="E72" s="13">
        <f t="shared" si="29"/>
        <v>36.388888888888893</v>
      </c>
      <c r="F72" s="13"/>
      <c r="G72" s="290"/>
      <c r="H72" s="290"/>
      <c r="I72" s="290"/>
      <c r="J72" s="290"/>
      <c r="K72" s="290"/>
      <c r="L72" s="290"/>
    </row>
    <row r="73" spans="1:22" x14ac:dyDescent="0.3">
      <c r="A73" s="17">
        <v>1939</v>
      </c>
      <c r="B73" s="21">
        <f>AVERAGE(TCNMensual!B653:B664)</f>
        <v>5.4041666666666677</v>
      </c>
      <c r="C73" s="13">
        <f t="shared" si="28"/>
        <v>19.627375023058512</v>
      </c>
      <c r="D73" s="21">
        <f>TCNMensual!B664</f>
        <v>4.8499999999999996</v>
      </c>
      <c r="E73" s="13">
        <f t="shared" si="29"/>
        <v>-1.2219959266802527</v>
      </c>
      <c r="F73" s="13"/>
      <c r="G73" s="290"/>
      <c r="H73" s="290"/>
      <c r="I73" s="290"/>
      <c r="J73" s="290"/>
      <c r="K73" s="290"/>
      <c r="L73" s="290"/>
    </row>
    <row r="74" spans="1:22" x14ac:dyDescent="0.3">
      <c r="A74" s="12">
        <v>1940</v>
      </c>
      <c r="B74" s="21">
        <f>AVERAGE(TCNMensual!B665:B676)</f>
        <v>4.857499999999999</v>
      </c>
      <c r="C74" s="13">
        <f t="shared" si="28"/>
        <v>-10.11565150346958</v>
      </c>
      <c r="D74" s="21">
        <f>TCNMensual!B676</f>
        <v>4.8600000000000003</v>
      </c>
      <c r="E74" s="13">
        <f t="shared" si="29"/>
        <v>0.20618556701033075</v>
      </c>
      <c r="F74" s="13"/>
      <c r="G74" s="290"/>
      <c r="H74" s="290"/>
      <c r="I74" s="290"/>
      <c r="J74" s="290"/>
      <c r="K74" s="290"/>
      <c r="L74" s="290"/>
    </row>
    <row r="75" spans="1:22" x14ac:dyDescent="0.3">
      <c r="A75" s="12">
        <v>1941</v>
      </c>
      <c r="B75" s="21">
        <f>AVERAGE(TCNMensual!B677:B688)</f>
        <v>4.8516666666666675</v>
      </c>
      <c r="C75" s="13">
        <f t="shared" si="28"/>
        <v>-0.12008920912673915</v>
      </c>
      <c r="D75" s="21">
        <f>TCNMensual!B688</f>
        <v>4.8499999999999996</v>
      </c>
      <c r="E75" s="13">
        <f t="shared" si="29"/>
        <v>-0.2057613168724437</v>
      </c>
      <c r="F75" s="13"/>
      <c r="G75" s="290"/>
      <c r="H75" s="290"/>
      <c r="I75" s="290"/>
      <c r="J75" s="290"/>
      <c r="K75" s="290"/>
      <c r="L75" s="290"/>
    </row>
    <row r="76" spans="1:22" x14ac:dyDescent="0.3">
      <c r="A76" s="12">
        <v>1942</v>
      </c>
      <c r="B76" s="21">
        <f>AVERAGE(TCNMensual!B689:B700)</f>
        <v>4.8500000000000005</v>
      </c>
      <c r="C76" s="13">
        <f t="shared" si="28"/>
        <v>-3.435245620062588E-2</v>
      </c>
      <c r="D76" s="21">
        <f>TCNMensual!B700</f>
        <v>4.8499999999999996</v>
      </c>
      <c r="E76" s="13">
        <f t="shared" si="29"/>
        <v>0</v>
      </c>
      <c r="F76" s="13"/>
      <c r="G76" s="290"/>
      <c r="H76" s="290"/>
      <c r="I76" s="290"/>
      <c r="J76" s="290"/>
      <c r="K76" s="290"/>
      <c r="L76" s="290"/>
    </row>
    <row r="77" spans="1:22" x14ac:dyDescent="0.3">
      <c r="A77" s="17">
        <v>1943</v>
      </c>
      <c r="B77" s="21">
        <f>AVERAGE(TCNMensual!B701:B712)</f>
        <v>4.8549999999999995</v>
      </c>
      <c r="C77" s="13">
        <f t="shared" si="28"/>
        <v>0.10309278350513207</v>
      </c>
      <c r="D77" s="21">
        <f>TCNMensual!B712</f>
        <v>4.8600000000000003</v>
      </c>
      <c r="E77" s="13">
        <f t="shared" si="29"/>
        <v>0.20618556701033075</v>
      </c>
      <c r="F77" s="13"/>
      <c r="G77" s="290"/>
      <c r="H77" s="290"/>
      <c r="I77" s="290"/>
      <c r="J77" s="290"/>
      <c r="K77" s="290"/>
      <c r="L77" s="290"/>
    </row>
    <row r="78" spans="1:22" x14ac:dyDescent="0.3">
      <c r="A78" s="17">
        <v>1944</v>
      </c>
      <c r="B78" s="21">
        <f>AVERAGE(TCNMensual!B713:B724)</f>
        <v>4.8533333333333344</v>
      </c>
      <c r="C78" s="13">
        <f t="shared" si="28"/>
        <v>-3.4328870580124793E-2</v>
      </c>
      <c r="D78" s="21">
        <f>TCNMensual!B724</f>
        <v>4.8499999999999996</v>
      </c>
      <c r="E78" s="13">
        <f t="shared" si="29"/>
        <v>-0.2057613168724437</v>
      </c>
      <c r="F78" s="13"/>
      <c r="J78" s="132"/>
    </row>
    <row r="79" spans="1:22" x14ac:dyDescent="0.3">
      <c r="A79" s="12">
        <v>1945</v>
      </c>
      <c r="B79" s="21">
        <f>AVERAGE(TCNMensual!B725:B736)</f>
        <v>4.854166666666667</v>
      </c>
      <c r="C79" s="13">
        <f t="shared" si="28"/>
        <v>1.7170329670324058E-2</v>
      </c>
      <c r="D79" s="21">
        <f>TCNMensual!B736</f>
        <v>4.8499999999999996</v>
      </c>
      <c r="E79" s="13">
        <f t="shared" si="29"/>
        <v>0</v>
      </c>
      <c r="F79" s="13"/>
      <c r="J79" s="132"/>
    </row>
    <row r="80" spans="1:22" x14ac:dyDescent="0.3">
      <c r="A80" s="12">
        <v>1946</v>
      </c>
      <c r="B80" s="21">
        <f>AVERAGE(TCNMensual!B737:B748)</f>
        <v>4.8583333333333334</v>
      </c>
      <c r="C80" s="13">
        <f t="shared" si="28"/>
        <v>8.5836909871250811E-2</v>
      </c>
      <c r="D80" s="21">
        <f>TCNMensual!B748</f>
        <v>4.8600000000000003</v>
      </c>
      <c r="E80" s="13">
        <f t="shared" si="29"/>
        <v>0.20618556701033075</v>
      </c>
      <c r="F80" s="13"/>
      <c r="J80" s="132"/>
    </row>
    <row r="81" spans="1:10" x14ac:dyDescent="0.3">
      <c r="A81" s="12">
        <v>1947</v>
      </c>
      <c r="B81" s="21">
        <f>AVERAGE(TCNMensual!B749:B760)</f>
        <v>4.8600000000000003</v>
      </c>
      <c r="C81" s="13">
        <f t="shared" si="28"/>
        <v>3.430531732420139E-2</v>
      </c>
      <c r="D81" s="21">
        <f>TCNMensual!B760</f>
        <v>4.8600000000000003</v>
      </c>
      <c r="E81" s="13">
        <f t="shared" si="29"/>
        <v>0</v>
      </c>
      <c r="F81" s="13"/>
      <c r="J81" s="132"/>
    </row>
    <row r="82" spans="1:10" x14ac:dyDescent="0.3">
      <c r="A82" s="17">
        <v>1948</v>
      </c>
      <c r="B82" s="21">
        <f>AVERAGE(TCNMensual!B761:B772)</f>
        <v>5.6641666666666666</v>
      </c>
      <c r="C82" s="13">
        <f t="shared" si="28"/>
        <v>16.5466392318244</v>
      </c>
      <c r="D82" s="21">
        <f>TCNMensual!B772</f>
        <v>6.88</v>
      </c>
      <c r="E82" s="13">
        <f t="shared" si="29"/>
        <v>41.563786008230451</v>
      </c>
      <c r="F82" s="13"/>
      <c r="J82" s="132"/>
    </row>
    <row r="83" spans="1:10" x14ac:dyDescent="0.3">
      <c r="A83" s="17">
        <v>1949</v>
      </c>
      <c r="B83" s="21">
        <f>AVERAGE(TCNMensual!B773:B784)</f>
        <v>7.9918333333333331</v>
      </c>
      <c r="C83" s="13">
        <f t="shared" si="28"/>
        <v>41.094600559070173</v>
      </c>
      <c r="D83" s="21">
        <f>TCNMensual!B784</f>
        <v>8.64</v>
      </c>
      <c r="E83" s="13">
        <f t="shared" si="29"/>
        <v>25.581395348837212</v>
      </c>
      <c r="F83" s="13"/>
      <c r="J83" s="132"/>
    </row>
    <row r="84" spans="1:10" x14ac:dyDescent="0.3">
      <c r="A84" s="12">
        <v>1950</v>
      </c>
      <c r="B84" s="21">
        <f>AVERAGE(TCNMensual!B785:B796)</f>
        <v>8.6416666666666675</v>
      </c>
      <c r="C84" s="13">
        <f t="shared" si="28"/>
        <v>8.1312172843110773</v>
      </c>
      <c r="D84" s="21">
        <f>TCNMensual!B796</f>
        <v>8.65</v>
      </c>
      <c r="E84" s="13">
        <f t="shared" si="29"/>
        <v>0.11574074074074403</v>
      </c>
      <c r="F84" s="13"/>
      <c r="J84" s="132"/>
    </row>
    <row r="85" spans="1:10" x14ac:dyDescent="0.3">
      <c r="A85" s="12">
        <v>1951</v>
      </c>
      <c r="B85" s="21">
        <f>AVERAGE(TCNMensual!B797:B809)</f>
        <v>8.6261538461538443</v>
      </c>
      <c r="C85" s="13">
        <f t="shared" ref="C85:C116" si="30">((B85/B84)-1)*100</f>
        <v>-0.1795119056450134</v>
      </c>
      <c r="D85" s="21">
        <f>TCNMensual!B808</f>
        <v>8.6</v>
      </c>
      <c r="E85" s="13">
        <f t="shared" ref="E85:E116" si="31">((D85/D84)-1)*100</f>
        <v>-0.57803468208093012</v>
      </c>
      <c r="F85" s="13"/>
      <c r="J85" s="132"/>
    </row>
    <row r="86" spans="1:10" x14ac:dyDescent="0.3">
      <c r="A86" s="12">
        <v>1952</v>
      </c>
      <c r="B86" s="21">
        <f>AVERAGE(TCNMensual!B809:B820)</f>
        <v>8.6083333333333307</v>
      </c>
      <c r="C86" s="13">
        <f t="shared" si="30"/>
        <v>-0.20658700433981991</v>
      </c>
      <c r="D86" s="21">
        <f>TCNMensual!B820</f>
        <v>8.6</v>
      </c>
      <c r="E86" s="13">
        <f t="shared" si="31"/>
        <v>0</v>
      </c>
      <c r="F86" s="13"/>
      <c r="J86" s="132"/>
    </row>
    <row r="87" spans="1:10" x14ac:dyDescent="0.3">
      <c r="A87" s="17">
        <v>1953</v>
      </c>
      <c r="B87" s="21">
        <f>AVERAGE(TCNMensual!B821:B832)</f>
        <v>8.6083333333333325</v>
      </c>
      <c r="C87" s="13">
        <f t="shared" si="30"/>
        <v>2.2204460492503131E-14</v>
      </c>
      <c r="D87" s="21">
        <f>TCNMensual!B832</f>
        <v>8.61</v>
      </c>
      <c r="E87" s="13">
        <f t="shared" si="31"/>
        <v>0.11627906976743319</v>
      </c>
      <c r="F87" s="13"/>
      <c r="J87" s="132"/>
    </row>
    <row r="88" spans="1:10" x14ac:dyDescent="0.3">
      <c r="A88" s="17">
        <v>1954</v>
      </c>
      <c r="B88" s="21">
        <f>AVERAGE(TCNMensual!B833:B844)</f>
        <v>11.362499999999999</v>
      </c>
      <c r="C88" s="13">
        <f t="shared" si="30"/>
        <v>31.994191674733784</v>
      </c>
      <c r="D88" s="21">
        <f>TCNMensual!B844</f>
        <v>12.49</v>
      </c>
      <c r="E88" s="13">
        <f t="shared" si="31"/>
        <v>45.063879210220684</v>
      </c>
      <c r="F88" s="13"/>
      <c r="J88" s="132"/>
    </row>
    <row r="89" spans="1:10" x14ac:dyDescent="0.3">
      <c r="A89" s="12">
        <v>1955</v>
      </c>
      <c r="B89" s="21">
        <f>AVERAGE(TCNMensual!B845:B856)</f>
        <v>12.49</v>
      </c>
      <c r="C89" s="13">
        <f t="shared" si="30"/>
        <v>9.9229922992299269</v>
      </c>
      <c r="D89" s="21">
        <f>TCNMensual!B856</f>
        <v>12.49</v>
      </c>
      <c r="E89" s="13">
        <f t="shared" si="31"/>
        <v>0</v>
      </c>
      <c r="F89" s="13"/>
      <c r="J89" s="132"/>
    </row>
    <row r="90" spans="1:10" x14ac:dyDescent="0.3">
      <c r="A90" s="12">
        <v>1956</v>
      </c>
      <c r="B90" s="21">
        <f>AVERAGE(TCNMensual!B857:B868)</f>
        <v>12.49</v>
      </c>
      <c r="C90" s="13">
        <f t="shared" si="30"/>
        <v>0</v>
      </c>
      <c r="D90" s="21">
        <f>TCNMensual!B868</f>
        <v>12.49</v>
      </c>
      <c r="E90" s="13">
        <f t="shared" si="31"/>
        <v>0</v>
      </c>
      <c r="F90" s="13"/>
      <c r="J90" s="132"/>
    </row>
    <row r="91" spans="1:10" x14ac:dyDescent="0.3">
      <c r="A91" s="12">
        <v>1957</v>
      </c>
      <c r="B91" s="21">
        <f>AVERAGE(TCNMensual!B869:B880)</f>
        <v>12.49</v>
      </c>
      <c r="C91" s="13">
        <f t="shared" si="30"/>
        <v>0</v>
      </c>
      <c r="D91" s="21">
        <f>TCNMensual!B880</f>
        <v>12.49</v>
      </c>
      <c r="E91" s="13">
        <f t="shared" si="31"/>
        <v>0</v>
      </c>
      <c r="F91" s="13"/>
      <c r="J91" s="132"/>
    </row>
    <row r="92" spans="1:10" x14ac:dyDescent="0.3">
      <c r="A92" s="17">
        <v>1958</v>
      </c>
      <c r="B92" s="21">
        <f>AVERAGE(TCNMensual!B881:B892)</f>
        <v>12.49</v>
      </c>
      <c r="C92" s="13">
        <f t="shared" si="30"/>
        <v>0</v>
      </c>
      <c r="D92" s="21">
        <f>TCNMensual!B892</f>
        <v>12.49</v>
      </c>
      <c r="E92" s="13">
        <f t="shared" si="31"/>
        <v>0</v>
      </c>
      <c r="F92" s="13"/>
      <c r="J92" s="132"/>
    </row>
    <row r="93" spans="1:10" x14ac:dyDescent="0.3">
      <c r="A93" s="17">
        <v>1959</v>
      </c>
      <c r="B93" s="21">
        <f>AVERAGE(TCNMensual!B893:B904)</f>
        <v>12.49</v>
      </c>
      <c r="C93" s="13">
        <f t="shared" si="30"/>
        <v>0</v>
      </c>
      <c r="D93" s="21">
        <f>TCNMensual!B904</f>
        <v>12.49</v>
      </c>
      <c r="E93" s="13">
        <f t="shared" si="31"/>
        <v>0</v>
      </c>
      <c r="F93" s="13"/>
      <c r="J93" s="132"/>
    </row>
    <row r="94" spans="1:10" x14ac:dyDescent="0.3">
      <c r="A94" s="12">
        <v>1960</v>
      </c>
      <c r="B94" s="21">
        <f>AVERAGE(TCNMensual!B905:B916)</f>
        <v>12.49</v>
      </c>
      <c r="C94" s="13">
        <f t="shared" si="30"/>
        <v>0</v>
      </c>
      <c r="D94" s="21">
        <f>TCNMensual!B916</f>
        <v>12.49</v>
      </c>
      <c r="E94" s="13">
        <f t="shared" si="31"/>
        <v>0</v>
      </c>
      <c r="F94" s="13"/>
      <c r="J94" s="132"/>
    </row>
    <row r="95" spans="1:10" x14ac:dyDescent="0.3">
      <c r="A95" s="12">
        <v>1961</v>
      </c>
      <c r="B95" s="21">
        <f>AVERAGE(TCNMensual!B917:B928)</f>
        <v>12.49</v>
      </c>
      <c r="C95" s="13">
        <f t="shared" si="30"/>
        <v>0</v>
      </c>
      <c r="D95" s="21">
        <f>TCNMensual!B928</f>
        <v>12.49</v>
      </c>
      <c r="E95" s="13">
        <f t="shared" si="31"/>
        <v>0</v>
      </c>
      <c r="F95" s="13"/>
      <c r="J95" s="132"/>
    </row>
    <row r="96" spans="1:10" x14ac:dyDescent="0.3">
      <c r="A96" s="12">
        <v>1962</v>
      </c>
      <c r="B96" s="21">
        <f>AVERAGE(TCNMensual!B929:B940)</f>
        <v>12.49</v>
      </c>
      <c r="C96" s="13">
        <f t="shared" si="30"/>
        <v>0</v>
      </c>
      <c r="D96" s="21">
        <f>TCNMensual!B940</f>
        <v>12.49</v>
      </c>
      <c r="E96" s="13">
        <f t="shared" si="31"/>
        <v>0</v>
      </c>
      <c r="F96" s="13"/>
      <c r="J96" s="132"/>
    </row>
    <row r="97" spans="1:10" x14ac:dyDescent="0.3">
      <c r="A97" s="17">
        <v>1963</v>
      </c>
      <c r="B97" s="21">
        <f>AVERAGE(TCNMensual!B941:B952)</f>
        <v>12.49</v>
      </c>
      <c r="C97" s="13">
        <f t="shared" si="30"/>
        <v>0</v>
      </c>
      <c r="D97" s="21">
        <f>TCNMensual!B952</f>
        <v>12.49</v>
      </c>
      <c r="E97" s="13">
        <f t="shared" si="31"/>
        <v>0</v>
      </c>
      <c r="F97" s="13"/>
      <c r="J97" s="132"/>
    </row>
    <row r="98" spans="1:10" x14ac:dyDescent="0.3">
      <c r="A98" s="17">
        <v>1964</v>
      </c>
      <c r="B98" s="21">
        <f>AVERAGE(TCNMensual!B953:B964)</f>
        <v>12.49</v>
      </c>
      <c r="C98" s="13">
        <f t="shared" si="30"/>
        <v>0</v>
      </c>
      <c r="D98" s="21">
        <f>TCNMensual!B964</f>
        <v>12.49</v>
      </c>
      <c r="E98" s="13">
        <f t="shared" si="31"/>
        <v>0</v>
      </c>
      <c r="F98" s="13"/>
      <c r="J98" s="132"/>
    </row>
    <row r="99" spans="1:10" x14ac:dyDescent="0.3">
      <c r="A99" s="12">
        <v>1965</v>
      </c>
      <c r="B99" s="21">
        <f>AVERAGE(TCNMensual!B965:B976)</f>
        <v>12.49</v>
      </c>
      <c r="C99" s="13">
        <f t="shared" si="30"/>
        <v>0</v>
      </c>
      <c r="D99" s="21">
        <f>TCNMensual!B976</f>
        <v>12.49</v>
      </c>
      <c r="E99" s="13">
        <f t="shared" si="31"/>
        <v>0</v>
      </c>
      <c r="F99" s="13"/>
      <c r="J99" s="132"/>
    </row>
    <row r="100" spans="1:10" x14ac:dyDescent="0.3">
      <c r="A100" s="12">
        <v>1966</v>
      </c>
      <c r="B100" s="21">
        <f>AVERAGE(TCNMensual!B977:B988)</f>
        <v>12.49</v>
      </c>
      <c r="C100" s="13">
        <f t="shared" si="30"/>
        <v>0</v>
      </c>
      <c r="D100" s="21">
        <f>TCNMensual!B988</f>
        <v>12.49</v>
      </c>
      <c r="E100" s="13">
        <f t="shared" si="31"/>
        <v>0</v>
      </c>
      <c r="F100" s="13"/>
      <c r="J100" s="132"/>
    </row>
    <row r="101" spans="1:10" x14ac:dyDescent="0.3">
      <c r="A101" s="12">
        <v>1967</v>
      </c>
      <c r="B101" s="21">
        <f>AVERAGE(TCNMensual!B989:B1000)</f>
        <v>12.49</v>
      </c>
      <c r="C101" s="13">
        <f t="shared" si="30"/>
        <v>0</v>
      </c>
      <c r="D101" s="21">
        <f>TCNMensual!B1000</f>
        <v>12.49</v>
      </c>
      <c r="E101" s="13">
        <f t="shared" si="31"/>
        <v>0</v>
      </c>
      <c r="F101" s="13"/>
      <c r="J101" s="132"/>
    </row>
    <row r="102" spans="1:10" x14ac:dyDescent="0.3">
      <c r="A102" s="17">
        <v>1968</v>
      </c>
      <c r="B102" s="21">
        <f>AVERAGE(TCNMensual!B1001:B1012)</f>
        <v>12.5</v>
      </c>
      <c r="C102" s="13">
        <f t="shared" si="30"/>
        <v>8.0064051240991141E-2</v>
      </c>
      <c r="D102" s="21">
        <f>TCNMensual!B1012</f>
        <v>12.5</v>
      </c>
      <c r="E102" s="13">
        <f t="shared" si="31"/>
        <v>8.0064051240991141E-2</v>
      </c>
      <c r="F102" s="13"/>
      <c r="J102" s="132"/>
    </row>
    <row r="103" spans="1:10" x14ac:dyDescent="0.3">
      <c r="A103" s="17">
        <v>1969</v>
      </c>
      <c r="B103" s="21">
        <f>AVERAGE(TCNMensual!B1013:B1024)</f>
        <v>12.5</v>
      </c>
      <c r="C103" s="13">
        <f t="shared" si="30"/>
        <v>0</v>
      </c>
      <c r="D103" s="21">
        <f>TCNMensual!B1024</f>
        <v>12.5</v>
      </c>
      <c r="E103" s="13">
        <f t="shared" si="31"/>
        <v>0</v>
      </c>
      <c r="F103" s="13"/>
      <c r="J103" s="132"/>
    </row>
    <row r="104" spans="1:10" x14ac:dyDescent="0.3">
      <c r="A104" s="12">
        <v>1970</v>
      </c>
      <c r="B104" s="21">
        <f>AVERAGE(TCNMensual!B1025:B1036)</f>
        <v>12.5</v>
      </c>
      <c r="C104" s="13">
        <f t="shared" si="30"/>
        <v>0</v>
      </c>
      <c r="D104" s="21">
        <f>TCNMensual!B1036</f>
        <v>12.5</v>
      </c>
      <c r="E104" s="13">
        <f t="shared" si="31"/>
        <v>0</v>
      </c>
      <c r="F104" s="13"/>
      <c r="J104" s="132"/>
    </row>
    <row r="105" spans="1:10" x14ac:dyDescent="0.3">
      <c r="A105" s="12">
        <v>1971</v>
      </c>
      <c r="B105" s="21">
        <f>AVERAGE(TCNMensual!B1037:B1048)</f>
        <v>12.5</v>
      </c>
      <c r="C105" s="13">
        <f t="shared" si="30"/>
        <v>0</v>
      </c>
      <c r="D105" s="21">
        <f>TCNMensual!B1048</f>
        <v>12.5</v>
      </c>
      <c r="E105" s="13">
        <f t="shared" si="31"/>
        <v>0</v>
      </c>
      <c r="F105" s="13"/>
      <c r="J105" s="132"/>
    </row>
    <row r="106" spans="1:10" x14ac:dyDescent="0.3">
      <c r="A106" s="12">
        <v>1972</v>
      </c>
      <c r="B106" s="21">
        <f>AVERAGE(TCNMensual!B1049:B1060)</f>
        <v>12.5</v>
      </c>
      <c r="C106" s="13">
        <f t="shared" si="30"/>
        <v>0</v>
      </c>
      <c r="D106" s="21">
        <f>TCNMensual!B1060</f>
        <v>12.5</v>
      </c>
      <c r="E106" s="13">
        <f t="shared" si="31"/>
        <v>0</v>
      </c>
      <c r="F106" s="13"/>
      <c r="J106" s="132"/>
    </row>
    <row r="107" spans="1:10" x14ac:dyDescent="0.3">
      <c r="A107" s="17">
        <v>1973</v>
      </c>
      <c r="B107" s="21">
        <f>AVERAGE(TCNMensual!B1061:B1072)</f>
        <v>12.5</v>
      </c>
      <c r="C107" s="13">
        <f t="shared" si="30"/>
        <v>0</v>
      </c>
      <c r="D107" s="21">
        <f>TCNMensual!B1072</f>
        <v>12.5</v>
      </c>
      <c r="E107" s="13">
        <f t="shared" si="31"/>
        <v>0</v>
      </c>
      <c r="F107" s="13"/>
      <c r="J107" s="132"/>
    </row>
    <row r="108" spans="1:10" x14ac:dyDescent="0.3">
      <c r="A108" s="17">
        <v>1974</v>
      </c>
      <c r="B108" s="21">
        <f>AVERAGE(TCNMensual!B1073:B1084)</f>
        <v>12.5</v>
      </c>
      <c r="C108" s="13">
        <f t="shared" si="30"/>
        <v>0</v>
      </c>
      <c r="D108" s="21">
        <f>TCNMensual!B1084</f>
        <v>12.5</v>
      </c>
      <c r="E108" s="13">
        <f t="shared" si="31"/>
        <v>0</v>
      </c>
      <c r="F108" s="13"/>
      <c r="J108" s="132"/>
    </row>
    <row r="109" spans="1:10" x14ac:dyDescent="0.3">
      <c r="A109" s="12">
        <v>1975</v>
      </c>
      <c r="B109" s="21">
        <f>AVERAGE(TCNMensual!B1085:B1096)</f>
        <v>12.5</v>
      </c>
      <c r="C109" s="13">
        <f t="shared" si="30"/>
        <v>0</v>
      </c>
      <c r="D109" s="21">
        <f>TCNMensual!B1096</f>
        <v>12.5</v>
      </c>
      <c r="E109" s="13">
        <f t="shared" si="31"/>
        <v>0</v>
      </c>
      <c r="F109" s="13"/>
      <c r="J109" s="132"/>
    </row>
    <row r="110" spans="1:10" x14ac:dyDescent="0.3">
      <c r="A110" s="12">
        <v>1976</v>
      </c>
      <c r="B110" s="21">
        <f>AVERAGE(TCNMensual!B1097:B1108)</f>
        <v>15.4</v>
      </c>
      <c r="C110" s="13">
        <f t="shared" si="30"/>
        <v>23.2</v>
      </c>
      <c r="D110" s="21">
        <f>TCNMensual!B1108</f>
        <v>20.299999999999997</v>
      </c>
      <c r="E110" s="13">
        <f t="shared" si="31"/>
        <v>62.399999999999963</v>
      </c>
      <c r="F110" s="13"/>
      <c r="J110" s="132"/>
    </row>
    <row r="111" spans="1:10" x14ac:dyDescent="0.3">
      <c r="A111" s="12">
        <v>1977</v>
      </c>
      <c r="B111" s="21">
        <f>AVERAGE(TCNMensual!B1109:B1120)</f>
        <v>22.566666666666666</v>
      </c>
      <c r="C111" s="13">
        <f t="shared" si="30"/>
        <v>46.536796536796523</v>
      </c>
      <c r="D111" s="21">
        <f>TCNMensual!B1120</f>
        <v>22.700000000000003</v>
      </c>
      <c r="E111" s="13">
        <f t="shared" si="31"/>
        <v>11.822660098522197</v>
      </c>
      <c r="F111" s="13"/>
      <c r="J111" s="132"/>
    </row>
    <row r="112" spans="1:10" x14ac:dyDescent="0.3">
      <c r="A112" s="17">
        <v>1978</v>
      </c>
      <c r="B112" s="21">
        <f>AVERAGE(TCNMensual!B1121:B1132)</f>
        <v>22.7</v>
      </c>
      <c r="C112" s="13">
        <f t="shared" si="30"/>
        <v>0.59084194977843119</v>
      </c>
      <c r="D112" s="21">
        <f>TCNMensual!B1132</f>
        <v>22.700000000000003</v>
      </c>
      <c r="E112" s="13">
        <f t="shared" si="31"/>
        <v>0</v>
      </c>
      <c r="F112" s="13"/>
      <c r="J112" s="132"/>
    </row>
    <row r="113" spans="1:10" x14ac:dyDescent="0.3">
      <c r="A113" s="17">
        <v>1979</v>
      </c>
      <c r="B113" s="21">
        <f>AVERAGE(TCNMensual!B1133:B1144)</f>
        <v>22.766666666666669</v>
      </c>
      <c r="C113" s="13">
        <f t="shared" si="30"/>
        <v>0.29368575624084681</v>
      </c>
      <c r="D113" s="21">
        <f>TCNMensual!B1144</f>
        <v>22.8</v>
      </c>
      <c r="E113" s="13">
        <f t="shared" si="31"/>
        <v>0.4405286343612147</v>
      </c>
      <c r="F113" s="13"/>
      <c r="J113" s="132"/>
    </row>
    <row r="114" spans="1:10" x14ac:dyDescent="0.3">
      <c r="A114" s="12">
        <v>1980</v>
      </c>
      <c r="B114" s="21">
        <f>AVERAGE(TCNMensual!B1145:B1156)</f>
        <v>22.941666666666666</v>
      </c>
      <c r="C114" s="13">
        <f t="shared" si="30"/>
        <v>0.76866764275254074</v>
      </c>
      <c r="D114" s="21">
        <f>TCNMensual!B1156</f>
        <v>23.2</v>
      </c>
      <c r="E114" s="13">
        <f t="shared" si="31"/>
        <v>1.754385964912264</v>
      </c>
      <c r="F114" s="13"/>
      <c r="J114" s="132"/>
    </row>
    <row r="115" spans="1:10" x14ac:dyDescent="0.3">
      <c r="A115" s="12">
        <v>1981</v>
      </c>
      <c r="B115" s="21">
        <f>AVERAGE(TCNMensual!B1157:B1168)</f>
        <v>24.483333333333334</v>
      </c>
      <c r="C115" s="13">
        <f t="shared" si="30"/>
        <v>6.7199418815837353</v>
      </c>
      <c r="D115" s="21">
        <f>TCNMensual!B1168</f>
        <v>26</v>
      </c>
      <c r="E115" s="13">
        <f t="shared" si="31"/>
        <v>12.068965517241391</v>
      </c>
      <c r="F115" s="13"/>
      <c r="J115" s="132"/>
    </row>
    <row r="116" spans="1:10" x14ac:dyDescent="0.3">
      <c r="A116" s="12">
        <v>1982</v>
      </c>
      <c r="B116" s="21">
        <f>AVERAGE(TCNMensual!B1169:B1180)</f>
        <v>54.316666666666663</v>
      </c>
      <c r="C116" s="13">
        <f t="shared" si="30"/>
        <v>121.85159972770592</v>
      </c>
      <c r="D116" s="21">
        <f>TCNMensual!B1180</f>
        <v>80.5</v>
      </c>
      <c r="E116" s="13">
        <f t="shared" si="31"/>
        <v>209.61538461538461</v>
      </c>
      <c r="F116" s="13"/>
      <c r="J116" s="132"/>
    </row>
    <row r="117" spans="1:10" x14ac:dyDescent="0.3">
      <c r="A117" s="17">
        <v>1983</v>
      </c>
      <c r="B117" s="21">
        <f>AVERAGE(TCNMensual!B1181:B1192)</f>
        <v>120.00833333333333</v>
      </c>
      <c r="C117" s="13">
        <f t="shared" ref="C117:C159" si="32">((B117/B116)-1)*100</f>
        <v>120.94200675053699</v>
      </c>
      <c r="D117" s="21">
        <f>TCNMensual!B1192</f>
        <v>142</v>
      </c>
      <c r="E117" s="13">
        <f t="shared" ref="E117:E159" si="33">((D117/D116)-1)*100</f>
        <v>76.397515527950304</v>
      </c>
      <c r="F117" s="13"/>
      <c r="J117" s="132"/>
    </row>
    <row r="118" spans="1:10" x14ac:dyDescent="0.3">
      <c r="A118" s="17">
        <v>1984</v>
      </c>
      <c r="B118" s="21">
        <f>AVERAGE(TCNMensual!B1193:B1204)</f>
        <v>167.76666666666665</v>
      </c>
      <c r="C118" s="13">
        <f t="shared" si="32"/>
        <v>39.795847510589532</v>
      </c>
      <c r="D118" s="21">
        <f>TCNMensual!B1204</f>
        <v>190</v>
      </c>
      <c r="E118" s="13">
        <f t="shared" si="33"/>
        <v>33.802816901408448</v>
      </c>
      <c r="F118" s="13"/>
      <c r="J118" s="132"/>
    </row>
    <row r="119" spans="1:10" x14ac:dyDescent="0.3">
      <c r="A119" s="12">
        <v>1985</v>
      </c>
      <c r="B119" s="21">
        <f>AVERAGE(TCNMensual!B1205:B1216)</f>
        <v>256.44166666666666</v>
      </c>
      <c r="C119" s="13">
        <f t="shared" si="32"/>
        <v>52.856149413868472</v>
      </c>
      <c r="D119" s="21">
        <f>TCNMensual!B1216</f>
        <v>354.9</v>
      </c>
      <c r="E119" s="13">
        <f t="shared" si="33"/>
        <v>86.789473684210506</v>
      </c>
      <c r="F119" s="13"/>
      <c r="J119" s="132"/>
    </row>
    <row r="120" spans="1:10" x14ac:dyDescent="0.3">
      <c r="A120" s="12">
        <v>1986</v>
      </c>
      <c r="B120" s="21">
        <f>AVERAGE(TCNMensual!B1217:B1228)</f>
        <v>607.93333333333339</v>
      </c>
      <c r="C120" s="13">
        <f t="shared" si="32"/>
        <v>137.06495954245605</v>
      </c>
      <c r="D120" s="21">
        <f>TCNMensual!B1228</f>
        <v>889.80000000000007</v>
      </c>
      <c r="E120" s="13">
        <f t="shared" si="33"/>
        <v>150.71851225697381</v>
      </c>
      <c r="F120" s="13"/>
      <c r="J120" s="132"/>
    </row>
    <row r="121" spans="1:10" x14ac:dyDescent="0.3">
      <c r="A121" s="12">
        <v>1987</v>
      </c>
      <c r="B121" s="21">
        <f>AVERAGE(TCNMensual!B1229:B1240)</f>
        <v>1369.3833333333334</v>
      </c>
      <c r="C121" s="13">
        <f t="shared" si="32"/>
        <v>125.25222063822787</v>
      </c>
      <c r="D121" s="21">
        <f>TCNMensual!B1240</f>
        <v>2007.4</v>
      </c>
      <c r="E121" s="13">
        <f t="shared" si="33"/>
        <v>125.60125870982245</v>
      </c>
      <c r="F121" s="13"/>
      <c r="J121" s="132"/>
    </row>
    <row r="122" spans="1:10" x14ac:dyDescent="0.3">
      <c r="A122" s="17">
        <v>1988</v>
      </c>
      <c r="B122" s="21">
        <f>AVERAGE(TCNMensual!B1241:B1252)</f>
        <v>2272.5166666666669</v>
      </c>
      <c r="C122" s="13">
        <f t="shared" si="32"/>
        <v>65.951827464917301</v>
      </c>
      <c r="D122" s="21">
        <f>TCNMensual!B1252</f>
        <v>2281</v>
      </c>
      <c r="E122" s="13">
        <f t="shared" si="33"/>
        <v>13.629570588821348</v>
      </c>
      <c r="F122" s="13"/>
      <c r="J122" s="132"/>
    </row>
    <row r="123" spans="1:10" x14ac:dyDescent="0.3">
      <c r="A123" s="17">
        <v>1989</v>
      </c>
      <c r="B123" s="21">
        <f>AVERAGE(TCNMensual!B1253:B1264)</f>
        <v>2461.7333333333331</v>
      </c>
      <c r="C123" s="13">
        <f t="shared" si="32"/>
        <v>8.3263049042544335</v>
      </c>
      <c r="D123" s="21">
        <f>TCNMensual!B1264</f>
        <v>2629.7999999999997</v>
      </c>
      <c r="E123" s="13">
        <f t="shared" si="33"/>
        <v>15.291538798772454</v>
      </c>
      <c r="F123" s="13"/>
      <c r="J123" s="132"/>
    </row>
    <row r="124" spans="1:10" x14ac:dyDescent="0.3">
      <c r="A124" s="12">
        <v>1990</v>
      </c>
      <c r="B124" s="21">
        <f>AVERAGE(TCNMensual!B1265:B1276)</f>
        <v>2812.6</v>
      </c>
      <c r="C124" s="13">
        <f t="shared" si="32"/>
        <v>14.252829984292914</v>
      </c>
      <c r="D124" s="21">
        <f>TCNMensual!B1276</f>
        <v>2940.9</v>
      </c>
      <c r="E124" s="13">
        <f t="shared" si="33"/>
        <v>11.829796942733296</v>
      </c>
      <c r="F124" s="13"/>
      <c r="J124" s="132"/>
    </row>
    <row r="125" spans="1:10" x14ac:dyDescent="0.3">
      <c r="A125" s="12">
        <v>1991</v>
      </c>
      <c r="B125" s="21">
        <f>AVERAGE(TCNMensual!B1277:B1288)</f>
        <v>3017.8916666666664</v>
      </c>
      <c r="C125" s="13">
        <f t="shared" si="32"/>
        <v>7.2989997392685302</v>
      </c>
      <c r="D125" s="21">
        <f>TCNMensual!B1288</f>
        <v>3070</v>
      </c>
      <c r="E125" s="13">
        <f t="shared" si="33"/>
        <v>4.3898126423883799</v>
      </c>
      <c r="F125" s="13"/>
      <c r="J125" s="132"/>
    </row>
    <row r="126" spans="1:10" x14ac:dyDescent="0.3">
      <c r="A126" s="12">
        <v>1992</v>
      </c>
      <c r="B126" s="21">
        <f>AVERAGE(TCNMensual!B1289:B1300)</f>
        <v>3094.4583333333335</v>
      </c>
      <c r="C126" s="13">
        <f t="shared" si="32"/>
        <v>2.5370912916578225</v>
      </c>
      <c r="D126" s="21">
        <f>TCNMensual!B1300</f>
        <v>3118.2</v>
      </c>
      <c r="E126" s="13">
        <f t="shared" si="33"/>
        <v>1.5700325732898923</v>
      </c>
      <c r="F126" s="13"/>
      <c r="J126" s="132"/>
    </row>
    <row r="127" spans="1:10" x14ac:dyDescent="0.3">
      <c r="A127" s="17">
        <v>1993</v>
      </c>
      <c r="B127" s="21">
        <f>AVERAGE(TCNMensual!B1301:B1312)</f>
        <v>3115.2333333333331</v>
      </c>
      <c r="C127" s="13">
        <f t="shared" si="32"/>
        <v>0.67136143913177904</v>
      </c>
      <c r="D127" s="21">
        <f>TCNMensual!B1312</f>
        <v>3107.7</v>
      </c>
      <c r="E127" s="13">
        <f t="shared" si="33"/>
        <v>-0.33673273042139629</v>
      </c>
      <c r="F127" s="13"/>
      <c r="J127" s="132"/>
    </row>
    <row r="128" spans="1:10" x14ac:dyDescent="0.3">
      <c r="A128" s="17">
        <v>1994</v>
      </c>
      <c r="B128" s="21">
        <f>AVERAGE(TCNMensual!B1313:B1324)</f>
        <v>3375.1166666666668</v>
      </c>
      <c r="C128" s="13">
        <f t="shared" si="32"/>
        <v>8.3423392576265076</v>
      </c>
      <c r="D128" s="21">
        <f>TCNMensual!B1324</f>
        <v>3930.8</v>
      </c>
      <c r="E128" s="13">
        <f t="shared" si="33"/>
        <v>26.485825530134832</v>
      </c>
      <c r="F128" s="13"/>
      <c r="J128" s="132"/>
    </row>
    <row r="129" spans="1:10" x14ac:dyDescent="0.3">
      <c r="A129" s="12">
        <v>1995</v>
      </c>
      <c r="B129" s="21">
        <f>AVERAGE(TCNMensual!B1325:B1336)</f>
        <v>6419.0083333333341</v>
      </c>
      <c r="C129" s="13">
        <f t="shared" si="32"/>
        <v>90.186265166142434</v>
      </c>
      <c r="D129" s="21">
        <f>TCNMensual!B1336</f>
        <v>7659.7</v>
      </c>
      <c r="E129" s="13">
        <f t="shared" si="33"/>
        <v>94.863640989111616</v>
      </c>
      <c r="F129" s="13"/>
      <c r="J129" s="132"/>
    </row>
    <row r="130" spans="1:10" x14ac:dyDescent="0.3">
      <c r="A130" s="12">
        <v>1996</v>
      </c>
      <c r="B130" s="21">
        <f>AVERAGE(TCNMensual!B1337:B1348)</f>
        <v>7599.4416666666657</v>
      </c>
      <c r="C130" s="13">
        <f t="shared" si="32"/>
        <v>18.389652607295236</v>
      </c>
      <c r="D130" s="21">
        <f>TCNMensual!B1348</f>
        <v>7876.7</v>
      </c>
      <c r="E130" s="13">
        <f t="shared" si="33"/>
        <v>2.833009125683783</v>
      </c>
      <c r="F130" s="13"/>
      <c r="J130" s="132"/>
    </row>
    <row r="131" spans="1:10" x14ac:dyDescent="0.3">
      <c r="A131" s="12">
        <v>1997</v>
      </c>
      <c r="B131" s="21">
        <f>AVERAGE(TCNMensual!B1349:B1360)</f>
        <v>7918.4583333333321</v>
      </c>
      <c r="C131" s="13">
        <f t="shared" si="32"/>
        <v>4.1978961173682716</v>
      </c>
      <c r="D131" s="21">
        <f>TCNMensual!B1360</f>
        <v>8135.9999999999991</v>
      </c>
      <c r="E131" s="13">
        <f t="shared" si="33"/>
        <v>3.2919877613721393</v>
      </c>
      <c r="F131" s="13"/>
      <c r="J131" s="132"/>
    </row>
    <row r="132" spans="1:10" x14ac:dyDescent="0.3">
      <c r="A132" s="17">
        <v>1998</v>
      </c>
      <c r="B132" s="21">
        <f>AVERAGE(TCNMensual!B1361:B1372)</f>
        <v>9135.6583333333328</v>
      </c>
      <c r="C132" s="13">
        <f t="shared" si="32"/>
        <v>15.371679041059139</v>
      </c>
      <c r="D132" s="21">
        <f>TCNMensual!B1372</f>
        <v>9911.6999999999989</v>
      </c>
      <c r="E132" s="13">
        <f t="shared" si="33"/>
        <v>21.825221238938063</v>
      </c>
      <c r="F132" s="13"/>
      <c r="J132" s="132"/>
    </row>
    <row r="133" spans="1:10" x14ac:dyDescent="0.3">
      <c r="A133" s="17">
        <v>1999</v>
      </c>
      <c r="B133" s="21">
        <f>AVERAGE(TCNMensual!B1373:B1384)</f>
        <v>9560.5333333333347</v>
      </c>
      <c r="C133" s="13">
        <f t="shared" si="32"/>
        <v>4.650732158510773</v>
      </c>
      <c r="D133" s="21">
        <f>TCNMensual!B1384</f>
        <v>9415.1</v>
      </c>
      <c r="E133" s="13">
        <f t="shared" si="33"/>
        <v>-5.0102404229344977</v>
      </c>
      <c r="F133" s="13"/>
      <c r="J133" s="132"/>
    </row>
    <row r="134" spans="1:10" x14ac:dyDescent="0.3">
      <c r="A134" s="17">
        <v>2000</v>
      </c>
      <c r="B134" s="21">
        <f>AVERAGE(TCNMensual!B1385:B1396)</f>
        <v>9455.5666666666639</v>
      </c>
      <c r="C134" s="21">
        <f t="shared" si="32"/>
        <v>-1.097916434229651</v>
      </c>
      <c r="D134" s="21">
        <f>TCNMensual!B1396</f>
        <v>9443.9</v>
      </c>
      <c r="E134" s="21">
        <f t="shared" si="33"/>
        <v>0.30589159966436519</v>
      </c>
      <c r="F134" s="21"/>
      <c r="J134" s="132"/>
    </row>
    <row r="135" spans="1:10" x14ac:dyDescent="0.3">
      <c r="A135" s="12">
        <v>2001</v>
      </c>
      <c r="B135" s="21">
        <f>AVERAGE(TCNMensual!B1397:B1408)</f>
        <v>9342.4583333333339</v>
      </c>
      <c r="C135" s="21">
        <f t="shared" si="32"/>
        <v>-1.1962089351245986</v>
      </c>
      <c r="D135" s="21">
        <f>TCNMensual!B1408</f>
        <v>9167.1999999999989</v>
      </c>
      <c r="E135" s="21">
        <f t="shared" si="33"/>
        <v>-2.9299336079374072</v>
      </c>
      <c r="F135" s="21"/>
      <c r="J135" s="132"/>
    </row>
    <row r="136" spans="1:10" x14ac:dyDescent="0.3">
      <c r="A136" s="12">
        <v>2002</v>
      </c>
      <c r="B136" s="21">
        <f>AVERAGE(TCNMensual!B1409:B1420)</f>
        <v>9655.9583333333339</v>
      </c>
      <c r="C136" s="21">
        <f t="shared" si="32"/>
        <v>3.3556478264553879</v>
      </c>
      <c r="D136" s="21">
        <f>TCNMensual!B1420</f>
        <v>10198.200000000001</v>
      </c>
      <c r="E136" s="21">
        <f t="shared" si="33"/>
        <v>11.246618378567085</v>
      </c>
      <c r="F136" s="21"/>
      <c r="J136" s="132"/>
    </row>
    <row r="137" spans="1:10" x14ac:dyDescent="0.3">
      <c r="A137" s="17">
        <v>2003</v>
      </c>
      <c r="B137" s="21">
        <f>AVERAGE(TCNMensual!B1421:B1432)</f>
        <v>10789.016666666665</v>
      </c>
      <c r="C137" s="21">
        <f t="shared" si="32"/>
        <v>11.734291866420964</v>
      </c>
      <c r="D137" s="21">
        <f>TCNMensual!B1432</f>
        <v>11262.9</v>
      </c>
      <c r="E137" s="21">
        <f t="shared" si="33"/>
        <v>10.440077660763647</v>
      </c>
      <c r="F137" s="21"/>
      <c r="J137" s="132"/>
    </row>
    <row r="138" spans="1:10" x14ac:dyDescent="0.3">
      <c r="A138" s="17">
        <v>2004</v>
      </c>
      <c r="B138" s="21">
        <f>AVERAGE(TCNMensual!B1433:B1444)</f>
        <v>11285.966666666665</v>
      </c>
      <c r="C138" s="21">
        <f t="shared" si="32"/>
        <v>4.6060731515538356</v>
      </c>
      <c r="D138" s="21">
        <f>TCNMensual!B1444</f>
        <v>11210</v>
      </c>
      <c r="E138" s="21">
        <f t="shared" si="33"/>
        <v>-0.46968365163501113</v>
      </c>
      <c r="F138" s="21"/>
      <c r="J138" s="132"/>
    </row>
    <row r="139" spans="1:10" x14ac:dyDescent="0.3">
      <c r="A139" s="17">
        <v>2005</v>
      </c>
      <c r="B139" s="21">
        <f>AVERAGE(TCNMensual!B1445:B1456)</f>
        <v>10897.891666666668</v>
      </c>
      <c r="C139" s="21">
        <f t="shared" si="32"/>
        <v>-3.4385623443863644</v>
      </c>
      <c r="D139" s="21">
        <f>TCNMensual!B1456</f>
        <v>10620.1</v>
      </c>
      <c r="E139" s="21">
        <f t="shared" si="33"/>
        <v>-5.2622658340767181</v>
      </c>
      <c r="F139" s="21"/>
      <c r="J139" s="132"/>
    </row>
    <row r="140" spans="1:10" x14ac:dyDescent="0.3">
      <c r="A140" s="12">
        <v>2006</v>
      </c>
      <c r="B140" s="21">
        <f>AVERAGE(TCNMensual!B1457:B1468)</f>
        <v>10899.241666666667</v>
      </c>
      <c r="C140" s="21">
        <f t="shared" si="32"/>
        <v>1.2387717196049586E-2</v>
      </c>
      <c r="D140" s="21">
        <f>TCNMensual!B1468</f>
        <v>10865</v>
      </c>
      <c r="E140" s="21">
        <f t="shared" si="33"/>
        <v>2.3060046515569477</v>
      </c>
      <c r="F140" s="21"/>
      <c r="J140" s="132"/>
    </row>
    <row r="141" spans="1:10" x14ac:dyDescent="0.3">
      <c r="A141" s="12">
        <v>2007</v>
      </c>
      <c r="B141" s="21">
        <f>AVERAGE(TCNMensual!B1469:B1480)</f>
        <v>10928.191666666668</v>
      </c>
      <c r="C141" s="21">
        <f t="shared" si="32"/>
        <v>0.26561480959301775</v>
      </c>
      <c r="D141" s="21">
        <f>TCNMensual!B1480</f>
        <v>10849.4</v>
      </c>
      <c r="E141" s="21">
        <f t="shared" si="33"/>
        <v>-0.14358030372756403</v>
      </c>
      <c r="F141" s="21"/>
      <c r="J141" s="132"/>
    </row>
    <row r="142" spans="1:10" x14ac:dyDescent="0.3">
      <c r="A142" s="17">
        <v>2008</v>
      </c>
      <c r="B142" s="21">
        <f>AVERAGE(TCNMensual!B1481:B1492)</f>
        <v>11129.716666666667</v>
      </c>
      <c r="C142" s="21">
        <f t="shared" si="32"/>
        <v>1.8440836887469114</v>
      </c>
      <c r="D142" s="21">
        <f>TCNMensual!B1492</f>
        <v>13372.6</v>
      </c>
      <c r="E142" s="21">
        <f t="shared" si="33"/>
        <v>23.25658561763786</v>
      </c>
      <c r="F142" s="21"/>
      <c r="J142" s="132"/>
    </row>
    <row r="143" spans="1:10" x14ac:dyDescent="0.3">
      <c r="A143" s="17">
        <v>2009</v>
      </c>
      <c r="B143" s="21">
        <f>AVERAGE(TCNMensual!B1493:B1504)</f>
        <v>13513.474999999999</v>
      </c>
      <c r="C143" s="21">
        <f t="shared" si="32"/>
        <v>21.417960624933528</v>
      </c>
      <c r="D143" s="21">
        <f>TCNMensual!B1504</f>
        <v>12850.4</v>
      </c>
      <c r="E143" s="21">
        <f t="shared" si="33"/>
        <v>-3.9049997756606891</v>
      </c>
      <c r="F143" s="21"/>
      <c r="J143" s="132"/>
    </row>
    <row r="144" spans="1:10" x14ac:dyDescent="0.3">
      <c r="A144" s="17">
        <v>2010</v>
      </c>
      <c r="B144" s="21">
        <f>AVERAGE(TCNMensual!B1505:B1516)</f>
        <v>12636.008333333333</v>
      </c>
      <c r="C144" s="21">
        <f t="shared" si="32"/>
        <v>-6.4932718391580657</v>
      </c>
      <c r="D144" s="21">
        <f>TCNMensual!B1516</f>
        <v>12401.1</v>
      </c>
      <c r="E144" s="21">
        <f t="shared" si="33"/>
        <v>-3.4963892174562639</v>
      </c>
      <c r="F144" s="21"/>
      <c r="J144" s="132"/>
    </row>
    <row r="145" spans="1:9" x14ac:dyDescent="0.3">
      <c r="A145" s="17">
        <v>2011</v>
      </c>
      <c r="B145" s="20">
        <v>12430.060317460313</v>
      </c>
      <c r="C145" s="21">
        <f t="shared" si="32"/>
        <v>-1.6298502694853112</v>
      </c>
      <c r="D145" s="21">
        <f>TCNMensual!B1528</f>
        <v>13751.6</v>
      </c>
      <c r="E145" s="21">
        <f t="shared" si="33"/>
        <v>10.890162969414007</v>
      </c>
      <c r="G145" s="294" t="s">
        <v>216</v>
      </c>
      <c r="H145" s="294"/>
      <c r="I145" s="294"/>
    </row>
    <row r="146" spans="1:9" x14ac:dyDescent="0.3">
      <c r="A146" s="17">
        <v>2012</v>
      </c>
      <c r="B146" s="20">
        <v>13168.948809523803</v>
      </c>
      <c r="C146" s="21">
        <f t="shared" si="32"/>
        <v>5.9443677117607008</v>
      </c>
      <c r="D146" s="21">
        <f>TCNMensual!B1540</f>
        <v>12867</v>
      </c>
      <c r="E146" s="21">
        <f t="shared" si="33"/>
        <v>-6.4327060123912876</v>
      </c>
      <c r="G146" s="294"/>
      <c r="H146" s="294"/>
      <c r="I146" s="294"/>
    </row>
    <row r="147" spans="1:9" x14ac:dyDescent="0.3">
      <c r="A147" s="17">
        <v>2013</v>
      </c>
      <c r="B147" s="39">
        <v>12769.568127490043</v>
      </c>
      <c r="C147" s="21">
        <f t="shared" si="32"/>
        <v>-3.032745345208776</v>
      </c>
      <c r="D147" s="21">
        <f>TCNMensual!B1552</f>
        <v>13009.800000000001</v>
      </c>
      <c r="E147" s="21">
        <f t="shared" si="33"/>
        <v>1.1098158078806319</v>
      </c>
      <c r="G147" s="294"/>
      <c r="H147" s="294"/>
      <c r="I147" s="294"/>
    </row>
    <row r="148" spans="1:9" x14ac:dyDescent="0.3">
      <c r="A148" s="17">
        <v>2014</v>
      </c>
      <c r="B148" s="39">
        <v>13303.179681274893</v>
      </c>
      <c r="C148" s="21">
        <f t="shared" si="32"/>
        <v>4.178775260504719</v>
      </c>
      <c r="D148" s="21">
        <f>TCNMensual!B1564</f>
        <v>14426.6</v>
      </c>
      <c r="E148" s="21">
        <f t="shared" si="33"/>
        <v>10.890251963904118</v>
      </c>
      <c r="G148" s="294"/>
      <c r="H148" s="294"/>
      <c r="I148" s="294"/>
    </row>
    <row r="149" spans="1:9" x14ac:dyDescent="0.3">
      <c r="A149" s="17">
        <v>2015</v>
      </c>
      <c r="B149" s="39">
        <v>15881.003585657374</v>
      </c>
      <c r="C149" s="21">
        <f t="shared" si="32"/>
        <v>19.377501966773703</v>
      </c>
      <c r="D149" s="21">
        <f>TCNMensual!B1576</f>
        <v>17001.899999999998</v>
      </c>
      <c r="E149" s="21">
        <f t="shared" si="33"/>
        <v>17.851052916140997</v>
      </c>
      <c r="G149" s="294"/>
      <c r="H149" s="294"/>
      <c r="I149" s="294"/>
    </row>
    <row r="150" spans="1:9" x14ac:dyDescent="0.3">
      <c r="A150" s="17">
        <v>2016</v>
      </c>
      <c r="B150" s="39">
        <v>18688.618650793655</v>
      </c>
      <c r="C150" s="21">
        <f t="shared" si="32"/>
        <v>17.679078340312969</v>
      </c>
      <c r="D150" s="21">
        <f>TCNMensual!B1588</f>
        <v>20513.7</v>
      </c>
      <c r="E150" s="21">
        <f t="shared" si="33"/>
        <v>20.655338520988842</v>
      </c>
    </row>
    <row r="151" spans="1:9" x14ac:dyDescent="0.3">
      <c r="A151" s="17">
        <v>2017</v>
      </c>
      <c r="B151" s="39">
        <v>18906.590039840627</v>
      </c>
      <c r="C151" s="21">
        <f t="shared" si="32"/>
        <v>1.1663322641436435</v>
      </c>
      <c r="D151" s="21">
        <f>TCNMensual!B1600</f>
        <v>19062.5</v>
      </c>
      <c r="E151" s="21">
        <f t="shared" si="33"/>
        <v>-7.0742966895294357</v>
      </c>
    </row>
    <row r="152" spans="1:9" x14ac:dyDescent="0.3">
      <c r="A152" s="17">
        <v>2018</v>
      </c>
      <c r="B152" s="39">
        <v>19237.266135458169</v>
      </c>
      <c r="C152" s="21">
        <f t="shared" si="32"/>
        <v>1.7489991316294029</v>
      </c>
      <c r="D152" s="21">
        <f>TCNMensual!B1612</f>
        <v>20177.5</v>
      </c>
      <c r="E152" s="21">
        <f t="shared" si="33"/>
        <v>5.8491803278688526</v>
      </c>
    </row>
    <row r="153" spans="1:9" x14ac:dyDescent="0.3">
      <c r="A153" s="17">
        <v>2019</v>
      </c>
      <c r="B153" s="39">
        <v>19257.390438247014</v>
      </c>
      <c r="C153" s="21">
        <f t="shared" si="32"/>
        <v>0.1046110328106975</v>
      </c>
      <c r="D153" s="21">
        <f>TCNMensual!B1624</f>
        <v>19177.600000000002</v>
      </c>
      <c r="E153" s="21">
        <f t="shared" si="33"/>
        <v>-4.9555197621112494</v>
      </c>
    </row>
    <row r="154" spans="1:9" x14ac:dyDescent="0.3">
      <c r="A154" s="17">
        <v>2020</v>
      </c>
      <c r="B154" s="39">
        <v>21497.606349206351</v>
      </c>
      <c r="C154" s="21">
        <f t="shared" si="32"/>
        <v>11.633019116183331</v>
      </c>
      <c r="D154" s="21">
        <f>TCNMensual!B1636</f>
        <v>19982.099999999999</v>
      </c>
      <c r="E154" s="21">
        <f t="shared" si="33"/>
        <v>4.1949983313865902</v>
      </c>
    </row>
    <row r="155" spans="1:9" x14ac:dyDescent="0.3">
      <c r="A155" s="17">
        <v>2021</v>
      </c>
      <c r="B155" s="39">
        <v>20282.220158102748</v>
      </c>
      <c r="C155" s="21">
        <f t="shared" si="32"/>
        <v>-5.6535884570631412</v>
      </c>
      <c r="D155" s="21">
        <f>TCNMensual!B1648</f>
        <v>20987.300000000003</v>
      </c>
      <c r="E155" s="21">
        <f t="shared" si="33"/>
        <v>5.0305022995581261</v>
      </c>
    </row>
    <row r="156" spans="1:9" x14ac:dyDescent="0.3">
      <c r="A156" s="17">
        <v>2022</v>
      </c>
      <c r="B156" s="39">
        <v>20120.45952380951</v>
      </c>
      <c r="C156" s="21">
        <f t="shared" si="32"/>
        <v>-0.79754895190117248</v>
      </c>
      <c r="D156" s="21">
        <f>TCNMensual!B1660</f>
        <v>19582.5</v>
      </c>
      <c r="E156" s="21">
        <f t="shared" si="33"/>
        <v>-6.6935718267714384</v>
      </c>
    </row>
    <row r="157" spans="1:9" x14ac:dyDescent="0.3">
      <c r="A157" s="17">
        <v>2023</v>
      </c>
      <c r="B157" s="39">
        <v>17733.837051792834</v>
      </c>
      <c r="C157" s="21">
        <f t="shared" si="32"/>
        <v>-11.861669805266972</v>
      </c>
      <c r="D157" s="21">
        <f>TCNMensual!B1672</f>
        <v>17225.3</v>
      </c>
      <c r="E157" s="21">
        <f t="shared" si="33"/>
        <v>-12.037278182050304</v>
      </c>
    </row>
    <row r="158" spans="1:9" x14ac:dyDescent="0.3">
      <c r="A158" s="17">
        <v>2024</v>
      </c>
      <c r="B158" s="20">
        <v>18330</v>
      </c>
      <c r="C158" s="21">
        <f t="shared" si="32"/>
        <v>3.361725646096958</v>
      </c>
      <c r="D158" s="21">
        <f>TCNMensual!B1684</f>
        <v>20238.2</v>
      </c>
      <c r="E158" s="21">
        <f t="shared" si="33"/>
        <v>17.491132229917628</v>
      </c>
    </row>
    <row r="159" spans="1:9" x14ac:dyDescent="0.3">
      <c r="A159" s="22">
        <v>2025</v>
      </c>
      <c r="B159" s="199">
        <v>19200</v>
      </c>
      <c r="C159" s="23">
        <f t="shared" si="32"/>
        <v>4.7463175122749668</v>
      </c>
      <c r="D159" s="23">
        <f>TCNMensual!B1696</f>
        <v>18074</v>
      </c>
      <c r="E159" s="23">
        <f t="shared" si="33"/>
        <v>-10.69363876234053</v>
      </c>
    </row>
    <row r="160" spans="1:9" x14ac:dyDescent="0.3">
      <c r="A160" s="17"/>
    </row>
    <row r="161" spans="1:1" x14ac:dyDescent="0.3">
      <c r="A161" s="17"/>
    </row>
    <row r="162" spans="1:1" x14ac:dyDescent="0.3">
      <c r="A162" s="17"/>
    </row>
    <row r="163" spans="1:1" x14ac:dyDescent="0.3">
      <c r="A163" s="17"/>
    </row>
    <row r="164" spans="1:1" x14ac:dyDescent="0.3">
      <c r="A164" s="17"/>
    </row>
    <row r="165" spans="1:1" x14ac:dyDescent="0.3">
      <c r="A165" s="17"/>
    </row>
    <row r="166" spans="1:1" x14ac:dyDescent="0.3">
      <c r="A166" s="17"/>
    </row>
    <row r="167" spans="1:1" x14ac:dyDescent="0.3">
      <c r="A167" s="17"/>
    </row>
    <row r="168" spans="1:1" x14ac:dyDescent="0.3">
      <c r="A168" s="17"/>
    </row>
    <row r="169" spans="1:1" x14ac:dyDescent="0.3">
      <c r="A169" s="17"/>
    </row>
    <row r="170" spans="1:1" x14ac:dyDescent="0.3">
      <c r="A170" s="17"/>
    </row>
    <row r="186" spans="1:6" x14ac:dyDescent="0.3">
      <c r="A186" s="59"/>
      <c r="B186" s="59"/>
      <c r="C186" s="59"/>
      <c r="D186" s="59"/>
      <c r="E186" s="59"/>
      <c r="F186" s="59"/>
    </row>
    <row r="187" spans="1:6" x14ac:dyDescent="0.3">
      <c r="A187" s="59"/>
      <c r="B187" s="59"/>
      <c r="C187" s="59"/>
      <c r="D187" s="59"/>
      <c r="E187" s="59"/>
      <c r="F187" s="59"/>
    </row>
    <row r="188" spans="1:6" x14ac:dyDescent="0.3">
      <c r="A188" s="124"/>
      <c r="B188" s="59"/>
      <c r="C188" s="59"/>
      <c r="D188" s="59"/>
      <c r="E188" s="59"/>
      <c r="F188" s="59"/>
    </row>
    <row r="189" spans="1:6" x14ac:dyDescent="0.3">
      <c r="A189" s="124"/>
      <c r="B189" s="59"/>
      <c r="C189" s="59"/>
      <c r="D189" s="59"/>
      <c r="E189" s="59"/>
      <c r="F189" s="59"/>
    </row>
    <row r="190" spans="1:6" x14ac:dyDescent="0.3">
      <c r="A190" s="124"/>
      <c r="B190" s="59"/>
      <c r="C190" s="59"/>
      <c r="D190" s="59"/>
      <c r="E190" s="59"/>
      <c r="F190" s="59"/>
    </row>
    <row r="191" spans="1:6" x14ac:dyDescent="0.3">
      <c r="A191" s="124"/>
      <c r="B191" s="59"/>
      <c r="C191" s="59"/>
      <c r="D191" s="59"/>
      <c r="E191" s="59"/>
      <c r="F191" s="59"/>
    </row>
    <row r="192" spans="1:6" x14ac:dyDescent="0.3">
      <c r="A192" s="124"/>
      <c r="B192" s="59"/>
      <c r="C192" s="59"/>
      <c r="D192" s="59"/>
      <c r="E192" s="59"/>
      <c r="F192" s="59"/>
    </row>
    <row r="193" spans="1:6" x14ac:dyDescent="0.3">
      <c r="A193" s="124"/>
      <c r="B193" s="59"/>
      <c r="C193" s="59"/>
      <c r="D193" s="59"/>
      <c r="E193" s="59"/>
      <c r="F193" s="59"/>
    </row>
    <row r="194" spans="1:6" x14ac:dyDescent="0.3">
      <c r="A194" s="124"/>
      <c r="B194" s="59"/>
      <c r="C194" s="59"/>
      <c r="D194" s="59"/>
      <c r="E194" s="59"/>
      <c r="F194" s="59"/>
    </row>
    <row r="195" spans="1:6" x14ac:dyDescent="0.3">
      <c r="A195" s="124"/>
      <c r="B195" s="59"/>
      <c r="C195" s="59"/>
      <c r="D195" s="59"/>
      <c r="E195" s="59"/>
      <c r="F195" s="59"/>
    </row>
    <row r="196" spans="1:6" x14ac:dyDescent="0.3">
      <c r="A196" s="124"/>
      <c r="B196" s="59"/>
      <c r="C196" s="59"/>
      <c r="D196" s="59"/>
      <c r="E196" s="59"/>
      <c r="F196" s="59"/>
    </row>
    <row r="197" spans="1:6" x14ac:dyDescent="0.3">
      <c r="A197" s="124"/>
      <c r="B197" s="59"/>
      <c r="C197" s="59"/>
      <c r="D197" s="59"/>
      <c r="E197" s="59"/>
      <c r="F197" s="59"/>
    </row>
    <row r="198" spans="1:6" x14ac:dyDescent="0.3">
      <c r="A198" s="124"/>
      <c r="B198" s="59"/>
      <c r="C198" s="59"/>
      <c r="D198" s="59"/>
      <c r="E198" s="59"/>
      <c r="F198" s="59"/>
    </row>
    <row r="199" spans="1:6" x14ac:dyDescent="0.3">
      <c r="A199" s="124"/>
      <c r="B199" s="59"/>
      <c r="C199" s="59"/>
      <c r="D199" s="59"/>
      <c r="E199" s="59"/>
      <c r="F199" s="59"/>
    </row>
    <row r="200" spans="1:6" x14ac:dyDescent="0.3">
      <c r="A200" s="124"/>
      <c r="B200" s="59"/>
      <c r="C200" s="59"/>
      <c r="D200" s="59"/>
      <c r="E200" s="59"/>
      <c r="F200" s="59"/>
    </row>
    <row r="201" spans="1:6" x14ac:dyDescent="0.3">
      <c r="A201" s="124"/>
      <c r="B201" s="59"/>
      <c r="C201" s="59"/>
      <c r="D201" s="59"/>
      <c r="E201" s="59"/>
      <c r="F201" s="59"/>
    </row>
    <row r="202" spans="1:6" x14ac:dyDescent="0.3">
      <c r="A202" s="124"/>
      <c r="B202" s="59"/>
      <c r="C202" s="59"/>
      <c r="D202" s="59"/>
      <c r="E202" s="59"/>
      <c r="F202" s="59"/>
    </row>
    <row r="203" spans="1:6" x14ac:dyDescent="0.3">
      <c r="A203" s="124"/>
      <c r="B203" s="59"/>
      <c r="C203" s="59"/>
      <c r="D203" s="59"/>
      <c r="E203" s="59"/>
      <c r="F203" s="59"/>
    </row>
    <row r="204" spans="1:6" x14ac:dyDescent="0.3">
      <c r="A204" s="124"/>
      <c r="B204" s="59"/>
      <c r="C204" s="59"/>
      <c r="D204" s="59"/>
      <c r="E204" s="59"/>
      <c r="F204" s="59"/>
    </row>
    <row r="205" spans="1:6" x14ac:dyDescent="0.3">
      <c r="A205" s="124"/>
      <c r="B205" s="59"/>
      <c r="C205" s="59"/>
      <c r="D205" s="59"/>
      <c r="E205" s="59"/>
      <c r="F205" s="59"/>
    </row>
    <row r="206" spans="1:6" x14ac:dyDescent="0.3">
      <c r="A206" s="124"/>
      <c r="B206" s="59"/>
      <c r="C206" s="59"/>
      <c r="D206" s="59"/>
      <c r="E206" s="59"/>
      <c r="F206" s="59"/>
    </row>
    <row r="207" spans="1:6" x14ac:dyDescent="0.3">
      <c r="A207" s="124"/>
      <c r="B207" s="59"/>
      <c r="C207" s="59"/>
      <c r="D207" s="59"/>
      <c r="E207" s="59"/>
      <c r="F207" s="59"/>
    </row>
    <row r="208" spans="1:6" x14ac:dyDescent="0.3">
      <c r="A208" s="124"/>
      <c r="B208" s="59"/>
      <c r="C208" s="59"/>
      <c r="D208" s="59"/>
      <c r="E208" s="59"/>
      <c r="F208" s="59"/>
    </row>
    <row r="209" spans="1:6" x14ac:dyDescent="0.3">
      <c r="A209" s="124"/>
      <c r="B209" s="59"/>
      <c r="C209" s="59"/>
      <c r="D209" s="59"/>
      <c r="E209" s="59"/>
      <c r="F209" s="59"/>
    </row>
    <row r="210" spans="1:6" x14ac:dyDescent="0.3">
      <c r="A210" s="124"/>
      <c r="B210" s="59"/>
      <c r="C210" s="59"/>
      <c r="D210" s="59"/>
      <c r="E210" s="59"/>
      <c r="F210" s="59"/>
    </row>
    <row r="211" spans="1:6" x14ac:dyDescent="0.3">
      <c r="A211" s="59"/>
      <c r="B211" s="59"/>
      <c r="C211" s="59"/>
      <c r="D211" s="59"/>
      <c r="E211" s="59"/>
      <c r="F211" s="59"/>
    </row>
    <row r="212" spans="1:6" x14ac:dyDescent="0.3">
      <c r="A212" s="59"/>
      <c r="B212" s="59"/>
      <c r="C212" s="59"/>
      <c r="D212" s="59"/>
      <c r="E212" s="59"/>
      <c r="F212" s="59"/>
    </row>
    <row r="213" spans="1:6" x14ac:dyDescent="0.3">
      <c r="A213" s="59"/>
      <c r="B213" s="59"/>
      <c r="C213" s="59"/>
      <c r="D213" s="59"/>
      <c r="E213" s="59"/>
      <c r="F213" s="59"/>
    </row>
    <row r="214" spans="1:6" x14ac:dyDescent="0.3">
      <c r="A214" s="59"/>
      <c r="B214" s="59"/>
      <c r="C214" s="59"/>
      <c r="D214" s="59"/>
      <c r="E214" s="59"/>
      <c r="F214" s="59"/>
    </row>
    <row r="215" spans="1:6" x14ac:dyDescent="0.3">
      <c r="A215" s="59"/>
      <c r="B215" s="59"/>
      <c r="C215" s="59"/>
      <c r="D215" s="59"/>
      <c r="E215" s="59"/>
      <c r="F215" s="59"/>
    </row>
    <row r="216" spans="1:6" x14ac:dyDescent="0.3">
      <c r="A216" s="59"/>
      <c r="B216" s="59"/>
      <c r="C216" s="59"/>
      <c r="D216" s="59"/>
      <c r="E216" s="59"/>
      <c r="F216" s="59"/>
    </row>
    <row r="217" spans="1:6" x14ac:dyDescent="0.3">
      <c r="A217" s="59"/>
      <c r="B217" s="59"/>
      <c r="C217" s="59"/>
      <c r="D217" s="59"/>
      <c r="E217" s="59"/>
      <c r="F217" s="59"/>
    </row>
    <row r="218" spans="1:6" x14ac:dyDescent="0.3">
      <c r="A218" s="59"/>
      <c r="B218" s="59"/>
      <c r="C218" s="59"/>
      <c r="D218" s="59"/>
      <c r="E218" s="59"/>
      <c r="F218" s="59"/>
    </row>
    <row r="219" spans="1:6" x14ac:dyDescent="0.3">
      <c r="A219" s="59"/>
      <c r="B219" s="59"/>
      <c r="C219" s="59"/>
      <c r="D219" s="59"/>
      <c r="E219" s="59"/>
      <c r="F219" s="59"/>
    </row>
    <row r="220" spans="1:6" x14ac:dyDescent="0.3">
      <c r="A220" s="59"/>
      <c r="B220" s="59"/>
      <c r="C220" s="59"/>
      <c r="D220" s="59"/>
      <c r="E220" s="59"/>
      <c r="F220" s="59"/>
    </row>
    <row r="221" spans="1:6" x14ac:dyDescent="0.3">
      <c r="A221" s="59"/>
      <c r="B221" s="59"/>
      <c r="C221" s="59"/>
      <c r="D221" s="59"/>
      <c r="E221" s="59"/>
      <c r="F221" s="59"/>
    </row>
    <row r="222" spans="1:6" x14ac:dyDescent="0.3">
      <c r="A222" s="59"/>
      <c r="B222" s="59"/>
      <c r="C222" s="59"/>
      <c r="D222" s="59"/>
      <c r="E222" s="59"/>
      <c r="F222" s="59"/>
    </row>
    <row r="223" spans="1:6" x14ac:dyDescent="0.3">
      <c r="A223" s="59"/>
      <c r="B223" s="59"/>
      <c r="C223" s="59"/>
      <c r="D223" s="59"/>
      <c r="E223" s="59"/>
      <c r="F223" s="59"/>
    </row>
    <row r="236" spans="1:1" x14ac:dyDescent="0.3">
      <c r="A236" s="17"/>
    </row>
    <row r="237" spans="1:1" x14ac:dyDescent="0.3">
      <c r="A237" s="17"/>
    </row>
    <row r="238" spans="1:1" x14ac:dyDescent="0.3">
      <c r="A238" s="17"/>
    </row>
    <row r="239" spans="1:1" x14ac:dyDescent="0.3">
      <c r="A239" s="125"/>
    </row>
    <row r="240" spans="1:1" x14ac:dyDescent="0.3">
      <c r="A240" s="126"/>
    </row>
    <row r="241" spans="1:1" x14ac:dyDescent="0.3">
      <c r="A241" s="126"/>
    </row>
    <row r="242" spans="1:1" x14ac:dyDescent="0.3">
      <c r="A242" s="125"/>
    </row>
    <row r="243" spans="1:1" x14ac:dyDescent="0.3">
      <c r="A243" s="126"/>
    </row>
    <row r="244" spans="1:1" x14ac:dyDescent="0.3">
      <c r="A244" s="126"/>
    </row>
    <row r="245" spans="1:1" x14ac:dyDescent="0.3">
      <c r="A245" s="126"/>
    </row>
    <row r="246" spans="1:1" x14ac:dyDescent="0.3">
      <c r="A246" s="126"/>
    </row>
    <row r="247" spans="1:1" x14ac:dyDescent="0.3">
      <c r="A247" s="126"/>
    </row>
    <row r="248" spans="1:1" x14ac:dyDescent="0.3">
      <c r="A248" s="126"/>
    </row>
    <row r="249" spans="1:1" x14ac:dyDescent="0.3">
      <c r="A249" s="126"/>
    </row>
    <row r="250" spans="1:1" x14ac:dyDescent="0.3">
      <c r="A250" s="126"/>
    </row>
    <row r="251" spans="1:1" x14ac:dyDescent="0.3">
      <c r="A251" s="126"/>
    </row>
    <row r="252" spans="1:1" x14ac:dyDescent="0.3">
      <c r="A252" s="126"/>
    </row>
    <row r="253" spans="1:1" x14ac:dyDescent="0.3">
      <c r="A253" s="126"/>
    </row>
    <row r="254" spans="1:1" x14ac:dyDescent="0.3">
      <c r="A254" s="126"/>
    </row>
    <row r="255" spans="1:1" x14ac:dyDescent="0.3">
      <c r="A255" s="126"/>
    </row>
    <row r="256" spans="1:1" x14ac:dyDescent="0.3">
      <c r="A256" s="126"/>
    </row>
    <row r="257" spans="1:1" x14ac:dyDescent="0.3">
      <c r="A257" s="126"/>
    </row>
    <row r="258" spans="1:1" x14ac:dyDescent="0.3">
      <c r="A258" s="126"/>
    </row>
    <row r="259" spans="1:1" x14ac:dyDescent="0.3">
      <c r="A259" s="126"/>
    </row>
    <row r="260" spans="1:1" x14ac:dyDescent="0.3">
      <c r="A260" s="126"/>
    </row>
    <row r="261" spans="1:1" x14ac:dyDescent="0.3">
      <c r="A261" s="126"/>
    </row>
    <row r="262" spans="1:1" x14ac:dyDescent="0.3">
      <c r="A262" s="126"/>
    </row>
    <row r="263" spans="1:1" x14ac:dyDescent="0.3">
      <c r="A263" s="126"/>
    </row>
    <row r="264" spans="1:1" x14ac:dyDescent="0.3">
      <c r="A264" s="126"/>
    </row>
    <row r="265" spans="1:1" x14ac:dyDescent="0.3">
      <c r="A265" s="126"/>
    </row>
    <row r="266" spans="1:1" x14ac:dyDescent="0.3">
      <c r="A266" s="126"/>
    </row>
    <row r="267" spans="1:1" x14ac:dyDescent="0.3">
      <c r="A267" s="126"/>
    </row>
    <row r="268" spans="1:1" x14ac:dyDescent="0.3">
      <c r="A268" s="126"/>
    </row>
    <row r="269" spans="1:1" x14ac:dyDescent="0.3">
      <c r="A269" s="126"/>
    </row>
    <row r="270" spans="1:1" x14ac:dyDescent="0.3">
      <c r="A270" s="126"/>
    </row>
    <row r="271" spans="1:1" x14ac:dyDescent="0.3">
      <c r="A271" s="126"/>
    </row>
    <row r="272" spans="1:1" x14ac:dyDescent="0.3">
      <c r="A272" s="126"/>
    </row>
    <row r="273" spans="1:1" x14ac:dyDescent="0.3">
      <c r="A273" s="126"/>
    </row>
    <row r="274" spans="1:1" x14ac:dyDescent="0.3">
      <c r="A274" s="126"/>
    </row>
    <row r="275" spans="1:1" x14ac:dyDescent="0.3">
      <c r="A275" s="126"/>
    </row>
    <row r="276" spans="1:1" x14ac:dyDescent="0.3">
      <c r="A276" s="126"/>
    </row>
    <row r="277" spans="1:1" x14ac:dyDescent="0.3">
      <c r="A277" s="126"/>
    </row>
    <row r="319" spans="1:1" x14ac:dyDescent="0.3">
      <c r="A319" s="17"/>
    </row>
    <row r="320" spans="1:1" x14ac:dyDescent="0.3">
      <c r="A320" s="17"/>
    </row>
    <row r="321" spans="1:1" x14ac:dyDescent="0.3">
      <c r="A321" s="17"/>
    </row>
    <row r="322" spans="1:1" x14ac:dyDescent="0.3">
      <c r="A322" s="17"/>
    </row>
    <row r="438" ht="15" customHeight="1" x14ac:dyDescent="0.3"/>
    <row r="1145" spans="1:3" x14ac:dyDescent="0.3">
      <c r="A1145" s="30"/>
      <c r="B1145" s="35"/>
      <c r="C1145" s="30"/>
    </row>
    <row r="1146" spans="1:3" x14ac:dyDescent="0.3">
      <c r="A1146" s="30"/>
      <c r="B1146" s="35"/>
      <c r="C1146" s="30"/>
    </row>
    <row r="1147" spans="1:3" x14ac:dyDescent="0.3">
      <c r="A1147" s="30"/>
      <c r="B1147" s="35"/>
      <c r="C1147" s="30"/>
    </row>
    <row r="1148" spans="1:3" x14ac:dyDescent="0.3">
      <c r="A1148" s="30"/>
      <c r="B1148" s="35"/>
      <c r="C1148" s="30"/>
    </row>
    <row r="1149" spans="1:3" x14ac:dyDescent="0.3">
      <c r="A1149" s="30"/>
      <c r="B1149" s="35"/>
      <c r="C1149" s="30"/>
    </row>
    <row r="1150" spans="1:3" x14ac:dyDescent="0.3">
      <c r="A1150" s="30"/>
      <c r="B1150" s="35"/>
      <c r="C1150" s="30"/>
    </row>
    <row r="1151" spans="1:3" x14ac:dyDescent="0.3">
      <c r="A1151" s="30"/>
      <c r="B1151" s="35"/>
      <c r="C1151" s="30"/>
    </row>
    <row r="1152" spans="1:3" x14ac:dyDescent="0.3">
      <c r="A1152" s="30"/>
      <c r="B1152" s="35"/>
      <c r="C1152" s="30"/>
    </row>
    <row r="1153" spans="1:3" x14ac:dyDescent="0.3">
      <c r="A1153" s="30"/>
      <c r="B1153" s="35"/>
      <c r="C1153" s="30"/>
    </row>
    <row r="1154" spans="1:3" x14ac:dyDescent="0.3">
      <c r="A1154" s="30"/>
      <c r="B1154" s="35"/>
      <c r="C1154" s="30"/>
    </row>
    <row r="1155" spans="1:3" x14ac:dyDescent="0.3">
      <c r="A1155" s="30"/>
      <c r="B1155" s="35"/>
      <c r="C1155" s="30"/>
    </row>
    <row r="1156" spans="1:3" x14ac:dyDescent="0.3">
      <c r="A1156" s="30"/>
      <c r="B1156" s="35"/>
      <c r="C1156" s="30"/>
    </row>
    <row r="1157" spans="1:3" x14ac:dyDescent="0.3">
      <c r="A1157" s="30"/>
      <c r="B1157" s="35"/>
      <c r="C1157" s="30"/>
    </row>
    <row r="1158" spans="1:3" x14ac:dyDescent="0.3">
      <c r="A1158" s="30"/>
      <c r="B1158" s="35"/>
      <c r="C1158" s="30"/>
    </row>
    <row r="1159" spans="1:3" x14ac:dyDescent="0.3">
      <c r="A1159" s="30"/>
      <c r="B1159" s="35"/>
      <c r="C1159" s="30"/>
    </row>
    <row r="1160" spans="1:3" x14ac:dyDescent="0.3">
      <c r="A1160" s="30"/>
      <c r="B1160" s="35"/>
      <c r="C1160" s="30"/>
    </row>
    <row r="1161" spans="1:3" x14ac:dyDescent="0.3">
      <c r="A1161" s="30"/>
      <c r="B1161" s="35"/>
      <c r="C1161" s="30"/>
    </row>
    <row r="1162" spans="1:3" x14ac:dyDescent="0.3">
      <c r="A1162" s="30"/>
      <c r="B1162" s="35"/>
      <c r="C1162" s="30"/>
    </row>
    <row r="1163" spans="1:3" x14ac:dyDescent="0.3">
      <c r="A1163" s="30"/>
      <c r="B1163" s="35"/>
      <c r="C1163" s="30"/>
    </row>
    <row r="1164" spans="1:3" x14ac:dyDescent="0.3">
      <c r="A1164" s="30"/>
      <c r="B1164" s="35"/>
      <c r="C1164" s="30"/>
    </row>
    <row r="1165" spans="1:3" x14ac:dyDescent="0.3">
      <c r="A1165" s="30"/>
      <c r="B1165" s="35"/>
      <c r="C1165" s="30"/>
    </row>
    <row r="1166" spans="1:3" x14ac:dyDescent="0.3">
      <c r="A1166" s="30"/>
      <c r="B1166" s="35"/>
      <c r="C1166" s="30"/>
    </row>
    <row r="1167" spans="1:3" x14ac:dyDescent="0.3">
      <c r="A1167" s="30"/>
      <c r="B1167" s="35"/>
      <c r="C1167" s="30"/>
    </row>
    <row r="1168" spans="1:3" x14ac:dyDescent="0.3">
      <c r="A1168" s="30"/>
      <c r="B1168" s="35"/>
      <c r="C1168" s="30"/>
    </row>
    <row r="1169" spans="1:3" x14ac:dyDescent="0.3">
      <c r="A1169" s="30"/>
      <c r="B1169" s="35"/>
      <c r="C1169" s="30"/>
    </row>
    <row r="1170" spans="1:3" x14ac:dyDescent="0.3">
      <c r="A1170" s="30"/>
      <c r="B1170" s="35"/>
      <c r="C1170" s="30"/>
    </row>
    <row r="1171" spans="1:3" x14ac:dyDescent="0.3">
      <c r="A1171" s="30"/>
      <c r="B1171" s="35"/>
      <c r="C1171" s="30"/>
    </row>
    <row r="1172" spans="1:3" x14ac:dyDescent="0.3">
      <c r="A1172" s="30"/>
      <c r="B1172" s="35"/>
      <c r="C1172" s="30"/>
    </row>
    <row r="1173" spans="1:3" x14ac:dyDescent="0.3">
      <c r="A1173" s="30"/>
      <c r="B1173" s="35"/>
      <c r="C1173" s="30"/>
    </row>
    <row r="1174" spans="1:3" x14ac:dyDescent="0.3">
      <c r="A1174" s="30"/>
      <c r="B1174" s="35"/>
      <c r="C1174" s="30"/>
    </row>
    <row r="1175" spans="1:3" x14ac:dyDescent="0.3">
      <c r="A1175" s="30"/>
      <c r="B1175" s="35"/>
      <c r="C1175" s="30"/>
    </row>
    <row r="1176" spans="1:3" x14ac:dyDescent="0.3">
      <c r="A1176" s="30"/>
      <c r="B1176" s="35"/>
      <c r="C1176" s="30"/>
    </row>
    <row r="1177" spans="1:3" x14ac:dyDescent="0.3">
      <c r="A1177" s="30"/>
      <c r="B1177" s="35"/>
      <c r="C1177" s="30"/>
    </row>
    <row r="1178" spans="1:3" x14ac:dyDescent="0.3">
      <c r="A1178" s="30"/>
      <c r="B1178" s="35"/>
      <c r="C1178" s="30"/>
    </row>
    <row r="1179" spans="1:3" x14ac:dyDescent="0.3">
      <c r="A1179" s="30"/>
      <c r="B1179" s="35"/>
      <c r="C1179" s="30"/>
    </row>
    <row r="1180" spans="1:3" x14ac:dyDescent="0.3">
      <c r="A1180" s="30"/>
      <c r="B1180" s="35"/>
      <c r="C1180" s="30"/>
    </row>
    <row r="1181" spans="1:3" x14ac:dyDescent="0.3">
      <c r="A1181" s="30"/>
      <c r="B1181" s="35"/>
      <c r="C1181" s="30"/>
    </row>
    <row r="1182" spans="1:3" x14ac:dyDescent="0.3">
      <c r="A1182" s="30"/>
      <c r="B1182" s="35"/>
      <c r="C1182" s="30"/>
    </row>
    <row r="1183" spans="1:3" x14ac:dyDescent="0.3">
      <c r="A1183" s="30"/>
      <c r="B1183" s="35"/>
      <c r="C1183" s="30"/>
    </row>
    <row r="1184" spans="1:3" x14ac:dyDescent="0.3">
      <c r="A1184" s="30"/>
      <c r="B1184" s="35"/>
      <c r="C1184" s="30"/>
    </row>
    <row r="1185" spans="1:3" x14ac:dyDescent="0.3">
      <c r="A1185" s="30"/>
      <c r="B1185" s="35"/>
      <c r="C1185" s="30"/>
    </row>
    <row r="1186" spans="1:3" x14ac:dyDescent="0.3">
      <c r="A1186" s="30"/>
      <c r="B1186" s="35"/>
      <c r="C1186" s="30"/>
    </row>
    <row r="1187" spans="1:3" x14ac:dyDescent="0.3">
      <c r="A1187" s="30"/>
      <c r="B1187" s="35"/>
      <c r="C1187" s="30"/>
    </row>
    <row r="1188" spans="1:3" x14ac:dyDescent="0.3">
      <c r="A1188" s="30"/>
      <c r="B1188" s="35"/>
      <c r="C1188" s="30"/>
    </row>
    <row r="1189" spans="1:3" x14ac:dyDescent="0.3">
      <c r="A1189" s="30"/>
      <c r="B1189" s="35"/>
      <c r="C1189" s="30"/>
    </row>
    <row r="1190" spans="1:3" x14ac:dyDescent="0.3">
      <c r="A1190" s="30"/>
      <c r="B1190" s="35"/>
      <c r="C1190" s="30"/>
    </row>
    <row r="1191" spans="1:3" x14ac:dyDescent="0.3">
      <c r="A1191" s="30"/>
      <c r="B1191" s="35"/>
      <c r="C1191" s="30"/>
    </row>
    <row r="1192" spans="1:3" x14ac:dyDescent="0.3">
      <c r="A1192" s="30"/>
      <c r="B1192" s="35"/>
      <c r="C1192" s="30"/>
    </row>
    <row r="1193" spans="1:3" x14ac:dyDescent="0.3">
      <c r="A1193" s="30"/>
      <c r="B1193" s="35"/>
      <c r="C1193" s="30"/>
    </row>
    <row r="1194" spans="1:3" x14ac:dyDescent="0.3">
      <c r="A1194" s="30"/>
      <c r="B1194" s="35"/>
      <c r="C1194" s="30"/>
    </row>
    <row r="1195" spans="1:3" x14ac:dyDescent="0.3">
      <c r="A1195" s="30"/>
      <c r="B1195" s="35"/>
      <c r="C1195" s="30"/>
    </row>
    <row r="1196" spans="1:3" x14ac:dyDescent="0.3">
      <c r="A1196" s="30"/>
      <c r="B1196" s="35"/>
      <c r="C1196" s="30"/>
    </row>
    <row r="1197" spans="1:3" x14ac:dyDescent="0.3">
      <c r="A1197" s="30"/>
      <c r="B1197" s="35"/>
      <c r="C1197" s="30"/>
    </row>
    <row r="1198" spans="1:3" x14ac:dyDescent="0.3">
      <c r="A1198" s="30"/>
      <c r="B1198" s="35"/>
      <c r="C1198" s="30"/>
    </row>
    <row r="1199" spans="1:3" x14ac:dyDescent="0.3">
      <c r="A1199" s="30"/>
      <c r="B1199" s="35"/>
      <c r="C1199" s="30"/>
    </row>
    <row r="1200" spans="1:3" x14ac:dyDescent="0.3">
      <c r="A1200" s="30"/>
      <c r="B1200" s="35"/>
      <c r="C1200" s="30"/>
    </row>
    <row r="1201" spans="1:3" x14ac:dyDescent="0.3">
      <c r="A1201" s="30"/>
      <c r="B1201" s="35"/>
      <c r="C1201" s="30"/>
    </row>
    <row r="1202" spans="1:3" x14ac:dyDescent="0.3">
      <c r="A1202" s="30"/>
      <c r="B1202" s="35"/>
      <c r="C1202" s="30"/>
    </row>
    <row r="1203" spans="1:3" x14ac:dyDescent="0.3">
      <c r="A1203" s="30"/>
      <c r="B1203" s="35"/>
      <c r="C1203" s="30"/>
    </row>
    <row r="1204" spans="1:3" x14ac:dyDescent="0.3">
      <c r="A1204" s="30"/>
      <c r="B1204" s="35"/>
      <c r="C1204" s="30"/>
    </row>
    <row r="1205" spans="1:3" x14ac:dyDescent="0.3">
      <c r="A1205" s="30"/>
      <c r="B1205" s="35"/>
      <c r="C1205" s="30"/>
    </row>
    <row r="1206" spans="1:3" x14ac:dyDescent="0.3">
      <c r="A1206" s="30"/>
      <c r="B1206" s="35"/>
      <c r="C1206" s="30"/>
    </row>
    <row r="1207" spans="1:3" x14ac:dyDescent="0.3">
      <c r="A1207" s="30"/>
      <c r="B1207" s="35"/>
      <c r="C1207" s="30"/>
    </row>
    <row r="1208" spans="1:3" x14ac:dyDescent="0.3">
      <c r="A1208" s="30"/>
      <c r="B1208" s="35"/>
      <c r="C1208" s="30"/>
    </row>
    <row r="1209" spans="1:3" x14ac:dyDescent="0.3">
      <c r="A1209" s="30"/>
      <c r="B1209" s="35"/>
      <c r="C1209" s="30"/>
    </row>
    <row r="1210" spans="1:3" x14ac:dyDescent="0.3">
      <c r="A1210" s="30"/>
      <c r="B1210" s="35"/>
      <c r="C1210" s="30"/>
    </row>
    <row r="1211" spans="1:3" x14ac:dyDescent="0.3">
      <c r="A1211" s="30"/>
      <c r="B1211" s="35"/>
      <c r="C1211" s="30"/>
    </row>
    <row r="1212" spans="1:3" x14ac:dyDescent="0.3">
      <c r="A1212" s="30"/>
      <c r="B1212" s="35"/>
      <c r="C1212" s="30"/>
    </row>
    <row r="1213" spans="1:3" x14ac:dyDescent="0.3">
      <c r="A1213" s="30"/>
      <c r="B1213" s="35"/>
      <c r="C1213" s="30"/>
    </row>
    <row r="1214" spans="1:3" x14ac:dyDescent="0.3">
      <c r="A1214" s="30"/>
      <c r="B1214" s="35"/>
      <c r="C1214" s="30"/>
    </row>
    <row r="1215" spans="1:3" x14ac:dyDescent="0.3">
      <c r="A1215" s="30"/>
      <c r="B1215" s="35"/>
      <c r="C1215" s="30"/>
    </row>
    <row r="1216" spans="1:3" x14ac:dyDescent="0.3">
      <c r="A1216" s="30"/>
      <c r="B1216" s="35"/>
      <c r="C1216" s="30"/>
    </row>
    <row r="1217" spans="1:3" x14ac:dyDescent="0.3">
      <c r="A1217" s="30"/>
      <c r="B1217" s="35"/>
      <c r="C1217" s="30"/>
    </row>
    <row r="1218" spans="1:3" x14ac:dyDescent="0.3">
      <c r="A1218" s="30"/>
      <c r="B1218" s="35"/>
      <c r="C1218" s="30"/>
    </row>
    <row r="1219" spans="1:3" x14ac:dyDescent="0.3">
      <c r="A1219" s="30"/>
      <c r="B1219" s="35"/>
      <c r="C1219" s="30"/>
    </row>
    <row r="1220" spans="1:3" x14ac:dyDescent="0.3">
      <c r="A1220" s="30"/>
      <c r="B1220" s="35"/>
      <c r="C1220" s="30"/>
    </row>
    <row r="1221" spans="1:3" x14ac:dyDescent="0.3">
      <c r="A1221" s="30"/>
      <c r="B1221" s="35"/>
      <c r="C1221" s="30"/>
    </row>
    <row r="1222" spans="1:3" x14ac:dyDescent="0.3">
      <c r="A1222" s="30"/>
      <c r="B1222" s="35"/>
      <c r="C1222" s="30"/>
    </row>
    <row r="1223" spans="1:3" x14ac:dyDescent="0.3">
      <c r="A1223" s="30"/>
      <c r="B1223" s="35"/>
      <c r="C1223" s="30"/>
    </row>
    <row r="1224" spans="1:3" x14ac:dyDescent="0.3">
      <c r="A1224" s="30"/>
      <c r="B1224" s="35"/>
      <c r="C1224" s="30"/>
    </row>
    <row r="1225" spans="1:3" x14ac:dyDescent="0.3">
      <c r="A1225" s="30"/>
      <c r="B1225" s="35"/>
      <c r="C1225" s="30"/>
    </row>
    <row r="1226" spans="1:3" x14ac:dyDescent="0.3">
      <c r="A1226" s="30"/>
      <c r="B1226" s="35"/>
      <c r="C1226" s="30"/>
    </row>
    <row r="1227" spans="1:3" x14ac:dyDescent="0.3">
      <c r="A1227" s="30"/>
      <c r="B1227" s="35"/>
      <c r="C1227" s="30"/>
    </row>
    <row r="1228" spans="1:3" x14ac:dyDescent="0.3">
      <c r="A1228" s="30"/>
      <c r="B1228" s="35"/>
      <c r="C1228" s="30"/>
    </row>
    <row r="1229" spans="1:3" x14ac:dyDescent="0.3">
      <c r="A1229" s="30"/>
      <c r="B1229" s="35"/>
      <c r="C1229" s="30"/>
    </row>
    <row r="1230" spans="1:3" x14ac:dyDescent="0.3">
      <c r="A1230" s="30"/>
      <c r="B1230" s="35"/>
      <c r="C1230" s="30"/>
    </row>
    <row r="1231" spans="1:3" x14ac:dyDescent="0.3">
      <c r="A1231" s="30"/>
      <c r="B1231" s="35"/>
      <c r="C1231" s="30"/>
    </row>
    <row r="1232" spans="1:3" x14ac:dyDescent="0.3">
      <c r="A1232" s="30"/>
      <c r="B1232" s="35"/>
      <c r="C1232" s="30"/>
    </row>
    <row r="1233" spans="1:3" x14ac:dyDescent="0.3">
      <c r="A1233" s="30"/>
      <c r="B1233" s="35"/>
      <c r="C1233" s="30"/>
    </row>
    <row r="1234" spans="1:3" x14ac:dyDescent="0.3">
      <c r="A1234" s="30"/>
      <c r="B1234" s="35"/>
      <c r="C1234" s="30"/>
    </row>
    <row r="1235" spans="1:3" x14ac:dyDescent="0.3">
      <c r="A1235" s="30"/>
      <c r="B1235" s="35"/>
      <c r="C1235" s="30"/>
    </row>
    <row r="1236" spans="1:3" x14ac:dyDescent="0.3">
      <c r="A1236" s="30"/>
      <c r="B1236" s="35"/>
      <c r="C1236" s="30"/>
    </row>
    <row r="1237" spans="1:3" x14ac:dyDescent="0.3">
      <c r="A1237" s="30"/>
      <c r="B1237" s="35"/>
      <c r="C1237" s="30"/>
    </row>
    <row r="1238" spans="1:3" x14ac:dyDescent="0.3">
      <c r="A1238" s="30"/>
      <c r="B1238" s="35"/>
      <c r="C1238" s="30"/>
    </row>
    <row r="1239" spans="1:3" x14ac:dyDescent="0.3">
      <c r="A1239" s="30"/>
      <c r="B1239" s="35"/>
      <c r="C1239" s="30"/>
    </row>
    <row r="1240" spans="1:3" x14ac:dyDescent="0.3">
      <c r="A1240" s="30"/>
      <c r="B1240" s="35"/>
      <c r="C1240" s="30"/>
    </row>
    <row r="1241" spans="1:3" x14ac:dyDescent="0.3">
      <c r="A1241" s="30"/>
      <c r="B1241" s="35"/>
      <c r="C1241" s="30"/>
    </row>
    <row r="1242" spans="1:3" x14ac:dyDescent="0.3">
      <c r="A1242" s="30"/>
      <c r="B1242" s="35"/>
      <c r="C1242" s="30"/>
    </row>
    <row r="1243" spans="1:3" x14ac:dyDescent="0.3">
      <c r="A1243" s="30"/>
      <c r="B1243" s="35"/>
      <c r="C1243" s="30"/>
    </row>
    <row r="1244" spans="1:3" x14ac:dyDescent="0.3">
      <c r="A1244" s="30"/>
      <c r="B1244" s="35"/>
      <c r="C1244" s="30"/>
    </row>
    <row r="1245" spans="1:3" x14ac:dyDescent="0.3">
      <c r="A1245" s="30"/>
      <c r="B1245" s="35"/>
      <c r="C1245" s="30"/>
    </row>
    <row r="1246" spans="1:3" x14ac:dyDescent="0.3">
      <c r="A1246" s="30"/>
      <c r="B1246" s="35"/>
      <c r="C1246" s="30"/>
    </row>
    <row r="1247" spans="1:3" x14ac:dyDescent="0.3">
      <c r="A1247" s="30"/>
      <c r="B1247" s="35"/>
      <c r="C1247" s="30"/>
    </row>
    <row r="1248" spans="1:3" x14ac:dyDescent="0.3">
      <c r="A1248" s="30"/>
      <c r="B1248" s="35"/>
      <c r="C1248" s="30"/>
    </row>
    <row r="1249" spans="1:4" x14ac:dyDescent="0.3">
      <c r="A1249" s="30"/>
      <c r="B1249" s="35"/>
      <c r="C1249" s="30"/>
    </row>
    <row r="1250" spans="1:4" x14ac:dyDescent="0.3">
      <c r="A1250" s="30"/>
      <c r="B1250" s="35"/>
      <c r="C1250" s="30"/>
    </row>
    <row r="1251" spans="1:4" x14ac:dyDescent="0.3">
      <c r="A1251" s="30"/>
      <c r="B1251" s="35"/>
      <c r="C1251" s="30"/>
    </row>
    <row r="1252" spans="1:4" x14ac:dyDescent="0.3">
      <c r="A1252" s="30"/>
      <c r="B1252" s="35"/>
      <c r="C1252" s="30"/>
    </row>
    <row r="1253" spans="1:4" x14ac:dyDescent="0.3">
      <c r="A1253" s="30"/>
      <c r="B1253" s="35"/>
      <c r="C1253" s="30"/>
      <c r="D1253" s="30"/>
    </row>
    <row r="1254" spans="1:4" x14ac:dyDescent="0.3">
      <c r="A1254" s="30"/>
      <c r="B1254" s="35"/>
      <c r="C1254" s="30"/>
      <c r="D1254" s="30"/>
    </row>
    <row r="1255" spans="1:4" x14ac:dyDescent="0.3">
      <c r="A1255" s="30"/>
      <c r="B1255" s="35"/>
      <c r="C1255" s="30"/>
      <c r="D1255" s="30"/>
    </row>
    <row r="1256" spans="1:4" x14ac:dyDescent="0.3">
      <c r="A1256" s="30"/>
      <c r="B1256" s="35"/>
      <c r="C1256" s="30"/>
      <c r="D1256" s="30"/>
    </row>
    <row r="1257" spans="1:4" x14ac:dyDescent="0.3">
      <c r="A1257" s="30"/>
      <c r="B1257" s="35"/>
      <c r="C1257" s="30"/>
      <c r="D1257" s="30"/>
    </row>
    <row r="1258" spans="1:4" x14ac:dyDescent="0.3">
      <c r="A1258" s="30"/>
      <c r="B1258" s="35"/>
      <c r="C1258" s="30"/>
      <c r="D1258" s="30"/>
    </row>
    <row r="1259" spans="1:4" x14ac:dyDescent="0.3">
      <c r="A1259" s="30"/>
      <c r="B1259" s="35"/>
      <c r="C1259" s="30"/>
      <c r="D1259" s="30"/>
    </row>
    <row r="1260" spans="1:4" x14ac:dyDescent="0.3">
      <c r="A1260" s="30"/>
      <c r="B1260" s="35"/>
      <c r="C1260" s="30"/>
      <c r="D1260" s="30"/>
    </row>
    <row r="1261" spans="1:4" x14ac:dyDescent="0.3">
      <c r="A1261" s="30"/>
      <c r="B1261" s="35"/>
      <c r="C1261" s="30"/>
      <c r="D1261" s="30"/>
    </row>
    <row r="1262" spans="1:4" x14ac:dyDescent="0.3">
      <c r="A1262" s="30"/>
      <c r="B1262" s="35"/>
      <c r="C1262" s="30"/>
      <c r="D1262" s="30"/>
    </row>
    <row r="1263" spans="1:4" x14ac:dyDescent="0.3">
      <c r="A1263" s="30"/>
      <c r="B1263" s="35"/>
      <c r="C1263" s="30"/>
      <c r="D1263" s="30"/>
    </row>
    <row r="1264" spans="1:4" x14ac:dyDescent="0.3">
      <c r="A1264" s="30"/>
      <c r="B1264" s="35"/>
      <c r="C1264" s="30"/>
      <c r="D1264" s="30"/>
    </row>
    <row r="1265" spans="1:4" x14ac:dyDescent="0.3">
      <c r="A1265" s="30"/>
      <c r="B1265" s="35"/>
      <c r="C1265" s="30"/>
      <c r="D1265" s="30"/>
    </row>
    <row r="1266" spans="1:4" x14ac:dyDescent="0.3">
      <c r="A1266" s="30"/>
      <c r="B1266" s="35"/>
      <c r="C1266" s="30"/>
      <c r="D1266" s="30"/>
    </row>
    <row r="1267" spans="1:4" x14ac:dyDescent="0.3">
      <c r="A1267" s="30"/>
      <c r="B1267" s="35"/>
      <c r="C1267" s="30"/>
      <c r="D1267" s="30"/>
    </row>
    <row r="1268" spans="1:4" x14ac:dyDescent="0.3">
      <c r="A1268" s="30"/>
      <c r="B1268" s="35"/>
      <c r="C1268" s="30"/>
      <c r="D1268" s="30"/>
    </row>
    <row r="1269" spans="1:4" x14ac:dyDescent="0.3">
      <c r="A1269" s="30"/>
      <c r="B1269" s="35"/>
      <c r="C1269" s="30"/>
      <c r="D1269" s="30"/>
    </row>
    <row r="1270" spans="1:4" x14ac:dyDescent="0.3">
      <c r="A1270" s="30"/>
      <c r="B1270" s="35"/>
      <c r="C1270" s="30"/>
      <c r="D1270" s="30"/>
    </row>
    <row r="1271" spans="1:4" x14ac:dyDescent="0.3">
      <c r="A1271" s="30"/>
      <c r="B1271" s="35"/>
      <c r="C1271" s="30"/>
      <c r="D1271" s="30"/>
    </row>
    <row r="1272" spans="1:4" x14ac:dyDescent="0.3">
      <c r="A1272" s="30"/>
      <c r="B1272" s="35"/>
      <c r="C1272" s="30"/>
      <c r="D1272" s="30"/>
    </row>
    <row r="1273" spans="1:4" x14ac:dyDescent="0.3">
      <c r="A1273" s="30"/>
      <c r="B1273" s="35"/>
      <c r="C1273" s="30"/>
      <c r="D1273" s="30"/>
    </row>
    <row r="1274" spans="1:4" x14ac:dyDescent="0.3">
      <c r="A1274" s="30"/>
      <c r="B1274" s="35"/>
      <c r="C1274" s="30"/>
      <c r="D1274" s="30"/>
    </row>
    <row r="1275" spans="1:4" x14ac:dyDescent="0.3">
      <c r="A1275" s="30"/>
      <c r="B1275" s="35"/>
      <c r="C1275" s="30"/>
      <c r="D1275" s="30"/>
    </row>
    <row r="1276" spans="1:4" x14ac:dyDescent="0.3">
      <c r="A1276" s="30"/>
      <c r="B1276" s="35"/>
      <c r="C1276" s="30"/>
      <c r="D1276" s="30"/>
    </row>
    <row r="1277" spans="1:4" x14ac:dyDescent="0.3">
      <c r="A1277" s="30"/>
      <c r="B1277" s="35"/>
      <c r="C1277" s="30"/>
      <c r="D1277" s="30"/>
    </row>
    <row r="1278" spans="1:4" x14ac:dyDescent="0.3">
      <c r="A1278" s="30"/>
      <c r="B1278" s="35"/>
      <c r="C1278" s="30"/>
      <c r="D1278" s="30"/>
    </row>
    <row r="1279" spans="1:4" x14ac:dyDescent="0.3">
      <c r="A1279" s="30"/>
      <c r="B1279" s="35"/>
      <c r="C1279" s="30"/>
      <c r="D1279" s="30"/>
    </row>
    <row r="1280" spans="1:4" x14ac:dyDescent="0.3">
      <c r="A1280" s="30"/>
      <c r="B1280" s="35"/>
      <c r="C1280" s="30"/>
      <c r="D1280" s="30"/>
    </row>
    <row r="1281" spans="1:4" x14ac:dyDescent="0.3">
      <c r="A1281" s="30"/>
      <c r="B1281" s="35"/>
      <c r="C1281" s="30"/>
      <c r="D1281" s="30"/>
    </row>
    <row r="1282" spans="1:4" x14ac:dyDescent="0.3">
      <c r="A1282" s="30"/>
      <c r="B1282" s="35"/>
      <c r="C1282" s="30"/>
      <c r="D1282" s="30"/>
    </row>
    <row r="1283" spans="1:4" x14ac:dyDescent="0.3">
      <c r="A1283" s="30"/>
      <c r="B1283" s="35"/>
      <c r="C1283" s="30"/>
      <c r="D1283" s="30"/>
    </row>
    <row r="1284" spans="1:4" x14ac:dyDescent="0.3">
      <c r="A1284" s="30"/>
      <c r="B1284" s="35"/>
      <c r="C1284" s="30"/>
      <c r="D1284" s="30"/>
    </row>
    <row r="1285" spans="1:4" x14ac:dyDescent="0.3">
      <c r="A1285" s="30"/>
      <c r="B1285" s="35"/>
      <c r="C1285" s="30"/>
      <c r="D1285" s="30"/>
    </row>
    <row r="1286" spans="1:4" x14ac:dyDescent="0.3">
      <c r="A1286" s="30"/>
      <c r="B1286" s="35"/>
      <c r="C1286" s="30"/>
      <c r="D1286" s="30"/>
    </row>
    <row r="1287" spans="1:4" x14ac:dyDescent="0.3">
      <c r="A1287" s="30"/>
      <c r="B1287" s="35"/>
      <c r="C1287" s="30"/>
      <c r="D1287" s="30"/>
    </row>
    <row r="1288" spans="1:4" x14ac:dyDescent="0.3">
      <c r="A1288" s="30"/>
      <c r="B1288" s="35"/>
      <c r="C1288" s="30"/>
      <c r="D1288" s="30"/>
    </row>
    <row r="1289" spans="1:4" x14ac:dyDescent="0.3">
      <c r="A1289" s="30"/>
      <c r="B1289" s="35"/>
      <c r="C1289" s="30"/>
      <c r="D1289" s="30"/>
    </row>
    <row r="1290" spans="1:4" x14ac:dyDescent="0.3">
      <c r="A1290" s="30"/>
      <c r="B1290" s="35"/>
      <c r="C1290" s="30"/>
      <c r="D1290" s="30"/>
    </row>
    <row r="1291" spans="1:4" x14ac:dyDescent="0.3">
      <c r="A1291" s="30"/>
      <c r="B1291" s="35"/>
      <c r="C1291" s="30"/>
      <c r="D1291" s="30"/>
    </row>
    <row r="1292" spans="1:4" x14ac:dyDescent="0.3">
      <c r="A1292" s="30"/>
      <c r="B1292" s="35"/>
      <c r="C1292" s="30"/>
      <c r="D1292" s="30"/>
    </row>
    <row r="1293" spans="1:4" x14ac:dyDescent="0.3">
      <c r="A1293" s="30"/>
      <c r="B1293" s="35"/>
      <c r="C1293" s="30"/>
      <c r="D1293" s="30"/>
    </row>
    <row r="1294" spans="1:4" x14ac:dyDescent="0.3">
      <c r="A1294" s="30"/>
      <c r="B1294" s="35"/>
      <c r="C1294" s="30"/>
      <c r="D1294" s="30"/>
    </row>
    <row r="1295" spans="1:4" x14ac:dyDescent="0.3">
      <c r="A1295" s="30"/>
      <c r="B1295" s="35"/>
      <c r="C1295" s="30"/>
      <c r="D1295" s="30"/>
    </row>
    <row r="1296" spans="1:4" x14ac:dyDescent="0.3">
      <c r="A1296" s="30"/>
      <c r="B1296" s="35"/>
      <c r="C1296" s="30"/>
      <c r="D1296" s="30"/>
    </row>
    <row r="1297" spans="1:4" x14ac:dyDescent="0.3">
      <c r="A1297" s="30"/>
      <c r="B1297" s="35"/>
      <c r="C1297" s="30"/>
      <c r="D1297" s="30"/>
    </row>
    <row r="1298" spans="1:4" x14ac:dyDescent="0.3">
      <c r="A1298" s="30"/>
      <c r="B1298" s="35"/>
      <c r="C1298" s="30"/>
      <c r="D1298" s="30"/>
    </row>
    <row r="1299" spans="1:4" x14ac:dyDescent="0.3">
      <c r="A1299" s="30"/>
      <c r="B1299" s="35"/>
      <c r="C1299" s="30"/>
      <c r="D1299" s="30"/>
    </row>
    <row r="1300" spans="1:4" x14ac:dyDescent="0.3">
      <c r="A1300" s="30"/>
      <c r="B1300" s="35"/>
      <c r="C1300" s="30"/>
      <c r="D1300" s="30"/>
    </row>
    <row r="1301" spans="1:4" x14ac:dyDescent="0.3">
      <c r="A1301" s="30"/>
      <c r="B1301" s="35"/>
      <c r="C1301" s="30"/>
      <c r="D1301" s="30"/>
    </row>
    <row r="1302" spans="1:4" x14ac:dyDescent="0.3">
      <c r="A1302" s="30"/>
      <c r="B1302" s="35"/>
      <c r="C1302" s="30"/>
      <c r="D1302" s="30"/>
    </row>
    <row r="1303" spans="1:4" x14ac:dyDescent="0.3">
      <c r="A1303" s="30"/>
      <c r="B1303" s="35"/>
      <c r="C1303" s="30"/>
      <c r="D1303" s="30"/>
    </row>
    <row r="1304" spans="1:4" x14ac:dyDescent="0.3">
      <c r="A1304" s="30"/>
      <c r="B1304" s="35"/>
      <c r="C1304" s="30"/>
      <c r="D1304" s="30"/>
    </row>
    <row r="1305" spans="1:4" x14ac:dyDescent="0.3">
      <c r="A1305" s="30"/>
      <c r="B1305" s="35"/>
      <c r="C1305" s="30"/>
      <c r="D1305" s="30"/>
    </row>
    <row r="1306" spans="1:4" x14ac:dyDescent="0.3">
      <c r="A1306" s="30"/>
      <c r="B1306" s="35"/>
      <c r="C1306" s="30"/>
      <c r="D1306" s="30"/>
    </row>
    <row r="1307" spans="1:4" x14ac:dyDescent="0.3">
      <c r="A1307" s="30"/>
      <c r="B1307" s="35"/>
      <c r="C1307" s="30"/>
      <c r="D1307" s="30"/>
    </row>
    <row r="1308" spans="1:4" x14ac:dyDescent="0.3">
      <c r="A1308" s="30"/>
      <c r="B1308" s="35"/>
      <c r="C1308" s="30"/>
      <c r="D1308" s="30"/>
    </row>
    <row r="1309" spans="1:4" x14ac:dyDescent="0.3">
      <c r="A1309" s="30"/>
      <c r="B1309" s="35"/>
      <c r="C1309" s="30"/>
      <c r="D1309" s="30"/>
    </row>
    <row r="1310" spans="1:4" x14ac:dyDescent="0.3">
      <c r="A1310" s="30"/>
      <c r="B1310" s="35"/>
      <c r="C1310" s="30"/>
      <c r="D1310" s="30"/>
    </row>
    <row r="1311" spans="1:4" x14ac:dyDescent="0.3">
      <c r="A1311" s="30"/>
      <c r="B1311" s="35"/>
      <c r="C1311" s="30"/>
      <c r="D1311" s="30"/>
    </row>
    <row r="1312" spans="1:4" x14ac:dyDescent="0.3">
      <c r="A1312" s="30"/>
      <c r="B1312" s="35"/>
      <c r="C1312" s="30"/>
      <c r="D1312" s="30"/>
    </row>
    <row r="1313" spans="1:4" x14ac:dyDescent="0.3">
      <c r="A1313" s="30"/>
      <c r="B1313" s="35"/>
      <c r="C1313" s="30"/>
      <c r="D1313" s="30"/>
    </row>
    <row r="1314" spans="1:4" x14ac:dyDescent="0.3">
      <c r="A1314" s="30"/>
      <c r="B1314" s="35"/>
      <c r="C1314" s="30"/>
      <c r="D1314" s="30"/>
    </row>
    <row r="1315" spans="1:4" x14ac:dyDescent="0.3">
      <c r="A1315" s="30"/>
      <c r="B1315" s="35"/>
      <c r="C1315" s="30"/>
      <c r="D1315" s="30"/>
    </row>
    <row r="1316" spans="1:4" x14ac:dyDescent="0.3">
      <c r="A1316" s="30"/>
      <c r="B1316" s="35"/>
      <c r="C1316" s="30"/>
      <c r="D1316" s="30"/>
    </row>
    <row r="1317" spans="1:4" x14ac:dyDescent="0.3">
      <c r="A1317" s="30"/>
      <c r="B1317" s="35"/>
      <c r="C1317" s="30"/>
      <c r="D1317" s="30"/>
    </row>
    <row r="1318" spans="1:4" x14ac:dyDescent="0.3">
      <c r="A1318" s="30"/>
      <c r="B1318" s="35"/>
      <c r="C1318" s="30"/>
      <c r="D1318" s="30"/>
    </row>
    <row r="1319" spans="1:4" x14ac:dyDescent="0.3">
      <c r="A1319" s="30"/>
      <c r="B1319" s="35"/>
      <c r="C1319" s="30"/>
      <c r="D1319" s="30"/>
    </row>
    <row r="1320" spans="1:4" x14ac:dyDescent="0.3">
      <c r="A1320" s="30"/>
      <c r="B1320" s="35"/>
      <c r="C1320" s="30"/>
      <c r="D1320" s="30"/>
    </row>
    <row r="1321" spans="1:4" x14ac:dyDescent="0.3">
      <c r="A1321" s="30"/>
      <c r="B1321" s="35"/>
      <c r="C1321" s="30"/>
      <c r="D1321" s="30"/>
    </row>
    <row r="1322" spans="1:4" x14ac:dyDescent="0.3">
      <c r="A1322" s="30"/>
      <c r="B1322" s="35"/>
      <c r="C1322" s="30"/>
      <c r="D1322" s="30"/>
    </row>
    <row r="1323" spans="1:4" x14ac:dyDescent="0.3">
      <c r="A1323" s="30"/>
      <c r="B1323" s="35"/>
      <c r="C1323" s="30"/>
      <c r="D1323" s="30"/>
    </row>
    <row r="1324" spans="1:4" x14ac:dyDescent="0.3">
      <c r="A1324" s="30"/>
      <c r="B1324" s="35"/>
      <c r="C1324" s="30"/>
      <c r="D1324" s="30"/>
    </row>
    <row r="1325" spans="1:4" x14ac:dyDescent="0.3">
      <c r="A1325" s="30"/>
      <c r="B1325" s="35"/>
      <c r="C1325" s="30"/>
      <c r="D1325" s="30"/>
    </row>
    <row r="1326" spans="1:4" x14ac:dyDescent="0.3">
      <c r="A1326" s="30"/>
      <c r="B1326" s="35"/>
      <c r="C1326" s="30"/>
      <c r="D1326" s="30"/>
    </row>
    <row r="1327" spans="1:4" x14ac:dyDescent="0.3">
      <c r="A1327" s="30"/>
      <c r="B1327" s="35"/>
      <c r="C1327" s="30"/>
      <c r="D1327" s="30"/>
    </row>
    <row r="1328" spans="1:4" x14ac:dyDescent="0.3">
      <c r="A1328" s="30"/>
      <c r="B1328" s="35"/>
      <c r="C1328" s="30"/>
      <c r="D1328" s="30"/>
    </row>
    <row r="1329" spans="1:4" x14ac:dyDescent="0.3">
      <c r="A1329" s="30"/>
      <c r="B1329" s="35"/>
      <c r="C1329" s="30"/>
      <c r="D1329" s="30"/>
    </row>
    <row r="1330" spans="1:4" x14ac:dyDescent="0.3">
      <c r="A1330" s="30"/>
      <c r="B1330" s="35"/>
      <c r="C1330" s="30"/>
      <c r="D1330" s="30"/>
    </row>
    <row r="1331" spans="1:4" x14ac:dyDescent="0.3">
      <c r="A1331" s="30"/>
      <c r="B1331" s="35"/>
      <c r="C1331" s="30"/>
      <c r="D1331" s="30"/>
    </row>
    <row r="1332" spans="1:4" x14ac:dyDescent="0.3">
      <c r="A1332" s="30"/>
      <c r="B1332" s="35"/>
      <c r="C1332" s="30"/>
      <c r="D1332" s="30"/>
    </row>
    <row r="1333" spans="1:4" x14ac:dyDescent="0.3">
      <c r="A1333" s="30"/>
      <c r="B1333" s="35"/>
      <c r="C1333" s="30"/>
      <c r="D1333" s="30"/>
    </row>
    <row r="1334" spans="1:4" x14ac:dyDescent="0.3">
      <c r="A1334" s="30"/>
      <c r="B1334" s="35"/>
      <c r="C1334" s="30"/>
      <c r="D1334" s="30"/>
    </row>
    <row r="1335" spans="1:4" x14ac:dyDescent="0.3">
      <c r="A1335" s="30"/>
      <c r="B1335" s="35"/>
      <c r="C1335" s="30"/>
      <c r="D1335" s="30"/>
    </row>
    <row r="1336" spans="1:4" x14ac:dyDescent="0.3">
      <c r="A1336" s="30"/>
      <c r="B1336" s="35"/>
      <c r="C1336" s="30"/>
      <c r="D1336" s="30"/>
    </row>
    <row r="1337" spans="1:4" x14ac:dyDescent="0.3">
      <c r="A1337" s="30"/>
      <c r="B1337" s="35"/>
      <c r="C1337" s="30"/>
      <c r="D1337" s="30"/>
    </row>
    <row r="1338" spans="1:4" x14ac:dyDescent="0.3">
      <c r="A1338" s="30"/>
      <c r="B1338" s="35"/>
      <c r="C1338" s="30"/>
      <c r="D1338" s="30"/>
    </row>
    <row r="1339" spans="1:4" x14ac:dyDescent="0.3">
      <c r="A1339" s="30"/>
      <c r="B1339" s="35"/>
      <c r="C1339" s="30"/>
      <c r="D1339" s="30"/>
    </row>
    <row r="1340" spans="1:4" x14ac:dyDescent="0.3">
      <c r="A1340" s="30"/>
      <c r="B1340" s="35"/>
      <c r="C1340" s="30"/>
      <c r="D1340" s="30"/>
    </row>
    <row r="1341" spans="1:4" x14ac:dyDescent="0.3">
      <c r="A1341" s="30"/>
      <c r="B1341" s="35"/>
      <c r="C1341" s="30"/>
      <c r="D1341" s="30"/>
    </row>
    <row r="1342" spans="1:4" x14ac:dyDescent="0.3">
      <c r="A1342" s="30"/>
      <c r="B1342" s="35"/>
      <c r="C1342" s="30"/>
      <c r="D1342" s="30"/>
    </row>
    <row r="1343" spans="1:4" x14ac:dyDescent="0.3">
      <c r="A1343" s="30"/>
      <c r="B1343" s="35"/>
      <c r="C1343" s="30"/>
      <c r="D1343" s="30"/>
    </row>
    <row r="1344" spans="1:4" x14ac:dyDescent="0.3">
      <c r="A1344" s="30"/>
      <c r="B1344" s="35"/>
      <c r="C1344" s="30"/>
      <c r="D1344" s="30"/>
    </row>
    <row r="1345" spans="1:4" x14ac:dyDescent="0.3">
      <c r="A1345" s="30"/>
      <c r="B1345" s="35"/>
      <c r="C1345" s="30"/>
      <c r="D1345" s="30"/>
    </row>
    <row r="1346" spans="1:4" x14ac:dyDescent="0.3">
      <c r="A1346" s="30"/>
      <c r="B1346" s="35"/>
      <c r="C1346" s="30"/>
      <c r="D1346" s="30"/>
    </row>
    <row r="1347" spans="1:4" x14ac:dyDescent="0.3">
      <c r="A1347" s="30"/>
      <c r="B1347" s="35"/>
      <c r="C1347" s="30"/>
      <c r="D1347" s="30"/>
    </row>
    <row r="1348" spans="1:4" x14ac:dyDescent="0.3">
      <c r="A1348" s="30"/>
      <c r="B1348" s="35"/>
      <c r="C1348" s="30"/>
      <c r="D1348" s="30"/>
    </row>
    <row r="1349" spans="1:4" x14ac:dyDescent="0.3">
      <c r="A1349" s="30"/>
      <c r="B1349" s="35"/>
      <c r="C1349" s="30"/>
      <c r="D1349" s="30"/>
    </row>
    <row r="1350" spans="1:4" x14ac:dyDescent="0.3">
      <c r="A1350" s="30"/>
      <c r="B1350" s="35"/>
      <c r="C1350" s="30"/>
      <c r="D1350" s="30"/>
    </row>
    <row r="1351" spans="1:4" x14ac:dyDescent="0.3">
      <c r="A1351" s="30"/>
      <c r="B1351" s="35"/>
      <c r="C1351" s="30"/>
      <c r="D1351" s="30"/>
    </row>
    <row r="1352" spans="1:4" x14ac:dyDescent="0.3">
      <c r="A1352" s="30"/>
      <c r="B1352" s="35"/>
      <c r="C1352" s="30"/>
      <c r="D1352" s="30"/>
    </row>
    <row r="1353" spans="1:4" x14ac:dyDescent="0.3">
      <c r="A1353" s="30"/>
      <c r="B1353" s="35"/>
      <c r="C1353" s="30"/>
      <c r="D1353" s="30"/>
    </row>
    <row r="1354" spans="1:4" x14ac:dyDescent="0.3">
      <c r="A1354" s="30"/>
      <c r="B1354" s="35"/>
      <c r="C1354" s="30"/>
      <c r="D1354" s="30"/>
    </row>
    <row r="1355" spans="1:4" x14ac:dyDescent="0.3">
      <c r="A1355" s="30"/>
      <c r="B1355" s="35"/>
      <c r="C1355" s="30"/>
      <c r="D1355" s="30"/>
    </row>
    <row r="1356" spans="1:4" x14ac:dyDescent="0.3">
      <c r="A1356" s="30"/>
      <c r="B1356" s="35"/>
      <c r="C1356" s="30"/>
      <c r="D1356" s="30"/>
    </row>
    <row r="1357" spans="1:4" x14ac:dyDescent="0.3">
      <c r="A1357" s="30"/>
      <c r="B1357" s="35"/>
      <c r="C1357" s="30"/>
      <c r="D1357" s="30"/>
    </row>
    <row r="1358" spans="1:4" x14ac:dyDescent="0.3">
      <c r="A1358" s="30"/>
      <c r="B1358" s="35"/>
      <c r="C1358" s="30"/>
      <c r="D1358" s="30"/>
    </row>
    <row r="1359" spans="1:4" x14ac:dyDescent="0.3">
      <c r="A1359" s="30"/>
      <c r="B1359" s="35"/>
      <c r="C1359" s="30"/>
      <c r="D1359" s="30"/>
    </row>
    <row r="1360" spans="1:4" x14ac:dyDescent="0.3">
      <c r="A1360" s="30"/>
      <c r="B1360" s="35"/>
      <c r="C1360" s="30"/>
      <c r="D1360" s="30"/>
    </row>
    <row r="1361" spans="1:4" x14ac:dyDescent="0.3">
      <c r="A1361" s="30"/>
      <c r="B1361" s="35"/>
      <c r="C1361" s="30"/>
      <c r="D1361" s="30"/>
    </row>
    <row r="1362" spans="1:4" x14ac:dyDescent="0.3">
      <c r="A1362" s="30"/>
      <c r="B1362" s="35"/>
      <c r="C1362" s="30"/>
      <c r="D1362" s="30"/>
    </row>
    <row r="1363" spans="1:4" x14ac:dyDescent="0.3">
      <c r="A1363" s="30"/>
      <c r="B1363" s="35"/>
      <c r="C1363" s="30"/>
      <c r="D1363" s="30"/>
    </row>
    <row r="1364" spans="1:4" x14ac:dyDescent="0.3">
      <c r="A1364" s="30"/>
      <c r="B1364" s="35"/>
      <c r="C1364" s="30"/>
      <c r="D1364" s="30"/>
    </row>
    <row r="1365" spans="1:4" x14ac:dyDescent="0.3">
      <c r="A1365" s="30"/>
      <c r="B1365" s="35"/>
      <c r="C1365" s="30"/>
      <c r="D1365" s="30"/>
    </row>
    <row r="1366" spans="1:4" x14ac:dyDescent="0.3">
      <c r="A1366" s="30"/>
      <c r="B1366" s="35"/>
      <c r="C1366" s="30"/>
      <c r="D1366" s="30"/>
    </row>
    <row r="1367" spans="1:4" x14ac:dyDescent="0.3">
      <c r="A1367" s="30"/>
      <c r="B1367" s="35"/>
      <c r="C1367" s="30"/>
      <c r="D1367" s="30"/>
    </row>
    <row r="1368" spans="1:4" x14ac:dyDescent="0.3">
      <c r="A1368" s="30"/>
      <c r="B1368" s="35"/>
      <c r="C1368" s="30"/>
      <c r="D1368" s="30"/>
    </row>
    <row r="1369" spans="1:4" x14ac:dyDescent="0.3">
      <c r="A1369" s="30"/>
      <c r="B1369" s="35"/>
      <c r="C1369" s="30"/>
      <c r="D1369" s="30"/>
    </row>
    <row r="1370" spans="1:4" x14ac:dyDescent="0.3">
      <c r="A1370" s="30"/>
      <c r="B1370" s="35"/>
      <c r="C1370" s="30"/>
      <c r="D1370" s="30"/>
    </row>
    <row r="1371" spans="1:4" x14ac:dyDescent="0.3">
      <c r="A1371" s="30"/>
      <c r="B1371" s="35"/>
      <c r="C1371" s="30"/>
      <c r="D1371" s="30"/>
    </row>
    <row r="1372" spans="1:4" x14ac:dyDescent="0.3">
      <c r="A1372" s="30"/>
      <c r="B1372" s="35"/>
      <c r="C1372" s="30"/>
      <c r="D1372" s="30"/>
    </row>
    <row r="1373" spans="1:4" x14ac:dyDescent="0.3">
      <c r="A1373" s="30"/>
      <c r="B1373" s="35"/>
      <c r="C1373" s="30"/>
      <c r="D1373" s="30"/>
    </row>
    <row r="1374" spans="1:4" x14ac:dyDescent="0.3">
      <c r="A1374" s="30"/>
      <c r="B1374" s="35"/>
      <c r="C1374" s="30"/>
      <c r="D1374" s="30"/>
    </row>
    <row r="1375" spans="1:4" x14ac:dyDescent="0.3">
      <c r="A1375" s="30"/>
      <c r="B1375" s="35"/>
      <c r="C1375" s="30"/>
      <c r="D1375" s="30"/>
    </row>
    <row r="1376" spans="1:4" x14ac:dyDescent="0.3">
      <c r="A1376" s="30"/>
      <c r="B1376" s="35"/>
      <c r="C1376" s="30"/>
      <c r="D1376" s="30"/>
    </row>
    <row r="1377" spans="1:4" x14ac:dyDescent="0.3">
      <c r="A1377" s="30"/>
      <c r="B1377" s="35"/>
      <c r="C1377" s="30"/>
      <c r="D1377" s="30"/>
    </row>
    <row r="1378" spans="1:4" x14ac:dyDescent="0.3">
      <c r="A1378" s="30"/>
      <c r="B1378" s="35"/>
      <c r="C1378" s="30"/>
      <c r="D1378" s="30"/>
    </row>
    <row r="1379" spans="1:4" x14ac:dyDescent="0.3">
      <c r="A1379" s="30"/>
      <c r="B1379" s="35"/>
      <c r="C1379" s="30"/>
      <c r="D1379" s="30"/>
    </row>
    <row r="1380" spans="1:4" x14ac:dyDescent="0.3">
      <c r="A1380" s="30"/>
      <c r="B1380" s="35"/>
      <c r="C1380" s="30"/>
      <c r="D1380" s="30"/>
    </row>
    <row r="1381" spans="1:4" x14ac:dyDescent="0.3">
      <c r="A1381" s="30"/>
      <c r="B1381" s="35"/>
      <c r="C1381" s="30"/>
      <c r="D1381" s="30"/>
    </row>
    <row r="1382" spans="1:4" x14ac:dyDescent="0.3">
      <c r="A1382" s="30"/>
      <c r="B1382" s="35"/>
      <c r="C1382" s="30"/>
      <c r="D1382" s="30"/>
    </row>
    <row r="1383" spans="1:4" x14ac:dyDescent="0.3">
      <c r="A1383" s="30"/>
      <c r="B1383" s="35"/>
      <c r="C1383" s="30"/>
      <c r="D1383" s="30"/>
    </row>
    <row r="1384" spans="1:4" x14ac:dyDescent="0.3">
      <c r="A1384" s="30"/>
      <c r="B1384" s="35"/>
      <c r="C1384" s="30"/>
      <c r="D1384" s="30"/>
    </row>
    <row r="1385" spans="1:4" x14ac:dyDescent="0.3">
      <c r="A1385" s="30"/>
      <c r="B1385" s="35"/>
      <c r="C1385" s="30"/>
      <c r="D1385" s="30"/>
    </row>
    <row r="1386" spans="1:4" x14ac:dyDescent="0.3">
      <c r="A1386" s="30"/>
      <c r="B1386" s="35"/>
      <c r="C1386" s="30"/>
      <c r="D1386" s="30"/>
    </row>
    <row r="1387" spans="1:4" x14ac:dyDescent="0.3">
      <c r="A1387" s="30"/>
      <c r="B1387" s="35"/>
      <c r="C1387" s="30"/>
      <c r="D1387" s="30"/>
    </row>
    <row r="1388" spans="1:4" x14ac:dyDescent="0.3">
      <c r="A1388" s="30"/>
      <c r="B1388" s="35"/>
      <c r="C1388" s="30"/>
      <c r="D1388" s="30"/>
    </row>
    <row r="1389" spans="1:4" x14ac:dyDescent="0.3">
      <c r="A1389" s="30"/>
      <c r="B1389" s="35"/>
      <c r="C1389" s="30"/>
      <c r="D1389" s="30"/>
    </row>
    <row r="1390" spans="1:4" x14ac:dyDescent="0.3">
      <c r="A1390" s="30"/>
      <c r="B1390" s="35"/>
      <c r="C1390" s="30"/>
      <c r="D1390" s="30"/>
    </row>
    <row r="1391" spans="1:4" x14ac:dyDescent="0.3">
      <c r="A1391" s="30"/>
      <c r="B1391" s="35"/>
      <c r="C1391" s="30"/>
      <c r="D1391" s="30"/>
    </row>
    <row r="1392" spans="1:4" x14ac:dyDescent="0.3">
      <c r="A1392" s="30"/>
      <c r="B1392" s="35"/>
      <c r="C1392" s="30"/>
      <c r="D1392" s="30"/>
    </row>
    <row r="1393" spans="1:4" x14ac:dyDescent="0.3">
      <c r="A1393" s="30"/>
      <c r="B1393" s="35"/>
      <c r="C1393" s="30"/>
      <c r="D1393" s="30"/>
    </row>
    <row r="1394" spans="1:4" x14ac:dyDescent="0.3">
      <c r="A1394" s="30"/>
      <c r="B1394" s="35"/>
      <c r="C1394" s="30"/>
      <c r="D1394" s="30"/>
    </row>
    <row r="1395" spans="1:4" x14ac:dyDescent="0.3">
      <c r="A1395" s="30"/>
      <c r="B1395" s="35"/>
      <c r="C1395" s="30"/>
      <c r="D1395" s="30"/>
    </row>
    <row r="1396" spans="1:4" x14ac:dyDescent="0.3">
      <c r="A1396" s="30"/>
      <c r="B1396" s="35"/>
      <c r="C1396" s="30"/>
      <c r="D1396" s="30"/>
    </row>
    <row r="1397" spans="1:4" x14ac:dyDescent="0.3">
      <c r="A1397" s="30"/>
      <c r="B1397" s="35"/>
      <c r="C1397" s="30"/>
    </row>
    <row r="1398" spans="1:4" x14ac:dyDescent="0.3">
      <c r="A1398" s="30"/>
      <c r="B1398" s="35"/>
      <c r="C1398" s="30"/>
    </row>
    <row r="1399" spans="1:4" x14ac:dyDescent="0.3">
      <c r="A1399" s="30"/>
      <c r="B1399" s="35"/>
      <c r="C1399" s="30"/>
    </row>
    <row r="1400" spans="1:4" x14ac:dyDescent="0.3">
      <c r="A1400" s="30"/>
      <c r="B1400" s="35"/>
      <c r="C1400" s="30"/>
    </row>
    <row r="1401" spans="1:4" x14ac:dyDescent="0.3">
      <c r="A1401" s="30"/>
      <c r="B1401" s="35"/>
      <c r="C1401" s="30"/>
    </row>
    <row r="1402" spans="1:4" x14ac:dyDescent="0.3">
      <c r="A1402" s="30"/>
      <c r="B1402" s="35"/>
      <c r="C1402" s="30"/>
    </row>
    <row r="1403" spans="1:4" x14ac:dyDescent="0.3">
      <c r="A1403" s="30"/>
      <c r="B1403" s="35"/>
      <c r="C1403" s="30"/>
    </row>
    <row r="1404" spans="1:4" x14ac:dyDescent="0.3">
      <c r="A1404" s="30"/>
      <c r="B1404" s="35"/>
      <c r="C1404" s="30"/>
    </row>
    <row r="1405" spans="1:4" x14ac:dyDescent="0.3">
      <c r="A1405" s="30"/>
      <c r="B1405" s="35"/>
      <c r="C1405" s="30"/>
    </row>
    <row r="1406" spans="1:4" x14ac:dyDescent="0.3">
      <c r="A1406" s="30"/>
      <c r="B1406" s="35"/>
      <c r="C1406" s="30"/>
    </row>
    <row r="1407" spans="1:4" x14ac:dyDescent="0.3">
      <c r="A1407" s="30"/>
      <c r="B1407" s="35"/>
      <c r="C1407" s="30"/>
    </row>
    <row r="1408" spans="1:4" x14ac:dyDescent="0.3">
      <c r="A1408" s="30"/>
      <c r="B1408" s="35"/>
      <c r="C1408" s="30"/>
    </row>
    <row r="1409" spans="1:3" x14ac:dyDescent="0.3">
      <c r="A1409" s="30"/>
      <c r="B1409" s="35"/>
      <c r="C1409" s="30"/>
    </row>
    <row r="1410" spans="1:3" x14ac:dyDescent="0.3">
      <c r="A1410" s="30"/>
      <c r="B1410" s="35"/>
      <c r="C1410" s="30"/>
    </row>
    <row r="1411" spans="1:3" x14ac:dyDescent="0.3">
      <c r="A1411" s="30"/>
      <c r="B1411" s="35"/>
      <c r="C1411" s="30"/>
    </row>
    <row r="1412" spans="1:3" x14ac:dyDescent="0.3">
      <c r="A1412" s="30"/>
      <c r="B1412" s="35"/>
      <c r="C1412" s="30"/>
    </row>
    <row r="1413" spans="1:3" x14ac:dyDescent="0.3">
      <c r="A1413" s="30"/>
      <c r="B1413" s="35"/>
      <c r="C1413" s="30"/>
    </row>
    <row r="1414" spans="1:3" x14ac:dyDescent="0.3">
      <c r="A1414" s="30"/>
      <c r="B1414" s="35"/>
      <c r="C1414" s="30"/>
    </row>
    <row r="1415" spans="1:3" x14ac:dyDescent="0.3">
      <c r="A1415" s="30"/>
      <c r="B1415" s="35"/>
      <c r="C1415" s="30"/>
    </row>
    <row r="1416" spans="1:3" x14ac:dyDescent="0.3">
      <c r="A1416" s="30"/>
      <c r="B1416" s="35"/>
      <c r="C1416" s="30"/>
    </row>
    <row r="1417" spans="1:3" x14ac:dyDescent="0.3">
      <c r="A1417" s="30"/>
      <c r="B1417" s="35"/>
      <c r="C1417" s="30"/>
    </row>
    <row r="1418" spans="1:3" x14ac:dyDescent="0.3">
      <c r="A1418" s="30"/>
      <c r="B1418" s="35"/>
      <c r="C1418" s="30"/>
    </row>
    <row r="1419" spans="1:3" x14ac:dyDescent="0.3">
      <c r="A1419" s="30"/>
      <c r="B1419" s="35"/>
      <c r="C1419" s="30"/>
    </row>
    <row r="1420" spans="1:3" x14ac:dyDescent="0.3">
      <c r="A1420" s="30"/>
      <c r="B1420" s="35"/>
      <c r="C1420" s="30"/>
    </row>
    <row r="1421" spans="1:3" x14ac:dyDescent="0.3">
      <c r="A1421" s="30"/>
      <c r="B1421" s="35"/>
      <c r="C1421" s="30"/>
    </row>
    <row r="1422" spans="1:3" x14ac:dyDescent="0.3">
      <c r="A1422" s="30"/>
      <c r="B1422" s="35"/>
      <c r="C1422" s="30"/>
    </row>
    <row r="1423" spans="1:3" x14ac:dyDescent="0.3">
      <c r="A1423" s="30"/>
      <c r="B1423" s="35"/>
      <c r="C1423" s="30"/>
    </row>
    <row r="1424" spans="1:3" x14ac:dyDescent="0.3">
      <c r="A1424" s="30"/>
      <c r="B1424" s="35"/>
      <c r="C1424" s="30"/>
    </row>
    <row r="1425" spans="1:3" x14ac:dyDescent="0.3">
      <c r="A1425" s="30"/>
      <c r="B1425" s="35"/>
      <c r="C1425" s="30"/>
    </row>
    <row r="1426" spans="1:3" x14ac:dyDescent="0.3">
      <c r="A1426" s="30"/>
      <c r="B1426" s="35"/>
      <c r="C1426" s="30"/>
    </row>
    <row r="1427" spans="1:3" x14ac:dyDescent="0.3">
      <c r="A1427" s="30"/>
      <c r="B1427" s="35"/>
      <c r="C1427" s="30"/>
    </row>
    <row r="1428" spans="1:3" x14ac:dyDescent="0.3">
      <c r="A1428" s="30"/>
      <c r="B1428" s="35"/>
      <c r="C1428" s="30"/>
    </row>
    <row r="1429" spans="1:3" x14ac:dyDescent="0.3">
      <c r="A1429" s="30"/>
      <c r="B1429" s="35"/>
      <c r="C1429" s="30"/>
    </row>
    <row r="1430" spans="1:3" x14ac:dyDescent="0.3">
      <c r="A1430" s="30"/>
      <c r="B1430" s="35"/>
      <c r="C1430" s="30"/>
    </row>
    <row r="1431" spans="1:3" x14ac:dyDescent="0.3">
      <c r="A1431" s="30"/>
      <c r="B1431" s="35"/>
      <c r="C1431" s="30"/>
    </row>
    <row r="1432" spans="1:3" x14ac:dyDescent="0.3">
      <c r="A1432" s="30"/>
      <c r="B1432" s="35"/>
      <c r="C1432" s="30"/>
    </row>
    <row r="1433" spans="1:3" x14ac:dyDescent="0.3">
      <c r="A1433" s="30"/>
      <c r="B1433" s="35"/>
      <c r="C1433" s="30"/>
    </row>
    <row r="1434" spans="1:3" x14ac:dyDescent="0.3">
      <c r="A1434" s="30"/>
      <c r="B1434" s="35"/>
      <c r="C1434" s="30"/>
    </row>
    <row r="1435" spans="1:3" x14ac:dyDescent="0.3">
      <c r="A1435" s="30"/>
      <c r="B1435" s="35"/>
      <c r="C1435" s="30"/>
    </row>
    <row r="1436" spans="1:3" x14ac:dyDescent="0.3">
      <c r="A1436" s="30"/>
      <c r="B1436" s="35"/>
      <c r="C1436" s="30"/>
    </row>
    <row r="1437" spans="1:3" x14ac:dyDescent="0.3">
      <c r="A1437" s="30"/>
      <c r="B1437" s="35"/>
      <c r="C1437" s="30"/>
    </row>
    <row r="1438" spans="1:3" x14ac:dyDescent="0.3">
      <c r="A1438" s="30"/>
      <c r="B1438" s="35"/>
      <c r="C1438" s="30"/>
    </row>
    <row r="1439" spans="1:3" x14ac:dyDescent="0.3">
      <c r="A1439" s="30"/>
      <c r="B1439" s="35"/>
      <c r="C1439" s="30"/>
    </row>
    <row r="1440" spans="1:3" x14ac:dyDescent="0.3">
      <c r="A1440" s="30"/>
      <c r="B1440" s="35"/>
      <c r="C1440" s="30"/>
    </row>
    <row r="1441" spans="1:3" x14ac:dyDescent="0.3">
      <c r="A1441" s="30"/>
      <c r="B1441" s="35"/>
      <c r="C1441" s="30"/>
    </row>
    <row r="1442" spans="1:3" x14ac:dyDescent="0.3">
      <c r="A1442" s="30"/>
      <c r="B1442" s="35"/>
      <c r="C1442" s="30"/>
    </row>
    <row r="1443" spans="1:3" x14ac:dyDescent="0.3">
      <c r="A1443" s="30"/>
      <c r="B1443" s="35"/>
      <c r="C1443" s="30"/>
    </row>
    <row r="1444" spans="1:3" x14ac:dyDescent="0.3">
      <c r="A1444" s="30"/>
      <c r="B1444" s="35"/>
      <c r="C1444" s="30"/>
    </row>
    <row r="1445" spans="1:3" x14ac:dyDescent="0.3">
      <c r="A1445" s="30"/>
      <c r="B1445" s="35"/>
      <c r="C1445" s="30"/>
    </row>
    <row r="1446" spans="1:3" x14ac:dyDescent="0.3">
      <c r="A1446" s="30"/>
      <c r="B1446" s="35"/>
      <c r="C1446" s="30"/>
    </row>
    <row r="1447" spans="1:3" x14ac:dyDescent="0.3">
      <c r="A1447" s="30"/>
      <c r="B1447" s="35"/>
      <c r="C1447" s="30"/>
    </row>
    <row r="1448" spans="1:3" x14ac:dyDescent="0.3">
      <c r="A1448" s="30"/>
      <c r="B1448" s="35"/>
      <c r="C1448" s="30"/>
    </row>
    <row r="1449" spans="1:3" x14ac:dyDescent="0.3">
      <c r="A1449" s="30"/>
      <c r="B1449" s="35"/>
      <c r="C1449" s="30"/>
    </row>
    <row r="1450" spans="1:3" x14ac:dyDescent="0.3">
      <c r="A1450" s="30"/>
      <c r="B1450" s="35"/>
      <c r="C1450" s="30"/>
    </row>
    <row r="1451" spans="1:3" x14ac:dyDescent="0.3">
      <c r="A1451" s="30"/>
      <c r="B1451" s="35"/>
      <c r="C1451" s="30"/>
    </row>
    <row r="1452" spans="1:3" x14ac:dyDescent="0.3">
      <c r="A1452" s="30"/>
      <c r="B1452" s="35"/>
      <c r="C1452" s="30"/>
    </row>
    <row r="1453" spans="1:3" x14ac:dyDescent="0.3">
      <c r="A1453" s="30"/>
      <c r="B1453" s="35"/>
      <c r="C1453" s="30"/>
    </row>
    <row r="1454" spans="1:3" x14ac:dyDescent="0.3">
      <c r="A1454" s="30"/>
      <c r="B1454" s="35"/>
      <c r="C1454" s="30"/>
    </row>
    <row r="1455" spans="1:3" x14ac:dyDescent="0.3">
      <c r="A1455" s="30"/>
      <c r="B1455" s="35"/>
      <c r="C1455" s="30"/>
    </row>
    <row r="1456" spans="1:3" x14ac:dyDescent="0.3">
      <c r="A1456" s="30"/>
      <c r="B1456" s="35"/>
      <c r="C1456" s="30"/>
    </row>
    <row r="1457" spans="1:3" x14ac:dyDescent="0.3">
      <c r="A1457" s="30"/>
      <c r="B1457" s="35"/>
      <c r="C1457" s="30"/>
    </row>
    <row r="1458" spans="1:3" x14ac:dyDescent="0.3">
      <c r="A1458" s="30"/>
      <c r="B1458" s="35"/>
      <c r="C1458" s="30"/>
    </row>
    <row r="1459" spans="1:3" x14ac:dyDescent="0.3">
      <c r="A1459" s="30"/>
      <c r="B1459" s="35"/>
      <c r="C1459" s="30"/>
    </row>
    <row r="1460" spans="1:3" x14ac:dyDescent="0.3">
      <c r="A1460" s="30"/>
      <c r="B1460" s="35"/>
      <c r="C1460" s="30"/>
    </row>
    <row r="1461" spans="1:3" x14ac:dyDescent="0.3">
      <c r="A1461" s="30"/>
      <c r="B1461" s="35"/>
      <c r="C1461" s="30"/>
    </row>
    <row r="1462" spans="1:3" x14ac:dyDescent="0.3">
      <c r="A1462" s="30"/>
      <c r="B1462" s="35"/>
      <c r="C1462" s="30"/>
    </row>
    <row r="1463" spans="1:3" x14ac:dyDescent="0.3">
      <c r="A1463" s="30"/>
      <c r="B1463" s="35"/>
      <c r="C1463" s="30"/>
    </row>
    <row r="1464" spans="1:3" x14ac:dyDescent="0.3">
      <c r="A1464" s="30"/>
      <c r="B1464" s="35"/>
      <c r="C1464" s="30"/>
    </row>
    <row r="1465" spans="1:3" x14ac:dyDescent="0.3">
      <c r="A1465" s="30"/>
      <c r="B1465" s="35"/>
      <c r="C1465" s="30"/>
    </row>
    <row r="1466" spans="1:3" x14ac:dyDescent="0.3">
      <c r="A1466" s="30"/>
      <c r="B1466" s="35"/>
      <c r="C1466" s="30"/>
    </row>
    <row r="1467" spans="1:3" x14ac:dyDescent="0.3">
      <c r="A1467" s="30"/>
      <c r="B1467" s="35"/>
      <c r="C1467" s="30"/>
    </row>
    <row r="1468" spans="1:3" x14ac:dyDescent="0.3">
      <c r="A1468" s="30"/>
      <c r="B1468" s="35"/>
      <c r="C1468" s="30"/>
    </row>
    <row r="1469" spans="1:3" x14ac:dyDescent="0.3">
      <c r="A1469" s="30"/>
      <c r="B1469" s="35"/>
      <c r="C1469" s="30"/>
    </row>
    <row r="1470" spans="1:3" x14ac:dyDescent="0.3">
      <c r="A1470" s="30"/>
      <c r="B1470" s="35"/>
      <c r="C1470" s="30"/>
    </row>
    <row r="1471" spans="1:3" x14ac:dyDescent="0.3">
      <c r="A1471" s="30"/>
      <c r="B1471" s="35"/>
      <c r="C1471" s="30"/>
    </row>
    <row r="1472" spans="1:3" x14ac:dyDescent="0.3">
      <c r="A1472" s="30"/>
      <c r="B1472" s="35"/>
      <c r="C1472" s="30"/>
    </row>
    <row r="1473" spans="1:3" x14ac:dyDescent="0.3">
      <c r="A1473" s="30"/>
      <c r="B1473" s="35"/>
      <c r="C1473" s="30"/>
    </row>
    <row r="1474" spans="1:3" x14ac:dyDescent="0.3">
      <c r="A1474" s="30"/>
      <c r="B1474" s="35"/>
      <c r="C1474" s="30"/>
    </row>
    <row r="1475" spans="1:3" x14ac:dyDescent="0.3">
      <c r="A1475" s="30"/>
      <c r="B1475" s="35"/>
      <c r="C1475" s="30"/>
    </row>
    <row r="1476" spans="1:3" x14ac:dyDescent="0.3">
      <c r="A1476" s="30"/>
      <c r="B1476" s="35"/>
      <c r="C1476" s="30"/>
    </row>
    <row r="1477" spans="1:3" x14ac:dyDescent="0.3">
      <c r="A1477" s="30"/>
      <c r="B1477" s="35"/>
      <c r="C1477" s="30"/>
    </row>
    <row r="1478" spans="1:3" x14ac:dyDescent="0.3">
      <c r="A1478" s="30"/>
      <c r="B1478" s="35"/>
      <c r="C1478" s="30"/>
    </row>
    <row r="1479" spans="1:3" x14ac:dyDescent="0.3">
      <c r="A1479" s="30"/>
      <c r="B1479" s="35"/>
      <c r="C1479" s="30"/>
    </row>
    <row r="1480" spans="1:3" x14ac:dyDescent="0.3">
      <c r="A1480" s="30"/>
      <c r="B1480" s="35"/>
      <c r="C1480" s="30"/>
    </row>
    <row r="1481" spans="1:3" x14ac:dyDescent="0.3">
      <c r="A1481" s="30"/>
      <c r="B1481" s="35"/>
      <c r="C1481" s="30"/>
    </row>
    <row r="1482" spans="1:3" x14ac:dyDescent="0.3">
      <c r="A1482" s="30"/>
      <c r="B1482" s="35"/>
      <c r="C1482" s="30"/>
    </row>
    <row r="1483" spans="1:3" x14ac:dyDescent="0.3">
      <c r="A1483" s="30"/>
      <c r="B1483" s="35"/>
      <c r="C1483" s="30"/>
    </row>
    <row r="1484" spans="1:3" x14ac:dyDescent="0.3">
      <c r="A1484" s="30"/>
      <c r="B1484" s="35"/>
      <c r="C1484" s="30"/>
    </row>
    <row r="1485" spans="1:3" x14ac:dyDescent="0.3">
      <c r="A1485" s="30"/>
      <c r="B1485" s="35"/>
      <c r="C1485" s="30"/>
    </row>
    <row r="1486" spans="1:3" x14ac:dyDescent="0.3">
      <c r="A1486" s="30"/>
      <c r="B1486" s="35"/>
      <c r="C1486" s="30"/>
    </row>
    <row r="1487" spans="1:3" x14ac:dyDescent="0.3">
      <c r="A1487" s="30"/>
      <c r="B1487" s="35"/>
      <c r="C1487" s="30"/>
    </row>
    <row r="1488" spans="1:3" x14ac:dyDescent="0.3">
      <c r="A1488" s="30"/>
      <c r="B1488" s="35"/>
      <c r="C1488" s="30"/>
    </row>
    <row r="1489" spans="1:3" x14ac:dyDescent="0.3">
      <c r="A1489" s="30"/>
      <c r="B1489" s="35"/>
      <c r="C1489" s="30"/>
    </row>
    <row r="1490" spans="1:3" x14ac:dyDescent="0.3">
      <c r="A1490" s="30"/>
      <c r="B1490" s="35"/>
      <c r="C1490" s="30"/>
    </row>
    <row r="1491" spans="1:3" x14ac:dyDescent="0.3">
      <c r="A1491" s="30"/>
      <c r="B1491" s="35"/>
      <c r="C1491" s="30"/>
    </row>
    <row r="1492" spans="1:3" x14ac:dyDescent="0.3">
      <c r="A1492" s="30"/>
      <c r="B1492" s="35"/>
      <c r="C1492" s="30"/>
    </row>
    <row r="1493" spans="1:3" x14ac:dyDescent="0.3">
      <c r="A1493" s="30"/>
      <c r="B1493" s="35"/>
      <c r="C1493" s="30"/>
    </row>
    <row r="1494" spans="1:3" x14ac:dyDescent="0.3">
      <c r="A1494" s="30"/>
      <c r="B1494" s="35"/>
      <c r="C1494" s="30"/>
    </row>
    <row r="1495" spans="1:3" x14ac:dyDescent="0.3">
      <c r="A1495" s="30"/>
      <c r="B1495" s="35"/>
      <c r="C1495" s="30"/>
    </row>
    <row r="1496" spans="1:3" x14ac:dyDescent="0.3">
      <c r="A1496" s="30"/>
      <c r="B1496" s="35"/>
      <c r="C1496" s="30"/>
    </row>
    <row r="1497" spans="1:3" x14ac:dyDescent="0.3">
      <c r="A1497" s="30"/>
      <c r="B1497" s="35"/>
      <c r="C1497" s="30"/>
    </row>
    <row r="1498" spans="1:3" x14ac:dyDescent="0.3">
      <c r="A1498" s="30"/>
      <c r="B1498" s="35"/>
      <c r="C1498" s="30"/>
    </row>
    <row r="1499" spans="1:3" x14ac:dyDescent="0.3">
      <c r="A1499" s="30"/>
      <c r="B1499" s="35"/>
      <c r="C1499" s="30"/>
    </row>
    <row r="1500" spans="1:3" x14ac:dyDescent="0.3">
      <c r="A1500" s="30"/>
      <c r="B1500" s="35"/>
      <c r="C1500" s="30"/>
    </row>
    <row r="1501" spans="1:3" x14ac:dyDescent="0.3">
      <c r="A1501" s="30"/>
      <c r="B1501" s="35"/>
      <c r="C1501" s="30"/>
    </row>
    <row r="1502" spans="1:3" x14ac:dyDescent="0.3">
      <c r="A1502" s="30"/>
      <c r="B1502" s="35"/>
      <c r="C1502" s="30"/>
    </row>
    <row r="1503" spans="1:3" x14ac:dyDescent="0.3">
      <c r="A1503" s="30"/>
      <c r="B1503" s="35"/>
      <c r="C1503" s="30"/>
    </row>
    <row r="1504" spans="1:3" x14ac:dyDescent="0.3">
      <c r="A1504" s="30"/>
      <c r="B1504" s="35"/>
      <c r="C1504" s="30"/>
    </row>
    <row r="1505" spans="1:3" x14ac:dyDescent="0.3">
      <c r="A1505" s="30"/>
      <c r="B1505" s="35"/>
      <c r="C1505" s="30"/>
    </row>
    <row r="1506" spans="1:3" x14ac:dyDescent="0.3">
      <c r="A1506" s="30"/>
      <c r="B1506" s="35"/>
      <c r="C1506" s="30"/>
    </row>
    <row r="1507" spans="1:3" x14ac:dyDescent="0.3">
      <c r="A1507" s="30"/>
      <c r="B1507" s="35"/>
      <c r="C1507" s="30"/>
    </row>
    <row r="1508" spans="1:3" x14ac:dyDescent="0.3">
      <c r="A1508" s="30"/>
      <c r="B1508" s="35"/>
      <c r="C1508" s="30"/>
    </row>
    <row r="1509" spans="1:3" x14ac:dyDescent="0.3">
      <c r="A1509" s="30"/>
      <c r="B1509" s="35"/>
      <c r="C1509" s="30"/>
    </row>
    <row r="1510" spans="1:3" x14ac:dyDescent="0.3">
      <c r="A1510" s="30"/>
      <c r="B1510" s="35"/>
      <c r="C1510" s="30"/>
    </row>
    <row r="1511" spans="1:3" x14ac:dyDescent="0.3">
      <c r="A1511" s="30"/>
      <c r="B1511" s="35"/>
      <c r="C1511" s="30"/>
    </row>
    <row r="1512" spans="1:3" x14ac:dyDescent="0.3">
      <c r="A1512" s="30"/>
      <c r="B1512" s="35"/>
      <c r="C1512" s="30"/>
    </row>
    <row r="1513" spans="1:3" x14ac:dyDescent="0.3">
      <c r="A1513" s="30"/>
      <c r="B1513" s="35"/>
      <c r="C1513" s="30"/>
    </row>
    <row r="1514" spans="1:3" x14ac:dyDescent="0.3">
      <c r="A1514" s="30"/>
      <c r="B1514" s="35"/>
      <c r="C1514" s="30"/>
    </row>
    <row r="1515" spans="1:3" x14ac:dyDescent="0.3">
      <c r="A1515" s="30"/>
      <c r="B1515" s="35"/>
      <c r="C1515" s="30"/>
    </row>
    <row r="1516" spans="1:3" x14ac:dyDescent="0.3">
      <c r="A1516" s="30"/>
      <c r="B1516" s="35"/>
      <c r="C1516" s="30"/>
    </row>
  </sheetData>
  <mergeCells count="22">
    <mergeCell ref="G69:L77"/>
    <mergeCell ref="S2:S4"/>
    <mergeCell ref="G2:G4"/>
    <mergeCell ref="E2:E4"/>
    <mergeCell ref="G145:I149"/>
    <mergeCell ref="A2:A4"/>
    <mergeCell ref="B2:B4"/>
    <mergeCell ref="C2:C4"/>
    <mergeCell ref="D2:D4"/>
    <mergeCell ref="T7:U7"/>
    <mergeCell ref="G1:S1"/>
    <mergeCell ref="H2:H4"/>
    <mergeCell ref="I2:I4"/>
    <mergeCell ref="J2:J4"/>
    <mergeCell ref="K2:K4"/>
    <mergeCell ref="L2:L4"/>
    <mergeCell ref="M2:M4"/>
    <mergeCell ref="N2:N4"/>
    <mergeCell ref="O2:O4"/>
    <mergeCell ref="P2:P4"/>
    <mergeCell ref="Q2:Q4"/>
    <mergeCell ref="R2:R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96"/>
  <sheetViews>
    <sheetView workbookViewId="0">
      <pane xSplit="1" ySplit="4" topLeftCell="B1678" activePane="bottomRight" state="frozen"/>
      <selection pane="topRight" activeCell="B1" sqref="B1"/>
      <selection pane="bottomLeft" activeCell="A5" sqref="A5"/>
      <selection pane="bottomRight" activeCell="B1696" sqref="B1696"/>
    </sheetView>
  </sheetViews>
  <sheetFormatPr baseColWidth="10" defaultRowHeight="14.4" x14ac:dyDescent="0.3"/>
  <cols>
    <col min="2" max="2" width="11.6640625" customWidth="1"/>
    <col min="3" max="3" width="12.44140625" customWidth="1"/>
    <col min="4" max="4" width="11.33203125" customWidth="1"/>
    <col min="5" max="5" width="4.21875" customWidth="1"/>
    <col min="6" max="8" width="11.33203125" customWidth="1"/>
    <col min="9" max="9" width="4.5546875" customWidth="1"/>
    <col min="10" max="10" width="15" customWidth="1"/>
    <col min="12" max="12" width="10.33203125" customWidth="1"/>
    <col min="13" max="14" width="12.5546875" bestFit="1" customWidth="1"/>
    <col min="15" max="16" width="11.5546875" bestFit="1" customWidth="1"/>
  </cols>
  <sheetData>
    <row r="1" spans="1:19" x14ac:dyDescent="0.3">
      <c r="A1" s="32"/>
      <c r="E1" s="36"/>
      <c r="I1" s="36"/>
      <c r="J1" s="274" t="s">
        <v>216</v>
      </c>
      <c r="K1" s="274"/>
      <c r="L1" s="274"/>
    </row>
    <row r="2" spans="1:19" ht="14.25" customHeight="1" x14ac:dyDescent="0.3">
      <c r="A2" s="276" t="s">
        <v>214</v>
      </c>
      <c r="B2" s="278" t="s">
        <v>7</v>
      </c>
      <c r="C2" s="278" t="s">
        <v>8</v>
      </c>
      <c r="D2" s="278" t="s">
        <v>9</v>
      </c>
      <c r="E2" s="323"/>
      <c r="F2" s="278" t="s">
        <v>215</v>
      </c>
      <c r="G2" s="278" t="s">
        <v>8</v>
      </c>
      <c r="H2" s="278" t="s">
        <v>9</v>
      </c>
      <c r="I2" s="37"/>
      <c r="J2" s="274"/>
      <c r="K2" s="274"/>
      <c r="L2" s="274"/>
      <c r="M2" s="34"/>
      <c r="N2" s="34"/>
      <c r="O2" s="34"/>
      <c r="P2" s="34"/>
      <c r="Q2" s="34"/>
      <c r="R2" s="34"/>
      <c r="S2" s="34"/>
    </row>
    <row r="3" spans="1:19" ht="18.75" customHeight="1" x14ac:dyDescent="0.3">
      <c r="A3" s="276"/>
      <c r="B3" s="279"/>
      <c r="C3" s="279"/>
      <c r="D3" s="279"/>
      <c r="E3" s="323"/>
      <c r="F3" s="279"/>
      <c r="G3" s="279"/>
      <c r="H3" s="279"/>
      <c r="I3" s="37"/>
      <c r="J3" s="274"/>
      <c r="K3" s="274"/>
      <c r="L3" s="274"/>
      <c r="M3" s="34"/>
      <c r="N3" s="34"/>
      <c r="O3" s="34"/>
      <c r="P3" s="34"/>
      <c r="Q3" s="34"/>
      <c r="R3" s="34"/>
      <c r="S3" s="34"/>
    </row>
    <row r="4" spans="1:19" ht="20.25" customHeight="1" thickBot="1" x14ac:dyDescent="0.35">
      <c r="A4" s="277"/>
      <c r="B4" s="280"/>
      <c r="C4" s="280"/>
      <c r="D4" s="280"/>
      <c r="E4" s="323"/>
      <c r="F4" s="280"/>
      <c r="G4" s="280"/>
      <c r="H4" s="280"/>
      <c r="I4" s="37"/>
      <c r="J4" s="274"/>
      <c r="K4" s="274"/>
      <c r="L4" s="274"/>
    </row>
    <row r="5" spans="1:19" ht="15.75" customHeight="1" thickTop="1" x14ac:dyDescent="0.3">
      <c r="A5" s="79" t="s">
        <v>203</v>
      </c>
      <c r="B5" s="11" t="s">
        <v>6</v>
      </c>
      <c r="C5" s="11" t="s">
        <v>6</v>
      </c>
      <c r="D5" s="11" t="s">
        <v>6</v>
      </c>
      <c r="E5" s="322"/>
      <c r="F5" s="11" t="s">
        <v>6</v>
      </c>
      <c r="G5" s="11" t="s">
        <v>6</v>
      </c>
      <c r="H5" s="11" t="s">
        <v>6</v>
      </c>
      <c r="I5" s="38"/>
      <c r="J5" s="274"/>
      <c r="K5" s="274"/>
      <c r="L5" s="274"/>
    </row>
    <row r="6" spans="1:19" ht="15.75" customHeight="1" x14ac:dyDescent="0.3">
      <c r="A6" s="79" t="s">
        <v>204</v>
      </c>
      <c r="B6" s="11" t="s">
        <v>6</v>
      </c>
      <c r="C6" s="11" t="s">
        <v>6</v>
      </c>
      <c r="D6" s="11" t="s">
        <v>6</v>
      </c>
      <c r="E6" s="322"/>
      <c r="F6" s="11" t="s">
        <v>6</v>
      </c>
      <c r="G6" s="11" t="s">
        <v>6</v>
      </c>
      <c r="H6" s="11" t="s">
        <v>6</v>
      </c>
      <c r="I6" s="38"/>
      <c r="J6" s="275"/>
      <c r="K6" s="275"/>
      <c r="L6" s="275"/>
    </row>
    <row r="7" spans="1:19" ht="15.75" customHeight="1" x14ac:dyDescent="0.3">
      <c r="A7" s="79" t="s">
        <v>205</v>
      </c>
      <c r="B7" s="11" t="s">
        <v>6</v>
      </c>
      <c r="C7" s="11" t="s">
        <v>6</v>
      </c>
      <c r="D7" s="11" t="s">
        <v>6</v>
      </c>
      <c r="E7" s="11"/>
      <c r="F7" s="11" t="s">
        <v>6</v>
      </c>
      <c r="G7" s="11" t="s">
        <v>6</v>
      </c>
      <c r="H7" s="11" t="s">
        <v>6</v>
      </c>
      <c r="I7" s="39"/>
      <c r="J7" s="10"/>
      <c r="K7" s="9"/>
      <c r="L7" s="9"/>
    </row>
    <row r="8" spans="1:19" ht="15.75" customHeight="1" x14ac:dyDescent="0.3">
      <c r="A8" s="79" t="s">
        <v>206</v>
      </c>
      <c r="B8" s="11" t="s">
        <v>6</v>
      </c>
      <c r="C8" s="11" t="s">
        <v>6</v>
      </c>
      <c r="D8" s="11" t="s">
        <v>6</v>
      </c>
      <c r="E8" s="11"/>
      <c r="F8" s="11" t="s">
        <v>6</v>
      </c>
      <c r="G8" s="11" t="s">
        <v>6</v>
      </c>
      <c r="H8" s="11" t="s">
        <v>6</v>
      </c>
      <c r="I8" s="13"/>
      <c r="J8" s="10"/>
      <c r="K8" s="9"/>
      <c r="L8" s="9"/>
    </row>
    <row r="9" spans="1:19" ht="15.75" customHeight="1" x14ac:dyDescent="0.3">
      <c r="A9" s="79" t="s">
        <v>213</v>
      </c>
      <c r="B9" s="11" t="s">
        <v>6</v>
      </c>
      <c r="C9" s="11" t="s">
        <v>6</v>
      </c>
      <c r="D9" s="11" t="s">
        <v>6</v>
      </c>
      <c r="E9" s="11"/>
      <c r="F9" s="11" t="s">
        <v>6</v>
      </c>
      <c r="G9" s="11" t="s">
        <v>6</v>
      </c>
      <c r="H9" s="11" t="s">
        <v>6</v>
      </c>
      <c r="I9" s="13"/>
      <c r="J9" s="10"/>
      <c r="K9" s="9"/>
      <c r="L9" s="9"/>
    </row>
    <row r="10" spans="1:19" ht="15.75" customHeight="1" x14ac:dyDescent="0.3">
      <c r="A10" s="79" t="s">
        <v>212</v>
      </c>
      <c r="B10" s="11" t="s">
        <v>6</v>
      </c>
      <c r="C10" s="11" t="s">
        <v>6</v>
      </c>
      <c r="D10" s="11" t="s">
        <v>6</v>
      </c>
      <c r="E10" s="11"/>
      <c r="F10" s="11" t="s">
        <v>6</v>
      </c>
      <c r="G10" s="11" t="s">
        <v>6</v>
      </c>
      <c r="H10" s="11" t="s">
        <v>6</v>
      </c>
      <c r="I10" s="13"/>
      <c r="J10" s="10"/>
      <c r="K10" s="9"/>
      <c r="L10" s="9"/>
    </row>
    <row r="11" spans="1:19" ht="15.75" customHeight="1" x14ac:dyDescent="0.3">
      <c r="A11" s="79" t="s">
        <v>211</v>
      </c>
      <c r="B11" s="11" t="s">
        <v>6</v>
      </c>
      <c r="C11" s="11" t="s">
        <v>6</v>
      </c>
      <c r="D11" s="11" t="s">
        <v>6</v>
      </c>
      <c r="E11" s="11"/>
      <c r="F11" s="11" t="s">
        <v>6</v>
      </c>
      <c r="G11" s="11" t="s">
        <v>6</v>
      </c>
      <c r="H11" s="11" t="s">
        <v>6</v>
      </c>
      <c r="I11" s="13"/>
      <c r="J11" s="10"/>
      <c r="K11" s="9"/>
      <c r="L11" s="9"/>
    </row>
    <row r="12" spans="1:19" ht="15.75" customHeight="1" x14ac:dyDescent="0.3">
      <c r="A12" s="79" t="s">
        <v>210</v>
      </c>
      <c r="B12" s="11" t="s">
        <v>6</v>
      </c>
      <c r="C12" s="11" t="s">
        <v>6</v>
      </c>
      <c r="D12" s="11" t="s">
        <v>6</v>
      </c>
      <c r="E12" s="11"/>
      <c r="F12" s="11" t="s">
        <v>6</v>
      </c>
      <c r="G12" s="11" t="s">
        <v>6</v>
      </c>
      <c r="H12" s="11" t="s">
        <v>6</v>
      </c>
      <c r="I12" s="13"/>
      <c r="J12" s="10"/>
      <c r="K12" s="9"/>
      <c r="L12" s="9"/>
    </row>
    <row r="13" spans="1:19" ht="15.75" customHeight="1" x14ac:dyDescent="0.3">
      <c r="A13" s="79" t="s">
        <v>209</v>
      </c>
      <c r="B13" s="11" t="s">
        <v>6</v>
      </c>
      <c r="C13" s="11" t="s">
        <v>6</v>
      </c>
      <c r="D13" s="11" t="s">
        <v>6</v>
      </c>
      <c r="E13" s="11"/>
      <c r="F13" s="11" t="s">
        <v>6</v>
      </c>
      <c r="G13" s="11" t="s">
        <v>6</v>
      </c>
      <c r="H13" s="11" t="s">
        <v>6</v>
      </c>
      <c r="I13" s="13"/>
      <c r="J13" s="10"/>
      <c r="K13" s="9"/>
      <c r="L13" s="9"/>
    </row>
    <row r="14" spans="1:19" ht="15.75" customHeight="1" x14ac:dyDescent="0.3">
      <c r="A14" s="79" t="s">
        <v>208</v>
      </c>
      <c r="B14" s="11" t="s">
        <v>6</v>
      </c>
      <c r="C14" s="11" t="s">
        <v>6</v>
      </c>
      <c r="D14" s="11" t="s">
        <v>6</v>
      </c>
      <c r="E14" s="11"/>
      <c r="F14" s="11" t="s">
        <v>6</v>
      </c>
      <c r="G14" s="11" t="s">
        <v>6</v>
      </c>
      <c r="H14" s="11" t="s">
        <v>6</v>
      </c>
      <c r="I14" s="13"/>
      <c r="J14" s="10"/>
      <c r="K14" s="9"/>
      <c r="L14" s="9"/>
    </row>
    <row r="15" spans="1:19" ht="15.75" customHeight="1" x14ac:dyDescent="0.3">
      <c r="A15" s="79" t="s">
        <v>207</v>
      </c>
      <c r="B15" s="11" t="s">
        <v>6</v>
      </c>
      <c r="C15" s="11" t="s">
        <v>6</v>
      </c>
      <c r="D15" s="11" t="s">
        <v>6</v>
      </c>
      <c r="E15" s="11"/>
      <c r="F15" s="11" t="s">
        <v>6</v>
      </c>
      <c r="G15" s="11" t="s">
        <v>6</v>
      </c>
      <c r="H15" s="11" t="s">
        <v>6</v>
      </c>
      <c r="I15" s="13"/>
      <c r="J15" s="10"/>
      <c r="K15" s="9"/>
      <c r="L15" s="9"/>
    </row>
    <row r="16" spans="1:19" ht="15.75" customHeight="1" x14ac:dyDescent="0.3">
      <c r="A16" s="79" t="s">
        <v>200</v>
      </c>
      <c r="B16" s="11" t="s">
        <v>6</v>
      </c>
      <c r="C16" s="11" t="s">
        <v>6</v>
      </c>
      <c r="D16" s="11" t="s">
        <v>6</v>
      </c>
      <c r="E16" s="11"/>
      <c r="F16" s="11" t="s">
        <v>6</v>
      </c>
      <c r="G16" s="11" t="s">
        <v>6</v>
      </c>
      <c r="H16" s="11" t="s">
        <v>6</v>
      </c>
      <c r="I16" s="13"/>
      <c r="J16" s="10"/>
      <c r="K16" s="9"/>
      <c r="L16" s="9"/>
    </row>
    <row r="17" spans="1:16" ht="15.75" customHeight="1" x14ac:dyDescent="0.3">
      <c r="A17" s="79" t="s">
        <v>201</v>
      </c>
      <c r="B17" s="11" t="s">
        <v>6</v>
      </c>
      <c r="C17" s="11" t="s">
        <v>6</v>
      </c>
      <c r="D17" s="11" t="s">
        <v>6</v>
      </c>
      <c r="E17" s="11"/>
      <c r="F17" s="11" t="s">
        <v>6</v>
      </c>
      <c r="G17" s="11" t="s">
        <v>6</v>
      </c>
      <c r="H17" s="11" t="s">
        <v>6</v>
      </c>
      <c r="I17" s="13"/>
      <c r="J17" s="10"/>
      <c r="K17" s="9"/>
      <c r="L17" s="9"/>
    </row>
    <row r="18" spans="1:16" ht="15.75" customHeight="1" x14ac:dyDescent="0.3">
      <c r="A18" s="79" t="s">
        <v>202</v>
      </c>
      <c r="B18" s="11" t="s">
        <v>6</v>
      </c>
      <c r="C18" s="11" t="s">
        <v>6</v>
      </c>
      <c r="D18" s="11" t="s">
        <v>6</v>
      </c>
      <c r="E18" s="11"/>
      <c r="F18" s="11" t="s">
        <v>6</v>
      </c>
      <c r="G18" s="11" t="s">
        <v>6</v>
      </c>
      <c r="H18" s="11" t="s">
        <v>6</v>
      </c>
      <c r="I18" s="13"/>
      <c r="J18" s="10"/>
      <c r="K18" s="9"/>
      <c r="L18" s="9"/>
    </row>
    <row r="19" spans="1:16" ht="15.75" customHeight="1" x14ac:dyDescent="0.3">
      <c r="A19" s="79" t="s">
        <v>22</v>
      </c>
      <c r="B19" s="89">
        <v>1.26</v>
      </c>
      <c r="C19" s="11" t="s">
        <v>6</v>
      </c>
      <c r="D19" s="11" t="s">
        <v>6</v>
      </c>
      <c r="E19" s="11"/>
      <c r="F19" s="196">
        <f>B19/1000</f>
        <v>1.2600000000000001E-3</v>
      </c>
      <c r="G19" s="11" t="s">
        <v>6</v>
      </c>
      <c r="H19" s="11" t="s">
        <v>6</v>
      </c>
      <c r="I19" s="13"/>
      <c r="J19" s="10"/>
      <c r="K19" s="15"/>
      <c r="L19" s="15"/>
    </row>
    <row r="20" spans="1:16" ht="15.6" x14ac:dyDescent="0.3">
      <c r="A20" s="79" t="s">
        <v>12</v>
      </c>
      <c r="B20" s="89">
        <v>1.27</v>
      </c>
      <c r="C20" s="16">
        <f t="shared" ref="C20:C84" si="0">((B20/B19)-1)*100</f>
        <v>0.79365079365079083</v>
      </c>
      <c r="D20" s="11" t="s">
        <v>6</v>
      </c>
      <c r="E20" s="11"/>
      <c r="F20" s="196">
        <f t="shared" ref="F20:F83" si="1">B20/1000</f>
        <v>1.2700000000000001E-3</v>
      </c>
      <c r="G20" s="16">
        <f>((F20/F19)-1)*100</f>
        <v>0.79365079365079083</v>
      </c>
      <c r="H20" s="11" t="s">
        <v>6</v>
      </c>
      <c r="I20" s="13"/>
      <c r="J20" s="17"/>
      <c r="K20" s="18"/>
      <c r="L20" s="18"/>
      <c r="O20" s="19"/>
      <c r="P20" s="19"/>
    </row>
    <row r="21" spans="1:16" ht="15.6" x14ac:dyDescent="0.3">
      <c r="A21" s="79" t="s">
        <v>13</v>
      </c>
      <c r="B21" s="89">
        <v>1.29</v>
      </c>
      <c r="C21" s="16">
        <f t="shared" si="0"/>
        <v>1.5748031496062964</v>
      </c>
      <c r="D21" s="11" t="s">
        <v>6</v>
      </c>
      <c r="E21" s="11"/>
      <c r="F21" s="196">
        <f t="shared" si="1"/>
        <v>1.2900000000000001E-3</v>
      </c>
      <c r="G21" s="16">
        <f t="shared" ref="G21:G84" si="2">((F21/F20)-1)*100</f>
        <v>1.5748031496062964</v>
      </c>
      <c r="H21" s="11" t="s">
        <v>6</v>
      </c>
      <c r="I21" s="13"/>
      <c r="J21" s="17"/>
      <c r="K21" s="20"/>
      <c r="L21" s="21"/>
    </row>
    <row r="22" spans="1:16" ht="15.6" x14ac:dyDescent="0.3">
      <c r="A22" s="79" t="s">
        <v>14</v>
      </c>
      <c r="B22" s="89">
        <v>1.3</v>
      </c>
      <c r="C22" s="16">
        <f t="shared" si="0"/>
        <v>0.77519379844961378</v>
      </c>
      <c r="D22" s="11" t="s">
        <v>6</v>
      </c>
      <c r="E22" s="11"/>
      <c r="F22" s="196">
        <f t="shared" si="1"/>
        <v>1.2999999999999999E-3</v>
      </c>
      <c r="G22" s="16">
        <f t="shared" si="2"/>
        <v>0.77519379844959158</v>
      </c>
      <c r="H22" s="11" t="s">
        <v>6</v>
      </c>
      <c r="I22" s="13"/>
      <c r="J22" s="17"/>
      <c r="K22" s="20"/>
      <c r="L22" s="21"/>
    </row>
    <row r="23" spans="1:16" ht="15.6" x14ac:dyDescent="0.3">
      <c r="A23" s="79" t="s">
        <v>15</v>
      </c>
      <c r="B23" s="89">
        <v>1.31</v>
      </c>
      <c r="C23" s="16">
        <f t="shared" si="0"/>
        <v>0.7692307692307665</v>
      </c>
      <c r="D23" s="11" t="s">
        <v>6</v>
      </c>
      <c r="E23" s="11"/>
      <c r="F23" s="196">
        <f t="shared" si="1"/>
        <v>1.31E-3</v>
      </c>
      <c r="G23" s="16">
        <f t="shared" si="2"/>
        <v>0.7692307692307665</v>
      </c>
      <c r="H23" s="11" t="s">
        <v>6</v>
      </c>
      <c r="I23" s="13"/>
      <c r="J23" s="17"/>
      <c r="K23" s="20"/>
      <c r="L23" s="21"/>
    </row>
    <row r="24" spans="1:16" ht="15.6" x14ac:dyDescent="0.3">
      <c r="A24" s="79" t="s">
        <v>16</v>
      </c>
      <c r="B24" s="89">
        <v>1.38</v>
      </c>
      <c r="C24" s="16">
        <f t="shared" si="0"/>
        <v>5.3435114503816772</v>
      </c>
      <c r="D24" s="11" t="s">
        <v>6</v>
      </c>
      <c r="E24" s="11"/>
      <c r="F24" s="196">
        <f t="shared" si="1"/>
        <v>1.3799999999999999E-3</v>
      </c>
      <c r="G24" s="16">
        <f t="shared" si="2"/>
        <v>5.3435114503816772</v>
      </c>
      <c r="H24" s="11" t="s">
        <v>6</v>
      </c>
      <c r="I24" s="13"/>
      <c r="J24" s="17"/>
      <c r="K24" s="20"/>
      <c r="L24" s="21"/>
    </row>
    <row r="25" spans="1:16" ht="15.6" x14ac:dyDescent="0.3">
      <c r="A25" s="79" t="s">
        <v>17</v>
      </c>
      <c r="B25" s="89">
        <v>1.36</v>
      </c>
      <c r="C25" s="16">
        <f t="shared" si="0"/>
        <v>-1.4492753623188248</v>
      </c>
      <c r="D25" s="11" t="s">
        <v>6</v>
      </c>
      <c r="E25" s="11"/>
      <c r="F25" s="196">
        <f t="shared" si="1"/>
        <v>1.3600000000000001E-3</v>
      </c>
      <c r="G25" s="16">
        <f t="shared" si="2"/>
        <v>-1.4492753623188248</v>
      </c>
      <c r="H25" s="11" t="s">
        <v>6</v>
      </c>
      <c r="I25" s="13"/>
      <c r="J25" s="17"/>
      <c r="K25" s="20"/>
      <c r="L25" s="21"/>
    </row>
    <row r="26" spans="1:16" ht="15.6" x14ac:dyDescent="0.3">
      <c r="A26" s="79" t="s">
        <v>18</v>
      </c>
      <c r="B26" s="89">
        <v>1.31</v>
      </c>
      <c r="C26" s="16">
        <f t="shared" si="0"/>
        <v>-3.6764705882352922</v>
      </c>
      <c r="D26" s="11" t="s">
        <v>6</v>
      </c>
      <c r="E26" s="11"/>
      <c r="F26" s="196">
        <f t="shared" si="1"/>
        <v>1.31E-3</v>
      </c>
      <c r="G26" s="16">
        <f t="shared" si="2"/>
        <v>-3.6764705882353033</v>
      </c>
      <c r="H26" s="11" t="s">
        <v>6</v>
      </c>
      <c r="I26" s="13"/>
      <c r="J26" s="17"/>
      <c r="K26" s="20"/>
      <c r="L26" s="21"/>
    </row>
    <row r="27" spans="1:16" ht="15.6" x14ac:dyDescent="0.3">
      <c r="A27" s="79" t="s">
        <v>19</v>
      </c>
      <c r="B27" s="89">
        <v>1.28</v>
      </c>
      <c r="C27" s="16">
        <f t="shared" si="0"/>
        <v>-2.2900763358778664</v>
      </c>
      <c r="D27" s="11" t="s">
        <v>6</v>
      </c>
      <c r="E27" s="11"/>
      <c r="F27" s="196">
        <f t="shared" si="1"/>
        <v>1.2800000000000001E-3</v>
      </c>
      <c r="G27" s="16">
        <f t="shared" si="2"/>
        <v>-2.2900763358778553</v>
      </c>
      <c r="H27" s="11" t="s">
        <v>6</v>
      </c>
      <c r="I27" s="13"/>
      <c r="J27" s="17"/>
      <c r="K27" s="20"/>
      <c r="L27" s="21"/>
    </row>
    <row r="28" spans="1:16" ht="15.75" customHeight="1" x14ac:dyDescent="0.3">
      <c r="A28" s="79" t="s">
        <v>20</v>
      </c>
      <c r="B28" s="89">
        <v>1.27</v>
      </c>
      <c r="C28" s="16">
        <f t="shared" si="0"/>
        <v>-0.78125</v>
      </c>
      <c r="D28" s="11" t="s">
        <v>6</v>
      </c>
      <c r="E28" s="11"/>
      <c r="F28" s="196">
        <f t="shared" si="1"/>
        <v>1.2700000000000001E-3</v>
      </c>
      <c r="G28" s="16">
        <f t="shared" si="2"/>
        <v>-0.78125</v>
      </c>
      <c r="H28" s="11" t="s">
        <v>6</v>
      </c>
      <c r="I28" s="13"/>
      <c r="J28" s="17"/>
      <c r="K28" s="20"/>
      <c r="L28" s="21"/>
    </row>
    <row r="29" spans="1:16" ht="15.6" x14ac:dyDescent="0.3">
      <c r="A29" s="79" t="s">
        <v>21</v>
      </c>
      <c r="B29" s="89">
        <v>1.26</v>
      </c>
      <c r="C29" s="16">
        <f t="shared" si="0"/>
        <v>-0.78740157480314821</v>
      </c>
      <c r="D29" s="11" t="s">
        <v>6</v>
      </c>
      <c r="E29" s="11"/>
      <c r="F29" s="196">
        <f t="shared" si="1"/>
        <v>1.2600000000000001E-3</v>
      </c>
      <c r="G29" s="16">
        <f t="shared" si="2"/>
        <v>-0.78740157480314821</v>
      </c>
      <c r="H29" s="11" t="s">
        <v>6</v>
      </c>
      <c r="I29" s="13"/>
      <c r="J29" s="17"/>
      <c r="K29" s="20"/>
      <c r="L29" s="21"/>
    </row>
    <row r="30" spans="1:16" ht="15.6" x14ac:dyDescent="0.3">
      <c r="A30" s="79" t="s">
        <v>22</v>
      </c>
      <c r="B30" s="89">
        <v>1.25</v>
      </c>
      <c r="C30" s="16">
        <f t="shared" si="0"/>
        <v>-0.79365079365079083</v>
      </c>
      <c r="D30" s="11" t="s">
        <v>6</v>
      </c>
      <c r="E30" s="11"/>
      <c r="F30" s="196">
        <f t="shared" si="1"/>
        <v>1.25E-3</v>
      </c>
      <c r="G30" s="16">
        <f t="shared" si="2"/>
        <v>-0.79365079365079083</v>
      </c>
      <c r="H30" s="11" t="s">
        <v>6</v>
      </c>
      <c r="I30" s="13"/>
      <c r="J30" s="17"/>
      <c r="K30" s="20"/>
      <c r="L30" s="21"/>
    </row>
    <row r="31" spans="1:16" ht="15.6" x14ac:dyDescent="0.3">
      <c r="A31" s="79" t="s">
        <v>23</v>
      </c>
      <c r="B31" s="89">
        <v>1.28</v>
      </c>
      <c r="C31" s="16">
        <f t="shared" si="0"/>
        <v>2.4000000000000021</v>
      </c>
      <c r="D31" s="16">
        <f>((B31/B19)-1)*100</f>
        <v>1.5873015873015817</v>
      </c>
      <c r="E31" s="16"/>
      <c r="F31" s="196">
        <f t="shared" si="1"/>
        <v>1.2800000000000001E-3</v>
      </c>
      <c r="G31" s="16">
        <f t="shared" si="2"/>
        <v>2.4000000000000021</v>
      </c>
      <c r="H31" s="16">
        <f>((F31/F19)-1)*100</f>
        <v>1.5873015873015817</v>
      </c>
      <c r="I31" s="13"/>
      <c r="J31" s="17"/>
      <c r="K31" s="20"/>
      <c r="L31" s="21"/>
    </row>
    <row r="32" spans="1:16" ht="15.6" x14ac:dyDescent="0.3">
      <c r="A32" s="79" t="s">
        <v>24</v>
      </c>
      <c r="B32" s="89">
        <v>1.32</v>
      </c>
      <c r="C32" s="16">
        <f t="shared" si="0"/>
        <v>3.125</v>
      </c>
      <c r="D32" s="16">
        <f t="shared" ref="D32:D95" si="3">((B32/B20)-1)*100</f>
        <v>3.937007874015741</v>
      </c>
      <c r="E32" s="16"/>
      <c r="F32" s="196">
        <f t="shared" si="1"/>
        <v>1.32E-3</v>
      </c>
      <c r="G32" s="16">
        <f t="shared" si="2"/>
        <v>3.125</v>
      </c>
      <c r="H32" s="16">
        <f t="shared" ref="H32:H95" si="4">((F32/F20)-1)*100</f>
        <v>3.937007874015741</v>
      </c>
      <c r="I32" s="13"/>
      <c r="J32" s="17"/>
      <c r="K32" s="17"/>
      <c r="L32" s="17"/>
    </row>
    <row r="33" spans="1:12" ht="15.6" x14ac:dyDescent="0.3">
      <c r="A33" s="79" t="s">
        <v>25</v>
      </c>
      <c r="B33" s="89">
        <v>1.34</v>
      </c>
      <c r="C33" s="16">
        <f t="shared" si="0"/>
        <v>1.5151515151515138</v>
      </c>
      <c r="D33" s="16">
        <f t="shared" si="3"/>
        <v>3.8759689922480689</v>
      </c>
      <c r="E33" s="16"/>
      <c r="F33" s="196">
        <f t="shared" si="1"/>
        <v>1.34E-3</v>
      </c>
      <c r="G33" s="16">
        <f t="shared" si="2"/>
        <v>1.5151515151515138</v>
      </c>
      <c r="H33" s="16">
        <f t="shared" si="4"/>
        <v>3.8759689922480467</v>
      </c>
      <c r="I33" s="13"/>
      <c r="J33" s="17"/>
      <c r="K33" s="17"/>
      <c r="L33" s="17"/>
    </row>
    <row r="34" spans="1:12" ht="15.6" x14ac:dyDescent="0.3">
      <c r="A34" s="79" t="s">
        <v>26</v>
      </c>
      <c r="B34" s="89">
        <v>1.33</v>
      </c>
      <c r="C34" s="16">
        <f t="shared" si="0"/>
        <v>-0.74626865671642006</v>
      </c>
      <c r="D34" s="16">
        <f t="shared" si="3"/>
        <v>2.3076923076922995</v>
      </c>
      <c r="E34" s="16"/>
      <c r="F34" s="196">
        <f t="shared" si="1"/>
        <v>1.33E-3</v>
      </c>
      <c r="G34" s="16">
        <f t="shared" si="2"/>
        <v>-0.74626865671642006</v>
      </c>
      <c r="H34" s="16">
        <f t="shared" si="4"/>
        <v>2.3076923076923217</v>
      </c>
      <c r="I34" s="13"/>
    </row>
    <row r="35" spans="1:12" ht="15.6" x14ac:dyDescent="0.3">
      <c r="A35" s="79" t="s">
        <v>27</v>
      </c>
      <c r="B35" s="89">
        <v>1.33</v>
      </c>
      <c r="C35" s="16">
        <f t="shared" si="0"/>
        <v>0</v>
      </c>
      <c r="D35" s="16">
        <f t="shared" si="3"/>
        <v>1.5267175572519109</v>
      </c>
      <c r="E35" s="16"/>
      <c r="F35" s="196">
        <f t="shared" si="1"/>
        <v>1.33E-3</v>
      </c>
      <c r="G35" s="16">
        <f t="shared" si="2"/>
        <v>0</v>
      </c>
      <c r="H35" s="16">
        <f t="shared" si="4"/>
        <v>1.5267175572519109</v>
      </c>
      <c r="I35" s="13"/>
    </row>
    <row r="36" spans="1:12" ht="15.6" x14ac:dyDescent="0.3">
      <c r="A36" s="79" t="s">
        <v>28</v>
      </c>
      <c r="B36" s="89">
        <v>1.33</v>
      </c>
      <c r="C36" s="16">
        <f t="shared" si="0"/>
        <v>0</v>
      </c>
      <c r="D36" s="16">
        <f t="shared" si="3"/>
        <v>-3.6231884057970842</v>
      </c>
      <c r="E36" s="16"/>
      <c r="F36" s="196">
        <f t="shared" si="1"/>
        <v>1.33E-3</v>
      </c>
      <c r="G36" s="16">
        <f t="shared" si="2"/>
        <v>0</v>
      </c>
      <c r="H36" s="16">
        <f t="shared" si="4"/>
        <v>-3.6231884057970953</v>
      </c>
      <c r="I36" s="13"/>
    </row>
    <row r="37" spans="1:12" ht="15.6" x14ac:dyDescent="0.3">
      <c r="A37" s="79" t="s">
        <v>29</v>
      </c>
      <c r="B37" s="89">
        <v>1.32</v>
      </c>
      <c r="C37" s="16">
        <f t="shared" si="0"/>
        <v>-0.75187969924812581</v>
      </c>
      <c r="D37" s="16">
        <f t="shared" si="3"/>
        <v>-2.9411764705882359</v>
      </c>
      <c r="E37" s="16"/>
      <c r="F37" s="196">
        <f t="shared" si="1"/>
        <v>1.32E-3</v>
      </c>
      <c r="G37" s="16">
        <f t="shared" si="2"/>
        <v>-0.75187969924812581</v>
      </c>
      <c r="H37" s="16">
        <f t="shared" si="4"/>
        <v>-2.941176470588247</v>
      </c>
      <c r="I37" s="13"/>
    </row>
    <row r="38" spans="1:12" ht="15.6" x14ac:dyDescent="0.3">
      <c r="A38" s="79" t="s">
        <v>30</v>
      </c>
      <c r="B38" s="89">
        <v>1.33</v>
      </c>
      <c r="C38" s="16">
        <f t="shared" si="0"/>
        <v>0.7575757575757569</v>
      </c>
      <c r="D38" s="16">
        <f t="shared" si="3"/>
        <v>1.5267175572519109</v>
      </c>
      <c r="E38" s="16"/>
      <c r="F38" s="196">
        <f t="shared" si="1"/>
        <v>1.33E-3</v>
      </c>
      <c r="G38" s="16">
        <f t="shared" si="2"/>
        <v>0.7575757575757569</v>
      </c>
      <c r="H38" s="16">
        <f t="shared" si="4"/>
        <v>1.5267175572519109</v>
      </c>
      <c r="I38" s="13"/>
    </row>
    <row r="39" spans="1:12" ht="15.6" x14ac:dyDescent="0.3">
      <c r="A39" s="79" t="s">
        <v>31</v>
      </c>
      <c r="B39" s="89">
        <v>1.34</v>
      </c>
      <c r="C39" s="16">
        <f t="shared" si="0"/>
        <v>0.75187969924812581</v>
      </c>
      <c r="D39" s="16">
        <f t="shared" si="3"/>
        <v>4.6875</v>
      </c>
      <c r="E39" s="16"/>
      <c r="F39" s="196">
        <f t="shared" si="1"/>
        <v>1.34E-3</v>
      </c>
      <c r="G39" s="16">
        <f t="shared" si="2"/>
        <v>0.75187969924812581</v>
      </c>
      <c r="H39" s="16">
        <f t="shared" si="4"/>
        <v>4.6875</v>
      </c>
      <c r="I39" s="13"/>
    </row>
    <row r="40" spans="1:12" ht="15.6" x14ac:dyDescent="0.3">
      <c r="A40" s="79" t="s">
        <v>32</v>
      </c>
      <c r="B40" s="89">
        <v>1.33</v>
      </c>
      <c r="C40" s="16">
        <f t="shared" si="0"/>
        <v>-0.74626865671642006</v>
      </c>
      <c r="D40" s="16">
        <f t="shared" si="3"/>
        <v>4.7244094488189115</v>
      </c>
      <c r="E40" s="16"/>
      <c r="F40" s="196">
        <f t="shared" si="1"/>
        <v>1.33E-3</v>
      </c>
      <c r="G40" s="16">
        <f t="shared" si="2"/>
        <v>-0.74626865671642006</v>
      </c>
      <c r="H40" s="16">
        <f t="shared" si="4"/>
        <v>4.7244094488188892</v>
      </c>
      <c r="I40" s="13"/>
    </row>
    <row r="41" spans="1:12" ht="15.6" x14ac:dyDescent="0.3">
      <c r="A41" s="79" t="s">
        <v>33</v>
      </c>
      <c r="B41" s="89">
        <v>1.32</v>
      </c>
      <c r="C41" s="16">
        <f t="shared" si="0"/>
        <v>-0.75187969924812581</v>
      </c>
      <c r="D41" s="16">
        <f t="shared" si="3"/>
        <v>4.7619047619047672</v>
      </c>
      <c r="E41" s="16"/>
      <c r="F41" s="196">
        <f t="shared" si="1"/>
        <v>1.32E-3</v>
      </c>
      <c r="G41" s="16">
        <f t="shared" si="2"/>
        <v>-0.75187969924812581</v>
      </c>
      <c r="H41" s="16">
        <f t="shared" si="4"/>
        <v>4.7619047619047672</v>
      </c>
      <c r="I41" s="13"/>
    </row>
    <row r="42" spans="1:12" ht="15.6" x14ac:dyDescent="0.3">
      <c r="A42" s="79" t="s">
        <v>34</v>
      </c>
      <c r="B42" s="89">
        <v>1.32</v>
      </c>
      <c r="C42" s="16">
        <f t="shared" si="0"/>
        <v>0</v>
      </c>
      <c r="D42" s="16">
        <f t="shared" si="3"/>
        <v>5.600000000000005</v>
      </c>
      <c r="E42" s="16"/>
      <c r="F42" s="196">
        <f t="shared" si="1"/>
        <v>1.32E-3</v>
      </c>
      <c r="G42" s="16">
        <f t="shared" si="2"/>
        <v>0</v>
      </c>
      <c r="H42" s="16">
        <f t="shared" si="4"/>
        <v>5.600000000000005</v>
      </c>
      <c r="I42" s="13"/>
    </row>
    <row r="43" spans="1:12" ht="15.6" x14ac:dyDescent="0.3">
      <c r="A43" s="79" t="s">
        <v>35</v>
      </c>
      <c r="B43" s="89">
        <v>1.34</v>
      </c>
      <c r="C43" s="16">
        <f t="shared" si="0"/>
        <v>1.5151515151515138</v>
      </c>
      <c r="D43" s="16">
        <f t="shared" si="3"/>
        <v>4.6875</v>
      </c>
      <c r="E43" s="16"/>
      <c r="F43" s="196">
        <f t="shared" si="1"/>
        <v>1.34E-3</v>
      </c>
      <c r="G43" s="16">
        <f t="shared" si="2"/>
        <v>1.5151515151515138</v>
      </c>
      <c r="H43" s="16">
        <f t="shared" si="4"/>
        <v>4.6875</v>
      </c>
      <c r="I43" s="13"/>
    </row>
    <row r="44" spans="1:12" ht="15.6" x14ac:dyDescent="0.3">
      <c r="A44" s="79" t="s">
        <v>36</v>
      </c>
      <c r="B44" s="89">
        <v>1.34</v>
      </c>
      <c r="C44" s="16">
        <f t="shared" si="0"/>
        <v>0</v>
      </c>
      <c r="D44" s="16">
        <f t="shared" si="3"/>
        <v>1.5151515151515138</v>
      </c>
      <c r="E44" s="16"/>
      <c r="F44" s="196">
        <f t="shared" si="1"/>
        <v>1.34E-3</v>
      </c>
      <c r="G44" s="16">
        <f t="shared" si="2"/>
        <v>0</v>
      </c>
      <c r="H44" s="16">
        <f t="shared" si="4"/>
        <v>1.5151515151515138</v>
      </c>
      <c r="I44" s="13"/>
    </row>
    <row r="45" spans="1:12" ht="15.6" x14ac:dyDescent="0.3">
      <c r="A45" s="79" t="s">
        <v>37</v>
      </c>
      <c r="B45" s="89">
        <v>1.34</v>
      </c>
      <c r="C45" s="16">
        <f t="shared" si="0"/>
        <v>0</v>
      </c>
      <c r="D45" s="16">
        <f t="shared" si="3"/>
        <v>0</v>
      </c>
      <c r="E45" s="16"/>
      <c r="F45" s="196">
        <f t="shared" si="1"/>
        <v>1.34E-3</v>
      </c>
      <c r="G45" s="16">
        <f t="shared" si="2"/>
        <v>0</v>
      </c>
      <c r="H45" s="16">
        <f t="shared" si="4"/>
        <v>0</v>
      </c>
      <c r="I45" s="13"/>
    </row>
    <row r="46" spans="1:12" ht="15.6" x14ac:dyDescent="0.3">
      <c r="A46" s="79" t="s">
        <v>38</v>
      </c>
      <c r="B46" s="89">
        <v>1.34</v>
      </c>
      <c r="C46" s="16">
        <f t="shared" si="0"/>
        <v>0</v>
      </c>
      <c r="D46" s="16">
        <f t="shared" si="3"/>
        <v>0.75187969924812581</v>
      </c>
      <c r="E46" s="16"/>
      <c r="F46" s="196">
        <f t="shared" si="1"/>
        <v>1.34E-3</v>
      </c>
      <c r="G46" s="16">
        <f t="shared" si="2"/>
        <v>0</v>
      </c>
      <c r="H46" s="16">
        <f t="shared" si="4"/>
        <v>0.75187969924812581</v>
      </c>
      <c r="I46" s="13"/>
    </row>
    <row r="47" spans="1:12" ht="15.6" x14ac:dyDescent="0.3">
      <c r="A47" s="79" t="s">
        <v>39</v>
      </c>
      <c r="B47" s="89">
        <v>1.34</v>
      </c>
      <c r="C47" s="16">
        <f t="shared" si="0"/>
        <v>0</v>
      </c>
      <c r="D47" s="16">
        <f t="shared" si="3"/>
        <v>0.75187969924812581</v>
      </c>
      <c r="E47" s="16"/>
      <c r="F47" s="196">
        <f t="shared" si="1"/>
        <v>1.34E-3</v>
      </c>
      <c r="G47" s="16">
        <f t="shared" si="2"/>
        <v>0</v>
      </c>
      <c r="H47" s="16">
        <f t="shared" si="4"/>
        <v>0.75187969924812581</v>
      </c>
      <c r="I47" s="13"/>
    </row>
    <row r="48" spans="1:12" ht="15.6" x14ac:dyDescent="0.3">
      <c r="A48" s="79" t="s">
        <v>40</v>
      </c>
      <c r="B48" s="89">
        <v>1.36</v>
      </c>
      <c r="C48" s="16">
        <f t="shared" si="0"/>
        <v>1.4925373134328401</v>
      </c>
      <c r="D48" s="16">
        <f t="shared" si="3"/>
        <v>2.2556390977443552</v>
      </c>
      <c r="E48" s="16"/>
      <c r="F48" s="196">
        <f t="shared" si="1"/>
        <v>1.3600000000000001E-3</v>
      </c>
      <c r="G48" s="16">
        <f t="shared" si="2"/>
        <v>1.4925373134328401</v>
      </c>
      <c r="H48" s="16">
        <f t="shared" si="4"/>
        <v>2.2556390977443774</v>
      </c>
      <c r="I48" s="13"/>
    </row>
    <row r="49" spans="1:9" ht="15.6" x14ac:dyDescent="0.3">
      <c r="A49" s="79" t="s">
        <v>41</v>
      </c>
      <c r="B49" s="89">
        <v>1.33</v>
      </c>
      <c r="C49" s="16">
        <f t="shared" si="0"/>
        <v>-2.2058823529411797</v>
      </c>
      <c r="D49" s="16">
        <f t="shared" si="3"/>
        <v>0.7575757575757569</v>
      </c>
      <c r="E49" s="16"/>
      <c r="F49" s="196">
        <f t="shared" si="1"/>
        <v>1.33E-3</v>
      </c>
      <c r="G49" s="16">
        <f t="shared" si="2"/>
        <v>-2.2058823529411797</v>
      </c>
      <c r="H49" s="16">
        <f t="shared" si="4"/>
        <v>0.7575757575757569</v>
      </c>
      <c r="I49" s="13"/>
    </row>
    <row r="50" spans="1:9" ht="15.6" x14ac:dyDescent="0.3">
      <c r="A50" s="79" t="s">
        <v>42</v>
      </c>
      <c r="B50" s="89">
        <v>1.34</v>
      </c>
      <c r="C50" s="16">
        <f t="shared" si="0"/>
        <v>0.75187969924812581</v>
      </c>
      <c r="D50" s="16">
        <f t="shared" si="3"/>
        <v>0.75187969924812581</v>
      </c>
      <c r="E50" s="16"/>
      <c r="F50" s="196">
        <f t="shared" si="1"/>
        <v>1.34E-3</v>
      </c>
      <c r="G50" s="16">
        <f t="shared" si="2"/>
        <v>0.75187969924812581</v>
      </c>
      <c r="H50" s="16">
        <f t="shared" si="4"/>
        <v>0.75187969924812581</v>
      </c>
      <c r="I50" s="13"/>
    </row>
    <row r="51" spans="1:9" ht="15.6" x14ac:dyDescent="0.3">
      <c r="A51" s="79" t="s">
        <v>43</v>
      </c>
      <c r="B51" s="89">
        <v>1.36</v>
      </c>
      <c r="C51" s="16">
        <f t="shared" si="0"/>
        <v>1.4925373134328401</v>
      </c>
      <c r="D51" s="16">
        <f t="shared" si="3"/>
        <v>1.4925373134328401</v>
      </c>
      <c r="E51" s="16"/>
      <c r="F51" s="196">
        <f t="shared" si="1"/>
        <v>1.3600000000000001E-3</v>
      </c>
      <c r="G51" s="16">
        <f t="shared" si="2"/>
        <v>1.4925373134328401</v>
      </c>
      <c r="H51" s="16">
        <f t="shared" si="4"/>
        <v>1.4925373134328401</v>
      </c>
      <c r="I51" s="13"/>
    </row>
    <row r="52" spans="1:9" ht="15.6" x14ac:dyDescent="0.3">
      <c r="A52" s="79" t="s">
        <v>44</v>
      </c>
      <c r="B52" s="89">
        <v>1.36</v>
      </c>
      <c r="C52" s="16">
        <f t="shared" si="0"/>
        <v>0</v>
      </c>
      <c r="D52" s="16">
        <f t="shared" si="3"/>
        <v>2.2556390977443552</v>
      </c>
      <c r="E52" s="16"/>
      <c r="F52" s="196">
        <f t="shared" si="1"/>
        <v>1.3600000000000001E-3</v>
      </c>
      <c r="G52" s="16">
        <f t="shared" si="2"/>
        <v>0</v>
      </c>
      <c r="H52" s="16">
        <f t="shared" si="4"/>
        <v>2.2556390977443774</v>
      </c>
      <c r="I52" s="13"/>
    </row>
    <row r="53" spans="1:9" ht="15.6" x14ac:dyDescent="0.3">
      <c r="A53" s="79" t="s">
        <v>252</v>
      </c>
      <c r="B53" s="89">
        <v>1.36</v>
      </c>
      <c r="C53" s="16">
        <f t="shared" si="0"/>
        <v>0</v>
      </c>
      <c r="D53" s="16">
        <f t="shared" si="3"/>
        <v>3.0303030303030276</v>
      </c>
      <c r="E53" s="16"/>
      <c r="F53" s="196">
        <f t="shared" si="1"/>
        <v>1.3600000000000001E-3</v>
      </c>
      <c r="G53" s="16">
        <f t="shared" si="2"/>
        <v>0</v>
      </c>
      <c r="H53" s="16">
        <f t="shared" si="4"/>
        <v>3.0303030303030276</v>
      </c>
      <c r="I53" s="13"/>
    </row>
    <row r="54" spans="1:9" ht="15.6" x14ac:dyDescent="0.3">
      <c r="A54" s="79" t="s">
        <v>45</v>
      </c>
      <c r="B54" s="89">
        <v>1.37</v>
      </c>
      <c r="C54" s="16">
        <f t="shared" si="0"/>
        <v>0.73529411764705621</v>
      </c>
      <c r="D54" s="16">
        <f t="shared" si="3"/>
        <v>3.7878787878787845</v>
      </c>
      <c r="E54" s="16"/>
      <c r="F54" s="196">
        <f t="shared" si="1"/>
        <v>1.3700000000000001E-3</v>
      </c>
      <c r="G54" s="16">
        <f t="shared" si="2"/>
        <v>0.73529411764705621</v>
      </c>
      <c r="H54" s="16">
        <f t="shared" si="4"/>
        <v>3.7878787878788067</v>
      </c>
      <c r="I54" s="13"/>
    </row>
    <row r="55" spans="1:9" ht="15.6" x14ac:dyDescent="0.3">
      <c r="A55" s="79" t="s">
        <v>46</v>
      </c>
      <c r="B55" s="89">
        <v>1.37</v>
      </c>
      <c r="C55" s="16">
        <f t="shared" si="0"/>
        <v>0</v>
      </c>
      <c r="D55" s="16">
        <f t="shared" si="3"/>
        <v>2.2388059701492491</v>
      </c>
      <c r="E55" s="16"/>
      <c r="F55" s="196">
        <f t="shared" si="1"/>
        <v>1.3700000000000001E-3</v>
      </c>
      <c r="G55" s="16">
        <f t="shared" si="2"/>
        <v>0</v>
      </c>
      <c r="H55" s="16">
        <f t="shared" si="4"/>
        <v>2.2388059701492491</v>
      </c>
      <c r="I55" s="13"/>
    </row>
    <row r="56" spans="1:9" ht="15.6" x14ac:dyDescent="0.3">
      <c r="A56" s="79" t="s">
        <v>47</v>
      </c>
      <c r="B56" s="89">
        <v>1.37</v>
      </c>
      <c r="C56" s="16">
        <f t="shared" si="0"/>
        <v>0</v>
      </c>
      <c r="D56" s="16">
        <f t="shared" si="3"/>
        <v>2.2388059701492491</v>
      </c>
      <c r="E56" s="16"/>
      <c r="F56" s="196">
        <f t="shared" si="1"/>
        <v>1.3700000000000001E-3</v>
      </c>
      <c r="G56" s="16">
        <f t="shared" si="2"/>
        <v>0</v>
      </c>
      <c r="H56" s="16">
        <f t="shared" si="4"/>
        <v>2.2388059701492491</v>
      </c>
      <c r="I56" s="13"/>
    </row>
    <row r="57" spans="1:9" ht="15.6" x14ac:dyDescent="0.3">
      <c r="A57" s="79" t="s">
        <v>48</v>
      </c>
      <c r="B57" s="89">
        <v>1.37</v>
      </c>
      <c r="C57" s="16">
        <f t="shared" si="0"/>
        <v>0</v>
      </c>
      <c r="D57" s="16">
        <f t="shared" si="3"/>
        <v>2.2388059701492491</v>
      </c>
      <c r="E57" s="16"/>
      <c r="F57" s="196">
        <f t="shared" si="1"/>
        <v>1.3700000000000001E-3</v>
      </c>
      <c r="G57" s="16">
        <f t="shared" si="2"/>
        <v>0</v>
      </c>
      <c r="H57" s="16">
        <f t="shared" si="4"/>
        <v>2.2388059701492491</v>
      </c>
      <c r="I57" s="13"/>
    </row>
    <row r="58" spans="1:9" ht="15.6" x14ac:dyDescent="0.3">
      <c r="A58" s="79" t="s">
        <v>49</v>
      </c>
      <c r="B58" s="89">
        <v>1.37</v>
      </c>
      <c r="C58" s="16">
        <f t="shared" si="0"/>
        <v>0</v>
      </c>
      <c r="D58" s="16">
        <f t="shared" si="3"/>
        <v>2.2388059701492491</v>
      </c>
      <c r="E58" s="16"/>
      <c r="F58" s="196">
        <f t="shared" si="1"/>
        <v>1.3700000000000001E-3</v>
      </c>
      <c r="G58" s="16">
        <f t="shared" si="2"/>
        <v>0</v>
      </c>
      <c r="H58" s="16">
        <f t="shared" si="4"/>
        <v>2.2388059701492491</v>
      </c>
      <c r="I58" s="13"/>
    </row>
    <row r="59" spans="1:9" ht="15.6" x14ac:dyDescent="0.3">
      <c r="A59" s="79" t="s">
        <v>50</v>
      </c>
      <c r="B59" s="89">
        <v>1.37</v>
      </c>
      <c r="C59" s="16">
        <f t="shared" si="0"/>
        <v>0</v>
      </c>
      <c r="D59" s="16">
        <f t="shared" si="3"/>
        <v>2.2388059701492491</v>
      </c>
      <c r="E59" s="16"/>
      <c r="F59" s="196">
        <f t="shared" si="1"/>
        <v>1.3700000000000001E-3</v>
      </c>
      <c r="G59" s="16">
        <f t="shared" si="2"/>
        <v>0</v>
      </c>
      <c r="H59" s="16">
        <f t="shared" si="4"/>
        <v>2.2388059701492491</v>
      </c>
      <c r="I59" s="13"/>
    </row>
    <row r="60" spans="1:9" ht="15.6" x14ac:dyDescent="0.3">
      <c r="A60" s="79" t="s">
        <v>51</v>
      </c>
      <c r="B60" s="89">
        <v>1.37</v>
      </c>
      <c r="C60" s="16">
        <f t="shared" si="0"/>
        <v>0</v>
      </c>
      <c r="D60" s="16">
        <f t="shared" si="3"/>
        <v>0.73529411764705621</v>
      </c>
      <c r="E60" s="16"/>
      <c r="F60" s="196">
        <f t="shared" si="1"/>
        <v>1.3700000000000001E-3</v>
      </c>
      <c r="G60" s="16">
        <f t="shared" si="2"/>
        <v>0</v>
      </c>
      <c r="H60" s="16">
        <f t="shared" si="4"/>
        <v>0.73529411764705621</v>
      </c>
      <c r="I60" s="13"/>
    </row>
    <row r="61" spans="1:9" ht="15.6" x14ac:dyDescent="0.3">
      <c r="A61" s="79" t="s">
        <v>52</v>
      </c>
      <c r="B61" s="89">
        <v>1.36</v>
      </c>
      <c r="C61" s="16">
        <f t="shared" si="0"/>
        <v>-0.72992700729926918</v>
      </c>
      <c r="D61" s="16">
        <f t="shared" si="3"/>
        <v>2.2556390977443552</v>
      </c>
      <c r="E61" s="16"/>
      <c r="F61" s="196">
        <f t="shared" si="1"/>
        <v>1.3600000000000001E-3</v>
      </c>
      <c r="G61" s="16">
        <f t="shared" si="2"/>
        <v>-0.72992700729926918</v>
      </c>
      <c r="H61" s="16">
        <f t="shared" si="4"/>
        <v>2.2556390977443774</v>
      </c>
      <c r="I61" s="13"/>
    </row>
    <row r="62" spans="1:9" ht="15.6" x14ac:dyDescent="0.3">
      <c r="A62" s="79" t="s">
        <v>53</v>
      </c>
      <c r="B62" s="89">
        <v>1.35</v>
      </c>
      <c r="C62" s="16">
        <f t="shared" si="0"/>
        <v>-0.73529411764705621</v>
      </c>
      <c r="D62" s="16">
        <f t="shared" si="3"/>
        <v>0.74626865671640896</v>
      </c>
      <c r="E62" s="16"/>
      <c r="F62" s="196">
        <f t="shared" si="1"/>
        <v>1.3500000000000001E-3</v>
      </c>
      <c r="G62" s="16">
        <f t="shared" si="2"/>
        <v>-0.73529411764705621</v>
      </c>
      <c r="H62" s="16">
        <f t="shared" si="4"/>
        <v>0.74626865671640896</v>
      </c>
      <c r="I62" s="13"/>
    </row>
    <row r="63" spans="1:9" ht="15.6" x14ac:dyDescent="0.3">
      <c r="A63" s="79" t="s">
        <v>54</v>
      </c>
      <c r="B63" s="89">
        <v>1.34</v>
      </c>
      <c r="C63" s="16">
        <f t="shared" si="0"/>
        <v>-0.74074074074074181</v>
      </c>
      <c r="D63" s="16">
        <f t="shared" si="3"/>
        <v>-1.4705882352941235</v>
      </c>
      <c r="E63" s="16"/>
      <c r="F63" s="196">
        <f t="shared" si="1"/>
        <v>1.34E-3</v>
      </c>
      <c r="G63" s="16">
        <f t="shared" si="2"/>
        <v>-0.74074074074074181</v>
      </c>
      <c r="H63" s="16">
        <f t="shared" si="4"/>
        <v>-1.4705882352941235</v>
      </c>
      <c r="I63" s="13"/>
    </row>
    <row r="64" spans="1:9" ht="15.6" x14ac:dyDescent="0.3">
      <c r="A64" s="79" t="s">
        <v>55</v>
      </c>
      <c r="B64" s="89">
        <v>1.32</v>
      </c>
      <c r="C64" s="16">
        <f t="shared" si="0"/>
        <v>-1.4925373134328401</v>
      </c>
      <c r="D64" s="16">
        <f t="shared" si="3"/>
        <v>-2.9411764705882359</v>
      </c>
      <c r="E64" s="16"/>
      <c r="F64" s="196">
        <f t="shared" si="1"/>
        <v>1.32E-3</v>
      </c>
      <c r="G64" s="16">
        <f t="shared" si="2"/>
        <v>-1.4925373134328401</v>
      </c>
      <c r="H64" s="16">
        <f t="shared" si="4"/>
        <v>-2.941176470588247</v>
      </c>
      <c r="I64" s="13"/>
    </row>
    <row r="65" spans="1:9" ht="15.6" x14ac:dyDescent="0.3">
      <c r="A65" s="79" t="s">
        <v>56</v>
      </c>
      <c r="B65" s="89">
        <v>1.31</v>
      </c>
      <c r="C65" s="16">
        <f t="shared" si="0"/>
        <v>-0.7575757575757569</v>
      </c>
      <c r="D65" s="16">
        <f t="shared" si="3"/>
        <v>-3.6764705882352922</v>
      </c>
      <c r="E65" s="16"/>
      <c r="F65" s="196">
        <f t="shared" si="1"/>
        <v>1.31E-3</v>
      </c>
      <c r="G65" s="16">
        <f t="shared" si="2"/>
        <v>-0.7575757575757569</v>
      </c>
      <c r="H65" s="16">
        <f t="shared" si="4"/>
        <v>-3.6764705882353033</v>
      </c>
      <c r="I65" s="13"/>
    </row>
    <row r="66" spans="1:9" ht="15.6" x14ac:dyDescent="0.3">
      <c r="A66" s="79" t="s">
        <v>57</v>
      </c>
      <c r="B66" s="89">
        <v>1.34</v>
      </c>
      <c r="C66" s="16">
        <f t="shared" si="0"/>
        <v>2.2900763358778553</v>
      </c>
      <c r="D66" s="16">
        <f t="shared" si="3"/>
        <v>-2.1897810218978075</v>
      </c>
      <c r="E66" s="16"/>
      <c r="F66" s="196">
        <f t="shared" si="1"/>
        <v>1.34E-3</v>
      </c>
      <c r="G66" s="16">
        <f t="shared" si="2"/>
        <v>2.2900763358778775</v>
      </c>
      <c r="H66" s="16">
        <f t="shared" si="4"/>
        <v>-2.1897810218978186</v>
      </c>
      <c r="I66" s="13"/>
    </row>
    <row r="67" spans="1:9" ht="15.6" x14ac:dyDescent="0.3">
      <c r="A67" s="79" t="s">
        <v>58</v>
      </c>
      <c r="B67" s="89">
        <v>1.34</v>
      </c>
      <c r="C67" s="16">
        <f t="shared" si="0"/>
        <v>0</v>
      </c>
      <c r="D67" s="16">
        <f t="shared" si="3"/>
        <v>-2.1897810218978075</v>
      </c>
      <c r="E67" s="16"/>
      <c r="F67" s="196">
        <f t="shared" si="1"/>
        <v>1.34E-3</v>
      </c>
      <c r="G67" s="16">
        <f t="shared" si="2"/>
        <v>0</v>
      </c>
      <c r="H67" s="16">
        <f t="shared" si="4"/>
        <v>-2.1897810218978186</v>
      </c>
      <c r="I67" s="13"/>
    </row>
    <row r="68" spans="1:9" ht="15.6" x14ac:dyDescent="0.3">
      <c r="A68" s="79" t="s">
        <v>59</v>
      </c>
      <c r="B68" s="89">
        <v>1.28</v>
      </c>
      <c r="C68" s="16">
        <f t="shared" si="0"/>
        <v>-4.4776119402985088</v>
      </c>
      <c r="D68" s="16">
        <f t="shared" si="3"/>
        <v>-6.5693430656934337</v>
      </c>
      <c r="E68" s="16"/>
      <c r="F68" s="196">
        <f t="shared" si="1"/>
        <v>1.2800000000000001E-3</v>
      </c>
      <c r="G68" s="16">
        <f t="shared" si="2"/>
        <v>-4.4776119402984982</v>
      </c>
      <c r="H68" s="16">
        <f t="shared" si="4"/>
        <v>-6.5693430656934337</v>
      </c>
      <c r="I68" s="13"/>
    </row>
    <row r="69" spans="1:9" ht="15.6" x14ac:dyDescent="0.3">
      <c r="A69" s="79" t="s">
        <v>60</v>
      </c>
      <c r="B69" s="89">
        <v>1.25</v>
      </c>
      <c r="C69" s="16">
        <f t="shared" si="0"/>
        <v>-2.34375</v>
      </c>
      <c r="D69" s="16">
        <f t="shared" si="3"/>
        <v>-8.7591240875912533</v>
      </c>
      <c r="E69" s="16"/>
      <c r="F69" s="196">
        <f t="shared" si="1"/>
        <v>1.25E-3</v>
      </c>
      <c r="G69" s="16">
        <f t="shared" si="2"/>
        <v>-2.3437500000000111</v>
      </c>
      <c r="H69" s="16">
        <f t="shared" si="4"/>
        <v>-8.7591240875912533</v>
      </c>
      <c r="I69" s="13"/>
    </row>
    <row r="70" spans="1:9" ht="15.6" x14ac:dyDescent="0.3">
      <c r="A70" s="79" t="s">
        <v>61</v>
      </c>
      <c r="B70" s="89">
        <v>1.23</v>
      </c>
      <c r="C70" s="16">
        <f t="shared" si="0"/>
        <v>-1.6000000000000014</v>
      </c>
      <c r="D70" s="16">
        <f t="shared" si="3"/>
        <v>-10.218978102189791</v>
      </c>
      <c r="E70" s="16"/>
      <c r="F70" s="196">
        <f t="shared" si="1"/>
        <v>1.23E-3</v>
      </c>
      <c r="G70" s="16">
        <f t="shared" si="2"/>
        <v>-1.6000000000000014</v>
      </c>
      <c r="H70" s="16">
        <f t="shared" si="4"/>
        <v>-10.218978102189791</v>
      </c>
      <c r="I70" s="13"/>
    </row>
    <row r="71" spans="1:9" ht="15.6" x14ac:dyDescent="0.3">
      <c r="A71" s="79" t="s">
        <v>62</v>
      </c>
      <c r="B71" s="89">
        <v>1.17</v>
      </c>
      <c r="C71" s="16">
        <f t="shared" si="0"/>
        <v>-4.8780487804878092</v>
      </c>
      <c r="D71" s="16">
        <f t="shared" si="3"/>
        <v>-14.598540145985417</v>
      </c>
      <c r="E71" s="16"/>
      <c r="F71" s="196">
        <f t="shared" si="1"/>
        <v>1.17E-3</v>
      </c>
      <c r="G71" s="16">
        <f t="shared" si="2"/>
        <v>-4.8780487804877986</v>
      </c>
      <c r="H71" s="16">
        <f t="shared" si="4"/>
        <v>-14.598540145985407</v>
      </c>
      <c r="I71" s="13"/>
    </row>
    <row r="72" spans="1:9" ht="15.6" x14ac:dyDescent="0.3">
      <c r="A72" s="79" t="s">
        <v>63</v>
      </c>
      <c r="B72" s="89">
        <v>1.1000000000000001</v>
      </c>
      <c r="C72" s="16">
        <f t="shared" si="0"/>
        <v>-5.9829059829059723</v>
      </c>
      <c r="D72" s="16">
        <f t="shared" si="3"/>
        <v>-19.70802919708029</v>
      </c>
      <c r="E72" s="16"/>
      <c r="F72" s="196">
        <f t="shared" si="1"/>
        <v>1.1000000000000001E-3</v>
      </c>
      <c r="G72" s="16">
        <f t="shared" si="2"/>
        <v>-5.9829059829059839</v>
      </c>
      <c r="H72" s="16">
        <f t="shared" si="4"/>
        <v>-19.70802919708029</v>
      </c>
      <c r="I72" s="13"/>
    </row>
    <row r="73" spans="1:9" ht="15.6" x14ac:dyDescent="0.3">
      <c r="A73" s="79" t="s">
        <v>64</v>
      </c>
      <c r="B73" s="89">
        <v>1.1399999999999999</v>
      </c>
      <c r="C73" s="16">
        <f t="shared" si="0"/>
        <v>3.6363636363636154</v>
      </c>
      <c r="D73" s="16">
        <f t="shared" si="3"/>
        <v>-16.176470588235304</v>
      </c>
      <c r="E73" s="16"/>
      <c r="F73" s="196">
        <f t="shared" si="1"/>
        <v>1.14E-3</v>
      </c>
      <c r="G73" s="16">
        <f t="shared" si="2"/>
        <v>3.6363636363636154</v>
      </c>
      <c r="H73" s="16">
        <f t="shared" si="4"/>
        <v>-16.176470588235304</v>
      </c>
      <c r="I73" s="13"/>
    </row>
    <row r="74" spans="1:9" ht="15.6" x14ac:dyDescent="0.3">
      <c r="A74" s="79" t="s">
        <v>65</v>
      </c>
      <c r="B74" s="89">
        <v>1.21</v>
      </c>
      <c r="C74" s="16">
        <f t="shared" si="0"/>
        <v>6.1403508771929793</v>
      </c>
      <c r="D74" s="16">
        <f t="shared" si="3"/>
        <v>-10.370370370370374</v>
      </c>
      <c r="E74" s="16"/>
      <c r="F74" s="196">
        <f t="shared" si="1"/>
        <v>1.2099999999999999E-3</v>
      </c>
      <c r="G74" s="16">
        <f t="shared" si="2"/>
        <v>6.1403508771929793</v>
      </c>
      <c r="H74" s="16">
        <f t="shared" si="4"/>
        <v>-10.370370370370384</v>
      </c>
      <c r="I74" s="13"/>
    </row>
    <row r="75" spans="1:9" ht="15.6" x14ac:dyDescent="0.3">
      <c r="A75" s="79" t="s">
        <v>66</v>
      </c>
      <c r="B75" s="89">
        <v>1.23</v>
      </c>
      <c r="C75" s="16">
        <f t="shared" si="0"/>
        <v>1.6528925619834656</v>
      </c>
      <c r="D75" s="16">
        <f t="shared" si="3"/>
        <v>-8.208955223880599</v>
      </c>
      <c r="E75" s="16"/>
      <c r="F75" s="196">
        <f t="shared" si="1"/>
        <v>1.23E-3</v>
      </c>
      <c r="G75" s="16">
        <f t="shared" si="2"/>
        <v>1.6528925619834656</v>
      </c>
      <c r="H75" s="16">
        <f t="shared" si="4"/>
        <v>-8.208955223880599</v>
      </c>
      <c r="I75" s="13"/>
    </row>
    <row r="76" spans="1:9" ht="15.6" x14ac:dyDescent="0.3">
      <c r="A76" s="79" t="s">
        <v>67</v>
      </c>
      <c r="B76" s="89">
        <v>1.24</v>
      </c>
      <c r="C76" s="16">
        <f t="shared" si="0"/>
        <v>0.81300813008129413</v>
      </c>
      <c r="D76" s="16">
        <f t="shared" si="3"/>
        <v>-6.0606060606060659</v>
      </c>
      <c r="E76" s="16"/>
      <c r="F76" s="196">
        <f t="shared" si="1"/>
        <v>1.24E-3</v>
      </c>
      <c r="G76" s="16">
        <f t="shared" si="2"/>
        <v>0.81300813008129413</v>
      </c>
      <c r="H76" s="16">
        <f t="shared" si="4"/>
        <v>-6.0606060606060552</v>
      </c>
      <c r="I76" s="13"/>
    </row>
    <row r="77" spans="1:9" ht="15.6" x14ac:dyDescent="0.3">
      <c r="A77" s="79" t="s">
        <v>68</v>
      </c>
      <c r="B77" s="89">
        <v>1.25</v>
      </c>
      <c r="C77" s="16">
        <f t="shared" si="0"/>
        <v>0.80645161290322509</v>
      </c>
      <c r="D77" s="16">
        <f t="shared" si="3"/>
        <v>-4.5801526717557328</v>
      </c>
      <c r="E77" s="16"/>
      <c r="F77" s="196">
        <f t="shared" si="1"/>
        <v>1.25E-3</v>
      </c>
      <c r="G77" s="16">
        <f t="shared" si="2"/>
        <v>0.80645161290322509</v>
      </c>
      <c r="H77" s="16">
        <f t="shared" si="4"/>
        <v>-4.5801526717557213</v>
      </c>
      <c r="I77" s="13"/>
    </row>
    <row r="78" spans="1:9" ht="15.6" x14ac:dyDescent="0.3">
      <c r="A78" s="79" t="s">
        <v>69</v>
      </c>
      <c r="B78" s="89">
        <v>1.29</v>
      </c>
      <c r="C78" s="16">
        <f t="shared" si="0"/>
        <v>3.2000000000000028</v>
      </c>
      <c r="D78" s="16">
        <f t="shared" si="3"/>
        <v>-3.7313432835820892</v>
      </c>
      <c r="E78" s="16"/>
      <c r="F78" s="196">
        <f t="shared" si="1"/>
        <v>1.2900000000000001E-3</v>
      </c>
      <c r="G78" s="16">
        <f t="shared" si="2"/>
        <v>3.2000000000000028</v>
      </c>
      <c r="H78" s="16">
        <f t="shared" si="4"/>
        <v>-3.7313432835820781</v>
      </c>
      <c r="I78" s="13"/>
    </row>
    <row r="79" spans="1:9" ht="15.6" x14ac:dyDescent="0.3">
      <c r="A79" s="79" t="s">
        <v>70</v>
      </c>
      <c r="B79" s="89">
        <v>1.29</v>
      </c>
      <c r="C79" s="16">
        <f t="shared" si="0"/>
        <v>0</v>
      </c>
      <c r="D79" s="16">
        <f t="shared" si="3"/>
        <v>-3.7313432835820892</v>
      </c>
      <c r="E79" s="16"/>
      <c r="F79" s="196">
        <f t="shared" si="1"/>
        <v>1.2900000000000001E-3</v>
      </c>
      <c r="G79" s="16">
        <f t="shared" si="2"/>
        <v>0</v>
      </c>
      <c r="H79" s="16">
        <f t="shared" si="4"/>
        <v>-3.7313432835820781</v>
      </c>
      <c r="I79" s="13"/>
    </row>
    <row r="80" spans="1:9" ht="15.6" x14ac:dyDescent="0.3">
      <c r="A80" s="79" t="s">
        <v>71</v>
      </c>
      <c r="B80" s="89">
        <v>1.31</v>
      </c>
      <c r="C80" s="16">
        <f t="shared" si="0"/>
        <v>1.5503875968992276</v>
      </c>
      <c r="D80" s="16">
        <f t="shared" si="3"/>
        <v>2.34375</v>
      </c>
      <c r="E80" s="16"/>
      <c r="F80" s="196">
        <f t="shared" si="1"/>
        <v>1.31E-3</v>
      </c>
      <c r="G80" s="16">
        <f t="shared" si="2"/>
        <v>1.5503875968992054</v>
      </c>
      <c r="H80" s="16">
        <f t="shared" si="4"/>
        <v>2.34375</v>
      </c>
      <c r="I80" s="13"/>
    </row>
    <row r="81" spans="1:9" ht="15.6" x14ac:dyDescent="0.3">
      <c r="A81" s="79" t="s">
        <v>72</v>
      </c>
      <c r="B81" s="89">
        <v>1.31</v>
      </c>
      <c r="C81" s="16">
        <f t="shared" si="0"/>
        <v>0</v>
      </c>
      <c r="D81" s="16">
        <f t="shared" si="3"/>
        <v>4.8000000000000043</v>
      </c>
      <c r="E81" s="16"/>
      <c r="F81" s="196">
        <f t="shared" si="1"/>
        <v>1.31E-3</v>
      </c>
      <c r="G81" s="16">
        <f t="shared" si="2"/>
        <v>0</v>
      </c>
      <c r="H81" s="16">
        <f t="shared" si="4"/>
        <v>4.8000000000000043</v>
      </c>
      <c r="I81" s="13"/>
    </row>
    <row r="82" spans="1:9" ht="15.6" x14ac:dyDescent="0.3">
      <c r="A82" s="79" t="s">
        <v>73</v>
      </c>
      <c r="B82" s="89">
        <v>1.28</v>
      </c>
      <c r="C82" s="16">
        <f t="shared" si="0"/>
        <v>-2.2900763358778664</v>
      </c>
      <c r="D82" s="16">
        <f t="shared" si="3"/>
        <v>4.0650406504065151</v>
      </c>
      <c r="E82" s="16"/>
      <c r="F82" s="196">
        <f t="shared" si="1"/>
        <v>1.2800000000000001E-3</v>
      </c>
      <c r="G82" s="16">
        <f t="shared" si="2"/>
        <v>-2.2900763358778553</v>
      </c>
      <c r="H82" s="16">
        <f t="shared" si="4"/>
        <v>4.0650406504065151</v>
      </c>
      <c r="I82" s="13"/>
    </row>
    <row r="83" spans="1:9" ht="15.6" x14ac:dyDescent="0.3">
      <c r="A83" s="79" t="s">
        <v>74</v>
      </c>
      <c r="B83" s="89">
        <v>1.28</v>
      </c>
      <c r="C83" s="16">
        <f t="shared" si="0"/>
        <v>0</v>
      </c>
      <c r="D83" s="16">
        <f t="shared" si="3"/>
        <v>9.4017094017094127</v>
      </c>
      <c r="E83" s="16"/>
      <c r="F83" s="196">
        <f t="shared" si="1"/>
        <v>1.2800000000000001E-3</v>
      </c>
      <c r="G83" s="16">
        <f t="shared" si="2"/>
        <v>0</v>
      </c>
      <c r="H83" s="16">
        <f t="shared" si="4"/>
        <v>9.4017094017094127</v>
      </c>
      <c r="I83" s="13"/>
    </row>
    <row r="84" spans="1:9" ht="15.6" x14ac:dyDescent="0.3">
      <c r="A84" s="79" t="s">
        <v>75</v>
      </c>
      <c r="B84" s="89">
        <v>1.31</v>
      </c>
      <c r="C84" s="16">
        <f t="shared" si="0"/>
        <v>2.34375</v>
      </c>
      <c r="D84" s="16">
        <f t="shared" si="3"/>
        <v>19.090909090909093</v>
      </c>
      <c r="E84" s="16"/>
      <c r="F84" s="196">
        <f t="shared" ref="F84:F147" si="5">B84/1000</f>
        <v>1.31E-3</v>
      </c>
      <c r="G84" s="16">
        <f t="shared" si="2"/>
        <v>2.34375</v>
      </c>
      <c r="H84" s="16">
        <f t="shared" si="4"/>
        <v>19.090909090909093</v>
      </c>
      <c r="I84" s="13"/>
    </row>
    <row r="85" spans="1:9" ht="15.6" x14ac:dyDescent="0.3">
      <c r="A85" s="79" t="s">
        <v>76</v>
      </c>
      <c r="B85" s="89">
        <v>1.31</v>
      </c>
      <c r="C85" s="16">
        <f t="shared" ref="C85:C148" si="6">((B85/B84)-1)*100</f>
        <v>0</v>
      </c>
      <c r="D85" s="16">
        <f t="shared" si="3"/>
        <v>14.91228070175441</v>
      </c>
      <c r="E85" s="16"/>
      <c r="F85" s="196">
        <f t="shared" si="5"/>
        <v>1.31E-3</v>
      </c>
      <c r="G85" s="16">
        <f t="shared" ref="G85:G148" si="7">((F85/F84)-1)*100</f>
        <v>0</v>
      </c>
      <c r="H85" s="16">
        <f t="shared" si="4"/>
        <v>14.912280701754387</v>
      </c>
      <c r="I85" s="13"/>
    </row>
    <row r="86" spans="1:9" ht="15.6" x14ac:dyDescent="0.3">
      <c r="A86" s="79" t="s">
        <v>77</v>
      </c>
      <c r="B86" s="89">
        <v>1.34</v>
      </c>
      <c r="C86" s="16">
        <f t="shared" si="6"/>
        <v>2.2900763358778553</v>
      </c>
      <c r="D86" s="16">
        <f t="shared" si="3"/>
        <v>10.743801652892571</v>
      </c>
      <c r="E86" s="16"/>
      <c r="F86" s="196">
        <f t="shared" si="5"/>
        <v>1.34E-3</v>
      </c>
      <c r="G86" s="16">
        <f t="shared" si="7"/>
        <v>2.2900763358778775</v>
      </c>
      <c r="H86" s="16">
        <f t="shared" si="4"/>
        <v>10.743801652892571</v>
      </c>
      <c r="I86" s="13"/>
    </row>
    <row r="87" spans="1:9" ht="15.6" x14ac:dyDescent="0.3">
      <c r="A87" s="79" t="s">
        <v>78</v>
      </c>
      <c r="B87" s="89">
        <v>1.35</v>
      </c>
      <c r="C87" s="16">
        <f t="shared" si="6"/>
        <v>0.74626865671640896</v>
      </c>
      <c r="D87" s="16">
        <f t="shared" si="3"/>
        <v>9.7560975609756184</v>
      </c>
      <c r="E87" s="16"/>
      <c r="F87" s="196">
        <f t="shared" si="5"/>
        <v>1.3500000000000001E-3</v>
      </c>
      <c r="G87" s="16">
        <f t="shared" si="7"/>
        <v>0.74626865671640896</v>
      </c>
      <c r="H87" s="16">
        <f t="shared" si="4"/>
        <v>9.7560975609756184</v>
      </c>
      <c r="I87" s="13"/>
    </row>
    <row r="88" spans="1:9" ht="15.6" x14ac:dyDescent="0.3">
      <c r="A88" s="79" t="s">
        <v>79</v>
      </c>
      <c r="B88" s="89">
        <v>1.36</v>
      </c>
      <c r="C88" s="16">
        <f t="shared" si="6"/>
        <v>0.74074074074073071</v>
      </c>
      <c r="D88" s="16">
        <f t="shared" si="3"/>
        <v>9.6774193548387224</v>
      </c>
      <c r="E88" s="16"/>
      <c r="F88" s="196">
        <f t="shared" si="5"/>
        <v>1.3600000000000001E-3</v>
      </c>
      <c r="G88" s="16">
        <f t="shared" si="7"/>
        <v>0.74074074074075291</v>
      </c>
      <c r="H88" s="16">
        <f t="shared" si="4"/>
        <v>9.6774193548387224</v>
      </c>
      <c r="I88" s="13"/>
    </row>
    <row r="89" spans="1:9" ht="15.6" x14ac:dyDescent="0.3">
      <c r="A89" s="79" t="s">
        <v>80</v>
      </c>
      <c r="B89" s="89">
        <v>1.38</v>
      </c>
      <c r="C89" s="16">
        <f t="shared" si="6"/>
        <v>1.4705882352941124</v>
      </c>
      <c r="D89" s="16">
        <f t="shared" si="3"/>
        <v>10.399999999999988</v>
      </c>
      <c r="E89" s="16"/>
      <c r="F89" s="196">
        <f t="shared" si="5"/>
        <v>1.3799999999999999E-3</v>
      </c>
      <c r="G89" s="16">
        <f t="shared" si="7"/>
        <v>1.4705882352941124</v>
      </c>
      <c r="H89" s="16">
        <f t="shared" si="4"/>
        <v>10.399999999999988</v>
      </c>
      <c r="I89" s="13"/>
    </row>
    <row r="90" spans="1:9" ht="15.6" x14ac:dyDescent="0.3">
      <c r="A90" s="79" t="s">
        <v>81</v>
      </c>
      <c r="B90" s="89">
        <v>1.4</v>
      </c>
      <c r="C90" s="16">
        <f t="shared" si="6"/>
        <v>1.449275362318847</v>
      </c>
      <c r="D90" s="16">
        <f t="shared" si="3"/>
        <v>8.5271317829457303</v>
      </c>
      <c r="E90" s="16"/>
      <c r="F90" s="196">
        <f t="shared" si="5"/>
        <v>1.4E-3</v>
      </c>
      <c r="G90" s="16">
        <f t="shared" si="7"/>
        <v>1.449275362318847</v>
      </c>
      <c r="H90" s="16">
        <f t="shared" si="4"/>
        <v>8.5271317829457303</v>
      </c>
      <c r="I90" s="13"/>
    </row>
    <row r="91" spans="1:9" ht="15.6" x14ac:dyDescent="0.3">
      <c r="A91" s="79" t="s">
        <v>82</v>
      </c>
      <c r="B91" s="89">
        <v>1.48</v>
      </c>
      <c r="C91" s="16">
        <f t="shared" si="6"/>
        <v>5.7142857142857162</v>
      </c>
      <c r="D91" s="16">
        <f t="shared" si="3"/>
        <v>14.728682170542641</v>
      </c>
      <c r="E91" s="16"/>
      <c r="F91" s="196">
        <f t="shared" si="5"/>
        <v>1.48E-3</v>
      </c>
      <c r="G91" s="16">
        <f t="shared" si="7"/>
        <v>5.7142857142857162</v>
      </c>
      <c r="H91" s="16">
        <f t="shared" si="4"/>
        <v>14.728682170542617</v>
      </c>
      <c r="I91" s="13"/>
    </row>
    <row r="92" spans="1:9" ht="15.6" x14ac:dyDescent="0.3">
      <c r="A92" s="79" t="s">
        <v>83</v>
      </c>
      <c r="B92" s="89">
        <v>1.46</v>
      </c>
      <c r="C92" s="16">
        <f t="shared" si="6"/>
        <v>-1.3513513513513487</v>
      </c>
      <c r="D92" s="16">
        <f t="shared" si="3"/>
        <v>11.450381679389299</v>
      </c>
      <c r="E92" s="16"/>
      <c r="F92" s="196">
        <f t="shared" si="5"/>
        <v>1.4599999999999999E-3</v>
      </c>
      <c r="G92" s="16">
        <f t="shared" si="7"/>
        <v>-1.3513513513513598</v>
      </c>
      <c r="H92" s="16">
        <f t="shared" si="4"/>
        <v>11.45038167938932</v>
      </c>
      <c r="I92" s="13"/>
    </row>
    <row r="93" spans="1:9" ht="15.6" x14ac:dyDescent="0.3">
      <c r="A93" s="79" t="s">
        <v>84</v>
      </c>
      <c r="B93" s="89">
        <v>1.46</v>
      </c>
      <c r="C93" s="16">
        <f t="shared" si="6"/>
        <v>0</v>
      </c>
      <c r="D93" s="16">
        <f t="shared" si="3"/>
        <v>11.450381679389299</v>
      </c>
      <c r="E93" s="16"/>
      <c r="F93" s="196">
        <f t="shared" si="5"/>
        <v>1.4599999999999999E-3</v>
      </c>
      <c r="G93" s="16">
        <f t="shared" si="7"/>
        <v>0</v>
      </c>
      <c r="H93" s="16">
        <f t="shared" si="4"/>
        <v>11.45038167938932</v>
      </c>
      <c r="I93" s="13"/>
    </row>
    <row r="94" spans="1:9" ht="15.6" x14ac:dyDescent="0.3">
      <c r="A94" s="79" t="s">
        <v>85</v>
      </c>
      <c r="B94" s="89">
        <v>1.45</v>
      </c>
      <c r="C94" s="16">
        <f t="shared" si="6"/>
        <v>-0.68493150684931781</v>
      </c>
      <c r="D94" s="16">
        <f t="shared" si="3"/>
        <v>13.28125</v>
      </c>
      <c r="E94" s="16"/>
      <c r="F94" s="196">
        <f t="shared" si="5"/>
        <v>1.4499999999999999E-3</v>
      </c>
      <c r="G94" s="16">
        <f t="shared" si="7"/>
        <v>-0.68493150684931781</v>
      </c>
      <c r="H94" s="16">
        <f t="shared" si="4"/>
        <v>13.281249999999979</v>
      </c>
      <c r="I94" s="13"/>
    </row>
    <row r="95" spans="1:9" ht="15.6" x14ac:dyDescent="0.3">
      <c r="A95" s="79" t="s">
        <v>86</v>
      </c>
      <c r="B95" s="89">
        <v>1.51</v>
      </c>
      <c r="C95" s="16">
        <f t="shared" si="6"/>
        <v>4.1379310344827669</v>
      </c>
      <c r="D95" s="16">
        <f t="shared" si="3"/>
        <v>17.96875</v>
      </c>
      <c r="E95" s="16"/>
      <c r="F95" s="196">
        <f t="shared" si="5"/>
        <v>1.5100000000000001E-3</v>
      </c>
      <c r="G95" s="16">
        <f t="shared" si="7"/>
        <v>4.1379310344827669</v>
      </c>
      <c r="H95" s="16">
        <f t="shared" si="4"/>
        <v>17.96875</v>
      </c>
      <c r="I95" s="13"/>
    </row>
    <row r="96" spans="1:9" ht="15.6" x14ac:dyDescent="0.3">
      <c r="A96" s="79" t="s">
        <v>87</v>
      </c>
      <c r="B96" s="89">
        <v>1.51</v>
      </c>
      <c r="C96" s="16">
        <f t="shared" si="6"/>
        <v>0</v>
      </c>
      <c r="D96" s="16">
        <f t="shared" ref="D96:D159" si="8">((B96/B84)-1)*100</f>
        <v>15.267175572519086</v>
      </c>
      <c r="E96" s="16"/>
      <c r="F96" s="196">
        <f t="shared" si="5"/>
        <v>1.5100000000000001E-3</v>
      </c>
      <c r="G96" s="16">
        <f t="shared" si="7"/>
        <v>0</v>
      </c>
      <c r="H96" s="16">
        <f t="shared" ref="H96:H159" si="9">((F96/F84)-1)*100</f>
        <v>15.267175572519086</v>
      </c>
      <c r="I96" s="13"/>
    </row>
    <row r="97" spans="1:9" ht="15.6" x14ac:dyDescent="0.3">
      <c r="A97" s="79" t="s">
        <v>88</v>
      </c>
      <c r="B97" s="89">
        <v>1.51</v>
      </c>
      <c r="C97" s="16">
        <f t="shared" si="6"/>
        <v>0</v>
      </c>
      <c r="D97" s="16">
        <f t="shared" si="8"/>
        <v>15.267175572519086</v>
      </c>
      <c r="E97" s="16"/>
      <c r="F97" s="196">
        <f t="shared" si="5"/>
        <v>1.5100000000000001E-3</v>
      </c>
      <c r="G97" s="16">
        <f t="shared" si="7"/>
        <v>0</v>
      </c>
      <c r="H97" s="16">
        <f t="shared" si="9"/>
        <v>15.267175572519086</v>
      </c>
      <c r="I97" s="13"/>
    </row>
    <row r="98" spans="1:9" ht="15.6" x14ac:dyDescent="0.3">
      <c r="A98" s="79" t="s">
        <v>89</v>
      </c>
      <c r="B98" s="89">
        <v>1.5</v>
      </c>
      <c r="C98" s="16">
        <f t="shared" si="6"/>
        <v>-0.66225165562914245</v>
      </c>
      <c r="D98" s="16">
        <f t="shared" si="8"/>
        <v>11.940298507462677</v>
      </c>
      <c r="E98" s="16"/>
      <c r="F98" s="196">
        <f t="shared" si="5"/>
        <v>1.5E-3</v>
      </c>
      <c r="G98" s="16">
        <f t="shared" si="7"/>
        <v>-0.66225165562914245</v>
      </c>
      <c r="H98" s="16">
        <f t="shared" si="9"/>
        <v>11.940298507462677</v>
      </c>
      <c r="I98" s="13"/>
    </row>
    <row r="99" spans="1:9" ht="15.6" x14ac:dyDescent="0.3">
      <c r="A99" s="79" t="s">
        <v>90</v>
      </c>
      <c r="B99" s="89">
        <v>1.5</v>
      </c>
      <c r="C99" s="16">
        <f t="shared" si="6"/>
        <v>0</v>
      </c>
      <c r="D99" s="16">
        <f t="shared" si="8"/>
        <v>11.111111111111093</v>
      </c>
      <c r="E99" s="16"/>
      <c r="F99" s="196">
        <f t="shared" si="5"/>
        <v>1.5E-3</v>
      </c>
      <c r="G99" s="16">
        <f t="shared" si="7"/>
        <v>0</v>
      </c>
      <c r="H99" s="16">
        <f t="shared" si="9"/>
        <v>11.111111111111116</v>
      </c>
      <c r="I99" s="13"/>
    </row>
    <row r="100" spans="1:9" ht="15.6" x14ac:dyDescent="0.3">
      <c r="A100" s="79" t="s">
        <v>91</v>
      </c>
      <c r="B100" s="89">
        <v>1.54</v>
      </c>
      <c r="C100" s="16">
        <f t="shared" si="6"/>
        <v>2.6666666666666616</v>
      </c>
      <c r="D100" s="16">
        <f t="shared" si="8"/>
        <v>13.235294117647056</v>
      </c>
      <c r="E100" s="16"/>
      <c r="F100" s="196">
        <f t="shared" si="5"/>
        <v>1.5400000000000001E-3</v>
      </c>
      <c r="G100" s="16">
        <f t="shared" si="7"/>
        <v>2.6666666666666838</v>
      </c>
      <c r="H100" s="16">
        <f t="shared" si="9"/>
        <v>13.235294117647056</v>
      </c>
      <c r="I100" s="13"/>
    </row>
    <row r="101" spans="1:9" ht="15.6" x14ac:dyDescent="0.3">
      <c r="A101" s="79" t="s">
        <v>92</v>
      </c>
      <c r="B101" s="89">
        <v>1.54</v>
      </c>
      <c r="C101" s="16">
        <f t="shared" si="6"/>
        <v>0</v>
      </c>
      <c r="D101" s="16">
        <f t="shared" si="8"/>
        <v>11.594202898550732</v>
      </c>
      <c r="E101" s="16"/>
      <c r="F101" s="196">
        <f t="shared" si="5"/>
        <v>1.5400000000000001E-3</v>
      </c>
      <c r="G101" s="16">
        <f t="shared" si="7"/>
        <v>0</v>
      </c>
      <c r="H101" s="16">
        <f t="shared" si="9"/>
        <v>11.594202898550732</v>
      </c>
      <c r="I101" s="13"/>
    </row>
    <row r="102" spans="1:9" ht="15.6" x14ac:dyDescent="0.3">
      <c r="A102" s="79" t="s">
        <v>93</v>
      </c>
      <c r="B102" s="89">
        <v>1.52</v>
      </c>
      <c r="C102" s="16">
        <f t="shared" si="6"/>
        <v>-1.2987012987012991</v>
      </c>
      <c r="D102" s="16">
        <f t="shared" si="8"/>
        <v>8.5714285714285854</v>
      </c>
      <c r="E102" s="16"/>
      <c r="F102" s="196">
        <f t="shared" si="5"/>
        <v>1.5200000000000001E-3</v>
      </c>
      <c r="G102" s="16">
        <f t="shared" si="7"/>
        <v>-1.2987012987012991</v>
      </c>
      <c r="H102" s="16">
        <f t="shared" si="9"/>
        <v>8.5714285714285854</v>
      </c>
      <c r="I102" s="13"/>
    </row>
    <row r="103" spans="1:9" ht="15.6" x14ac:dyDescent="0.3">
      <c r="A103" s="79" t="s">
        <v>94</v>
      </c>
      <c r="B103" s="89">
        <v>1.54</v>
      </c>
      <c r="C103" s="16">
        <f t="shared" si="6"/>
        <v>1.3157894736842035</v>
      </c>
      <c r="D103" s="16">
        <f t="shared" si="8"/>
        <v>4.0540540540540571</v>
      </c>
      <c r="E103" s="16"/>
      <c r="F103" s="196">
        <f t="shared" si="5"/>
        <v>1.5400000000000001E-3</v>
      </c>
      <c r="G103" s="16">
        <f t="shared" si="7"/>
        <v>1.3157894736842035</v>
      </c>
      <c r="H103" s="16">
        <f t="shared" si="9"/>
        <v>4.0540540540540571</v>
      </c>
      <c r="I103" s="13"/>
    </row>
    <row r="104" spans="1:9" ht="15.6" x14ac:dyDescent="0.3">
      <c r="A104" s="79" t="s">
        <v>95</v>
      </c>
      <c r="B104" s="89">
        <v>1.53</v>
      </c>
      <c r="C104" s="16">
        <f t="shared" si="6"/>
        <v>-0.64935064935065512</v>
      </c>
      <c r="D104" s="16">
        <f t="shared" si="8"/>
        <v>4.7945205479452024</v>
      </c>
      <c r="E104" s="16"/>
      <c r="F104" s="196">
        <f t="shared" si="5"/>
        <v>1.5300000000000001E-3</v>
      </c>
      <c r="G104" s="16">
        <f t="shared" si="7"/>
        <v>-0.64935064935065512</v>
      </c>
      <c r="H104" s="16">
        <f t="shared" si="9"/>
        <v>4.7945205479452246</v>
      </c>
      <c r="I104" s="13"/>
    </row>
    <row r="105" spans="1:9" ht="15.6" x14ac:dyDescent="0.3">
      <c r="A105" s="79" t="s">
        <v>96</v>
      </c>
      <c r="B105" s="89">
        <v>1.52</v>
      </c>
      <c r="C105" s="16">
        <f t="shared" si="6"/>
        <v>-0.65359477124182774</v>
      </c>
      <c r="D105" s="16">
        <f t="shared" si="8"/>
        <v>4.1095890410958846</v>
      </c>
      <c r="E105" s="16"/>
      <c r="F105" s="196">
        <f t="shared" si="5"/>
        <v>1.5200000000000001E-3</v>
      </c>
      <c r="G105" s="16">
        <f t="shared" si="7"/>
        <v>-0.65359477124182774</v>
      </c>
      <c r="H105" s="16">
        <f t="shared" si="9"/>
        <v>4.1095890410959068</v>
      </c>
      <c r="I105" s="13"/>
    </row>
    <row r="106" spans="1:9" ht="15.6" x14ac:dyDescent="0.3">
      <c r="A106" s="79" t="s">
        <v>97</v>
      </c>
      <c r="B106" s="89">
        <v>1.56</v>
      </c>
      <c r="C106" s="16">
        <f t="shared" si="6"/>
        <v>2.6315789473684292</v>
      </c>
      <c r="D106" s="16">
        <f t="shared" si="8"/>
        <v>7.5862068965517393</v>
      </c>
      <c r="E106" s="16"/>
      <c r="F106" s="196">
        <f t="shared" si="5"/>
        <v>1.56E-3</v>
      </c>
      <c r="G106" s="16">
        <f t="shared" si="7"/>
        <v>2.631578947368407</v>
      </c>
      <c r="H106" s="16">
        <f t="shared" si="9"/>
        <v>7.5862068965517393</v>
      </c>
      <c r="I106" s="13"/>
    </row>
    <row r="107" spans="1:9" ht="15.6" x14ac:dyDescent="0.3">
      <c r="A107" s="79" t="s">
        <v>98</v>
      </c>
      <c r="B107" s="89">
        <v>1.85</v>
      </c>
      <c r="C107" s="16">
        <f t="shared" si="6"/>
        <v>18.589743589743591</v>
      </c>
      <c r="D107" s="16">
        <f t="shared" si="8"/>
        <v>22.516556291390732</v>
      </c>
      <c r="E107" s="16"/>
      <c r="F107" s="196">
        <f t="shared" si="5"/>
        <v>1.8500000000000001E-3</v>
      </c>
      <c r="G107" s="16">
        <f t="shared" si="7"/>
        <v>18.589743589743591</v>
      </c>
      <c r="H107" s="16">
        <f t="shared" si="9"/>
        <v>22.516556291390732</v>
      </c>
      <c r="I107" s="13"/>
    </row>
    <row r="108" spans="1:9" ht="15.6" x14ac:dyDescent="0.3">
      <c r="A108" s="79" t="s">
        <v>99</v>
      </c>
      <c r="B108" s="89">
        <v>1.69</v>
      </c>
      <c r="C108" s="16">
        <f t="shared" si="6"/>
        <v>-8.6486486486486598</v>
      </c>
      <c r="D108" s="16">
        <f t="shared" si="8"/>
        <v>11.920529801324498</v>
      </c>
      <c r="E108" s="16"/>
      <c r="F108" s="196">
        <f t="shared" si="5"/>
        <v>1.6899999999999999E-3</v>
      </c>
      <c r="G108" s="16">
        <f t="shared" si="7"/>
        <v>-8.6486486486486598</v>
      </c>
      <c r="H108" s="16">
        <f t="shared" si="9"/>
        <v>11.920529801324498</v>
      </c>
      <c r="I108" s="13"/>
    </row>
    <row r="109" spans="1:9" ht="15.6" x14ac:dyDescent="0.3">
      <c r="A109" s="79" t="s">
        <v>100</v>
      </c>
      <c r="B109" s="89">
        <v>1.71</v>
      </c>
      <c r="C109" s="16">
        <f t="shared" si="6"/>
        <v>1.1834319526627279</v>
      </c>
      <c r="D109" s="16">
        <f t="shared" si="8"/>
        <v>13.245033112582782</v>
      </c>
      <c r="E109" s="16"/>
      <c r="F109" s="196">
        <f t="shared" si="5"/>
        <v>1.7099999999999999E-3</v>
      </c>
      <c r="G109" s="16">
        <f t="shared" si="7"/>
        <v>1.1834319526627279</v>
      </c>
      <c r="H109" s="16">
        <f t="shared" si="9"/>
        <v>13.245033112582782</v>
      </c>
      <c r="I109" s="13"/>
    </row>
    <row r="110" spans="1:9" ht="15.6" x14ac:dyDescent="0.3">
      <c r="A110" s="79" t="s">
        <v>101</v>
      </c>
      <c r="B110" s="89">
        <v>1.82</v>
      </c>
      <c r="C110" s="16">
        <f t="shared" si="6"/>
        <v>6.4327485380117011</v>
      </c>
      <c r="D110" s="16">
        <f t="shared" si="8"/>
        <v>21.333333333333336</v>
      </c>
      <c r="E110" s="16"/>
      <c r="F110" s="196">
        <f t="shared" si="5"/>
        <v>1.82E-3</v>
      </c>
      <c r="G110" s="16">
        <f t="shared" si="7"/>
        <v>6.4327485380117011</v>
      </c>
      <c r="H110" s="16">
        <f t="shared" si="9"/>
        <v>21.333333333333336</v>
      </c>
      <c r="I110" s="13"/>
    </row>
    <row r="111" spans="1:9" ht="15.6" x14ac:dyDescent="0.3">
      <c r="A111" s="79" t="s">
        <v>102</v>
      </c>
      <c r="B111" s="89">
        <v>1.78</v>
      </c>
      <c r="C111" s="16">
        <f t="shared" si="6"/>
        <v>-2.1978021978022011</v>
      </c>
      <c r="D111" s="16">
        <f t="shared" si="8"/>
        <v>18.666666666666675</v>
      </c>
      <c r="E111" s="16"/>
      <c r="F111" s="196">
        <f t="shared" si="5"/>
        <v>1.7800000000000001E-3</v>
      </c>
      <c r="G111" s="16">
        <f t="shared" si="7"/>
        <v>-2.19780219780219</v>
      </c>
      <c r="H111" s="16">
        <f t="shared" si="9"/>
        <v>18.666666666666675</v>
      </c>
      <c r="I111" s="13"/>
    </row>
    <row r="112" spans="1:9" ht="15.6" x14ac:dyDescent="0.3">
      <c r="A112" s="79" t="s">
        <v>103</v>
      </c>
      <c r="B112" s="89">
        <v>1.78</v>
      </c>
      <c r="C112" s="16">
        <f t="shared" si="6"/>
        <v>0</v>
      </c>
      <c r="D112" s="16">
        <f t="shared" si="8"/>
        <v>15.58441558441559</v>
      </c>
      <c r="E112" s="16"/>
      <c r="F112" s="196">
        <f t="shared" si="5"/>
        <v>1.7800000000000001E-3</v>
      </c>
      <c r="G112" s="16">
        <f t="shared" si="7"/>
        <v>0</v>
      </c>
      <c r="H112" s="16">
        <f t="shared" si="9"/>
        <v>15.58441558441559</v>
      </c>
      <c r="I112" s="13"/>
    </row>
    <row r="113" spans="1:9" ht="15.6" x14ac:dyDescent="0.3">
      <c r="A113" s="79" t="s">
        <v>104</v>
      </c>
      <c r="B113" s="89">
        <v>1.84</v>
      </c>
      <c r="C113" s="16">
        <f t="shared" si="6"/>
        <v>3.3707865168539408</v>
      </c>
      <c r="D113" s="16">
        <f t="shared" si="8"/>
        <v>19.480519480519476</v>
      </c>
      <c r="E113" s="16"/>
      <c r="F113" s="196">
        <f t="shared" si="5"/>
        <v>1.8400000000000001E-3</v>
      </c>
      <c r="G113" s="16">
        <f t="shared" si="7"/>
        <v>3.3707865168539186</v>
      </c>
      <c r="H113" s="16">
        <f t="shared" si="9"/>
        <v>19.480519480519476</v>
      </c>
      <c r="I113" s="13"/>
    </row>
    <row r="114" spans="1:9" ht="15.6" x14ac:dyDescent="0.3">
      <c r="A114" s="79" t="s">
        <v>105</v>
      </c>
      <c r="B114" s="89">
        <v>2</v>
      </c>
      <c r="C114" s="16">
        <f t="shared" si="6"/>
        <v>8.6956521739130377</v>
      </c>
      <c r="D114" s="16">
        <f t="shared" si="8"/>
        <v>31.578947368421062</v>
      </c>
      <c r="E114" s="16"/>
      <c r="F114" s="196">
        <f t="shared" si="5"/>
        <v>2E-3</v>
      </c>
      <c r="G114" s="16">
        <f t="shared" si="7"/>
        <v>8.6956521739130377</v>
      </c>
      <c r="H114" s="16">
        <f t="shared" si="9"/>
        <v>31.578947368421041</v>
      </c>
      <c r="I114" s="13"/>
    </row>
    <row r="115" spans="1:9" ht="15.6" x14ac:dyDescent="0.3">
      <c r="A115" s="79" t="s">
        <v>106</v>
      </c>
      <c r="B115" s="89">
        <v>2.06</v>
      </c>
      <c r="C115" s="16">
        <f t="shared" si="6"/>
        <v>3.0000000000000027</v>
      </c>
      <c r="D115" s="16">
        <f t="shared" si="8"/>
        <v>33.766233766233775</v>
      </c>
      <c r="E115" s="16"/>
      <c r="F115" s="196">
        <f t="shared" si="5"/>
        <v>2.0600000000000002E-3</v>
      </c>
      <c r="G115" s="16">
        <f t="shared" si="7"/>
        <v>3.0000000000000027</v>
      </c>
      <c r="H115" s="16">
        <f t="shared" si="9"/>
        <v>33.766233766233775</v>
      </c>
      <c r="I115" s="13"/>
    </row>
    <row r="116" spans="1:9" ht="15.6" x14ac:dyDescent="0.3">
      <c r="A116" s="79" t="s">
        <v>107</v>
      </c>
      <c r="B116" s="89">
        <v>1.96</v>
      </c>
      <c r="C116" s="16">
        <f t="shared" si="6"/>
        <v>-4.8543689320388435</v>
      </c>
      <c r="D116" s="16">
        <f t="shared" si="8"/>
        <v>28.104575163398682</v>
      </c>
      <c r="E116" s="16"/>
      <c r="F116" s="196">
        <f t="shared" si="5"/>
        <v>1.9599999999999999E-3</v>
      </c>
      <c r="G116" s="16">
        <f t="shared" si="7"/>
        <v>-4.8543689320388435</v>
      </c>
      <c r="H116" s="16">
        <f t="shared" si="9"/>
        <v>28.104575163398682</v>
      </c>
      <c r="I116" s="13"/>
    </row>
    <row r="117" spans="1:9" ht="15.6" x14ac:dyDescent="0.3">
      <c r="A117" s="79" t="s">
        <v>108</v>
      </c>
      <c r="B117" s="89">
        <v>1.95</v>
      </c>
      <c r="C117" s="16">
        <f t="shared" si="6"/>
        <v>-0.51020408163264808</v>
      </c>
      <c r="D117" s="16">
        <f t="shared" si="8"/>
        <v>28.289473684210531</v>
      </c>
      <c r="E117" s="16"/>
      <c r="F117" s="196">
        <f t="shared" si="5"/>
        <v>1.9499999999999999E-3</v>
      </c>
      <c r="G117" s="16">
        <f t="shared" si="7"/>
        <v>-0.51020408163265918</v>
      </c>
      <c r="H117" s="16">
        <f t="shared" si="9"/>
        <v>28.28947368421051</v>
      </c>
      <c r="I117" s="13"/>
    </row>
    <row r="118" spans="1:9" ht="15.6" x14ac:dyDescent="0.3">
      <c r="A118" s="79" t="s">
        <v>109</v>
      </c>
      <c r="B118" s="89">
        <v>1.93</v>
      </c>
      <c r="C118" s="16">
        <f t="shared" si="6"/>
        <v>-1.025641025641022</v>
      </c>
      <c r="D118" s="16">
        <f t="shared" si="8"/>
        <v>23.717948717948701</v>
      </c>
      <c r="E118" s="16"/>
      <c r="F118" s="196">
        <f t="shared" si="5"/>
        <v>1.9299999999999999E-3</v>
      </c>
      <c r="G118" s="16">
        <f t="shared" si="7"/>
        <v>-1.0256410256410331</v>
      </c>
      <c r="H118" s="16">
        <f t="shared" si="9"/>
        <v>23.717948717948701</v>
      </c>
      <c r="I118" s="13"/>
    </row>
    <row r="119" spans="1:9" ht="15.6" x14ac:dyDescent="0.3">
      <c r="A119" s="79" t="s">
        <v>110</v>
      </c>
      <c r="B119" s="89">
        <v>1.96</v>
      </c>
      <c r="C119" s="16">
        <f t="shared" si="6"/>
        <v>1.5544041450777257</v>
      </c>
      <c r="D119" s="16">
        <f t="shared" si="8"/>
        <v>5.9459459459459296</v>
      </c>
      <c r="E119" s="16"/>
      <c r="F119" s="196">
        <f t="shared" si="5"/>
        <v>1.9599999999999999E-3</v>
      </c>
      <c r="G119" s="16">
        <f t="shared" si="7"/>
        <v>1.5544041450777257</v>
      </c>
      <c r="H119" s="16">
        <f t="shared" si="9"/>
        <v>5.9459459459459296</v>
      </c>
      <c r="I119" s="13"/>
    </row>
    <row r="120" spans="1:9" ht="15.6" x14ac:dyDescent="0.3">
      <c r="A120" s="79" t="s">
        <v>111</v>
      </c>
      <c r="B120" s="89">
        <v>1.95</v>
      </c>
      <c r="C120" s="16">
        <f t="shared" si="6"/>
        <v>-0.51020408163264808</v>
      </c>
      <c r="D120" s="16">
        <f t="shared" si="8"/>
        <v>15.384615384615397</v>
      </c>
      <c r="E120" s="16"/>
      <c r="F120" s="196">
        <f t="shared" si="5"/>
        <v>1.9499999999999999E-3</v>
      </c>
      <c r="G120" s="16">
        <f t="shared" si="7"/>
        <v>-0.51020408163265918</v>
      </c>
      <c r="H120" s="16">
        <f t="shared" si="9"/>
        <v>15.384615384615397</v>
      </c>
      <c r="I120" s="21"/>
    </row>
    <row r="121" spans="1:9" ht="15.6" x14ac:dyDescent="0.3">
      <c r="A121" s="79" t="s">
        <v>112</v>
      </c>
      <c r="B121" s="89">
        <v>1.91</v>
      </c>
      <c r="C121" s="16">
        <f t="shared" si="6"/>
        <v>-2.0512820512820551</v>
      </c>
      <c r="D121" s="16">
        <f t="shared" si="8"/>
        <v>11.695906432748536</v>
      </c>
      <c r="E121" s="16"/>
      <c r="F121" s="196">
        <f t="shared" si="5"/>
        <v>1.91E-3</v>
      </c>
      <c r="G121" s="16">
        <f t="shared" si="7"/>
        <v>-2.051282051282044</v>
      </c>
      <c r="H121" s="16">
        <f t="shared" si="9"/>
        <v>11.695906432748536</v>
      </c>
      <c r="I121" s="21"/>
    </row>
    <row r="122" spans="1:9" ht="15.6" x14ac:dyDescent="0.3">
      <c r="A122" s="79" t="s">
        <v>113</v>
      </c>
      <c r="B122" s="89">
        <v>1.95</v>
      </c>
      <c r="C122" s="16">
        <f t="shared" si="6"/>
        <v>2.0942408376963373</v>
      </c>
      <c r="D122" s="16">
        <f t="shared" si="8"/>
        <v>7.1428571428571397</v>
      </c>
      <c r="E122" s="16"/>
      <c r="F122" s="196">
        <f t="shared" si="5"/>
        <v>1.9499999999999999E-3</v>
      </c>
      <c r="G122" s="16">
        <f t="shared" si="7"/>
        <v>2.0942408376963373</v>
      </c>
      <c r="H122" s="16">
        <f t="shared" si="9"/>
        <v>7.1428571428571397</v>
      </c>
      <c r="I122" s="21"/>
    </row>
    <row r="123" spans="1:9" ht="15.6" x14ac:dyDescent="0.3">
      <c r="A123" s="79" t="s">
        <v>114</v>
      </c>
      <c r="B123" s="89">
        <v>1.97</v>
      </c>
      <c r="C123" s="16">
        <f t="shared" si="6"/>
        <v>1.025641025641022</v>
      </c>
      <c r="D123" s="16">
        <f t="shared" si="8"/>
        <v>10.67415730337078</v>
      </c>
      <c r="E123" s="16"/>
      <c r="F123" s="196">
        <f t="shared" si="5"/>
        <v>1.97E-3</v>
      </c>
      <c r="G123" s="16">
        <f t="shared" si="7"/>
        <v>1.025641025641022</v>
      </c>
      <c r="H123" s="16">
        <f t="shared" si="9"/>
        <v>10.67415730337078</v>
      </c>
      <c r="I123" s="21"/>
    </row>
    <row r="124" spans="1:9" ht="15.6" x14ac:dyDescent="0.3">
      <c r="A124" s="79" t="s">
        <v>115</v>
      </c>
      <c r="B124" s="89">
        <v>2</v>
      </c>
      <c r="C124" s="16">
        <f t="shared" si="6"/>
        <v>1.5228426395939021</v>
      </c>
      <c r="D124" s="16">
        <f t="shared" si="8"/>
        <v>12.359550561797761</v>
      </c>
      <c r="E124" s="16"/>
      <c r="F124" s="196">
        <f t="shared" si="5"/>
        <v>2E-3</v>
      </c>
      <c r="G124" s="16">
        <f t="shared" si="7"/>
        <v>1.5228426395939021</v>
      </c>
      <c r="H124" s="16">
        <f t="shared" si="9"/>
        <v>12.359550561797739</v>
      </c>
      <c r="I124" s="21"/>
    </row>
    <row r="125" spans="1:9" ht="15.6" x14ac:dyDescent="0.3">
      <c r="A125" s="79" t="s">
        <v>116</v>
      </c>
      <c r="B125" s="89">
        <v>2.0499999999999998</v>
      </c>
      <c r="C125" s="16">
        <f t="shared" si="6"/>
        <v>2.4999999999999911</v>
      </c>
      <c r="D125" s="16">
        <f t="shared" si="8"/>
        <v>11.413043478260864</v>
      </c>
      <c r="E125" s="16"/>
      <c r="F125" s="196">
        <f t="shared" si="5"/>
        <v>2.0499999999999997E-3</v>
      </c>
      <c r="G125" s="16">
        <f t="shared" si="7"/>
        <v>2.4999999999999911</v>
      </c>
      <c r="H125" s="16">
        <f t="shared" si="9"/>
        <v>11.413043478260843</v>
      </c>
      <c r="I125" s="21"/>
    </row>
    <row r="126" spans="1:9" ht="15.6" x14ac:dyDescent="0.3">
      <c r="A126" s="79" t="s">
        <v>117</v>
      </c>
      <c r="B126" s="89">
        <v>2.0699999999999998</v>
      </c>
      <c r="C126" s="16">
        <f t="shared" si="6"/>
        <v>0.97560975609756184</v>
      </c>
      <c r="D126" s="16">
        <f t="shared" si="8"/>
        <v>3.499999999999992</v>
      </c>
      <c r="E126" s="16"/>
      <c r="F126" s="196">
        <f t="shared" si="5"/>
        <v>2.0699999999999998E-3</v>
      </c>
      <c r="G126" s="16">
        <f t="shared" si="7"/>
        <v>0.97560975609756184</v>
      </c>
      <c r="H126" s="16">
        <f t="shared" si="9"/>
        <v>3.499999999999992</v>
      </c>
      <c r="I126" s="21"/>
    </row>
    <row r="127" spans="1:9" ht="15.6" x14ac:dyDescent="0.3">
      <c r="A127" s="79" t="s">
        <v>118</v>
      </c>
      <c r="B127" s="89">
        <v>1.86</v>
      </c>
      <c r="C127" s="16">
        <f t="shared" si="6"/>
        <v>-10.144927536231874</v>
      </c>
      <c r="D127" s="16">
        <f t="shared" si="8"/>
        <v>-9.7087378640776656</v>
      </c>
      <c r="E127" s="16"/>
      <c r="F127" s="196">
        <f t="shared" si="5"/>
        <v>1.8600000000000001E-3</v>
      </c>
      <c r="G127" s="16">
        <f t="shared" si="7"/>
        <v>-10.144927536231874</v>
      </c>
      <c r="H127" s="16">
        <f t="shared" si="9"/>
        <v>-9.7087378640776762</v>
      </c>
      <c r="I127" s="21"/>
    </row>
    <row r="128" spans="1:9" ht="15.6" x14ac:dyDescent="0.3">
      <c r="A128" s="79" t="s">
        <v>119</v>
      </c>
      <c r="B128" s="89">
        <v>1.89</v>
      </c>
      <c r="C128" s="16">
        <f t="shared" si="6"/>
        <v>1.6129032258064502</v>
      </c>
      <c r="D128" s="16">
        <f t="shared" si="8"/>
        <v>-3.5714285714285698</v>
      </c>
      <c r="E128" s="16"/>
      <c r="F128" s="196">
        <f t="shared" si="5"/>
        <v>1.89E-3</v>
      </c>
      <c r="G128" s="16">
        <f t="shared" si="7"/>
        <v>1.6129032258064502</v>
      </c>
      <c r="H128" s="16">
        <f t="shared" si="9"/>
        <v>-3.5714285714285698</v>
      </c>
      <c r="I128" s="21"/>
    </row>
    <row r="129" spans="1:9" ht="15.6" x14ac:dyDescent="0.3">
      <c r="A129" s="79" t="s">
        <v>120</v>
      </c>
      <c r="B129" s="89">
        <v>1.89</v>
      </c>
      <c r="C129" s="16">
        <f t="shared" si="6"/>
        <v>0</v>
      </c>
      <c r="D129" s="16">
        <f t="shared" si="8"/>
        <v>-3.0769230769230771</v>
      </c>
      <c r="E129" s="16"/>
      <c r="F129" s="196">
        <f t="shared" si="5"/>
        <v>1.89E-3</v>
      </c>
      <c r="G129" s="16">
        <f t="shared" si="7"/>
        <v>0</v>
      </c>
      <c r="H129" s="16">
        <f t="shared" si="9"/>
        <v>-3.0769230769230771</v>
      </c>
      <c r="I129" s="21"/>
    </row>
    <row r="130" spans="1:9" ht="15.6" x14ac:dyDescent="0.3">
      <c r="A130" s="79" t="s">
        <v>121</v>
      </c>
      <c r="B130" s="89">
        <v>1.88</v>
      </c>
      <c r="C130" s="16">
        <f t="shared" si="6"/>
        <v>-0.52910052910053462</v>
      </c>
      <c r="D130" s="16">
        <f t="shared" si="8"/>
        <v>-2.5906735751295318</v>
      </c>
      <c r="E130" s="16"/>
      <c r="F130" s="196">
        <f t="shared" si="5"/>
        <v>1.8799999999999999E-3</v>
      </c>
      <c r="G130" s="16">
        <f t="shared" si="7"/>
        <v>-0.52910052910053462</v>
      </c>
      <c r="H130" s="16">
        <f t="shared" si="9"/>
        <v>-2.5906735751295318</v>
      </c>
      <c r="I130" s="21"/>
    </row>
    <row r="131" spans="1:9" ht="15.6" x14ac:dyDescent="0.3">
      <c r="A131" s="79" t="s">
        <v>122</v>
      </c>
      <c r="B131" s="89">
        <v>1.87</v>
      </c>
      <c r="C131" s="16">
        <f t="shared" si="6"/>
        <v>-0.53191489361701372</v>
      </c>
      <c r="D131" s="16">
        <f t="shared" si="8"/>
        <v>-4.5918367346938656</v>
      </c>
      <c r="E131" s="16"/>
      <c r="F131" s="196">
        <f t="shared" si="5"/>
        <v>1.8700000000000001E-3</v>
      </c>
      <c r="G131" s="16">
        <f t="shared" si="7"/>
        <v>-0.53191489361701372</v>
      </c>
      <c r="H131" s="16">
        <f t="shared" si="9"/>
        <v>-4.5918367346938656</v>
      </c>
    </row>
    <row r="132" spans="1:9" ht="15.6" x14ac:dyDescent="0.3">
      <c r="A132" s="79" t="s">
        <v>123</v>
      </c>
      <c r="B132" s="89">
        <v>1.88</v>
      </c>
      <c r="C132" s="16">
        <f t="shared" si="6"/>
        <v>0.53475935828874999</v>
      </c>
      <c r="D132" s="16">
        <f t="shared" si="8"/>
        <v>-3.5897435897435881</v>
      </c>
      <c r="E132" s="16"/>
      <c r="F132" s="196">
        <f t="shared" si="5"/>
        <v>1.8799999999999999E-3</v>
      </c>
      <c r="G132" s="16">
        <f t="shared" si="7"/>
        <v>0.53475935828874999</v>
      </c>
      <c r="H132" s="16">
        <f t="shared" si="9"/>
        <v>-3.5897435897435881</v>
      </c>
    </row>
    <row r="133" spans="1:9" ht="15.6" x14ac:dyDescent="0.3">
      <c r="A133" s="79" t="s">
        <v>124</v>
      </c>
      <c r="B133" s="89">
        <v>1.88</v>
      </c>
      <c r="C133" s="16">
        <f t="shared" si="6"/>
        <v>0</v>
      </c>
      <c r="D133" s="16">
        <f t="shared" si="8"/>
        <v>-1.5706806282722474</v>
      </c>
      <c r="E133" s="16"/>
      <c r="F133" s="196">
        <f t="shared" si="5"/>
        <v>1.8799999999999999E-3</v>
      </c>
      <c r="G133" s="16">
        <f t="shared" si="7"/>
        <v>0</v>
      </c>
      <c r="H133" s="16">
        <f t="shared" si="9"/>
        <v>-1.5706806282722585</v>
      </c>
    </row>
    <row r="134" spans="1:9" ht="15.6" x14ac:dyDescent="0.3">
      <c r="A134" s="79" t="s">
        <v>125</v>
      </c>
      <c r="B134" s="89">
        <v>1.86</v>
      </c>
      <c r="C134" s="16">
        <f t="shared" si="6"/>
        <v>-1.0638297872340274</v>
      </c>
      <c r="D134" s="16">
        <f t="shared" si="8"/>
        <v>-4.6153846153846096</v>
      </c>
      <c r="E134" s="16"/>
      <c r="F134" s="196">
        <f t="shared" si="5"/>
        <v>1.8600000000000001E-3</v>
      </c>
      <c r="G134" s="16">
        <f t="shared" si="7"/>
        <v>-1.0638297872340385</v>
      </c>
      <c r="H134" s="16">
        <f t="shared" si="9"/>
        <v>-4.6153846153846096</v>
      </c>
    </row>
    <row r="135" spans="1:9" ht="15.6" x14ac:dyDescent="0.3">
      <c r="A135" s="79" t="s">
        <v>126</v>
      </c>
      <c r="B135" s="89">
        <v>1.85</v>
      </c>
      <c r="C135" s="16">
        <f t="shared" si="6"/>
        <v>-0.53763440860215006</v>
      </c>
      <c r="D135" s="16">
        <f t="shared" si="8"/>
        <v>-6.0913705583756306</v>
      </c>
      <c r="E135" s="16"/>
      <c r="F135" s="196">
        <f t="shared" si="5"/>
        <v>1.8500000000000001E-3</v>
      </c>
      <c r="G135" s="16">
        <f t="shared" si="7"/>
        <v>-0.53763440860215006</v>
      </c>
      <c r="H135" s="16">
        <f t="shared" si="9"/>
        <v>-6.0913705583756306</v>
      </c>
    </row>
    <row r="136" spans="1:9" ht="15.6" x14ac:dyDescent="0.3">
      <c r="A136" s="79" t="s">
        <v>127</v>
      </c>
      <c r="B136" s="89">
        <v>1.89</v>
      </c>
      <c r="C136" s="16">
        <f t="shared" si="6"/>
        <v>2.1621621621621623</v>
      </c>
      <c r="D136" s="16">
        <f t="shared" si="8"/>
        <v>-5.5000000000000053</v>
      </c>
      <c r="E136" s="16"/>
      <c r="F136" s="196">
        <f t="shared" si="5"/>
        <v>1.89E-3</v>
      </c>
      <c r="G136" s="16">
        <f t="shared" si="7"/>
        <v>2.1621621621621623</v>
      </c>
      <c r="H136" s="16">
        <f t="shared" si="9"/>
        <v>-5.5000000000000053</v>
      </c>
    </row>
    <row r="137" spans="1:9" ht="15.6" x14ac:dyDescent="0.3">
      <c r="A137" s="79" t="s">
        <v>128</v>
      </c>
      <c r="B137" s="89">
        <v>1.89</v>
      </c>
      <c r="C137" s="16">
        <f t="shared" si="6"/>
        <v>0</v>
      </c>
      <c r="D137" s="16">
        <f t="shared" si="8"/>
        <v>-7.8048780487804841</v>
      </c>
      <c r="E137" s="16"/>
      <c r="F137" s="196">
        <f t="shared" si="5"/>
        <v>1.89E-3</v>
      </c>
      <c r="G137" s="16">
        <f t="shared" si="7"/>
        <v>0</v>
      </c>
      <c r="H137" s="16">
        <f t="shared" si="9"/>
        <v>-7.8048780487804725</v>
      </c>
    </row>
    <row r="138" spans="1:9" ht="15.6" x14ac:dyDescent="0.3">
      <c r="A138" s="79" t="s">
        <v>129</v>
      </c>
      <c r="B138" s="89">
        <v>1.86</v>
      </c>
      <c r="C138" s="16">
        <f t="shared" si="6"/>
        <v>-1.5873015873015817</v>
      </c>
      <c r="D138" s="16">
        <f t="shared" si="8"/>
        <v>-10.144927536231874</v>
      </c>
      <c r="E138" s="16"/>
      <c r="F138" s="196">
        <f t="shared" si="5"/>
        <v>1.8600000000000001E-3</v>
      </c>
      <c r="G138" s="16">
        <f t="shared" si="7"/>
        <v>-1.5873015873015817</v>
      </c>
      <c r="H138" s="16">
        <f t="shared" si="9"/>
        <v>-10.144927536231874</v>
      </c>
    </row>
    <row r="139" spans="1:9" ht="15.6" x14ac:dyDescent="0.3">
      <c r="A139" s="79" t="s">
        <v>130</v>
      </c>
      <c r="B139" s="89">
        <v>1.83</v>
      </c>
      <c r="C139" s="16">
        <f t="shared" si="6"/>
        <v>-1.6129032258064502</v>
      </c>
      <c r="D139" s="16">
        <f t="shared" si="8"/>
        <v>-1.6129032258064502</v>
      </c>
      <c r="E139" s="16"/>
      <c r="F139" s="196">
        <f t="shared" si="5"/>
        <v>1.83E-3</v>
      </c>
      <c r="G139" s="16">
        <f t="shared" si="7"/>
        <v>-1.6129032258064613</v>
      </c>
      <c r="H139" s="16">
        <f t="shared" si="9"/>
        <v>-1.6129032258064613</v>
      </c>
    </row>
    <row r="140" spans="1:9" ht="15.6" x14ac:dyDescent="0.3">
      <c r="A140" s="79" t="s">
        <v>131</v>
      </c>
      <c r="B140" s="89">
        <v>1.85</v>
      </c>
      <c r="C140" s="16">
        <f t="shared" si="6"/>
        <v>1.0928961748633892</v>
      </c>
      <c r="D140" s="16">
        <f t="shared" si="8"/>
        <v>-2.1164021164021052</v>
      </c>
      <c r="E140" s="16"/>
      <c r="F140" s="196">
        <f t="shared" si="5"/>
        <v>1.8500000000000001E-3</v>
      </c>
      <c r="G140" s="16">
        <f t="shared" si="7"/>
        <v>1.0928961748633892</v>
      </c>
      <c r="H140" s="16">
        <f t="shared" si="9"/>
        <v>-2.1164021164021052</v>
      </c>
    </row>
    <row r="141" spans="1:9" ht="15.6" x14ac:dyDescent="0.3">
      <c r="A141" s="79" t="s">
        <v>132</v>
      </c>
      <c r="B141" s="89">
        <v>1.87</v>
      </c>
      <c r="C141" s="16">
        <f t="shared" si="6"/>
        <v>1.0810810810810922</v>
      </c>
      <c r="D141" s="16">
        <f t="shared" si="8"/>
        <v>-1.058201058201047</v>
      </c>
      <c r="E141" s="16"/>
      <c r="F141" s="196">
        <f t="shared" si="5"/>
        <v>1.8700000000000001E-3</v>
      </c>
      <c r="G141" s="16">
        <f t="shared" si="7"/>
        <v>1.0810810810810922</v>
      </c>
      <c r="H141" s="16">
        <f t="shared" si="9"/>
        <v>-1.058201058201047</v>
      </c>
    </row>
    <row r="142" spans="1:9" ht="15.6" x14ac:dyDescent="0.3">
      <c r="A142" s="79" t="s">
        <v>133</v>
      </c>
      <c r="B142" s="89">
        <v>1.87</v>
      </c>
      <c r="C142" s="16">
        <f t="shared" si="6"/>
        <v>0</v>
      </c>
      <c r="D142" s="16">
        <f t="shared" si="8"/>
        <v>-0.53191489361701372</v>
      </c>
      <c r="E142" s="16"/>
      <c r="F142" s="196">
        <f t="shared" si="5"/>
        <v>1.8700000000000001E-3</v>
      </c>
      <c r="G142" s="16">
        <f t="shared" si="7"/>
        <v>0</v>
      </c>
      <c r="H142" s="16">
        <f t="shared" si="9"/>
        <v>-0.53191489361701372</v>
      </c>
    </row>
    <row r="143" spans="1:9" ht="15.6" x14ac:dyDescent="0.3">
      <c r="A143" s="79" t="s">
        <v>134</v>
      </c>
      <c r="B143" s="89">
        <v>1.86</v>
      </c>
      <c r="C143" s="16">
        <f t="shared" si="6"/>
        <v>-0.53475935828877219</v>
      </c>
      <c r="D143" s="16">
        <f t="shared" si="8"/>
        <v>-0.53475935828877219</v>
      </c>
      <c r="E143" s="16"/>
      <c r="F143" s="196">
        <f t="shared" si="5"/>
        <v>1.8600000000000001E-3</v>
      </c>
      <c r="G143" s="16">
        <f t="shared" si="7"/>
        <v>-0.53475935828877219</v>
      </c>
      <c r="H143" s="16">
        <f t="shared" si="9"/>
        <v>-0.53475935828877219</v>
      </c>
    </row>
    <row r="144" spans="1:9" ht="15.6" x14ac:dyDescent="0.3">
      <c r="A144" s="79" t="s">
        <v>135</v>
      </c>
      <c r="B144" s="89">
        <v>1.92</v>
      </c>
      <c r="C144" s="16">
        <f t="shared" si="6"/>
        <v>3.2258064516129004</v>
      </c>
      <c r="D144" s="16">
        <f t="shared" si="8"/>
        <v>2.1276595744680771</v>
      </c>
      <c r="E144" s="16"/>
      <c r="F144" s="196">
        <f t="shared" si="5"/>
        <v>1.9199999999999998E-3</v>
      </c>
      <c r="G144" s="16">
        <f t="shared" si="7"/>
        <v>3.2258064516128782</v>
      </c>
      <c r="H144" s="16">
        <f t="shared" si="9"/>
        <v>2.1276595744680771</v>
      </c>
    </row>
    <row r="145" spans="1:8" ht="15.6" x14ac:dyDescent="0.3">
      <c r="A145" s="79" t="s">
        <v>136</v>
      </c>
      <c r="B145" s="89">
        <v>1.97</v>
      </c>
      <c r="C145" s="16">
        <f t="shared" si="6"/>
        <v>2.6041666666666741</v>
      </c>
      <c r="D145" s="16">
        <f t="shared" si="8"/>
        <v>4.7872340425531901</v>
      </c>
      <c r="E145" s="16"/>
      <c r="F145" s="196">
        <f t="shared" si="5"/>
        <v>1.97E-3</v>
      </c>
      <c r="G145" s="16">
        <f t="shared" si="7"/>
        <v>2.6041666666666741</v>
      </c>
      <c r="H145" s="16">
        <f t="shared" si="9"/>
        <v>4.7872340425531901</v>
      </c>
    </row>
    <row r="146" spans="1:8" ht="15.6" x14ac:dyDescent="0.3">
      <c r="A146" s="79" t="s">
        <v>137</v>
      </c>
      <c r="B146" s="89">
        <v>1.99</v>
      </c>
      <c r="C146" s="16">
        <f t="shared" si="6"/>
        <v>1.0152284263959421</v>
      </c>
      <c r="D146" s="16">
        <f t="shared" si="8"/>
        <v>6.9892473118279508</v>
      </c>
      <c r="E146" s="16"/>
      <c r="F146" s="196">
        <f t="shared" si="5"/>
        <v>1.99E-3</v>
      </c>
      <c r="G146" s="16">
        <f t="shared" si="7"/>
        <v>1.0152284263959421</v>
      </c>
      <c r="H146" s="16">
        <f t="shared" si="9"/>
        <v>6.9892473118279508</v>
      </c>
    </row>
    <row r="147" spans="1:8" ht="15.6" x14ac:dyDescent="0.3">
      <c r="A147" s="79" t="s">
        <v>138</v>
      </c>
      <c r="B147" s="89">
        <v>1.98</v>
      </c>
      <c r="C147" s="16">
        <f t="shared" si="6"/>
        <v>-0.50251256281407253</v>
      </c>
      <c r="D147" s="16">
        <f t="shared" si="8"/>
        <v>7.0270270270270219</v>
      </c>
      <c r="E147" s="16"/>
      <c r="F147" s="196">
        <f t="shared" si="5"/>
        <v>1.98E-3</v>
      </c>
      <c r="G147" s="16">
        <f t="shared" si="7"/>
        <v>-0.50251256281407253</v>
      </c>
      <c r="H147" s="16">
        <f t="shared" si="9"/>
        <v>7.0270270270270219</v>
      </c>
    </row>
    <row r="148" spans="1:8" ht="15.6" x14ac:dyDescent="0.3">
      <c r="A148" s="79" t="s">
        <v>139</v>
      </c>
      <c r="B148" s="89">
        <v>1.97</v>
      </c>
      <c r="C148" s="16">
        <f t="shared" si="6"/>
        <v>-0.5050505050505083</v>
      </c>
      <c r="D148" s="16">
        <f t="shared" si="8"/>
        <v>4.2328042328042326</v>
      </c>
      <c r="E148" s="16"/>
      <c r="F148" s="196">
        <f t="shared" ref="F148:F211" si="10">B148/1000</f>
        <v>1.97E-3</v>
      </c>
      <c r="G148" s="16">
        <f t="shared" si="7"/>
        <v>-0.5050505050505083</v>
      </c>
      <c r="H148" s="16">
        <f t="shared" si="9"/>
        <v>4.2328042328042326</v>
      </c>
    </row>
    <row r="149" spans="1:8" ht="15.6" x14ac:dyDescent="0.3">
      <c r="A149" s="79" t="s">
        <v>140</v>
      </c>
      <c r="B149" s="89">
        <v>1.97</v>
      </c>
      <c r="C149" s="16">
        <f t="shared" ref="C149:C212" si="11">((B149/B148)-1)*100</f>
        <v>0</v>
      </c>
      <c r="D149" s="16">
        <f t="shared" si="8"/>
        <v>4.2328042328042326</v>
      </c>
      <c r="E149" s="16"/>
      <c r="F149" s="196">
        <f t="shared" si="10"/>
        <v>1.97E-3</v>
      </c>
      <c r="G149" s="16">
        <f t="shared" ref="G149:G212" si="12">((F149/F148)-1)*100</f>
        <v>0</v>
      </c>
      <c r="H149" s="16">
        <f t="shared" si="9"/>
        <v>4.2328042328042326</v>
      </c>
    </row>
    <row r="150" spans="1:8" ht="15.6" x14ac:dyDescent="0.3">
      <c r="A150" s="79" t="s">
        <v>141</v>
      </c>
      <c r="B150" s="89">
        <v>1.97</v>
      </c>
      <c r="C150" s="16">
        <f t="shared" si="11"/>
        <v>0</v>
      </c>
      <c r="D150" s="16">
        <f t="shared" si="8"/>
        <v>5.9139784946236507</v>
      </c>
      <c r="E150" s="16"/>
      <c r="F150" s="196">
        <f t="shared" si="10"/>
        <v>1.97E-3</v>
      </c>
      <c r="G150" s="16">
        <f t="shared" si="12"/>
        <v>0</v>
      </c>
      <c r="H150" s="16">
        <f t="shared" si="9"/>
        <v>5.9139784946236507</v>
      </c>
    </row>
    <row r="151" spans="1:8" ht="15.6" x14ac:dyDescent="0.3">
      <c r="A151" s="79" t="s">
        <v>142</v>
      </c>
      <c r="B151" s="89">
        <v>2.0299999999999998</v>
      </c>
      <c r="C151" s="16">
        <f t="shared" si="11"/>
        <v>3.0456852791878042</v>
      </c>
      <c r="D151" s="16">
        <f t="shared" si="8"/>
        <v>10.928961748633871</v>
      </c>
      <c r="E151" s="16"/>
      <c r="F151" s="196">
        <f t="shared" si="10"/>
        <v>2.0299999999999997E-3</v>
      </c>
      <c r="G151" s="16">
        <f t="shared" si="12"/>
        <v>3.0456852791878042</v>
      </c>
      <c r="H151" s="16">
        <f t="shared" si="9"/>
        <v>10.928961748633871</v>
      </c>
    </row>
    <row r="152" spans="1:8" ht="15.6" x14ac:dyDescent="0.3">
      <c r="A152" s="79" t="s">
        <v>143</v>
      </c>
      <c r="B152" s="89">
        <v>2.0699999999999998</v>
      </c>
      <c r="C152" s="16">
        <f t="shared" si="11"/>
        <v>1.9704433497536922</v>
      </c>
      <c r="D152" s="16">
        <f t="shared" si="8"/>
        <v>11.891891891891881</v>
      </c>
      <c r="E152" s="16"/>
      <c r="F152" s="196">
        <f t="shared" si="10"/>
        <v>2.0699999999999998E-3</v>
      </c>
      <c r="G152" s="16">
        <f t="shared" si="12"/>
        <v>1.9704433497536922</v>
      </c>
      <c r="H152" s="16">
        <f t="shared" si="9"/>
        <v>11.891891891891881</v>
      </c>
    </row>
    <row r="153" spans="1:8" ht="15.6" x14ac:dyDescent="0.3">
      <c r="A153" s="79" t="s">
        <v>144</v>
      </c>
      <c r="B153" s="89">
        <v>2.1</v>
      </c>
      <c r="C153" s="16">
        <f t="shared" si="11"/>
        <v>1.449275362318847</v>
      </c>
      <c r="D153" s="16">
        <f t="shared" si="8"/>
        <v>12.299465240641716</v>
      </c>
      <c r="E153" s="16"/>
      <c r="F153" s="196">
        <f t="shared" si="10"/>
        <v>2.1000000000000003E-3</v>
      </c>
      <c r="G153" s="16">
        <f t="shared" si="12"/>
        <v>1.4492753623188692</v>
      </c>
      <c r="H153" s="16">
        <f t="shared" si="9"/>
        <v>12.299465240641716</v>
      </c>
    </row>
    <row r="154" spans="1:8" ht="15.6" x14ac:dyDescent="0.3">
      <c r="A154" s="79" t="s">
        <v>145</v>
      </c>
      <c r="B154" s="89">
        <v>1.87</v>
      </c>
      <c r="C154" s="16">
        <f t="shared" si="11"/>
        <v>-10.952380952380947</v>
      </c>
      <c r="D154" s="16">
        <f t="shared" si="8"/>
        <v>0</v>
      </c>
      <c r="E154" s="16"/>
      <c r="F154" s="196">
        <f t="shared" si="10"/>
        <v>1.8700000000000001E-3</v>
      </c>
      <c r="G154" s="16">
        <f t="shared" si="12"/>
        <v>-10.952380952380958</v>
      </c>
      <c r="H154" s="16">
        <f t="shared" si="9"/>
        <v>0</v>
      </c>
    </row>
    <row r="155" spans="1:8" ht="15.6" x14ac:dyDescent="0.3">
      <c r="A155" s="79" t="s">
        <v>146</v>
      </c>
      <c r="B155" s="89">
        <v>2.15</v>
      </c>
      <c r="C155" s="16">
        <f t="shared" si="11"/>
        <v>14.973262032085554</v>
      </c>
      <c r="D155" s="16">
        <f t="shared" si="8"/>
        <v>15.591397849462352</v>
      </c>
      <c r="E155" s="16"/>
      <c r="F155" s="196">
        <f t="shared" si="10"/>
        <v>2.15E-3</v>
      </c>
      <c r="G155" s="16">
        <f t="shared" si="12"/>
        <v>14.973262032085554</v>
      </c>
      <c r="H155" s="16">
        <f t="shared" si="9"/>
        <v>15.591397849462352</v>
      </c>
    </row>
    <row r="156" spans="1:8" ht="15.6" x14ac:dyDescent="0.3">
      <c r="A156" s="79" t="s">
        <v>147</v>
      </c>
      <c r="B156" s="89">
        <v>2.39</v>
      </c>
      <c r="C156" s="16">
        <f t="shared" si="11"/>
        <v>11.16279069767443</v>
      </c>
      <c r="D156" s="16">
        <f t="shared" si="8"/>
        <v>24.479166666666675</v>
      </c>
      <c r="E156" s="16"/>
      <c r="F156" s="196">
        <f t="shared" si="10"/>
        <v>2.3900000000000002E-3</v>
      </c>
      <c r="G156" s="16">
        <f t="shared" si="12"/>
        <v>11.16279069767443</v>
      </c>
      <c r="H156" s="16">
        <f t="shared" si="9"/>
        <v>24.479166666666696</v>
      </c>
    </row>
    <row r="157" spans="1:8" ht="15.6" x14ac:dyDescent="0.3">
      <c r="A157" s="79" t="s">
        <v>148</v>
      </c>
      <c r="B157" s="89">
        <v>2.34</v>
      </c>
      <c r="C157" s="16">
        <f t="shared" si="11"/>
        <v>-2.0920502092050319</v>
      </c>
      <c r="D157" s="16">
        <f t="shared" si="8"/>
        <v>18.781725888324875</v>
      </c>
      <c r="E157" s="16"/>
      <c r="F157" s="196">
        <f t="shared" si="10"/>
        <v>2.3400000000000001E-3</v>
      </c>
      <c r="G157" s="16">
        <f t="shared" si="12"/>
        <v>-2.0920502092050208</v>
      </c>
      <c r="H157" s="16">
        <f t="shared" si="9"/>
        <v>18.781725888324875</v>
      </c>
    </row>
    <row r="158" spans="1:8" ht="15.6" x14ac:dyDescent="0.3">
      <c r="A158" s="79" t="s">
        <v>149</v>
      </c>
      <c r="B158" s="89">
        <v>2.27</v>
      </c>
      <c r="C158" s="16">
        <f t="shared" si="11"/>
        <v>-2.9914529914529808</v>
      </c>
      <c r="D158" s="16">
        <f t="shared" si="8"/>
        <v>14.070351758793965</v>
      </c>
      <c r="E158" s="16"/>
      <c r="F158" s="196">
        <f t="shared" si="10"/>
        <v>2.2699999999999999E-3</v>
      </c>
      <c r="G158" s="16">
        <f t="shared" si="12"/>
        <v>-2.991452991453003</v>
      </c>
      <c r="H158" s="16">
        <f t="shared" si="9"/>
        <v>14.070351758793965</v>
      </c>
    </row>
    <row r="159" spans="1:8" ht="15.6" x14ac:dyDescent="0.3">
      <c r="A159" s="79" t="s">
        <v>150</v>
      </c>
      <c r="B159" s="89">
        <v>2.21</v>
      </c>
      <c r="C159" s="16">
        <f t="shared" si="11"/>
        <v>-2.6431718061673992</v>
      </c>
      <c r="D159" s="16">
        <f t="shared" si="8"/>
        <v>11.616161616161612</v>
      </c>
      <c r="E159" s="16"/>
      <c r="F159" s="196">
        <f t="shared" si="10"/>
        <v>2.2100000000000002E-3</v>
      </c>
      <c r="G159" s="16">
        <f t="shared" si="12"/>
        <v>-2.6431718061673881</v>
      </c>
      <c r="H159" s="16">
        <f t="shared" si="9"/>
        <v>11.616161616161635</v>
      </c>
    </row>
    <row r="160" spans="1:8" ht="15.6" x14ac:dyDescent="0.3">
      <c r="A160" s="79" t="s">
        <v>151</v>
      </c>
      <c r="B160" s="89">
        <v>2.17</v>
      </c>
      <c r="C160" s="16">
        <f t="shared" si="11"/>
        <v>-1.8099547511312264</v>
      </c>
      <c r="D160" s="16">
        <f t="shared" ref="D160:D223" si="13">((B160/B148)-1)*100</f>
        <v>10.152284263959398</v>
      </c>
      <c r="E160" s="16"/>
      <c r="F160" s="196">
        <f t="shared" si="10"/>
        <v>2.1700000000000001E-3</v>
      </c>
      <c r="G160" s="16">
        <f t="shared" si="12"/>
        <v>-1.8099547511312264</v>
      </c>
      <c r="H160" s="16">
        <f t="shared" ref="H160:H223" si="14">((F160/F148)-1)*100</f>
        <v>10.152284263959398</v>
      </c>
    </row>
    <row r="161" spans="1:8" ht="15.6" x14ac:dyDescent="0.3">
      <c r="A161" s="79" t="s">
        <v>152</v>
      </c>
      <c r="B161" s="89">
        <v>2.2000000000000002</v>
      </c>
      <c r="C161" s="16">
        <f t="shared" si="11"/>
        <v>1.3824884792626779</v>
      </c>
      <c r="D161" s="16">
        <f t="shared" si="13"/>
        <v>11.675126903553302</v>
      </c>
      <c r="E161" s="16"/>
      <c r="F161" s="196">
        <f t="shared" si="10"/>
        <v>2.2000000000000001E-3</v>
      </c>
      <c r="G161" s="16">
        <f t="shared" si="12"/>
        <v>1.3824884792626779</v>
      </c>
      <c r="H161" s="16">
        <f t="shared" si="14"/>
        <v>11.675126903553302</v>
      </c>
    </row>
    <row r="162" spans="1:8" ht="15.6" x14ac:dyDescent="0.3">
      <c r="A162" s="79" t="s">
        <v>153</v>
      </c>
      <c r="B162" s="89">
        <v>2.21</v>
      </c>
      <c r="C162" s="16">
        <f t="shared" si="11"/>
        <v>0.45454545454544082</v>
      </c>
      <c r="D162" s="16">
        <f t="shared" si="13"/>
        <v>12.182741116751261</v>
      </c>
      <c r="E162" s="16"/>
      <c r="F162" s="196">
        <f t="shared" si="10"/>
        <v>2.2100000000000002E-3</v>
      </c>
      <c r="G162" s="16">
        <f t="shared" si="12"/>
        <v>0.45454545454546302</v>
      </c>
      <c r="H162" s="16">
        <f t="shared" si="14"/>
        <v>12.182741116751284</v>
      </c>
    </row>
    <row r="163" spans="1:8" ht="15.6" x14ac:dyDescent="0.3">
      <c r="A163" s="79" t="s">
        <v>154</v>
      </c>
      <c r="B163" s="89">
        <v>2.23</v>
      </c>
      <c r="C163" s="16">
        <f t="shared" si="11"/>
        <v>0.90497737556560764</v>
      </c>
      <c r="D163" s="16">
        <f t="shared" si="13"/>
        <v>9.852216748768484</v>
      </c>
      <c r="E163" s="16"/>
      <c r="F163" s="196">
        <f t="shared" si="10"/>
        <v>2.2299999999999998E-3</v>
      </c>
      <c r="G163" s="16">
        <f t="shared" si="12"/>
        <v>0.90497737556558544</v>
      </c>
      <c r="H163" s="16">
        <f t="shared" si="14"/>
        <v>9.852216748768484</v>
      </c>
    </row>
    <row r="164" spans="1:8" ht="15.6" x14ac:dyDescent="0.3">
      <c r="A164" s="79" t="s">
        <v>155</v>
      </c>
      <c r="B164" s="89">
        <v>2.21</v>
      </c>
      <c r="C164" s="16">
        <f t="shared" si="11"/>
        <v>-0.89686098654708779</v>
      </c>
      <c r="D164" s="16">
        <f t="shared" si="13"/>
        <v>6.7632850241545972</v>
      </c>
      <c r="E164" s="16"/>
      <c r="F164" s="196">
        <f t="shared" si="10"/>
        <v>2.2100000000000002E-3</v>
      </c>
      <c r="G164" s="16">
        <f t="shared" si="12"/>
        <v>-0.89686098654706559</v>
      </c>
      <c r="H164" s="16">
        <f t="shared" si="14"/>
        <v>6.7632850241545972</v>
      </c>
    </row>
    <row r="165" spans="1:8" ht="15.6" x14ac:dyDescent="0.3">
      <c r="A165" s="79" t="s">
        <v>156</v>
      </c>
      <c r="B165" s="89">
        <v>2.2200000000000002</v>
      </c>
      <c r="C165" s="16">
        <f t="shared" si="11"/>
        <v>0.45248868778282603</v>
      </c>
      <c r="D165" s="16">
        <f t="shared" si="13"/>
        <v>5.7142857142857162</v>
      </c>
      <c r="E165" s="16"/>
      <c r="F165" s="196">
        <f t="shared" si="10"/>
        <v>2.2200000000000002E-3</v>
      </c>
      <c r="G165" s="16">
        <f t="shared" si="12"/>
        <v>0.45248868778280382</v>
      </c>
      <c r="H165" s="16">
        <f t="shared" si="14"/>
        <v>5.7142857142857162</v>
      </c>
    </row>
    <row r="166" spans="1:8" ht="15.6" x14ac:dyDescent="0.3">
      <c r="A166" s="79" t="s">
        <v>157</v>
      </c>
      <c r="B166" s="89">
        <v>2.2000000000000002</v>
      </c>
      <c r="C166" s="16">
        <f t="shared" si="11"/>
        <v>-0.9009009009009028</v>
      </c>
      <c r="D166" s="16">
        <f t="shared" si="13"/>
        <v>17.647058823529417</v>
      </c>
      <c r="E166" s="16"/>
      <c r="F166" s="196">
        <f t="shared" si="10"/>
        <v>2.2000000000000001E-3</v>
      </c>
      <c r="G166" s="16">
        <f t="shared" si="12"/>
        <v>-0.9009009009009028</v>
      </c>
      <c r="H166" s="16">
        <f t="shared" si="14"/>
        <v>17.647058823529417</v>
      </c>
    </row>
    <row r="167" spans="1:8" ht="15.6" x14ac:dyDescent="0.3">
      <c r="A167" s="79" t="s">
        <v>158</v>
      </c>
      <c r="B167" s="89">
        <v>2.19</v>
      </c>
      <c r="C167" s="16">
        <f t="shared" si="11"/>
        <v>-0.45454545454546302</v>
      </c>
      <c r="D167" s="16">
        <f t="shared" si="13"/>
        <v>1.8604651162790642</v>
      </c>
      <c r="E167" s="16"/>
      <c r="F167" s="196">
        <f t="shared" si="10"/>
        <v>2.1900000000000001E-3</v>
      </c>
      <c r="G167" s="16">
        <f t="shared" si="12"/>
        <v>-0.45454545454545192</v>
      </c>
      <c r="H167" s="16">
        <f t="shared" si="14"/>
        <v>1.8604651162790642</v>
      </c>
    </row>
    <row r="168" spans="1:8" ht="15.6" x14ac:dyDescent="0.3">
      <c r="A168" s="79" t="s">
        <v>159</v>
      </c>
      <c r="B168" s="89">
        <v>2.1800000000000002</v>
      </c>
      <c r="C168" s="16">
        <f t="shared" si="11"/>
        <v>-0.45662100456620447</v>
      </c>
      <c r="D168" s="16">
        <f t="shared" si="13"/>
        <v>-8.786610878661083</v>
      </c>
      <c r="E168" s="16"/>
      <c r="F168" s="196">
        <f t="shared" si="10"/>
        <v>2.1800000000000001E-3</v>
      </c>
      <c r="G168" s="16">
        <f t="shared" si="12"/>
        <v>-0.45662100456621557</v>
      </c>
      <c r="H168" s="16">
        <f t="shared" si="14"/>
        <v>-8.7866108786610937</v>
      </c>
    </row>
    <row r="169" spans="1:8" ht="15.6" x14ac:dyDescent="0.3">
      <c r="A169" s="79" t="s">
        <v>160</v>
      </c>
      <c r="B169" s="89">
        <v>2.13</v>
      </c>
      <c r="C169" s="16">
        <f t="shared" si="11"/>
        <v>-2.2935779816513846</v>
      </c>
      <c r="D169" s="16">
        <f t="shared" si="13"/>
        <v>-8.9743589743589762</v>
      </c>
      <c r="E169" s="16"/>
      <c r="F169" s="196">
        <f t="shared" si="10"/>
        <v>2.1299999999999999E-3</v>
      </c>
      <c r="G169" s="16">
        <f t="shared" si="12"/>
        <v>-2.2935779816513846</v>
      </c>
      <c r="H169" s="16">
        <f t="shared" si="14"/>
        <v>-8.9743589743589762</v>
      </c>
    </row>
    <row r="170" spans="1:8" ht="15.6" x14ac:dyDescent="0.3">
      <c r="A170" s="79" t="s">
        <v>161</v>
      </c>
      <c r="B170" s="89">
        <v>2.14</v>
      </c>
      <c r="C170" s="16">
        <f t="shared" si="11"/>
        <v>0.46948356807512415</v>
      </c>
      <c r="D170" s="16">
        <f t="shared" si="13"/>
        <v>-5.7268722466960353</v>
      </c>
      <c r="E170" s="16"/>
      <c r="F170" s="196">
        <f t="shared" si="10"/>
        <v>2.14E-3</v>
      </c>
      <c r="G170" s="16">
        <f t="shared" si="12"/>
        <v>0.46948356807512415</v>
      </c>
      <c r="H170" s="16">
        <f t="shared" si="14"/>
        <v>-5.7268722466960353</v>
      </c>
    </row>
    <row r="171" spans="1:8" ht="15.6" x14ac:dyDescent="0.3">
      <c r="A171" s="79" t="s">
        <v>162</v>
      </c>
      <c r="B171" s="89">
        <v>2.12</v>
      </c>
      <c r="C171" s="16">
        <f t="shared" si="11"/>
        <v>-0.93457943925233655</v>
      </c>
      <c r="D171" s="16">
        <f t="shared" si="13"/>
        <v>-4.0723981900452451</v>
      </c>
      <c r="E171" s="16"/>
      <c r="F171" s="196">
        <f t="shared" si="10"/>
        <v>2.1199999999999999E-3</v>
      </c>
      <c r="G171" s="16">
        <f t="shared" si="12"/>
        <v>-0.93457943925233655</v>
      </c>
      <c r="H171" s="16">
        <f t="shared" si="14"/>
        <v>-4.0723981900452566</v>
      </c>
    </row>
    <row r="172" spans="1:8" ht="15.6" x14ac:dyDescent="0.3">
      <c r="A172" s="79" t="s">
        <v>163</v>
      </c>
      <c r="B172" s="89">
        <v>2.11</v>
      </c>
      <c r="C172" s="16">
        <f t="shared" si="11"/>
        <v>-0.47169811320755262</v>
      </c>
      <c r="D172" s="16">
        <f t="shared" si="13"/>
        <v>-2.7649769585253448</v>
      </c>
      <c r="E172" s="16"/>
      <c r="F172" s="196">
        <f t="shared" si="10"/>
        <v>2.1099999999999999E-3</v>
      </c>
      <c r="G172" s="16">
        <f t="shared" si="12"/>
        <v>-0.47169811320755262</v>
      </c>
      <c r="H172" s="16">
        <f t="shared" si="14"/>
        <v>-2.7649769585253559</v>
      </c>
    </row>
    <row r="173" spans="1:8" ht="15.6" x14ac:dyDescent="0.3">
      <c r="A173" s="79" t="s">
        <v>164</v>
      </c>
      <c r="B173" s="89">
        <v>2.13</v>
      </c>
      <c r="C173" s="16">
        <f t="shared" si="11"/>
        <v>0.94786729857820884</v>
      </c>
      <c r="D173" s="16">
        <f t="shared" si="13"/>
        <v>-3.1818181818181968</v>
      </c>
      <c r="E173" s="16"/>
      <c r="F173" s="196">
        <f t="shared" si="10"/>
        <v>2.1299999999999999E-3</v>
      </c>
      <c r="G173" s="16">
        <f t="shared" si="12"/>
        <v>0.94786729857820884</v>
      </c>
      <c r="H173" s="16">
        <f t="shared" si="14"/>
        <v>-3.1818181818181857</v>
      </c>
    </row>
    <row r="174" spans="1:8" ht="15.6" x14ac:dyDescent="0.3">
      <c r="A174" s="79" t="s">
        <v>165</v>
      </c>
      <c r="B174" s="89">
        <v>2.12</v>
      </c>
      <c r="C174" s="16">
        <f t="shared" si="11"/>
        <v>-0.46948356807510194</v>
      </c>
      <c r="D174" s="16">
        <f t="shared" si="13"/>
        <v>-4.0723981900452451</v>
      </c>
      <c r="E174" s="16"/>
      <c r="F174" s="196">
        <f t="shared" si="10"/>
        <v>2.1199999999999999E-3</v>
      </c>
      <c r="G174" s="16">
        <f t="shared" si="12"/>
        <v>-0.46948356807512415</v>
      </c>
      <c r="H174" s="16">
        <f t="shared" si="14"/>
        <v>-4.0723981900452566</v>
      </c>
    </row>
    <row r="175" spans="1:8" ht="15.6" x14ac:dyDescent="0.3">
      <c r="A175" s="79" t="s">
        <v>166</v>
      </c>
      <c r="B175" s="89">
        <v>2.11</v>
      </c>
      <c r="C175" s="16">
        <f t="shared" si="11"/>
        <v>-0.47169811320755262</v>
      </c>
      <c r="D175" s="16">
        <f t="shared" si="13"/>
        <v>-5.3811659192825161</v>
      </c>
      <c r="E175" s="16"/>
      <c r="F175" s="196">
        <f t="shared" si="10"/>
        <v>2.1099999999999999E-3</v>
      </c>
      <c r="G175" s="16">
        <f t="shared" si="12"/>
        <v>-0.47169811320755262</v>
      </c>
      <c r="H175" s="16">
        <f t="shared" si="14"/>
        <v>-5.3811659192825045</v>
      </c>
    </row>
    <row r="176" spans="1:8" ht="15.6" x14ac:dyDescent="0.3">
      <c r="A176" s="79" t="s">
        <v>167</v>
      </c>
      <c r="B176" s="89">
        <v>2.09</v>
      </c>
      <c r="C176" s="16">
        <f t="shared" si="11"/>
        <v>-0.94786729857819774</v>
      </c>
      <c r="D176" s="16">
        <f t="shared" si="13"/>
        <v>-5.4298642533936681</v>
      </c>
      <c r="E176" s="16"/>
      <c r="F176" s="196">
        <f t="shared" si="10"/>
        <v>2.0899999999999998E-3</v>
      </c>
      <c r="G176" s="16">
        <f t="shared" si="12"/>
        <v>-0.94786729857819774</v>
      </c>
      <c r="H176" s="16">
        <f t="shared" si="14"/>
        <v>-5.4298642533936796</v>
      </c>
    </row>
    <row r="177" spans="1:13" ht="15.6" x14ac:dyDescent="0.3">
      <c r="A177" s="79" t="s">
        <v>168</v>
      </c>
      <c r="B177" s="89">
        <v>2.06</v>
      </c>
      <c r="C177" s="16">
        <f t="shared" si="11"/>
        <v>-1.4354066985645786</v>
      </c>
      <c r="D177" s="16">
        <f t="shared" si="13"/>
        <v>-7.2072072072072118</v>
      </c>
      <c r="E177" s="16"/>
      <c r="F177" s="196">
        <f t="shared" si="10"/>
        <v>2.0600000000000002E-3</v>
      </c>
      <c r="G177" s="16">
        <f t="shared" si="12"/>
        <v>-1.4354066985645786</v>
      </c>
      <c r="H177" s="16">
        <f t="shared" si="14"/>
        <v>-7.2072072072072118</v>
      </c>
    </row>
    <row r="178" spans="1:13" ht="15.6" x14ac:dyDescent="0.3">
      <c r="A178" s="79" t="s">
        <v>169</v>
      </c>
      <c r="B178" s="89">
        <v>2.06</v>
      </c>
      <c r="C178" s="16">
        <f t="shared" si="11"/>
        <v>0</v>
      </c>
      <c r="D178" s="16">
        <f t="shared" si="13"/>
        <v>-6.3636363636363713</v>
      </c>
      <c r="E178" s="16"/>
      <c r="F178" s="196">
        <f t="shared" si="10"/>
        <v>2.0600000000000002E-3</v>
      </c>
      <c r="G178" s="16">
        <f t="shared" si="12"/>
        <v>0</v>
      </c>
      <c r="H178" s="16">
        <f t="shared" si="14"/>
        <v>-6.3636363636363598</v>
      </c>
    </row>
    <row r="179" spans="1:13" ht="15.6" x14ac:dyDescent="0.3">
      <c r="A179" s="79" t="s">
        <v>170</v>
      </c>
      <c r="B179" s="89">
        <v>2.08</v>
      </c>
      <c r="C179" s="16">
        <f t="shared" si="11"/>
        <v>0.97087378640776656</v>
      </c>
      <c r="D179" s="16">
        <f t="shared" si="13"/>
        <v>-5.0228310502283051</v>
      </c>
      <c r="E179" s="16"/>
      <c r="F179" s="196">
        <f t="shared" si="10"/>
        <v>2.0800000000000003E-3</v>
      </c>
      <c r="G179" s="16">
        <f t="shared" si="12"/>
        <v>0.97087378640776656</v>
      </c>
      <c r="H179" s="16">
        <f t="shared" si="14"/>
        <v>-5.0228310502283051</v>
      </c>
    </row>
    <row r="180" spans="1:13" ht="15.6" x14ac:dyDescent="0.3">
      <c r="A180" s="79" t="s">
        <v>171</v>
      </c>
      <c r="B180" s="89">
        <v>2.09</v>
      </c>
      <c r="C180" s="16">
        <f t="shared" si="11"/>
        <v>0.48076923076922906</v>
      </c>
      <c r="D180" s="16">
        <f t="shared" si="13"/>
        <v>-4.1284403669724856</v>
      </c>
      <c r="E180" s="16"/>
      <c r="F180" s="196">
        <f t="shared" si="10"/>
        <v>2.0899999999999998E-3</v>
      </c>
      <c r="G180" s="16">
        <f t="shared" si="12"/>
        <v>0.48076923076920686</v>
      </c>
      <c r="H180" s="16">
        <f t="shared" si="14"/>
        <v>-4.1284403669724856</v>
      </c>
    </row>
    <row r="181" spans="1:13" ht="15.6" x14ac:dyDescent="0.3">
      <c r="A181" s="79" t="s">
        <v>172</v>
      </c>
      <c r="B181" s="89">
        <v>2.11</v>
      </c>
      <c r="C181" s="16">
        <f t="shared" si="11"/>
        <v>0.95693779904306719</v>
      </c>
      <c r="D181" s="16">
        <f t="shared" si="13"/>
        <v>-0.93896713615023719</v>
      </c>
      <c r="E181" s="16"/>
      <c r="F181" s="196">
        <f t="shared" si="10"/>
        <v>2.1099999999999999E-3</v>
      </c>
      <c r="G181" s="16">
        <f t="shared" si="12"/>
        <v>0.95693779904306719</v>
      </c>
      <c r="H181" s="16">
        <f t="shared" si="14"/>
        <v>-0.93896713615023719</v>
      </c>
    </row>
    <row r="182" spans="1:13" ht="15.6" x14ac:dyDescent="0.3">
      <c r="A182" s="79" t="s">
        <v>173</v>
      </c>
      <c r="B182" s="89">
        <v>2.12</v>
      </c>
      <c r="C182" s="16">
        <f t="shared" si="11"/>
        <v>0.47393364928911552</v>
      </c>
      <c r="D182" s="16">
        <f t="shared" si="13"/>
        <v>-0.93457943925233655</v>
      </c>
      <c r="E182" s="16"/>
      <c r="F182" s="196">
        <f t="shared" si="10"/>
        <v>2.1199999999999999E-3</v>
      </c>
      <c r="G182" s="16">
        <f t="shared" si="12"/>
        <v>0.47393364928909332</v>
      </c>
      <c r="H182" s="16">
        <f t="shared" si="14"/>
        <v>-0.93457943925233655</v>
      </c>
    </row>
    <row r="183" spans="1:13" ht="15.6" x14ac:dyDescent="0.3">
      <c r="A183" s="79" t="s">
        <v>174</v>
      </c>
      <c r="B183" s="89">
        <v>2.11</v>
      </c>
      <c r="C183" s="16">
        <f t="shared" si="11"/>
        <v>-0.47169811320755262</v>
      </c>
      <c r="D183" s="16">
        <f t="shared" si="13"/>
        <v>-0.47169811320755262</v>
      </c>
      <c r="E183" s="16"/>
      <c r="F183" s="196">
        <f t="shared" si="10"/>
        <v>2.1099999999999999E-3</v>
      </c>
      <c r="G183" s="16">
        <f t="shared" si="12"/>
        <v>-0.47169811320755262</v>
      </c>
      <c r="H183" s="16">
        <f t="shared" si="14"/>
        <v>-0.47169811320755262</v>
      </c>
    </row>
    <row r="184" spans="1:13" ht="15.6" x14ac:dyDescent="0.3">
      <c r="A184" s="79" t="s">
        <v>175</v>
      </c>
      <c r="B184" s="89">
        <v>2.11</v>
      </c>
      <c r="C184" s="16">
        <f t="shared" si="11"/>
        <v>0</v>
      </c>
      <c r="D184" s="16">
        <f t="shared" si="13"/>
        <v>0</v>
      </c>
      <c r="E184" s="16"/>
      <c r="F184" s="196">
        <f t="shared" si="10"/>
        <v>2.1099999999999999E-3</v>
      </c>
      <c r="G184" s="16">
        <f t="shared" si="12"/>
        <v>0</v>
      </c>
      <c r="H184" s="16">
        <f t="shared" si="14"/>
        <v>0</v>
      </c>
    </row>
    <row r="185" spans="1:13" ht="15.6" x14ac:dyDescent="0.3">
      <c r="A185" s="79" t="s">
        <v>176</v>
      </c>
      <c r="B185" s="89">
        <v>2.11</v>
      </c>
      <c r="C185" s="16">
        <f t="shared" si="11"/>
        <v>0</v>
      </c>
      <c r="D185" s="16">
        <f t="shared" si="13"/>
        <v>-0.93896713615023719</v>
      </c>
      <c r="E185" s="16"/>
      <c r="F185" s="196">
        <f t="shared" si="10"/>
        <v>2.1099999999999999E-3</v>
      </c>
      <c r="G185" s="16">
        <f t="shared" si="12"/>
        <v>0</v>
      </c>
      <c r="H185" s="16">
        <f t="shared" si="14"/>
        <v>-0.93896713615023719</v>
      </c>
    </row>
    <row r="186" spans="1:13" ht="15.6" x14ac:dyDescent="0.3">
      <c r="A186" s="79" t="s">
        <v>177</v>
      </c>
      <c r="B186" s="89">
        <v>2.1</v>
      </c>
      <c r="C186" s="16">
        <f t="shared" si="11"/>
        <v>-0.47393364928909332</v>
      </c>
      <c r="D186" s="16">
        <f t="shared" si="13"/>
        <v>-0.94339622641509413</v>
      </c>
      <c r="E186" s="16"/>
      <c r="F186" s="196">
        <f t="shared" si="10"/>
        <v>2.1000000000000003E-3</v>
      </c>
      <c r="G186" s="16">
        <f t="shared" si="12"/>
        <v>-0.47393364928908222</v>
      </c>
      <c r="H186" s="16">
        <f t="shared" si="14"/>
        <v>-0.94339622641507193</v>
      </c>
      <c r="I186" s="25"/>
      <c r="J186" s="25"/>
      <c r="K186" s="25"/>
      <c r="L186" s="25"/>
      <c r="M186" s="26"/>
    </row>
    <row r="187" spans="1:13" ht="15.6" x14ac:dyDescent="0.3">
      <c r="A187" s="79" t="s">
        <v>178</v>
      </c>
      <c r="B187" s="89">
        <v>2.09</v>
      </c>
      <c r="C187" s="16">
        <f t="shared" si="11"/>
        <v>-0.4761904761904856</v>
      </c>
      <c r="D187" s="16">
        <f t="shared" si="13"/>
        <v>-0.94786729857819774</v>
      </c>
      <c r="E187" s="16"/>
      <c r="F187" s="196">
        <f t="shared" si="10"/>
        <v>2.0899999999999998E-3</v>
      </c>
      <c r="G187" s="16">
        <f t="shared" si="12"/>
        <v>-0.4761904761904967</v>
      </c>
      <c r="H187" s="16">
        <f t="shared" si="14"/>
        <v>-0.94786729857819774</v>
      </c>
      <c r="I187" s="25"/>
      <c r="J187" s="27"/>
      <c r="K187" s="26"/>
      <c r="L187" s="28"/>
      <c r="M187" s="26"/>
    </row>
    <row r="188" spans="1:13" ht="15.6" x14ac:dyDescent="0.3">
      <c r="A188" s="79" t="s">
        <v>179</v>
      </c>
      <c r="B188" s="89">
        <v>2.09</v>
      </c>
      <c r="C188" s="16">
        <f t="shared" si="11"/>
        <v>0</v>
      </c>
      <c r="D188" s="16">
        <f t="shared" si="13"/>
        <v>0</v>
      </c>
      <c r="E188" s="16"/>
      <c r="F188" s="196">
        <f t="shared" si="10"/>
        <v>2.0899999999999998E-3</v>
      </c>
      <c r="G188" s="16">
        <f t="shared" si="12"/>
        <v>0</v>
      </c>
      <c r="H188" s="16">
        <f t="shared" si="14"/>
        <v>0</v>
      </c>
      <c r="I188" s="25"/>
      <c r="J188" s="27"/>
      <c r="K188" s="26"/>
      <c r="L188" s="28"/>
      <c r="M188" s="25"/>
    </row>
    <row r="189" spans="1:13" ht="15.6" x14ac:dyDescent="0.3">
      <c r="A189" s="79" t="s">
        <v>180</v>
      </c>
      <c r="B189" s="89">
        <v>2.09</v>
      </c>
      <c r="C189" s="16">
        <f t="shared" si="11"/>
        <v>0</v>
      </c>
      <c r="D189" s="16">
        <f t="shared" si="13"/>
        <v>1.4563106796116498</v>
      </c>
      <c r="E189" s="16"/>
      <c r="F189" s="196">
        <f t="shared" si="10"/>
        <v>2.0899999999999998E-3</v>
      </c>
      <c r="G189" s="16">
        <f t="shared" si="12"/>
        <v>0</v>
      </c>
      <c r="H189" s="16">
        <f t="shared" si="14"/>
        <v>1.4563106796116276</v>
      </c>
      <c r="I189" s="25"/>
      <c r="J189" s="27"/>
      <c r="K189" s="26"/>
      <c r="L189" s="28"/>
      <c r="M189" s="25"/>
    </row>
    <row r="190" spans="1:13" ht="15.6" x14ac:dyDescent="0.3">
      <c r="A190" s="79" t="s">
        <v>181</v>
      </c>
      <c r="B190" s="89">
        <v>2.1</v>
      </c>
      <c r="C190" s="16">
        <f t="shared" si="11"/>
        <v>0.4784688995215447</v>
      </c>
      <c r="D190" s="16">
        <f t="shared" si="13"/>
        <v>1.9417475728155331</v>
      </c>
      <c r="E190" s="16"/>
      <c r="F190" s="196">
        <f t="shared" si="10"/>
        <v>2.1000000000000003E-3</v>
      </c>
      <c r="G190" s="16">
        <f t="shared" si="12"/>
        <v>0.4784688995215447</v>
      </c>
      <c r="H190" s="16">
        <f t="shared" si="14"/>
        <v>1.9417475728155331</v>
      </c>
      <c r="I190" s="25"/>
      <c r="J190" s="27"/>
      <c r="K190" s="26"/>
      <c r="L190" s="28"/>
      <c r="M190" s="25"/>
    </row>
    <row r="191" spans="1:13" ht="15.6" x14ac:dyDescent="0.3">
      <c r="A191" s="79" t="s">
        <v>182</v>
      </c>
      <c r="B191" s="89">
        <v>2.0699999999999998</v>
      </c>
      <c r="C191" s="16">
        <f t="shared" si="11"/>
        <v>-1.4285714285714457</v>
      </c>
      <c r="D191" s="16">
        <f t="shared" si="13"/>
        <v>-0.48076923076924016</v>
      </c>
      <c r="E191" s="16"/>
      <c r="F191" s="196">
        <f t="shared" si="10"/>
        <v>2.0699999999999998E-3</v>
      </c>
      <c r="G191" s="16">
        <f t="shared" si="12"/>
        <v>-1.4285714285714568</v>
      </c>
      <c r="H191" s="16">
        <f t="shared" si="14"/>
        <v>-0.48076923076925127</v>
      </c>
      <c r="I191" s="25"/>
      <c r="J191" s="27"/>
      <c r="K191" s="26"/>
      <c r="L191" s="28"/>
      <c r="M191" s="25"/>
    </row>
    <row r="192" spans="1:13" ht="15.6" x14ac:dyDescent="0.3">
      <c r="A192" s="79" t="s">
        <v>183</v>
      </c>
      <c r="B192" s="89">
        <v>2.06</v>
      </c>
      <c r="C192" s="16">
        <f t="shared" si="11"/>
        <v>-0.48309178743960457</v>
      </c>
      <c r="D192" s="16">
        <f t="shared" si="13"/>
        <v>-1.4354066985645786</v>
      </c>
      <c r="E192" s="16"/>
      <c r="F192" s="196">
        <f t="shared" si="10"/>
        <v>2.0600000000000002E-3</v>
      </c>
      <c r="G192" s="16">
        <f t="shared" si="12"/>
        <v>-0.48309178743959347</v>
      </c>
      <c r="H192" s="16">
        <f t="shared" si="14"/>
        <v>-1.4354066985645786</v>
      </c>
      <c r="I192" s="25"/>
      <c r="J192" s="27"/>
      <c r="K192" s="26"/>
      <c r="L192" s="28"/>
      <c r="M192" s="25"/>
    </row>
    <row r="193" spans="1:13" ht="15.6" x14ac:dyDescent="0.3">
      <c r="A193" s="79" t="s">
        <v>184</v>
      </c>
      <c r="B193" s="89">
        <v>2.04</v>
      </c>
      <c r="C193" s="16">
        <f t="shared" si="11"/>
        <v>-0.97087378640776656</v>
      </c>
      <c r="D193" s="16">
        <f t="shared" si="13"/>
        <v>-3.3175355450236865</v>
      </c>
      <c r="E193" s="16"/>
      <c r="F193" s="196">
        <f t="shared" si="10"/>
        <v>2.0400000000000001E-3</v>
      </c>
      <c r="G193" s="16">
        <f t="shared" si="12"/>
        <v>-0.97087378640776656</v>
      </c>
      <c r="H193" s="16">
        <f t="shared" si="14"/>
        <v>-3.3175355450236865</v>
      </c>
      <c r="I193" s="25"/>
      <c r="J193" s="27"/>
      <c r="K193" s="26"/>
      <c r="L193" s="28"/>
      <c r="M193" s="25"/>
    </row>
    <row r="194" spans="1:13" ht="15.6" x14ac:dyDescent="0.3">
      <c r="A194" s="79" t="s">
        <v>185</v>
      </c>
      <c r="B194" s="89">
        <v>1.99</v>
      </c>
      <c r="C194" s="16">
        <f t="shared" si="11"/>
        <v>-2.4509803921568651</v>
      </c>
      <c r="D194" s="16">
        <f t="shared" si="13"/>
        <v>-6.1320754716981174</v>
      </c>
      <c r="E194" s="16"/>
      <c r="F194" s="196">
        <f t="shared" si="10"/>
        <v>1.99E-3</v>
      </c>
      <c r="G194" s="16">
        <f t="shared" si="12"/>
        <v>-2.4509803921568651</v>
      </c>
      <c r="H194" s="16">
        <f t="shared" si="14"/>
        <v>-6.1320754716981067</v>
      </c>
      <c r="I194" s="25"/>
      <c r="J194" s="27"/>
      <c r="K194" s="26"/>
      <c r="L194" s="28"/>
      <c r="M194" s="25"/>
    </row>
    <row r="195" spans="1:13" ht="15.6" x14ac:dyDescent="0.3">
      <c r="A195" s="79" t="s">
        <v>186</v>
      </c>
      <c r="B195" s="89">
        <v>1.99</v>
      </c>
      <c r="C195" s="16">
        <f t="shared" si="11"/>
        <v>0</v>
      </c>
      <c r="D195" s="16">
        <f t="shared" si="13"/>
        <v>-5.6872037914691864</v>
      </c>
      <c r="E195" s="16"/>
      <c r="F195" s="196">
        <f t="shared" si="10"/>
        <v>1.99E-3</v>
      </c>
      <c r="G195" s="16">
        <f t="shared" si="12"/>
        <v>0</v>
      </c>
      <c r="H195" s="16">
        <f t="shared" si="14"/>
        <v>-5.6872037914691864</v>
      </c>
      <c r="I195" s="25"/>
      <c r="J195" s="27"/>
      <c r="K195" s="26"/>
      <c r="L195" s="28"/>
      <c r="M195" s="25"/>
    </row>
    <row r="196" spans="1:13" ht="15.6" x14ac:dyDescent="0.3">
      <c r="A196" s="79" t="s">
        <v>187</v>
      </c>
      <c r="B196" s="89">
        <v>2</v>
      </c>
      <c r="C196" s="16">
        <f t="shared" si="11"/>
        <v>0.50251256281406143</v>
      </c>
      <c r="D196" s="16">
        <f t="shared" si="13"/>
        <v>-5.2132701421800931</v>
      </c>
      <c r="E196" s="16"/>
      <c r="F196" s="196">
        <f t="shared" si="10"/>
        <v>2E-3</v>
      </c>
      <c r="G196" s="16">
        <f t="shared" si="12"/>
        <v>0.50251256281406143</v>
      </c>
      <c r="H196" s="16">
        <f t="shared" si="14"/>
        <v>-5.2132701421800931</v>
      </c>
      <c r="I196" s="25"/>
      <c r="J196" s="27"/>
      <c r="K196" s="26"/>
      <c r="L196" s="28"/>
      <c r="M196" s="25"/>
    </row>
    <row r="197" spans="1:13" ht="15.6" x14ac:dyDescent="0.3">
      <c r="A197" s="79" t="s">
        <v>188</v>
      </c>
      <c r="B197" s="89">
        <v>2.0299999999999998</v>
      </c>
      <c r="C197" s="16">
        <f t="shared" si="11"/>
        <v>1.4999999999999902</v>
      </c>
      <c r="D197" s="16">
        <f t="shared" si="13"/>
        <v>-3.791469194312802</v>
      </c>
      <c r="E197" s="16"/>
      <c r="F197" s="196">
        <f t="shared" si="10"/>
        <v>2.0299999999999997E-3</v>
      </c>
      <c r="G197" s="16">
        <f t="shared" si="12"/>
        <v>1.4999999999999902</v>
      </c>
      <c r="H197" s="16">
        <f t="shared" si="14"/>
        <v>-3.791469194312802</v>
      </c>
      <c r="I197" s="25"/>
      <c r="J197" s="27"/>
      <c r="K197" s="26"/>
      <c r="L197" s="28"/>
      <c r="M197" s="25"/>
    </row>
    <row r="198" spans="1:13" ht="15.6" x14ac:dyDescent="0.3">
      <c r="A198" s="79" t="s">
        <v>189</v>
      </c>
      <c r="B198" s="89">
        <v>2.1</v>
      </c>
      <c r="C198" s="16">
        <f t="shared" si="11"/>
        <v>3.4482758620689724</v>
      </c>
      <c r="D198" s="16">
        <f t="shared" si="13"/>
        <v>0</v>
      </c>
      <c r="E198" s="16"/>
      <c r="F198" s="196">
        <f t="shared" si="10"/>
        <v>2.1000000000000003E-3</v>
      </c>
      <c r="G198" s="16">
        <f t="shared" si="12"/>
        <v>3.4482758620689946</v>
      </c>
      <c r="H198" s="16">
        <f t="shared" si="14"/>
        <v>0</v>
      </c>
      <c r="I198" s="25"/>
      <c r="J198" s="27"/>
      <c r="K198" s="26"/>
      <c r="L198" s="28"/>
      <c r="M198" s="25"/>
    </row>
    <row r="199" spans="1:13" ht="15.6" x14ac:dyDescent="0.3">
      <c r="A199" s="79" t="s">
        <v>190</v>
      </c>
      <c r="B199" s="89">
        <v>2.04</v>
      </c>
      <c r="C199" s="16">
        <f t="shared" si="11"/>
        <v>-2.8571428571428581</v>
      </c>
      <c r="D199" s="16">
        <f t="shared" si="13"/>
        <v>-2.3923444976076458</v>
      </c>
      <c r="E199" s="16"/>
      <c r="F199" s="196">
        <f t="shared" si="10"/>
        <v>2.0400000000000001E-3</v>
      </c>
      <c r="G199" s="16">
        <f t="shared" si="12"/>
        <v>-2.8571428571428692</v>
      </c>
      <c r="H199" s="16">
        <f t="shared" si="14"/>
        <v>-2.3923444976076458</v>
      </c>
      <c r="I199" s="25"/>
      <c r="J199" s="25"/>
      <c r="K199" s="25"/>
      <c r="L199" s="25"/>
      <c r="M199" s="25"/>
    </row>
    <row r="200" spans="1:13" ht="15.6" x14ac:dyDescent="0.3">
      <c r="A200" s="79" t="s">
        <v>191</v>
      </c>
      <c r="B200" s="89">
        <v>2.0699999999999998</v>
      </c>
      <c r="C200" s="16">
        <f t="shared" si="11"/>
        <v>1.4705882352941124</v>
      </c>
      <c r="D200" s="16">
        <f t="shared" si="13"/>
        <v>-0.95693779904306719</v>
      </c>
      <c r="E200" s="16"/>
      <c r="F200" s="196">
        <f t="shared" si="10"/>
        <v>2.0699999999999998E-3</v>
      </c>
      <c r="G200" s="16">
        <f t="shared" si="12"/>
        <v>1.4705882352940902</v>
      </c>
      <c r="H200" s="16">
        <f t="shared" si="14"/>
        <v>-0.95693779904306719</v>
      </c>
      <c r="I200" s="25"/>
      <c r="J200" s="25"/>
      <c r="K200" s="25"/>
      <c r="L200" s="25"/>
      <c r="M200" s="25"/>
    </row>
    <row r="201" spans="1:13" ht="15.6" x14ac:dyDescent="0.3">
      <c r="A201" s="79" t="s">
        <v>192</v>
      </c>
      <c r="B201" s="89">
        <v>2.06</v>
      </c>
      <c r="C201" s="16">
        <f t="shared" si="11"/>
        <v>-0.48309178743960457</v>
      </c>
      <c r="D201" s="16">
        <f t="shared" si="13"/>
        <v>-1.4354066985645786</v>
      </c>
      <c r="E201" s="16"/>
      <c r="F201" s="196">
        <f t="shared" si="10"/>
        <v>2.0600000000000002E-3</v>
      </c>
      <c r="G201" s="16">
        <f t="shared" si="12"/>
        <v>-0.48309178743959347</v>
      </c>
      <c r="H201" s="16">
        <f t="shared" si="14"/>
        <v>-1.4354066985645786</v>
      </c>
      <c r="I201" s="25"/>
      <c r="J201" s="25"/>
      <c r="K201" s="25"/>
      <c r="L201" s="25"/>
      <c r="M201" s="25"/>
    </row>
    <row r="202" spans="1:13" ht="15.6" x14ac:dyDescent="0.3">
      <c r="A202" s="79" t="s">
        <v>193</v>
      </c>
      <c r="B202" s="89">
        <v>2.09</v>
      </c>
      <c r="C202" s="16">
        <f t="shared" si="11"/>
        <v>1.4563106796116498</v>
      </c>
      <c r="D202" s="16">
        <f t="shared" si="13"/>
        <v>-0.4761904761904856</v>
      </c>
      <c r="E202" s="16"/>
      <c r="F202" s="196">
        <f t="shared" si="10"/>
        <v>2.0899999999999998E-3</v>
      </c>
      <c r="G202" s="16">
        <f t="shared" si="12"/>
        <v>1.4563106796116276</v>
      </c>
      <c r="H202" s="16">
        <f t="shared" si="14"/>
        <v>-0.4761904761904967</v>
      </c>
      <c r="I202" s="25"/>
      <c r="J202" s="25"/>
      <c r="K202" s="25"/>
      <c r="L202" s="25"/>
      <c r="M202" s="25"/>
    </row>
    <row r="203" spans="1:13" ht="15.6" x14ac:dyDescent="0.3">
      <c r="A203" s="79" t="s">
        <v>194</v>
      </c>
      <c r="B203" s="89">
        <v>2.15</v>
      </c>
      <c r="C203" s="16">
        <f t="shared" si="11"/>
        <v>2.8708133971291794</v>
      </c>
      <c r="D203" s="16">
        <f t="shared" si="13"/>
        <v>3.8647342995169032</v>
      </c>
      <c r="E203" s="16"/>
      <c r="F203" s="196">
        <f t="shared" si="10"/>
        <v>2.15E-3</v>
      </c>
      <c r="G203" s="16">
        <f t="shared" si="12"/>
        <v>2.8708133971292016</v>
      </c>
      <c r="H203" s="16">
        <f t="shared" si="14"/>
        <v>3.8647342995169254</v>
      </c>
      <c r="I203" s="25"/>
      <c r="J203" s="25"/>
      <c r="K203" s="25"/>
      <c r="L203" s="25"/>
      <c r="M203" s="25"/>
    </row>
    <row r="204" spans="1:13" ht="15.6" x14ac:dyDescent="0.3">
      <c r="A204" s="79" t="s">
        <v>195</v>
      </c>
      <c r="B204" s="89">
        <v>2.19</v>
      </c>
      <c r="C204" s="16">
        <f t="shared" si="11"/>
        <v>1.8604651162790642</v>
      </c>
      <c r="D204" s="16">
        <f t="shared" si="13"/>
        <v>6.3106796116504826</v>
      </c>
      <c r="E204" s="16"/>
      <c r="F204" s="196">
        <f t="shared" si="10"/>
        <v>2.1900000000000001E-3</v>
      </c>
      <c r="G204" s="16">
        <f t="shared" si="12"/>
        <v>1.8604651162790642</v>
      </c>
      <c r="H204" s="16">
        <f t="shared" si="14"/>
        <v>6.3106796116504826</v>
      </c>
      <c r="I204" s="25"/>
      <c r="J204" s="25"/>
      <c r="K204" s="25"/>
      <c r="L204" s="25"/>
      <c r="M204" s="25"/>
    </row>
    <row r="205" spans="1:13" ht="15.6" x14ac:dyDescent="0.3">
      <c r="A205" s="79" t="s">
        <v>196</v>
      </c>
      <c r="B205" s="89">
        <v>2.2000000000000002</v>
      </c>
      <c r="C205" s="16">
        <f t="shared" si="11"/>
        <v>0.45662100456622667</v>
      </c>
      <c r="D205" s="16">
        <f t="shared" si="13"/>
        <v>7.8431372549019773</v>
      </c>
      <c r="E205" s="16"/>
      <c r="F205" s="196">
        <f t="shared" si="10"/>
        <v>2.2000000000000001E-3</v>
      </c>
      <c r="G205" s="16">
        <f t="shared" si="12"/>
        <v>0.45662100456620447</v>
      </c>
      <c r="H205" s="16">
        <f t="shared" si="14"/>
        <v>7.8431372549019551</v>
      </c>
      <c r="I205" s="25"/>
      <c r="J205" s="25"/>
      <c r="K205" s="25"/>
      <c r="L205" s="25"/>
      <c r="M205" s="25"/>
    </row>
    <row r="206" spans="1:13" ht="15.6" x14ac:dyDescent="0.3">
      <c r="A206" s="79" t="s">
        <v>197</v>
      </c>
      <c r="B206" s="89">
        <v>2.2000000000000002</v>
      </c>
      <c r="C206" s="16">
        <f t="shared" si="11"/>
        <v>0</v>
      </c>
      <c r="D206" s="16">
        <f t="shared" si="13"/>
        <v>10.552763819095489</v>
      </c>
      <c r="E206" s="16"/>
      <c r="F206" s="196">
        <f t="shared" si="10"/>
        <v>2.2000000000000001E-3</v>
      </c>
      <c r="G206" s="16">
        <f t="shared" si="12"/>
        <v>0</v>
      </c>
      <c r="H206" s="16">
        <f t="shared" si="14"/>
        <v>10.552763819095489</v>
      </c>
      <c r="I206" s="25"/>
      <c r="J206" s="25"/>
      <c r="K206" s="25"/>
      <c r="L206" s="25"/>
      <c r="M206" s="25"/>
    </row>
    <row r="207" spans="1:13" ht="15.6" x14ac:dyDescent="0.3">
      <c r="A207" s="79" t="s">
        <v>198</v>
      </c>
      <c r="B207" s="89">
        <v>2.2200000000000002</v>
      </c>
      <c r="C207" s="16">
        <f t="shared" si="11"/>
        <v>0.90909090909090384</v>
      </c>
      <c r="D207" s="16">
        <f t="shared" si="13"/>
        <v>11.557788944723635</v>
      </c>
      <c r="E207" s="16"/>
      <c r="F207" s="196">
        <f t="shared" si="10"/>
        <v>2.2200000000000002E-3</v>
      </c>
      <c r="G207" s="16">
        <f t="shared" si="12"/>
        <v>0.90909090909090384</v>
      </c>
      <c r="H207" s="16">
        <f t="shared" si="14"/>
        <v>11.557788944723635</v>
      </c>
      <c r="I207" s="25"/>
      <c r="J207" s="25"/>
      <c r="K207" s="25"/>
      <c r="L207" s="25"/>
      <c r="M207" s="25"/>
    </row>
    <row r="208" spans="1:13" ht="15.6" x14ac:dyDescent="0.3">
      <c r="A208" s="79" t="s">
        <v>199</v>
      </c>
      <c r="B208" s="89">
        <v>2.2999999999999998</v>
      </c>
      <c r="C208" s="16">
        <f t="shared" si="11"/>
        <v>3.603603603603589</v>
      </c>
      <c r="D208" s="16">
        <f t="shared" si="13"/>
        <v>14.999999999999991</v>
      </c>
      <c r="E208" s="16"/>
      <c r="F208" s="196">
        <f t="shared" si="10"/>
        <v>2.3E-3</v>
      </c>
      <c r="G208" s="16">
        <f t="shared" si="12"/>
        <v>3.603603603603589</v>
      </c>
      <c r="H208" s="16">
        <f t="shared" si="14"/>
        <v>14.999999999999991</v>
      </c>
      <c r="I208" s="25"/>
      <c r="J208" s="25"/>
      <c r="K208" s="25"/>
      <c r="L208" s="25"/>
      <c r="M208" s="25"/>
    </row>
    <row r="209" spans="1:13" ht="15.6" x14ac:dyDescent="0.3">
      <c r="A209" s="95">
        <v>732</v>
      </c>
      <c r="B209" s="89">
        <v>2.2599999999999998</v>
      </c>
      <c r="C209" s="16">
        <f t="shared" si="11"/>
        <v>-1.7391304347826098</v>
      </c>
      <c r="D209" s="16">
        <f t="shared" si="13"/>
        <v>11.33004926108374</v>
      </c>
      <c r="E209" s="16"/>
      <c r="F209" s="196">
        <f t="shared" si="10"/>
        <v>2.2599999999999999E-3</v>
      </c>
      <c r="G209" s="16">
        <f t="shared" si="12"/>
        <v>-1.7391304347826098</v>
      </c>
      <c r="H209" s="16">
        <f t="shared" si="14"/>
        <v>11.330049261083763</v>
      </c>
      <c r="I209" s="25"/>
      <c r="J209" s="25"/>
      <c r="K209" s="25"/>
      <c r="L209" s="25"/>
      <c r="M209" s="25"/>
    </row>
    <row r="210" spans="1:13" ht="15.6" x14ac:dyDescent="0.3">
      <c r="A210" s="95">
        <v>763</v>
      </c>
      <c r="B210" s="89">
        <v>2.2799999999999998</v>
      </c>
      <c r="C210" s="16">
        <f t="shared" si="11"/>
        <v>0.88495575221239076</v>
      </c>
      <c r="D210" s="16">
        <f t="shared" si="13"/>
        <v>8.5714285714285623</v>
      </c>
      <c r="E210" s="16"/>
      <c r="F210" s="196">
        <f t="shared" si="10"/>
        <v>2.2799999999999999E-3</v>
      </c>
      <c r="G210" s="16">
        <f t="shared" si="12"/>
        <v>0.88495575221239076</v>
      </c>
      <c r="H210" s="16">
        <f t="shared" si="14"/>
        <v>8.571428571428541</v>
      </c>
      <c r="I210" s="25"/>
      <c r="J210" s="25"/>
      <c r="K210" s="25"/>
      <c r="L210" s="25"/>
      <c r="M210" s="25"/>
    </row>
    <row r="211" spans="1:13" ht="15.6" x14ac:dyDescent="0.3">
      <c r="A211" s="95">
        <v>791</v>
      </c>
      <c r="B211" s="89">
        <v>2.29</v>
      </c>
      <c r="C211" s="16">
        <f t="shared" si="11"/>
        <v>0.43859649122808264</v>
      </c>
      <c r="D211" s="16">
        <f t="shared" si="13"/>
        <v>12.254901960784315</v>
      </c>
      <c r="E211" s="16"/>
      <c r="F211" s="196">
        <f t="shared" si="10"/>
        <v>2.2899999999999999E-3</v>
      </c>
      <c r="G211" s="16">
        <f t="shared" si="12"/>
        <v>0.43859649122806044</v>
      </c>
      <c r="H211" s="16">
        <f t="shared" si="14"/>
        <v>12.254901960784292</v>
      </c>
      <c r="I211" s="25"/>
      <c r="J211" s="25"/>
      <c r="K211" s="25"/>
      <c r="L211" s="25"/>
      <c r="M211" s="25"/>
    </row>
    <row r="212" spans="1:13" ht="15.6" x14ac:dyDescent="0.3">
      <c r="A212" s="95">
        <v>822</v>
      </c>
      <c r="B212" s="89">
        <v>2.36</v>
      </c>
      <c r="C212" s="16">
        <f t="shared" si="11"/>
        <v>3.0567685589519611</v>
      </c>
      <c r="D212" s="16">
        <f t="shared" si="13"/>
        <v>14.009661835748787</v>
      </c>
      <c r="E212" s="16"/>
      <c r="F212" s="196">
        <f t="shared" ref="F212:F275" si="15">B212/1000</f>
        <v>2.3599999999999997E-3</v>
      </c>
      <c r="G212" s="16">
        <f t="shared" si="12"/>
        <v>3.0567685589519611</v>
      </c>
      <c r="H212" s="16">
        <f t="shared" si="14"/>
        <v>14.009661835748787</v>
      </c>
      <c r="I212" s="25"/>
      <c r="J212" s="25"/>
      <c r="K212" s="25"/>
      <c r="L212" s="25"/>
      <c r="M212" s="25"/>
    </row>
    <row r="213" spans="1:13" ht="15.6" x14ac:dyDescent="0.3">
      <c r="A213" s="95">
        <v>852</v>
      </c>
      <c r="B213" s="89">
        <v>2.42</v>
      </c>
      <c r="C213" s="16">
        <f t="shared" ref="C213:C276" si="16">((B213/B212)-1)*100</f>
        <v>2.5423728813559254</v>
      </c>
      <c r="D213" s="16">
        <f t="shared" si="13"/>
        <v>17.475728155339798</v>
      </c>
      <c r="E213" s="16"/>
      <c r="F213" s="196">
        <f t="shared" si="15"/>
        <v>2.4199999999999998E-3</v>
      </c>
      <c r="G213" s="16">
        <f t="shared" ref="G213:G276" si="17">((F213/F212)-1)*100</f>
        <v>2.5423728813559476</v>
      </c>
      <c r="H213" s="16">
        <f t="shared" si="14"/>
        <v>17.475728155339777</v>
      </c>
      <c r="I213" s="25"/>
      <c r="J213" s="25"/>
      <c r="K213" s="25"/>
      <c r="L213" s="25"/>
      <c r="M213" s="25"/>
    </row>
    <row r="214" spans="1:13" ht="15.6" x14ac:dyDescent="0.3">
      <c r="A214" s="95">
        <v>883</v>
      </c>
      <c r="B214" s="89">
        <v>2.37</v>
      </c>
      <c r="C214" s="16">
        <f t="shared" si="16"/>
        <v>-2.066115702479332</v>
      </c>
      <c r="D214" s="16">
        <f t="shared" si="13"/>
        <v>13.397129186602875</v>
      </c>
      <c r="E214" s="16"/>
      <c r="F214" s="196">
        <f t="shared" si="15"/>
        <v>2.3700000000000001E-3</v>
      </c>
      <c r="G214" s="16">
        <f t="shared" si="17"/>
        <v>-2.066115702479332</v>
      </c>
      <c r="H214" s="16">
        <f t="shared" si="14"/>
        <v>13.397129186602896</v>
      </c>
      <c r="I214" s="25"/>
      <c r="J214" s="25"/>
      <c r="K214" s="25"/>
      <c r="L214" s="25"/>
      <c r="M214" s="25"/>
    </row>
    <row r="215" spans="1:13" ht="15.6" x14ac:dyDescent="0.3">
      <c r="A215" s="95">
        <v>913</v>
      </c>
      <c r="B215" s="89">
        <v>2.39</v>
      </c>
      <c r="C215" s="16">
        <f t="shared" si="16"/>
        <v>0.84388185654007408</v>
      </c>
      <c r="D215" s="16">
        <f t="shared" si="13"/>
        <v>11.16279069767443</v>
      </c>
      <c r="E215" s="16"/>
      <c r="F215" s="196">
        <f t="shared" si="15"/>
        <v>2.3900000000000002E-3</v>
      </c>
      <c r="G215" s="16">
        <f t="shared" si="17"/>
        <v>0.84388185654009629</v>
      </c>
      <c r="H215" s="16">
        <f t="shared" si="14"/>
        <v>11.16279069767443</v>
      </c>
      <c r="I215" s="25"/>
      <c r="J215" s="25"/>
      <c r="K215" s="25"/>
      <c r="L215" s="25"/>
      <c r="M215" s="25"/>
    </row>
    <row r="216" spans="1:13" ht="15.6" x14ac:dyDescent="0.3">
      <c r="A216" s="95">
        <v>944</v>
      </c>
      <c r="B216" s="89">
        <v>2.42</v>
      </c>
      <c r="C216" s="16">
        <f t="shared" si="16"/>
        <v>1.2552301255229992</v>
      </c>
      <c r="D216" s="16">
        <f t="shared" si="13"/>
        <v>10.502283105022837</v>
      </c>
      <c r="E216" s="16"/>
      <c r="F216" s="196">
        <f t="shared" si="15"/>
        <v>2.4199999999999998E-3</v>
      </c>
      <c r="G216" s="16">
        <f t="shared" si="17"/>
        <v>1.2552301255229992</v>
      </c>
      <c r="H216" s="16">
        <f t="shared" si="14"/>
        <v>10.502283105022814</v>
      </c>
      <c r="I216" s="25"/>
      <c r="J216" s="25"/>
      <c r="K216" s="25"/>
      <c r="L216" s="25"/>
      <c r="M216" s="25"/>
    </row>
    <row r="217" spans="1:13" ht="15.6" x14ac:dyDescent="0.3">
      <c r="A217" s="95">
        <v>975</v>
      </c>
      <c r="B217" s="89">
        <v>2.46</v>
      </c>
      <c r="C217" s="16">
        <f t="shared" si="16"/>
        <v>1.6528925619834656</v>
      </c>
      <c r="D217" s="16">
        <f t="shared" si="13"/>
        <v>11.818181818181817</v>
      </c>
      <c r="E217" s="16"/>
      <c r="F217" s="196">
        <f t="shared" si="15"/>
        <v>2.4599999999999999E-3</v>
      </c>
      <c r="G217" s="16">
        <f t="shared" si="17"/>
        <v>1.6528925619834656</v>
      </c>
      <c r="H217" s="16">
        <f t="shared" si="14"/>
        <v>11.818181818181817</v>
      </c>
      <c r="I217" s="25"/>
      <c r="J217" s="25"/>
      <c r="K217" s="25"/>
      <c r="L217" s="25"/>
      <c r="M217" s="25"/>
    </row>
    <row r="218" spans="1:13" ht="15.6" x14ac:dyDescent="0.3">
      <c r="A218" s="95">
        <v>1005</v>
      </c>
      <c r="B218" s="89">
        <v>2.5</v>
      </c>
      <c r="C218" s="16">
        <f t="shared" si="16"/>
        <v>1.6260162601626105</v>
      </c>
      <c r="D218" s="16">
        <f t="shared" si="13"/>
        <v>13.636363636363624</v>
      </c>
      <c r="E218" s="16"/>
      <c r="F218" s="196">
        <f t="shared" si="15"/>
        <v>2.5000000000000001E-3</v>
      </c>
      <c r="G218" s="16">
        <f t="shared" si="17"/>
        <v>1.6260162601626105</v>
      </c>
      <c r="H218" s="16">
        <f t="shared" si="14"/>
        <v>13.636363636363624</v>
      </c>
      <c r="I218" s="25"/>
      <c r="J218" s="25"/>
      <c r="K218" s="25"/>
      <c r="L218" s="25"/>
      <c r="M218" s="25"/>
    </row>
    <row r="219" spans="1:13" ht="15.6" x14ac:dyDescent="0.3">
      <c r="A219" s="95">
        <v>1036</v>
      </c>
      <c r="B219" s="89">
        <v>2.58</v>
      </c>
      <c r="C219" s="16">
        <f t="shared" si="16"/>
        <v>3.2000000000000028</v>
      </c>
      <c r="D219" s="16">
        <f t="shared" si="13"/>
        <v>16.216216216216207</v>
      </c>
      <c r="E219" s="16"/>
      <c r="F219" s="196">
        <f t="shared" si="15"/>
        <v>2.5800000000000003E-3</v>
      </c>
      <c r="G219" s="16">
        <f t="shared" si="17"/>
        <v>3.2000000000000028</v>
      </c>
      <c r="H219" s="16">
        <f t="shared" si="14"/>
        <v>16.216216216216228</v>
      </c>
      <c r="I219" s="25"/>
      <c r="J219" s="25"/>
      <c r="K219" s="25"/>
      <c r="L219" s="25"/>
      <c r="M219" s="25"/>
    </row>
    <row r="220" spans="1:13" ht="15.6" x14ac:dyDescent="0.3">
      <c r="A220" s="95">
        <v>1066</v>
      </c>
      <c r="B220" s="89">
        <v>2.66</v>
      </c>
      <c r="C220" s="16">
        <f t="shared" si="16"/>
        <v>3.1007751937984551</v>
      </c>
      <c r="D220" s="16">
        <f t="shared" si="13"/>
        <v>15.652173913043498</v>
      </c>
      <c r="E220" s="16"/>
      <c r="F220" s="196">
        <f t="shared" si="15"/>
        <v>2.66E-3</v>
      </c>
      <c r="G220" s="16">
        <f t="shared" si="17"/>
        <v>3.1007751937984329</v>
      </c>
      <c r="H220" s="16">
        <f t="shared" si="14"/>
        <v>15.652173913043477</v>
      </c>
      <c r="I220" s="25"/>
      <c r="J220" s="25"/>
      <c r="K220" s="25"/>
      <c r="L220" s="25"/>
      <c r="M220" s="25"/>
    </row>
    <row r="221" spans="1:13" ht="15.6" x14ac:dyDescent="0.3">
      <c r="A221" s="95">
        <v>1097</v>
      </c>
      <c r="B221" s="89">
        <v>2.61</v>
      </c>
      <c r="C221" s="16">
        <f t="shared" si="16"/>
        <v>-1.8796992481203145</v>
      </c>
      <c r="D221" s="16">
        <f t="shared" si="13"/>
        <v>15.486725663716827</v>
      </c>
      <c r="E221" s="16"/>
      <c r="F221" s="196">
        <f t="shared" si="15"/>
        <v>2.6099999999999999E-3</v>
      </c>
      <c r="G221" s="16">
        <f t="shared" si="17"/>
        <v>-1.8796992481203034</v>
      </c>
      <c r="H221" s="16">
        <f t="shared" si="14"/>
        <v>15.486725663716827</v>
      </c>
      <c r="I221" s="25"/>
      <c r="J221" s="25"/>
      <c r="K221" s="25"/>
      <c r="L221" s="25"/>
      <c r="M221" s="25"/>
    </row>
    <row r="222" spans="1:13" ht="15.6" x14ac:dyDescent="0.3">
      <c r="A222" s="95">
        <v>1128</v>
      </c>
      <c r="B222" s="89">
        <v>2.62</v>
      </c>
      <c r="C222" s="16">
        <f t="shared" si="16"/>
        <v>0.38314176245211051</v>
      </c>
      <c r="D222" s="16">
        <f t="shared" si="13"/>
        <v>14.91228070175441</v>
      </c>
      <c r="E222" s="16"/>
      <c r="F222" s="196">
        <f t="shared" si="15"/>
        <v>2.6199999999999999E-3</v>
      </c>
      <c r="G222" s="16">
        <f t="shared" si="17"/>
        <v>0.38314176245211051</v>
      </c>
      <c r="H222" s="16">
        <f t="shared" si="14"/>
        <v>14.912280701754387</v>
      </c>
      <c r="I222" s="25"/>
      <c r="J222" s="25"/>
      <c r="K222" s="25"/>
      <c r="L222" s="25"/>
      <c r="M222" s="25"/>
    </row>
    <row r="223" spans="1:13" ht="15.6" x14ac:dyDescent="0.3">
      <c r="A223" s="95">
        <v>1156</v>
      </c>
      <c r="B223" s="89">
        <v>2.62</v>
      </c>
      <c r="C223" s="16">
        <f t="shared" si="16"/>
        <v>0</v>
      </c>
      <c r="D223" s="16">
        <f t="shared" si="13"/>
        <v>14.410480349344979</v>
      </c>
      <c r="E223" s="16"/>
      <c r="F223" s="196">
        <f t="shared" si="15"/>
        <v>2.6199999999999999E-3</v>
      </c>
      <c r="G223" s="16">
        <f t="shared" si="17"/>
        <v>0</v>
      </c>
      <c r="H223" s="16">
        <f t="shared" si="14"/>
        <v>14.410480349344979</v>
      </c>
      <c r="I223" s="25"/>
      <c r="J223" s="25"/>
      <c r="K223" s="25"/>
      <c r="L223" s="25"/>
      <c r="M223" s="25"/>
    </row>
    <row r="224" spans="1:13" ht="15.6" x14ac:dyDescent="0.3">
      <c r="A224" s="95">
        <v>1187</v>
      </c>
      <c r="B224" s="89">
        <v>2.39</v>
      </c>
      <c r="C224" s="16">
        <f t="shared" si="16"/>
        <v>-8.7786259541984712</v>
      </c>
      <c r="D224" s="16">
        <f t="shared" ref="D224:D287" si="18">((B224/B212)-1)*100</f>
        <v>1.2711864406779849</v>
      </c>
      <c r="E224" s="16"/>
      <c r="F224" s="196">
        <f t="shared" si="15"/>
        <v>2.3900000000000002E-3</v>
      </c>
      <c r="G224" s="16">
        <f t="shared" si="17"/>
        <v>-8.7786259541984606</v>
      </c>
      <c r="H224" s="16">
        <f t="shared" ref="H224:H287" si="19">((F224/F212)-1)*100</f>
        <v>1.2711864406779849</v>
      </c>
    </row>
    <row r="225" spans="1:8" ht="15.6" x14ac:dyDescent="0.3">
      <c r="A225" s="95">
        <v>1217</v>
      </c>
      <c r="B225" s="89">
        <v>2.31</v>
      </c>
      <c r="C225" s="16">
        <f t="shared" si="16"/>
        <v>-3.3472803347280311</v>
      </c>
      <c r="D225" s="16">
        <f t="shared" si="18"/>
        <v>-4.5454545454545414</v>
      </c>
      <c r="E225" s="16"/>
      <c r="F225" s="196">
        <f t="shared" si="15"/>
        <v>2.31E-3</v>
      </c>
      <c r="G225" s="16">
        <f t="shared" si="17"/>
        <v>-3.3472803347280422</v>
      </c>
      <c r="H225" s="16">
        <f t="shared" si="19"/>
        <v>-4.5454545454545414</v>
      </c>
    </row>
    <row r="226" spans="1:8" ht="15.6" x14ac:dyDescent="0.3">
      <c r="A226" s="95">
        <v>1248</v>
      </c>
      <c r="B226" s="89">
        <v>2.4</v>
      </c>
      <c r="C226" s="16">
        <f t="shared" si="16"/>
        <v>3.8961038961038863</v>
      </c>
      <c r="D226" s="16">
        <f t="shared" si="18"/>
        <v>1.2658227848101111</v>
      </c>
      <c r="E226" s="16"/>
      <c r="F226" s="196">
        <f t="shared" si="15"/>
        <v>2.3999999999999998E-3</v>
      </c>
      <c r="G226" s="16">
        <f t="shared" si="17"/>
        <v>3.8961038961038863</v>
      </c>
      <c r="H226" s="16">
        <f t="shared" si="19"/>
        <v>1.2658227848101111</v>
      </c>
    </row>
    <row r="227" spans="1:8" ht="15.6" x14ac:dyDescent="0.3">
      <c r="A227" s="95">
        <v>1278</v>
      </c>
      <c r="B227" s="89">
        <v>2.39</v>
      </c>
      <c r="C227" s="16">
        <f t="shared" si="16"/>
        <v>-0.41666666666665408</v>
      </c>
      <c r="D227" s="16">
        <f t="shared" si="18"/>
        <v>0</v>
      </c>
      <c r="E227" s="16"/>
      <c r="F227" s="196">
        <f t="shared" si="15"/>
        <v>2.3900000000000002E-3</v>
      </c>
      <c r="G227" s="16">
        <f t="shared" si="17"/>
        <v>-0.41666666666665408</v>
      </c>
      <c r="H227" s="16">
        <f t="shared" si="19"/>
        <v>0</v>
      </c>
    </row>
    <row r="228" spans="1:8" ht="15.6" x14ac:dyDescent="0.3">
      <c r="A228" s="95">
        <v>1309</v>
      </c>
      <c r="B228" s="89">
        <v>2.23</v>
      </c>
      <c r="C228" s="16">
        <f t="shared" si="16"/>
        <v>-6.6945606694560738</v>
      </c>
      <c r="D228" s="16">
        <f t="shared" si="18"/>
        <v>-7.8512396694214832</v>
      </c>
      <c r="E228" s="16"/>
      <c r="F228" s="196">
        <f t="shared" si="15"/>
        <v>2.2299999999999998E-3</v>
      </c>
      <c r="G228" s="16">
        <f t="shared" si="17"/>
        <v>-6.6945606694560844</v>
      </c>
      <c r="H228" s="16">
        <f t="shared" si="19"/>
        <v>-7.8512396694214948</v>
      </c>
    </row>
    <row r="229" spans="1:8" ht="15.6" x14ac:dyDescent="0.3">
      <c r="A229" s="95">
        <v>1340</v>
      </c>
      <c r="B229" s="89">
        <v>2.2400000000000002</v>
      </c>
      <c r="C229" s="16">
        <f t="shared" si="16"/>
        <v>0.4484304932735439</v>
      </c>
      <c r="D229" s="16">
        <f t="shared" si="18"/>
        <v>-8.9430894308943021</v>
      </c>
      <c r="E229" s="16"/>
      <c r="F229" s="196">
        <f t="shared" si="15"/>
        <v>2.2400000000000002E-3</v>
      </c>
      <c r="G229" s="16">
        <f t="shared" si="17"/>
        <v>0.4484304932735661</v>
      </c>
      <c r="H229" s="16">
        <f t="shared" si="19"/>
        <v>-8.9430894308943021</v>
      </c>
    </row>
    <row r="230" spans="1:8" ht="15.6" x14ac:dyDescent="0.3">
      <c r="A230" s="95">
        <v>1370</v>
      </c>
      <c r="B230" s="89">
        <v>2.1800000000000002</v>
      </c>
      <c r="C230" s="16">
        <f t="shared" si="16"/>
        <v>-2.6785714285714302</v>
      </c>
      <c r="D230" s="16">
        <f t="shared" si="18"/>
        <v>-12.79999999999999</v>
      </c>
      <c r="E230" s="16"/>
      <c r="F230" s="196">
        <f t="shared" si="15"/>
        <v>2.1800000000000001E-3</v>
      </c>
      <c r="G230" s="16">
        <f t="shared" si="17"/>
        <v>-2.6785714285714302</v>
      </c>
      <c r="H230" s="16">
        <f t="shared" si="19"/>
        <v>-12.8</v>
      </c>
    </row>
    <row r="231" spans="1:8" ht="15.6" x14ac:dyDescent="0.3">
      <c r="A231" s="95">
        <v>1401</v>
      </c>
      <c r="B231" s="89">
        <v>2.2000000000000002</v>
      </c>
      <c r="C231" s="16">
        <f t="shared" si="16"/>
        <v>0.91743119266054496</v>
      </c>
      <c r="D231" s="16">
        <f t="shared" si="18"/>
        <v>-14.728682170542628</v>
      </c>
      <c r="E231" s="16"/>
      <c r="F231" s="196">
        <f t="shared" si="15"/>
        <v>2.2000000000000001E-3</v>
      </c>
      <c r="G231" s="16">
        <f t="shared" si="17"/>
        <v>0.91743119266054496</v>
      </c>
      <c r="H231" s="16">
        <f t="shared" si="19"/>
        <v>-14.728682170542641</v>
      </c>
    </row>
    <row r="232" spans="1:8" ht="15.6" x14ac:dyDescent="0.3">
      <c r="A232" s="95">
        <v>1431</v>
      </c>
      <c r="B232" s="89">
        <v>2.29</v>
      </c>
      <c r="C232" s="16">
        <f t="shared" si="16"/>
        <v>4.0909090909090784</v>
      </c>
      <c r="D232" s="16">
        <f t="shared" si="18"/>
        <v>-13.909774436090228</v>
      </c>
      <c r="E232" s="16"/>
      <c r="F232" s="196">
        <f t="shared" si="15"/>
        <v>2.2899999999999999E-3</v>
      </c>
      <c r="G232" s="16">
        <f t="shared" si="17"/>
        <v>4.0909090909090784</v>
      </c>
      <c r="H232" s="16">
        <f t="shared" si="19"/>
        <v>-13.909774436090228</v>
      </c>
    </row>
    <row r="233" spans="1:8" ht="15.6" x14ac:dyDescent="0.3">
      <c r="A233" s="95">
        <v>1462</v>
      </c>
      <c r="B233" s="89">
        <v>2.2400000000000002</v>
      </c>
      <c r="C233" s="16">
        <f t="shared" si="16"/>
        <v>-2.1834061135371119</v>
      </c>
      <c r="D233" s="16">
        <f t="shared" si="18"/>
        <v>-14.176245210727956</v>
      </c>
      <c r="E233" s="16"/>
      <c r="F233" s="196">
        <f t="shared" si="15"/>
        <v>2.2400000000000002E-3</v>
      </c>
      <c r="G233" s="16">
        <f t="shared" si="17"/>
        <v>-2.1834061135371008</v>
      </c>
      <c r="H233" s="16">
        <f t="shared" si="19"/>
        <v>-14.176245210727956</v>
      </c>
    </row>
    <row r="234" spans="1:8" ht="15.6" x14ac:dyDescent="0.3">
      <c r="A234" s="95">
        <v>1493</v>
      </c>
      <c r="B234" s="89">
        <v>2.17</v>
      </c>
      <c r="C234" s="16">
        <f t="shared" si="16"/>
        <v>-3.1250000000000111</v>
      </c>
      <c r="D234" s="16">
        <f t="shared" si="18"/>
        <v>-17.175572519083971</v>
      </c>
      <c r="E234" s="16"/>
      <c r="F234" s="196">
        <f t="shared" si="15"/>
        <v>2.1700000000000001E-3</v>
      </c>
      <c r="G234" s="16">
        <f t="shared" si="17"/>
        <v>-3.1250000000000111</v>
      </c>
      <c r="H234" s="16">
        <f t="shared" si="19"/>
        <v>-17.175572519083971</v>
      </c>
    </row>
    <row r="235" spans="1:8" ht="15.6" x14ac:dyDescent="0.3">
      <c r="A235" s="95">
        <v>1522</v>
      </c>
      <c r="B235" s="89">
        <v>2.1800000000000002</v>
      </c>
      <c r="C235" s="16">
        <f t="shared" si="16"/>
        <v>0.46082949308756671</v>
      </c>
      <c r="D235" s="16">
        <f t="shared" si="18"/>
        <v>-16.793893129770986</v>
      </c>
      <c r="E235" s="16"/>
      <c r="F235" s="196">
        <f t="shared" si="15"/>
        <v>2.1800000000000001E-3</v>
      </c>
      <c r="G235" s="16">
        <f t="shared" si="17"/>
        <v>0.46082949308756671</v>
      </c>
      <c r="H235" s="16">
        <f t="shared" si="19"/>
        <v>-16.793893129770986</v>
      </c>
    </row>
    <row r="236" spans="1:8" ht="15.6" x14ac:dyDescent="0.3">
      <c r="A236" s="95">
        <v>1553</v>
      </c>
      <c r="B236" s="89">
        <v>2.2599999999999998</v>
      </c>
      <c r="C236" s="16">
        <f t="shared" si="16"/>
        <v>3.6697247706421798</v>
      </c>
      <c r="D236" s="16">
        <f t="shared" si="18"/>
        <v>-5.439330543933063</v>
      </c>
      <c r="E236" s="16"/>
      <c r="F236" s="196">
        <f t="shared" si="15"/>
        <v>2.2599999999999999E-3</v>
      </c>
      <c r="G236" s="16">
        <f t="shared" si="17"/>
        <v>3.669724770642202</v>
      </c>
      <c r="H236" s="16">
        <f t="shared" si="19"/>
        <v>-5.439330543933063</v>
      </c>
    </row>
    <row r="237" spans="1:8" ht="15.6" x14ac:dyDescent="0.3">
      <c r="A237" s="95">
        <v>1583</v>
      </c>
      <c r="B237" s="89">
        <v>2.2000000000000002</v>
      </c>
      <c r="C237" s="16">
        <f t="shared" si="16"/>
        <v>-2.6548672566371501</v>
      </c>
      <c r="D237" s="16">
        <f t="shared" si="18"/>
        <v>-4.7619047619047556</v>
      </c>
      <c r="E237" s="16"/>
      <c r="F237" s="196">
        <f t="shared" si="15"/>
        <v>2.2000000000000001E-3</v>
      </c>
      <c r="G237" s="16">
        <f t="shared" si="17"/>
        <v>-2.6548672566371612</v>
      </c>
      <c r="H237" s="16">
        <f t="shared" si="19"/>
        <v>-4.7619047619047556</v>
      </c>
    </row>
    <row r="238" spans="1:8" ht="15.6" x14ac:dyDescent="0.3">
      <c r="A238" s="95">
        <v>1614</v>
      </c>
      <c r="B238" s="89">
        <v>2.15</v>
      </c>
      <c r="C238" s="16">
        <f t="shared" si="16"/>
        <v>-2.2727272727272818</v>
      </c>
      <c r="D238" s="16">
        <f t="shared" si="18"/>
        <v>-10.416666666666663</v>
      </c>
      <c r="E238" s="16"/>
      <c r="F238" s="196">
        <f t="shared" si="15"/>
        <v>2.15E-3</v>
      </c>
      <c r="G238" s="16">
        <f t="shared" si="17"/>
        <v>-2.2727272727272818</v>
      </c>
      <c r="H238" s="16">
        <f t="shared" si="19"/>
        <v>-10.416666666666663</v>
      </c>
    </row>
    <row r="239" spans="1:8" ht="15.6" x14ac:dyDescent="0.3">
      <c r="A239" s="95">
        <v>1644</v>
      </c>
      <c r="B239" s="89">
        <v>2.15</v>
      </c>
      <c r="C239" s="16">
        <f t="shared" si="16"/>
        <v>0</v>
      </c>
      <c r="D239" s="16">
        <f t="shared" si="18"/>
        <v>-10.041841004184104</v>
      </c>
      <c r="E239" s="16"/>
      <c r="F239" s="196">
        <f t="shared" si="15"/>
        <v>2.15E-3</v>
      </c>
      <c r="G239" s="16">
        <f t="shared" si="17"/>
        <v>0</v>
      </c>
      <c r="H239" s="16">
        <f t="shared" si="19"/>
        <v>-10.041841004184104</v>
      </c>
    </row>
    <row r="240" spans="1:8" ht="15.6" x14ac:dyDescent="0.3">
      <c r="A240" s="95">
        <v>1675</v>
      </c>
      <c r="B240" s="89">
        <v>2.15</v>
      </c>
      <c r="C240" s="16">
        <f t="shared" si="16"/>
        <v>0</v>
      </c>
      <c r="D240" s="16">
        <f t="shared" si="18"/>
        <v>-3.5874439461883401</v>
      </c>
      <c r="E240" s="16"/>
      <c r="F240" s="196">
        <f t="shared" si="15"/>
        <v>2.15E-3</v>
      </c>
      <c r="G240" s="16">
        <f t="shared" si="17"/>
        <v>0</v>
      </c>
      <c r="H240" s="16">
        <f t="shared" si="19"/>
        <v>-3.587443946188329</v>
      </c>
    </row>
    <row r="241" spans="1:8" ht="15.6" x14ac:dyDescent="0.3">
      <c r="A241" s="95">
        <v>1706</v>
      </c>
      <c r="B241" s="89">
        <v>2.15</v>
      </c>
      <c r="C241" s="16">
        <f t="shared" si="16"/>
        <v>0</v>
      </c>
      <c r="D241" s="16">
        <f t="shared" si="18"/>
        <v>-4.0178571428571512</v>
      </c>
      <c r="E241" s="16"/>
      <c r="F241" s="196">
        <f t="shared" si="15"/>
        <v>2.15E-3</v>
      </c>
      <c r="G241" s="16">
        <f t="shared" si="17"/>
        <v>0</v>
      </c>
      <c r="H241" s="16">
        <f t="shared" si="19"/>
        <v>-4.0178571428571512</v>
      </c>
    </row>
    <row r="242" spans="1:8" ht="15.6" x14ac:dyDescent="0.3">
      <c r="A242" s="95">
        <v>1736</v>
      </c>
      <c r="B242" s="89">
        <v>2.15</v>
      </c>
      <c r="C242" s="16">
        <f t="shared" si="16"/>
        <v>0</v>
      </c>
      <c r="D242" s="16">
        <f t="shared" si="18"/>
        <v>-1.3761467889908396</v>
      </c>
      <c r="E242" s="16"/>
      <c r="F242" s="196">
        <f t="shared" si="15"/>
        <v>2.15E-3</v>
      </c>
      <c r="G242" s="16">
        <f t="shared" si="17"/>
        <v>0</v>
      </c>
      <c r="H242" s="16">
        <f t="shared" si="19"/>
        <v>-1.3761467889908285</v>
      </c>
    </row>
    <row r="243" spans="1:8" ht="15.6" x14ac:dyDescent="0.3">
      <c r="A243" s="95">
        <v>1767</v>
      </c>
      <c r="B243" s="89">
        <v>2.1</v>
      </c>
      <c r="C243" s="16">
        <f t="shared" si="16"/>
        <v>-2.3255813953488302</v>
      </c>
      <c r="D243" s="16">
        <f t="shared" si="18"/>
        <v>-4.5454545454545521</v>
      </c>
      <c r="E243" s="16"/>
      <c r="F243" s="196">
        <f t="shared" si="15"/>
        <v>2.1000000000000003E-3</v>
      </c>
      <c r="G243" s="16">
        <f t="shared" si="17"/>
        <v>-2.3255813953488191</v>
      </c>
      <c r="H243" s="16">
        <f t="shared" si="19"/>
        <v>-4.5454545454545414</v>
      </c>
    </row>
    <row r="244" spans="1:8" ht="15.6" x14ac:dyDescent="0.3">
      <c r="A244" s="95">
        <v>1797</v>
      </c>
      <c r="B244" s="89">
        <v>2.0299999999999998</v>
      </c>
      <c r="C244" s="16">
        <f t="shared" si="16"/>
        <v>-3.3333333333333437</v>
      </c>
      <c r="D244" s="16">
        <f t="shared" si="18"/>
        <v>-11.353711790393028</v>
      </c>
      <c r="E244" s="16"/>
      <c r="F244" s="196">
        <f t="shared" si="15"/>
        <v>2.0299999999999997E-3</v>
      </c>
      <c r="G244" s="16">
        <f t="shared" si="17"/>
        <v>-3.3333333333333659</v>
      </c>
      <c r="H244" s="16">
        <f t="shared" si="19"/>
        <v>-11.353711790393028</v>
      </c>
    </row>
    <row r="245" spans="1:8" ht="15.6" x14ac:dyDescent="0.3">
      <c r="A245" s="95">
        <v>1828</v>
      </c>
      <c r="B245" s="89">
        <v>2.0299999999999998</v>
      </c>
      <c r="C245" s="16">
        <f t="shared" si="16"/>
        <v>0</v>
      </c>
      <c r="D245" s="16">
        <f t="shared" si="18"/>
        <v>-9.3750000000000213</v>
      </c>
      <c r="E245" s="16"/>
      <c r="F245" s="196">
        <f t="shared" si="15"/>
        <v>2.0299999999999997E-3</v>
      </c>
      <c r="G245" s="16">
        <f t="shared" si="17"/>
        <v>0</v>
      </c>
      <c r="H245" s="16">
        <f t="shared" si="19"/>
        <v>-9.3750000000000213</v>
      </c>
    </row>
    <row r="246" spans="1:8" ht="15.6" x14ac:dyDescent="0.3">
      <c r="A246" s="95">
        <v>1859</v>
      </c>
      <c r="B246" s="89">
        <v>2.02</v>
      </c>
      <c r="C246" s="16">
        <f t="shared" si="16"/>
        <v>-0.49261083743841194</v>
      </c>
      <c r="D246" s="16">
        <f t="shared" si="18"/>
        <v>-6.9124423963133559</v>
      </c>
      <c r="E246" s="16"/>
      <c r="F246" s="196">
        <f t="shared" si="15"/>
        <v>2.0200000000000001E-3</v>
      </c>
      <c r="G246" s="16">
        <f t="shared" si="17"/>
        <v>-0.49261083743840084</v>
      </c>
      <c r="H246" s="16">
        <f t="shared" si="19"/>
        <v>-6.9124423963133674</v>
      </c>
    </row>
    <row r="247" spans="1:8" ht="15.6" x14ac:dyDescent="0.3">
      <c r="A247" s="95">
        <v>1887</v>
      </c>
      <c r="B247" s="89">
        <v>2.02</v>
      </c>
      <c r="C247" s="16">
        <f t="shared" si="16"/>
        <v>0</v>
      </c>
      <c r="D247" s="16">
        <f t="shared" si="18"/>
        <v>-7.3394495412844147</v>
      </c>
      <c r="E247" s="16"/>
      <c r="F247" s="196">
        <f t="shared" si="15"/>
        <v>2.0200000000000001E-3</v>
      </c>
      <c r="G247" s="16">
        <f t="shared" si="17"/>
        <v>0</v>
      </c>
      <c r="H247" s="16">
        <f t="shared" si="19"/>
        <v>-7.3394495412844041</v>
      </c>
    </row>
    <row r="248" spans="1:8" ht="15.6" x14ac:dyDescent="0.3">
      <c r="A248" s="95">
        <v>1918</v>
      </c>
      <c r="B248" s="89">
        <v>2.02</v>
      </c>
      <c r="C248" s="16">
        <f t="shared" si="16"/>
        <v>0</v>
      </c>
      <c r="D248" s="16">
        <f t="shared" si="18"/>
        <v>-10.619469026548668</v>
      </c>
      <c r="E248" s="16"/>
      <c r="F248" s="196">
        <f t="shared" si="15"/>
        <v>2.0200000000000001E-3</v>
      </c>
      <c r="G248" s="16">
        <f t="shared" si="17"/>
        <v>0</v>
      </c>
      <c r="H248" s="16">
        <f t="shared" si="19"/>
        <v>-10.619469026548668</v>
      </c>
    </row>
    <row r="249" spans="1:8" ht="15.6" x14ac:dyDescent="0.3">
      <c r="A249" s="95">
        <v>1948</v>
      </c>
      <c r="B249" s="89">
        <v>2.02</v>
      </c>
      <c r="C249" s="16">
        <f t="shared" si="16"/>
        <v>0</v>
      </c>
      <c r="D249" s="16">
        <f t="shared" si="18"/>
        <v>-8.1818181818181905</v>
      </c>
      <c r="E249" s="16"/>
      <c r="F249" s="196">
        <f t="shared" si="15"/>
        <v>2.0200000000000001E-3</v>
      </c>
      <c r="G249" s="16">
        <f t="shared" si="17"/>
        <v>0</v>
      </c>
      <c r="H249" s="16">
        <f t="shared" si="19"/>
        <v>-8.1818181818181799</v>
      </c>
    </row>
    <row r="250" spans="1:8" ht="15.6" x14ac:dyDescent="0.3">
      <c r="A250" s="95">
        <v>1979</v>
      </c>
      <c r="B250" s="89">
        <v>2.0299999999999998</v>
      </c>
      <c r="C250" s="16">
        <f t="shared" si="16"/>
        <v>0.49504950495049549</v>
      </c>
      <c r="D250" s="16">
        <f t="shared" si="18"/>
        <v>-5.5813953488372148</v>
      </c>
      <c r="E250" s="16"/>
      <c r="F250" s="196">
        <f t="shared" si="15"/>
        <v>2.0299999999999997E-3</v>
      </c>
      <c r="G250" s="16">
        <f t="shared" si="17"/>
        <v>0.49504950495047328</v>
      </c>
      <c r="H250" s="16">
        <f t="shared" si="19"/>
        <v>-5.5813953488372263</v>
      </c>
    </row>
    <row r="251" spans="1:8" ht="15.6" x14ac:dyDescent="0.3">
      <c r="A251" s="95">
        <v>2009</v>
      </c>
      <c r="B251" s="89">
        <v>2.0299999999999998</v>
      </c>
      <c r="C251" s="16">
        <f t="shared" si="16"/>
        <v>0</v>
      </c>
      <c r="D251" s="16">
        <f t="shared" si="18"/>
        <v>-5.5813953488372148</v>
      </c>
      <c r="E251" s="16"/>
      <c r="F251" s="196">
        <f t="shared" si="15"/>
        <v>2.0299999999999997E-3</v>
      </c>
      <c r="G251" s="16">
        <f t="shared" si="17"/>
        <v>0</v>
      </c>
      <c r="H251" s="16">
        <f t="shared" si="19"/>
        <v>-5.5813953488372263</v>
      </c>
    </row>
    <row r="252" spans="1:8" ht="15.6" x14ac:dyDescent="0.3">
      <c r="A252" s="95">
        <v>2040</v>
      </c>
      <c r="B252" s="89">
        <v>2.02</v>
      </c>
      <c r="C252" s="16">
        <f t="shared" si="16"/>
        <v>-0.49261083743841194</v>
      </c>
      <c r="D252" s="16">
        <f t="shared" si="18"/>
        <v>-6.0465116279069697</v>
      </c>
      <c r="E252" s="16"/>
      <c r="F252" s="196">
        <f t="shared" si="15"/>
        <v>2.0200000000000001E-3</v>
      </c>
      <c r="G252" s="16">
        <f t="shared" si="17"/>
        <v>-0.49261083743840084</v>
      </c>
      <c r="H252" s="16">
        <f t="shared" si="19"/>
        <v>-6.0465116279069697</v>
      </c>
    </row>
    <row r="253" spans="1:8" ht="15.6" x14ac:dyDescent="0.3">
      <c r="A253" s="95">
        <v>2071</v>
      </c>
      <c r="B253" s="89">
        <v>2.02</v>
      </c>
      <c r="C253" s="16">
        <f t="shared" si="16"/>
        <v>0</v>
      </c>
      <c r="D253" s="16">
        <f t="shared" si="18"/>
        <v>-6.0465116279069697</v>
      </c>
      <c r="E253" s="16"/>
      <c r="F253" s="196">
        <f t="shared" si="15"/>
        <v>2.0200000000000001E-3</v>
      </c>
      <c r="G253" s="16">
        <f t="shared" si="17"/>
        <v>0</v>
      </c>
      <c r="H253" s="16">
        <f t="shared" si="19"/>
        <v>-6.0465116279069697</v>
      </c>
    </row>
    <row r="254" spans="1:8" ht="15.6" x14ac:dyDescent="0.3">
      <c r="A254" s="95">
        <v>2101</v>
      </c>
      <c r="B254" s="89">
        <v>2.02</v>
      </c>
      <c r="C254" s="16">
        <f t="shared" si="16"/>
        <v>0</v>
      </c>
      <c r="D254" s="16">
        <f t="shared" si="18"/>
        <v>-6.0465116279069697</v>
      </c>
      <c r="E254" s="16"/>
      <c r="F254" s="196">
        <f t="shared" si="15"/>
        <v>2.0200000000000001E-3</v>
      </c>
      <c r="G254" s="16">
        <f t="shared" si="17"/>
        <v>0</v>
      </c>
      <c r="H254" s="16">
        <f t="shared" si="19"/>
        <v>-6.0465116279069697</v>
      </c>
    </row>
    <row r="255" spans="1:8" ht="15.6" x14ac:dyDescent="0.3">
      <c r="A255" s="95">
        <v>2132</v>
      </c>
      <c r="B255" s="89">
        <v>2.0099999999999998</v>
      </c>
      <c r="C255" s="16">
        <f t="shared" si="16"/>
        <v>-0.49504950495050659</v>
      </c>
      <c r="D255" s="16">
        <f t="shared" si="18"/>
        <v>-4.2857142857143042</v>
      </c>
      <c r="E255" s="16"/>
      <c r="F255" s="196">
        <f t="shared" si="15"/>
        <v>2.0099999999999996E-3</v>
      </c>
      <c r="G255" s="16">
        <f t="shared" si="17"/>
        <v>-0.49504950495051769</v>
      </c>
      <c r="H255" s="16">
        <f t="shared" si="19"/>
        <v>-4.2857142857143149</v>
      </c>
    </row>
    <row r="256" spans="1:8" ht="15.6" x14ac:dyDescent="0.3">
      <c r="A256" s="95">
        <v>2162</v>
      </c>
      <c r="B256" s="89">
        <v>1.99</v>
      </c>
      <c r="C256" s="16">
        <f t="shared" si="16"/>
        <v>-0.99502487562188602</v>
      </c>
      <c r="D256" s="16">
        <f t="shared" si="18"/>
        <v>-1.9704433497536811</v>
      </c>
      <c r="E256" s="16"/>
      <c r="F256" s="196">
        <f t="shared" si="15"/>
        <v>1.99E-3</v>
      </c>
      <c r="G256" s="16">
        <f t="shared" si="17"/>
        <v>-0.99502487562187492</v>
      </c>
      <c r="H256" s="16">
        <f t="shared" si="19"/>
        <v>-1.9704433497536811</v>
      </c>
    </row>
    <row r="257" spans="1:8" ht="15.6" x14ac:dyDescent="0.3">
      <c r="A257" s="95">
        <v>2193</v>
      </c>
      <c r="B257" s="89">
        <v>1.99</v>
      </c>
      <c r="C257" s="16">
        <f t="shared" si="16"/>
        <v>0</v>
      </c>
      <c r="D257" s="16">
        <f t="shared" si="18"/>
        <v>-1.9704433497536811</v>
      </c>
      <c r="E257" s="16"/>
      <c r="F257" s="196">
        <f t="shared" si="15"/>
        <v>1.99E-3</v>
      </c>
      <c r="G257" s="16">
        <f t="shared" si="17"/>
        <v>0</v>
      </c>
      <c r="H257" s="16">
        <f t="shared" si="19"/>
        <v>-1.9704433497536811</v>
      </c>
    </row>
    <row r="258" spans="1:8" ht="15.6" x14ac:dyDescent="0.3">
      <c r="A258" s="95">
        <v>2224</v>
      </c>
      <c r="B258" s="89">
        <v>1.99</v>
      </c>
      <c r="C258" s="16">
        <f t="shared" si="16"/>
        <v>0</v>
      </c>
      <c r="D258" s="16">
        <f t="shared" si="18"/>
        <v>-1.4851485148514865</v>
      </c>
      <c r="E258" s="16"/>
      <c r="F258" s="196">
        <f t="shared" si="15"/>
        <v>1.99E-3</v>
      </c>
      <c r="G258" s="16">
        <f t="shared" si="17"/>
        <v>0</v>
      </c>
      <c r="H258" s="16">
        <f t="shared" si="19"/>
        <v>-1.4851485148514865</v>
      </c>
    </row>
    <row r="259" spans="1:8" ht="15.6" x14ac:dyDescent="0.3">
      <c r="A259" s="95">
        <v>2252</v>
      </c>
      <c r="B259" s="89">
        <v>1.99</v>
      </c>
      <c r="C259" s="16">
        <f t="shared" si="16"/>
        <v>0</v>
      </c>
      <c r="D259" s="16">
        <f t="shared" si="18"/>
        <v>-1.4851485148514865</v>
      </c>
      <c r="E259" s="16"/>
      <c r="F259" s="196">
        <f t="shared" si="15"/>
        <v>1.99E-3</v>
      </c>
      <c r="G259" s="16">
        <f t="shared" si="17"/>
        <v>0</v>
      </c>
      <c r="H259" s="16">
        <f t="shared" si="19"/>
        <v>-1.4851485148514865</v>
      </c>
    </row>
    <row r="260" spans="1:8" ht="15.6" x14ac:dyDescent="0.3">
      <c r="A260" s="95">
        <v>2283</v>
      </c>
      <c r="B260" s="89">
        <v>1.99</v>
      </c>
      <c r="C260" s="16">
        <f t="shared" si="16"/>
        <v>0</v>
      </c>
      <c r="D260" s="16">
        <f t="shared" si="18"/>
        <v>-1.4851485148514865</v>
      </c>
      <c r="E260" s="16"/>
      <c r="F260" s="196">
        <f t="shared" si="15"/>
        <v>1.99E-3</v>
      </c>
      <c r="G260" s="16">
        <f t="shared" si="17"/>
        <v>0</v>
      </c>
      <c r="H260" s="16">
        <f t="shared" si="19"/>
        <v>-1.4851485148514865</v>
      </c>
    </row>
    <row r="261" spans="1:8" ht="15.6" x14ac:dyDescent="0.3">
      <c r="A261" s="95">
        <v>2313</v>
      </c>
      <c r="B261" s="89">
        <v>1.99</v>
      </c>
      <c r="C261" s="16">
        <f t="shared" si="16"/>
        <v>0</v>
      </c>
      <c r="D261" s="16">
        <f t="shared" si="18"/>
        <v>-1.4851485148514865</v>
      </c>
      <c r="E261" s="16"/>
      <c r="F261" s="196">
        <f t="shared" si="15"/>
        <v>1.99E-3</v>
      </c>
      <c r="G261" s="16">
        <f t="shared" si="17"/>
        <v>0</v>
      </c>
      <c r="H261" s="16">
        <f t="shared" si="19"/>
        <v>-1.4851485148514865</v>
      </c>
    </row>
    <row r="262" spans="1:8" ht="15.6" x14ac:dyDescent="0.3">
      <c r="A262" s="95">
        <v>2344</v>
      </c>
      <c r="B262" s="89">
        <v>1.99</v>
      </c>
      <c r="C262" s="16">
        <f t="shared" si="16"/>
        <v>0</v>
      </c>
      <c r="D262" s="16">
        <f t="shared" si="18"/>
        <v>-1.9704433497536811</v>
      </c>
      <c r="E262" s="16"/>
      <c r="F262" s="196">
        <f t="shared" si="15"/>
        <v>1.99E-3</v>
      </c>
      <c r="G262" s="16">
        <f t="shared" si="17"/>
        <v>0</v>
      </c>
      <c r="H262" s="16">
        <f t="shared" si="19"/>
        <v>-1.9704433497536811</v>
      </c>
    </row>
    <row r="263" spans="1:8" ht="15.6" x14ac:dyDescent="0.3">
      <c r="A263" s="95">
        <v>2374</v>
      </c>
      <c r="B263" s="89">
        <v>1.99</v>
      </c>
      <c r="C263" s="16">
        <f t="shared" si="16"/>
        <v>0</v>
      </c>
      <c r="D263" s="16">
        <f t="shared" si="18"/>
        <v>-1.9704433497536811</v>
      </c>
      <c r="E263" s="16"/>
      <c r="F263" s="196">
        <f t="shared" si="15"/>
        <v>1.99E-3</v>
      </c>
      <c r="G263" s="16">
        <f t="shared" si="17"/>
        <v>0</v>
      </c>
      <c r="H263" s="16">
        <f t="shared" si="19"/>
        <v>-1.9704433497536811</v>
      </c>
    </row>
    <row r="264" spans="1:8" ht="15.6" x14ac:dyDescent="0.3">
      <c r="A264" s="95">
        <v>2405</v>
      </c>
      <c r="B264" s="89">
        <v>1.99</v>
      </c>
      <c r="C264" s="16">
        <f t="shared" si="16"/>
        <v>0</v>
      </c>
      <c r="D264" s="16">
        <f t="shared" si="18"/>
        <v>-1.4851485148514865</v>
      </c>
      <c r="E264" s="16"/>
      <c r="F264" s="196">
        <f t="shared" si="15"/>
        <v>1.99E-3</v>
      </c>
      <c r="G264" s="16">
        <f t="shared" si="17"/>
        <v>0</v>
      </c>
      <c r="H264" s="16">
        <f t="shared" si="19"/>
        <v>-1.4851485148514865</v>
      </c>
    </row>
    <row r="265" spans="1:8" ht="15.6" x14ac:dyDescent="0.3">
      <c r="A265" s="95">
        <v>2436</v>
      </c>
      <c r="B265" s="89">
        <v>1.99</v>
      </c>
      <c r="C265" s="16">
        <f t="shared" si="16"/>
        <v>0</v>
      </c>
      <c r="D265" s="16">
        <f t="shared" si="18"/>
        <v>-1.4851485148514865</v>
      </c>
      <c r="E265" s="16"/>
      <c r="F265" s="196">
        <f t="shared" si="15"/>
        <v>1.99E-3</v>
      </c>
      <c r="G265" s="16">
        <f t="shared" si="17"/>
        <v>0</v>
      </c>
      <c r="H265" s="16">
        <f t="shared" si="19"/>
        <v>-1.4851485148514865</v>
      </c>
    </row>
    <row r="266" spans="1:8" ht="15.6" x14ac:dyDescent="0.3">
      <c r="A266" s="95">
        <v>2466</v>
      </c>
      <c r="B266" s="89">
        <v>1.98</v>
      </c>
      <c r="C266" s="16">
        <f t="shared" si="16"/>
        <v>-0.50251256281407253</v>
      </c>
      <c r="D266" s="16">
        <f t="shared" si="18"/>
        <v>-1.980198019801982</v>
      </c>
      <c r="E266" s="16"/>
      <c r="F266" s="196">
        <f t="shared" si="15"/>
        <v>1.98E-3</v>
      </c>
      <c r="G266" s="16">
        <f t="shared" si="17"/>
        <v>-0.50251256281407253</v>
      </c>
      <c r="H266" s="16">
        <f t="shared" si="19"/>
        <v>-1.980198019801982</v>
      </c>
    </row>
    <row r="267" spans="1:8" ht="15.6" x14ac:dyDescent="0.3">
      <c r="A267" s="95">
        <v>2497</v>
      </c>
      <c r="B267" s="89">
        <v>1.98</v>
      </c>
      <c r="C267" s="16">
        <f t="shared" si="16"/>
        <v>0</v>
      </c>
      <c r="D267" s="16">
        <f t="shared" si="18"/>
        <v>-1.492537313432829</v>
      </c>
      <c r="E267" s="16"/>
      <c r="F267" s="196">
        <f t="shared" si="15"/>
        <v>1.98E-3</v>
      </c>
      <c r="G267" s="16">
        <f t="shared" si="17"/>
        <v>0</v>
      </c>
      <c r="H267" s="16">
        <f t="shared" si="19"/>
        <v>-1.4925373134328179</v>
      </c>
    </row>
    <row r="268" spans="1:8" ht="15.6" x14ac:dyDescent="0.3">
      <c r="A268" s="95">
        <v>2527</v>
      </c>
      <c r="B268" s="89">
        <v>1.99</v>
      </c>
      <c r="C268" s="16">
        <f t="shared" si="16"/>
        <v>0.5050505050504972</v>
      </c>
      <c r="D268" s="16">
        <f t="shared" si="18"/>
        <v>0</v>
      </c>
      <c r="E268" s="16"/>
      <c r="F268" s="196">
        <f t="shared" si="15"/>
        <v>1.99E-3</v>
      </c>
      <c r="G268" s="16">
        <f t="shared" si="17"/>
        <v>0.5050505050504972</v>
      </c>
      <c r="H268" s="16">
        <f t="shared" si="19"/>
        <v>0</v>
      </c>
    </row>
    <row r="269" spans="1:8" ht="15.6" x14ac:dyDescent="0.3">
      <c r="A269" s="95">
        <v>2558</v>
      </c>
      <c r="B269" s="89">
        <v>2.0099999999999998</v>
      </c>
      <c r="C269" s="16">
        <f t="shared" si="16"/>
        <v>1.0050251256281229</v>
      </c>
      <c r="D269" s="16">
        <f t="shared" si="18"/>
        <v>1.0050251256281229</v>
      </c>
      <c r="E269" s="16"/>
      <c r="F269" s="196">
        <f t="shared" si="15"/>
        <v>2.0099999999999996E-3</v>
      </c>
      <c r="G269" s="16">
        <f t="shared" si="17"/>
        <v>1.0050251256281229</v>
      </c>
      <c r="H269" s="16">
        <f t="shared" si="19"/>
        <v>1.0050251256281229</v>
      </c>
    </row>
    <row r="270" spans="1:8" ht="15.6" x14ac:dyDescent="0.3">
      <c r="A270" s="95">
        <v>2589</v>
      </c>
      <c r="B270" s="89">
        <v>2.0099999999999998</v>
      </c>
      <c r="C270" s="16">
        <f t="shared" si="16"/>
        <v>0</v>
      </c>
      <c r="D270" s="16">
        <f t="shared" si="18"/>
        <v>1.0050251256281229</v>
      </c>
      <c r="E270" s="16"/>
      <c r="F270" s="196">
        <f t="shared" si="15"/>
        <v>2.0099999999999996E-3</v>
      </c>
      <c r="G270" s="16">
        <f t="shared" si="17"/>
        <v>0</v>
      </c>
      <c r="H270" s="16">
        <f t="shared" si="19"/>
        <v>1.0050251256281229</v>
      </c>
    </row>
    <row r="271" spans="1:8" ht="15.6" x14ac:dyDescent="0.3">
      <c r="A271" s="95">
        <v>2617</v>
      </c>
      <c r="B271" s="89">
        <v>2.0099999999999998</v>
      </c>
      <c r="C271" s="16">
        <f t="shared" si="16"/>
        <v>0</v>
      </c>
      <c r="D271" s="16">
        <f t="shared" si="18"/>
        <v>1.0050251256281229</v>
      </c>
      <c r="E271" s="16"/>
      <c r="F271" s="196">
        <f t="shared" si="15"/>
        <v>2.0099999999999996E-3</v>
      </c>
      <c r="G271" s="16">
        <f t="shared" si="17"/>
        <v>0</v>
      </c>
      <c r="H271" s="16">
        <f t="shared" si="19"/>
        <v>1.0050251256281229</v>
      </c>
    </row>
    <row r="272" spans="1:8" ht="15.6" x14ac:dyDescent="0.3">
      <c r="A272" s="95">
        <v>2648</v>
      </c>
      <c r="B272" s="89">
        <v>2.0099999999999998</v>
      </c>
      <c r="C272" s="16">
        <f t="shared" si="16"/>
        <v>0</v>
      </c>
      <c r="D272" s="16">
        <f t="shared" si="18"/>
        <v>1.0050251256281229</v>
      </c>
      <c r="E272" s="16"/>
      <c r="F272" s="196">
        <f t="shared" si="15"/>
        <v>2.0099999999999996E-3</v>
      </c>
      <c r="G272" s="16">
        <f t="shared" si="17"/>
        <v>0</v>
      </c>
      <c r="H272" s="16">
        <f t="shared" si="19"/>
        <v>1.0050251256281229</v>
      </c>
    </row>
    <row r="273" spans="1:8" ht="15.6" x14ac:dyDescent="0.3">
      <c r="A273" s="95">
        <v>2678</v>
      </c>
      <c r="B273" s="89">
        <v>2.0099999999999998</v>
      </c>
      <c r="C273" s="16">
        <f t="shared" si="16"/>
        <v>0</v>
      </c>
      <c r="D273" s="16">
        <f t="shared" si="18"/>
        <v>1.0050251256281229</v>
      </c>
      <c r="E273" s="16"/>
      <c r="F273" s="196">
        <f t="shared" si="15"/>
        <v>2.0099999999999996E-3</v>
      </c>
      <c r="G273" s="16">
        <f t="shared" si="17"/>
        <v>0</v>
      </c>
      <c r="H273" s="16">
        <f t="shared" si="19"/>
        <v>1.0050251256281229</v>
      </c>
    </row>
    <row r="274" spans="1:8" ht="15.6" x14ac:dyDescent="0.3">
      <c r="A274" s="95">
        <v>2709</v>
      </c>
      <c r="B274" s="89">
        <v>2.0099999999999998</v>
      </c>
      <c r="C274" s="16">
        <f t="shared" si="16"/>
        <v>0</v>
      </c>
      <c r="D274" s="16">
        <f t="shared" si="18"/>
        <v>1.0050251256281229</v>
      </c>
      <c r="E274" s="16"/>
      <c r="F274" s="196">
        <f t="shared" si="15"/>
        <v>2.0099999999999996E-3</v>
      </c>
      <c r="G274" s="16">
        <f t="shared" si="17"/>
        <v>0</v>
      </c>
      <c r="H274" s="16">
        <f t="shared" si="19"/>
        <v>1.0050251256281229</v>
      </c>
    </row>
    <row r="275" spans="1:8" ht="15.6" x14ac:dyDescent="0.3">
      <c r="A275" s="95">
        <v>2739</v>
      </c>
      <c r="B275" s="89">
        <v>2.0099999999999998</v>
      </c>
      <c r="C275" s="16">
        <f t="shared" si="16"/>
        <v>0</v>
      </c>
      <c r="D275" s="16">
        <f t="shared" si="18"/>
        <v>1.0050251256281229</v>
      </c>
      <c r="E275" s="16"/>
      <c r="F275" s="196">
        <f t="shared" si="15"/>
        <v>2.0099999999999996E-3</v>
      </c>
      <c r="G275" s="16">
        <f t="shared" si="17"/>
        <v>0</v>
      </c>
      <c r="H275" s="16">
        <f t="shared" si="19"/>
        <v>1.0050251256281229</v>
      </c>
    </row>
    <row r="276" spans="1:8" ht="15.6" x14ac:dyDescent="0.3">
      <c r="A276" s="95">
        <v>2770</v>
      </c>
      <c r="B276" s="89">
        <v>2.0099999999999998</v>
      </c>
      <c r="C276" s="16">
        <f t="shared" si="16"/>
        <v>0</v>
      </c>
      <c r="D276" s="16">
        <f t="shared" si="18"/>
        <v>1.0050251256281229</v>
      </c>
      <c r="E276" s="16"/>
      <c r="F276" s="196">
        <f t="shared" ref="F276:F339" si="20">B276/1000</f>
        <v>2.0099999999999996E-3</v>
      </c>
      <c r="G276" s="16">
        <f t="shared" si="17"/>
        <v>0</v>
      </c>
      <c r="H276" s="16">
        <f t="shared" si="19"/>
        <v>1.0050251256281229</v>
      </c>
    </row>
    <row r="277" spans="1:8" ht="15.6" x14ac:dyDescent="0.3">
      <c r="A277" s="95">
        <v>2801</v>
      </c>
      <c r="B277" s="89">
        <v>2.0099999999999998</v>
      </c>
      <c r="C277" s="16">
        <f t="shared" ref="C277:C340" si="21">((B277/B276)-1)*100</f>
        <v>0</v>
      </c>
      <c r="D277" s="16">
        <f t="shared" si="18"/>
        <v>1.0050251256281229</v>
      </c>
      <c r="E277" s="16"/>
      <c r="F277" s="196">
        <f t="shared" si="20"/>
        <v>2.0099999999999996E-3</v>
      </c>
      <c r="G277" s="16">
        <f t="shared" ref="G277:G340" si="22">((F277/F276)-1)*100</f>
        <v>0</v>
      </c>
      <c r="H277" s="16">
        <f t="shared" si="19"/>
        <v>1.0050251256281229</v>
      </c>
    </row>
    <row r="278" spans="1:8" ht="15.6" x14ac:dyDescent="0.3">
      <c r="A278" s="95">
        <v>2831</v>
      </c>
      <c r="B278" s="89">
        <v>2.0099999999999998</v>
      </c>
      <c r="C278" s="16">
        <f t="shared" si="21"/>
        <v>0</v>
      </c>
      <c r="D278" s="16">
        <f t="shared" si="18"/>
        <v>1.5151515151515138</v>
      </c>
      <c r="E278" s="16"/>
      <c r="F278" s="196">
        <f t="shared" si="20"/>
        <v>2.0099999999999996E-3</v>
      </c>
      <c r="G278" s="16">
        <f t="shared" si="22"/>
        <v>0</v>
      </c>
      <c r="H278" s="16">
        <f t="shared" si="19"/>
        <v>1.5151515151514916</v>
      </c>
    </row>
    <row r="279" spans="1:8" ht="15.6" x14ac:dyDescent="0.3">
      <c r="A279" s="95">
        <v>2862</v>
      </c>
      <c r="B279" s="89">
        <v>2.02</v>
      </c>
      <c r="C279" s="16">
        <f t="shared" si="21"/>
        <v>0.49751243781095411</v>
      </c>
      <c r="D279" s="16">
        <f t="shared" si="18"/>
        <v>2.020202020202011</v>
      </c>
      <c r="E279" s="16"/>
      <c r="F279" s="196">
        <f t="shared" si="20"/>
        <v>2.0200000000000001E-3</v>
      </c>
      <c r="G279" s="16">
        <f t="shared" si="22"/>
        <v>0.49751243781097632</v>
      </c>
      <c r="H279" s="16">
        <f t="shared" si="19"/>
        <v>2.0202020202020332</v>
      </c>
    </row>
    <row r="280" spans="1:8" ht="15.6" x14ac:dyDescent="0.3">
      <c r="A280" s="95">
        <v>2892</v>
      </c>
      <c r="B280" s="89">
        <v>2.02</v>
      </c>
      <c r="C280" s="16">
        <f t="shared" si="21"/>
        <v>0</v>
      </c>
      <c r="D280" s="16">
        <f t="shared" si="18"/>
        <v>1.5075376884422065</v>
      </c>
      <c r="E280" s="16"/>
      <c r="F280" s="196">
        <f t="shared" si="20"/>
        <v>2.0200000000000001E-3</v>
      </c>
      <c r="G280" s="16">
        <f t="shared" si="22"/>
        <v>0</v>
      </c>
      <c r="H280" s="16">
        <f t="shared" si="19"/>
        <v>1.5075376884422065</v>
      </c>
    </row>
    <row r="281" spans="1:8" ht="15.6" x14ac:dyDescent="0.3">
      <c r="A281" s="95">
        <v>2923</v>
      </c>
      <c r="B281" s="89">
        <v>2.33</v>
      </c>
      <c r="C281" s="16">
        <f t="shared" si="21"/>
        <v>15.346534653465337</v>
      </c>
      <c r="D281" s="16">
        <f t="shared" si="18"/>
        <v>15.920398009950265</v>
      </c>
      <c r="E281" s="16"/>
      <c r="F281" s="196">
        <f t="shared" si="20"/>
        <v>2.33E-3</v>
      </c>
      <c r="G281" s="16">
        <f t="shared" si="22"/>
        <v>15.346534653465337</v>
      </c>
      <c r="H281" s="16">
        <f t="shared" si="19"/>
        <v>15.920398009950265</v>
      </c>
    </row>
    <row r="282" spans="1:8" ht="15.6" x14ac:dyDescent="0.3">
      <c r="A282" s="95">
        <v>2954</v>
      </c>
      <c r="B282" s="89">
        <v>2.14</v>
      </c>
      <c r="C282" s="16">
        <f t="shared" si="21"/>
        <v>-8.154506437768239</v>
      </c>
      <c r="D282" s="16">
        <f t="shared" si="18"/>
        <v>6.4676616915423146</v>
      </c>
      <c r="E282" s="16"/>
      <c r="F282" s="196">
        <f t="shared" si="20"/>
        <v>2.14E-3</v>
      </c>
      <c r="G282" s="16">
        <f t="shared" si="22"/>
        <v>-8.154506437768239</v>
      </c>
      <c r="H282" s="16">
        <f t="shared" si="19"/>
        <v>6.4676616915423146</v>
      </c>
    </row>
    <row r="283" spans="1:8" ht="15.6" x14ac:dyDescent="0.3">
      <c r="A283" s="95">
        <v>2983</v>
      </c>
      <c r="B283" s="89">
        <v>2.13</v>
      </c>
      <c r="C283" s="16">
        <f t="shared" si="21"/>
        <v>-0.46728971962617383</v>
      </c>
      <c r="D283" s="16">
        <f t="shared" si="18"/>
        <v>5.9701492537313383</v>
      </c>
      <c r="E283" s="16"/>
      <c r="F283" s="196">
        <f t="shared" si="20"/>
        <v>2.1299999999999999E-3</v>
      </c>
      <c r="G283" s="16">
        <f t="shared" si="22"/>
        <v>-0.46728971962617383</v>
      </c>
      <c r="H283" s="16">
        <f t="shared" si="19"/>
        <v>5.9701492537313605</v>
      </c>
    </row>
    <row r="284" spans="1:8" ht="15.6" x14ac:dyDescent="0.3">
      <c r="A284" s="95">
        <v>3014</v>
      </c>
      <c r="B284" s="89">
        <v>2.13</v>
      </c>
      <c r="C284" s="16">
        <f t="shared" si="21"/>
        <v>0</v>
      </c>
      <c r="D284" s="16">
        <f t="shared" si="18"/>
        <v>5.9701492537313383</v>
      </c>
      <c r="E284" s="16"/>
      <c r="F284" s="196">
        <f t="shared" si="20"/>
        <v>2.1299999999999999E-3</v>
      </c>
      <c r="G284" s="16">
        <f t="shared" si="22"/>
        <v>0</v>
      </c>
      <c r="H284" s="16">
        <f t="shared" si="19"/>
        <v>5.9701492537313605</v>
      </c>
    </row>
    <row r="285" spans="1:8" ht="15.6" x14ac:dyDescent="0.3">
      <c r="A285" s="95">
        <v>3044</v>
      </c>
      <c r="B285" s="89">
        <v>2.13</v>
      </c>
      <c r="C285" s="16">
        <f t="shared" si="21"/>
        <v>0</v>
      </c>
      <c r="D285" s="16">
        <f t="shared" si="18"/>
        <v>5.9701492537313383</v>
      </c>
      <c r="E285" s="16"/>
      <c r="F285" s="196">
        <f t="shared" si="20"/>
        <v>2.1299999999999999E-3</v>
      </c>
      <c r="G285" s="16">
        <f t="shared" si="22"/>
        <v>0</v>
      </c>
      <c r="H285" s="16">
        <f t="shared" si="19"/>
        <v>5.9701492537313605</v>
      </c>
    </row>
    <row r="286" spans="1:8" ht="15.6" x14ac:dyDescent="0.3">
      <c r="A286" s="95">
        <v>3075</v>
      </c>
      <c r="B286" s="89">
        <v>2.14</v>
      </c>
      <c r="C286" s="16">
        <f t="shared" si="21"/>
        <v>0.46948356807512415</v>
      </c>
      <c r="D286" s="16">
        <f t="shared" si="18"/>
        <v>6.4676616915423146</v>
      </c>
      <c r="E286" s="16"/>
      <c r="F286" s="196">
        <f t="shared" si="20"/>
        <v>2.14E-3</v>
      </c>
      <c r="G286" s="16">
        <f t="shared" si="22"/>
        <v>0.46948356807512415</v>
      </c>
      <c r="H286" s="16">
        <f t="shared" si="19"/>
        <v>6.4676616915423146</v>
      </c>
    </row>
    <row r="287" spans="1:8" ht="15.6" x14ac:dyDescent="0.3">
      <c r="A287" s="95">
        <v>3105</v>
      </c>
      <c r="B287" s="89">
        <v>2.2000000000000002</v>
      </c>
      <c r="C287" s="16">
        <f t="shared" si="21"/>
        <v>2.8037383177570208</v>
      </c>
      <c r="D287" s="16">
        <f t="shared" si="18"/>
        <v>9.4527363184079718</v>
      </c>
      <c r="E287" s="16"/>
      <c r="F287" s="196">
        <f t="shared" si="20"/>
        <v>2.2000000000000001E-3</v>
      </c>
      <c r="G287" s="16">
        <f t="shared" si="22"/>
        <v>2.8037383177570208</v>
      </c>
      <c r="H287" s="16">
        <f t="shared" si="19"/>
        <v>9.4527363184079949</v>
      </c>
    </row>
    <row r="288" spans="1:8" ht="15.6" x14ac:dyDescent="0.3">
      <c r="A288" s="95">
        <v>3136</v>
      </c>
      <c r="B288" s="89">
        <v>2.2200000000000002</v>
      </c>
      <c r="C288" s="16">
        <f t="shared" si="21"/>
        <v>0.90909090909090384</v>
      </c>
      <c r="D288" s="16">
        <f t="shared" ref="D288:D351" si="23">((B288/B276)-1)*100</f>
        <v>10.44776119402988</v>
      </c>
      <c r="E288" s="16"/>
      <c r="F288" s="196">
        <f t="shared" si="20"/>
        <v>2.2200000000000002E-3</v>
      </c>
      <c r="G288" s="16">
        <f t="shared" si="22"/>
        <v>0.90909090909090384</v>
      </c>
      <c r="H288" s="16">
        <f t="shared" ref="H288:H351" si="24">((F288/F276)-1)*100</f>
        <v>10.44776119402988</v>
      </c>
    </row>
    <row r="289" spans="1:8" ht="15.6" x14ac:dyDescent="0.3">
      <c r="A289" s="95">
        <v>3167</v>
      </c>
      <c r="B289" s="89">
        <v>2.2200000000000002</v>
      </c>
      <c r="C289" s="16">
        <f t="shared" si="21"/>
        <v>0</v>
      </c>
      <c r="D289" s="16">
        <f t="shared" si="23"/>
        <v>10.44776119402988</v>
      </c>
      <c r="E289" s="16"/>
      <c r="F289" s="196">
        <f t="shared" si="20"/>
        <v>2.2200000000000002E-3</v>
      </c>
      <c r="G289" s="16">
        <f t="shared" si="22"/>
        <v>0</v>
      </c>
      <c r="H289" s="16">
        <f t="shared" si="24"/>
        <v>10.44776119402988</v>
      </c>
    </row>
    <row r="290" spans="1:8" ht="15.6" x14ac:dyDescent="0.3">
      <c r="A290" s="95">
        <v>3197</v>
      </c>
      <c r="B290" s="89">
        <v>2.2200000000000002</v>
      </c>
      <c r="C290" s="16">
        <f t="shared" si="21"/>
        <v>0</v>
      </c>
      <c r="D290" s="16">
        <f t="shared" si="23"/>
        <v>10.44776119402988</v>
      </c>
      <c r="E290" s="16"/>
      <c r="F290" s="196">
        <f t="shared" si="20"/>
        <v>2.2200000000000002E-3</v>
      </c>
      <c r="G290" s="16">
        <f t="shared" si="22"/>
        <v>0</v>
      </c>
      <c r="H290" s="16">
        <f t="shared" si="24"/>
        <v>10.44776119402988</v>
      </c>
    </row>
    <row r="291" spans="1:8" ht="15.6" x14ac:dyDescent="0.3">
      <c r="A291" s="95">
        <v>3228</v>
      </c>
      <c r="B291" s="89">
        <v>2.2200000000000002</v>
      </c>
      <c r="C291" s="16">
        <f t="shared" si="21"/>
        <v>0</v>
      </c>
      <c r="D291" s="16">
        <f t="shared" si="23"/>
        <v>9.9009900990099098</v>
      </c>
      <c r="E291" s="16"/>
      <c r="F291" s="196">
        <f t="shared" si="20"/>
        <v>2.2200000000000002E-3</v>
      </c>
      <c r="G291" s="16">
        <f t="shared" si="22"/>
        <v>0</v>
      </c>
      <c r="H291" s="16">
        <f t="shared" si="24"/>
        <v>9.9009900990099098</v>
      </c>
    </row>
    <row r="292" spans="1:8" ht="15.6" x14ac:dyDescent="0.3">
      <c r="A292" s="95">
        <v>3258</v>
      </c>
      <c r="B292" s="89">
        <v>2.2200000000000002</v>
      </c>
      <c r="C292" s="16">
        <f t="shared" si="21"/>
        <v>0</v>
      </c>
      <c r="D292" s="16">
        <f t="shared" si="23"/>
        <v>9.9009900990099098</v>
      </c>
      <c r="E292" s="16"/>
      <c r="F292" s="196">
        <f t="shared" si="20"/>
        <v>2.2200000000000002E-3</v>
      </c>
      <c r="G292" s="16">
        <f t="shared" si="22"/>
        <v>0</v>
      </c>
      <c r="H292" s="16">
        <f t="shared" si="24"/>
        <v>9.9009900990099098</v>
      </c>
    </row>
    <row r="293" spans="1:8" ht="15.6" x14ac:dyDescent="0.3">
      <c r="A293" s="95">
        <v>3289</v>
      </c>
      <c r="B293" s="89">
        <v>2.2599999999999998</v>
      </c>
      <c r="C293" s="16">
        <f t="shared" si="21"/>
        <v>1.8018018018017834</v>
      </c>
      <c r="D293" s="16">
        <f t="shared" si="23"/>
        <v>-3.0042918454935785</v>
      </c>
      <c r="E293" s="16"/>
      <c r="F293" s="196">
        <f t="shared" si="20"/>
        <v>2.2599999999999999E-3</v>
      </c>
      <c r="G293" s="16">
        <f t="shared" si="22"/>
        <v>1.8018018018017834</v>
      </c>
      <c r="H293" s="16">
        <f t="shared" si="24"/>
        <v>-3.0042918454935674</v>
      </c>
    </row>
    <row r="294" spans="1:8" ht="15.6" x14ac:dyDescent="0.3">
      <c r="A294" s="95">
        <v>3320</v>
      </c>
      <c r="B294" s="89">
        <v>2.27</v>
      </c>
      <c r="C294" s="16">
        <f t="shared" si="21"/>
        <v>0.44247787610620648</v>
      </c>
      <c r="D294" s="16">
        <f t="shared" si="23"/>
        <v>6.0747663551401709</v>
      </c>
      <c r="E294" s="16"/>
      <c r="F294" s="196">
        <f t="shared" si="20"/>
        <v>2.2699999999999999E-3</v>
      </c>
      <c r="G294" s="16">
        <f t="shared" si="22"/>
        <v>0.44247787610620648</v>
      </c>
      <c r="H294" s="16">
        <f t="shared" si="24"/>
        <v>6.0747663551401931</v>
      </c>
    </row>
    <row r="295" spans="1:8" ht="15.6" x14ac:dyDescent="0.3">
      <c r="A295" s="95">
        <v>3348</v>
      </c>
      <c r="B295" s="89">
        <v>2.27</v>
      </c>
      <c r="C295" s="16">
        <f t="shared" si="21"/>
        <v>0</v>
      </c>
      <c r="D295" s="16">
        <f t="shared" si="23"/>
        <v>6.5727699530516492</v>
      </c>
      <c r="E295" s="16"/>
      <c r="F295" s="196">
        <f t="shared" si="20"/>
        <v>2.2699999999999999E-3</v>
      </c>
      <c r="G295" s="16">
        <f t="shared" si="22"/>
        <v>0</v>
      </c>
      <c r="H295" s="16">
        <f t="shared" si="24"/>
        <v>6.5727699530516492</v>
      </c>
    </row>
    <row r="296" spans="1:8" ht="15.6" x14ac:dyDescent="0.3">
      <c r="A296" s="95">
        <v>3379</v>
      </c>
      <c r="B296" s="89">
        <v>2.27</v>
      </c>
      <c r="C296" s="16">
        <f t="shared" si="21"/>
        <v>0</v>
      </c>
      <c r="D296" s="16">
        <f t="shared" si="23"/>
        <v>6.5727699530516492</v>
      </c>
      <c r="E296" s="16"/>
      <c r="F296" s="196">
        <f t="shared" si="20"/>
        <v>2.2699999999999999E-3</v>
      </c>
      <c r="G296" s="16">
        <f t="shared" si="22"/>
        <v>0</v>
      </c>
      <c r="H296" s="16">
        <f t="shared" si="24"/>
        <v>6.5727699530516492</v>
      </c>
    </row>
    <row r="297" spans="1:8" ht="15.6" x14ac:dyDescent="0.3">
      <c r="A297" s="95">
        <v>3409</v>
      </c>
      <c r="B297" s="89">
        <v>2.27</v>
      </c>
      <c r="C297" s="16">
        <f t="shared" si="21"/>
        <v>0</v>
      </c>
      <c r="D297" s="16">
        <f t="shared" si="23"/>
        <v>6.5727699530516492</v>
      </c>
      <c r="E297" s="16"/>
      <c r="F297" s="196">
        <f t="shared" si="20"/>
        <v>2.2699999999999999E-3</v>
      </c>
      <c r="G297" s="16">
        <f t="shared" si="22"/>
        <v>0</v>
      </c>
      <c r="H297" s="16">
        <f t="shared" si="24"/>
        <v>6.5727699530516492</v>
      </c>
    </row>
    <row r="298" spans="1:8" ht="15.6" x14ac:dyDescent="0.3">
      <c r="A298" s="95">
        <v>3440</v>
      </c>
      <c r="B298" s="89">
        <v>2.27</v>
      </c>
      <c r="C298" s="16">
        <f t="shared" si="21"/>
        <v>0</v>
      </c>
      <c r="D298" s="16">
        <f t="shared" si="23"/>
        <v>6.0747663551401709</v>
      </c>
      <c r="E298" s="16"/>
      <c r="F298" s="196">
        <f t="shared" si="20"/>
        <v>2.2699999999999999E-3</v>
      </c>
      <c r="G298" s="16">
        <f t="shared" si="22"/>
        <v>0</v>
      </c>
      <c r="H298" s="16">
        <f t="shared" si="24"/>
        <v>6.0747663551401931</v>
      </c>
    </row>
    <row r="299" spans="1:8" ht="15.6" x14ac:dyDescent="0.3">
      <c r="A299" s="95">
        <v>3470</v>
      </c>
      <c r="B299" s="89">
        <v>2.27</v>
      </c>
      <c r="C299" s="16">
        <f t="shared" si="21"/>
        <v>0</v>
      </c>
      <c r="D299" s="16">
        <f t="shared" si="23"/>
        <v>3.1818181818181746</v>
      </c>
      <c r="E299" s="16"/>
      <c r="F299" s="196">
        <f t="shared" si="20"/>
        <v>2.2699999999999999E-3</v>
      </c>
      <c r="G299" s="16">
        <f t="shared" si="22"/>
        <v>0</v>
      </c>
      <c r="H299" s="16">
        <f t="shared" si="24"/>
        <v>3.1818181818181746</v>
      </c>
    </row>
    <row r="300" spans="1:8" ht="15.6" x14ac:dyDescent="0.3">
      <c r="A300" s="95">
        <v>3501</v>
      </c>
      <c r="B300" s="89">
        <v>2.27</v>
      </c>
      <c r="C300" s="16">
        <f t="shared" si="21"/>
        <v>0</v>
      </c>
      <c r="D300" s="16">
        <f t="shared" si="23"/>
        <v>2.2522522522522515</v>
      </c>
      <c r="E300" s="16"/>
      <c r="F300" s="196">
        <f t="shared" si="20"/>
        <v>2.2699999999999999E-3</v>
      </c>
      <c r="G300" s="16">
        <f t="shared" si="22"/>
        <v>0</v>
      </c>
      <c r="H300" s="16">
        <f t="shared" si="24"/>
        <v>2.2522522522522292</v>
      </c>
    </row>
    <row r="301" spans="1:8" ht="15.6" x14ac:dyDescent="0.3">
      <c r="A301" s="95">
        <v>3532</v>
      </c>
      <c r="B301" s="89">
        <v>2.27</v>
      </c>
      <c r="C301" s="16">
        <f t="shared" si="21"/>
        <v>0</v>
      </c>
      <c r="D301" s="16">
        <f t="shared" si="23"/>
        <v>2.2522522522522515</v>
      </c>
      <c r="E301" s="16"/>
      <c r="F301" s="196">
        <f t="shared" si="20"/>
        <v>2.2699999999999999E-3</v>
      </c>
      <c r="G301" s="16">
        <f t="shared" si="22"/>
        <v>0</v>
      </c>
      <c r="H301" s="16">
        <f t="shared" si="24"/>
        <v>2.2522522522522292</v>
      </c>
    </row>
    <row r="302" spans="1:8" ht="15.6" x14ac:dyDescent="0.3">
      <c r="A302" s="95">
        <v>3562</v>
      </c>
      <c r="B302" s="89">
        <v>2.29</v>
      </c>
      <c r="C302" s="16">
        <f t="shared" si="21"/>
        <v>0.88105726872247381</v>
      </c>
      <c r="D302" s="16">
        <f t="shared" si="23"/>
        <v>3.1531531531531432</v>
      </c>
      <c r="E302" s="16"/>
      <c r="F302" s="196">
        <f t="shared" si="20"/>
        <v>2.2899999999999999E-3</v>
      </c>
      <c r="G302" s="16">
        <f t="shared" si="22"/>
        <v>0.88105726872247381</v>
      </c>
      <c r="H302" s="16">
        <f t="shared" si="24"/>
        <v>3.1531531531531432</v>
      </c>
    </row>
    <row r="303" spans="1:8" ht="15.6" x14ac:dyDescent="0.3">
      <c r="A303" s="95">
        <v>3593</v>
      </c>
      <c r="B303" s="89">
        <v>2.33</v>
      </c>
      <c r="C303" s="16">
        <f t="shared" si="21"/>
        <v>1.7467248908296984</v>
      </c>
      <c r="D303" s="16">
        <f t="shared" si="23"/>
        <v>4.9549549549549488</v>
      </c>
      <c r="E303" s="16"/>
      <c r="F303" s="196">
        <f t="shared" si="20"/>
        <v>2.33E-3</v>
      </c>
      <c r="G303" s="16">
        <f t="shared" si="22"/>
        <v>1.7467248908296984</v>
      </c>
      <c r="H303" s="16">
        <f t="shared" si="24"/>
        <v>4.9549549549549488</v>
      </c>
    </row>
    <row r="304" spans="1:8" ht="15.6" x14ac:dyDescent="0.3">
      <c r="A304" s="95">
        <v>3623</v>
      </c>
      <c r="B304" s="89">
        <v>2.2999999999999998</v>
      </c>
      <c r="C304" s="16">
        <f t="shared" si="21"/>
        <v>-1.2875536480686844</v>
      </c>
      <c r="D304" s="16">
        <f t="shared" si="23"/>
        <v>3.603603603603589</v>
      </c>
      <c r="E304" s="16"/>
      <c r="F304" s="196">
        <f t="shared" si="20"/>
        <v>2.3E-3</v>
      </c>
      <c r="G304" s="16">
        <f t="shared" si="22"/>
        <v>-1.2875536480686733</v>
      </c>
      <c r="H304" s="16">
        <f t="shared" si="24"/>
        <v>3.603603603603589</v>
      </c>
    </row>
    <row r="305" spans="1:8" ht="15.6" x14ac:dyDescent="0.3">
      <c r="A305" s="95">
        <v>3654</v>
      </c>
      <c r="B305" s="89">
        <v>2.27</v>
      </c>
      <c r="C305" s="16">
        <f t="shared" si="21"/>
        <v>-1.304347826086949</v>
      </c>
      <c r="D305" s="16">
        <f t="shared" si="23"/>
        <v>0.44247787610620648</v>
      </c>
      <c r="E305" s="16"/>
      <c r="F305" s="196">
        <f t="shared" si="20"/>
        <v>2.2699999999999999E-3</v>
      </c>
      <c r="G305" s="16">
        <f t="shared" si="22"/>
        <v>-1.3043478260869601</v>
      </c>
      <c r="H305" s="16">
        <f t="shared" si="24"/>
        <v>0.44247787610620648</v>
      </c>
    </row>
    <row r="306" spans="1:8" ht="15.6" x14ac:dyDescent="0.3">
      <c r="A306" s="95">
        <v>3685</v>
      </c>
      <c r="B306" s="89">
        <v>2.27</v>
      </c>
      <c r="C306" s="16">
        <f t="shared" si="21"/>
        <v>0</v>
      </c>
      <c r="D306" s="16">
        <f t="shared" si="23"/>
        <v>0</v>
      </c>
      <c r="E306" s="16"/>
      <c r="F306" s="196">
        <f t="shared" si="20"/>
        <v>2.2699999999999999E-3</v>
      </c>
      <c r="G306" s="16">
        <f t="shared" si="22"/>
        <v>0</v>
      </c>
      <c r="H306" s="16">
        <f t="shared" si="24"/>
        <v>0</v>
      </c>
    </row>
    <row r="307" spans="1:8" ht="15.6" x14ac:dyDescent="0.3">
      <c r="A307" s="95">
        <v>3713</v>
      </c>
      <c r="B307" s="89">
        <v>2.27</v>
      </c>
      <c r="C307" s="16">
        <f t="shared" si="21"/>
        <v>0</v>
      </c>
      <c r="D307" s="16">
        <f t="shared" si="23"/>
        <v>0</v>
      </c>
      <c r="E307" s="16"/>
      <c r="F307" s="196">
        <f t="shared" si="20"/>
        <v>2.2699999999999999E-3</v>
      </c>
      <c r="G307" s="16">
        <f t="shared" si="22"/>
        <v>0</v>
      </c>
      <c r="H307" s="16">
        <f t="shared" si="24"/>
        <v>0</v>
      </c>
    </row>
    <row r="308" spans="1:8" ht="15.6" x14ac:dyDescent="0.3">
      <c r="A308" s="95">
        <v>3744</v>
      </c>
      <c r="B308" s="89">
        <v>2.27</v>
      </c>
      <c r="C308" s="16">
        <f t="shared" si="21"/>
        <v>0</v>
      </c>
      <c r="D308" s="16">
        <f t="shared" si="23"/>
        <v>0</v>
      </c>
      <c r="E308" s="16"/>
      <c r="F308" s="196">
        <f t="shared" si="20"/>
        <v>2.2699999999999999E-3</v>
      </c>
      <c r="G308" s="16">
        <f t="shared" si="22"/>
        <v>0</v>
      </c>
      <c r="H308" s="16">
        <f t="shared" si="24"/>
        <v>0</v>
      </c>
    </row>
    <row r="309" spans="1:8" ht="15.6" x14ac:dyDescent="0.3">
      <c r="A309" s="95">
        <v>3774</v>
      </c>
      <c r="B309" s="89">
        <v>2.27</v>
      </c>
      <c r="C309" s="16">
        <f t="shared" si="21"/>
        <v>0</v>
      </c>
      <c r="D309" s="16">
        <f t="shared" si="23"/>
        <v>0</v>
      </c>
      <c r="E309" s="16"/>
      <c r="F309" s="196">
        <f t="shared" si="20"/>
        <v>2.2699999999999999E-3</v>
      </c>
      <c r="G309" s="16">
        <f t="shared" si="22"/>
        <v>0</v>
      </c>
      <c r="H309" s="16">
        <f t="shared" si="24"/>
        <v>0</v>
      </c>
    </row>
    <row r="310" spans="1:8" ht="15.6" x14ac:dyDescent="0.3">
      <c r="A310" s="95">
        <v>3805</v>
      </c>
      <c r="B310" s="89">
        <v>2.27</v>
      </c>
      <c r="C310" s="16">
        <f t="shared" si="21"/>
        <v>0</v>
      </c>
      <c r="D310" s="16">
        <f t="shared" si="23"/>
        <v>0</v>
      </c>
      <c r="E310" s="16"/>
      <c r="F310" s="196">
        <f t="shared" si="20"/>
        <v>2.2699999999999999E-3</v>
      </c>
      <c r="G310" s="16">
        <f t="shared" si="22"/>
        <v>0</v>
      </c>
      <c r="H310" s="16">
        <f t="shared" si="24"/>
        <v>0</v>
      </c>
    </row>
    <row r="311" spans="1:8" ht="15.6" x14ac:dyDescent="0.3">
      <c r="A311" s="95">
        <v>3835</v>
      </c>
      <c r="B311" s="89">
        <v>2.2599999999999998</v>
      </c>
      <c r="C311" s="16">
        <f t="shared" si="21"/>
        <v>-0.44052863436124801</v>
      </c>
      <c r="D311" s="16">
        <f t="shared" si="23"/>
        <v>-0.44052863436124801</v>
      </c>
      <c r="E311" s="16"/>
      <c r="F311" s="196">
        <f t="shared" si="20"/>
        <v>2.2599999999999999E-3</v>
      </c>
      <c r="G311" s="16">
        <f t="shared" si="22"/>
        <v>-0.4405286343612369</v>
      </c>
      <c r="H311" s="16">
        <f t="shared" si="24"/>
        <v>-0.4405286343612369</v>
      </c>
    </row>
    <row r="312" spans="1:8" ht="15.6" x14ac:dyDescent="0.3">
      <c r="A312" s="95">
        <v>3866</v>
      </c>
      <c r="B312" s="89">
        <v>2.27</v>
      </c>
      <c r="C312" s="16">
        <f t="shared" si="21"/>
        <v>0.44247787610620648</v>
      </c>
      <c r="D312" s="16">
        <f t="shared" si="23"/>
        <v>0</v>
      </c>
      <c r="E312" s="16"/>
      <c r="F312" s="196">
        <f t="shared" si="20"/>
        <v>2.2699999999999999E-3</v>
      </c>
      <c r="G312" s="16">
        <f t="shared" si="22"/>
        <v>0.44247787610620648</v>
      </c>
      <c r="H312" s="16">
        <f t="shared" si="24"/>
        <v>0</v>
      </c>
    </row>
    <row r="313" spans="1:8" ht="15.6" x14ac:dyDescent="0.3">
      <c r="A313" s="95">
        <v>3897</v>
      </c>
      <c r="B313" s="89">
        <v>2.2599999999999998</v>
      </c>
      <c r="C313" s="16">
        <f t="shared" si="21"/>
        <v>-0.44052863436124801</v>
      </c>
      <c r="D313" s="16">
        <f t="shared" si="23"/>
        <v>-0.44052863436124801</v>
      </c>
      <c r="E313" s="16"/>
      <c r="F313" s="196">
        <f t="shared" si="20"/>
        <v>2.2599999999999999E-3</v>
      </c>
      <c r="G313" s="16">
        <f t="shared" si="22"/>
        <v>-0.4405286343612369</v>
      </c>
      <c r="H313" s="16">
        <f t="shared" si="24"/>
        <v>-0.4405286343612369</v>
      </c>
    </row>
    <row r="314" spans="1:8" ht="15.6" x14ac:dyDescent="0.3">
      <c r="A314" s="95">
        <v>3927</v>
      </c>
      <c r="B314" s="89">
        <v>2.2200000000000002</v>
      </c>
      <c r="C314" s="16">
        <f t="shared" si="21"/>
        <v>-1.7699115044247593</v>
      </c>
      <c r="D314" s="16">
        <f t="shared" si="23"/>
        <v>-3.0567685589519611</v>
      </c>
      <c r="E314" s="16"/>
      <c r="F314" s="196">
        <f t="shared" si="20"/>
        <v>2.2200000000000002E-3</v>
      </c>
      <c r="G314" s="16">
        <f t="shared" si="22"/>
        <v>-1.7699115044247593</v>
      </c>
      <c r="H314" s="16">
        <f t="shared" si="24"/>
        <v>-3.05676855895195</v>
      </c>
    </row>
    <row r="315" spans="1:8" ht="15.6" x14ac:dyDescent="0.3">
      <c r="A315" s="95">
        <v>3958</v>
      </c>
      <c r="B315" s="89">
        <v>2.2000000000000002</v>
      </c>
      <c r="C315" s="16">
        <f t="shared" si="21"/>
        <v>-0.9009009009009028</v>
      </c>
      <c r="D315" s="16">
        <f t="shared" si="23"/>
        <v>-5.5793991416308923</v>
      </c>
      <c r="E315" s="16"/>
      <c r="F315" s="196">
        <f t="shared" si="20"/>
        <v>2.2000000000000001E-3</v>
      </c>
      <c r="G315" s="16">
        <f t="shared" si="22"/>
        <v>-0.9009009009009028</v>
      </c>
      <c r="H315" s="16">
        <f t="shared" si="24"/>
        <v>-5.5793991416308923</v>
      </c>
    </row>
    <row r="316" spans="1:8" ht="15.6" x14ac:dyDescent="0.3">
      <c r="A316" s="95">
        <v>3988</v>
      </c>
      <c r="B316" s="89">
        <v>2.2000000000000002</v>
      </c>
      <c r="C316" s="16">
        <f t="shared" si="21"/>
        <v>0</v>
      </c>
      <c r="D316" s="16">
        <f t="shared" si="23"/>
        <v>-4.3478260869565073</v>
      </c>
      <c r="E316" s="16"/>
      <c r="F316" s="196">
        <f t="shared" si="20"/>
        <v>2.2000000000000001E-3</v>
      </c>
      <c r="G316" s="16">
        <f t="shared" si="22"/>
        <v>0</v>
      </c>
      <c r="H316" s="16">
        <f t="shared" si="24"/>
        <v>-4.3478260869565188</v>
      </c>
    </row>
    <row r="317" spans="1:8" ht="15.6" x14ac:dyDescent="0.3">
      <c r="A317" s="95">
        <v>4019</v>
      </c>
      <c r="B317" s="89">
        <v>2.2200000000000002</v>
      </c>
      <c r="C317" s="16">
        <f t="shared" si="21"/>
        <v>0.90909090909090384</v>
      </c>
      <c r="D317" s="16">
        <f t="shared" si="23"/>
        <v>-2.2026431718061623</v>
      </c>
      <c r="E317" s="16"/>
      <c r="F317" s="196">
        <f t="shared" si="20"/>
        <v>2.2200000000000002E-3</v>
      </c>
      <c r="G317" s="16">
        <f t="shared" si="22"/>
        <v>0.90909090909090384</v>
      </c>
      <c r="H317" s="16">
        <f t="shared" si="24"/>
        <v>-2.2026431718061512</v>
      </c>
    </row>
    <row r="318" spans="1:8" ht="15.6" x14ac:dyDescent="0.3">
      <c r="A318" s="95">
        <v>4050</v>
      </c>
      <c r="B318" s="89">
        <v>2.2200000000000002</v>
      </c>
      <c r="C318" s="16">
        <f t="shared" si="21"/>
        <v>0</v>
      </c>
      <c r="D318" s="16">
        <f t="shared" si="23"/>
        <v>-2.2026431718061623</v>
      </c>
      <c r="E318" s="16"/>
      <c r="F318" s="196">
        <f t="shared" si="20"/>
        <v>2.2200000000000002E-3</v>
      </c>
      <c r="G318" s="16">
        <f t="shared" si="22"/>
        <v>0</v>
      </c>
      <c r="H318" s="16">
        <f t="shared" si="24"/>
        <v>-2.2026431718061512</v>
      </c>
    </row>
    <row r="319" spans="1:8" ht="15.6" x14ac:dyDescent="0.3">
      <c r="A319" s="95">
        <v>4078</v>
      </c>
      <c r="B319" s="89">
        <v>2.2200000000000002</v>
      </c>
      <c r="C319" s="16">
        <f t="shared" si="21"/>
        <v>0</v>
      </c>
      <c r="D319" s="16">
        <f t="shared" si="23"/>
        <v>-2.2026431718061623</v>
      </c>
      <c r="E319" s="16"/>
      <c r="F319" s="196">
        <f t="shared" si="20"/>
        <v>2.2200000000000002E-3</v>
      </c>
      <c r="G319" s="16">
        <f t="shared" si="22"/>
        <v>0</v>
      </c>
      <c r="H319" s="16">
        <f t="shared" si="24"/>
        <v>-2.2026431718061512</v>
      </c>
    </row>
    <row r="320" spans="1:8" ht="15.6" x14ac:dyDescent="0.3">
      <c r="A320" s="95">
        <v>4109</v>
      </c>
      <c r="B320" s="89">
        <v>2.2200000000000002</v>
      </c>
      <c r="C320" s="16">
        <f t="shared" si="21"/>
        <v>0</v>
      </c>
      <c r="D320" s="16">
        <f t="shared" si="23"/>
        <v>-2.2026431718061623</v>
      </c>
      <c r="E320" s="16"/>
      <c r="F320" s="196">
        <f t="shared" si="20"/>
        <v>2.2200000000000002E-3</v>
      </c>
      <c r="G320" s="16">
        <f t="shared" si="22"/>
        <v>0</v>
      </c>
      <c r="H320" s="16">
        <f t="shared" si="24"/>
        <v>-2.2026431718061512</v>
      </c>
    </row>
    <row r="321" spans="1:8" ht="15.6" x14ac:dyDescent="0.3">
      <c r="A321" s="95">
        <v>4139</v>
      </c>
      <c r="B321" s="89">
        <v>2.2200000000000002</v>
      </c>
      <c r="C321" s="16">
        <f t="shared" si="21"/>
        <v>0</v>
      </c>
      <c r="D321" s="16">
        <f t="shared" si="23"/>
        <v>-2.2026431718061623</v>
      </c>
      <c r="E321" s="16"/>
      <c r="F321" s="196">
        <f t="shared" si="20"/>
        <v>2.2200000000000002E-3</v>
      </c>
      <c r="G321" s="16">
        <f t="shared" si="22"/>
        <v>0</v>
      </c>
      <c r="H321" s="16">
        <f t="shared" si="24"/>
        <v>-2.2026431718061512</v>
      </c>
    </row>
    <row r="322" spans="1:8" ht="15.6" x14ac:dyDescent="0.3">
      <c r="A322" s="95">
        <v>4170</v>
      </c>
      <c r="B322" s="89">
        <v>2.2200000000000002</v>
      </c>
      <c r="C322" s="16">
        <f t="shared" si="21"/>
        <v>0</v>
      </c>
      <c r="D322" s="16">
        <f t="shared" si="23"/>
        <v>-2.2026431718061623</v>
      </c>
      <c r="E322" s="16"/>
      <c r="F322" s="196">
        <f t="shared" si="20"/>
        <v>2.2200000000000002E-3</v>
      </c>
      <c r="G322" s="16">
        <f t="shared" si="22"/>
        <v>0</v>
      </c>
      <c r="H322" s="16">
        <f t="shared" si="24"/>
        <v>-2.2026431718061512</v>
      </c>
    </row>
    <row r="323" spans="1:8" ht="15.6" x14ac:dyDescent="0.3">
      <c r="A323" s="95">
        <v>4200</v>
      </c>
      <c r="B323" s="89">
        <v>2.2200000000000002</v>
      </c>
      <c r="C323" s="16">
        <f t="shared" si="21"/>
        <v>0</v>
      </c>
      <c r="D323" s="16">
        <f t="shared" si="23"/>
        <v>-1.7699115044247593</v>
      </c>
      <c r="E323" s="16"/>
      <c r="F323" s="196">
        <f t="shared" si="20"/>
        <v>2.2200000000000002E-3</v>
      </c>
      <c r="G323" s="16">
        <f t="shared" si="22"/>
        <v>0</v>
      </c>
      <c r="H323" s="16">
        <f t="shared" si="24"/>
        <v>-1.7699115044247593</v>
      </c>
    </row>
    <row r="324" spans="1:8" ht="15.6" x14ac:dyDescent="0.3">
      <c r="A324" s="95">
        <v>4231</v>
      </c>
      <c r="B324" s="89">
        <v>2.2200000000000002</v>
      </c>
      <c r="C324" s="16">
        <f t="shared" si="21"/>
        <v>0</v>
      </c>
      <c r="D324" s="16">
        <f t="shared" si="23"/>
        <v>-2.2026431718061623</v>
      </c>
      <c r="E324" s="16"/>
      <c r="F324" s="196">
        <f t="shared" si="20"/>
        <v>2.2200000000000002E-3</v>
      </c>
      <c r="G324" s="16">
        <f t="shared" si="22"/>
        <v>0</v>
      </c>
      <c r="H324" s="16">
        <f t="shared" si="24"/>
        <v>-2.2026431718061512</v>
      </c>
    </row>
    <row r="325" spans="1:8" ht="15.6" x14ac:dyDescent="0.3">
      <c r="A325" s="95">
        <v>4262</v>
      </c>
      <c r="B325" s="89">
        <v>2.2200000000000002</v>
      </c>
      <c r="C325" s="16">
        <f t="shared" si="21"/>
        <v>0</v>
      </c>
      <c r="D325" s="16">
        <f t="shared" si="23"/>
        <v>-1.7699115044247593</v>
      </c>
      <c r="E325" s="16"/>
      <c r="F325" s="196">
        <f t="shared" si="20"/>
        <v>2.2200000000000002E-3</v>
      </c>
      <c r="G325" s="16">
        <f t="shared" si="22"/>
        <v>0</v>
      </c>
      <c r="H325" s="16">
        <f t="shared" si="24"/>
        <v>-1.7699115044247593</v>
      </c>
    </row>
    <row r="326" spans="1:8" ht="15.6" x14ac:dyDescent="0.3">
      <c r="A326" s="95">
        <v>4292</v>
      </c>
      <c r="B326" s="89">
        <v>2.21</v>
      </c>
      <c r="C326" s="16">
        <f t="shared" si="21"/>
        <v>-0.45045045045045695</v>
      </c>
      <c r="D326" s="16">
        <f t="shared" si="23"/>
        <v>-0.45045045045045695</v>
      </c>
      <c r="E326" s="16"/>
      <c r="F326" s="196">
        <f t="shared" si="20"/>
        <v>2.2100000000000002E-3</v>
      </c>
      <c r="G326" s="16">
        <f t="shared" si="22"/>
        <v>-0.45045045045045695</v>
      </c>
      <c r="H326" s="16">
        <f t="shared" si="24"/>
        <v>-0.45045045045045695</v>
      </c>
    </row>
    <row r="327" spans="1:8" ht="15.6" x14ac:dyDescent="0.3">
      <c r="A327" s="95">
        <v>4323</v>
      </c>
      <c r="B327" s="89">
        <v>2.15</v>
      </c>
      <c r="C327" s="16">
        <f t="shared" si="21"/>
        <v>-2.714932126696834</v>
      </c>
      <c r="D327" s="16">
        <f t="shared" si="23"/>
        <v>-2.2727272727272818</v>
      </c>
      <c r="E327" s="16"/>
      <c r="F327" s="196">
        <f t="shared" si="20"/>
        <v>2.15E-3</v>
      </c>
      <c r="G327" s="16">
        <f t="shared" si="22"/>
        <v>-2.714932126696834</v>
      </c>
      <c r="H327" s="16">
        <f t="shared" si="24"/>
        <v>-2.2727272727272818</v>
      </c>
    </row>
    <row r="328" spans="1:8" ht="15.6" x14ac:dyDescent="0.3">
      <c r="A328" s="95">
        <v>4353</v>
      </c>
      <c r="B328" s="89">
        <v>2.17</v>
      </c>
      <c r="C328" s="16">
        <f t="shared" si="21"/>
        <v>0.9302325581395321</v>
      </c>
      <c r="D328" s="16">
        <f t="shared" si="23"/>
        <v>-1.363636363636378</v>
      </c>
      <c r="E328" s="16"/>
      <c r="F328" s="196">
        <f t="shared" si="20"/>
        <v>2.1700000000000001E-3</v>
      </c>
      <c r="G328" s="16">
        <f t="shared" si="22"/>
        <v>0.9302325581395321</v>
      </c>
      <c r="H328" s="16">
        <f t="shared" si="24"/>
        <v>-1.3636363636363669</v>
      </c>
    </row>
    <row r="329" spans="1:8" ht="15.6" x14ac:dyDescent="0.3">
      <c r="A329" s="95">
        <v>4384</v>
      </c>
      <c r="B329" s="89">
        <v>2.14</v>
      </c>
      <c r="C329" s="16">
        <f t="shared" si="21"/>
        <v>-1.3824884792626668</v>
      </c>
      <c r="D329" s="16">
        <f t="shared" si="23"/>
        <v>-3.6036036036036112</v>
      </c>
      <c r="E329" s="16"/>
      <c r="F329" s="196">
        <f t="shared" si="20"/>
        <v>2.14E-3</v>
      </c>
      <c r="G329" s="16">
        <f t="shared" si="22"/>
        <v>-1.3824884792626779</v>
      </c>
      <c r="H329" s="16">
        <f t="shared" si="24"/>
        <v>-3.6036036036036112</v>
      </c>
    </row>
    <row r="330" spans="1:8" ht="15.6" x14ac:dyDescent="0.3">
      <c r="A330" s="95">
        <v>4415</v>
      </c>
      <c r="B330" s="89">
        <v>2.13</v>
      </c>
      <c r="C330" s="16">
        <f t="shared" si="21"/>
        <v>-0.46728971962617383</v>
      </c>
      <c r="D330" s="16">
        <f t="shared" si="23"/>
        <v>-4.0540540540540686</v>
      </c>
      <c r="E330" s="16"/>
      <c r="F330" s="196">
        <f t="shared" si="20"/>
        <v>2.1299999999999999E-3</v>
      </c>
      <c r="G330" s="16">
        <f t="shared" si="22"/>
        <v>-0.46728971962617383</v>
      </c>
      <c r="H330" s="16">
        <f t="shared" si="24"/>
        <v>-4.0540540540540686</v>
      </c>
    </row>
    <row r="331" spans="1:8" ht="15.6" x14ac:dyDescent="0.3">
      <c r="A331" s="95">
        <v>4444</v>
      </c>
      <c r="B331" s="89">
        <v>2.13</v>
      </c>
      <c r="C331" s="16">
        <f t="shared" si="21"/>
        <v>0</v>
      </c>
      <c r="D331" s="16">
        <f t="shared" si="23"/>
        <v>-4.0540540540540686</v>
      </c>
      <c r="E331" s="16"/>
      <c r="F331" s="196">
        <f t="shared" si="20"/>
        <v>2.1299999999999999E-3</v>
      </c>
      <c r="G331" s="16">
        <f t="shared" si="22"/>
        <v>0</v>
      </c>
      <c r="H331" s="16">
        <f t="shared" si="24"/>
        <v>-4.0540540540540686</v>
      </c>
    </row>
    <row r="332" spans="1:8" ht="15.6" x14ac:dyDescent="0.3">
      <c r="A332" s="95">
        <v>4475</v>
      </c>
      <c r="B332" s="89">
        <v>2.11</v>
      </c>
      <c r="C332" s="16">
        <f t="shared" si="21"/>
        <v>-0.93896713615023719</v>
      </c>
      <c r="D332" s="16">
        <f t="shared" si="23"/>
        <v>-4.954954954954971</v>
      </c>
      <c r="E332" s="16"/>
      <c r="F332" s="196">
        <f t="shared" si="20"/>
        <v>2.1099999999999999E-3</v>
      </c>
      <c r="G332" s="16">
        <f t="shared" si="22"/>
        <v>-0.93896713615023719</v>
      </c>
      <c r="H332" s="16">
        <f t="shared" si="24"/>
        <v>-4.954954954954971</v>
      </c>
    </row>
    <row r="333" spans="1:8" ht="15.6" x14ac:dyDescent="0.3">
      <c r="A333" s="95">
        <v>4505</v>
      </c>
      <c r="B333" s="89">
        <v>2.08</v>
      </c>
      <c r="C333" s="16">
        <f t="shared" si="21"/>
        <v>-1.4218009478672911</v>
      </c>
      <c r="D333" s="16">
        <f t="shared" si="23"/>
        <v>-6.3063063063063085</v>
      </c>
      <c r="E333" s="16"/>
      <c r="F333" s="196">
        <f t="shared" si="20"/>
        <v>2.0800000000000003E-3</v>
      </c>
      <c r="G333" s="16">
        <f t="shared" si="22"/>
        <v>-1.42180094786728</v>
      </c>
      <c r="H333" s="16">
        <f t="shared" si="24"/>
        <v>-6.306306306306297</v>
      </c>
    </row>
    <row r="334" spans="1:8" ht="15.6" x14ac:dyDescent="0.3">
      <c r="A334" s="95">
        <v>4536</v>
      </c>
      <c r="B334" s="89">
        <v>2.08</v>
      </c>
      <c r="C334" s="16">
        <f t="shared" si="21"/>
        <v>0</v>
      </c>
      <c r="D334" s="16">
        <f t="shared" si="23"/>
        <v>-6.3063063063063085</v>
      </c>
      <c r="E334" s="16"/>
      <c r="F334" s="196">
        <f t="shared" si="20"/>
        <v>2.0800000000000003E-3</v>
      </c>
      <c r="G334" s="16">
        <f t="shared" si="22"/>
        <v>0</v>
      </c>
      <c r="H334" s="16">
        <f t="shared" si="24"/>
        <v>-6.306306306306297</v>
      </c>
    </row>
    <row r="335" spans="1:8" ht="15.6" x14ac:dyDescent="0.3">
      <c r="A335" s="95">
        <v>4566</v>
      </c>
      <c r="B335" s="89">
        <v>2.06</v>
      </c>
      <c r="C335" s="16">
        <f t="shared" si="21"/>
        <v>-0.96153846153845812</v>
      </c>
      <c r="D335" s="16">
        <f t="shared" si="23"/>
        <v>-7.2072072072072118</v>
      </c>
      <c r="E335" s="16"/>
      <c r="F335" s="196">
        <f t="shared" si="20"/>
        <v>2.0600000000000002E-3</v>
      </c>
      <c r="G335" s="16">
        <f t="shared" si="22"/>
        <v>-0.96153846153846922</v>
      </c>
      <c r="H335" s="16">
        <f t="shared" si="24"/>
        <v>-7.2072072072072118</v>
      </c>
    </row>
    <row r="336" spans="1:8" ht="15.6" x14ac:dyDescent="0.3">
      <c r="A336" s="95">
        <v>4597</v>
      </c>
      <c r="B336" s="89">
        <v>2.06</v>
      </c>
      <c r="C336" s="16">
        <f t="shared" si="21"/>
        <v>0</v>
      </c>
      <c r="D336" s="16">
        <f t="shared" si="23"/>
        <v>-7.2072072072072118</v>
      </c>
      <c r="E336" s="16"/>
      <c r="F336" s="196">
        <f t="shared" si="20"/>
        <v>2.0600000000000002E-3</v>
      </c>
      <c r="G336" s="16">
        <f t="shared" si="22"/>
        <v>0</v>
      </c>
      <c r="H336" s="16">
        <f t="shared" si="24"/>
        <v>-7.2072072072072118</v>
      </c>
    </row>
    <row r="337" spans="1:8" ht="15.6" x14ac:dyDescent="0.3">
      <c r="A337" s="95">
        <v>4628</v>
      </c>
      <c r="B337" s="89">
        <v>2.06</v>
      </c>
      <c r="C337" s="16">
        <f t="shared" si="21"/>
        <v>0</v>
      </c>
      <c r="D337" s="16">
        <f t="shared" si="23"/>
        <v>-7.2072072072072118</v>
      </c>
      <c r="E337" s="16"/>
      <c r="F337" s="196">
        <f t="shared" si="20"/>
        <v>2.0600000000000002E-3</v>
      </c>
      <c r="G337" s="16">
        <f t="shared" si="22"/>
        <v>0</v>
      </c>
      <c r="H337" s="16">
        <f t="shared" si="24"/>
        <v>-7.2072072072072118</v>
      </c>
    </row>
    <row r="338" spans="1:8" ht="15.6" x14ac:dyDescent="0.3">
      <c r="A338" s="95">
        <v>4658</v>
      </c>
      <c r="B338" s="89">
        <v>2.06</v>
      </c>
      <c r="C338" s="16">
        <f t="shared" si="21"/>
        <v>0</v>
      </c>
      <c r="D338" s="16">
        <f t="shared" si="23"/>
        <v>-6.7873303167420795</v>
      </c>
      <c r="E338" s="16"/>
      <c r="F338" s="196">
        <f t="shared" si="20"/>
        <v>2.0600000000000002E-3</v>
      </c>
      <c r="G338" s="16">
        <f t="shared" si="22"/>
        <v>0</v>
      </c>
      <c r="H338" s="16">
        <f t="shared" si="24"/>
        <v>-6.7873303167420795</v>
      </c>
    </row>
    <row r="339" spans="1:8" ht="15.6" x14ac:dyDescent="0.3">
      <c r="A339" s="95">
        <v>4689</v>
      </c>
      <c r="B339" s="89">
        <v>2.06</v>
      </c>
      <c r="C339" s="16">
        <f t="shared" si="21"/>
        <v>0</v>
      </c>
      <c r="D339" s="16">
        <f t="shared" si="23"/>
        <v>-4.1860465116279055</v>
      </c>
      <c r="E339" s="16"/>
      <c r="F339" s="196">
        <f t="shared" si="20"/>
        <v>2.0600000000000002E-3</v>
      </c>
      <c r="G339" s="16">
        <f t="shared" si="22"/>
        <v>0</v>
      </c>
      <c r="H339" s="16">
        <f t="shared" si="24"/>
        <v>-4.1860465116278949</v>
      </c>
    </row>
    <row r="340" spans="1:8" ht="15.6" x14ac:dyDescent="0.3">
      <c r="A340" s="95">
        <v>4719</v>
      </c>
      <c r="B340" s="89">
        <v>2.04</v>
      </c>
      <c r="C340" s="16">
        <f t="shared" si="21"/>
        <v>-0.97087378640776656</v>
      </c>
      <c r="D340" s="16">
        <f t="shared" si="23"/>
        <v>-5.9907834101382456</v>
      </c>
      <c r="E340" s="16"/>
      <c r="F340" s="196">
        <f t="shared" ref="F340:F403" si="25">B340/1000</f>
        <v>2.0400000000000001E-3</v>
      </c>
      <c r="G340" s="16">
        <f t="shared" si="22"/>
        <v>-0.97087378640776656</v>
      </c>
      <c r="H340" s="16">
        <f t="shared" si="24"/>
        <v>-5.9907834101382456</v>
      </c>
    </row>
    <row r="341" spans="1:8" ht="15.6" x14ac:dyDescent="0.3">
      <c r="A341" s="95">
        <v>4750</v>
      </c>
      <c r="B341" s="89">
        <v>2.04</v>
      </c>
      <c r="C341" s="16">
        <f t="shared" ref="C341:C404" si="26">((B341/B340)-1)*100</f>
        <v>0</v>
      </c>
      <c r="D341" s="16">
        <f t="shared" si="23"/>
        <v>-4.6728971962616832</v>
      </c>
      <c r="E341" s="16"/>
      <c r="F341" s="196">
        <f t="shared" si="25"/>
        <v>2.0400000000000001E-3</v>
      </c>
      <c r="G341" s="16">
        <f t="shared" ref="G341:G404" si="27">((F341/F340)-1)*100</f>
        <v>0</v>
      </c>
      <c r="H341" s="16">
        <f t="shared" si="24"/>
        <v>-4.6728971962616717</v>
      </c>
    </row>
    <row r="342" spans="1:8" ht="15.6" x14ac:dyDescent="0.3">
      <c r="A342" s="95">
        <v>4781</v>
      </c>
      <c r="B342" s="89">
        <v>2.0499999999999998</v>
      </c>
      <c r="C342" s="16">
        <f t="shared" si="26"/>
        <v>0.49019607843137081</v>
      </c>
      <c r="D342" s="16">
        <f t="shared" si="23"/>
        <v>-3.7558685446009377</v>
      </c>
      <c r="E342" s="16"/>
      <c r="F342" s="196">
        <f t="shared" si="25"/>
        <v>2.0499999999999997E-3</v>
      </c>
      <c r="G342" s="16">
        <f t="shared" si="27"/>
        <v>0.4901960784313486</v>
      </c>
      <c r="H342" s="16">
        <f t="shared" si="24"/>
        <v>-3.7558685446009488</v>
      </c>
    </row>
    <row r="343" spans="1:8" ht="15.6" x14ac:dyDescent="0.3">
      <c r="A343" s="95">
        <v>4809</v>
      </c>
      <c r="B343" s="89">
        <v>2.12</v>
      </c>
      <c r="C343" s="16">
        <f t="shared" si="26"/>
        <v>3.4146341463414887</v>
      </c>
      <c r="D343" s="16">
        <f t="shared" si="23"/>
        <v>-0.46948356807510194</v>
      </c>
      <c r="E343" s="16"/>
      <c r="F343" s="196">
        <f t="shared" si="25"/>
        <v>2.1199999999999999E-3</v>
      </c>
      <c r="G343" s="16">
        <f t="shared" si="27"/>
        <v>3.4146341463414664</v>
      </c>
      <c r="H343" s="16">
        <f t="shared" si="24"/>
        <v>-0.46948356807512415</v>
      </c>
    </row>
    <row r="344" spans="1:8" ht="15.6" x14ac:dyDescent="0.3">
      <c r="A344" s="95">
        <v>4840</v>
      </c>
      <c r="B344" s="89">
        <v>2.15</v>
      </c>
      <c r="C344" s="16">
        <f t="shared" si="26"/>
        <v>1.4150943396226356</v>
      </c>
      <c r="D344" s="16">
        <f t="shared" si="23"/>
        <v>1.8957345971563955</v>
      </c>
      <c r="E344" s="16"/>
      <c r="F344" s="196">
        <f t="shared" si="25"/>
        <v>2.15E-3</v>
      </c>
      <c r="G344" s="16">
        <f t="shared" si="27"/>
        <v>1.4150943396226356</v>
      </c>
      <c r="H344" s="16">
        <f t="shared" si="24"/>
        <v>1.8957345971563955</v>
      </c>
    </row>
    <row r="345" spans="1:8" ht="15.6" x14ac:dyDescent="0.3">
      <c r="A345" s="95">
        <v>4870</v>
      </c>
      <c r="B345" s="89">
        <v>2.13</v>
      </c>
      <c r="C345" s="16">
        <f t="shared" si="26"/>
        <v>-0.9302325581395321</v>
      </c>
      <c r="D345" s="16">
        <f t="shared" si="23"/>
        <v>2.4038461538461453</v>
      </c>
      <c r="E345" s="16"/>
      <c r="F345" s="196">
        <f t="shared" si="25"/>
        <v>2.1299999999999999E-3</v>
      </c>
      <c r="G345" s="16">
        <f t="shared" si="27"/>
        <v>-0.9302325581395321</v>
      </c>
      <c r="H345" s="16">
        <f t="shared" si="24"/>
        <v>2.4038461538461453</v>
      </c>
    </row>
    <row r="346" spans="1:8" ht="15.6" x14ac:dyDescent="0.3">
      <c r="A346" s="95">
        <v>4901</v>
      </c>
      <c r="B346" s="89">
        <v>2.13</v>
      </c>
      <c r="C346" s="16">
        <f t="shared" si="26"/>
        <v>0</v>
      </c>
      <c r="D346" s="16">
        <f t="shared" si="23"/>
        <v>2.4038461538461453</v>
      </c>
      <c r="E346" s="16"/>
      <c r="F346" s="196">
        <f t="shared" si="25"/>
        <v>2.1299999999999999E-3</v>
      </c>
      <c r="G346" s="16">
        <f t="shared" si="27"/>
        <v>0</v>
      </c>
      <c r="H346" s="16">
        <f t="shared" si="24"/>
        <v>2.4038461538461453</v>
      </c>
    </row>
    <row r="347" spans="1:8" ht="15.6" x14ac:dyDescent="0.3">
      <c r="A347" s="95">
        <v>4931</v>
      </c>
      <c r="B347" s="89">
        <v>2.13</v>
      </c>
      <c r="C347" s="16">
        <f t="shared" si="26"/>
        <v>0</v>
      </c>
      <c r="D347" s="16">
        <f t="shared" si="23"/>
        <v>3.398058252427183</v>
      </c>
      <c r="E347" s="16"/>
      <c r="F347" s="196">
        <f t="shared" si="25"/>
        <v>2.1299999999999999E-3</v>
      </c>
      <c r="G347" s="16">
        <f t="shared" si="27"/>
        <v>0</v>
      </c>
      <c r="H347" s="16">
        <f t="shared" si="24"/>
        <v>3.398058252427183</v>
      </c>
    </row>
    <row r="348" spans="1:8" ht="15.6" x14ac:dyDescent="0.3">
      <c r="A348" s="95">
        <v>4962</v>
      </c>
      <c r="B348" s="89">
        <v>2.15</v>
      </c>
      <c r="C348" s="16">
        <f t="shared" si="26"/>
        <v>0.93896713615022609</v>
      </c>
      <c r="D348" s="16">
        <f t="shared" si="23"/>
        <v>4.3689320388349495</v>
      </c>
      <c r="E348" s="16"/>
      <c r="F348" s="196">
        <f t="shared" si="25"/>
        <v>2.15E-3</v>
      </c>
      <c r="G348" s="16">
        <f t="shared" si="27"/>
        <v>0.93896713615024829</v>
      </c>
      <c r="H348" s="16">
        <f t="shared" si="24"/>
        <v>4.3689320388349495</v>
      </c>
    </row>
    <row r="349" spans="1:8" ht="15.6" x14ac:dyDescent="0.3">
      <c r="A349" s="95">
        <v>4993</v>
      </c>
      <c r="B349" s="89">
        <v>2.15</v>
      </c>
      <c r="C349" s="16">
        <f t="shared" si="26"/>
        <v>0</v>
      </c>
      <c r="D349" s="16">
        <f t="shared" si="23"/>
        <v>4.3689320388349495</v>
      </c>
      <c r="E349" s="16"/>
      <c r="F349" s="196">
        <f t="shared" si="25"/>
        <v>2.15E-3</v>
      </c>
      <c r="G349" s="16">
        <f t="shared" si="27"/>
        <v>0</v>
      </c>
      <c r="H349" s="16">
        <f t="shared" si="24"/>
        <v>4.3689320388349495</v>
      </c>
    </row>
    <row r="350" spans="1:8" ht="15.6" x14ac:dyDescent="0.3">
      <c r="A350" s="95">
        <v>5023</v>
      </c>
      <c r="B350" s="89">
        <v>2.14</v>
      </c>
      <c r="C350" s="16">
        <f t="shared" si="26"/>
        <v>-0.46511627906975495</v>
      </c>
      <c r="D350" s="16">
        <f t="shared" si="23"/>
        <v>3.8834951456310662</v>
      </c>
      <c r="E350" s="16"/>
      <c r="F350" s="196">
        <f t="shared" si="25"/>
        <v>2.14E-3</v>
      </c>
      <c r="G350" s="16">
        <f t="shared" si="27"/>
        <v>-0.46511627906976605</v>
      </c>
      <c r="H350" s="16">
        <f t="shared" si="24"/>
        <v>3.8834951456310662</v>
      </c>
    </row>
    <row r="351" spans="1:8" ht="15.6" x14ac:dyDescent="0.3">
      <c r="A351" s="95">
        <v>5054</v>
      </c>
      <c r="B351" s="89">
        <v>2.21</v>
      </c>
      <c r="C351" s="16">
        <f t="shared" si="26"/>
        <v>3.2710280373831724</v>
      </c>
      <c r="D351" s="16">
        <f t="shared" si="23"/>
        <v>7.2815533980582492</v>
      </c>
      <c r="E351" s="16"/>
      <c r="F351" s="196">
        <f t="shared" si="25"/>
        <v>2.2100000000000002E-3</v>
      </c>
      <c r="G351" s="16">
        <f t="shared" si="27"/>
        <v>3.2710280373831946</v>
      </c>
      <c r="H351" s="16">
        <f t="shared" si="24"/>
        <v>7.2815533980582492</v>
      </c>
    </row>
    <row r="352" spans="1:8" ht="15.6" x14ac:dyDescent="0.3">
      <c r="A352" s="95">
        <v>5084</v>
      </c>
      <c r="B352" s="89">
        <v>2.2200000000000002</v>
      </c>
      <c r="C352" s="16">
        <f t="shared" si="26"/>
        <v>0.45248868778282603</v>
      </c>
      <c r="D352" s="16">
        <f t="shared" ref="D352:D415" si="28">((B352/B340)-1)*100</f>
        <v>8.8235294117647189</v>
      </c>
      <c r="E352" s="16"/>
      <c r="F352" s="196">
        <f t="shared" si="25"/>
        <v>2.2200000000000002E-3</v>
      </c>
      <c r="G352" s="16">
        <f t="shared" si="27"/>
        <v>0.45248868778280382</v>
      </c>
      <c r="H352" s="16">
        <f t="shared" ref="H352:H415" si="29">((F352/F340)-1)*100</f>
        <v>8.8235294117646959</v>
      </c>
    </row>
    <row r="353" spans="1:8" ht="15.6" x14ac:dyDescent="0.3">
      <c r="A353" s="95">
        <v>5115</v>
      </c>
      <c r="B353" s="89">
        <v>2.7</v>
      </c>
      <c r="C353" s="16">
        <f t="shared" si="26"/>
        <v>21.621621621621621</v>
      </c>
      <c r="D353" s="16">
        <f t="shared" si="28"/>
        <v>32.352941176470587</v>
      </c>
      <c r="E353" s="16"/>
      <c r="F353" s="196">
        <f t="shared" si="25"/>
        <v>2.7000000000000001E-3</v>
      </c>
      <c r="G353" s="16">
        <f t="shared" si="27"/>
        <v>21.621621621621621</v>
      </c>
      <c r="H353" s="16">
        <f t="shared" si="29"/>
        <v>32.352941176470587</v>
      </c>
    </row>
    <row r="354" spans="1:8" ht="15.6" x14ac:dyDescent="0.3">
      <c r="A354" s="95">
        <v>5146</v>
      </c>
      <c r="B354" s="89">
        <v>2.88</v>
      </c>
      <c r="C354" s="16">
        <f t="shared" si="26"/>
        <v>6.6666666666666652</v>
      </c>
      <c r="D354" s="16">
        <f t="shared" si="28"/>
        <v>40.487804878048792</v>
      </c>
      <c r="E354" s="16"/>
      <c r="F354" s="196">
        <f t="shared" si="25"/>
        <v>2.8799999999999997E-3</v>
      </c>
      <c r="G354" s="16">
        <f t="shared" si="27"/>
        <v>6.666666666666643</v>
      </c>
      <c r="H354" s="16">
        <f t="shared" si="29"/>
        <v>40.487804878048792</v>
      </c>
    </row>
    <row r="355" spans="1:8" ht="15.6" x14ac:dyDescent="0.3">
      <c r="A355" s="95">
        <v>5174</v>
      </c>
      <c r="B355" s="89">
        <v>3.19</v>
      </c>
      <c r="C355" s="16">
        <f t="shared" si="26"/>
        <v>10.763888888888884</v>
      </c>
      <c r="D355" s="16">
        <f t="shared" si="28"/>
        <v>50.47169811320753</v>
      </c>
      <c r="E355" s="16"/>
      <c r="F355" s="196">
        <f t="shared" si="25"/>
        <v>3.1900000000000001E-3</v>
      </c>
      <c r="G355" s="16">
        <f t="shared" si="27"/>
        <v>10.763888888888907</v>
      </c>
      <c r="H355" s="16">
        <f t="shared" si="29"/>
        <v>50.471698113207552</v>
      </c>
    </row>
    <row r="356" spans="1:8" ht="15.6" x14ac:dyDescent="0.3">
      <c r="A356" s="95">
        <v>5205</v>
      </c>
      <c r="B356" s="89">
        <v>3.33</v>
      </c>
      <c r="C356" s="16">
        <f t="shared" si="26"/>
        <v>4.3887147335423204</v>
      </c>
      <c r="D356" s="16">
        <f t="shared" si="28"/>
        <v>54.88372093023257</v>
      </c>
      <c r="E356" s="16"/>
      <c r="F356" s="196">
        <f t="shared" si="25"/>
        <v>3.3300000000000001E-3</v>
      </c>
      <c r="G356" s="16">
        <f t="shared" si="27"/>
        <v>4.3887147335423204</v>
      </c>
      <c r="H356" s="16">
        <f t="shared" si="29"/>
        <v>54.88372093023257</v>
      </c>
    </row>
    <row r="357" spans="1:8" ht="15.6" x14ac:dyDescent="0.3">
      <c r="A357" s="95">
        <v>5235</v>
      </c>
      <c r="B357" s="89">
        <v>2.98</v>
      </c>
      <c r="C357" s="16">
        <f t="shared" si="26"/>
        <v>-10.510510510510517</v>
      </c>
      <c r="D357" s="16">
        <f t="shared" si="28"/>
        <v>39.906103286384976</v>
      </c>
      <c r="E357" s="16"/>
      <c r="F357" s="196">
        <f t="shared" si="25"/>
        <v>2.98E-3</v>
      </c>
      <c r="G357" s="16">
        <f t="shared" si="27"/>
        <v>-10.510510510510507</v>
      </c>
      <c r="H357" s="16">
        <f t="shared" si="29"/>
        <v>39.906103286384976</v>
      </c>
    </row>
    <row r="358" spans="1:8" ht="15.6" x14ac:dyDescent="0.3">
      <c r="A358" s="95">
        <v>5266</v>
      </c>
      <c r="B358" s="89">
        <v>3.02</v>
      </c>
      <c r="C358" s="16">
        <f t="shared" si="26"/>
        <v>1.3422818791946289</v>
      </c>
      <c r="D358" s="16">
        <f t="shared" si="28"/>
        <v>41.784037558685448</v>
      </c>
      <c r="E358" s="16"/>
      <c r="F358" s="196">
        <f t="shared" si="25"/>
        <v>3.0200000000000001E-3</v>
      </c>
      <c r="G358" s="16">
        <f t="shared" si="27"/>
        <v>1.3422818791946289</v>
      </c>
      <c r="H358" s="16">
        <f t="shared" si="29"/>
        <v>41.784037558685448</v>
      </c>
    </row>
    <row r="359" spans="1:8" ht="15.6" x14ac:dyDescent="0.3">
      <c r="A359" s="95">
        <v>5296</v>
      </c>
      <c r="B359" s="89">
        <v>3.18</v>
      </c>
      <c r="C359" s="16">
        <f t="shared" si="26"/>
        <v>5.2980132450331174</v>
      </c>
      <c r="D359" s="16">
        <f t="shared" si="28"/>
        <v>49.295774647887349</v>
      </c>
      <c r="E359" s="16"/>
      <c r="F359" s="196">
        <f t="shared" si="25"/>
        <v>3.1800000000000001E-3</v>
      </c>
      <c r="G359" s="16">
        <f t="shared" si="27"/>
        <v>5.2980132450331174</v>
      </c>
      <c r="H359" s="16">
        <f t="shared" si="29"/>
        <v>49.295774647887328</v>
      </c>
    </row>
    <row r="360" spans="1:8" ht="15.6" x14ac:dyDescent="0.3">
      <c r="A360" s="95">
        <v>5327</v>
      </c>
      <c r="B360" s="89">
        <v>3.8</v>
      </c>
      <c r="C360" s="16">
        <f t="shared" si="26"/>
        <v>19.496855345911946</v>
      </c>
      <c r="D360" s="16">
        <f t="shared" si="28"/>
        <v>76.744186046511629</v>
      </c>
      <c r="E360" s="16"/>
      <c r="F360" s="196">
        <f t="shared" si="25"/>
        <v>3.8E-3</v>
      </c>
      <c r="G360" s="16">
        <f t="shared" si="27"/>
        <v>19.496855345911946</v>
      </c>
      <c r="H360" s="16">
        <f t="shared" si="29"/>
        <v>76.744186046511629</v>
      </c>
    </row>
    <row r="361" spans="1:8" ht="15.6" x14ac:dyDescent="0.3">
      <c r="A361" s="95">
        <v>5358</v>
      </c>
      <c r="B361" s="89">
        <v>4.74</v>
      </c>
      <c r="C361" s="16">
        <f t="shared" si="26"/>
        <v>24.736842105263168</v>
      </c>
      <c r="D361" s="16">
        <f t="shared" si="28"/>
        <v>120.46511627906979</v>
      </c>
      <c r="E361" s="16"/>
      <c r="F361" s="196">
        <f t="shared" si="25"/>
        <v>4.7400000000000003E-3</v>
      </c>
      <c r="G361" s="16">
        <f t="shared" si="27"/>
        <v>24.736842105263168</v>
      </c>
      <c r="H361" s="16">
        <f t="shared" si="29"/>
        <v>120.46511627906979</v>
      </c>
    </row>
    <row r="362" spans="1:8" ht="15.6" x14ac:dyDescent="0.3">
      <c r="A362" s="95">
        <v>5388</v>
      </c>
      <c r="B362" s="89">
        <v>4.87</v>
      </c>
      <c r="C362" s="16">
        <f t="shared" si="26"/>
        <v>2.7426160337552741</v>
      </c>
      <c r="D362" s="16">
        <f t="shared" si="28"/>
        <v>127.57009345794393</v>
      </c>
      <c r="E362" s="16"/>
      <c r="F362" s="196">
        <f t="shared" si="25"/>
        <v>4.8700000000000002E-3</v>
      </c>
      <c r="G362" s="16">
        <f t="shared" si="27"/>
        <v>2.7426160337552741</v>
      </c>
      <c r="H362" s="16">
        <f t="shared" si="29"/>
        <v>127.57009345794393</v>
      </c>
    </row>
    <row r="363" spans="1:8" ht="15.6" x14ac:dyDescent="0.3">
      <c r="A363" s="95">
        <v>5419</v>
      </c>
      <c r="B363" s="89">
        <v>5.04</v>
      </c>
      <c r="C363" s="16">
        <f t="shared" si="26"/>
        <v>3.4907597535934309</v>
      </c>
      <c r="D363" s="16">
        <f t="shared" si="28"/>
        <v>128.05429864253392</v>
      </c>
      <c r="E363" s="16"/>
      <c r="F363" s="196">
        <f t="shared" si="25"/>
        <v>5.0400000000000002E-3</v>
      </c>
      <c r="G363" s="16">
        <f t="shared" si="27"/>
        <v>3.4907597535934309</v>
      </c>
      <c r="H363" s="16">
        <f t="shared" si="29"/>
        <v>128.05429864253392</v>
      </c>
    </row>
    <row r="364" spans="1:8" ht="15.6" x14ac:dyDescent="0.3">
      <c r="A364" s="95">
        <v>5449</v>
      </c>
      <c r="B364" s="89">
        <v>5.35</v>
      </c>
      <c r="C364" s="16">
        <f t="shared" si="26"/>
        <v>6.1507936507936511</v>
      </c>
      <c r="D364" s="16">
        <f t="shared" si="28"/>
        <v>140.99099099099095</v>
      </c>
      <c r="E364" s="16"/>
      <c r="F364" s="196">
        <f t="shared" si="25"/>
        <v>5.3499999999999997E-3</v>
      </c>
      <c r="G364" s="16">
        <f t="shared" si="27"/>
        <v>6.1507936507936511</v>
      </c>
      <c r="H364" s="16">
        <f t="shared" si="29"/>
        <v>140.99099099099095</v>
      </c>
    </row>
    <row r="365" spans="1:8" ht="15.6" x14ac:dyDescent="0.3">
      <c r="A365" s="95">
        <v>5480</v>
      </c>
      <c r="B365" s="89">
        <v>6.99</v>
      </c>
      <c r="C365" s="16">
        <f t="shared" si="26"/>
        <v>30.654205607476648</v>
      </c>
      <c r="D365" s="16">
        <f t="shared" si="28"/>
        <v>158.88888888888891</v>
      </c>
      <c r="E365" s="16"/>
      <c r="F365" s="196">
        <f t="shared" si="25"/>
        <v>6.9900000000000006E-3</v>
      </c>
      <c r="G365" s="16">
        <f t="shared" si="27"/>
        <v>30.654205607476648</v>
      </c>
      <c r="H365" s="16">
        <f t="shared" si="29"/>
        <v>158.88888888888891</v>
      </c>
    </row>
    <row r="366" spans="1:8" ht="15.6" x14ac:dyDescent="0.3">
      <c r="A366" s="95">
        <v>5511</v>
      </c>
      <c r="B366" s="89">
        <v>7.61</v>
      </c>
      <c r="C366" s="16">
        <f t="shared" si="26"/>
        <v>8.8698140200286204</v>
      </c>
      <c r="D366" s="16">
        <f t="shared" si="28"/>
        <v>164.23611111111111</v>
      </c>
      <c r="E366" s="16"/>
      <c r="F366" s="196">
        <f t="shared" si="25"/>
        <v>7.6100000000000004E-3</v>
      </c>
      <c r="G366" s="16">
        <f t="shared" si="27"/>
        <v>8.8698140200285991</v>
      </c>
      <c r="H366" s="16">
        <f t="shared" si="29"/>
        <v>164.23611111111117</v>
      </c>
    </row>
    <row r="367" spans="1:8" ht="15.6" x14ac:dyDescent="0.3">
      <c r="A367" s="95">
        <v>5539</v>
      </c>
      <c r="B367" s="89">
        <v>8.4</v>
      </c>
      <c r="C367" s="16">
        <f t="shared" si="26"/>
        <v>10.381077529566362</v>
      </c>
      <c r="D367" s="16">
        <f t="shared" si="28"/>
        <v>163.32288401253919</v>
      </c>
      <c r="E367" s="16"/>
      <c r="F367" s="196">
        <f t="shared" si="25"/>
        <v>8.4000000000000012E-3</v>
      </c>
      <c r="G367" s="16">
        <f t="shared" si="27"/>
        <v>10.381077529566362</v>
      </c>
      <c r="H367" s="16">
        <f t="shared" si="29"/>
        <v>163.32288401253922</v>
      </c>
    </row>
    <row r="368" spans="1:8" ht="15.6" x14ac:dyDescent="0.3">
      <c r="A368" s="95">
        <v>5570</v>
      </c>
      <c r="B368" s="89">
        <v>10.83</v>
      </c>
      <c r="C368" s="16">
        <f t="shared" si="26"/>
        <v>28.928571428571416</v>
      </c>
      <c r="D368" s="16">
        <f t="shared" si="28"/>
        <v>225.22522522522524</v>
      </c>
      <c r="E368" s="16"/>
      <c r="F368" s="196">
        <f t="shared" si="25"/>
        <v>1.0829999999999999E-2</v>
      </c>
      <c r="G368" s="16">
        <f t="shared" si="27"/>
        <v>28.928571428571392</v>
      </c>
      <c r="H368" s="16">
        <f t="shared" si="29"/>
        <v>225.22522522522519</v>
      </c>
    </row>
    <row r="369" spans="1:8" ht="15.6" x14ac:dyDescent="0.3">
      <c r="A369" s="95">
        <v>5600</v>
      </c>
      <c r="B369" s="89">
        <v>11.59</v>
      </c>
      <c r="C369" s="16">
        <f t="shared" si="26"/>
        <v>7.0175438596491224</v>
      </c>
      <c r="D369" s="16">
        <f t="shared" si="28"/>
        <v>288.92617449664431</v>
      </c>
      <c r="E369" s="16"/>
      <c r="F369" s="196">
        <f t="shared" si="25"/>
        <v>1.159E-2</v>
      </c>
      <c r="G369" s="16">
        <f t="shared" si="27"/>
        <v>7.0175438596491224</v>
      </c>
      <c r="H369" s="16">
        <f t="shared" si="29"/>
        <v>288.92617449664425</v>
      </c>
    </row>
    <row r="370" spans="1:8" ht="15.6" x14ac:dyDescent="0.3">
      <c r="A370" s="95">
        <v>5631</v>
      </c>
      <c r="B370" s="89">
        <v>10.8</v>
      </c>
      <c r="C370" s="16">
        <f t="shared" si="26"/>
        <v>-6.8162208800690127</v>
      </c>
      <c r="D370" s="16">
        <f t="shared" si="28"/>
        <v>257.61589403973511</v>
      </c>
      <c r="E370" s="16"/>
      <c r="F370" s="196">
        <f t="shared" si="25"/>
        <v>1.0800000000000001E-2</v>
      </c>
      <c r="G370" s="16">
        <f t="shared" si="27"/>
        <v>-6.8162208800690127</v>
      </c>
      <c r="H370" s="16">
        <f t="shared" si="29"/>
        <v>257.61589403973511</v>
      </c>
    </row>
    <row r="371" spans="1:8" ht="15.6" x14ac:dyDescent="0.3">
      <c r="A371" s="95">
        <v>5661</v>
      </c>
      <c r="B371" s="89">
        <v>13.53</v>
      </c>
      <c r="C371" s="16">
        <f t="shared" si="26"/>
        <v>25.277777777777754</v>
      </c>
      <c r="D371" s="16">
        <f t="shared" si="28"/>
        <v>325.47169811320754</v>
      </c>
      <c r="E371" s="16"/>
      <c r="F371" s="196">
        <f t="shared" si="25"/>
        <v>1.3529999999999999E-2</v>
      </c>
      <c r="G371" s="16">
        <f t="shared" si="27"/>
        <v>25.277777777777754</v>
      </c>
      <c r="H371" s="16">
        <f t="shared" si="29"/>
        <v>325.47169811320754</v>
      </c>
    </row>
    <row r="372" spans="1:8" ht="15.6" x14ac:dyDescent="0.3">
      <c r="A372" s="95">
        <v>5692</v>
      </c>
      <c r="B372" s="89">
        <v>14.79</v>
      </c>
      <c r="C372" s="16">
        <f t="shared" si="26"/>
        <v>9.3126385809312531</v>
      </c>
      <c r="D372" s="16">
        <f t="shared" si="28"/>
        <v>289.21052631578948</v>
      </c>
      <c r="E372" s="16"/>
      <c r="F372" s="196">
        <f t="shared" si="25"/>
        <v>1.4789999999999999E-2</v>
      </c>
      <c r="G372" s="16">
        <f t="shared" si="27"/>
        <v>9.3126385809312762</v>
      </c>
      <c r="H372" s="16">
        <f t="shared" si="29"/>
        <v>289.21052631578948</v>
      </c>
    </row>
    <row r="373" spans="1:8" ht="15.6" x14ac:dyDescent="0.3">
      <c r="A373" s="95">
        <v>5723</v>
      </c>
      <c r="B373" s="89">
        <v>15.17</v>
      </c>
      <c r="C373" s="16">
        <f t="shared" si="26"/>
        <v>2.5693035835023803</v>
      </c>
      <c r="D373" s="16">
        <f t="shared" si="28"/>
        <v>220.042194092827</v>
      </c>
      <c r="E373" s="16"/>
      <c r="F373" s="196">
        <f t="shared" si="25"/>
        <v>1.5169999999999999E-2</v>
      </c>
      <c r="G373" s="16">
        <f t="shared" si="27"/>
        <v>2.5693035835023581</v>
      </c>
      <c r="H373" s="16">
        <f t="shared" si="29"/>
        <v>220.042194092827</v>
      </c>
    </row>
    <row r="374" spans="1:8" ht="15.6" x14ac:dyDescent="0.3">
      <c r="A374" s="95">
        <v>5753</v>
      </c>
      <c r="B374" s="89">
        <v>14.01</v>
      </c>
      <c r="C374" s="16">
        <f t="shared" si="26"/>
        <v>-7.6466710613052102</v>
      </c>
      <c r="D374" s="16">
        <f t="shared" si="28"/>
        <v>187.67967145790553</v>
      </c>
      <c r="E374" s="16"/>
      <c r="F374" s="196">
        <f t="shared" si="25"/>
        <v>1.401E-2</v>
      </c>
      <c r="G374" s="16">
        <f t="shared" si="27"/>
        <v>-7.6466710613052102</v>
      </c>
      <c r="H374" s="16">
        <f t="shared" si="29"/>
        <v>187.67967145790553</v>
      </c>
    </row>
    <row r="375" spans="1:8" ht="15.6" x14ac:dyDescent="0.3">
      <c r="A375" s="95">
        <v>5784</v>
      </c>
      <c r="B375" s="89">
        <v>13.97</v>
      </c>
      <c r="C375" s="16">
        <f t="shared" si="26"/>
        <v>-0.2855103497501732</v>
      </c>
      <c r="D375" s="16">
        <f t="shared" si="28"/>
        <v>177.18253968253967</v>
      </c>
      <c r="E375" s="16"/>
      <c r="F375" s="196">
        <f t="shared" si="25"/>
        <v>1.397E-2</v>
      </c>
      <c r="G375" s="16">
        <f t="shared" si="27"/>
        <v>-0.2855103497501843</v>
      </c>
      <c r="H375" s="16">
        <f t="shared" si="29"/>
        <v>177.18253968253967</v>
      </c>
    </row>
    <row r="376" spans="1:8" ht="15.6" x14ac:dyDescent="0.3">
      <c r="A376" s="95">
        <v>5814</v>
      </c>
      <c r="B376" s="89">
        <v>16.95</v>
      </c>
      <c r="C376" s="16">
        <f t="shared" si="26"/>
        <v>21.331424481030758</v>
      </c>
      <c r="D376" s="16">
        <f t="shared" si="28"/>
        <v>216.82242990654208</v>
      </c>
      <c r="E376" s="16"/>
      <c r="F376" s="196">
        <f t="shared" si="25"/>
        <v>1.695E-2</v>
      </c>
      <c r="G376" s="16">
        <f t="shared" si="27"/>
        <v>21.33142448103078</v>
      </c>
      <c r="H376" s="16">
        <f t="shared" si="29"/>
        <v>216.82242990654208</v>
      </c>
    </row>
    <row r="377" spans="1:8" ht="15.6" x14ac:dyDescent="0.3">
      <c r="A377" s="95">
        <v>5845</v>
      </c>
      <c r="B377" s="89">
        <v>22.73</v>
      </c>
      <c r="C377" s="16">
        <f t="shared" si="26"/>
        <v>34.100294985250756</v>
      </c>
      <c r="D377" s="16">
        <f t="shared" si="28"/>
        <v>225.17882689556509</v>
      </c>
      <c r="E377" s="16"/>
      <c r="F377" s="196">
        <f t="shared" si="25"/>
        <v>2.273E-2</v>
      </c>
      <c r="G377" s="16">
        <f t="shared" si="27"/>
        <v>34.100294985250734</v>
      </c>
      <c r="H377" s="16">
        <f t="shared" si="29"/>
        <v>225.17882689556507</v>
      </c>
    </row>
    <row r="378" spans="1:8" ht="15.6" x14ac:dyDescent="0.3">
      <c r="A378" s="95">
        <v>5876</v>
      </c>
      <c r="B378" s="89">
        <v>24.57</v>
      </c>
      <c r="C378" s="16">
        <f t="shared" si="26"/>
        <v>8.0950285965684099</v>
      </c>
      <c r="D378" s="16">
        <f t="shared" si="28"/>
        <v>222.86465177398159</v>
      </c>
      <c r="E378" s="16"/>
      <c r="F378" s="196">
        <f t="shared" si="25"/>
        <v>2.4570000000000002E-2</v>
      </c>
      <c r="G378" s="16">
        <f t="shared" si="27"/>
        <v>8.0950285965684099</v>
      </c>
      <c r="H378" s="16">
        <f t="shared" si="29"/>
        <v>222.86465177398162</v>
      </c>
    </row>
    <row r="379" spans="1:8" ht="15.6" x14ac:dyDescent="0.3">
      <c r="A379" s="95">
        <v>5905</v>
      </c>
      <c r="B379" s="89">
        <v>35.090000000000003</v>
      </c>
      <c r="C379" s="16">
        <f t="shared" si="26"/>
        <v>42.816442816442837</v>
      </c>
      <c r="D379" s="16">
        <f t="shared" si="28"/>
        <v>317.73809523809524</v>
      </c>
      <c r="E379" s="16"/>
      <c r="F379" s="196">
        <f t="shared" si="25"/>
        <v>3.5090000000000003E-2</v>
      </c>
      <c r="G379" s="16">
        <f t="shared" si="27"/>
        <v>42.816442816442816</v>
      </c>
      <c r="H379" s="16">
        <f t="shared" si="29"/>
        <v>317.73809523809524</v>
      </c>
    </row>
    <row r="380" spans="1:8" ht="15.6" x14ac:dyDescent="0.3">
      <c r="A380" s="95">
        <v>5936</v>
      </c>
      <c r="B380" s="89">
        <v>29.15</v>
      </c>
      <c r="C380" s="16">
        <f t="shared" si="26"/>
        <v>-16.927899686520387</v>
      </c>
      <c r="D380" s="16">
        <f t="shared" si="28"/>
        <v>169.15974145891042</v>
      </c>
      <c r="E380" s="16"/>
      <c r="F380" s="196">
        <f t="shared" si="25"/>
        <v>2.9149999999999999E-2</v>
      </c>
      <c r="G380" s="16">
        <f t="shared" si="27"/>
        <v>-16.927899686520387</v>
      </c>
      <c r="H380" s="16">
        <f t="shared" si="29"/>
        <v>169.15974145891042</v>
      </c>
    </row>
    <row r="381" spans="1:8" ht="15.6" x14ac:dyDescent="0.3">
      <c r="A381" s="95">
        <v>5966</v>
      </c>
      <c r="B381" s="89">
        <v>43.67</v>
      </c>
      <c r="C381" s="16">
        <f t="shared" si="26"/>
        <v>49.811320754716995</v>
      </c>
      <c r="D381" s="16">
        <f t="shared" si="28"/>
        <v>276.79033649698022</v>
      </c>
      <c r="E381" s="16"/>
      <c r="F381" s="196">
        <f t="shared" si="25"/>
        <v>4.367E-2</v>
      </c>
      <c r="G381" s="16">
        <f t="shared" si="27"/>
        <v>49.811320754716995</v>
      </c>
      <c r="H381" s="16">
        <f t="shared" si="29"/>
        <v>276.79033649698022</v>
      </c>
    </row>
    <row r="382" spans="1:8" ht="15.6" x14ac:dyDescent="0.3">
      <c r="A382" s="95">
        <v>5997</v>
      </c>
      <c r="B382" s="89">
        <v>77.319999999999993</v>
      </c>
      <c r="C382" s="16">
        <f t="shared" si="26"/>
        <v>77.055186626975015</v>
      </c>
      <c r="D382" s="16">
        <f t="shared" si="28"/>
        <v>615.92592592592587</v>
      </c>
      <c r="E382" s="16"/>
      <c r="F382" s="196">
        <f t="shared" si="25"/>
        <v>7.732E-2</v>
      </c>
      <c r="G382" s="16">
        <f t="shared" si="27"/>
        <v>77.055186626975029</v>
      </c>
      <c r="H382" s="16">
        <f t="shared" si="29"/>
        <v>615.92592592592587</v>
      </c>
    </row>
    <row r="383" spans="1:8" ht="15.6" x14ac:dyDescent="0.3">
      <c r="A383" s="95">
        <v>6027</v>
      </c>
      <c r="B383" s="89">
        <v>77.319999999999993</v>
      </c>
      <c r="C383" s="16">
        <f t="shared" si="26"/>
        <v>0</v>
      </c>
      <c r="D383" s="16">
        <f t="shared" si="28"/>
        <v>471.47080561714711</v>
      </c>
      <c r="E383" s="16"/>
      <c r="F383" s="196">
        <f t="shared" si="25"/>
        <v>7.732E-2</v>
      </c>
      <c r="G383" s="16">
        <f t="shared" si="27"/>
        <v>0</v>
      </c>
      <c r="H383" s="16">
        <f t="shared" si="29"/>
        <v>471.47080561714716</v>
      </c>
    </row>
    <row r="384" spans="1:8" ht="15.6" x14ac:dyDescent="0.3">
      <c r="A384" s="95">
        <v>6058</v>
      </c>
      <c r="B384" s="89">
        <v>197.37</v>
      </c>
      <c r="C384" s="16">
        <f t="shared" si="26"/>
        <v>155.26383859286085</v>
      </c>
      <c r="D384" s="16">
        <f t="shared" si="28"/>
        <v>1234.4827586206898</v>
      </c>
      <c r="E384" s="16"/>
      <c r="F384" s="196">
        <f t="shared" si="25"/>
        <v>0.19737000000000002</v>
      </c>
      <c r="G384" s="16">
        <f t="shared" si="27"/>
        <v>155.26383859286085</v>
      </c>
      <c r="H384" s="16">
        <f t="shared" si="29"/>
        <v>1234.4827586206898</v>
      </c>
    </row>
    <row r="385" spans="1:8" ht="15.6" x14ac:dyDescent="0.3">
      <c r="A385" s="95">
        <v>6089</v>
      </c>
      <c r="B385" s="89">
        <v>241.16</v>
      </c>
      <c r="C385" s="16">
        <f t="shared" si="26"/>
        <v>22.186755839286619</v>
      </c>
      <c r="D385" s="16">
        <f t="shared" si="28"/>
        <v>1489.7165458141067</v>
      </c>
      <c r="E385" s="16"/>
      <c r="F385" s="196">
        <f t="shared" si="25"/>
        <v>0.24115999999999999</v>
      </c>
      <c r="G385" s="16">
        <f t="shared" si="27"/>
        <v>22.186755839286597</v>
      </c>
      <c r="H385" s="16">
        <f t="shared" si="29"/>
        <v>1489.7165458141067</v>
      </c>
    </row>
    <row r="386" spans="1:8" ht="15.6" x14ac:dyDescent="0.3">
      <c r="A386" s="95">
        <v>6119</v>
      </c>
      <c r="B386" s="89">
        <v>323.27999999999997</v>
      </c>
      <c r="C386" s="16">
        <f t="shared" si="26"/>
        <v>34.052081605573051</v>
      </c>
      <c r="D386" s="16">
        <f t="shared" si="28"/>
        <v>2207.4946466809424</v>
      </c>
      <c r="E386" s="16"/>
      <c r="F386" s="196">
        <f t="shared" si="25"/>
        <v>0.32327999999999996</v>
      </c>
      <c r="G386" s="16">
        <f t="shared" si="27"/>
        <v>34.052081605573051</v>
      </c>
      <c r="H386" s="16">
        <f t="shared" si="29"/>
        <v>2207.494646680942</v>
      </c>
    </row>
    <row r="387" spans="1:8" ht="15.6" x14ac:dyDescent="0.3">
      <c r="A387" s="95">
        <v>6150</v>
      </c>
      <c r="B387" s="89">
        <v>757.58</v>
      </c>
      <c r="C387" s="16">
        <f t="shared" si="26"/>
        <v>134.34174709230393</v>
      </c>
      <c r="D387" s="16">
        <f t="shared" si="28"/>
        <v>5322.9062276306377</v>
      </c>
      <c r="E387" s="16"/>
      <c r="F387" s="196">
        <f t="shared" si="25"/>
        <v>0.75758000000000003</v>
      </c>
      <c r="G387" s="16">
        <f t="shared" si="27"/>
        <v>134.34174709230393</v>
      </c>
      <c r="H387" s="16">
        <f t="shared" si="29"/>
        <v>5322.9062276306377</v>
      </c>
    </row>
    <row r="388" spans="1:8" ht="15.6" x14ac:dyDescent="0.3">
      <c r="A388" s="95">
        <v>6180</v>
      </c>
      <c r="B388" s="89">
        <v>1630.43</v>
      </c>
      <c r="C388" s="16">
        <f t="shared" si="26"/>
        <v>115.21555479289316</v>
      </c>
      <c r="D388" s="16">
        <f t="shared" si="28"/>
        <v>9519.0560471976405</v>
      </c>
      <c r="E388" s="16"/>
      <c r="F388" s="196">
        <f t="shared" si="25"/>
        <v>1.63043</v>
      </c>
      <c r="G388" s="16">
        <f t="shared" si="27"/>
        <v>115.21555479289316</v>
      </c>
      <c r="H388" s="16">
        <f t="shared" si="29"/>
        <v>9519.0560471976405</v>
      </c>
    </row>
    <row r="389" spans="1:8" ht="15.6" x14ac:dyDescent="0.3">
      <c r="A389" s="95">
        <v>6211</v>
      </c>
      <c r="B389" s="89">
        <v>1.84</v>
      </c>
      <c r="C389" s="16">
        <f t="shared" si="26"/>
        <v>-99.887146335629254</v>
      </c>
      <c r="D389" s="16">
        <f t="shared" si="28"/>
        <v>-91.904971403431588</v>
      </c>
      <c r="E389" s="16"/>
      <c r="F389" s="196">
        <f t="shared" si="25"/>
        <v>1.8400000000000001E-3</v>
      </c>
      <c r="G389" s="16">
        <f t="shared" si="27"/>
        <v>-99.887146335629254</v>
      </c>
      <c r="H389" s="16">
        <f t="shared" si="29"/>
        <v>-91.904971403431588</v>
      </c>
    </row>
    <row r="390" spans="1:8" ht="15.6" x14ac:dyDescent="0.3">
      <c r="A390" s="95">
        <v>6242</v>
      </c>
      <c r="B390" s="89">
        <v>1.88</v>
      </c>
      <c r="C390" s="16">
        <f t="shared" si="26"/>
        <v>2.1739130434782483</v>
      </c>
      <c r="D390" s="16">
        <f t="shared" si="28"/>
        <v>-92.348392348392352</v>
      </c>
      <c r="E390" s="16"/>
      <c r="F390" s="196">
        <f t="shared" si="25"/>
        <v>1.8799999999999999E-3</v>
      </c>
      <c r="G390" s="16">
        <f t="shared" si="27"/>
        <v>2.1739130434782483</v>
      </c>
      <c r="H390" s="16">
        <f t="shared" si="29"/>
        <v>-92.348392348392352</v>
      </c>
    </row>
    <row r="391" spans="1:8" ht="15.6" x14ac:dyDescent="0.3">
      <c r="A391" s="95">
        <v>6270</v>
      </c>
      <c r="B391" s="89">
        <v>1.97</v>
      </c>
      <c r="C391" s="16">
        <f t="shared" si="26"/>
        <v>4.7872340425531901</v>
      </c>
      <c r="D391" s="16">
        <f t="shared" si="28"/>
        <v>-94.385864918780285</v>
      </c>
      <c r="E391" s="16"/>
      <c r="F391" s="196">
        <f t="shared" si="25"/>
        <v>1.97E-3</v>
      </c>
      <c r="G391" s="16">
        <f t="shared" si="27"/>
        <v>4.7872340425531901</v>
      </c>
      <c r="H391" s="16">
        <f t="shared" si="29"/>
        <v>-94.385864918780285</v>
      </c>
    </row>
    <row r="392" spans="1:8" ht="15.6" x14ac:dyDescent="0.3">
      <c r="A392" s="95">
        <v>6301</v>
      </c>
      <c r="B392" s="89">
        <v>1.88</v>
      </c>
      <c r="C392" s="16">
        <f t="shared" si="26"/>
        <v>-4.5685279187817285</v>
      </c>
      <c r="D392" s="16">
        <f t="shared" si="28"/>
        <v>-93.550600343053176</v>
      </c>
      <c r="E392" s="16"/>
      <c r="F392" s="196">
        <f t="shared" si="25"/>
        <v>1.8799999999999999E-3</v>
      </c>
      <c r="G392" s="16">
        <f t="shared" si="27"/>
        <v>-4.5685279187817285</v>
      </c>
      <c r="H392" s="16">
        <f t="shared" si="29"/>
        <v>-93.550600343053176</v>
      </c>
    </row>
    <row r="393" spans="1:8" ht="15.6" x14ac:dyDescent="0.3">
      <c r="A393" s="95">
        <v>6331</v>
      </c>
      <c r="B393" s="89">
        <v>1.88</v>
      </c>
      <c r="C393" s="16">
        <f t="shared" si="26"/>
        <v>0</v>
      </c>
      <c r="D393" s="16">
        <f t="shared" si="28"/>
        <v>-95.694985115640037</v>
      </c>
      <c r="E393" s="16"/>
      <c r="F393" s="196">
        <f t="shared" si="25"/>
        <v>1.8799999999999999E-3</v>
      </c>
      <c r="G393" s="16">
        <f t="shared" si="27"/>
        <v>0</v>
      </c>
      <c r="H393" s="16">
        <f t="shared" si="29"/>
        <v>-95.694985115640037</v>
      </c>
    </row>
    <row r="394" spans="1:8" ht="15.6" x14ac:dyDescent="0.3">
      <c r="A394" s="95">
        <v>6362</v>
      </c>
      <c r="B394" s="89">
        <v>1.96</v>
      </c>
      <c r="C394" s="16">
        <f t="shared" si="26"/>
        <v>4.2553191489361764</v>
      </c>
      <c r="D394" s="16">
        <f t="shared" si="28"/>
        <v>-97.465080186239007</v>
      </c>
      <c r="E394" s="16"/>
      <c r="F394" s="196">
        <f t="shared" si="25"/>
        <v>1.9599999999999999E-3</v>
      </c>
      <c r="G394" s="16">
        <f t="shared" si="27"/>
        <v>4.2553191489361764</v>
      </c>
      <c r="H394" s="16">
        <f t="shared" si="29"/>
        <v>-97.465080186239007</v>
      </c>
    </row>
    <row r="395" spans="1:8" ht="15.6" x14ac:dyDescent="0.3">
      <c r="A395" s="95">
        <v>6392</v>
      </c>
      <c r="B395" s="89">
        <v>1.97</v>
      </c>
      <c r="C395" s="16">
        <f t="shared" si="26"/>
        <v>0.51020408163264808</v>
      </c>
      <c r="D395" s="16">
        <f t="shared" si="28"/>
        <v>-97.452146921883084</v>
      </c>
      <c r="E395" s="16"/>
      <c r="F395" s="196">
        <f t="shared" si="25"/>
        <v>1.97E-3</v>
      </c>
      <c r="G395" s="16">
        <f t="shared" si="27"/>
        <v>0.51020408163264808</v>
      </c>
      <c r="H395" s="16">
        <f t="shared" si="29"/>
        <v>-97.452146921883084</v>
      </c>
    </row>
    <row r="396" spans="1:8" ht="15.6" x14ac:dyDescent="0.3">
      <c r="A396" s="95">
        <v>6423</v>
      </c>
      <c r="B396" s="89">
        <v>1.98</v>
      </c>
      <c r="C396" s="16">
        <f t="shared" si="26"/>
        <v>0.50761421319795996</v>
      </c>
      <c r="D396" s="16">
        <f t="shared" si="28"/>
        <v>-98.996808025535799</v>
      </c>
      <c r="E396" s="16"/>
      <c r="F396" s="196">
        <f t="shared" si="25"/>
        <v>1.98E-3</v>
      </c>
      <c r="G396" s="16">
        <f t="shared" si="27"/>
        <v>0.50761421319795996</v>
      </c>
      <c r="H396" s="16">
        <f t="shared" si="29"/>
        <v>-98.996808025535799</v>
      </c>
    </row>
    <row r="397" spans="1:8" ht="15.6" x14ac:dyDescent="0.3">
      <c r="A397" s="95">
        <v>6454</v>
      </c>
      <c r="B397" s="89">
        <v>1.88</v>
      </c>
      <c r="C397" s="16">
        <f t="shared" si="26"/>
        <v>-5.0505050505050502</v>
      </c>
      <c r="D397" s="16">
        <f t="shared" si="28"/>
        <v>-99.220434566263066</v>
      </c>
      <c r="E397" s="16"/>
      <c r="F397" s="196">
        <f t="shared" si="25"/>
        <v>1.8799999999999999E-3</v>
      </c>
      <c r="G397" s="16">
        <f t="shared" si="27"/>
        <v>-5.0505050505050502</v>
      </c>
      <c r="H397" s="16">
        <f t="shared" si="29"/>
        <v>-99.220434566263066</v>
      </c>
    </row>
    <row r="398" spans="1:8" ht="15.6" x14ac:dyDescent="0.3">
      <c r="A398" s="95">
        <v>6484</v>
      </c>
      <c r="B398" s="89">
        <v>1.82</v>
      </c>
      <c r="C398" s="16">
        <f t="shared" si="26"/>
        <v>-3.1914893617021156</v>
      </c>
      <c r="D398" s="16">
        <f t="shared" si="28"/>
        <v>-99.437020539470439</v>
      </c>
      <c r="E398" s="16"/>
      <c r="F398" s="196">
        <f t="shared" si="25"/>
        <v>1.82E-3</v>
      </c>
      <c r="G398" s="16">
        <f t="shared" si="27"/>
        <v>-3.1914893617021267</v>
      </c>
      <c r="H398" s="16">
        <f t="shared" si="29"/>
        <v>-99.437020539470439</v>
      </c>
    </row>
    <row r="399" spans="1:8" ht="15.6" x14ac:dyDescent="0.3">
      <c r="A399" s="95">
        <v>6515</v>
      </c>
      <c r="B399" s="89">
        <v>1.9</v>
      </c>
      <c r="C399" s="16">
        <f t="shared" si="26"/>
        <v>4.39560439560438</v>
      </c>
      <c r="D399" s="16">
        <f t="shared" si="28"/>
        <v>-99.749201404472132</v>
      </c>
      <c r="E399" s="16"/>
      <c r="F399" s="196">
        <f t="shared" si="25"/>
        <v>1.9E-3</v>
      </c>
      <c r="G399" s="16">
        <f t="shared" si="27"/>
        <v>4.3956043956044022</v>
      </c>
      <c r="H399" s="16">
        <f t="shared" si="29"/>
        <v>-99.749201404472132</v>
      </c>
    </row>
    <row r="400" spans="1:8" ht="15.6" x14ac:dyDescent="0.3">
      <c r="A400" s="95">
        <v>6545</v>
      </c>
      <c r="B400" s="89">
        <v>1.92</v>
      </c>
      <c r="C400" s="16">
        <f t="shared" si="26"/>
        <v>1.0526315789473717</v>
      </c>
      <c r="D400" s="16">
        <f t="shared" si="28"/>
        <v>-99.882239654569645</v>
      </c>
      <c r="E400" s="16"/>
      <c r="F400" s="196">
        <f t="shared" si="25"/>
        <v>1.9199999999999998E-3</v>
      </c>
      <c r="G400" s="16">
        <f t="shared" si="27"/>
        <v>1.0526315789473495</v>
      </c>
      <c r="H400" s="16">
        <f t="shared" si="29"/>
        <v>-99.882239654569645</v>
      </c>
    </row>
    <row r="401" spans="1:8" ht="15.6" x14ac:dyDescent="0.3">
      <c r="A401" s="95">
        <v>6576</v>
      </c>
      <c r="B401" s="89">
        <v>1.88</v>
      </c>
      <c r="C401" s="16">
        <f t="shared" si="26"/>
        <v>-2.083333333333337</v>
      </c>
      <c r="D401" s="16">
        <f t="shared" si="28"/>
        <v>2.1739130434782483</v>
      </c>
      <c r="E401" s="16"/>
      <c r="F401" s="196">
        <f t="shared" si="25"/>
        <v>1.8799999999999999E-3</v>
      </c>
      <c r="G401" s="16">
        <f t="shared" si="27"/>
        <v>-2.0833333333333259</v>
      </c>
      <c r="H401" s="16">
        <f t="shared" si="29"/>
        <v>2.1739130434782483</v>
      </c>
    </row>
    <row r="402" spans="1:8" ht="15.6" x14ac:dyDescent="0.3">
      <c r="A402" s="95">
        <v>6607</v>
      </c>
      <c r="B402" s="89">
        <v>1.86</v>
      </c>
      <c r="C402" s="16">
        <f t="shared" si="26"/>
        <v>-1.0638297872340274</v>
      </c>
      <c r="D402" s="16">
        <f t="shared" si="28"/>
        <v>-1.0638297872340274</v>
      </c>
      <c r="E402" s="16"/>
      <c r="F402" s="196">
        <f t="shared" si="25"/>
        <v>1.8600000000000001E-3</v>
      </c>
      <c r="G402" s="16">
        <f t="shared" si="27"/>
        <v>-1.0638297872340385</v>
      </c>
      <c r="H402" s="16">
        <f t="shared" si="29"/>
        <v>-1.0638297872340385</v>
      </c>
    </row>
    <row r="403" spans="1:8" ht="15.6" x14ac:dyDescent="0.3">
      <c r="A403" s="95">
        <v>6635</v>
      </c>
      <c r="B403" s="89">
        <v>1.78</v>
      </c>
      <c r="C403" s="16">
        <f t="shared" si="26"/>
        <v>-4.3010752688172111</v>
      </c>
      <c r="D403" s="16">
        <f t="shared" si="28"/>
        <v>-9.644670050761416</v>
      </c>
      <c r="E403" s="16"/>
      <c r="F403" s="196">
        <f t="shared" si="25"/>
        <v>1.7800000000000001E-3</v>
      </c>
      <c r="G403" s="16">
        <f t="shared" si="27"/>
        <v>-4.3010752688172005</v>
      </c>
      <c r="H403" s="16">
        <f t="shared" si="29"/>
        <v>-9.644670050761416</v>
      </c>
    </row>
    <row r="404" spans="1:8" ht="15.6" x14ac:dyDescent="0.3">
      <c r="A404" s="95">
        <v>6666</v>
      </c>
      <c r="B404" s="89">
        <v>1.71</v>
      </c>
      <c r="C404" s="16">
        <f t="shared" si="26"/>
        <v>-3.9325842696629199</v>
      </c>
      <c r="D404" s="16">
        <f t="shared" si="28"/>
        <v>-9.0425531914893558</v>
      </c>
      <c r="E404" s="16"/>
      <c r="F404" s="196">
        <f t="shared" ref="F404:F467" si="30">B404/1000</f>
        <v>1.7099999999999999E-3</v>
      </c>
      <c r="G404" s="16">
        <f t="shared" si="27"/>
        <v>-3.932584269662931</v>
      </c>
      <c r="H404" s="16">
        <f t="shared" si="29"/>
        <v>-9.0425531914893664</v>
      </c>
    </row>
    <row r="405" spans="1:8" ht="15.6" x14ac:dyDescent="0.3">
      <c r="A405" s="95">
        <v>6696</v>
      </c>
      <c r="B405" s="89">
        <v>1.7</v>
      </c>
      <c r="C405" s="16">
        <f t="shared" ref="C405:C468" si="31">((B405/B404)-1)*100</f>
        <v>-0.58479532163743242</v>
      </c>
      <c r="D405" s="16">
        <f t="shared" si="28"/>
        <v>-9.5744680851063801</v>
      </c>
      <c r="E405" s="16"/>
      <c r="F405" s="196">
        <f t="shared" si="30"/>
        <v>1.6999999999999999E-3</v>
      </c>
      <c r="G405" s="16">
        <f t="shared" ref="G405:G468" si="32">((F405/F404)-1)*100</f>
        <v>-0.58479532163743242</v>
      </c>
      <c r="H405" s="16">
        <f t="shared" si="29"/>
        <v>-9.5744680851063801</v>
      </c>
    </row>
    <row r="406" spans="1:8" ht="15.6" x14ac:dyDescent="0.3">
      <c r="A406" s="95">
        <v>6727</v>
      </c>
      <c r="B406" s="89">
        <v>1.75</v>
      </c>
      <c r="C406" s="16">
        <f t="shared" si="31"/>
        <v>2.941176470588247</v>
      </c>
      <c r="D406" s="16">
        <f t="shared" si="28"/>
        <v>-10.71428571428571</v>
      </c>
      <c r="E406" s="16"/>
      <c r="F406" s="196">
        <f t="shared" si="30"/>
        <v>1.75E-3</v>
      </c>
      <c r="G406" s="16">
        <f t="shared" si="32"/>
        <v>2.941176470588247</v>
      </c>
      <c r="H406" s="16">
        <f t="shared" si="29"/>
        <v>-10.71428571428571</v>
      </c>
    </row>
    <row r="407" spans="1:8" ht="15.6" x14ac:dyDescent="0.3">
      <c r="A407" s="95">
        <v>6757</v>
      </c>
      <c r="B407" s="89">
        <v>1.74</v>
      </c>
      <c r="C407" s="16">
        <f t="shared" si="31"/>
        <v>-0.57142857142856718</v>
      </c>
      <c r="D407" s="16">
        <f t="shared" si="28"/>
        <v>-11.675126903553302</v>
      </c>
      <c r="E407" s="16"/>
      <c r="F407" s="196">
        <f t="shared" si="30"/>
        <v>1.74E-3</v>
      </c>
      <c r="G407" s="16">
        <f t="shared" si="32"/>
        <v>-0.57142857142857828</v>
      </c>
      <c r="H407" s="16">
        <f t="shared" si="29"/>
        <v>-11.675126903553302</v>
      </c>
    </row>
    <row r="408" spans="1:8" ht="15.6" x14ac:dyDescent="0.3">
      <c r="A408" s="95">
        <v>6788</v>
      </c>
      <c r="B408" s="89">
        <v>1.78</v>
      </c>
      <c r="C408" s="16">
        <f t="shared" si="31"/>
        <v>2.2988505747126409</v>
      </c>
      <c r="D408" s="16">
        <f t="shared" si="28"/>
        <v>-10.1010101010101</v>
      </c>
      <c r="E408" s="16"/>
      <c r="F408" s="196">
        <f t="shared" si="30"/>
        <v>1.7800000000000001E-3</v>
      </c>
      <c r="G408" s="16">
        <f t="shared" si="32"/>
        <v>2.2988505747126409</v>
      </c>
      <c r="H408" s="16">
        <f t="shared" si="29"/>
        <v>-10.1010101010101</v>
      </c>
    </row>
    <row r="409" spans="1:8" ht="15.6" x14ac:dyDescent="0.3">
      <c r="A409" s="95">
        <v>6819</v>
      </c>
      <c r="B409" s="89">
        <v>1.82</v>
      </c>
      <c r="C409" s="16">
        <f t="shared" si="31"/>
        <v>2.2471910112359605</v>
      </c>
      <c r="D409" s="16">
        <f t="shared" si="28"/>
        <v>-3.1914893617021156</v>
      </c>
      <c r="E409" s="16"/>
      <c r="F409" s="196">
        <f t="shared" si="30"/>
        <v>1.82E-3</v>
      </c>
      <c r="G409" s="16">
        <f t="shared" si="32"/>
        <v>2.2471910112359383</v>
      </c>
      <c r="H409" s="16">
        <f t="shared" si="29"/>
        <v>-3.1914893617021267</v>
      </c>
    </row>
    <row r="410" spans="1:8" ht="15.6" x14ac:dyDescent="0.3">
      <c r="A410" s="95">
        <v>6849</v>
      </c>
      <c r="B410" s="89">
        <v>1.92</v>
      </c>
      <c r="C410" s="16">
        <f t="shared" si="31"/>
        <v>5.4945054945054972</v>
      </c>
      <c r="D410" s="16">
        <f t="shared" si="28"/>
        <v>5.4945054945054972</v>
      </c>
      <c r="E410" s="16"/>
      <c r="F410" s="196">
        <f t="shared" si="30"/>
        <v>1.9199999999999998E-3</v>
      </c>
      <c r="G410" s="16">
        <f t="shared" si="32"/>
        <v>5.494505494505475</v>
      </c>
      <c r="H410" s="16">
        <f t="shared" si="29"/>
        <v>5.494505494505475</v>
      </c>
    </row>
    <row r="411" spans="1:8" ht="15.6" x14ac:dyDescent="0.3">
      <c r="A411" s="95">
        <v>6880</v>
      </c>
      <c r="B411" s="89">
        <v>1.89</v>
      </c>
      <c r="C411" s="16">
        <f t="shared" si="31"/>
        <v>-1.5625</v>
      </c>
      <c r="D411" s="16">
        <f t="shared" si="28"/>
        <v>-0.52631578947368585</v>
      </c>
      <c r="E411" s="16"/>
      <c r="F411" s="196">
        <f t="shared" si="30"/>
        <v>1.89E-3</v>
      </c>
      <c r="G411" s="16">
        <f t="shared" si="32"/>
        <v>-1.5624999999999889</v>
      </c>
      <c r="H411" s="16">
        <f t="shared" si="29"/>
        <v>-0.52631578947368585</v>
      </c>
    </row>
    <row r="412" spans="1:8" ht="15.6" x14ac:dyDescent="0.3">
      <c r="A412" s="95">
        <v>6910</v>
      </c>
      <c r="B412" s="89">
        <v>1.9</v>
      </c>
      <c r="C412" s="16">
        <f t="shared" si="31"/>
        <v>0.52910052910053462</v>
      </c>
      <c r="D412" s="16">
        <f t="shared" si="28"/>
        <v>-1.041666666666663</v>
      </c>
      <c r="E412" s="16"/>
      <c r="F412" s="196">
        <f t="shared" si="30"/>
        <v>1.9E-3</v>
      </c>
      <c r="G412" s="16">
        <f t="shared" si="32"/>
        <v>0.52910052910053462</v>
      </c>
      <c r="H412" s="16">
        <f t="shared" si="29"/>
        <v>-1.041666666666663</v>
      </c>
    </row>
    <row r="413" spans="1:8" ht="15.6" x14ac:dyDescent="0.3">
      <c r="A413" s="95">
        <v>6941</v>
      </c>
      <c r="B413" s="89">
        <v>1.89</v>
      </c>
      <c r="C413" s="16">
        <f t="shared" si="31"/>
        <v>-0.52631578947368585</v>
      </c>
      <c r="D413" s="16">
        <f t="shared" si="28"/>
        <v>0.53191489361701372</v>
      </c>
      <c r="E413" s="16"/>
      <c r="F413" s="196">
        <f t="shared" si="30"/>
        <v>1.89E-3</v>
      </c>
      <c r="G413" s="16">
        <f t="shared" si="32"/>
        <v>-0.52631578947368585</v>
      </c>
      <c r="H413" s="16">
        <f t="shared" si="29"/>
        <v>0.53191489361701372</v>
      </c>
    </row>
    <row r="414" spans="1:8" ht="15.6" x14ac:dyDescent="0.3">
      <c r="A414" s="95">
        <v>6972</v>
      </c>
      <c r="B414" s="89">
        <v>1.92</v>
      </c>
      <c r="C414" s="16">
        <f t="shared" si="31"/>
        <v>1.5873015873015817</v>
      </c>
      <c r="D414" s="16">
        <f t="shared" si="28"/>
        <v>3.2258064516129004</v>
      </c>
      <c r="E414" s="16"/>
      <c r="F414" s="196">
        <f t="shared" si="30"/>
        <v>1.9199999999999998E-3</v>
      </c>
      <c r="G414" s="16">
        <f t="shared" si="32"/>
        <v>1.5873015873015817</v>
      </c>
      <c r="H414" s="16">
        <f t="shared" si="29"/>
        <v>3.2258064516128782</v>
      </c>
    </row>
    <row r="415" spans="1:8" ht="15.6" x14ac:dyDescent="0.3">
      <c r="A415" s="95">
        <v>7000</v>
      </c>
      <c r="B415" s="89">
        <v>1.93</v>
      </c>
      <c r="C415" s="16">
        <f t="shared" si="31"/>
        <v>0.52083333333332593</v>
      </c>
      <c r="D415" s="16">
        <f t="shared" si="28"/>
        <v>8.4269662921348178</v>
      </c>
      <c r="E415" s="16"/>
      <c r="F415" s="196">
        <f t="shared" si="30"/>
        <v>1.9299999999999999E-3</v>
      </c>
      <c r="G415" s="16">
        <f t="shared" si="32"/>
        <v>0.52083333333332593</v>
      </c>
      <c r="H415" s="16">
        <f t="shared" si="29"/>
        <v>8.4269662921348178</v>
      </c>
    </row>
    <row r="416" spans="1:8" ht="15.6" x14ac:dyDescent="0.3">
      <c r="A416" s="95">
        <v>7031</v>
      </c>
      <c r="B416" s="89">
        <v>1.97</v>
      </c>
      <c r="C416" s="16">
        <f t="shared" si="31"/>
        <v>2.0725388601036343</v>
      </c>
      <c r="D416" s="16">
        <f t="shared" ref="D416:D479" si="33">((B416/B404)-1)*100</f>
        <v>15.204678362573109</v>
      </c>
      <c r="E416" s="16"/>
      <c r="F416" s="196">
        <f t="shared" si="30"/>
        <v>1.97E-3</v>
      </c>
      <c r="G416" s="16">
        <f t="shared" si="32"/>
        <v>2.0725388601036343</v>
      </c>
      <c r="H416" s="16">
        <f t="shared" ref="H416:H479" si="34">((F416/F404)-1)*100</f>
        <v>15.204678362573109</v>
      </c>
    </row>
    <row r="417" spans="1:8" ht="15.6" x14ac:dyDescent="0.3">
      <c r="A417" s="95">
        <v>7061</v>
      </c>
      <c r="B417" s="89">
        <v>1.97</v>
      </c>
      <c r="C417" s="16">
        <f t="shared" si="31"/>
        <v>0</v>
      </c>
      <c r="D417" s="16">
        <f t="shared" si="33"/>
        <v>15.882352941176482</v>
      </c>
      <c r="E417" s="16"/>
      <c r="F417" s="196">
        <f t="shared" si="30"/>
        <v>1.97E-3</v>
      </c>
      <c r="G417" s="16">
        <f t="shared" si="32"/>
        <v>0</v>
      </c>
      <c r="H417" s="16">
        <f t="shared" si="34"/>
        <v>15.882352941176482</v>
      </c>
    </row>
    <row r="418" spans="1:8" ht="15.6" x14ac:dyDescent="0.3">
      <c r="A418" s="95">
        <v>7092</v>
      </c>
      <c r="B418" s="89">
        <v>1.99</v>
      </c>
      <c r="C418" s="16">
        <f t="shared" si="31"/>
        <v>1.0152284263959421</v>
      </c>
      <c r="D418" s="16">
        <f t="shared" si="33"/>
        <v>13.714285714285722</v>
      </c>
      <c r="E418" s="16"/>
      <c r="F418" s="196">
        <f t="shared" si="30"/>
        <v>1.99E-3</v>
      </c>
      <c r="G418" s="16">
        <f t="shared" si="32"/>
        <v>1.0152284263959421</v>
      </c>
      <c r="H418" s="16">
        <f t="shared" si="34"/>
        <v>13.714285714285722</v>
      </c>
    </row>
    <row r="419" spans="1:8" ht="15.6" x14ac:dyDescent="0.3">
      <c r="A419" s="95">
        <v>7122</v>
      </c>
      <c r="B419" s="89">
        <v>2.0299999999999998</v>
      </c>
      <c r="C419" s="16">
        <f t="shared" si="31"/>
        <v>2.0100502512562679</v>
      </c>
      <c r="D419" s="16">
        <f t="shared" si="33"/>
        <v>16.66666666666665</v>
      </c>
      <c r="E419" s="16"/>
      <c r="F419" s="196">
        <f t="shared" si="30"/>
        <v>2.0299999999999997E-3</v>
      </c>
      <c r="G419" s="16">
        <f t="shared" si="32"/>
        <v>2.0100502512562679</v>
      </c>
      <c r="H419" s="16">
        <f t="shared" si="34"/>
        <v>16.66666666666665</v>
      </c>
    </row>
    <row r="420" spans="1:8" ht="15.6" x14ac:dyDescent="0.3">
      <c r="A420" s="95">
        <v>7153</v>
      </c>
      <c r="B420" s="89">
        <v>2.0499999999999998</v>
      </c>
      <c r="C420" s="16">
        <f t="shared" si="31"/>
        <v>0.98522167487684609</v>
      </c>
      <c r="D420" s="16">
        <f t="shared" si="33"/>
        <v>15.168539325842678</v>
      </c>
      <c r="E420" s="16"/>
      <c r="F420" s="196">
        <f t="shared" si="30"/>
        <v>2.0499999999999997E-3</v>
      </c>
      <c r="G420" s="16">
        <f t="shared" si="32"/>
        <v>0.98522167487684609</v>
      </c>
      <c r="H420" s="16">
        <f t="shared" si="34"/>
        <v>15.168539325842678</v>
      </c>
    </row>
    <row r="421" spans="1:8" ht="15.6" x14ac:dyDescent="0.3">
      <c r="A421" s="95">
        <v>7184</v>
      </c>
      <c r="B421" s="89">
        <v>2.06</v>
      </c>
      <c r="C421" s="16">
        <f t="shared" si="31"/>
        <v>0.48780487804878092</v>
      </c>
      <c r="D421" s="16">
        <f t="shared" si="33"/>
        <v>13.186813186813184</v>
      </c>
      <c r="E421" s="16"/>
      <c r="F421" s="196">
        <f t="shared" si="30"/>
        <v>2.0600000000000002E-3</v>
      </c>
      <c r="G421" s="16">
        <f t="shared" si="32"/>
        <v>0.48780487804880313</v>
      </c>
      <c r="H421" s="16">
        <f t="shared" si="34"/>
        <v>13.186813186813207</v>
      </c>
    </row>
    <row r="422" spans="1:8" ht="15.6" x14ac:dyDescent="0.3">
      <c r="A422" s="95">
        <v>7214</v>
      </c>
      <c r="B422" s="89">
        <v>2.04</v>
      </c>
      <c r="C422" s="16">
        <f t="shared" si="31"/>
        <v>-0.97087378640776656</v>
      </c>
      <c r="D422" s="16">
        <f t="shared" si="33"/>
        <v>6.25</v>
      </c>
      <c r="E422" s="16"/>
      <c r="F422" s="196">
        <f t="shared" si="30"/>
        <v>2.0400000000000001E-3</v>
      </c>
      <c r="G422" s="16">
        <f t="shared" si="32"/>
        <v>-0.97087378640776656</v>
      </c>
      <c r="H422" s="16">
        <f t="shared" si="34"/>
        <v>6.2500000000000222</v>
      </c>
    </row>
    <row r="423" spans="1:8" ht="15.6" x14ac:dyDescent="0.3">
      <c r="A423" s="95">
        <v>7245</v>
      </c>
      <c r="B423" s="89">
        <v>1.99</v>
      </c>
      <c r="C423" s="16">
        <f t="shared" si="31"/>
        <v>-2.4509803921568651</v>
      </c>
      <c r="D423" s="16">
        <f t="shared" si="33"/>
        <v>5.2910052910053018</v>
      </c>
      <c r="E423" s="16"/>
      <c r="F423" s="196">
        <f t="shared" si="30"/>
        <v>1.99E-3</v>
      </c>
      <c r="G423" s="16">
        <f t="shared" si="32"/>
        <v>-2.4509803921568651</v>
      </c>
      <c r="H423" s="16">
        <f t="shared" si="34"/>
        <v>5.2910052910053018</v>
      </c>
    </row>
    <row r="424" spans="1:8" ht="15.6" x14ac:dyDescent="0.3">
      <c r="A424" s="95">
        <v>7275</v>
      </c>
      <c r="B424" s="89">
        <v>1.98</v>
      </c>
      <c r="C424" s="16">
        <f t="shared" si="31"/>
        <v>-0.50251256281407253</v>
      </c>
      <c r="D424" s="16">
        <f t="shared" si="33"/>
        <v>4.2105263157894868</v>
      </c>
      <c r="E424" s="16"/>
      <c r="F424" s="196">
        <f t="shared" si="30"/>
        <v>1.98E-3</v>
      </c>
      <c r="G424" s="16">
        <f t="shared" si="32"/>
        <v>-0.50251256281407253</v>
      </c>
      <c r="H424" s="16">
        <f t="shared" si="34"/>
        <v>4.2105263157894646</v>
      </c>
    </row>
    <row r="425" spans="1:8" ht="15.6" x14ac:dyDescent="0.3">
      <c r="A425" s="95">
        <v>7306</v>
      </c>
      <c r="B425" s="89">
        <v>1.94</v>
      </c>
      <c r="C425" s="16">
        <f t="shared" si="31"/>
        <v>-2.0202020202020221</v>
      </c>
      <c r="D425" s="16">
        <f t="shared" si="33"/>
        <v>2.6455026455026509</v>
      </c>
      <c r="E425" s="16"/>
      <c r="F425" s="196">
        <f t="shared" si="30"/>
        <v>1.9399999999999999E-3</v>
      </c>
      <c r="G425" s="16">
        <f t="shared" si="32"/>
        <v>-2.0202020202020221</v>
      </c>
      <c r="H425" s="16">
        <f t="shared" si="34"/>
        <v>2.6455026455026509</v>
      </c>
    </row>
    <row r="426" spans="1:8" ht="15.6" x14ac:dyDescent="0.3">
      <c r="A426" s="95">
        <v>7337</v>
      </c>
      <c r="B426" s="89">
        <v>1.97</v>
      </c>
      <c r="C426" s="16">
        <f t="shared" si="31"/>
        <v>1.5463917525773141</v>
      </c>
      <c r="D426" s="16">
        <f t="shared" si="33"/>
        <v>2.6041666666666741</v>
      </c>
      <c r="E426" s="16"/>
      <c r="F426" s="196">
        <f t="shared" si="30"/>
        <v>1.97E-3</v>
      </c>
      <c r="G426" s="16">
        <f t="shared" si="32"/>
        <v>1.5463917525773141</v>
      </c>
      <c r="H426" s="16">
        <f t="shared" si="34"/>
        <v>2.6041666666666741</v>
      </c>
    </row>
    <row r="427" spans="1:8" ht="15.6" x14ac:dyDescent="0.3">
      <c r="A427" s="95">
        <v>7366</v>
      </c>
      <c r="B427" s="89">
        <v>1.97</v>
      </c>
      <c r="C427" s="16">
        <f t="shared" si="31"/>
        <v>0</v>
      </c>
      <c r="D427" s="16">
        <f t="shared" si="33"/>
        <v>2.0725388601036343</v>
      </c>
      <c r="E427" s="16"/>
      <c r="F427" s="196">
        <f t="shared" si="30"/>
        <v>1.97E-3</v>
      </c>
      <c r="G427" s="16">
        <f t="shared" si="32"/>
        <v>0</v>
      </c>
      <c r="H427" s="16">
        <f t="shared" si="34"/>
        <v>2.0725388601036343</v>
      </c>
    </row>
    <row r="428" spans="1:8" ht="15.6" x14ac:dyDescent="0.3">
      <c r="A428" s="95">
        <v>7397</v>
      </c>
      <c r="B428" s="89">
        <v>2.02</v>
      </c>
      <c r="C428" s="16">
        <f t="shared" si="31"/>
        <v>2.5380710659898442</v>
      </c>
      <c r="D428" s="16">
        <f t="shared" si="33"/>
        <v>2.5380710659898442</v>
      </c>
      <c r="E428" s="16"/>
      <c r="F428" s="196">
        <f t="shared" si="30"/>
        <v>2.0200000000000001E-3</v>
      </c>
      <c r="G428" s="16">
        <f t="shared" si="32"/>
        <v>2.5380710659898442</v>
      </c>
      <c r="H428" s="16">
        <f t="shared" si="34"/>
        <v>2.5380710659898442</v>
      </c>
    </row>
    <row r="429" spans="1:8" ht="15.6" x14ac:dyDescent="0.3">
      <c r="A429" s="95">
        <v>7427</v>
      </c>
      <c r="B429" s="89">
        <v>2.0299999999999998</v>
      </c>
      <c r="C429" s="16">
        <f t="shared" si="31"/>
        <v>0.49504950495049549</v>
      </c>
      <c r="D429" s="16">
        <f t="shared" si="33"/>
        <v>3.0456852791878042</v>
      </c>
      <c r="E429" s="16"/>
      <c r="F429" s="196">
        <f t="shared" si="30"/>
        <v>2.0299999999999997E-3</v>
      </c>
      <c r="G429" s="16">
        <f t="shared" si="32"/>
        <v>0.49504950495047328</v>
      </c>
      <c r="H429" s="16">
        <f t="shared" si="34"/>
        <v>3.0456852791878042</v>
      </c>
    </row>
    <row r="430" spans="1:8" ht="15.6" x14ac:dyDescent="0.3">
      <c r="A430" s="95">
        <v>7458</v>
      </c>
      <c r="B430" s="89">
        <v>2.0299999999999998</v>
      </c>
      <c r="C430" s="16">
        <f t="shared" si="31"/>
        <v>0</v>
      </c>
      <c r="D430" s="16">
        <f t="shared" si="33"/>
        <v>2.0100502512562679</v>
      </c>
      <c r="E430" s="16"/>
      <c r="F430" s="196">
        <f t="shared" si="30"/>
        <v>2.0299999999999997E-3</v>
      </c>
      <c r="G430" s="16">
        <f t="shared" si="32"/>
        <v>0</v>
      </c>
      <c r="H430" s="16">
        <f t="shared" si="34"/>
        <v>2.0100502512562679</v>
      </c>
    </row>
    <row r="431" spans="1:8" ht="15.6" x14ac:dyDescent="0.3">
      <c r="A431" s="95">
        <v>7488</v>
      </c>
      <c r="B431" s="89">
        <v>2.0299999999999998</v>
      </c>
      <c r="C431" s="16">
        <f t="shared" si="31"/>
        <v>0</v>
      </c>
      <c r="D431" s="16">
        <f t="shared" si="33"/>
        <v>0</v>
      </c>
      <c r="E431" s="16"/>
      <c r="F431" s="196">
        <f t="shared" si="30"/>
        <v>2.0299999999999997E-3</v>
      </c>
      <c r="G431" s="16">
        <f t="shared" si="32"/>
        <v>0</v>
      </c>
      <c r="H431" s="16">
        <f t="shared" si="34"/>
        <v>0</v>
      </c>
    </row>
    <row r="432" spans="1:8" ht="15.6" x14ac:dyDescent="0.3">
      <c r="A432" s="95">
        <v>7519</v>
      </c>
      <c r="B432" s="89">
        <v>2.04</v>
      </c>
      <c r="C432" s="16">
        <f t="shared" si="31"/>
        <v>0.49261083743843415</v>
      </c>
      <c r="D432" s="16">
        <f t="shared" si="33"/>
        <v>-0.48780487804876982</v>
      </c>
      <c r="E432" s="16"/>
      <c r="F432" s="196">
        <f t="shared" si="30"/>
        <v>2.0400000000000001E-3</v>
      </c>
      <c r="G432" s="16">
        <f t="shared" si="32"/>
        <v>0.49261083743845635</v>
      </c>
      <c r="H432" s="16">
        <f t="shared" si="34"/>
        <v>-0.48780487804875872</v>
      </c>
    </row>
    <row r="433" spans="1:8" ht="15.6" x14ac:dyDescent="0.3">
      <c r="A433" s="95">
        <v>7550</v>
      </c>
      <c r="B433" s="89">
        <v>2.02</v>
      </c>
      <c r="C433" s="16">
        <f t="shared" si="31"/>
        <v>-0.98039215686274161</v>
      </c>
      <c r="D433" s="16">
        <f t="shared" si="33"/>
        <v>-1.9417475728155331</v>
      </c>
      <c r="E433" s="16"/>
      <c r="F433" s="196">
        <f t="shared" si="30"/>
        <v>2.0200000000000001E-3</v>
      </c>
      <c r="G433" s="16">
        <f t="shared" si="32"/>
        <v>-0.98039215686275272</v>
      </c>
      <c r="H433" s="16">
        <f t="shared" si="34"/>
        <v>-1.9417475728155442</v>
      </c>
    </row>
    <row r="434" spans="1:8" ht="15.6" x14ac:dyDescent="0.3">
      <c r="A434" s="95">
        <v>7580</v>
      </c>
      <c r="B434" s="89">
        <v>2.02</v>
      </c>
      <c r="C434" s="16">
        <f t="shared" si="31"/>
        <v>0</v>
      </c>
      <c r="D434" s="16">
        <f t="shared" si="33"/>
        <v>-0.98039215686274161</v>
      </c>
      <c r="E434" s="16"/>
      <c r="F434" s="196">
        <f t="shared" si="30"/>
        <v>2.0200000000000001E-3</v>
      </c>
      <c r="G434" s="16">
        <f t="shared" si="32"/>
        <v>0</v>
      </c>
      <c r="H434" s="16">
        <f t="shared" si="34"/>
        <v>-0.98039215686275272</v>
      </c>
    </row>
    <row r="435" spans="1:8" ht="15.6" x14ac:dyDescent="0.3">
      <c r="A435" s="95">
        <v>7611</v>
      </c>
      <c r="B435" s="89">
        <v>2.02</v>
      </c>
      <c r="C435" s="16">
        <f t="shared" si="31"/>
        <v>0</v>
      </c>
      <c r="D435" s="16">
        <f t="shared" si="33"/>
        <v>1.5075376884422065</v>
      </c>
      <c r="E435" s="16"/>
      <c r="F435" s="196">
        <f t="shared" si="30"/>
        <v>2.0200000000000001E-3</v>
      </c>
      <c r="G435" s="16">
        <f t="shared" si="32"/>
        <v>0</v>
      </c>
      <c r="H435" s="16">
        <f t="shared" si="34"/>
        <v>1.5075376884422065</v>
      </c>
    </row>
    <row r="436" spans="1:8" ht="15.6" x14ac:dyDescent="0.3">
      <c r="A436" s="95">
        <v>7641</v>
      </c>
      <c r="B436" s="89">
        <v>2.0299999999999998</v>
      </c>
      <c r="C436" s="16">
        <f t="shared" si="31"/>
        <v>0.49504950495049549</v>
      </c>
      <c r="D436" s="16">
        <f t="shared" si="33"/>
        <v>2.5252525252525082</v>
      </c>
      <c r="E436" s="16"/>
      <c r="F436" s="196">
        <f t="shared" si="30"/>
        <v>2.0299999999999997E-3</v>
      </c>
      <c r="G436" s="16">
        <f t="shared" si="32"/>
        <v>0.49504950495047328</v>
      </c>
      <c r="H436" s="16">
        <f t="shared" si="34"/>
        <v>2.5252525252525082</v>
      </c>
    </row>
    <row r="437" spans="1:8" ht="15.6" x14ac:dyDescent="0.3">
      <c r="A437" s="95">
        <v>7672</v>
      </c>
      <c r="B437" s="89">
        <v>2</v>
      </c>
      <c r="C437" s="16">
        <f t="shared" si="31"/>
        <v>-1.477832512315258</v>
      </c>
      <c r="D437" s="16">
        <f t="shared" si="33"/>
        <v>3.0927835051546504</v>
      </c>
      <c r="E437" s="16"/>
      <c r="F437" s="196">
        <f t="shared" si="30"/>
        <v>2E-3</v>
      </c>
      <c r="G437" s="16">
        <f t="shared" si="32"/>
        <v>-1.477832512315258</v>
      </c>
      <c r="H437" s="16">
        <f t="shared" si="34"/>
        <v>3.0927835051546504</v>
      </c>
    </row>
    <row r="438" spans="1:8" ht="15" customHeight="1" x14ac:dyDescent="0.3">
      <c r="A438" s="95">
        <v>7703</v>
      </c>
      <c r="B438" s="89">
        <v>2</v>
      </c>
      <c r="C438" s="16">
        <f t="shared" si="31"/>
        <v>0</v>
      </c>
      <c r="D438" s="16">
        <f t="shared" si="33"/>
        <v>1.5228426395939021</v>
      </c>
      <c r="E438" s="16"/>
      <c r="F438" s="196">
        <f t="shared" si="30"/>
        <v>2E-3</v>
      </c>
      <c r="G438" s="16">
        <f t="shared" si="32"/>
        <v>0</v>
      </c>
      <c r="H438" s="16">
        <f t="shared" si="34"/>
        <v>1.5228426395939021</v>
      </c>
    </row>
    <row r="439" spans="1:8" ht="15.6" x14ac:dyDescent="0.3">
      <c r="A439" s="95">
        <v>7731</v>
      </c>
      <c r="B439" s="89">
        <v>2.0099999999999998</v>
      </c>
      <c r="C439" s="16">
        <f t="shared" si="31"/>
        <v>0.49999999999998934</v>
      </c>
      <c r="D439" s="16">
        <f t="shared" si="33"/>
        <v>2.0304568527918621</v>
      </c>
      <c r="E439" s="16"/>
      <c r="F439" s="196">
        <f t="shared" si="30"/>
        <v>2.0099999999999996E-3</v>
      </c>
      <c r="G439" s="16">
        <f t="shared" si="32"/>
        <v>0.49999999999998934</v>
      </c>
      <c r="H439" s="16">
        <f t="shared" si="34"/>
        <v>2.0304568527918621</v>
      </c>
    </row>
    <row r="440" spans="1:8" ht="15.6" x14ac:dyDescent="0.3">
      <c r="A440" s="95">
        <v>7762</v>
      </c>
      <c r="B440" s="89">
        <v>2.0299999999999998</v>
      </c>
      <c r="C440" s="16">
        <f t="shared" si="31"/>
        <v>0.99502487562188602</v>
      </c>
      <c r="D440" s="16">
        <f t="shared" si="33"/>
        <v>0.49504950495049549</v>
      </c>
      <c r="E440" s="16"/>
      <c r="F440" s="196">
        <f t="shared" si="30"/>
        <v>2.0299999999999997E-3</v>
      </c>
      <c r="G440" s="16">
        <f t="shared" si="32"/>
        <v>0.99502487562188602</v>
      </c>
      <c r="H440" s="16">
        <f t="shared" si="34"/>
        <v>0.49504950495047328</v>
      </c>
    </row>
    <row r="441" spans="1:8" ht="15.6" x14ac:dyDescent="0.3">
      <c r="A441" s="95">
        <v>7792</v>
      </c>
      <c r="B441" s="89">
        <v>2.0499999999999998</v>
      </c>
      <c r="C441" s="16">
        <f t="shared" si="31"/>
        <v>0.98522167487684609</v>
      </c>
      <c r="D441" s="16">
        <f t="shared" si="33"/>
        <v>0.98522167487684609</v>
      </c>
      <c r="E441" s="16"/>
      <c r="F441" s="196">
        <f t="shared" si="30"/>
        <v>2.0499999999999997E-3</v>
      </c>
      <c r="G441" s="16">
        <f t="shared" si="32"/>
        <v>0.98522167487684609</v>
      </c>
      <c r="H441" s="16">
        <f t="shared" si="34"/>
        <v>0.98522167487684609</v>
      </c>
    </row>
    <row r="442" spans="1:8" ht="15.6" x14ac:dyDescent="0.3">
      <c r="A442" s="95">
        <v>7823</v>
      </c>
      <c r="B442" s="89">
        <v>2.0299999999999998</v>
      </c>
      <c r="C442" s="16">
        <f t="shared" si="31"/>
        <v>-0.97560975609756184</v>
      </c>
      <c r="D442" s="16">
        <f t="shared" si="33"/>
        <v>0</v>
      </c>
      <c r="E442" s="16"/>
      <c r="F442" s="196">
        <f t="shared" si="30"/>
        <v>2.0299999999999997E-3</v>
      </c>
      <c r="G442" s="16">
        <f t="shared" si="32"/>
        <v>-0.97560975609756184</v>
      </c>
      <c r="H442" s="16">
        <f t="shared" si="34"/>
        <v>0</v>
      </c>
    </row>
    <row r="443" spans="1:8" ht="15.6" x14ac:dyDescent="0.3">
      <c r="A443" s="95">
        <v>7853</v>
      </c>
      <c r="B443" s="89">
        <v>2.04</v>
      </c>
      <c r="C443" s="16">
        <f t="shared" si="31"/>
        <v>0.49261083743843415</v>
      </c>
      <c r="D443" s="16">
        <f t="shared" si="33"/>
        <v>0.49261083743843415</v>
      </c>
      <c r="E443" s="16"/>
      <c r="F443" s="196">
        <f t="shared" si="30"/>
        <v>2.0400000000000001E-3</v>
      </c>
      <c r="G443" s="16">
        <f t="shared" si="32"/>
        <v>0.49261083743845635</v>
      </c>
      <c r="H443" s="16">
        <f t="shared" si="34"/>
        <v>0.49261083743845635</v>
      </c>
    </row>
    <row r="444" spans="1:8" ht="15.6" x14ac:dyDescent="0.3">
      <c r="A444" s="95">
        <v>7884</v>
      </c>
      <c r="B444" s="89">
        <v>2.06</v>
      </c>
      <c r="C444" s="16">
        <f t="shared" si="31"/>
        <v>0.98039215686274161</v>
      </c>
      <c r="D444" s="16">
        <f t="shared" si="33"/>
        <v>0.98039215686274161</v>
      </c>
      <c r="E444" s="16"/>
      <c r="F444" s="196">
        <f t="shared" si="30"/>
        <v>2.0600000000000002E-3</v>
      </c>
      <c r="G444" s="16">
        <f t="shared" si="32"/>
        <v>0.98039215686274161</v>
      </c>
      <c r="H444" s="16">
        <f t="shared" si="34"/>
        <v>0.98039215686274161</v>
      </c>
    </row>
    <row r="445" spans="1:8" ht="15.6" x14ac:dyDescent="0.3">
      <c r="A445" s="95">
        <v>7915</v>
      </c>
      <c r="B445" s="89">
        <v>2.0499999999999998</v>
      </c>
      <c r="C445" s="16">
        <f t="shared" si="31"/>
        <v>-0.48543689320389438</v>
      </c>
      <c r="D445" s="16">
        <f t="shared" si="33"/>
        <v>1.4851485148514865</v>
      </c>
      <c r="E445" s="16"/>
      <c r="F445" s="196">
        <f t="shared" si="30"/>
        <v>2.0499999999999997E-3</v>
      </c>
      <c r="G445" s="16">
        <f t="shared" si="32"/>
        <v>-0.48543689320390548</v>
      </c>
      <c r="H445" s="16">
        <f t="shared" si="34"/>
        <v>1.4851485148514643</v>
      </c>
    </row>
    <row r="446" spans="1:8" ht="15.6" x14ac:dyDescent="0.3">
      <c r="A446" s="95">
        <v>7945</v>
      </c>
      <c r="B446" s="89">
        <v>2.0699999999999998</v>
      </c>
      <c r="C446" s="16">
        <f t="shared" si="31"/>
        <v>0.97560975609756184</v>
      </c>
      <c r="D446" s="16">
        <f t="shared" si="33"/>
        <v>2.4752475247524774</v>
      </c>
      <c r="E446" s="16"/>
      <c r="F446" s="196">
        <f t="shared" si="30"/>
        <v>2.0699999999999998E-3</v>
      </c>
      <c r="G446" s="16">
        <f t="shared" si="32"/>
        <v>0.97560975609756184</v>
      </c>
      <c r="H446" s="16">
        <f t="shared" si="34"/>
        <v>2.4752475247524552</v>
      </c>
    </row>
    <row r="447" spans="1:8" ht="15.6" x14ac:dyDescent="0.3">
      <c r="A447" s="95">
        <v>7976</v>
      </c>
      <c r="B447" s="89">
        <v>2.0699999999999998</v>
      </c>
      <c r="C447" s="16">
        <f t="shared" si="31"/>
        <v>0</v>
      </c>
      <c r="D447" s="16">
        <f t="shared" si="33"/>
        <v>2.4752475247524774</v>
      </c>
      <c r="E447" s="16"/>
      <c r="F447" s="196">
        <f t="shared" si="30"/>
        <v>2.0699999999999998E-3</v>
      </c>
      <c r="G447" s="16">
        <f t="shared" si="32"/>
        <v>0</v>
      </c>
      <c r="H447" s="16">
        <f t="shared" si="34"/>
        <v>2.4752475247524552</v>
      </c>
    </row>
    <row r="448" spans="1:8" ht="15.6" x14ac:dyDescent="0.3">
      <c r="A448" s="95">
        <v>8006</v>
      </c>
      <c r="B448" s="89">
        <v>2.06</v>
      </c>
      <c r="C448" s="16">
        <f t="shared" si="31"/>
        <v>-0.48309178743960457</v>
      </c>
      <c r="D448" s="16">
        <f t="shared" si="33"/>
        <v>1.4778325123152802</v>
      </c>
      <c r="E448" s="16"/>
      <c r="F448" s="196">
        <f t="shared" si="30"/>
        <v>2.0600000000000002E-3</v>
      </c>
      <c r="G448" s="16">
        <f t="shared" si="32"/>
        <v>-0.48309178743959347</v>
      </c>
      <c r="H448" s="16">
        <f t="shared" si="34"/>
        <v>1.4778325123153024</v>
      </c>
    </row>
    <row r="449" spans="1:8" ht="15.6" x14ac:dyDescent="0.3">
      <c r="A449" s="95">
        <v>8037</v>
      </c>
      <c r="B449" s="89">
        <v>2.06</v>
      </c>
      <c r="C449" s="16">
        <f t="shared" si="31"/>
        <v>0</v>
      </c>
      <c r="D449" s="16">
        <f t="shared" si="33"/>
        <v>3.0000000000000027</v>
      </c>
      <c r="E449" s="16"/>
      <c r="F449" s="196">
        <f t="shared" si="30"/>
        <v>2.0600000000000002E-3</v>
      </c>
      <c r="G449" s="16">
        <f t="shared" si="32"/>
        <v>0</v>
      </c>
      <c r="H449" s="16">
        <f t="shared" si="34"/>
        <v>3.0000000000000027</v>
      </c>
    </row>
    <row r="450" spans="1:8" ht="15.6" x14ac:dyDescent="0.3">
      <c r="A450" s="95">
        <v>8068</v>
      </c>
      <c r="B450" s="89">
        <v>2.0499999999999998</v>
      </c>
      <c r="C450" s="16">
        <f t="shared" si="31"/>
        <v>-0.48543689320389438</v>
      </c>
      <c r="D450" s="16">
        <f t="shared" si="33"/>
        <v>2.4999999999999911</v>
      </c>
      <c r="E450" s="16"/>
      <c r="F450" s="196">
        <f t="shared" si="30"/>
        <v>2.0499999999999997E-3</v>
      </c>
      <c r="G450" s="16">
        <f t="shared" si="32"/>
        <v>-0.48543689320390548</v>
      </c>
      <c r="H450" s="16">
        <f t="shared" si="34"/>
        <v>2.4999999999999911</v>
      </c>
    </row>
    <row r="451" spans="1:8" ht="15.6" x14ac:dyDescent="0.3">
      <c r="A451" s="95">
        <v>8096</v>
      </c>
      <c r="B451" s="89">
        <v>2.0299999999999998</v>
      </c>
      <c r="C451" s="16">
        <f t="shared" si="31"/>
        <v>-0.97560975609756184</v>
      </c>
      <c r="D451" s="16">
        <f t="shared" si="33"/>
        <v>0.99502487562188602</v>
      </c>
      <c r="E451" s="16"/>
      <c r="F451" s="196">
        <f t="shared" si="30"/>
        <v>2.0299999999999997E-3</v>
      </c>
      <c r="G451" s="16">
        <f t="shared" si="32"/>
        <v>-0.97560975609756184</v>
      </c>
      <c r="H451" s="16">
        <f t="shared" si="34"/>
        <v>0.99502487562188602</v>
      </c>
    </row>
    <row r="452" spans="1:8" ht="15.6" x14ac:dyDescent="0.3">
      <c r="A452" s="95">
        <v>8127</v>
      </c>
      <c r="B452" s="89">
        <v>2.02</v>
      </c>
      <c r="C452" s="16">
        <f t="shared" si="31"/>
        <v>-0.49261083743841194</v>
      </c>
      <c r="D452" s="16">
        <f t="shared" si="33"/>
        <v>-0.49261083743841194</v>
      </c>
      <c r="E452" s="16"/>
      <c r="F452" s="196">
        <f t="shared" si="30"/>
        <v>2.0200000000000001E-3</v>
      </c>
      <c r="G452" s="16">
        <f t="shared" si="32"/>
        <v>-0.49261083743840084</v>
      </c>
      <c r="H452" s="16">
        <f t="shared" si="34"/>
        <v>-0.49261083743840084</v>
      </c>
    </row>
    <row r="453" spans="1:8" ht="15.6" x14ac:dyDescent="0.3">
      <c r="A453" s="95">
        <v>8157</v>
      </c>
      <c r="B453" s="89">
        <v>2.04</v>
      </c>
      <c r="C453" s="16">
        <f t="shared" si="31"/>
        <v>0.99009900990099098</v>
      </c>
      <c r="D453" s="16">
        <f t="shared" si="33"/>
        <v>-0.48780487804876982</v>
      </c>
      <c r="E453" s="16"/>
      <c r="F453" s="196">
        <f t="shared" si="30"/>
        <v>2.0400000000000001E-3</v>
      </c>
      <c r="G453" s="16">
        <f t="shared" si="32"/>
        <v>0.99009900990099098</v>
      </c>
      <c r="H453" s="16">
        <f t="shared" si="34"/>
        <v>-0.48780487804875872</v>
      </c>
    </row>
    <row r="454" spans="1:8" ht="15.6" x14ac:dyDescent="0.3">
      <c r="A454" s="95">
        <v>8188</v>
      </c>
      <c r="B454" s="89">
        <v>2.06</v>
      </c>
      <c r="C454" s="16">
        <f t="shared" si="31"/>
        <v>0.98039215686274161</v>
      </c>
      <c r="D454" s="16">
        <f t="shared" si="33"/>
        <v>1.4778325123152802</v>
      </c>
      <c r="E454" s="16"/>
      <c r="F454" s="196">
        <f t="shared" si="30"/>
        <v>2.0600000000000002E-3</v>
      </c>
      <c r="G454" s="16">
        <f t="shared" si="32"/>
        <v>0.98039215686274161</v>
      </c>
      <c r="H454" s="16">
        <f t="shared" si="34"/>
        <v>1.4778325123153024</v>
      </c>
    </row>
    <row r="455" spans="1:8" ht="15.6" x14ac:dyDescent="0.3">
      <c r="A455" s="95">
        <v>8218</v>
      </c>
      <c r="B455" s="89">
        <v>2.06</v>
      </c>
      <c r="C455" s="16">
        <f t="shared" si="31"/>
        <v>0</v>
      </c>
      <c r="D455" s="16">
        <f t="shared" si="33"/>
        <v>0.98039215686274161</v>
      </c>
      <c r="E455" s="16"/>
      <c r="F455" s="196">
        <f t="shared" si="30"/>
        <v>2.0600000000000002E-3</v>
      </c>
      <c r="G455" s="16">
        <f t="shared" si="32"/>
        <v>0</v>
      </c>
      <c r="H455" s="16">
        <f t="shared" si="34"/>
        <v>0.98039215686274161</v>
      </c>
    </row>
    <row r="456" spans="1:8" ht="15.6" x14ac:dyDescent="0.3">
      <c r="A456" s="95">
        <v>8249</v>
      </c>
      <c r="B456" s="89">
        <v>2.06</v>
      </c>
      <c r="C456" s="16">
        <f t="shared" si="31"/>
        <v>0</v>
      </c>
      <c r="D456" s="16">
        <f t="shared" si="33"/>
        <v>0</v>
      </c>
      <c r="E456" s="16"/>
      <c r="F456" s="196">
        <f t="shared" si="30"/>
        <v>2.0600000000000002E-3</v>
      </c>
      <c r="G456" s="16">
        <f t="shared" si="32"/>
        <v>0</v>
      </c>
      <c r="H456" s="16">
        <f t="shared" si="34"/>
        <v>0</v>
      </c>
    </row>
    <row r="457" spans="1:8" ht="15.6" x14ac:dyDescent="0.3">
      <c r="A457" s="95">
        <v>8280</v>
      </c>
      <c r="B457" s="89">
        <v>2.0699999999999998</v>
      </c>
      <c r="C457" s="16">
        <f t="shared" si="31"/>
        <v>0.48543689320388328</v>
      </c>
      <c r="D457" s="16">
        <f t="shared" si="33"/>
        <v>0.97560975609756184</v>
      </c>
      <c r="E457" s="16"/>
      <c r="F457" s="196">
        <f t="shared" si="30"/>
        <v>2.0699999999999998E-3</v>
      </c>
      <c r="G457" s="16">
        <f t="shared" si="32"/>
        <v>0.48543689320386108</v>
      </c>
      <c r="H457" s="16">
        <f t="shared" si="34"/>
        <v>0.97560975609756184</v>
      </c>
    </row>
    <row r="458" spans="1:8" ht="15.6" x14ac:dyDescent="0.3">
      <c r="A458" s="95">
        <v>8310</v>
      </c>
      <c r="B458" s="89">
        <v>2.0699999999999998</v>
      </c>
      <c r="C458" s="16">
        <f t="shared" si="31"/>
        <v>0</v>
      </c>
      <c r="D458" s="16">
        <f t="shared" si="33"/>
        <v>0</v>
      </c>
      <c r="E458" s="16"/>
      <c r="F458" s="196">
        <f t="shared" si="30"/>
        <v>2.0699999999999998E-3</v>
      </c>
      <c r="G458" s="16">
        <f t="shared" si="32"/>
        <v>0</v>
      </c>
      <c r="H458" s="16">
        <f t="shared" si="34"/>
        <v>0</v>
      </c>
    </row>
    <row r="459" spans="1:8" ht="15.6" x14ac:dyDescent="0.3">
      <c r="A459" s="95">
        <v>8341</v>
      </c>
      <c r="B459" s="89">
        <v>2.0499999999999998</v>
      </c>
      <c r="C459" s="16">
        <f t="shared" si="31"/>
        <v>-0.96618357487923134</v>
      </c>
      <c r="D459" s="16">
        <f t="shared" si="33"/>
        <v>-0.96618357487923134</v>
      </c>
      <c r="E459" s="16"/>
      <c r="F459" s="196">
        <f t="shared" si="30"/>
        <v>2.0499999999999997E-3</v>
      </c>
      <c r="G459" s="16">
        <f t="shared" si="32"/>
        <v>-0.96618357487923134</v>
      </c>
      <c r="H459" s="16">
        <f t="shared" si="34"/>
        <v>-0.96618357487923134</v>
      </c>
    </row>
    <row r="460" spans="1:8" ht="15.6" x14ac:dyDescent="0.3">
      <c r="A460" s="95">
        <v>8371</v>
      </c>
      <c r="B460" s="89">
        <v>2.06</v>
      </c>
      <c r="C460" s="16">
        <f t="shared" si="31"/>
        <v>0.48780487804878092</v>
      </c>
      <c r="D460" s="16">
        <f t="shared" si="33"/>
        <v>0</v>
      </c>
      <c r="E460" s="16"/>
      <c r="F460" s="196">
        <f t="shared" si="30"/>
        <v>2.0600000000000002E-3</v>
      </c>
      <c r="G460" s="16">
        <f t="shared" si="32"/>
        <v>0.48780487804880313</v>
      </c>
      <c r="H460" s="16">
        <f t="shared" si="34"/>
        <v>0</v>
      </c>
    </row>
    <row r="461" spans="1:8" ht="15.6" x14ac:dyDescent="0.3">
      <c r="A461" s="95">
        <v>8402</v>
      </c>
      <c r="B461" s="89">
        <v>2.04</v>
      </c>
      <c r="C461" s="16">
        <f t="shared" si="31"/>
        <v>-0.97087378640776656</v>
      </c>
      <c r="D461" s="16">
        <f t="shared" si="33"/>
        <v>-0.97087378640776656</v>
      </c>
      <c r="E461" s="16"/>
      <c r="F461" s="196">
        <f t="shared" si="30"/>
        <v>2.0400000000000001E-3</v>
      </c>
      <c r="G461" s="16">
        <f t="shared" si="32"/>
        <v>-0.97087378640776656</v>
      </c>
      <c r="H461" s="16">
        <f t="shared" si="34"/>
        <v>-0.97087378640776656</v>
      </c>
    </row>
    <row r="462" spans="1:8" ht="15.6" x14ac:dyDescent="0.3">
      <c r="A462" s="95">
        <v>8433</v>
      </c>
      <c r="B462" s="89">
        <v>2.0299999999999998</v>
      </c>
      <c r="C462" s="16">
        <f t="shared" si="31"/>
        <v>-0.49019607843138191</v>
      </c>
      <c r="D462" s="16">
        <f t="shared" si="33"/>
        <v>-0.97560975609756184</v>
      </c>
      <c r="E462" s="16"/>
      <c r="F462" s="196">
        <f t="shared" si="30"/>
        <v>2.0299999999999997E-3</v>
      </c>
      <c r="G462" s="16">
        <f t="shared" si="32"/>
        <v>-0.49019607843139301</v>
      </c>
      <c r="H462" s="16">
        <f t="shared" si="34"/>
        <v>-0.97560975609756184</v>
      </c>
    </row>
    <row r="463" spans="1:8" ht="15.6" x14ac:dyDescent="0.3">
      <c r="A463" s="95">
        <v>8461</v>
      </c>
      <c r="B463" s="89">
        <v>2.0499999999999998</v>
      </c>
      <c r="C463" s="16">
        <f t="shared" si="31"/>
        <v>0.98522167487684609</v>
      </c>
      <c r="D463" s="16">
        <f t="shared" si="33"/>
        <v>0.98522167487684609</v>
      </c>
      <c r="E463" s="16"/>
      <c r="F463" s="196">
        <f t="shared" si="30"/>
        <v>2.0499999999999997E-3</v>
      </c>
      <c r="G463" s="16">
        <f t="shared" si="32"/>
        <v>0.98522167487684609</v>
      </c>
      <c r="H463" s="16">
        <f t="shared" si="34"/>
        <v>0.98522167487684609</v>
      </c>
    </row>
    <row r="464" spans="1:8" ht="15.6" x14ac:dyDescent="0.3">
      <c r="A464" s="95">
        <v>8492</v>
      </c>
      <c r="B464" s="89">
        <v>2.06</v>
      </c>
      <c r="C464" s="16">
        <f t="shared" si="31"/>
        <v>0.48780487804878092</v>
      </c>
      <c r="D464" s="16">
        <f t="shared" si="33"/>
        <v>1.980198019801982</v>
      </c>
      <c r="E464" s="16"/>
      <c r="F464" s="196">
        <f t="shared" si="30"/>
        <v>2.0600000000000002E-3</v>
      </c>
      <c r="G464" s="16">
        <f t="shared" si="32"/>
        <v>0.48780487804880313</v>
      </c>
      <c r="H464" s="16">
        <f t="shared" si="34"/>
        <v>1.980198019801982</v>
      </c>
    </row>
    <row r="465" spans="1:8" ht="15.6" x14ac:dyDescent="0.3">
      <c r="A465" s="95">
        <v>8522</v>
      </c>
      <c r="B465" s="89">
        <v>2.06</v>
      </c>
      <c r="C465" s="16">
        <f t="shared" si="31"/>
        <v>0</v>
      </c>
      <c r="D465" s="16">
        <f t="shared" si="33"/>
        <v>0.98039215686274161</v>
      </c>
      <c r="E465" s="16"/>
      <c r="F465" s="196">
        <f t="shared" si="30"/>
        <v>2.0600000000000002E-3</v>
      </c>
      <c r="G465" s="16">
        <f t="shared" si="32"/>
        <v>0</v>
      </c>
      <c r="H465" s="16">
        <f t="shared" si="34"/>
        <v>0.98039215686274161</v>
      </c>
    </row>
    <row r="466" spans="1:8" ht="15.6" x14ac:dyDescent="0.3">
      <c r="A466" s="95">
        <v>8553</v>
      </c>
      <c r="B466" s="89">
        <v>2.06</v>
      </c>
      <c r="C466" s="16">
        <f t="shared" si="31"/>
        <v>0</v>
      </c>
      <c r="D466" s="16">
        <f t="shared" si="33"/>
        <v>0</v>
      </c>
      <c r="E466" s="16"/>
      <c r="F466" s="196">
        <f t="shared" si="30"/>
        <v>2.0600000000000002E-3</v>
      </c>
      <c r="G466" s="16">
        <f t="shared" si="32"/>
        <v>0</v>
      </c>
      <c r="H466" s="16">
        <f t="shared" si="34"/>
        <v>0</v>
      </c>
    </row>
    <row r="467" spans="1:8" ht="15.6" x14ac:dyDescent="0.3">
      <c r="A467" s="95">
        <v>8583</v>
      </c>
      <c r="B467" s="89">
        <v>2.06</v>
      </c>
      <c r="C467" s="16">
        <f t="shared" si="31"/>
        <v>0</v>
      </c>
      <c r="D467" s="16">
        <f t="shared" si="33"/>
        <v>0</v>
      </c>
      <c r="E467" s="16"/>
      <c r="F467" s="196">
        <f t="shared" si="30"/>
        <v>2.0600000000000002E-3</v>
      </c>
      <c r="G467" s="16">
        <f t="shared" si="32"/>
        <v>0</v>
      </c>
      <c r="H467" s="16">
        <f t="shared" si="34"/>
        <v>0</v>
      </c>
    </row>
    <row r="468" spans="1:8" ht="15.6" x14ac:dyDescent="0.3">
      <c r="A468" s="95">
        <v>8614</v>
      </c>
      <c r="B468" s="89">
        <v>2.06</v>
      </c>
      <c r="C468" s="16">
        <f t="shared" si="31"/>
        <v>0</v>
      </c>
      <c r="D468" s="16">
        <f t="shared" si="33"/>
        <v>0</v>
      </c>
      <c r="E468" s="16"/>
      <c r="F468" s="196">
        <f t="shared" ref="F468:F531" si="35">B468/1000</f>
        <v>2.0600000000000002E-3</v>
      </c>
      <c r="G468" s="16">
        <f t="shared" si="32"/>
        <v>0</v>
      </c>
      <c r="H468" s="16">
        <f t="shared" si="34"/>
        <v>0</v>
      </c>
    </row>
    <row r="469" spans="1:8" ht="15.6" x14ac:dyDescent="0.3">
      <c r="A469" s="95">
        <v>8645</v>
      </c>
      <c r="B469" s="89">
        <v>2.06</v>
      </c>
      <c r="C469" s="16">
        <f t="shared" ref="C469:C532" si="36">((B469/B468)-1)*100</f>
        <v>0</v>
      </c>
      <c r="D469" s="16">
        <f t="shared" si="33"/>
        <v>-0.48309178743960457</v>
      </c>
      <c r="E469" s="16"/>
      <c r="F469" s="196">
        <f t="shared" si="35"/>
        <v>2.0600000000000002E-3</v>
      </c>
      <c r="G469" s="16">
        <f t="shared" ref="G469:G532" si="37">((F469/F468)-1)*100</f>
        <v>0</v>
      </c>
      <c r="H469" s="16">
        <f t="shared" si="34"/>
        <v>-0.48309178743959347</v>
      </c>
    </row>
    <row r="470" spans="1:8" ht="15.6" x14ac:dyDescent="0.3">
      <c r="A470" s="95">
        <v>8675</v>
      </c>
      <c r="B470" s="89">
        <v>2.06</v>
      </c>
      <c r="C470" s="16">
        <f t="shared" si="36"/>
        <v>0</v>
      </c>
      <c r="D470" s="16">
        <f t="shared" si="33"/>
        <v>-0.48309178743960457</v>
      </c>
      <c r="E470" s="16"/>
      <c r="F470" s="196">
        <f t="shared" si="35"/>
        <v>2.0600000000000002E-3</v>
      </c>
      <c r="G470" s="16">
        <f t="shared" si="37"/>
        <v>0</v>
      </c>
      <c r="H470" s="16">
        <f t="shared" si="34"/>
        <v>-0.48309178743959347</v>
      </c>
    </row>
    <row r="471" spans="1:8" ht="15.6" x14ac:dyDescent="0.3">
      <c r="A471" s="95">
        <v>8706</v>
      </c>
      <c r="B471" s="89">
        <v>2.0699999999999998</v>
      </c>
      <c r="C471" s="16">
        <f t="shared" si="36"/>
        <v>0.48543689320388328</v>
      </c>
      <c r="D471" s="16">
        <f t="shared" si="33"/>
        <v>0.97560975609756184</v>
      </c>
      <c r="E471" s="16"/>
      <c r="F471" s="196">
        <f t="shared" si="35"/>
        <v>2.0699999999999998E-3</v>
      </c>
      <c r="G471" s="16">
        <f t="shared" si="37"/>
        <v>0.48543689320386108</v>
      </c>
      <c r="H471" s="16">
        <f t="shared" si="34"/>
        <v>0.97560975609756184</v>
      </c>
    </row>
    <row r="472" spans="1:8" ht="15.6" x14ac:dyDescent="0.3">
      <c r="A472" s="95">
        <v>8736</v>
      </c>
      <c r="B472" s="89">
        <v>2.0499999999999998</v>
      </c>
      <c r="C472" s="16">
        <f t="shared" si="36"/>
        <v>-0.96618357487923134</v>
      </c>
      <c r="D472" s="16">
        <f t="shared" si="33"/>
        <v>-0.48543689320389438</v>
      </c>
      <c r="E472" s="16"/>
      <c r="F472" s="196">
        <f t="shared" si="35"/>
        <v>2.0499999999999997E-3</v>
      </c>
      <c r="G472" s="16">
        <f t="shared" si="37"/>
        <v>-0.96618357487923134</v>
      </c>
      <c r="H472" s="16">
        <f t="shared" si="34"/>
        <v>-0.48543689320390548</v>
      </c>
    </row>
    <row r="473" spans="1:8" ht="15.6" x14ac:dyDescent="0.3">
      <c r="A473" s="95">
        <v>8767</v>
      </c>
      <c r="B473" s="89">
        <v>2.1</v>
      </c>
      <c r="C473" s="16">
        <f t="shared" si="36"/>
        <v>2.4390243902439046</v>
      </c>
      <c r="D473" s="16">
        <f t="shared" si="33"/>
        <v>2.941176470588247</v>
      </c>
      <c r="E473" s="16"/>
      <c r="F473" s="196">
        <f t="shared" si="35"/>
        <v>2.1000000000000003E-3</v>
      </c>
      <c r="G473" s="16">
        <f t="shared" si="37"/>
        <v>2.4390243902439268</v>
      </c>
      <c r="H473" s="16">
        <f t="shared" si="34"/>
        <v>2.941176470588247</v>
      </c>
    </row>
    <row r="474" spans="1:8" ht="15.6" x14ac:dyDescent="0.3">
      <c r="A474" s="95">
        <v>8798</v>
      </c>
      <c r="B474" s="89">
        <v>2.08</v>
      </c>
      <c r="C474" s="16">
        <f t="shared" si="36"/>
        <v>-0.952380952380949</v>
      </c>
      <c r="D474" s="16">
        <f t="shared" si="33"/>
        <v>2.4630541871921263</v>
      </c>
      <c r="E474" s="16"/>
      <c r="F474" s="196">
        <f t="shared" si="35"/>
        <v>2.0800000000000003E-3</v>
      </c>
      <c r="G474" s="16">
        <f t="shared" si="37"/>
        <v>-0.9523809523809601</v>
      </c>
      <c r="H474" s="16">
        <f t="shared" si="34"/>
        <v>2.4630541871921485</v>
      </c>
    </row>
    <row r="475" spans="1:8" ht="15.6" x14ac:dyDescent="0.3">
      <c r="A475" s="95">
        <v>8827</v>
      </c>
      <c r="B475" s="89">
        <v>2.08</v>
      </c>
      <c r="C475" s="16">
        <f t="shared" si="36"/>
        <v>0</v>
      </c>
      <c r="D475" s="16">
        <f t="shared" si="33"/>
        <v>1.4634146341463428</v>
      </c>
      <c r="E475" s="16"/>
      <c r="F475" s="196">
        <f t="shared" si="35"/>
        <v>2.0800000000000003E-3</v>
      </c>
      <c r="G475" s="16">
        <f t="shared" si="37"/>
        <v>0</v>
      </c>
      <c r="H475" s="16">
        <f t="shared" si="34"/>
        <v>1.463414634146365</v>
      </c>
    </row>
    <row r="476" spans="1:8" ht="15.6" x14ac:dyDescent="0.3">
      <c r="A476" s="95">
        <v>8858</v>
      </c>
      <c r="B476" s="89">
        <v>2.08</v>
      </c>
      <c r="C476" s="16">
        <f t="shared" si="36"/>
        <v>0</v>
      </c>
      <c r="D476" s="16">
        <f t="shared" si="33"/>
        <v>0.97087378640776656</v>
      </c>
      <c r="E476" s="16"/>
      <c r="F476" s="196">
        <f t="shared" si="35"/>
        <v>2.0800000000000003E-3</v>
      </c>
      <c r="G476" s="16">
        <f t="shared" si="37"/>
        <v>0</v>
      </c>
      <c r="H476" s="16">
        <f t="shared" si="34"/>
        <v>0.97087378640776656</v>
      </c>
    </row>
    <row r="477" spans="1:8" ht="15.6" x14ac:dyDescent="0.3">
      <c r="A477" s="95">
        <v>8888</v>
      </c>
      <c r="B477" s="89">
        <v>2.08</v>
      </c>
      <c r="C477" s="16">
        <f t="shared" si="36"/>
        <v>0</v>
      </c>
      <c r="D477" s="16">
        <f t="shared" si="33"/>
        <v>0.97087378640776656</v>
      </c>
      <c r="E477" s="16"/>
      <c r="F477" s="196">
        <f t="shared" si="35"/>
        <v>2.0800000000000003E-3</v>
      </c>
      <c r="G477" s="16">
        <f t="shared" si="37"/>
        <v>0</v>
      </c>
      <c r="H477" s="16">
        <f t="shared" si="34"/>
        <v>0.97087378640776656</v>
      </c>
    </row>
    <row r="478" spans="1:8" ht="15.6" x14ac:dyDescent="0.3">
      <c r="A478" s="95">
        <v>8919</v>
      </c>
      <c r="B478" s="89">
        <v>2.0699999999999998</v>
      </c>
      <c r="C478" s="16">
        <f t="shared" si="36"/>
        <v>-0.48076923076924016</v>
      </c>
      <c r="D478" s="16">
        <f t="shared" si="33"/>
        <v>0.48543689320388328</v>
      </c>
      <c r="E478" s="16"/>
      <c r="F478" s="196">
        <f t="shared" si="35"/>
        <v>2.0699999999999998E-3</v>
      </c>
      <c r="G478" s="16">
        <f t="shared" si="37"/>
        <v>-0.48076923076925127</v>
      </c>
      <c r="H478" s="16">
        <f t="shared" si="34"/>
        <v>0.48543689320386108</v>
      </c>
    </row>
    <row r="479" spans="1:8" ht="15.6" x14ac:dyDescent="0.3">
      <c r="A479" s="95">
        <v>8949</v>
      </c>
      <c r="B479" s="89">
        <v>2.06</v>
      </c>
      <c r="C479" s="16">
        <f t="shared" si="36"/>
        <v>-0.48309178743960457</v>
      </c>
      <c r="D479" s="16">
        <f t="shared" si="33"/>
        <v>0</v>
      </c>
      <c r="E479" s="16"/>
      <c r="F479" s="196">
        <f t="shared" si="35"/>
        <v>2.0600000000000002E-3</v>
      </c>
      <c r="G479" s="16">
        <f t="shared" si="37"/>
        <v>-0.48309178743959347</v>
      </c>
      <c r="H479" s="16">
        <f t="shared" si="34"/>
        <v>0</v>
      </c>
    </row>
    <row r="480" spans="1:8" ht="15.6" x14ac:dyDescent="0.3">
      <c r="A480" s="95">
        <v>8980</v>
      </c>
      <c r="B480" s="89">
        <v>2.0499999999999998</v>
      </c>
      <c r="C480" s="16">
        <f t="shared" si="36"/>
        <v>-0.48543689320389438</v>
      </c>
      <c r="D480" s="16">
        <f t="shared" ref="D480:D543" si="38">((B480/B468)-1)*100</f>
        <v>-0.48543689320389438</v>
      </c>
      <c r="E480" s="16"/>
      <c r="F480" s="196">
        <f t="shared" si="35"/>
        <v>2.0499999999999997E-3</v>
      </c>
      <c r="G480" s="16">
        <f t="shared" si="37"/>
        <v>-0.48543689320390548</v>
      </c>
      <c r="H480" s="16">
        <f t="shared" ref="H480:H543" si="39">((F480/F468)-1)*100</f>
        <v>-0.48543689320390548</v>
      </c>
    </row>
    <row r="481" spans="1:8" ht="15.6" x14ac:dyDescent="0.3">
      <c r="A481" s="95">
        <v>9011</v>
      </c>
      <c r="B481" s="89">
        <v>2.0499999999999998</v>
      </c>
      <c r="C481" s="16">
        <f t="shared" si="36"/>
        <v>0</v>
      </c>
      <c r="D481" s="16">
        <f t="shared" si="38"/>
        <v>-0.48543689320389438</v>
      </c>
      <c r="E481" s="16"/>
      <c r="F481" s="196">
        <f t="shared" si="35"/>
        <v>2.0499999999999997E-3</v>
      </c>
      <c r="G481" s="16">
        <f t="shared" si="37"/>
        <v>0</v>
      </c>
      <c r="H481" s="16">
        <f t="shared" si="39"/>
        <v>-0.48543689320390548</v>
      </c>
    </row>
    <row r="482" spans="1:8" ht="15.6" x14ac:dyDescent="0.3">
      <c r="A482" s="95">
        <v>9041</v>
      </c>
      <c r="B482" s="89">
        <v>2.0499999999999998</v>
      </c>
      <c r="C482" s="16">
        <f t="shared" si="36"/>
        <v>0</v>
      </c>
      <c r="D482" s="16">
        <f t="shared" si="38"/>
        <v>-0.48543689320389438</v>
      </c>
      <c r="E482" s="16"/>
      <c r="F482" s="196">
        <f t="shared" si="35"/>
        <v>2.0499999999999997E-3</v>
      </c>
      <c r="G482" s="16">
        <f t="shared" si="37"/>
        <v>0</v>
      </c>
      <c r="H482" s="16">
        <f t="shared" si="39"/>
        <v>-0.48543689320390548</v>
      </c>
    </row>
    <row r="483" spans="1:8" ht="15.6" x14ac:dyDescent="0.3">
      <c r="A483" s="95">
        <v>9072</v>
      </c>
      <c r="B483" s="89">
        <v>2.0499999999999998</v>
      </c>
      <c r="C483" s="16">
        <f t="shared" si="36"/>
        <v>0</v>
      </c>
      <c r="D483" s="16">
        <f t="shared" si="38"/>
        <v>-0.96618357487923134</v>
      </c>
      <c r="E483" s="16"/>
      <c r="F483" s="196">
        <f t="shared" si="35"/>
        <v>2.0499999999999997E-3</v>
      </c>
      <c r="G483" s="16">
        <f t="shared" si="37"/>
        <v>0</v>
      </c>
      <c r="H483" s="16">
        <f t="shared" si="39"/>
        <v>-0.96618357487923134</v>
      </c>
    </row>
    <row r="484" spans="1:8" ht="15.6" x14ac:dyDescent="0.3">
      <c r="A484" s="95">
        <v>9102</v>
      </c>
      <c r="B484" s="89">
        <v>2.0499999999999998</v>
      </c>
      <c r="C484" s="16">
        <f t="shared" si="36"/>
        <v>0</v>
      </c>
      <c r="D484" s="16">
        <f t="shared" si="38"/>
        <v>0</v>
      </c>
      <c r="E484" s="16"/>
      <c r="F484" s="196">
        <f t="shared" si="35"/>
        <v>2.0499999999999997E-3</v>
      </c>
      <c r="G484" s="16">
        <f t="shared" si="37"/>
        <v>0</v>
      </c>
      <c r="H484" s="16">
        <f t="shared" si="39"/>
        <v>0</v>
      </c>
    </row>
    <row r="485" spans="1:8" ht="15.6" x14ac:dyDescent="0.3">
      <c r="A485" s="95">
        <v>9133</v>
      </c>
      <c r="B485" s="89">
        <v>2.04</v>
      </c>
      <c r="C485" s="16">
        <f t="shared" si="36"/>
        <v>-0.48780487804876982</v>
      </c>
      <c r="D485" s="16">
        <f t="shared" si="38"/>
        <v>-2.8571428571428581</v>
      </c>
      <c r="E485" s="16"/>
      <c r="F485" s="196">
        <f t="shared" si="35"/>
        <v>2.0400000000000001E-3</v>
      </c>
      <c r="G485" s="16">
        <f t="shared" si="37"/>
        <v>-0.48780487804875872</v>
      </c>
      <c r="H485" s="16">
        <f t="shared" si="39"/>
        <v>-2.8571428571428692</v>
      </c>
    </row>
    <row r="486" spans="1:8" ht="15.6" x14ac:dyDescent="0.3">
      <c r="A486" s="95">
        <v>9164</v>
      </c>
      <c r="B486" s="89">
        <v>2.02</v>
      </c>
      <c r="C486" s="16">
        <f t="shared" si="36"/>
        <v>-0.98039215686274161</v>
      </c>
      <c r="D486" s="16">
        <f t="shared" si="38"/>
        <v>-2.8846153846153855</v>
      </c>
      <c r="E486" s="16"/>
      <c r="F486" s="196">
        <f t="shared" si="35"/>
        <v>2.0200000000000001E-3</v>
      </c>
      <c r="G486" s="16">
        <f t="shared" si="37"/>
        <v>-0.98039215686275272</v>
      </c>
      <c r="H486" s="16">
        <f t="shared" si="39"/>
        <v>-2.8846153846153966</v>
      </c>
    </row>
    <row r="487" spans="1:8" ht="15.6" x14ac:dyDescent="0.3">
      <c r="A487" s="95">
        <v>9192</v>
      </c>
      <c r="B487" s="89">
        <v>2.0099999999999998</v>
      </c>
      <c r="C487" s="16">
        <f t="shared" si="36"/>
        <v>-0.49504950495050659</v>
      </c>
      <c r="D487" s="16">
        <f t="shared" si="38"/>
        <v>-3.3653846153846256</v>
      </c>
      <c r="E487" s="16"/>
      <c r="F487" s="196">
        <f t="shared" si="35"/>
        <v>2.0099999999999996E-3</v>
      </c>
      <c r="G487" s="16">
        <f t="shared" si="37"/>
        <v>-0.49504950495051769</v>
      </c>
      <c r="H487" s="16">
        <f t="shared" si="39"/>
        <v>-3.3653846153846478</v>
      </c>
    </row>
    <row r="488" spans="1:8" ht="15.6" x14ac:dyDescent="0.3">
      <c r="A488" s="95">
        <v>9223</v>
      </c>
      <c r="B488" s="89">
        <v>2.0099999999999998</v>
      </c>
      <c r="C488" s="16">
        <f t="shared" si="36"/>
        <v>0</v>
      </c>
      <c r="D488" s="16">
        <f t="shared" si="38"/>
        <v>-3.3653846153846256</v>
      </c>
      <c r="E488" s="16"/>
      <c r="F488" s="196">
        <f t="shared" si="35"/>
        <v>2.0099999999999996E-3</v>
      </c>
      <c r="G488" s="16">
        <f t="shared" si="37"/>
        <v>0</v>
      </c>
      <c r="H488" s="16">
        <f t="shared" si="39"/>
        <v>-3.3653846153846478</v>
      </c>
    </row>
    <row r="489" spans="1:8" ht="15.6" x14ac:dyDescent="0.3">
      <c r="A489" s="95">
        <v>9253</v>
      </c>
      <c r="B489" s="89">
        <v>2</v>
      </c>
      <c r="C489" s="16">
        <f t="shared" si="36"/>
        <v>-0.49751243781093191</v>
      </c>
      <c r="D489" s="16">
        <f t="shared" si="38"/>
        <v>-3.8461538461538547</v>
      </c>
      <c r="E489" s="16"/>
      <c r="F489" s="196">
        <f t="shared" si="35"/>
        <v>2E-3</v>
      </c>
      <c r="G489" s="16">
        <f t="shared" si="37"/>
        <v>-0.4975124378109208</v>
      </c>
      <c r="H489" s="16">
        <f t="shared" si="39"/>
        <v>-3.8461538461538547</v>
      </c>
    </row>
    <row r="490" spans="1:8" ht="15.6" x14ac:dyDescent="0.3">
      <c r="A490" s="95">
        <v>9284</v>
      </c>
      <c r="B490" s="89">
        <v>2.0099999999999998</v>
      </c>
      <c r="C490" s="16">
        <f t="shared" si="36"/>
        <v>0.49999999999998934</v>
      </c>
      <c r="D490" s="16">
        <f t="shared" si="38"/>
        <v>-2.8985507246376829</v>
      </c>
      <c r="E490" s="16"/>
      <c r="F490" s="196">
        <f t="shared" si="35"/>
        <v>2.0099999999999996E-3</v>
      </c>
      <c r="G490" s="16">
        <f t="shared" si="37"/>
        <v>0.49999999999998934</v>
      </c>
      <c r="H490" s="16">
        <f t="shared" si="39"/>
        <v>-2.898550724637694</v>
      </c>
    </row>
    <row r="491" spans="1:8" ht="15.6" x14ac:dyDescent="0.3">
      <c r="A491" s="95">
        <v>9314</v>
      </c>
      <c r="B491" s="89">
        <v>2.0099999999999998</v>
      </c>
      <c r="C491" s="16">
        <f t="shared" si="36"/>
        <v>0</v>
      </c>
      <c r="D491" s="16">
        <f t="shared" si="38"/>
        <v>-2.4271844660194275</v>
      </c>
      <c r="E491" s="16"/>
      <c r="F491" s="196">
        <f t="shared" si="35"/>
        <v>2.0099999999999996E-3</v>
      </c>
      <c r="G491" s="16">
        <f t="shared" si="37"/>
        <v>0</v>
      </c>
      <c r="H491" s="16">
        <f t="shared" si="39"/>
        <v>-2.4271844660194497</v>
      </c>
    </row>
    <row r="492" spans="1:8" ht="15.6" x14ac:dyDescent="0.3">
      <c r="A492" s="95">
        <v>9345</v>
      </c>
      <c r="B492" s="89">
        <v>2.02</v>
      </c>
      <c r="C492" s="16">
        <f t="shared" si="36"/>
        <v>0.49751243781095411</v>
      </c>
      <c r="D492" s="16">
        <f t="shared" si="38"/>
        <v>-1.4634146341463317</v>
      </c>
      <c r="E492" s="16"/>
      <c r="F492" s="196">
        <f t="shared" si="35"/>
        <v>2.0200000000000001E-3</v>
      </c>
      <c r="G492" s="16">
        <f t="shared" si="37"/>
        <v>0.49751243781097632</v>
      </c>
      <c r="H492" s="16">
        <f t="shared" si="39"/>
        <v>-1.4634146341463206</v>
      </c>
    </row>
    <row r="493" spans="1:8" ht="15.6" x14ac:dyDescent="0.3">
      <c r="A493" s="95">
        <v>9376</v>
      </c>
      <c r="B493" s="89">
        <v>2.02</v>
      </c>
      <c r="C493" s="16">
        <f t="shared" si="36"/>
        <v>0</v>
      </c>
      <c r="D493" s="16">
        <f t="shared" si="38"/>
        <v>-1.4634146341463317</v>
      </c>
      <c r="E493" s="16"/>
      <c r="F493" s="196">
        <f t="shared" si="35"/>
        <v>2.0200000000000001E-3</v>
      </c>
      <c r="G493" s="16">
        <f t="shared" si="37"/>
        <v>0</v>
      </c>
      <c r="H493" s="16">
        <f t="shared" si="39"/>
        <v>-1.4634146341463206</v>
      </c>
    </row>
    <row r="494" spans="1:8" ht="15.6" x14ac:dyDescent="0.3">
      <c r="A494" s="95">
        <v>9406</v>
      </c>
      <c r="B494" s="89">
        <v>2.0299999999999998</v>
      </c>
      <c r="C494" s="16">
        <f t="shared" si="36"/>
        <v>0.49504950495049549</v>
      </c>
      <c r="D494" s="16">
        <f t="shared" si="38"/>
        <v>-0.97560975609756184</v>
      </c>
      <c r="E494" s="16"/>
      <c r="F494" s="196">
        <f t="shared" si="35"/>
        <v>2.0299999999999997E-3</v>
      </c>
      <c r="G494" s="16">
        <f t="shared" si="37"/>
        <v>0.49504950495047328</v>
      </c>
      <c r="H494" s="16">
        <f t="shared" si="39"/>
        <v>-0.97560975609756184</v>
      </c>
    </row>
    <row r="495" spans="1:8" ht="15.6" x14ac:dyDescent="0.3">
      <c r="A495" s="95">
        <v>9437</v>
      </c>
      <c r="B495" s="89">
        <v>2.04</v>
      </c>
      <c r="C495" s="16">
        <f t="shared" si="36"/>
        <v>0.49261083743843415</v>
      </c>
      <c r="D495" s="16">
        <f t="shared" si="38"/>
        <v>-0.48780487804876982</v>
      </c>
      <c r="E495" s="16"/>
      <c r="F495" s="196">
        <f t="shared" si="35"/>
        <v>2.0400000000000001E-3</v>
      </c>
      <c r="G495" s="16">
        <f t="shared" si="37"/>
        <v>0.49261083743845635</v>
      </c>
      <c r="H495" s="16">
        <f t="shared" si="39"/>
        <v>-0.48780487804875872</v>
      </c>
    </row>
    <row r="496" spans="1:8" ht="15.6" x14ac:dyDescent="0.3">
      <c r="A496" s="95">
        <v>9467</v>
      </c>
      <c r="B496" s="89">
        <v>2.04</v>
      </c>
      <c r="C496" s="16">
        <f t="shared" si="36"/>
        <v>0</v>
      </c>
      <c r="D496" s="16">
        <f t="shared" si="38"/>
        <v>-0.48780487804876982</v>
      </c>
      <c r="E496" s="16"/>
      <c r="F496" s="196">
        <f t="shared" si="35"/>
        <v>2.0400000000000001E-3</v>
      </c>
      <c r="G496" s="16">
        <f t="shared" si="37"/>
        <v>0</v>
      </c>
      <c r="H496" s="16">
        <f t="shared" si="39"/>
        <v>-0.48780487804875872</v>
      </c>
    </row>
    <row r="497" spans="1:8" ht="15.6" x14ac:dyDescent="0.3">
      <c r="A497" s="95">
        <v>9498</v>
      </c>
      <c r="B497" s="89">
        <v>2.06</v>
      </c>
      <c r="C497" s="16">
        <f t="shared" si="36"/>
        <v>0.98039215686274161</v>
      </c>
      <c r="D497" s="16">
        <f t="shared" si="38"/>
        <v>0.98039215686274161</v>
      </c>
      <c r="E497" s="16"/>
      <c r="F497" s="196">
        <f t="shared" si="35"/>
        <v>2.0600000000000002E-3</v>
      </c>
      <c r="G497" s="16">
        <f t="shared" si="37"/>
        <v>0.98039215686274161</v>
      </c>
      <c r="H497" s="16">
        <f t="shared" si="39"/>
        <v>0.98039215686274161</v>
      </c>
    </row>
    <row r="498" spans="1:8" ht="15.6" x14ac:dyDescent="0.3">
      <c r="A498" s="95">
        <v>9529</v>
      </c>
      <c r="B498" s="89">
        <v>2.06</v>
      </c>
      <c r="C498" s="16">
        <f t="shared" si="36"/>
        <v>0</v>
      </c>
      <c r="D498" s="16">
        <f t="shared" si="38"/>
        <v>1.980198019801982</v>
      </c>
      <c r="E498" s="16"/>
      <c r="F498" s="196">
        <f t="shared" si="35"/>
        <v>2.0600000000000002E-3</v>
      </c>
      <c r="G498" s="16">
        <f t="shared" si="37"/>
        <v>0</v>
      </c>
      <c r="H498" s="16">
        <f t="shared" si="39"/>
        <v>1.980198019801982</v>
      </c>
    </row>
    <row r="499" spans="1:8" ht="15.6" x14ac:dyDescent="0.3">
      <c r="A499" s="95">
        <v>9557</v>
      </c>
      <c r="B499" s="89">
        <v>2.0499999999999998</v>
      </c>
      <c r="C499" s="16">
        <f t="shared" si="36"/>
        <v>-0.48543689320389438</v>
      </c>
      <c r="D499" s="16">
        <f t="shared" si="38"/>
        <v>1.990049751243772</v>
      </c>
      <c r="E499" s="16"/>
      <c r="F499" s="196">
        <f t="shared" si="35"/>
        <v>2.0499999999999997E-3</v>
      </c>
      <c r="G499" s="16">
        <f t="shared" si="37"/>
        <v>-0.48543689320390548</v>
      </c>
      <c r="H499" s="16">
        <f t="shared" si="39"/>
        <v>1.9900497512437942</v>
      </c>
    </row>
    <row r="500" spans="1:8" ht="15.6" x14ac:dyDescent="0.3">
      <c r="A500" s="95">
        <v>9588</v>
      </c>
      <c r="B500" s="89">
        <v>2.0499999999999998</v>
      </c>
      <c r="C500" s="16">
        <f t="shared" si="36"/>
        <v>0</v>
      </c>
      <c r="D500" s="16">
        <f t="shared" si="38"/>
        <v>1.990049751243772</v>
      </c>
      <c r="E500" s="16"/>
      <c r="F500" s="196">
        <f t="shared" si="35"/>
        <v>2.0499999999999997E-3</v>
      </c>
      <c r="G500" s="16">
        <f t="shared" si="37"/>
        <v>0</v>
      </c>
      <c r="H500" s="16">
        <f t="shared" si="39"/>
        <v>1.9900497512437942</v>
      </c>
    </row>
    <row r="501" spans="1:8" ht="15.6" x14ac:dyDescent="0.3">
      <c r="A501" s="95">
        <v>9618</v>
      </c>
      <c r="B501" s="89">
        <v>2.0699999999999998</v>
      </c>
      <c r="C501" s="16">
        <f t="shared" si="36"/>
        <v>0.97560975609756184</v>
      </c>
      <c r="D501" s="16">
        <f t="shared" si="38"/>
        <v>3.499999999999992</v>
      </c>
      <c r="E501" s="16"/>
      <c r="F501" s="196">
        <f t="shared" si="35"/>
        <v>2.0699999999999998E-3</v>
      </c>
      <c r="G501" s="16">
        <f t="shared" si="37"/>
        <v>0.97560975609756184</v>
      </c>
      <c r="H501" s="16">
        <f t="shared" si="39"/>
        <v>3.499999999999992</v>
      </c>
    </row>
    <row r="502" spans="1:8" ht="15.6" x14ac:dyDescent="0.3">
      <c r="A502" s="95">
        <v>9649</v>
      </c>
      <c r="B502" s="89">
        <v>2.04</v>
      </c>
      <c r="C502" s="16">
        <f t="shared" si="36"/>
        <v>-1.4492753623188359</v>
      </c>
      <c r="D502" s="16">
        <f t="shared" si="38"/>
        <v>1.4925373134328401</v>
      </c>
      <c r="E502" s="16"/>
      <c r="F502" s="196">
        <f t="shared" si="35"/>
        <v>2.0400000000000001E-3</v>
      </c>
      <c r="G502" s="16">
        <f t="shared" si="37"/>
        <v>-1.4492753623188248</v>
      </c>
      <c r="H502" s="16">
        <f t="shared" si="39"/>
        <v>1.4925373134328623</v>
      </c>
    </row>
    <row r="503" spans="1:8" ht="15.6" x14ac:dyDescent="0.3">
      <c r="A503" s="95">
        <v>9679</v>
      </c>
      <c r="B503" s="89">
        <v>2.04</v>
      </c>
      <c r="C503" s="16">
        <f t="shared" si="36"/>
        <v>0</v>
      </c>
      <c r="D503" s="16">
        <f t="shared" si="38"/>
        <v>1.4925373134328401</v>
      </c>
      <c r="E503" s="16"/>
      <c r="F503" s="196">
        <f t="shared" si="35"/>
        <v>2.0400000000000001E-3</v>
      </c>
      <c r="G503" s="16">
        <f t="shared" si="37"/>
        <v>0</v>
      </c>
      <c r="H503" s="16">
        <f t="shared" si="39"/>
        <v>1.4925373134328623</v>
      </c>
    </row>
    <row r="504" spans="1:8" ht="15.6" x14ac:dyDescent="0.3">
      <c r="A504" s="95">
        <v>9710</v>
      </c>
      <c r="B504" s="89">
        <v>2.04</v>
      </c>
      <c r="C504" s="16">
        <f t="shared" si="36"/>
        <v>0</v>
      </c>
      <c r="D504" s="16">
        <f t="shared" si="38"/>
        <v>0.99009900990099098</v>
      </c>
      <c r="E504" s="16"/>
      <c r="F504" s="196">
        <f t="shared" si="35"/>
        <v>2.0400000000000001E-3</v>
      </c>
      <c r="G504" s="16">
        <f t="shared" si="37"/>
        <v>0</v>
      </c>
      <c r="H504" s="16">
        <f t="shared" si="39"/>
        <v>0.99009900990099098</v>
      </c>
    </row>
    <row r="505" spans="1:8" ht="15.6" x14ac:dyDescent="0.3">
      <c r="A505" s="95">
        <v>9741</v>
      </c>
      <c r="B505" s="89">
        <v>2.04</v>
      </c>
      <c r="C505" s="16">
        <f t="shared" si="36"/>
        <v>0</v>
      </c>
      <c r="D505" s="16">
        <f t="shared" si="38"/>
        <v>0.99009900990099098</v>
      </c>
      <c r="E505" s="16"/>
      <c r="F505" s="196">
        <f t="shared" si="35"/>
        <v>2.0400000000000001E-3</v>
      </c>
      <c r="G505" s="16">
        <f t="shared" si="37"/>
        <v>0</v>
      </c>
      <c r="H505" s="16">
        <f t="shared" si="39"/>
        <v>0.99009900990099098</v>
      </c>
    </row>
    <row r="506" spans="1:8" ht="15.6" x14ac:dyDescent="0.3">
      <c r="A506" s="95">
        <v>9771</v>
      </c>
      <c r="B506" s="89">
        <v>2.08</v>
      </c>
      <c r="C506" s="16">
        <f t="shared" si="36"/>
        <v>1.9607843137254832</v>
      </c>
      <c r="D506" s="16">
        <f t="shared" si="38"/>
        <v>2.4630541871921263</v>
      </c>
      <c r="E506" s="16"/>
      <c r="F506" s="196">
        <f t="shared" si="35"/>
        <v>2.0800000000000003E-3</v>
      </c>
      <c r="G506" s="16">
        <f t="shared" si="37"/>
        <v>1.9607843137255054</v>
      </c>
      <c r="H506" s="16">
        <f t="shared" si="39"/>
        <v>2.4630541871921485</v>
      </c>
    </row>
    <row r="507" spans="1:8" ht="15.6" x14ac:dyDescent="0.3">
      <c r="A507" s="95">
        <v>9802</v>
      </c>
      <c r="B507" s="89">
        <v>2.11</v>
      </c>
      <c r="C507" s="16">
        <f t="shared" si="36"/>
        <v>1.4423076923076872</v>
      </c>
      <c r="D507" s="16">
        <f t="shared" si="38"/>
        <v>3.4313725490195957</v>
      </c>
      <c r="E507" s="16"/>
      <c r="F507" s="196">
        <f t="shared" si="35"/>
        <v>2.1099999999999999E-3</v>
      </c>
      <c r="G507" s="16">
        <f t="shared" si="37"/>
        <v>1.442307692307665</v>
      </c>
      <c r="H507" s="16">
        <f t="shared" si="39"/>
        <v>3.4313725490195957</v>
      </c>
    </row>
    <row r="508" spans="1:8" ht="15.6" x14ac:dyDescent="0.3">
      <c r="A508" s="95">
        <v>9832</v>
      </c>
      <c r="B508" s="89">
        <v>2.13</v>
      </c>
      <c r="C508" s="16">
        <f t="shared" si="36"/>
        <v>0.94786729857820884</v>
      </c>
      <c r="D508" s="16">
        <f t="shared" si="38"/>
        <v>4.4117647058823373</v>
      </c>
      <c r="E508" s="16"/>
      <c r="F508" s="196">
        <f t="shared" si="35"/>
        <v>2.1299999999999999E-3</v>
      </c>
      <c r="G508" s="16">
        <f t="shared" si="37"/>
        <v>0.94786729857820884</v>
      </c>
      <c r="H508" s="16">
        <f t="shared" si="39"/>
        <v>4.4117647058823373</v>
      </c>
    </row>
    <row r="509" spans="1:8" ht="15.6" x14ac:dyDescent="0.3">
      <c r="A509" s="95">
        <v>9863</v>
      </c>
      <c r="B509" s="89">
        <v>2.12</v>
      </c>
      <c r="C509" s="16">
        <f t="shared" si="36"/>
        <v>-0.46948356807510194</v>
      </c>
      <c r="D509" s="16">
        <f t="shared" si="38"/>
        <v>2.9126213592232997</v>
      </c>
      <c r="E509" s="16"/>
      <c r="F509" s="196">
        <f t="shared" si="35"/>
        <v>2.1199999999999999E-3</v>
      </c>
      <c r="G509" s="16">
        <f t="shared" si="37"/>
        <v>-0.46948356807512415</v>
      </c>
      <c r="H509" s="16">
        <f t="shared" si="39"/>
        <v>2.9126213592232775</v>
      </c>
    </row>
    <row r="510" spans="1:8" ht="15.6" x14ac:dyDescent="0.3">
      <c r="A510" s="95">
        <v>9894</v>
      </c>
      <c r="B510" s="89">
        <v>2.12</v>
      </c>
      <c r="C510" s="16">
        <f t="shared" si="36"/>
        <v>0</v>
      </c>
      <c r="D510" s="16">
        <f t="shared" si="38"/>
        <v>2.9126213592232997</v>
      </c>
      <c r="E510" s="16"/>
      <c r="F510" s="196">
        <f t="shared" si="35"/>
        <v>2.1199999999999999E-3</v>
      </c>
      <c r="G510" s="16">
        <f t="shared" si="37"/>
        <v>0</v>
      </c>
      <c r="H510" s="16">
        <f t="shared" si="39"/>
        <v>2.9126213592232775</v>
      </c>
    </row>
    <row r="511" spans="1:8" ht="15.6" x14ac:dyDescent="0.3">
      <c r="A511" s="95">
        <v>9922</v>
      </c>
      <c r="B511" s="89">
        <v>2.12</v>
      </c>
      <c r="C511" s="16">
        <f t="shared" si="36"/>
        <v>0</v>
      </c>
      <c r="D511" s="16">
        <f t="shared" si="38"/>
        <v>3.4146341463414887</v>
      </c>
      <c r="E511" s="16"/>
      <c r="F511" s="196">
        <f t="shared" si="35"/>
        <v>2.1199999999999999E-3</v>
      </c>
      <c r="G511" s="16">
        <f t="shared" si="37"/>
        <v>0</v>
      </c>
      <c r="H511" s="16">
        <f t="shared" si="39"/>
        <v>3.4146341463414664</v>
      </c>
    </row>
    <row r="512" spans="1:8" ht="15.6" x14ac:dyDescent="0.3">
      <c r="A512" s="95">
        <v>9953</v>
      </c>
      <c r="B512" s="89">
        <v>2.13</v>
      </c>
      <c r="C512" s="16">
        <f t="shared" si="36"/>
        <v>0.47169811320753041</v>
      </c>
      <c r="D512" s="16">
        <f t="shared" si="38"/>
        <v>3.9024390243902474</v>
      </c>
      <c r="E512" s="16"/>
      <c r="F512" s="196">
        <f t="shared" si="35"/>
        <v>2.1299999999999999E-3</v>
      </c>
      <c r="G512" s="16">
        <f t="shared" si="37"/>
        <v>0.47169811320755262</v>
      </c>
      <c r="H512" s="16">
        <f t="shared" si="39"/>
        <v>3.9024390243902474</v>
      </c>
    </row>
    <row r="513" spans="1:8" ht="15.6" x14ac:dyDescent="0.3">
      <c r="A513" s="95">
        <v>9983</v>
      </c>
      <c r="B513" s="89">
        <v>2.14</v>
      </c>
      <c r="C513" s="16">
        <f t="shared" si="36"/>
        <v>0.46948356807512415</v>
      </c>
      <c r="D513" s="16">
        <f t="shared" si="38"/>
        <v>3.3816425120773097</v>
      </c>
      <c r="E513" s="16"/>
      <c r="F513" s="196">
        <f t="shared" si="35"/>
        <v>2.14E-3</v>
      </c>
      <c r="G513" s="16">
        <f t="shared" si="37"/>
        <v>0.46948356807512415</v>
      </c>
      <c r="H513" s="16">
        <f t="shared" si="39"/>
        <v>3.3816425120773097</v>
      </c>
    </row>
    <row r="514" spans="1:8" ht="15.6" x14ac:dyDescent="0.3">
      <c r="A514" s="95">
        <v>10014</v>
      </c>
      <c r="B514" s="89">
        <v>2.15</v>
      </c>
      <c r="C514" s="16">
        <f t="shared" si="36"/>
        <v>0.46728971962615162</v>
      </c>
      <c r="D514" s="16">
        <f t="shared" si="38"/>
        <v>5.3921568627451011</v>
      </c>
      <c r="E514" s="16"/>
      <c r="F514" s="196">
        <f t="shared" si="35"/>
        <v>2.15E-3</v>
      </c>
      <c r="G514" s="16">
        <f t="shared" si="37"/>
        <v>0.46728971962617383</v>
      </c>
      <c r="H514" s="16">
        <f t="shared" si="39"/>
        <v>5.3921568627451011</v>
      </c>
    </row>
    <row r="515" spans="1:8" ht="15.6" x14ac:dyDescent="0.3">
      <c r="A515" s="95">
        <v>10044</v>
      </c>
      <c r="B515" s="89">
        <v>2.15</v>
      </c>
      <c r="C515" s="16">
        <f t="shared" si="36"/>
        <v>0</v>
      </c>
      <c r="D515" s="16">
        <f t="shared" si="38"/>
        <v>5.3921568627451011</v>
      </c>
      <c r="E515" s="16"/>
      <c r="F515" s="196">
        <f t="shared" si="35"/>
        <v>2.15E-3</v>
      </c>
      <c r="G515" s="16">
        <f t="shared" si="37"/>
        <v>0</v>
      </c>
      <c r="H515" s="16">
        <f t="shared" si="39"/>
        <v>5.3921568627451011</v>
      </c>
    </row>
    <row r="516" spans="1:8" ht="15.6" x14ac:dyDescent="0.3">
      <c r="A516" s="95">
        <v>10075</v>
      </c>
      <c r="B516" s="89">
        <v>2.11</v>
      </c>
      <c r="C516" s="16">
        <f t="shared" si="36"/>
        <v>-1.8604651162790753</v>
      </c>
      <c r="D516" s="16">
        <f t="shared" si="38"/>
        <v>3.4313725490195957</v>
      </c>
      <c r="E516" s="16"/>
      <c r="F516" s="196">
        <f t="shared" si="35"/>
        <v>2.1099999999999999E-3</v>
      </c>
      <c r="G516" s="16">
        <f t="shared" si="37"/>
        <v>-1.8604651162790753</v>
      </c>
      <c r="H516" s="16">
        <f t="shared" si="39"/>
        <v>3.4313725490195957</v>
      </c>
    </row>
    <row r="517" spans="1:8" ht="15.6" x14ac:dyDescent="0.3">
      <c r="A517" s="95">
        <v>10106</v>
      </c>
      <c r="B517" s="89">
        <v>2.09</v>
      </c>
      <c r="C517" s="16">
        <f t="shared" si="36"/>
        <v>-0.94786729857819774</v>
      </c>
      <c r="D517" s="16">
        <f t="shared" si="38"/>
        <v>2.450980392156854</v>
      </c>
      <c r="E517" s="16"/>
      <c r="F517" s="196">
        <f t="shared" si="35"/>
        <v>2.0899999999999998E-3</v>
      </c>
      <c r="G517" s="16">
        <f t="shared" si="37"/>
        <v>-0.94786729857819774</v>
      </c>
      <c r="H517" s="16">
        <f t="shared" si="39"/>
        <v>2.450980392156854</v>
      </c>
    </row>
    <row r="518" spans="1:8" ht="15.6" x14ac:dyDescent="0.3">
      <c r="A518" s="95">
        <v>10136</v>
      </c>
      <c r="B518" s="89">
        <v>2.09</v>
      </c>
      <c r="C518" s="16">
        <f t="shared" si="36"/>
        <v>0</v>
      </c>
      <c r="D518" s="16">
        <f t="shared" si="38"/>
        <v>0.48076923076922906</v>
      </c>
      <c r="E518" s="16"/>
      <c r="F518" s="196">
        <f t="shared" si="35"/>
        <v>2.0899999999999998E-3</v>
      </c>
      <c r="G518" s="16">
        <f t="shared" si="37"/>
        <v>0</v>
      </c>
      <c r="H518" s="16">
        <f t="shared" si="39"/>
        <v>0.48076923076920686</v>
      </c>
    </row>
    <row r="519" spans="1:8" ht="15.6" x14ac:dyDescent="0.3">
      <c r="A519" s="95">
        <v>10167</v>
      </c>
      <c r="B519" s="89">
        <v>2.08</v>
      </c>
      <c r="C519" s="16">
        <f t="shared" si="36"/>
        <v>-0.47846889952152249</v>
      </c>
      <c r="D519" s="16">
        <f t="shared" si="38"/>
        <v>-1.4218009478672911</v>
      </c>
      <c r="E519" s="16"/>
      <c r="F519" s="196">
        <f t="shared" si="35"/>
        <v>2.0800000000000003E-3</v>
      </c>
      <c r="G519" s="16">
        <f t="shared" si="37"/>
        <v>-0.47846889952151139</v>
      </c>
      <c r="H519" s="16">
        <f t="shared" si="39"/>
        <v>-1.42180094786728</v>
      </c>
    </row>
    <row r="520" spans="1:8" ht="15.6" x14ac:dyDescent="0.3">
      <c r="A520" s="95">
        <v>10197</v>
      </c>
      <c r="B520" s="89">
        <v>2.06</v>
      </c>
      <c r="C520" s="16">
        <f t="shared" si="36"/>
        <v>-0.96153846153845812</v>
      </c>
      <c r="D520" s="16">
        <f t="shared" si="38"/>
        <v>-3.2863849765258135</v>
      </c>
      <c r="E520" s="16"/>
      <c r="F520" s="196">
        <f t="shared" si="35"/>
        <v>2.0600000000000002E-3</v>
      </c>
      <c r="G520" s="16">
        <f t="shared" si="37"/>
        <v>-0.96153846153846922</v>
      </c>
      <c r="H520" s="16">
        <f t="shared" si="39"/>
        <v>-3.2863849765258135</v>
      </c>
    </row>
    <row r="521" spans="1:8" ht="15.6" x14ac:dyDescent="0.3">
      <c r="A521" s="95">
        <v>10228</v>
      </c>
      <c r="B521" s="89">
        <v>2.0499999999999998</v>
      </c>
      <c r="C521" s="16">
        <f t="shared" si="36"/>
        <v>-0.48543689320389438</v>
      </c>
      <c r="D521" s="16">
        <f t="shared" si="38"/>
        <v>-3.3018867924528461</v>
      </c>
      <c r="E521" s="16"/>
      <c r="F521" s="196">
        <f t="shared" si="35"/>
        <v>2.0499999999999997E-3</v>
      </c>
      <c r="G521" s="16">
        <f t="shared" si="37"/>
        <v>-0.48543689320390548</v>
      </c>
      <c r="H521" s="16">
        <f t="shared" si="39"/>
        <v>-3.301886792452835</v>
      </c>
    </row>
    <row r="522" spans="1:8" ht="15.6" x14ac:dyDescent="0.3">
      <c r="A522" s="95">
        <v>10259</v>
      </c>
      <c r="B522" s="89">
        <v>2.06</v>
      </c>
      <c r="C522" s="16">
        <f t="shared" si="36"/>
        <v>0.48780487804878092</v>
      </c>
      <c r="D522" s="16">
        <f t="shared" si="38"/>
        <v>-2.8301886792452824</v>
      </c>
      <c r="E522" s="16"/>
      <c r="F522" s="196">
        <f t="shared" si="35"/>
        <v>2.0600000000000002E-3</v>
      </c>
      <c r="G522" s="16">
        <f t="shared" si="37"/>
        <v>0.48780487804880313</v>
      </c>
      <c r="H522" s="16">
        <f t="shared" si="39"/>
        <v>-2.8301886792452713</v>
      </c>
    </row>
    <row r="523" spans="1:8" ht="15.6" x14ac:dyDescent="0.3">
      <c r="A523" s="95">
        <v>10288</v>
      </c>
      <c r="B523" s="89">
        <v>2.0499999999999998</v>
      </c>
      <c r="C523" s="16">
        <f t="shared" si="36"/>
        <v>-0.48543689320389438</v>
      </c>
      <c r="D523" s="16">
        <f t="shared" si="38"/>
        <v>-3.3018867924528461</v>
      </c>
      <c r="E523" s="16"/>
      <c r="F523" s="196">
        <f t="shared" si="35"/>
        <v>2.0499999999999997E-3</v>
      </c>
      <c r="G523" s="16">
        <f t="shared" si="37"/>
        <v>-0.48543689320390548</v>
      </c>
      <c r="H523" s="16">
        <f t="shared" si="39"/>
        <v>-3.301886792452835</v>
      </c>
    </row>
    <row r="524" spans="1:8" ht="15.6" x14ac:dyDescent="0.3">
      <c r="A524" s="95">
        <v>10319</v>
      </c>
      <c r="B524" s="89">
        <v>2.0499999999999998</v>
      </c>
      <c r="C524" s="16">
        <f t="shared" si="36"/>
        <v>0</v>
      </c>
      <c r="D524" s="16">
        <f t="shared" si="38"/>
        <v>-3.7558685446009377</v>
      </c>
      <c r="E524" s="16"/>
      <c r="F524" s="196">
        <f t="shared" si="35"/>
        <v>2.0499999999999997E-3</v>
      </c>
      <c r="G524" s="16">
        <f t="shared" si="37"/>
        <v>0</v>
      </c>
      <c r="H524" s="16">
        <f t="shared" si="39"/>
        <v>-3.7558685446009488</v>
      </c>
    </row>
    <row r="525" spans="1:8" ht="15.6" x14ac:dyDescent="0.3">
      <c r="A525" s="95">
        <v>10349</v>
      </c>
      <c r="B525" s="89">
        <v>2.06</v>
      </c>
      <c r="C525" s="16">
        <f t="shared" si="36"/>
        <v>0.48780487804878092</v>
      </c>
      <c r="D525" s="16">
        <f t="shared" si="38"/>
        <v>-3.7383177570093462</v>
      </c>
      <c r="E525" s="16"/>
      <c r="F525" s="196">
        <f t="shared" si="35"/>
        <v>2.0600000000000002E-3</v>
      </c>
      <c r="G525" s="16">
        <f t="shared" si="37"/>
        <v>0.48780487804880313</v>
      </c>
      <c r="H525" s="16">
        <f t="shared" si="39"/>
        <v>-3.7383177570093351</v>
      </c>
    </row>
    <row r="526" spans="1:8" ht="15.6" x14ac:dyDescent="0.3">
      <c r="A526" s="95">
        <v>10380</v>
      </c>
      <c r="B526" s="89">
        <v>2.09</v>
      </c>
      <c r="C526" s="16">
        <f t="shared" si="36"/>
        <v>1.4563106796116498</v>
      </c>
      <c r="D526" s="16">
        <f t="shared" si="38"/>
        <v>-2.7906976744186074</v>
      </c>
      <c r="E526" s="16"/>
      <c r="F526" s="196">
        <f t="shared" si="35"/>
        <v>2.0899999999999998E-3</v>
      </c>
      <c r="G526" s="16">
        <f t="shared" si="37"/>
        <v>1.4563106796116276</v>
      </c>
      <c r="H526" s="16">
        <f t="shared" si="39"/>
        <v>-2.7906976744186074</v>
      </c>
    </row>
    <row r="527" spans="1:8" ht="15.6" x14ac:dyDescent="0.3">
      <c r="A527" s="95">
        <v>10410</v>
      </c>
      <c r="B527" s="89">
        <v>2.11</v>
      </c>
      <c r="C527" s="16">
        <f t="shared" si="36"/>
        <v>0.95693779904306719</v>
      </c>
      <c r="D527" s="16">
        <f t="shared" si="38"/>
        <v>-1.8604651162790753</v>
      </c>
      <c r="E527" s="16"/>
      <c r="F527" s="196">
        <f t="shared" si="35"/>
        <v>2.1099999999999999E-3</v>
      </c>
      <c r="G527" s="16">
        <f t="shared" si="37"/>
        <v>0.95693779904306719</v>
      </c>
      <c r="H527" s="16">
        <f t="shared" si="39"/>
        <v>-1.8604651162790753</v>
      </c>
    </row>
    <row r="528" spans="1:8" ht="15.6" x14ac:dyDescent="0.3">
      <c r="A528" s="95">
        <v>10441</v>
      </c>
      <c r="B528" s="89">
        <v>2.1</v>
      </c>
      <c r="C528" s="16">
        <f t="shared" si="36"/>
        <v>-0.47393364928909332</v>
      </c>
      <c r="D528" s="16">
        <f t="shared" si="38"/>
        <v>-0.47393364928909332</v>
      </c>
      <c r="E528" s="16"/>
      <c r="F528" s="196">
        <f t="shared" si="35"/>
        <v>2.1000000000000003E-3</v>
      </c>
      <c r="G528" s="16">
        <f t="shared" si="37"/>
        <v>-0.47393364928908222</v>
      </c>
      <c r="H528" s="16">
        <f t="shared" si="39"/>
        <v>-0.47393364928908222</v>
      </c>
    </row>
    <row r="529" spans="1:8" ht="15.6" x14ac:dyDescent="0.3">
      <c r="A529" s="95">
        <v>10472</v>
      </c>
      <c r="B529" s="89">
        <v>2.1</v>
      </c>
      <c r="C529" s="16">
        <f t="shared" si="36"/>
        <v>0</v>
      </c>
      <c r="D529" s="16">
        <f t="shared" si="38"/>
        <v>0.4784688995215447</v>
      </c>
      <c r="E529" s="16"/>
      <c r="F529" s="196">
        <f t="shared" si="35"/>
        <v>2.1000000000000003E-3</v>
      </c>
      <c r="G529" s="16">
        <f t="shared" si="37"/>
        <v>0</v>
      </c>
      <c r="H529" s="16">
        <f t="shared" si="39"/>
        <v>0.4784688995215447</v>
      </c>
    </row>
    <row r="530" spans="1:8" ht="15.6" x14ac:dyDescent="0.3">
      <c r="A530" s="95">
        <v>10502</v>
      </c>
      <c r="B530" s="89">
        <v>2.09</v>
      </c>
      <c r="C530" s="16">
        <f t="shared" si="36"/>
        <v>-0.4761904761904856</v>
      </c>
      <c r="D530" s="16">
        <f t="shared" si="38"/>
        <v>0</v>
      </c>
      <c r="E530" s="16"/>
      <c r="F530" s="196">
        <f t="shared" si="35"/>
        <v>2.0899999999999998E-3</v>
      </c>
      <c r="G530" s="16">
        <f t="shared" si="37"/>
        <v>-0.4761904761904967</v>
      </c>
      <c r="H530" s="16">
        <f t="shared" si="39"/>
        <v>0</v>
      </c>
    </row>
    <row r="531" spans="1:8" ht="15.6" x14ac:dyDescent="0.3">
      <c r="A531" s="95">
        <v>10533</v>
      </c>
      <c r="B531" s="89">
        <v>2.08</v>
      </c>
      <c r="C531" s="16">
        <f t="shared" si="36"/>
        <v>-0.47846889952152249</v>
      </c>
      <c r="D531" s="16">
        <f t="shared" si="38"/>
        <v>0</v>
      </c>
      <c r="E531" s="16"/>
      <c r="F531" s="196">
        <f t="shared" si="35"/>
        <v>2.0800000000000003E-3</v>
      </c>
      <c r="G531" s="16">
        <f t="shared" si="37"/>
        <v>-0.47846889952151139</v>
      </c>
      <c r="H531" s="16">
        <f t="shared" si="39"/>
        <v>0</v>
      </c>
    </row>
    <row r="532" spans="1:8" ht="15.6" x14ac:dyDescent="0.3">
      <c r="A532" s="95">
        <v>10563</v>
      </c>
      <c r="B532" s="89">
        <v>2.08</v>
      </c>
      <c r="C532" s="16">
        <f t="shared" si="36"/>
        <v>0</v>
      </c>
      <c r="D532" s="16">
        <f t="shared" si="38"/>
        <v>0.97087378640776656</v>
      </c>
      <c r="E532" s="16"/>
      <c r="F532" s="196">
        <f t="shared" ref="F532:F595" si="40">B532/1000</f>
        <v>2.0800000000000003E-3</v>
      </c>
      <c r="G532" s="16">
        <f t="shared" si="37"/>
        <v>0</v>
      </c>
      <c r="H532" s="16">
        <f t="shared" si="39"/>
        <v>0.97087378640776656</v>
      </c>
    </row>
    <row r="533" spans="1:8" ht="15.6" x14ac:dyDescent="0.3">
      <c r="A533" s="95">
        <v>10594</v>
      </c>
      <c r="B533" s="89">
        <v>2.06</v>
      </c>
      <c r="C533" s="16">
        <f t="shared" ref="C533:C596" si="41">((B533/B532)-1)*100</f>
        <v>-0.96153846153845812</v>
      </c>
      <c r="D533" s="16">
        <f t="shared" si="38"/>
        <v>0.48780487804878092</v>
      </c>
      <c r="E533" s="16"/>
      <c r="F533" s="196">
        <f t="shared" si="40"/>
        <v>2.0600000000000002E-3</v>
      </c>
      <c r="G533" s="16">
        <f t="shared" ref="G533:G596" si="42">((F533/F532)-1)*100</f>
        <v>-0.96153846153846922</v>
      </c>
      <c r="H533" s="16">
        <f t="shared" si="39"/>
        <v>0.48780487804880313</v>
      </c>
    </row>
    <row r="534" spans="1:8" ht="15.6" x14ac:dyDescent="0.3">
      <c r="A534" s="95">
        <v>10625</v>
      </c>
      <c r="B534" s="89">
        <v>2.06</v>
      </c>
      <c r="C534" s="16">
        <f t="shared" si="41"/>
        <v>0</v>
      </c>
      <c r="D534" s="16">
        <f t="shared" si="38"/>
        <v>0</v>
      </c>
      <c r="E534" s="16"/>
      <c r="F534" s="196">
        <f t="shared" si="40"/>
        <v>2.0600000000000002E-3</v>
      </c>
      <c r="G534" s="16">
        <f t="shared" si="42"/>
        <v>0</v>
      </c>
      <c r="H534" s="16">
        <f t="shared" si="39"/>
        <v>0</v>
      </c>
    </row>
    <row r="535" spans="1:8" ht="15.6" x14ac:dyDescent="0.3">
      <c r="A535" s="95">
        <v>10653</v>
      </c>
      <c r="B535" s="89">
        <v>2.0699999999999998</v>
      </c>
      <c r="C535" s="16">
        <f t="shared" si="41"/>
        <v>0.48543689320388328</v>
      </c>
      <c r="D535" s="16">
        <f t="shared" si="38"/>
        <v>0.97560975609756184</v>
      </c>
      <c r="E535" s="16"/>
      <c r="F535" s="196">
        <f t="shared" si="40"/>
        <v>2.0699999999999998E-3</v>
      </c>
      <c r="G535" s="16">
        <f t="shared" si="42"/>
        <v>0.48543689320386108</v>
      </c>
      <c r="H535" s="16">
        <f t="shared" si="39"/>
        <v>0.97560975609756184</v>
      </c>
    </row>
    <row r="536" spans="1:8" ht="15.6" x14ac:dyDescent="0.3">
      <c r="A536" s="95">
        <v>10684</v>
      </c>
      <c r="B536" s="89">
        <v>2.0699999999999998</v>
      </c>
      <c r="C536" s="16">
        <f t="shared" si="41"/>
        <v>0</v>
      </c>
      <c r="D536" s="16">
        <f t="shared" si="38"/>
        <v>0.97560975609756184</v>
      </c>
      <c r="E536" s="16"/>
      <c r="F536" s="196">
        <f t="shared" si="40"/>
        <v>2.0699999999999998E-3</v>
      </c>
      <c r="G536" s="16">
        <f t="shared" si="42"/>
        <v>0</v>
      </c>
      <c r="H536" s="16">
        <f t="shared" si="39"/>
        <v>0.97560975609756184</v>
      </c>
    </row>
    <row r="537" spans="1:8" ht="15.6" x14ac:dyDescent="0.3">
      <c r="A537" s="95">
        <v>10714</v>
      </c>
      <c r="B537" s="89">
        <v>2.08</v>
      </c>
      <c r="C537" s="16">
        <f t="shared" si="41"/>
        <v>0.48309178743961567</v>
      </c>
      <c r="D537" s="16">
        <f t="shared" si="38"/>
        <v>0.97087378640776656</v>
      </c>
      <c r="E537" s="16"/>
      <c r="F537" s="196">
        <f t="shared" si="40"/>
        <v>2.0800000000000003E-3</v>
      </c>
      <c r="G537" s="16">
        <f t="shared" si="42"/>
        <v>0.48309178743963788</v>
      </c>
      <c r="H537" s="16">
        <f t="shared" si="39"/>
        <v>0.97087378640776656</v>
      </c>
    </row>
    <row r="538" spans="1:8" ht="15.6" x14ac:dyDescent="0.3">
      <c r="A538" s="95">
        <v>10745</v>
      </c>
      <c r="B538" s="89">
        <v>2.08</v>
      </c>
      <c r="C538" s="16">
        <f t="shared" si="41"/>
        <v>0</v>
      </c>
      <c r="D538" s="16">
        <f t="shared" si="38"/>
        <v>-0.47846889952152249</v>
      </c>
      <c r="E538" s="16"/>
      <c r="F538" s="196">
        <f t="shared" si="40"/>
        <v>2.0800000000000003E-3</v>
      </c>
      <c r="G538" s="16">
        <f t="shared" si="42"/>
        <v>0</v>
      </c>
      <c r="H538" s="16">
        <f t="shared" si="39"/>
        <v>-0.47846889952151139</v>
      </c>
    </row>
    <row r="539" spans="1:8" ht="15.6" x14ac:dyDescent="0.3">
      <c r="A539" s="95">
        <v>10775</v>
      </c>
      <c r="B539" s="89">
        <v>2.0699999999999998</v>
      </c>
      <c r="C539" s="16">
        <f t="shared" si="41"/>
        <v>-0.48076923076924016</v>
      </c>
      <c r="D539" s="16">
        <f t="shared" si="38"/>
        <v>-1.8957345971563955</v>
      </c>
      <c r="E539" s="16"/>
      <c r="F539" s="196">
        <f t="shared" si="40"/>
        <v>2.0699999999999998E-3</v>
      </c>
      <c r="G539" s="16">
        <f t="shared" si="42"/>
        <v>-0.48076923076925127</v>
      </c>
      <c r="H539" s="16">
        <f t="shared" si="39"/>
        <v>-1.8957345971564066</v>
      </c>
    </row>
    <row r="540" spans="1:8" ht="15.6" x14ac:dyDescent="0.3">
      <c r="A540" s="95">
        <v>10806</v>
      </c>
      <c r="B540" s="89">
        <v>2.06</v>
      </c>
      <c r="C540" s="16">
        <f t="shared" si="41"/>
        <v>-0.48309178743960457</v>
      </c>
      <c r="D540" s="16">
        <f t="shared" si="38"/>
        <v>-1.9047619047619091</v>
      </c>
      <c r="E540" s="16"/>
      <c r="F540" s="196">
        <f t="shared" si="40"/>
        <v>2.0600000000000002E-3</v>
      </c>
      <c r="G540" s="16">
        <f t="shared" si="42"/>
        <v>-0.48309178743959347</v>
      </c>
      <c r="H540" s="16">
        <f t="shared" si="39"/>
        <v>-1.9047619047619091</v>
      </c>
    </row>
    <row r="541" spans="1:8" ht="15.6" x14ac:dyDescent="0.3">
      <c r="A541" s="95">
        <v>10837</v>
      </c>
      <c r="B541" s="89">
        <v>2.06</v>
      </c>
      <c r="C541" s="16">
        <f t="shared" si="41"/>
        <v>0</v>
      </c>
      <c r="D541" s="16">
        <f t="shared" si="38"/>
        <v>-1.9047619047619091</v>
      </c>
      <c r="E541" s="16"/>
      <c r="F541" s="196">
        <f t="shared" si="40"/>
        <v>2.0600000000000002E-3</v>
      </c>
      <c r="G541" s="16">
        <f t="shared" si="42"/>
        <v>0</v>
      </c>
      <c r="H541" s="16">
        <f t="shared" si="39"/>
        <v>-1.9047619047619091</v>
      </c>
    </row>
    <row r="542" spans="1:8" ht="15.6" x14ac:dyDescent="0.3">
      <c r="A542" s="95">
        <v>10867</v>
      </c>
      <c r="B542" s="89">
        <v>2.0699999999999998</v>
      </c>
      <c r="C542" s="16">
        <f t="shared" si="41"/>
        <v>0.48543689320388328</v>
      </c>
      <c r="D542" s="16">
        <f t="shared" si="38"/>
        <v>-0.95693779904306719</v>
      </c>
      <c r="E542" s="16"/>
      <c r="F542" s="196">
        <f t="shared" si="40"/>
        <v>2.0699999999999998E-3</v>
      </c>
      <c r="G542" s="16">
        <f t="shared" si="42"/>
        <v>0.48543689320386108</v>
      </c>
      <c r="H542" s="16">
        <f t="shared" si="39"/>
        <v>-0.95693779904306719</v>
      </c>
    </row>
    <row r="543" spans="1:8" ht="15.6" x14ac:dyDescent="0.3">
      <c r="A543" s="95">
        <v>10898</v>
      </c>
      <c r="B543" s="89">
        <v>2.08</v>
      </c>
      <c r="C543" s="16">
        <f t="shared" si="41"/>
        <v>0.48309178743961567</v>
      </c>
      <c r="D543" s="16">
        <f t="shared" si="38"/>
        <v>0</v>
      </c>
      <c r="E543" s="16"/>
      <c r="F543" s="196">
        <f t="shared" si="40"/>
        <v>2.0800000000000003E-3</v>
      </c>
      <c r="G543" s="16">
        <f t="shared" si="42"/>
        <v>0.48309178743963788</v>
      </c>
      <c r="H543" s="16">
        <f t="shared" si="39"/>
        <v>0</v>
      </c>
    </row>
    <row r="544" spans="1:8" ht="15.6" x14ac:dyDescent="0.3">
      <c r="A544" s="95">
        <v>10928</v>
      </c>
      <c r="B544" s="89">
        <v>2.08</v>
      </c>
      <c r="C544" s="16">
        <f t="shared" si="41"/>
        <v>0</v>
      </c>
      <c r="D544" s="16">
        <f t="shared" ref="D544:D607" si="43">((B544/B532)-1)*100</f>
        <v>0</v>
      </c>
      <c r="E544" s="16"/>
      <c r="F544" s="196">
        <f t="shared" si="40"/>
        <v>2.0800000000000003E-3</v>
      </c>
      <c r="G544" s="16">
        <f t="shared" si="42"/>
        <v>0</v>
      </c>
      <c r="H544" s="16">
        <f t="shared" ref="H544:H607" si="44">((F544/F532)-1)*100</f>
        <v>0</v>
      </c>
    </row>
    <row r="545" spans="1:8" ht="15.6" x14ac:dyDescent="0.3">
      <c r="A545" s="95">
        <v>10959</v>
      </c>
      <c r="B545" s="89">
        <v>2.1800000000000002</v>
      </c>
      <c r="C545" s="16">
        <f t="shared" si="41"/>
        <v>4.8076923076923128</v>
      </c>
      <c r="D545" s="16">
        <f t="shared" si="43"/>
        <v>5.8252427184465994</v>
      </c>
      <c r="E545" s="16"/>
      <c r="F545" s="196">
        <f t="shared" si="40"/>
        <v>2.1800000000000001E-3</v>
      </c>
      <c r="G545" s="16">
        <f t="shared" si="42"/>
        <v>4.8076923076922906</v>
      </c>
      <c r="H545" s="16">
        <f t="shared" si="44"/>
        <v>5.8252427184465994</v>
      </c>
    </row>
    <row r="546" spans="1:8" ht="15.6" x14ac:dyDescent="0.3">
      <c r="A546" s="95">
        <v>10990</v>
      </c>
      <c r="B546" s="89">
        <v>2.19</v>
      </c>
      <c r="C546" s="16">
        <f t="shared" si="41"/>
        <v>0.45871559633026138</v>
      </c>
      <c r="D546" s="16">
        <f t="shared" si="43"/>
        <v>6.3106796116504826</v>
      </c>
      <c r="E546" s="16"/>
      <c r="F546" s="196">
        <f t="shared" si="40"/>
        <v>2.1900000000000001E-3</v>
      </c>
      <c r="G546" s="16">
        <f t="shared" si="42"/>
        <v>0.45871559633028358</v>
      </c>
      <c r="H546" s="16">
        <f t="shared" si="44"/>
        <v>6.3106796116504826</v>
      </c>
    </row>
    <row r="547" spans="1:8" ht="15.6" x14ac:dyDescent="0.3">
      <c r="A547" s="95">
        <v>11018</v>
      </c>
      <c r="B547" s="89">
        <v>2.1800000000000002</v>
      </c>
      <c r="C547" s="16">
        <f t="shared" si="41"/>
        <v>-0.45662100456620447</v>
      </c>
      <c r="D547" s="16">
        <f t="shared" si="43"/>
        <v>5.3140096618357724</v>
      </c>
      <c r="E547" s="16"/>
      <c r="F547" s="196">
        <f t="shared" si="40"/>
        <v>2.1800000000000001E-3</v>
      </c>
      <c r="G547" s="16">
        <f t="shared" si="42"/>
        <v>-0.45662100456621557</v>
      </c>
      <c r="H547" s="16">
        <f t="shared" si="44"/>
        <v>5.3140096618357724</v>
      </c>
    </row>
    <row r="548" spans="1:8" ht="15.6" x14ac:dyDescent="0.3">
      <c r="A548" s="95">
        <v>11049</v>
      </c>
      <c r="B548" s="89">
        <v>2.1800000000000002</v>
      </c>
      <c r="C548" s="16">
        <f t="shared" si="41"/>
        <v>0</v>
      </c>
      <c r="D548" s="16">
        <f t="shared" si="43"/>
        <v>5.3140096618357724</v>
      </c>
      <c r="E548" s="16"/>
      <c r="F548" s="196">
        <f t="shared" si="40"/>
        <v>2.1800000000000001E-3</v>
      </c>
      <c r="G548" s="16">
        <f t="shared" si="42"/>
        <v>0</v>
      </c>
      <c r="H548" s="16">
        <f t="shared" si="44"/>
        <v>5.3140096618357724</v>
      </c>
    </row>
    <row r="549" spans="1:8" ht="15.6" x14ac:dyDescent="0.3">
      <c r="A549" s="95">
        <v>11079</v>
      </c>
      <c r="B549" s="89">
        <v>2.1800000000000002</v>
      </c>
      <c r="C549" s="16">
        <f t="shared" si="41"/>
        <v>0</v>
      </c>
      <c r="D549" s="16">
        <f t="shared" si="43"/>
        <v>4.8076923076923128</v>
      </c>
      <c r="E549" s="16"/>
      <c r="F549" s="196">
        <f t="shared" si="40"/>
        <v>2.1800000000000001E-3</v>
      </c>
      <c r="G549" s="16">
        <f t="shared" si="42"/>
        <v>0</v>
      </c>
      <c r="H549" s="16">
        <f t="shared" si="44"/>
        <v>4.8076923076922906</v>
      </c>
    </row>
    <row r="550" spans="1:8" ht="15.6" x14ac:dyDescent="0.3">
      <c r="A550" s="95">
        <v>11110</v>
      </c>
      <c r="B550" s="89">
        <v>2.2000000000000002</v>
      </c>
      <c r="C550" s="16">
        <f t="shared" si="41"/>
        <v>0.91743119266054496</v>
      </c>
      <c r="D550" s="16">
        <f t="shared" si="43"/>
        <v>5.7692307692307709</v>
      </c>
      <c r="E550" s="16"/>
      <c r="F550" s="196">
        <f t="shared" si="40"/>
        <v>2.2000000000000001E-3</v>
      </c>
      <c r="G550" s="16">
        <f t="shared" si="42"/>
        <v>0.91743119266054496</v>
      </c>
      <c r="H550" s="16">
        <f t="shared" si="44"/>
        <v>5.7692307692307709</v>
      </c>
    </row>
    <row r="551" spans="1:8" ht="15.6" x14ac:dyDescent="0.3">
      <c r="A551" s="95">
        <v>11140</v>
      </c>
      <c r="B551" s="89">
        <v>2.21</v>
      </c>
      <c r="C551" s="16">
        <f t="shared" si="41"/>
        <v>0.45454545454544082</v>
      </c>
      <c r="D551" s="16">
        <f t="shared" si="43"/>
        <v>6.7632850241545972</v>
      </c>
      <c r="E551" s="16"/>
      <c r="F551" s="196">
        <f t="shared" si="40"/>
        <v>2.2100000000000002E-3</v>
      </c>
      <c r="G551" s="16">
        <f t="shared" si="42"/>
        <v>0.45454545454546302</v>
      </c>
      <c r="H551" s="16">
        <f t="shared" si="44"/>
        <v>6.7632850241545972</v>
      </c>
    </row>
    <row r="552" spans="1:8" ht="15.6" x14ac:dyDescent="0.3">
      <c r="A552" s="95">
        <v>11171</v>
      </c>
      <c r="B552" s="89">
        <v>2.23</v>
      </c>
      <c r="C552" s="16">
        <f t="shared" si="41"/>
        <v>0.90497737556560764</v>
      </c>
      <c r="D552" s="16">
        <f t="shared" si="43"/>
        <v>8.2524271844660149</v>
      </c>
      <c r="E552" s="16"/>
      <c r="F552" s="196">
        <f t="shared" si="40"/>
        <v>2.2299999999999998E-3</v>
      </c>
      <c r="G552" s="16">
        <f t="shared" si="42"/>
        <v>0.90497737556558544</v>
      </c>
      <c r="H552" s="16">
        <f t="shared" si="44"/>
        <v>8.2524271844659935</v>
      </c>
    </row>
    <row r="553" spans="1:8" ht="15.6" x14ac:dyDescent="0.3">
      <c r="A553" s="95">
        <v>11202</v>
      </c>
      <c r="B553" s="89">
        <v>2.27</v>
      </c>
      <c r="C553" s="16">
        <f t="shared" si="41"/>
        <v>1.7937219730941756</v>
      </c>
      <c r="D553" s="16">
        <f t="shared" si="43"/>
        <v>10.194174757281548</v>
      </c>
      <c r="E553" s="16"/>
      <c r="F553" s="196">
        <f t="shared" si="40"/>
        <v>2.2699999999999999E-3</v>
      </c>
      <c r="G553" s="16">
        <f t="shared" si="42"/>
        <v>1.7937219730941756</v>
      </c>
      <c r="H553" s="16">
        <f t="shared" si="44"/>
        <v>10.194174757281527</v>
      </c>
    </row>
    <row r="554" spans="1:8" ht="15.6" x14ac:dyDescent="0.3">
      <c r="A554" s="95">
        <v>11232</v>
      </c>
      <c r="B554" s="89">
        <v>2.3199999999999998</v>
      </c>
      <c r="C554" s="16">
        <f t="shared" si="41"/>
        <v>2.2026431718061623</v>
      </c>
      <c r="D554" s="16">
        <f t="shared" si="43"/>
        <v>12.077294685990347</v>
      </c>
      <c r="E554" s="16"/>
      <c r="F554" s="196">
        <f t="shared" si="40"/>
        <v>2.32E-3</v>
      </c>
      <c r="G554" s="16">
        <f t="shared" si="42"/>
        <v>2.2026431718061623</v>
      </c>
      <c r="H554" s="16">
        <f t="shared" si="44"/>
        <v>12.077294685990347</v>
      </c>
    </row>
    <row r="555" spans="1:8" ht="15.6" x14ac:dyDescent="0.3">
      <c r="A555" s="95">
        <v>11263</v>
      </c>
      <c r="B555" s="89">
        <v>2.42</v>
      </c>
      <c r="C555" s="16">
        <f t="shared" si="41"/>
        <v>4.31034482758621</v>
      </c>
      <c r="D555" s="16">
        <f t="shared" si="43"/>
        <v>16.346153846153832</v>
      </c>
      <c r="E555" s="16"/>
      <c r="F555" s="196">
        <f t="shared" si="40"/>
        <v>2.4199999999999998E-3</v>
      </c>
      <c r="G555" s="16">
        <f t="shared" si="42"/>
        <v>4.31034482758621</v>
      </c>
      <c r="H555" s="16">
        <f t="shared" si="44"/>
        <v>16.346153846153832</v>
      </c>
    </row>
    <row r="556" spans="1:8" ht="15.6" x14ac:dyDescent="0.3">
      <c r="A556" s="95">
        <v>11293</v>
      </c>
      <c r="B556" s="89">
        <v>2.5099999999999998</v>
      </c>
      <c r="C556" s="16">
        <f t="shared" si="41"/>
        <v>3.7190082644628086</v>
      </c>
      <c r="D556" s="16">
        <f t="shared" si="43"/>
        <v>20.673076923076916</v>
      </c>
      <c r="E556" s="16"/>
      <c r="F556" s="196">
        <f t="shared" si="40"/>
        <v>2.5099999999999996E-3</v>
      </c>
      <c r="G556" s="16">
        <f t="shared" si="42"/>
        <v>3.7190082644628086</v>
      </c>
      <c r="H556" s="16">
        <f t="shared" si="44"/>
        <v>20.673076923076895</v>
      </c>
    </row>
    <row r="557" spans="1:8" ht="15.6" x14ac:dyDescent="0.3">
      <c r="A557" s="95">
        <v>11324</v>
      </c>
      <c r="B557" s="89">
        <v>2.4</v>
      </c>
      <c r="C557" s="16">
        <f t="shared" si="41"/>
        <v>-4.3824701195219085</v>
      </c>
      <c r="D557" s="16">
        <f t="shared" si="43"/>
        <v>10.091743119266038</v>
      </c>
      <c r="E557" s="16"/>
      <c r="F557" s="196">
        <f t="shared" si="40"/>
        <v>2.3999999999999998E-3</v>
      </c>
      <c r="G557" s="16">
        <f t="shared" si="42"/>
        <v>-4.3824701195219085</v>
      </c>
      <c r="H557" s="16">
        <f t="shared" si="44"/>
        <v>10.091743119266038</v>
      </c>
    </row>
    <row r="558" spans="1:8" ht="15.6" x14ac:dyDescent="0.3">
      <c r="A558" s="95">
        <v>11355</v>
      </c>
      <c r="B558" s="89">
        <v>2.44</v>
      </c>
      <c r="C558" s="16">
        <f t="shared" si="41"/>
        <v>1.6666666666666607</v>
      </c>
      <c r="D558" s="16">
        <f t="shared" si="43"/>
        <v>11.415525114155244</v>
      </c>
      <c r="E558" s="16"/>
      <c r="F558" s="196">
        <f t="shared" si="40"/>
        <v>2.4399999999999999E-3</v>
      </c>
      <c r="G558" s="16">
        <f t="shared" si="42"/>
        <v>1.6666666666666607</v>
      </c>
      <c r="H558" s="16">
        <f t="shared" si="44"/>
        <v>11.415525114155244</v>
      </c>
    </row>
    <row r="559" spans="1:8" ht="15.6" x14ac:dyDescent="0.3">
      <c r="A559" s="95">
        <v>11383</v>
      </c>
      <c r="B559" s="89">
        <v>2.42</v>
      </c>
      <c r="C559" s="16">
        <f t="shared" si="41"/>
        <v>-0.81967213114754189</v>
      </c>
      <c r="D559" s="16">
        <f t="shared" si="43"/>
        <v>11.009174311926584</v>
      </c>
      <c r="E559" s="16"/>
      <c r="F559" s="196">
        <f t="shared" si="40"/>
        <v>2.4199999999999998E-3</v>
      </c>
      <c r="G559" s="16">
        <f t="shared" si="42"/>
        <v>-0.81967213114754189</v>
      </c>
      <c r="H559" s="16">
        <f t="shared" si="44"/>
        <v>11.009174311926584</v>
      </c>
    </row>
    <row r="560" spans="1:8" ht="15.6" x14ac:dyDescent="0.3">
      <c r="A560" s="95">
        <v>11414</v>
      </c>
      <c r="B560" s="89">
        <v>2.4700000000000002</v>
      </c>
      <c r="C560" s="16">
        <f t="shared" si="41"/>
        <v>2.0661157024793431</v>
      </c>
      <c r="D560" s="16">
        <f t="shared" si="43"/>
        <v>13.30275229357798</v>
      </c>
      <c r="E560" s="16"/>
      <c r="F560" s="196">
        <f t="shared" si="40"/>
        <v>2.4700000000000004E-3</v>
      </c>
      <c r="G560" s="16">
        <f t="shared" si="42"/>
        <v>2.0661157024793653</v>
      </c>
      <c r="H560" s="16">
        <f t="shared" si="44"/>
        <v>13.302752293578003</v>
      </c>
    </row>
    <row r="561" spans="1:8" ht="15.6" x14ac:dyDescent="0.3">
      <c r="A561" s="95">
        <v>11444</v>
      </c>
      <c r="B561" s="89">
        <v>2.58</v>
      </c>
      <c r="C561" s="16">
        <f t="shared" si="41"/>
        <v>4.4534412955465452</v>
      </c>
      <c r="D561" s="16">
        <f t="shared" si="43"/>
        <v>18.348623853211009</v>
      </c>
      <c r="E561" s="16"/>
      <c r="F561" s="196">
        <f t="shared" si="40"/>
        <v>2.5800000000000003E-3</v>
      </c>
      <c r="G561" s="16">
        <f t="shared" si="42"/>
        <v>4.4534412955465452</v>
      </c>
      <c r="H561" s="16">
        <f t="shared" si="44"/>
        <v>18.348623853211009</v>
      </c>
    </row>
    <row r="562" spans="1:8" ht="15.6" x14ac:dyDescent="0.3">
      <c r="A562" s="95">
        <v>11475</v>
      </c>
      <c r="B562" s="89">
        <v>2.5299999999999998</v>
      </c>
      <c r="C562" s="16">
        <f t="shared" si="41"/>
        <v>-1.9379844961240456</v>
      </c>
      <c r="D562" s="16">
        <f t="shared" si="43"/>
        <v>14.999999999999991</v>
      </c>
      <c r="E562" s="16"/>
      <c r="F562" s="196">
        <f t="shared" si="40"/>
        <v>2.5299999999999997E-3</v>
      </c>
      <c r="G562" s="16">
        <f t="shared" si="42"/>
        <v>-1.9379844961240567</v>
      </c>
      <c r="H562" s="16">
        <f t="shared" si="44"/>
        <v>14.999999999999968</v>
      </c>
    </row>
    <row r="563" spans="1:8" ht="15.6" x14ac:dyDescent="0.3">
      <c r="A563" s="95">
        <v>11505</v>
      </c>
      <c r="B563" s="89">
        <v>3.38</v>
      </c>
      <c r="C563" s="16">
        <f t="shared" si="41"/>
        <v>33.596837944664038</v>
      </c>
      <c r="D563" s="16">
        <f t="shared" si="43"/>
        <v>52.941176470588225</v>
      </c>
      <c r="E563" s="16"/>
      <c r="F563" s="196">
        <f t="shared" si="40"/>
        <v>3.3799999999999998E-3</v>
      </c>
      <c r="G563" s="16">
        <f t="shared" si="42"/>
        <v>33.596837944664038</v>
      </c>
      <c r="H563" s="16">
        <f t="shared" si="44"/>
        <v>52.941176470588204</v>
      </c>
    </row>
    <row r="564" spans="1:8" ht="15.6" x14ac:dyDescent="0.3">
      <c r="A564" s="95">
        <v>11536</v>
      </c>
      <c r="B564" s="89">
        <v>3.1</v>
      </c>
      <c r="C564" s="16">
        <f t="shared" si="41"/>
        <v>-8.2840236686390512</v>
      </c>
      <c r="D564" s="16">
        <f t="shared" si="43"/>
        <v>39.013452914798208</v>
      </c>
      <c r="E564" s="16"/>
      <c r="F564" s="196">
        <f t="shared" si="40"/>
        <v>3.0999999999999999E-3</v>
      </c>
      <c r="G564" s="16">
        <f t="shared" si="42"/>
        <v>-8.2840236686390512</v>
      </c>
      <c r="H564" s="16">
        <f t="shared" si="44"/>
        <v>39.013452914798208</v>
      </c>
    </row>
    <row r="565" spans="1:8" ht="15.6" x14ac:dyDescent="0.3">
      <c r="A565" s="95">
        <v>11567</v>
      </c>
      <c r="B565" s="89">
        <v>2.98</v>
      </c>
      <c r="C565" s="16">
        <f t="shared" si="41"/>
        <v>-3.8709677419354827</v>
      </c>
      <c r="D565" s="16">
        <f t="shared" si="43"/>
        <v>31.277533039647576</v>
      </c>
      <c r="E565" s="16"/>
      <c r="F565" s="196">
        <f t="shared" si="40"/>
        <v>2.98E-3</v>
      </c>
      <c r="G565" s="16">
        <f t="shared" si="42"/>
        <v>-3.8709677419354827</v>
      </c>
      <c r="H565" s="16">
        <f t="shared" si="44"/>
        <v>31.277533039647576</v>
      </c>
    </row>
    <row r="566" spans="1:8" ht="15.6" x14ac:dyDescent="0.3">
      <c r="A566" s="95">
        <v>11597</v>
      </c>
      <c r="B566" s="89">
        <v>2.74</v>
      </c>
      <c r="C566" s="16">
        <f t="shared" si="41"/>
        <v>-8.0536912751677736</v>
      </c>
      <c r="D566" s="16">
        <f t="shared" si="43"/>
        <v>18.103448275862078</v>
      </c>
      <c r="E566" s="16"/>
      <c r="F566" s="196">
        <f t="shared" si="40"/>
        <v>2.7400000000000002E-3</v>
      </c>
      <c r="G566" s="16">
        <f t="shared" si="42"/>
        <v>-8.0536912751677736</v>
      </c>
      <c r="H566" s="16">
        <f t="shared" si="44"/>
        <v>18.103448275862078</v>
      </c>
    </row>
    <row r="567" spans="1:8" ht="15.6" x14ac:dyDescent="0.3">
      <c r="A567" s="95">
        <v>11628</v>
      </c>
      <c r="B567" s="89">
        <v>2.57</v>
      </c>
      <c r="C567" s="16">
        <f t="shared" si="41"/>
        <v>-6.2043795620438047</v>
      </c>
      <c r="D567" s="16">
        <f t="shared" si="43"/>
        <v>6.198347107438007</v>
      </c>
      <c r="E567" s="16"/>
      <c r="F567" s="196">
        <f t="shared" si="40"/>
        <v>2.5699999999999998E-3</v>
      </c>
      <c r="G567" s="16">
        <f t="shared" si="42"/>
        <v>-6.2043795620438154</v>
      </c>
      <c r="H567" s="16">
        <f t="shared" si="44"/>
        <v>6.198347107438007</v>
      </c>
    </row>
    <row r="568" spans="1:8" ht="15.6" x14ac:dyDescent="0.3">
      <c r="A568" s="95">
        <v>11658</v>
      </c>
      <c r="B568" s="89">
        <v>2.57</v>
      </c>
      <c r="C568" s="16">
        <f t="shared" si="41"/>
        <v>0</v>
      </c>
      <c r="D568" s="16">
        <f t="shared" si="43"/>
        <v>2.3904382470119501</v>
      </c>
      <c r="E568" s="16"/>
      <c r="F568" s="196">
        <f t="shared" si="40"/>
        <v>2.5699999999999998E-3</v>
      </c>
      <c r="G568" s="16">
        <f t="shared" si="42"/>
        <v>0</v>
      </c>
      <c r="H568" s="16">
        <f t="shared" si="44"/>
        <v>2.3904382470119501</v>
      </c>
    </row>
    <row r="569" spans="1:8" ht="15.6" x14ac:dyDescent="0.3">
      <c r="A569" s="95">
        <v>11689</v>
      </c>
      <c r="B569" s="89">
        <v>2.5499999999999998</v>
      </c>
      <c r="C569" s="16">
        <f t="shared" si="41"/>
        <v>-0.77821011673151474</v>
      </c>
      <c r="D569" s="16">
        <f t="shared" si="43"/>
        <v>6.25</v>
      </c>
      <c r="E569" s="16"/>
      <c r="F569" s="196">
        <f t="shared" si="40"/>
        <v>2.5499999999999997E-3</v>
      </c>
      <c r="G569" s="16">
        <f t="shared" si="42"/>
        <v>-0.77821011673151474</v>
      </c>
      <c r="H569" s="16">
        <f t="shared" si="44"/>
        <v>6.25</v>
      </c>
    </row>
    <row r="570" spans="1:8" ht="15.6" x14ac:dyDescent="0.3">
      <c r="A570" s="95">
        <v>11720</v>
      </c>
      <c r="B570" s="89">
        <v>2.67</v>
      </c>
      <c r="C570" s="16">
        <f t="shared" si="41"/>
        <v>4.705882352941182</v>
      </c>
      <c r="D570" s="16">
        <f t="shared" si="43"/>
        <v>9.426229508196716</v>
      </c>
      <c r="E570" s="16"/>
      <c r="F570" s="196">
        <f t="shared" si="40"/>
        <v>2.6700000000000001E-3</v>
      </c>
      <c r="G570" s="16">
        <f t="shared" si="42"/>
        <v>4.705882352941182</v>
      </c>
      <c r="H570" s="16">
        <f t="shared" si="44"/>
        <v>9.4262295081967373</v>
      </c>
    </row>
    <row r="571" spans="1:8" ht="15.6" x14ac:dyDescent="0.3">
      <c r="A571" s="95">
        <v>11749</v>
      </c>
      <c r="B571" s="89">
        <v>2.96</v>
      </c>
      <c r="C571" s="16">
        <f t="shared" si="41"/>
        <v>10.861423220973787</v>
      </c>
      <c r="D571" s="16">
        <f t="shared" si="43"/>
        <v>22.314049586776854</v>
      </c>
      <c r="E571" s="16"/>
      <c r="F571" s="196">
        <f t="shared" si="40"/>
        <v>2.96E-3</v>
      </c>
      <c r="G571" s="16">
        <f t="shared" si="42"/>
        <v>10.861423220973787</v>
      </c>
      <c r="H571" s="16">
        <f t="shared" si="44"/>
        <v>22.314049586776875</v>
      </c>
    </row>
    <row r="572" spans="1:8" ht="15.6" x14ac:dyDescent="0.3">
      <c r="A572" s="95">
        <v>11780</v>
      </c>
      <c r="B572" s="89">
        <v>2.97</v>
      </c>
      <c r="C572" s="16">
        <f t="shared" si="41"/>
        <v>0.33783783783785104</v>
      </c>
      <c r="D572" s="16">
        <f t="shared" si="43"/>
        <v>20.242914979757074</v>
      </c>
      <c r="E572" s="16"/>
      <c r="F572" s="196">
        <f t="shared" si="40"/>
        <v>2.97E-3</v>
      </c>
      <c r="G572" s="16">
        <f t="shared" si="42"/>
        <v>0.33783783783782884</v>
      </c>
      <c r="H572" s="16">
        <f t="shared" si="44"/>
        <v>20.242914979757053</v>
      </c>
    </row>
    <row r="573" spans="1:8" ht="15.6" x14ac:dyDescent="0.3">
      <c r="A573" s="95">
        <v>11810</v>
      </c>
      <c r="B573" s="89">
        <v>3.3</v>
      </c>
      <c r="C573" s="16">
        <f t="shared" si="41"/>
        <v>11.111111111111093</v>
      </c>
      <c r="D573" s="16">
        <f t="shared" si="43"/>
        <v>27.906976744186029</v>
      </c>
      <c r="E573" s="16"/>
      <c r="F573" s="196">
        <f t="shared" si="40"/>
        <v>3.3E-3</v>
      </c>
      <c r="G573" s="16">
        <f t="shared" si="42"/>
        <v>11.111111111111116</v>
      </c>
      <c r="H573" s="16">
        <f t="shared" si="44"/>
        <v>27.906976744186029</v>
      </c>
    </row>
    <row r="574" spans="1:8" ht="15.6" x14ac:dyDescent="0.3">
      <c r="A574" s="95">
        <v>11841</v>
      </c>
      <c r="B574" s="89">
        <v>3.71</v>
      </c>
      <c r="C574" s="16">
        <f t="shared" si="41"/>
        <v>12.424242424242426</v>
      </c>
      <c r="D574" s="16">
        <f t="shared" si="43"/>
        <v>46.640316205533615</v>
      </c>
      <c r="E574" s="16"/>
      <c r="F574" s="196">
        <f t="shared" si="40"/>
        <v>3.7099999999999998E-3</v>
      </c>
      <c r="G574" s="16">
        <f t="shared" si="42"/>
        <v>12.424242424242426</v>
      </c>
      <c r="H574" s="16">
        <f t="shared" si="44"/>
        <v>46.640316205533594</v>
      </c>
    </row>
    <row r="575" spans="1:8" ht="15.6" x14ac:dyDescent="0.3">
      <c r="A575" s="95">
        <v>11871</v>
      </c>
      <c r="B575" s="89">
        <v>3.59</v>
      </c>
      <c r="C575" s="16">
        <f t="shared" si="41"/>
        <v>-3.2345013477088957</v>
      </c>
      <c r="D575" s="16">
        <f t="shared" si="43"/>
        <v>6.2130177514792884</v>
      </c>
      <c r="E575" s="16"/>
      <c r="F575" s="196">
        <f t="shared" si="40"/>
        <v>3.5899999999999999E-3</v>
      </c>
      <c r="G575" s="16">
        <f t="shared" si="42"/>
        <v>-3.2345013477088957</v>
      </c>
      <c r="H575" s="16">
        <f t="shared" si="44"/>
        <v>6.2130177514792884</v>
      </c>
    </row>
    <row r="576" spans="1:8" ht="15.6" x14ac:dyDescent="0.3">
      <c r="A576" s="95">
        <v>11902</v>
      </c>
      <c r="B576" s="89">
        <v>3.49</v>
      </c>
      <c r="C576" s="16">
        <f t="shared" si="41"/>
        <v>-2.7855153203342531</v>
      </c>
      <c r="D576" s="16">
        <f t="shared" si="43"/>
        <v>12.580645161290317</v>
      </c>
      <c r="E576" s="16"/>
      <c r="F576" s="196">
        <f t="shared" si="40"/>
        <v>3.49E-3</v>
      </c>
      <c r="G576" s="16">
        <f t="shared" si="42"/>
        <v>-2.7855153203342531</v>
      </c>
      <c r="H576" s="16">
        <f t="shared" si="44"/>
        <v>12.580645161290338</v>
      </c>
    </row>
    <row r="577" spans="1:8" ht="15.6" x14ac:dyDescent="0.3">
      <c r="A577" s="95">
        <v>11933</v>
      </c>
      <c r="B577" s="89">
        <v>3.32</v>
      </c>
      <c r="C577" s="16">
        <f t="shared" si="41"/>
        <v>-4.8710601719197832</v>
      </c>
      <c r="D577" s="16">
        <f t="shared" si="43"/>
        <v>11.409395973154357</v>
      </c>
      <c r="E577" s="16"/>
      <c r="F577" s="196">
        <f t="shared" si="40"/>
        <v>3.32E-3</v>
      </c>
      <c r="G577" s="16">
        <f t="shared" si="42"/>
        <v>-4.8710601719197726</v>
      </c>
      <c r="H577" s="16">
        <f t="shared" si="44"/>
        <v>11.409395973154357</v>
      </c>
    </row>
    <row r="578" spans="1:8" ht="15.6" x14ac:dyDescent="0.3">
      <c r="A578" s="95">
        <v>11963</v>
      </c>
      <c r="B578" s="89">
        <v>3.21</v>
      </c>
      <c r="C578" s="16">
        <f t="shared" si="41"/>
        <v>-3.3132530120481896</v>
      </c>
      <c r="D578" s="16">
        <f t="shared" si="43"/>
        <v>17.15328467153283</v>
      </c>
      <c r="E578" s="16"/>
      <c r="F578" s="196">
        <f t="shared" si="40"/>
        <v>3.2100000000000002E-3</v>
      </c>
      <c r="G578" s="16">
        <f t="shared" si="42"/>
        <v>-3.3132530120481896</v>
      </c>
      <c r="H578" s="16">
        <f t="shared" si="44"/>
        <v>17.153284671532852</v>
      </c>
    </row>
    <row r="579" spans="1:8" ht="15.6" x14ac:dyDescent="0.3">
      <c r="A579" s="95">
        <v>11994</v>
      </c>
      <c r="B579" s="89">
        <v>3.09</v>
      </c>
      <c r="C579" s="16">
        <f t="shared" si="41"/>
        <v>-3.7383177570093462</v>
      </c>
      <c r="D579" s="16">
        <f t="shared" si="43"/>
        <v>20.233463035019451</v>
      </c>
      <c r="E579" s="16"/>
      <c r="F579" s="196">
        <f t="shared" si="40"/>
        <v>3.0899999999999999E-3</v>
      </c>
      <c r="G579" s="16">
        <f t="shared" si="42"/>
        <v>-3.7383177570093573</v>
      </c>
      <c r="H579" s="16">
        <f t="shared" si="44"/>
        <v>20.233463035019451</v>
      </c>
    </row>
    <row r="580" spans="1:8" ht="15.6" x14ac:dyDescent="0.3">
      <c r="A580" s="95">
        <v>12024</v>
      </c>
      <c r="B580" s="89">
        <v>3.09</v>
      </c>
      <c r="C580" s="16">
        <f t="shared" si="41"/>
        <v>0</v>
      </c>
      <c r="D580" s="16">
        <f t="shared" si="43"/>
        <v>20.233463035019451</v>
      </c>
      <c r="E580" s="16"/>
      <c r="F580" s="196">
        <f t="shared" si="40"/>
        <v>3.0899999999999999E-3</v>
      </c>
      <c r="G580" s="16">
        <f t="shared" si="42"/>
        <v>0</v>
      </c>
      <c r="H580" s="16">
        <f t="shared" si="44"/>
        <v>20.233463035019451</v>
      </c>
    </row>
    <row r="581" spans="1:8" ht="15.6" x14ac:dyDescent="0.3">
      <c r="A581" s="95">
        <v>12055</v>
      </c>
      <c r="B581" s="89">
        <v>3.3</v>
      </c>
      <c r="C581" s="16">
        <f t="shared" si="41"/>
        <v>6.7961165048543659</v>
      </c>
      <c r="D581" s="16">
        <f t="shared" si="43"/>
        <v>29.411764705882359</v>
      </c>
      <c r="E581" s="16"/>
      <c r="F581" s="196">
        <f t="shared" si="40"/>
        <v>3.3E-3</v>
      </c>
      <c r="G581" s="16">
        <f t="shared" si="42"/>
        <v>6.7961165048543659</v>
      </c>
      <c r="H581" s="16">
        <f t="shared" si="44"/>
        <v>29.411764705882359</v>
      </c>
    </row>
    <row r="582" spans="1:8" ht="15.6" x14ac:dyDescent="0.3">
      <c r="A582" s="95">
        <v>12086</v>
      </c>
      <c r="B582" s="89">
        <v>3.52</v>
      </c>
      <c r="C582" s="16">
        <f t="shared" si="41"/>
        <v>6.6666666666666652</v>
      </c>
      <c r="D582" s="16">
        <f t="shared" si="43"/>
        <v>31.835205992509373</v>
      </c>
      <c r="E582" s="16"/>
      <c r="F582" s="196">
        <f t="shared" si="40"/>
        <v>3.5200000000000001E-3</v>
      </c>
      <c r="G582" s="16">
        <f t="shared" si="42"/>
        <v>6.6666666666666652</v>
      </c>
      <c r="H582" s="16">
        <f t="shared" si="44"/>
        <v>31.835205992509373</v>
      </c>
    </row>
    <row r="583" spans="1:8" ht="15.6" x14ac:dyDescent="0.3">
      <c r="A583" s="95">
        <v>12114</v>
      </c>
      <c r="B583" s="89">
        <v>3.47</v>
      </c>
      <c r="C583" s="16">
        <f t="shared" si="41"/>
        <v>-1.4204545454545414</v>
      </c>
      <c r="D583" s="16">
        <f t="shared" si="43"/>
        <v>17.229729729729737</v>
      </c>
      <c r="E583" s="16"/>
      <c r="F583" s="196">
        <f t="shared" si="40"/>
        <v>3.47E-3</v>
      </c>
      <c r="G583" s="16">
        <f t="shared" si="42"/>
        <v>-1.4204545454545525</v>
      </c>
      <c r="H583" s="16">
        <f t="shared" si="44"/>
        <v>17.229729729729737</v>
      </c>
    </row>
    <row r="584" spans="1:8" ht="15.6" x14ac:dyDescent="0.3">
      <c r="A584" s="95">
        <v>12145</v>
      </c>
      <c r="B584" s="89">
        <v>3.57</v>
      </c>
      <c r="C584" s="16">
        <f t="shared" si="41"/>
        <v>2.8818443804034422</v>
      </c>
      <c r="D584" s="16">
        <f t="shared" si="43"/>
        <v>20.202020202020201</v>
      </c>
      <c r="E584" s="16"/>
      <c r="F584" s="196">
        <f t="shared" si="40"/>
        <v>3.5699999999999998E-3</v>
      </c>
      <c r="G584" s="16">
        <f t="shared" si="42"/>
        <v>2.8818443804034644</v>
      </c>
      <c r="H584" s="16">
        <f t="shared" si="44"/>
        <v>20.202020202020201</v>
      </c>
    </row>
    <row r="585" spans="1:8" ht="15.6" x14ac:dyDescent="0.3">
      <c r="A585" s="95">
        <v>12175</v>
      </c>
      <c r="B585" s="89">
        <v>3.47</v>
      </c>
      <c r="C585" s="16">
        <f t="shared" si="41"/>
        <v>-2.8011204481792618</v>
      </c>
      <c r="D585" s="16">
        <f t="shared" si="43"/>
        <v>5.1515151515151736</v>
      </c>
      <c r="E585" s="16"/>
      <c r="F585" s="196">
        <f t="shared" si="40"/>
        <v>3.47E-3</v>
      </c>
      <c r="G585" s="16">
        <f t="shared" si="42"/>
        <v>-2.8011204481792618</v>
      </c>
      <c r="H585" s="16">
        <f t="shared" si="44"/>
        <v>5.1515151515151514</v>
      </c>
    </row>
    <row r="586" spans="1:8" ht="15.6" x14ac:dyDescent="0.3">
      <c r="A586" s="95">
        <v>12206</v>
      </c>
      <c r="B586" s="89">
        <v>3.6</v>
      </c>
      <c r="C586" s="16">
        <f t="shared" si="41"/>
        <v>3.7463976945244948</v>
      </c>
      <c r="D586" s="16">
        <f t="shared" si="43"/>
        <v>-2.9649595687331498</v>
      </c>
      <c r="E586" s="16"/>
      <c r="F586" s="196">
        <f t="shared" si="40"/>
        <v>3.5999999999999999E-3</v>
      </c>
      <c r="G586" s="16">
        <f t="shared" si="42"/>
        <v>3.7463976945244948</v>
      </c>
      <c r="H586" s="16">
        <f t="shared" si="44"/>
        <v>-2.9649595687331498</v>
      </c>
    </row>
    <row r="587" spans="1:8" ht="15.6" x14ac:dyDescent="0.3">
      <c r="A587" s="95">
        <v>12236</v>
      </c>
      <c r="B587" s="89">
        <v>3.56</v>
      </c>
      <c r="C587" s="16">
        <f t="shared" si="41"/>
        <v>-1.1111111111111072</v>
      </c>
      <c r="D587" s="16">
        <f t="shared" si="43"/>
        <v>-0.83565459610027704</v>
      </c>
      <c r="E587" s="16"/>
      <c r="F587" s="196">
        <f t="shared" si="40"/>
        <v>3.5600000000000002E-3</v>
      </c>
      <c r="G587" s="16">
        <f t="shared" si="42"/>
        <v>-1.1111111111111072</v>
      </c>
      <c r="H587" s="16">
        <f t="shared" si="44"/>
        <v>-0.83565459610026593</v>
      </c>
    </row>
    <row r="588" spans="1:8" ht="15.6" x14ac:dyDescent="0.3">
      <c r="A588" s="95">
        <v>12267</v>
      </c>
      <c r="B588" s="89">
        <v>3.55</v>
      </c>
      <c r="C588" s="16">
        <f t="shared" si="41"/>
        <v>-0.28089887640450062</v>
      </c>
      <c r="D588" s="16">
        <f t="shared" si="43"/>
        <v>1.7191977077363862</v>
      </c>
      <c r="E588" s="16"/>
      <c r="F588" s="196">
        <f t="shared" si="40"/>
        <v>3.5499999999999998E-3</v>
      </c>
      <c r="G588" s="16">
        <f t="shared" si="42"/>
        <v>-0.28089887640451172</v>
      </c>
      <c r="H588" s="16">
        <f t="shared" si="44"/>
        <v>1.7191977077363862</v>
      </c>
    </row>
    <row r="589" spans="1:8" ht="15.6" x14ac:dyDescent="0.3">
      <c r="A589" s="95">
        <v>12298</v>
      </c>
      <c r="B589" s="89">
        <v>3.54</v>
      </c>
      <c r="C589" s="16">
        <f t="shared" si="41"/>
        <v>-0.28169014084505895</v>
      </c>
      <c r="D589" s="16">
        <f t="shared" si="43"/>
        <v>6.6265060240964013</v>
      </c>
      <c r="E589" s="16"/>
      <c r="F589" s="196">
        <f t="shared" si="40"/>
        <v>3.5400000000000002E-3</v>
      </c>
      <c r="G589" s="16">
        <f t="shared" si="42"/>
        <v>-0.28169014084505895</v>
      </c>
      <c r="H589" s="16">
        <f t="shared" si="44"/>
        <v>6.6265060240963791</v>
      </c>
    </row>
    <row r="590" spans="1:8" ht="15.6" x14ac:dyDescent="0.3">
      <c r="A590" s="95">
        <v>12328</v>
      </c>
      <c r="B590" s="89">
        <v>3.54</v>
      </c>
      <c r="C590" s="16">
        <f t="shared" si="41"/>
        <v>0</v>
      </c>
      <c r="D590" s="16">
        <f t="shared" si="43"/>
        <v>10.280373831775712</v>
      </c>
      <c r="E590" s="16"/>
      <c r="F590" s="196">
        <f t="shared" si="40"/>
        <v>3.5400000000000002E-3</v>
      </c>
      <c r="G590" s="16">
        <f t="shared" si="42"/>
        <v>0</v>
      </c>
      <c r="H590" s="16">
        <f t="shared" si="44"/>
        <v>10.280373831775691</v>
      </c>
    </row>
    <row r="591" spans="1:8" ht="15.6" x14ac:dyDescent="0.3">
      <c r="A591" s="95">
        <v>12359</v>
      </c>
      <c r="B591" s="89">
        <v>3.59</v>
      </c>
      <c r="C591" s="16">
        <f t="shared" si="41"/>
        <v>1.4124293785310771</v>
      </c>
      <c r="D591" s="16">
        <f t="shared" si="43"/>
        <v>16.181229773462789</v>
      </c>
      <c r="E591" s="16"/>
      <c r="F591" s="196">
        <f t="shared" si="40"/>
        <v>3.5899999999999999E-3</v>
      </c>
      <c r="G591" s="16">
        <f t="shared" si="42"/>
        <v>1.4124293785310549</v>
      </c>
      <c r="H591" s="16">
        <f t="shared" si="44"/>
        <v>16.181229773462789</v>
      </c>
    </row>
    <row r="592" spans="1:8" ht="15.6" x14ac:dyDescent="0.3">
      <c r="A592" s="95">
        <v>12389</v>
      </c>
      <c r="B592" s="89">
        <v>3.6</v>
      </c>
      <c r="C592" s="16">
        <f t="shared" si="41"/>
        <v>0.27855153203342198</v>
      </c>
      <c r="D592" s="16">
        <f t="shared" si="43"/>
        <v>16.504854368932055</v>
      </c>
      <c r="E592" s="16"/>
      <c r="F592" s="196">
        <f t="shared" si="40"/>
        <v>3.5999999999999999E-3</v>
      </c>
      <c r="G592" s="16">
        <f t="shared" si="42"/>
        <v>0.27855153203342198</v>
      </c>
      <c r="H592" s="16">
        <f t="shared" si="44"/>
        <v>16.50485436893203</v>
      </c>
    </row>
    <row r="593" spans="1:8" ht="15.6" x14ac:dyDescent="0.3">
      <c r="A593" s="95">
        <v>12420</v>
      </c>
      <c r="B593" s="89">
        <v>3.6</v>
      </c>
      <c r="C593" s="16">
        <f t="shared" si="41"/>
        <v>0</v>
      </c>
      <c r="D593" s="16">
        <f t="shared" si="43"/>
        <v>9.0909090909091042</v>
      </c>
      <c r="E593" s="16"/>
      <c r="F593" s="196">
        <f t="shared" si="40"/>
        <v>3.5999999999999999E-3</v>
      </c>
      <c r="G593" s="16">
        <f t="shared" si="42"/>
        <v>0</v>
      </c>
      <c r="H593" s="16">
        <f t="shared" si="44"/>
        <v>9.0909090909090828</v>
      </c>
    </row>
    <row r="594" spans="1:8" ht="15.6" x14ac:dyDescent="0.3">
      <c r="A594" s="95">
        <v>12451</v>
      </c>
      <c r="B594" s="89">
        <v>3.6</v>
      </c>
      <c r="C594" s="16">
        <f t="shared" si="41"/>
        <v>0</v>
      </c>
      <c r="D594" s="16">
        <f t="shared" si="43"/>
        <v>2.2727272727272707</v>
      </c>
      <c r="E594" s="16"/>
      <c r="F594" s="196">
        <f t="shared" si="40"/>
        <v>3.5999999999999999E-3</v>
      </c>
      <c r="G594" s="16">
        <f t="shared" si="42"/>
        <v>0</v>
      </c>
      <c r="H594" s="16">
        <f t="shared" si="44"/>
        <v>2.2727272727272707</v>
      </c>
    </row>
    <row r="595" spans="1:8" ht="15.6" x14ac:dyDescent="0.3">
      <c r="A595" s="95">
        <v>12479</v>
      </c>
      <c r="B595" s="89">
        <v>3.6</v>
      </c>
      <c r="C595" s="16">
        <f t="shared" si="41"/>
        <v>0</v>
      </c>
      <c r="D595" s="16">
        <f t="shared" si="43"/>
        <v>3.7463976945244948</v>
      </c>
      <c r="E595" s="16"/>
      <c r="F595" s="196">
        <f t="shared" si="40"/>
        <v>3.5999999999999999E-3</v>
      </c>
      <c r="G595" s="16">
        <f t="shared" si="42"/>
        <v>0</v>
      </c>
      <c r="H595" s="16">
        <f t="shared" si="44"/>
        <v>3.7463976945244948</v>
      </c>
    </row>
    <row r="596" spans="1:8" ht="15.6" x14ac:dyDescent="0.3">
      <c r="A596" s="95">
        <v>12510</v>
      </c>
      <c r="B596" s="89">
        <v>3.6</v>
      </c>
      <c r="C596" s="16">
        <f t="shared" si="41"/>
        <v>0</v>
      </c>
      <c r="D596" s="16">
        <f t="shared" si="43"/>
        <v>0.84033613445377853</v>
      </c>
      <c r="E596" s="16"/>
      <c r="F596" s="196">
        <f t="shared" ref="F596:F659" si="45">B596/1000</f>
        <v>3.5999999999999999E-3</v>
      </c>
      <c r="G596" s="16">
        <f t="shared" si="42"/>
        <v>0</v>
      </c>
      <c r="H596" s="16">
        <f t="shared" si="44"/>
        <v>0.84033613445377853</v>
      </c>
    </row>
    <row r="597" spans="1:8" ht="15.6" x14ac:dyDescent="0.3">
      <c r="A597" s="95">
        <v>12540</v>
      </c>
      <c r="B597" s="89">
        <v>3.6</v>
      </c>
      <c r="C597" s="16">
        <f t="shared" ref="C597:C660" si="46">((B597/B596)-1)*100</f>
        <v>0</v>
      </c>
      <c r="D597" s="16">
        <f t="shared" si="43"/>
        <v>3.7463976945244948</v>
      </c>
      <c r="E597" s="16"/>
      <c r="F597" s="196">
        <f t="shared" si="45"/>
        <v>3.5999999999999999E-3</v>
      </c>
      <c r="G597" s="16">
        <f t="shared" ref="G597:G660" si="47">((F597/F596)-1)*100</f>
        <v>0</v>
      </c>
      <c r="H597" s="16">
        <f t="shared" si="44"/>
        <v>3.7463976945244948</v>
      </c>
    </row>
    <row r="598" spans="1:8" ht="15.6" x14ac:dyDescent="0.3">
      <c r="A598" s="95">
        <v>12571</v>
      </c>
      <c r="B598" s="89">
        <v>3.6</v>
      </c>
      <c r="C598" s="16">
        <f t="shared" si="46"/>
        <v>0</v>
      </c>
      <c r="D598" s="16">
        <f t="shared" si="43"/>
        <v>0</v>
      </c>
      <c r="E598" s="16"/>
      <c r="F598" s="196">
        <f t="shared" si="45"/>
        <v>3.5999999999999999E-3</v>
      </c>
      <c r="G598" s="16">
        <f t="shared" si="47"/>
        <v>0</v>
      </c>
      <c r="H598" s="16">
        <f t="shared" si="44"/>
        <v>0</v>
      </c>
    </row>
    <row r="599" spans="1:8" ht="15.6" x14ac:dyDescent="0.3">
      <c r="A599" s="95">
        <v>12601</v>
      </c>
      <c r="B599" s="89">
        <v>3.6</v>
      </c>
      <c r="C599" s="16">
        <f t="shared" si="46"/>
        <v>0</v>
      </c>
      <c r="D599" s="16">
        <f t="shared" si="43"/>
        <v>1.1235955056179803</v>
      </c>
      <c r="E599" s="16"/>
      <c r="F599" s="196">
        <f t="shared" si="45"/>
        <v>3.5999999999999999E-3</v>
      </c>
      <c r="G599" s="16">
        <f t="shared" si="47"/>
        <v>0</v>
      </c>
      <c r="H599" s="16">
        <f t="shared" si="44"/>
        <v>1.1235955056179581</v>
      </c>
    </row>
    <row r="600" spans="1:8" ht="15.6" x14ac:dyDescent="0.3">
      <c r="A600" s="95">
        <v>12632</v>
      </c>
      <c r="B600" s="89">
        <v>3.6</v>
      </c>
      <c r="C600" s="16">
        <f t="shared" si="46"/>
        <v>0</v>
      </c>
      <c r="D600" s="16">
        <f t="shared" si="43"/>
        <v>1.4084507042253502</v>
      </c>
      <c r="E600" s="16"/>
      <c r="F600" s="196">
        <f t="shared" si="45"/>
        <v>3.5999999999999999E-3</v>
      </c>
      <c r="G600" s="16">
        <f t="shared" si="47"/>
        <v>0</v>
      </c>
      <c r="H600" s="16">
        <f t="shared" si="44"/>
        <v>1.4084507042253502</v>
      </c>
    </row>
    <row r="601" spans="1:8" ht="15.6" x14ac:dyDescent="0.3">
      <c r="A601" s="95">
        <v>12663</v>
      </c>
      <c r="B601" s="89">
        <v>3.6</v>
      </c>
      <c r="C601" s="16">
        <f t="shared" si="46"/>
        <v>0</v>
      </c>
      <c r="D601" s="16">
        <f t="shared" si="43"/>
        <v>1.6949152542372836</v>
      </c>
      <c r="E601" s="16"/>
      <c r="F601" s="196">
        <f t="shared" si="45"/>
        <v>3.5999999999999999E-3</v>
      </c>
      <c r="G601" s="16">
        <f t="shared" si="47"/>
        <v>0</v>
      </c>
      <c r="H601" s="16">
        <f t="shared" si="44"/>
        <v>1.6949152542372836</v>
      </c>
    </row>
    <row r="602" spans="1:8" ht="15.6" x14ac:dyDescent="0.3">
      <c r="A602" s="95">
        <v>12693</v>
      </c>
      <c r="B602" s="89">
        <v>3.6</v>
      </c>
      <c r="C602" s="16">
        <f t="shared" si="46"/>
        <v>0</v>
      </c>
      <c r="D602" s="16">
        <f t="shared" si="43"/>
        <v>1.6949152542372836</v>
      </c>
      <c r="E602" s="16"/>
      <c r="F602" s="196">
        <f t="shared" si="45"/>
        <v>3.5999999999999999E-3</v>
      </c>
      <c r="G602" s="16">
        <f t="shared" si="47"/>
        <v>0</v>
      </c>
      <c r="H602" s="16">
        <f t="shared" si="44"/>
        <v>1.6949152542372836</v>
      </c>
    </row>
    <row r="603" spans="1:8" ht="15.6" x14ac:dyDescent="0.3">
      <c r="A603" s="95">
        <v>12724</v>
      </c>
      <c r="B603" s="89">
        <v>3.6</v>
      </c>
      <c r="C603" s="16">
        <f t="shared" si="46"/>
        <v>0</v>
      </c>
      <c r="D603" s="16">
        <f t="shared" si="43"/>
        <v>0.27855153203342198</v>
      </c>
      <c r="E603" s="16"/>
      <c r="F603" s="196">
        <f t="shared" si="45"/>
        <v>3.5999999999999999E-3</v>
      </c>
      <c r="G603" s="16">
        <f t="shared" si="47"/>
        <v>0</v>
      </c>
      <c r="H603" s="16">
        <f t="shared" si="44"/>
        <v>0.27855153203342198</v>
      </c>
    </row>
    <row r="604" spans="1:8" ht="15.6" x14ac:dyDescent="0.3">
      <c r="A604" s="95">
        <v>12754</v>
      </c>
      <c r="B604" s="89">
        <v>3.6</v>
      </c>
      <c r="C604" s="16">
        <f t="shared" si="46"/>
        <v>0</v>
      </c>
      <c r="D604" s="16">
        <f t="shared" si="43"/>
        <v>0</v>
      </c>
      <c r="E604" s="16"/>
      <c r="F604" s="196">
        <f t="shared" si="45"/>
        <v>3.5999999999999999E-3</v>
      </c>
      <c r="G604" s="16">
        <f t="shared" si="47"/>
        <v>0</v>
      </c>
      <c r="H604" s="16">
        <f t="shared" si="44"/>
        <v>0</v>
      </c>
    </row>
    <row r="605" spans="1:8" ht="15.6" x14ac:dyDescent="0.3">
      <c r="A605" s="95">
        <v>12785</v>
      </c>
      <c r="B605" s="89">
        <v>3.6</v>
      </c>
      <c r="C605" s="16">
        <f t="shared" si="46"/>
        <v>0</v>
      </c>
      <c r="D605" s="16">
        <f t="shared" si="43"/>
        <v>0</v>
      </c>
      <c r="E605" s="16"/>
      <c r="F605" s="196">
        <f t="shared" si="45"/>
        <v>3.5999999999999999E-3</v>
      </c>
      <c r="G605" s="16">
        <f t="shared" si="47"/>
        <v>0</v>
      </c>
      <c r="H605" s="16">
        <f t="shared" si="44"/>
        <v>0</v>
      </c>
    </row>
    <row r="606" spans="1:8" ht="15.6" x14ac:dyDescent="0.3">
      <c r="A606" s="95">
        <v>12816</v>
      </c>
      <c r="B606" s="89">
        <v>3.6</v>
      </c>
      <c r="C606" s="16">
        <f t="shared" si="46"/>
        <v>0</v>
      </c>
      <c r="D606" s="16">
        <f t="shared" si="43"/>
        <v>0</v>
      </c>
      <c r="E606" s="16"/>
      <c r="F606" s="196">
        <f t="shared" si="45"/>
        <v>3.5999999999999999E-3</v>
      </c>
      <c r="G606" s="16">
        <f t="shared" si="47"/>
        <v>0</v>
      </c>
      <c r="H606" s="16">
        <f t="shared" si="44"/>
        <v>0</v>
      </c>
    </row>
    <row r="607" spans="1:8" ht="15.6" x14ac:dyDescent="0.3">
      <c r="A607" s="95">
        <v>12844</v>
      </c>
      <c r="B607" s="89">
        <v>3.6</v>
      </c>
      <c r="C607" s="16">
        <f t="shared" si="46"/>
        <v>0</v>
      </c>
      <c r="D607" s="16">
        <f t="shared" si="43"/>
        <v>0</v>
      </c>
      <c r="E607" s="16"/>
      <c r="F607" s="196">
        <f t="shared" si="45"/>
        <v>3.5999999999999999E-3</v>
      </c>
      <c r="G607" s="16">
        <f t="shared" si="47"/>
        <v>0</v>
      </c>
      <c r="H607" s="16">
        <f t="shared" si="44"/>
        <v>0</v>
      </c>
    </row>
    <row r="608" spans="1:8" ht="15.6" x14ac:dyDescent="0.3">
      <c r="A608" s="95">
        <v>12875</v>
      </c>
      <c r="B608" s="89">
        <v>3.6</v>
      </c>
      <c r="C608" s="16">
        <f t="shared" si="46"/>
        <v>0</v>
      </c>
      <c r="D608" s="16">
        <f t="shared" ref="D608:D671" si="48">((B608/B596)-1)*100</f>
        <v>0</v>
      </c>
      <c r="E608" s="16"/>
      <c r="F608" s="196">
        <f t="shared" si="45"/>
        <v>3.5999999999999999E-3</v>
      </c>
      <c r="G608" s="16">
        <f t="shared" si="47"/>
        <v>0</v>
      </c>
      <c r="H608" s="16">
        <f t="shared" ref="H608:H671" si="49">((F608/F596)-1)*100</f>
        <v>0</v>
      </c>
    </row>
    <row r="609" spans="1:8" ht="15.6" x14ac:dyDescent="0.3">
      <c r="A609" s="95">
        <v>12905</v>
      </c>
      <c r="B609" s="89">
        <v>3.6</v>
      </c>
      <c r="C609" s="16">
        <f t="shared" si="46"/>
        <v>0</v>
      </c>
      <c r="D609" s="16">
        <f t="shared" si="48"/>
        <v>0</v>
      </c>
      <c r="E609" s="16"/>
      <c r="F609" s="196">
        <f t="shared" si="45"/>
        <v>3.5999999999999999E-3</v>
      </c>
      <c r="G609" s="16">
        <f t="shared" si="47"/>
        <v>0</v>
      </c>
      <c r="H609" s="16">
        <f t="shared" si="49"/>
        <v>0</v>
      </c>
    </row>
    <row r="610" spans="1:8" ht="15.6" x14ac:dyDescent="0.3">
      <c r="A610" s="95">
        <v>12936</v>
      </c>
      <c r="B610" s="89">
        <v>3.6</v>
      </c>
      <c r="C610" s="16">
        <f t="shared" si="46"/>
        <v>0</v>
      </c>
      <c r="D610" s="16">
        <f t="shared" si="48"/>
        <v>0</v>
      </c>
      <c r="E610" s="16"/>
      <c r="F610" s="196">
        <f t="shared" si="45"/>
        <v>3.5999999999999999E-3</v>
      </c>
      <c r="G610" s="16">
        <f t="shared" si="47"/>
        <v>0</v>
      </c>
      <c r="H610" s="16">
        <f t="shared" si="49"/>
        <v>0</v>
      </c>
    </row>
    <row r="611" spans="1:8" ht="15.6" x14ac:dyDescent="0.3">
      <c r="A611" s="95">
        <v>12966</v>
      </c>
      <c r="B611" s="89">
        <v>3.6</v>
      </c>
      <c r="C611" s="16">
        <f t="shared" si="46"/>
        <v>0</v>
      </c>
      <c r="D611" s="16">
        <f t="shared" si="48"/>
        <v>0</v>
      </c>
      <c r="E611" s="16"/>
      <c r="F611" s="196">
        <f t="shared" si="45"/>
        <v>3.5999999999999999E-3</v>
      </c>
      <c r="G611" s="16">
        <f t="shared" si="47"/>
        <v>0</v>
      </c>
      <c r="H611" s="16">
        <f t="shared" si="49"/>
        <v>0</v>
      </c>
    </row>
    <row r="612" spans="1:8" ht="15.6" x14ac:dyDescent="0.3">
      <c r="A612" s="95">
        <v>12997</v>
      </c>
      <c r="B612" s="89">
        <v>3.6</v>
      </c>
      <c r="C612" s="16">
        <f t="shared" si="46"/>
        <v>0</v>
      </c>
      <c r="D612" s="16">
        <f t="shared" si="48"/>
        <v>0</v>
      </c>
      <c r="E612" s="16"/>
      <c r="F612" s="196">
        <f t="shared" si="45"/>
        <v>3.5999999999999999E-3</v>
      </c>
      <c r="G612" s="16">
        <f t="shared" si="47"/>
        <v>0</v>
      </c>
      <c r="H612" s="16">
        <f t="shared" si="49"/>
        <v>0</v>
      </c>
    </row>
    <row r="613" spans="1:8" ht="15.6" x14ac:dyDescent="0.3">
      <c r="A613" s="95">
        <v>13028</v>
      </c>
      <c r="B613" s="89">
        <v>3.6</v>
      </c>
      <c r="C613" s="16">
        <f t="shared" si="46"/>
        <v>0</v>
      </c>
      <c r="D613" s="16">
        <f t="shared" si="48"/>
        <v>0</v>
      </c>
      <c r="E613" s="16"/>
      <c r="F613" s="196">
        <f t="shared" si="45"/>
        <v>3.5999999999999999E-3</v>
      </c>
      <c r="G613" s="16">
        <f t="shared" si="47"/>
        <v>0</v>
      </c>
      <c r="H613" s="16">
        <f t="shared" si="49"/>
        <v>0</v>
      </c>
    </row>
    <row r="614" spans="1:8" ht="15.6" x14ac:dyDescent="0.3">
      <c r="A614" s="95">
        <v>13058</v>
      </c>
      <c r="B614" s="89">
        <v>3.6</v>
      </c>
      <c r="C614" s="16">
        <f t="shared" si="46"/>
        <v>0</v>
      </c>
      <c r="D614" s="16">
        <f t="shared" si="48"/>
        <v>0</v>
      </c>
      <c r="E614" s="16"/>
      <c r="F614" s="196">
        <f t="shared" si="45"/>
        <v>3.5999999999999999E-3</v>
      </c>
      <c r="G614" s="16">
        <f t="shared" si="47"/>
        <v>0</v>
      </c>
      <c r="H614" s="16">
        <f t="shared" si="49"/>
        <v>0</v>
      </c>
    </row>
    <row r="615" spans="1:8" ht="15.6" x14ac:dyDescent="0.3">
      <c r="A615" s="95">
        <v>13089</v>
      </c>
      <c r="B615" s="89">
        <v>3.6</v>
      </c>
      <c r="C615" s="16">
        <f t="shared" si="46"/>
        <v>0</v>
      </c>
      <c r="D615" s="16">
        <f t="shared" si="48"/>
        <v>0</v>
      </c>
      <c r="E615" s="16"/>
      <c r="F615" s="196">
        <f t="shared" si="45"/>
        <v>3.5999999999999999E-3</v>
      </c>
      <c r="G615" s="16">
        <f t="shared" si="47"/>
        <v>0</v>
      </c>
      <c r="H615" s="16">
        <f t="shared" si="49"/>
        <v>0</v>
      </c>
    </row>
    <row r="616" spans="1:8" ht="15.6" x14ac:dyDescent="0.3">
      <c r="A616" s="95">
        <v>13119</v>
      </c>
      <c r="B616" s="89">
        <v>3.6</v>
      </c>
      <c r="C616" s="16">
        <f t="shared" si="46"/>
        <v>0</v>
      </c>
      <c r="D616" s="16">
        <f t="shared" si="48"/>
        <v>0</v>
      </c>
      <c r="E616" s="16"/>
      <c r="F616" s="196">
        <f t="shared" si="45"/>
        <v>3.5999999999999999E-3</v>
      </c>
      <c r="G616" s="16">
        <f t="shared" si="47"/>
        <v>0</v>
      </c>
      <c r="H616" s="16">
        <f t="shared" si="49"/>
        <v>0</v>
      </c>
    </row>
    <row r="617" spans="1:8" ht="15.6" x14ac:dyDescent="0.3">
      <c r="A617" s="95">
        <v>13150</v>
      </c>
      <c r="B617" s="89">
        <v>3.6</v>
      </c>
      <c r="C617" s="16">
        <f t="shared" si="46"/>
        <v>0</v>
      </c>
      <c r="D617" s="16">
        <f t="shared" si="48"/>
        <v>0</v>
      </c>
      <c r="E617" s="16"/>
      <c r="F617" s="196">
        <f t="shared" si="45"/>
        <v>3.5999999999999999E-3</v>
      </c>
      <c r="G617" s="16">
        <f t="shared" si="47"/>
        <v>0</v>
      </c>
      <c r="H617" s="16">
        <f t="shared" si="49"/>
        <v>0</v>
      </c>
    </row>
    <row r="618" spans="1:8" ht="15.6" x14ac:dyDescent="0.3">
      <c r="A618" s="95">
        <v>13181</v>
      </c>
      <c r="B618" s="89">
        <v>3.6</v>
      </c>
      <c r="C618" s="16">
        <f t="shared" si="46"/>
        <v>0</v>
      </c>
      <c r="D618" s="16">
        <f t="shared" si="48"/>
        <v>0</v>
      </c>
      <c r="E618" s="16"/>
      <c r="F618" s="196">
        <f t="shared" si="45"/>
        <v>3.5999999999999999E-3</v>
      </c>
      <c r="G618" s="16">
        <f t="shared" si="47"/>
        <v>0</v>
      </c>
      <c r="H618" s="16">
        <f t="shared" si="49"/>
        <v>0</v>
      </c>
    </row>
    <row r="619" spans="1:8" ht="15.6" x14ac:dyDescent="0.3">
      <c r="A619" s="95">
        <v>13210</v>
      </c>
      <c r="B619" s="89">
        <v>3.6</v>
      </c>
      <c r="C619" s="16">
        <f t="shared" si="46"/>
        <v>0</v>
      </c>
      <c r="D619" s="16">
        <f t="shared" si="48"/>
        <v>0</v>
      </c>
      <c r="E619" s="16"/>
      <c r="F619" s="196">
        <f t="shared" si="45"/>
        <v>3.5999999999999999E-3</v>
      </c>
      <c r="G619" s="16">
        <f t="shared" si="47"/>
        <v>0</v>
      </c>
      <c r="H619" s="16">
        <f t="shared" si="49"/>
        <v>0</v>
      </c>
    </row>
    <row r="620" spans="1:8" ht="15.6" x14ac:dyDescent="0.3">
      <c r="A620" s="95">
        <v>13241</v>
      </c>
      <c r="B620" s="89">
        <v>3.6</v>
      </c>
      <c r="C620" s="16">
        <f t="shared" si="46"/>
        <v>0</v>
      </c>
      <c r="D620" s="16">
        <f t="shared" si="48"/>
        <v>0</v>
      </c>
      <c r="E620" s="16"/>
      <c r="F620" s="196">
        <f t="shared" si="45"/>
        <v>3.5999999999999999E-3</v>
      </c>
      <c r="G620" s="16">
        <f t="shared" si="47"/>
        <v>0</v>
      </c>
      <c r="H620" s="16">
        <f t="shared" si="49"/>
        <v>0</v>
      </c>
    </row>
    <row r="621" spans="1:8" ht="15.6" x14ac:dyDescent="0.3">
      <c r="A621" s="95">
        <v>13271</v>
      </c>
      <c r="B621" s="89">
        <v>3.6</v>
      </c>
      <c r="C621" s="16">
        <f t="shared" si="46"/>
        <v>0</v>
      </c>
      <c r="D621" s="16">
        <f t="shared" si="48"/>
        <v>0</v>
      </c>
      <c r="E621" s="16"/>
      <c r="F621" s="196">
        <f t="shared" si="45"/>
        <v>3.5999999999999999E-3</v>
      </c>
      <c r="G621" s="16">
        <f t="shared" si="47"/>
        <v>0</v>
      </c>
      <c r="H621" s="16">
        <f t="shared" si="49"/>
        <v>0</v>
      </c>
    </row>
    <row r="622" spans="1:8" ht="15.6" x14ac:dyDescent="0.3">
      <c r="A622" s="95">
        <v>13302</v>
      </c>
      <c r="B622" s="89">
        <v>3.6</v>
      </c>
      <c r="C622" s="16">
        <f t="shared" si="46"/>
        <v>0</v>
      </c>
      <c r="D622" s="16">
        <f t="shared" si="48"/>
        <v>0</v>
      </c>
      <c r="E622" s="16"/>
      <c r="F622" s="196">
        <f t="shared" si="45"/>
        <v>3.5999999999999999E-3</v>
      </c>
      <c r="G622" s="16">
        <f t="shared" si="47"/>
        <v>0</v>
      </c>
      <c r="H622" s="16">
        <f t="shared" si="49"/>
        <v>0</v>
      </c>
    </row>
    <row r="623" spans="1:8" ht="15.6" x14ac:dyDescent="0.3">
      <c r="A623" s="95">
        <v>13332</v>
      </c>
      <c r="B623" s="89">
        <v>3.6</v>
      </c>
      <c r="C623" s="16">
        <f t="shared" si="46"/>
        <v>0</v>
      </c>
      <c r="D623" s="16">
        <f t="shared" si="48"/>
        <v>0</v>
      </c>
      <c r="E623" s="16"/>
      <c r="F623" s="196">
        <f t="shared" si="45"/>
        <v>3.5999999999999999E-3</v>
      </c>
      <c r="G623" s="16">
        <f t="shared" si="47"/>
        <v>0</v>
      </c>
      <c r="H623" s="16">
        <f t="shared" si="49"/>
        <v>0</v>
      </c>
    </row>
    <row r="624" spans="1:8" ht="15.6" x14ac:dyDescent="0.3">
      <c r="A624" s="95">
        <v>13363</v>
      </c>
      <c r="B624" s="89">
        <v>3.6</v>
      </c>
      <c r="C624" s="16">
        <f t="shared" si="46"/>
        <v>0</v>
      </c>
      <c r="D624" s="16">
        <f t="shared" si="48"/>
        <v>0</v>
      </c>
      <c r="E624" s="16"/>
      <c r="F624" s="196">
        <f t="shared" si="45"/>
        <v>3.5999999999999999E-3</v>
      </c>
      <c r="G624" s="16">
        <f t="shared" si="47"/>
        <v>0</v>
      </c>
      <c r="H624" s="16">
        <f t="shared" si="49"/>
        <v>0</v>
      </c>
    </row>
    <row r="625" spans="1:8" ht="15.6" x14ac:dyDescent="0.3">
      <c r="A625" s="95">
        <v>13394</v>
      </c>
      <c r="B625" s="89">
        <v>3.6</v>
      </c>
      <c r="C625" s="16">
        <f t="shared" si="46"/>
        <v>0</v>
      </c>
      <c r="D625" s="16">
        <f t="shared" si="48"/>
        <v>0</v>
      </c>
      <c r="E625" s="16"/>
      <c r="F625" s="196">
        <f t="shared" si="45"/>
        <v>3.5999999999999999E-3</v>
      </c>
      <c r="G625" s="16">
        <f t="shared" si="47"/>
        <v>0</v>
      </c>
      <c r="H625" s="16">
        <f t="shared" si="49"/>
        <v>0</v>
      </c>
    </row>
    <row r="626" spans="1:8" ht="15.6" x14ac:dyDescent="0.3">
      <c r="A626" s="95">
        <v>13424</v>
      </c>
      <c r="B626" s="89">
        <v>3.6</v>
      </c>
      <c r="C626" s="16">
        <f t="shared" si="46"/>
        <v>0</v>
      </c>
      <c r="D626" s="16">
        <f t="shared" si="48"/>
        <v>0</v>
      </c>
      <c r="E626" s="16"/>
      <c r="F626" s="196">
        <f t="shared" si="45"/>
        <v>3.5999999999999999E-3</v>
      </c>
      <c r="G626" s="16">
        <f t="shared" si="47"/>
        <v>0</v>
      </c>
      <c r="H626" s="16">
        <f t="shared" si="49"/>
        <v>0</v>
      </c>
    </row>
    <row r="627" spans="1:8" ht="15.6" x14ac:dyDescent="0.3">
      <c r="A627" s="95">
        <v>13455</v>
      </c>
      <c r="B627" s="89">
        <v>3.6</v>
      </c>
      <c r="C627" s="16">
        <f t="shared" si="46"/>
        <v>0</v>
      </c>
      <c r="D627" s="16">
        <f t="shared" si="48"/>
        <v>0</v>
      </c>
      <c r="E627" s="16"/>
      <c r="F627" s="196">
        <f t="shared" si="45"/>
        <v>3.5999999999999999E-3</v>
      </c>
      <c r="G627" s="16">
        <f t="shared" si="47"/>
        <v>0</v>
      </c>
      <c r="H627" s="16">
        <f t="shared" si="49"/>
        <v>0</v>
      </c>
    </row>
    <row r="628" spans="1:8" ht="15.6" x14ac:dyDescent="0.3">
      <c r="A628" s="95">
        <v>13485</v>
      </c>
      <c r="B628" s="89">
        <v>3.6</v>
      </c>
      <c r="C628" s="16">
        <f t="shared" si="46"/>
        <v>0</v>
      </c>
      <c r="D628" s="16">
        <f t="shared" si="48"/>
        <v>0</v>
      </c>
      <c r="E628" s="16"/>
      <c r="F628" s="196">
        <f t="shared" si="45"/>
        <v>3.5999999999999999E-3</v>
      </c>
      <c r="G628" s="16">
        <f t="shared" si="47"/>
        <v>0</v>
      </c>
      <c r="H628" s="16">
        <f t="shared" si="49"/>
        <v>0</v>
      </c>
    </row>
    <row r="629" spans="1:8" ht="15.6" x14ac:dyDescent="0.3">
      <c r="A629" s="95">
        <v>13516</v>
      </c>
      <c r="B629" s="89">
        <v>3.6</v>
      </c>
      <c r="C629" s="16">
        <f t="shared" si="46"/>
        <v>0</v>
      </c>
      <c r="D629" s="16">
        <f t="shared" si="48"/>
        <v>0</v>
      </c>
      <c r="E629" s="16"/>
      <c r="F629" s="196">
        <f t="shared" si="45"/>
        <v>3.5999999999999999E-3</v>
      </c>
      <c r="G629" s="16">
        <f t="shared" si="47"/>
        <v>0</v>
      </c>
      <c r="H629" s="16">
        <f t="shared" si="49"/>
        <v>0</v>
      </c>
    </row>
    <row r="630" spans="1:8" ht="15.6" x14ac:dyDescent="0.3">
      <c r="A630" s="95">
        <v>13547</v>
      </c>
      <c r="B630" s="89">
        <v>3.6</v>
      </c>
      <c r="C630" s="16">
        <f t="shared" si="46"/>
        <v>0</v>
      </c>
      <c r="D630" s="16">
        <f t="shared" si="48"/>
        <v>0</v>
      </c>
      <c r="E630" s="16"/>
      <c r="F630" s="196">
        <f t="shared" si="45"/>
        <v>3.5999999999999999E-3</v>
      </c>
      <c r="G630" s="16">
        <f t="shared" si="47"/>
        <v>0</v>
      </c>
      <c r="H630" s="16">
        <f t="shared" si="49"/>
        <v>0</v>
      </c>
    </row>
    <row r="631" spans="1:8" ht="15.6" x14ac:dyDescent="0.3">
      <c r="A631" s="95">
        <v>13575</v>
      </c>
      <c r="B631" s="89">
        <v>3.6</v>
      </c>
      <c r="C631" s="16">
        <f t="shared" si="46"/>
        <v>0</v>
      </c>
      <c r="D631" s="16">
        <f t="shared" si="48"/>
        <v>0</v>
      </c>
      <c r="E631" s="16"/>
      <c r="F631" s="196">
        <f t="shared" si="45"/>
        <v>3.5999999999999999E-3</v>
      </c>
      <c r="G631" s="16">
        <f t="shared" si="47"/>
        <v>0</v>
      </c>
      <c r="H631" s="16">
        <f t="shared" si="49"/>
        <v>0</v>
      </c>
    </row>
    <row r="632" spans="1:8" ht="15.6" x14ac:dyDescent="0.3">
      <c r="A632" s="95">
        <v>13606</v>
      </c>
      <c r="B632" s="89">
        <v>3.6</v>
      </c>
      <c r="C632" s="16">
        <f t="shared" si="46"/>
        <v>0</v>
      </c>
      <c r="D632" s="16">
        <f t="shared" si="48"/>
        <v>0</v>
      </c>
      <c r="E632" s="16"/>
      <c r="F632" s="196">
        <f t="shared" si="45"/>
        <v>3.5999999999999999E-3</v>
      </c>
      <c r="G632" s="16">
        <f t="shared" si="47"/>
        <v>0</v>
      </c>
      <c r="H632" s="16">
        <f t="shared" si="49"/>
        <v>0</v>
      </c>
    </row>
    <row r="633" spans="1:8" ht="15.6" x14ac:dyDescent="0.3">
      <c r="A633" s="95">
        <v>13636</v>
      </c>
      <c r="B633" s="89">
        <v>3.6</v>
      </c>
      <c r="C633" s="16">
        <f t="shared" si="46"/>
        <v>0</v>
      </c>
      <c r="D633" s="16">
        <f t="shared" si="48"/>
        <v>0</v>
      </c>
      <c r="E633" s="16"/>
      <c r="F633" s="196">
        <f t="shared" si="45"/>
        <v>3.5999999999999999E-3</v>
      </c>
      <c r="G633" s="16">
        <f t="shared" si="47"/>
        <v>0</v>
      </c>
      <c r="H633" s="16">
        <f t="shared" si="49"/>
        <v>0</v>
      </c>
    </row>
    <row r="634" spans="1:8" ht="15.6" x14ac:dyDescent="0.3">
      <c r="A634" s="95">
        <v>13667</v>
      </c>
      <c r="B634" s="89">
        <v>3.6</v>
      </c>
      <c r="C634" s="16">
        <f t="shared" si="46"/>
        <v>0</v>
      </c>
      <c r="D634" s="16">
        <f t="shared" si="48"/>
        <v>0</v>
      </c>
      <c r="E634" s="16"/>
      <c r="F634" s="196">
        <f t="shared" si="45"/>
        <v>3.5999999999999999E-3</v>
      </c>
      <c r="G634" s="16">
        <f t="shared" si="47"/>
        <v>0</v>
      </c>
      <c r="H634" s="16">
        <f t="shared" si="49"/>
        <v>0</v>
      </c>
    </row>
    <row r="635" spans="1:8" ht="15.6" x14ac:dyDescent="0.3">
      <c r="A635" s="95">
        <v>13697</v>
      </c>
      <c r="B635" s="89">
        <v>3.6</v>
      </c>
      <c r="C635" s="16">
        <f t="shared" si="46"/>
        <v>0</v>
      </c>
      <c r="D635" s="16">
        <f t="shared" si="48"/>
        <v>0</v>
      </c>
      <c r="E635" s="16"/>
      <c r="F635" s="196">
        <f t="shared" si="45"/>
        <v>3.5999999999999999E-3</v>
      </c>
      <c r="G635" s="16">
        <f t="shared" si="47"/>
        <v>0</v>
      </c>
      <c r="H635" s="16">
        <f t="shared" si="49"/>
        <v>0</v>
      </c>
    </row>
    <row r="636" spans="1:8" ht="15.6" x14ac:dyDescent="0.3">
      <c r="A636" s="95">
        <v>13728</v>
      </c>
      <c r="B636" s="89">
        <v>3.6</v>
      </c>
      <c r="C636" s="16">
        <f t="shared" si="46"/>
        <v>0</v>
      </c>
      <c r="D636" s="16">
        <f t="shared" si="48"/>
        <v>0</v>
      </c>
      <c r="E636" s="16"/>
      <c r="F636" s="196">
        <f t="shared" si="45"/>
        <v>3.5999999999999999E-3</v>
      </c>
      <c r="G636" s="16">
        <f t="shared" si="47"/>
        <v>0</v>
      </c>
      <c r="H636" s="16">
        <f t="shared" si="49"/>
        <v>0</v>
      </c>
    </row>
    <row r="637" spans="1:8" ht="15.6" x14ac:dyDescent="0.3">
      <c r="A637" s="95">
        <v>13759</v>
      </c>
      <c r="B637" s="89">
        <v>3.6</v>
      </c>
      <c r="C637" s="16">
        <f t="shared" si="46"/>
        <v>0</v>
      </c>
      <c r="D637" s="16">
        <f t="shared" si="48"/>
        <v>0</v>
      </c>
      <c r="E637" s="16"/>
      <c r="F637" s="196">
        <f t="shared" si="45"/>
        <v>3.5999999999999999E-3</v>
      </c>
      <c r="G637" s="16">
        <f t="shared" si="47"/>
        <v>0</v>
      </c>
      <c r="H637" s="16">
        <f t="shared" si="49"/>
        <v>0</v>
      </c>
    </row>
    <row r="638" spans="1:8" ht="15.6" x14ac:dyDescent="0.3">
      <c r="A638" s="95">
        <v>13789</v>
      </c>
      <c r="B638" s="89">
        <v>3.6</v>
      </c>
      <c r="C638" s="16">
        <f t="shared" si="46"/>
        <v>0</v>
      </c>
      <c r="D638" s="16">
        <f t="shared" si="48"/>
        <v>0</v>
      </c>
      <c r="E638" s="16"/>
      <c r="F638" s="196">
        <f t="shared" si="45"/>
        <v>3.5999999999999999E-3</v>
      </c>
      <c r="G638" s="16">
        <f t="shared" si="47"/>
        <v>0</v>
      </c>
      <c r="H638" s="16">
        <f t="shared" si="49"/>
        <v>0</v>
      </c>
    </row>
    <row r="639" spans="1:8" ht="15.6" x14ac:dyDescent="0.3">
      <c r="A639" s="95">
        <v>13820</v>
      </c>
      <c r="B639" s="89">
        <v>3.6</v>
      </c>
      <c r="C639" s="16">
        <f t="shared" si="46"/>
        <v>0</v>
      </c>
      <c r="D639" s="16">
        <f t="shared" si="48"/>
        <v>0</v>
      </c>
      <c r="E639" s="16"/>
      <c r="F639" s="196">
        <f t="shared" si="45"/>
        <v>3.5999999999999999E-3</v>
      </c>
      <c r="G639" s="16">
        <f t="shared" si="47"/>
        <v>0</v>
      </c>
      <c r="H639" s="16">
        <f t="shared" si="49"/>
        <v>0</v>
      </c>
    </row>
    <row r="640" spans="1:8" ht="15.6" x14ac:dyDescent="0.3">
      <c r="A640" s="95">
        <v>13850</v>
      </c>
      <c r="B640" s="89">
        <v>3.6</v>
      </c>
      <c r="C640" s="16">
        <f t="shared" si="46"/>
        <v>0</v>
      </c>
      <c r="D640" s="16">
        <f t="shared" si="48"/>
        <v>0</v>
      </c>
      <c r="E640" s="16"/>
      <c r="F640" s="196">
        <f t="shared" si="45"/>
        <v>3.5999999999999999E-3</v>
      </c>
      <c r="G640" s="16">
        <f t="shared" si="47"/>
        <v>0</v>
      </c>
      <c r="H640" s="16">
        <f t="shared" si="49"/>
        <v>0</v>
      </c>
    </row>
    <row r="641" spans="1:8" ht="15.6" x14ac:dyDescent="0.3">
      <c r="A641" s="95">
        <v>13881</v>
      </c>
      <c r="B641" s="89">
        <v>3.6</v>
      </c>
      <c r="C641" s="16">
        <f t="shared" si="46"/>
        <v>0</v>
      </c>
      <c r="D641" s="16">
        <f t="shared" si="48"/>
        <v>0</v>
      </c>
      <c r="E641" s="16"/>
      <c r="F641" s="196">
        <f t="shared" si="45"/>
        <v>3.5999999999999999E-3</v>
      </c>
      <c r="G641" s="16">
        <f t="shared" si="47"/>
        <v>0</v>
      </c>
      <c r="H641" s="16">
        <f t="shared" si="49"/>
        <v>0</v>
      </c>
    </row>
    <row r="642" spans="1:8" ht="15.6" x14ac:dyDescent="0.3">
      <c r="A642" s="95">
        <v>13912</v>
      </c>
      <c r="B642" s="89">
        <v>3.6</v>
      </c>
      <c r="C642" s="16">
        <f t="shared" si="46"/>
        <v>0</v>
      </c>
      <c r="D642" s="16">
        <f t="shared" si="48"/>
        <v>0</v>
      </c>
      <c r="E642" s="16"/>
      <c r="F642" s="196">
        <f t="shared" si="45"/>
        <v>3.5999999999999999E-3</v>
      </c>
      <c r="G642" s="16">
        <f t="shared" si="47"/>
        <v>0</v>
      </c>
      <c r="H642" s="16">
        <f t="shared" si="49"/>
        <v>0</v>
      </c>
    </row>
    <row r="643" spans="1:8" ht="15.6" x14ac:dyDescent="0.3">
      <c r="A643" s="95">
        <v>13940</v>
      </c>
      <c r="B643" s="89">
        <v>3.87</v>
      </c>
      <c r="C643" s="16">
        <f t="shared" si="46"/>
        <v>7.4999999999999956</v>
      </c>
      <c r="D643" s="16">
        <f t="shared" si="48"/>
        <v>7.4999999999999956</v>
      </c>
      <c r="E643" s="16"/>
      <c r="F643" s="196">
        <f t="shared" si="45"/>
        <v>3.8700000000000002E-3</v>
      </c>
      <c r="G643" s="16">
        <f t="shared" si="47"/>
        <v>7.5000000000000178</v>
      </c>
      <c r="H643" s="16">
        <f t="shared" si="49"/>
        <v>7.5000000000000178</v>
      </c>
    </row>
    <row r="644" spans="1:8" ht="15.6" x14ac:dyDescent="0.3">
      <c r="A644" s="95">
        <v>13971</v>
      </c>
      <c r="B644" s="89">
        <v>4.29</v>
      </c>
      <c r="C644" s="16">
        <f t="shared" si="46"/>
        <v>10.852713178294572</v>
      </c>
      <c r="D644" s="16">
        <f t="shared" si="48"/>
        <v>19.166666666666664</v>
      </c>
      <c r="E644" s="16"/>
      <c r="F644" s="196">
        <f t="shared" si="45"/>
        <v>4.2900000000000004E-3</v>
      </c>
      <c r="G644" s="16">
        <f t="shared" si="47"/>
        <v>10.852713178294572</v>
      </c>
      <c r="H644" s="16">
        <f t="shared" si="49"/>
        <v>19.166666666666686</v>
      </c>
    </row>
    <row r="645" spans="1:8" ht="15.6" x14ac:dyDescent="0.3">
      <c r="A645" s="95">
        <v>14001</v>
      </c>
      <c r="B645" s="89">
        <v>4.46</v>
      </c>
      <c r="C645" s="16">
        <f t="shared" si="46"/>
        <v>3.9627039627039506</v>
      </c>
      <c r="D645" s="16">
        <f t="shared" si="48"/>
        <v>23.888888888888893</v>
      </c>
      <c r="E645" s="16"/>
      <c r="F645" s="196">
        <f t="shared" si="45"/>
        <v>4.4599999999999996E-3</v>
      </c>
      <c r="G645" s="16">
        <f t="shared" si="47"/>
        <v>3.9627039627039506</v>
      </c>
      <c r="H645" s="16">
        <f t="shared" si="49"/>
        <v>23.888888888888872</v>
      </c>
    </row>
    <row r="646" spans="1:8" ht="15.6" x14ac:dyDescent="0.3">
      <c r="A646" s="95">
        <v>14032</v>
      </c>
      <c r="B646" s="89">
        <v>4.68</v>
      </c>
      <c r="C646" s="16">
        <f t="shared" si="46"/>
        <v>4.9327354260089606</v>
      </c>
      <c r="D646" s="16">
        <f t="shared" si="48"/>
        <v>29.999999999999982</v>
      </c>
      <c r="E646" s="16"/>
      <c r="F646" s="196">
        <f t="shared" si="45"/>
        <v>4.6800000000000001E-3</v>
      </c>
      <c r="G646" s="16">
        <f t="shared" si="47"/>
        <v>4.9327354260089828</v>
      </c>
      <c r="H646" s="16">
        <f t="shared" si="49"/>
        <v>30.000000000000004</v>
      </c>
    </row>
    <row r="647" spans="1:8" ht="15.6" x14ac:dyDescent="0.3">
      <c r="A647" s="95">
        <v>14062</v>
      </c>
      <c r="B647" s="89">
        <v>4.95</v>
      </c>
      <c r="C647" s="16">
        <f t="shared" si="46"/>
        <v>5.7692307692307709</v>
      </c>
      <c r="D647" s="16">
        <f t="shared" si="48"/>
        <v>37.5</v>
      </c>
      <c r="E647" s="16"/>
      <c r="F647" s="196">
        <f t="shared" si="45"/>
        <v>4.9500000000000004E-3</v>
      </c>
      <c r="G647" s="16">
        <f t="shared" si="47"/>
        <v>5.7692307692307709</v>
      </c>
      <c r="H647" s="16">
        <f t="shared" si="49"/>
        <v>37.500000000000021</v>
      </c>
    </row>
    <row r="648" spans="1:8" ht="15.6" x14ac:dyDescent="0.3">
      <c r="A648" s="95">
        <v>14093</v>
      </c>
      <c r="B648" s="89">
        <v>4.9800000000000004</v>
      </c>
      <c r="C648" s="16">
        <f t="shared" si="46"/>
        <v>0.60606060606060996</v>
      </c>
      <c r="D648" s="16">
        <f t="shared" si="48"/>
        <v>38.33333333333335</v>
      </c>
      <c r="E648" s="16"/>
      <c r="F648" s="196">
        <f t="shared" si="45"/>
        <v>4.9800000000000001E-3</v>
      </c>
      <c r="G648" s="16">
        <f t="shared" si="47"/>
        <v>0.60606060606058776</v>
      </c>
      <c r="H648" s="16">
        <f t="shared" si="49"/>
        <v>38.333333333333329</v>
      </c>
    </row>
    <row r="649" spans="1:8" ht="15.6" x14ac:dyDescent="0.3">
      <c r="A649" s="95">
        <v>14124</v>
      </c>
      <c r="B649" s="89">
        <v>5</v>
      </c>
      <c r="C649" s="16">
        <f t="shared" si="46"/>
        <v>0.40160642570279403</v>
      </c>
      <c r="D649" s="16">
        <f t="shared" si="48"/>
        <v>38.888888888888886</v>
      </c>
      <c r="E649" s="16"/>
      <c r="F649" s="196">
        <f t="shared" si="45"/>
        <v>5.0000000000000001E-3</v>
      </c>
      <c r="G649" s="16">
        <f t="shared" si="47"/>
        <v>0.40160642570281624</v>
      </c>
      <c r="H649" s="16">
        <f t="shared" si="49"/>
        <v>38.888888888888907</v>
      </c>
    </row>
    <row r="650" spans="1:8" ht="15.6" x14ac:dyDescent="0.3">
      <c r="A650" s="95">
        <v>14154</v>
      </c>
      <c r="B650" s="89">
        <v>4.96</v>
      </c>
      <c r="C650" s="16">
        <f t="shared" si="46"/>
        <v>-0.80000000000000071</v>
      </c>
      <c r="D650" s="16">
        <f t="shared" si="48"/>
        <v>37.777777777777779</v>
      </c>
      <c r="E650" s="16"/>
      <c r="F650" s="196">
        <f t="shared" si="45"/>
        <v>4.96E-3</v>
      </c>
      <c r="G650" s="16">
        <f t="shared" si="47"/>
        <v>-0.80000000000000071</v>
      </c>
      <c r="H650" s="16">
        <f t="shared" si="49"/>
        <v>37.777777777777779</v>
      </c>
    </row>
    <row r="651" spans="1:8" ht="15.6" x14ac:dyDescent="0.3">
      <c r="A651" s="95">
        <v>14185</v>
      </c>
      <c r="B651" s="89">
        <v>4.91</v>
      </c>
      <c r="C651" s="16">
        <f t="shared" si="46"/>
        <v>-1.0080645161290258</v>
      </c>
      <c r="D651" s="16">
        <f t="shared" si="48"/>
        <v>36.388888888888893</v>
      </c>
      <c r="E651" s="16"/>
      <c r="F651" s="196">
        <f t="shared" si="45"/>
        <v>4.9100000000000003E-3</v>
      </c>
      <c r="G651" s="16">
        <f t="shared" si="47"/>
        <v>-1.0080645161290258</v>
      </c>
      <c r="H651" s="16">
        <f t="shared" si="49"/>
        <v>36.388888888888893</v>
      </c>
    </row>
    <row r="652" spans="1:8" ht="15.6" x14ac:dyDescent="0.3">
      <c r="A652" s="95">
        <v>14215</v>
      </c>
      <c r="B652" s="89">
        <v>4.91</v>
      </c>
      <c r="C652" s="16">
        <f t="shared" si="46"/>
        <v>0</v>
      </c>
      <c r="D652" s="16">
        <f t="shared" si="48"/>
        <v>36.388888888888893</v>
      </c>
      <c r="E652" s="16"/>
      <c r="F652" s="196">
        <f t="shared" si="45"/>
        <v>4.9100000000000003E-3</v>
      </c>
      <c r="G652" s="16">
        <f t="shared" si="47"/>
        <v>0</v>
      </c>
      <c r="H652" s="16">
        <f t="shared" si="49"/>
        <v>36.388888888888893</v>
      </c>
    </row>
    <row r="653" spans="1:8" ht="15.6" x14ac:dyDescent="0.3">
      <c r="A653" s="95">
        <v>14246</v>
      </c>
      <c r="B653" s="89">
        <v>5.99</v>
      </c>
      <c r="C653" s="16">
        <f t="shared" si="46"/>
        <v>21.995926680244395</v>
      </c>
      <c r="D653" s="16">
        <f t="shared" si="48"/>
        <v>66.3888888888889</v>
      </c>
      <c r="E653" s="16"/>
      <c r="F653" s="196">
        <f t="shared" si="45"/>
        <v>5.9900000000000005E-3</v>
      </c>
      <c r="G653" s="16">
        <f t="shared" si="47"/>
        <v>21.995926680244395</v>
      </c>
      <c r="H653" s="16">
        <f t="shared" si="49"/>
        <v>66.3888888888889</v>
      </c>
    </row>
    <row r="654" spans="1:8" ht="15.6" x14ac:dyDescent="0.3">
      <c r="A654" s="95">
        <v>14277</v>
      </c>
      <c r="B654" s="89">
        <v>5.99</v>
      </c>
      <c r="C654" s="16">
        <f t="shared" si="46"/>
        <v>0</v>
      </c>
      <c r="D654" s="16">
        <f t="shared" si="48"/>
        <v>66.3888888888889</v>
      </c>
      <c r="E654" s="16"/>
      <c r="F654" s="196">
        <f t="shared" si="45"/>
        <v>5.9900000000000005E-3</v>
      </c>
      <c r="G654" s="16">
        <f t="shared" si="47"/>
        <v>0</v>
      </c>
      <c r="H654" s="16">
        <f t="shared" si="49"/>
        <v>66.3888888888889</v>
      </c>
    </row>
    <row r="655" spans="1:8" ht="15.6" x14ac:dyDescent="0.3">
      <c r="A655" s="95">
        <v>14305</v>
      </c>
      <c r="B655" s="89">
        <v>5.99</v>
      </c>
      <c r="C655" s="16">
        <f t="shared" si="46"/>
        <v>0</v>
      </c>
      <c r="D655" s="16">
        <f t="shared" si="48"/>
        <v>54.780361757105943</v>
      </c>
      <c r="E655" s="16"/>
      <c r="F655" s="196">
        <f t="shared" si="45"/>
        <v>5.9900000000000005E-3</v>
      </c>
      <c r="G655" s="16">
        <f t="shared" si="47"/>
        <v>0</v>
      </c>
      <c r="H655" s="16">
        <f t="shared" si="49"/>
        <v>54.780361757105943</v>
      </c>
    </row>
    <row r="656" spans="1:8" ht="15.6" x14ac:dyDescent="0.3">
      <c r="A656" s="95">
        <v>14336</v>
      </c>
      <c r="B656" s="89">
        <v>5.99</v>
      </c>
      <c r="C656" s="16">
        <f t="shared" si="46"/>
        <v>0</v>
      </c>
      <c r="D656" s="16">
        <f t="shared" si="48"/>
        <v>39.627039627039636</v>
      </c>
      <c r="E656" s="16"/>
      <c r="F656" s="196">
        <f t="shared" si="45"/>
        <v>5.9900000000000005E-3</v>
      </c>
      <c r="G656" s="16">
        <f t="shared" si="47"/>
        <v>0</v>
      </c>
      <c r="H656" s="16">
        <f t="shared" si="49"/>
        <v>39.627039627039615</v>
      </c>
    </row>
    <row r="657" spans="1:8" ht="15.6" x14ac:dyDescent="0.3">
      <c r="A657" s="95">
        <v>14366</v>
      </c>
      <c r="B657" s="89">
        <v>5.99</v>
      </c>
      <c r="C657" s="16">
        <f t="shared" si="46"/>
        <v>0</v>
      </c>
      <c r="D657" s="16">
        <f t="shared" si="48"/>
        <v>34.304932735426007</v>
      </c>
      <c r="E657" s="16"/>
      <c r="F657" s="196">
        <f t="shared" si="45"/>
        <v>5.9900000000000005E-3</v>
      </c>
      <c r="G657" s="16">
        <f t="shared" si="47"/>
        <v>0</v>
      </c>
      <c r="H657" s="16">
        <f t="shared" si="49"/>
        <v>34.304932735426029</v>
      </c>
    </row>
    <row r="658" spans="1:8" ht="15.6" x14ac:dyDescent="0.3">
      <c r="A658" s="95">
        <v>14397</v>
      </c>
      <c r="B658" s="89">
        <v>5.41</v>
      </c>
      <c r="C658" s="16">
        <f t="shared" si="46"/>
        <v>-9.6828046744574348</v>
      </c>
      <c r="D658" s="16">
        <f t="shared" si="48"/>
        <v>15.59829059829061</v>
      </c>
      <c r="E658" s="16"/>
      <c r="F658" s="196">
        <f t="shared" si="45"/>
        <v>5.4099999999999999E-3</v>
      </c>
      <c r="G658" s="16">
        <f t="shared" si="47"/>
        <v>-9.6828046744574348</v>
      </c>
      <c r="H658" s="16">
        <f t="shared" si="49"/>
        <v>15.598290598290587</v>
      </c>
    </row>
    <row r="659" spans="1:8" ht="15.6" x14ac:dyDescent="0.3">
      <c r="A659" s="95">
        <v>14427</v>
      </c>
      <c r="B659" s="89">
        <v>4.9800000000000004</v>
      </c>
      <c r="C659" s="16">
        <f t="shared" si="46"/>
        <v>-7.9482439926062742</v>
      </c>
      <c r="D659" s="16">
        <f t="shared" si="48"/>
        <v>0.60606060606060996</v>
      </c>
      <c r="E659" s="16"/>
      <c r="F659" s="196">
        <f t="shared" si="45"/>
        <v>4.9800000000000001E-3</v>
      </c>
      <c r="G659" s="16">
        <f t="shared" si="47"/>
        <v>-7.9482439926062849</v>
      </c>
      <c r="H659" s="16">
        <f t="shared" si="49"/>
        <v>0.60606060606058776</v>
      </c>
    </row>
    <row r="660" spans="1:8" ht="15.6" x14ac:dyDescent="0.3">
      <c r="A660" s="95">
        <v>14458</v>
      </c>
      <c r="B660" s="89">
        <v>4.9800000000000004</v>
      </c>
      <c r="C660" s="16">
        <f t="shared" si="46"/>
        <v>0</v>
      </c>
      <c r="D660" s="16">
        <f t="shared" si="48"/>
        <v>0</v>
      </c>
      <c r="E660" s="16"/>
      <c r="F660" s="196">
        <f t="shared" ref="F660:F723" si="50">B660/1000</f>
        <v>4.9800000000000001E-3</v>
      </c>
      <c r="G660" s="16">
        <f t="shared" si="47"/>
        <v>0</v>
      </c>
      <c r="H660" s="16">
        <f t="shared" si="49"/>
        <v>0</v>
      </c>
    </row>
    <row r="661" spans="1:8" ht="15.6" x14ac:dyDescent="0.3">
      <c r="A661" s="95">
        <v>14489</v>
      </c>
      <c r="B661" s="89">
        <v>4.96</v>
      </c>
      <c r="C661" s="16">
        <f t="shared" ref="C661:C724" si="51">((B661/B660)-1)*100</f>
        <v>-0.40160642570281624</v>
      </c>
      <c r="D661" s="16">
        <f t="shared" si="48"/>
        <v>-0.80000000000000071</v>
      </c>
      <c r="E661" s="16"/>
      <c r="F661" s="196">
        <f t="shared" si="50"/>
        <v>4.96E-3</v>
      </c>
      <c r="G661" s="16">
        <f t="shared" ref="G661:G724" si="52">((F661/F660)-1)*100</f>
        <v>-0.40160642570281624</v>
      </c>
      <c r="H661" s="16">
        <f t="shared" si="49"/>
        <v>-0.80000000000000071</v>
      </c>
    </row>
    <row r="662" spans="1:8" ht="15.6" x14ac:dyDescent="0.3">
      <c r="A662" s="95">
        <v>14519</v>
      </c>
      <c r="B662" s="89">
        <v>4.87</v>
      </c>
      <c r="C662" s="16">
        <f t="shared" si="51"/>
        <v>-1.8145161290322509</v>
      </c>
      <c r="D662" s="16">
        <f t="shared" si="48"/>
        <v>-1.8145161290322509</v>
      </c>
      <c r="E662" s="16"/>
      <c r="F662" s="196">
        <f t="shared" si="50"/>
        <v>4.8700000000000002E-3</v>
      </c>
      <c r="G662" s="16">
        <f t="shared" si="52"/>
        <v>-1.8145161290322509</v>
      </c>
      <c r="H662" s="16">
        <f t="shared" si="49"/>
        <v>-1.8145161290322509</v>
      </c>
    </row>
    <row r="663" spans="1:8" ht="15.6" x14ac:dyDescent="0.3">
      <c r="A663" s="95">
        <v>14550</v>
      </c>
      <c r="B663" s="89">
        <v>4.8499999999999996</v>
      </c>
      <c r="C663" s="16">
        <f t="shared" si="51"/>
        <v>-0.41067761806982128</v>
      </c>
      <c r="D663" s="16">
        <f t="shared" si="48"/>
        <v>-1.2219959266802527</v>
      </c>
      <c r="E663" s="16"/>
      <c r="F663" s="196">
        <f t="shared" si="50"/>
        <v>4.8499999999999993E-3</v>
      </c>
      <c r="G663" s="16">
        <f t="shared" si="52"/>
        <v>-0.41067761806983238</v>
      </c>
      <c r="H663" s="16">
        <f t="shared" si="49"/>
        <v>-1.2219959266802638</v>
      </c>
    </row>
    <row r="664" spans="1:8" ht="15.6" x14ac:dyDescent="0.3">
      <c r="A664" s="95">
        <v>14580</v>
      </c>
      <c r="B664" s="89">
        <v>4.8499999999999996</v>
      </c>
      <c r="C664" s="16">
        <f t="shared" si="51"/>
        <v>0</v>
      </c>
      <c r="D664" s="16">
        <f t="shared" si="48"/>
        <v>-1.2219959266802527</v>
      </c>
      <c r="E664" s="16"/>
      <c r="F664" s="196">
        <f t="shared" si="50"/>
        <v>4.8499999999999993E-3</v>
      </c>
      <c r="G664" s="16">
        <f t="shared" si="52"/>
        <v>0</v>
      </c>
      <c r="H664" s="16">
        <f t="shared" si="49"/>
        <v>-1.2219959266802638</v>
      </c>
    </row>
    <row r="665" spans="1:8" ht="15.6" x14ac:dyDescent="0.3">
      <c r="A665" s="95">
        <v>14611</v>
      </c>
      <c r="B665" s="89">
        <v>4.8499999999999996</v>
      </c>
      <c r="C665" s="16">
        <f t="shared" si="51"/>
        <v>0</v>
      </c>
      <c r="D665" s="16">
        <f t="shared" si="48"/>
        <v>-19.03171953255427</v>
      </c>
      <c r="E665" s="16"/>
      <c r="F665" s="196">
        <f t="shared" si="50"/>
        <v>4.8499999999999993E-3</v>
      </c>
      <c r="G665" s="16">
        <f t="shared" si="52"/>
        <v>0</v>
      </c>
      <c r="H665" s="16">
        <f t="shared" si="49"/>
        <v>-19.031719532554281</v>
      </c>
    </row>
    <row r="666" spans="1:8" ht="15.6" x14ac:dyDescent="0.3">
      <c r="A666" s="95">
        <v>14642</v>
      </c>
      <c r="B666" s="89">
        <v>4.8499999999999996</v>
      </c>
      <c r="C666" s="16">
        <f t="shared" si="51"/>
        <v>0</v>
      </c>
      <c r="D666" s="16">
        <f t="shared" si="48"/>
        <v>-19.03171953255427</v>
      </c>
      <c r="E666" s="16"/>
      <c r="F666" s="196">
        <f t="shared" si="50"/>
        <v>4.8499999999999993E-3</v>
      </c>
      <c r="G666" s="16">
        <f t="shared" si="52"/>
        <v>0</v>
      </c>
      <c r="H666" s="16">
        <f t="shared" si="49"/>
        <v>-19.031719532554281</v>
      </c>
    </row>
    <row r="667" spans="1:8" ht="15.6" x14ac:dyDescent="0.3">
      <c r="A667" s="95">
        <v>14671</v>
      </c>
      <c r="B667" s="89">
        <v>4.8600000000000003</v>
      </c>
      <c r="C667" s="16">
        <f t="shared" si="51"/>
        <v>0.20618556701033075</v>
      </c>
      <c r="D667" s="16">
        <f t="shared" si="48"/>
        <v>-18.864774624373958</v>
      </c>
      <c r="E667" s="16"/>
      <c r="F667" s="196">
        <f t="shared" si="50"/>
        <v>4.8600000000000006E-3</v>
      </c>
      <c r="G667" s="16">
        <f t="shared" si="52"/>
        <v>0.20618556701033075</v>
      </c>
      <c r="H667" s="16">
        <f t="shared" si="49"/>
        <v>-18.864774624373958</v>
      </c>
    </row>
    <row r="668" spans="1:8" ht="15.6" x14ac:dyDescent="0.3">
      <c r="A668" s="95">
        <v>14702</v>
      </c>
      <c r="B668" s="89">
        <v>4.8600000000000003</v>
      </c>
      <c r="C668" s="16">
        <f t="shared" si="51"/>
        <v>0</v>
      </c>
      <c r="D668" s="16">
        <f t="shared" si="48"/>
        <v>-18.864774624373958</v>
      </c>
      <c r="E668" s="16"/>
      <c r="F668" s="196">
        <f t="shared" si="50"/>
        <v>4.8600000000000006E-3</v>
      </c>
      <c r="G668" s="16">
        <f t="shared" si="52"/>
        <v>0</v>
      </c>
      <c r="H668" s="16">
        <f t="shared" si="49"/>
        <v>-18.864774624373958</v>
      </c>
    </row>
    <row r="669" spans="1:8" ht="15.6" x14ac:dyDescent="0.3">
      <c r="A669" s="95">
        <v>14732</v>
      </c>
      <c r="B669" s="89">
        <v>4.8499999999999996</v>
      </c>
      <c r="C669" s="16">
        <f t="shared" si="51"/>
        <v>-0.2057613168724437</v>
      </c>
      <c r="D669" s="16">
        <f t="shared" si="48"/>
        <v>-19.03171953255427</v>
      </c>
      <c r="E669" s="16"/>
      <c r="F669" s="196">
        <f t="shared" si="50"/>
        <v>4.8499999999999993E-3</v>
      </c>
      <c r="G669" s="16">
        <f t="shared" si="52"/>
        <v>-0.2057613168724548</v>
      </c>
      <c r="H669" s="16">
        <f t="shared" si="49"/>
        <v>-19.031719532554281</v>
      </c>
    </row>
    <row r="670" spans="1:8" ht="15.6" x14ac:dyDescent="0.3">
      <c r="A670" s="95">
        <v>14763</v>
      </c>
      <c r="B670" s="89">
        <v>4.8600000000000003</v>
      </c>
      <c r="C670" s="16">
        <f t="shared" si="51"/>
        <v>0.20618556701033075</v>
      </c>
      <c r="D670" s="16">
        <f t="shared" si="48"/>
        <v>-10.16635859519408</v>
      </c>
      <c r="E670" s="16"/>
      <c r="F670" s="196">
        <f t="shared" si="50"/>
        <v>4.8600000000000006E-3</v>
      </c>
      <c r="G670" s="16">
        <f t="shared" si="52"/>
        <v>0.20618556701033075</v>
      </c>
      <c r="H670" s="16">
        <f t="shared" si="49"/>
        <v>-10.166358595194069</v>
      </c>
    </row>
    <row r="671" spans="1:8" ht="15.6" x14ac:dyDescent="0.3">
      <c r="A671" s="95">
        <v>14793</v>
      </c>
      <c r="B671" s="89">
        <v>4.8600000000000003</v>
      </c>
      <c r="C671" s="16">
        <f t="shared" si="51"/>
        <v>0</v>
      </c>
      <c r="D671" s="16">
        <f t="shared" si="48"/>
        <v>-2.4096385542168641</v>
      </c>
      <c r="E671" s="16"/>
      <c r="F671" s="196">
        <f t="shared" si="50"/>
        <v>4.8600000000000006E-3</v>
      </c>
      <c r="G671" s="16">
        <f t="shared" si="52"/>
        <v>0</v>
      </c>
      <c r="H671" s="16">
        <f t="shared" si="49"/>
        <v>-2.409638554216853</v>
      </c>
    </row>
    <row r="672" spans="1:8" ht="15.6" x14ac:dyDescent="0.3">
      <c r="A672" s="95">
        <v>14824</v>
      </c>
      <c r="B672" s="89">
        <v>4.8600000000000003</v>
      </c>
      <c r="C672" s="16">
        <f t="shared" si="51"/>
        <v>0</v>
      </c>
      <c r="D672" s="16">
        <f t="shared" ref="D672:D735" si="53">((B672/B660)-1)*100</f>
        <v>-2.4096385542168641</v>
      </c>
      <c r="E672" s="16"/>
      <c r="F672" s="196">
        <f t="shared" si="50"/>
        <v>4.8600000000000006E-3</v>
      </c>
      <c r="G672" s="16">
        <f t="shared" si="52"/>
        <v>0</v>
      </c>
      <c r="H672" s="16">
        <f t="shared" ref="H672:H735" si="54">((F672/F660)-1)*100</f>
        <v>-2.409638554216853</v>
      </c>
    </row>
    <row r="673" spans="1:8" ht="15.6" x14ac:dyDescent="0.3">
      <c r="A673" s="95">
        <v>14855</v>
      </c>
      <c r="B673" s="89">
        <v>4.8600000000000003</v>
      </c>
      <c r="C673" s="16">
        <f t="shared" si="51"/>
        <v>0</v>
      </c>
      <c r="D673" s="16">
        <f t="shared" si="53"/>
        <v>-2.0161290322580627</v>
      </c>
      <c r="E673" s="16"/>
      <c r="F673" s="196">
        <f t="shared" si="50"/>
        <v>4.8600000000000006E-3</v>
      </c>
      <c r="G673" s="16">
        <f t="shared" si="52"/>
        <v>0</v>
      </c>
      <c r="H673" s="16">
        <f t="shared" si="54"/>
        <v>-2.0161290322580516</v>
      </c>
    </row>
    <row r="674" spans="1:8" ht="15.6" x14ac:dyDescent="0.3">
      <c r="A674" s="95">
        <v>14885</v>
      </c>
      <c r="B674" s="89">
        <v>4.8600000000000003</v>
      </c>
      <c r="C674" s="16">
        <f t="shared" si="51"/>
        <v>0</v>
      </c>
      <c r="D674" s="16">
        <f t="shared" si="53"/>
        <v>-0.20533880903490509</v>
      </c>
      <c r="E674" s="16"/>
      <c r="F674" s="196">
        <f t="shared" si="50"/>
        <v>4.8600000000000006E-3</v>
      </c>
      <c r="G674" s="16">
        <f t="shared" si="52"/>
        <v>0</v>
      </c>
      <c r="H674" s="16">
        <f t="shared" si="54"/>
        <v>-0.20533880903489399</v>
      </c>
    </row>
    <row r="675" spans="1:8" ht="15.6" x14ac:dyDescent="0.3">
      <c r="A675" s="95">
        <v>14916</v>
      </c>
      <c r="B675" s="89">
        <v>4.8600000000000003</v>
      </c>
      <c r="C675" s="16">
        <f t="shared" si="51"/>
        <v>0</v>
      </c>
      <c r="D675" s="16">
        <f t="shared" si="53"/>
        <v>0.20618556701033075</v>
      </c>
      <c r="E675" s="16"/>
      <c r="F675" s="196">
        <f t="shared" si="50"/>
        <v>4.8600000000000006E-3</v>
      </c>
      <c r="G675" s="16">
        <f t="shared" si="52"/>
        <v>0</v>
      </c>
      <c r="H675" s="16">
        <f t="shared" si="54"/>
        <v>0.20618556701033075</v>
      </c>
    </row>
    <row r="676" spans="1:8" ht="15.6" x14ac:dyDescent="0.3">
      <c r="A676" s="95">
        <v>14946</v>
      </c>
      <c r="B676" s="89">
        <v>4.8600000000000003</v>
      </c>
      <c r="C676" s="16">
        <f t="shared" si="51"/>
        <v>0</v>
      </c>
      <c r="D676" s="16">
        <f t="shared" si="53"/>
        <v>0.20618556701033075</v>
      </c>
      <c r="E676" s="16"/>
      <c r="F676" s="196">
        <f t="shared" si="50"/>
        <v>4.8600000000000006E-3</v>
      </c>
      <c r="G676" s="16">
        <f t="shared" si="52"/>
        <v>0</v>
      </c>
      <c r="H676" s="16">
        <f t="shared" si="54"/>
        <v>0.20618556701033075</v>
      </c>
    </row>
    <row r="677" spans="1:8" ht="15.6" x14ac:dyDescent="0.3">
      <c r="A677" s="95">
        <v>14977</v>
      </c>
      <c r="B677" s="89">
        <v>4.8600000000000003</v>
      </c>
      <c r="C677" s="16">
        <f t="shared" si="51"/>
        <v>0</v>
      </c>
      <c r="D677" s="16">
        <f t="shared" si="53"/>
        <v>0.20618556701033075</v>
      </c>
      <c r="E677" s="16"/>
      <c r="F677" s="196">
        <f t="shared" si="50"/>
        <v>4.8600000000000006E-3</v>
      </c>
      <c r="G677" s="16">
        <f t="shared" si="52"/>
        <v>0</v>
      </c>
      <c r="H677" s="16">
        <f t="shared" si="54"/>
        <v>0.20618556701033075</v>
      </c>
    </row>
    <row r="678" spans="1:8" ht="15.6" x14ac:dyDescent="0.3">
      <c r="A678" s="95">
        <v>15008</v>
      </c>
      <c r="B678" s="89">
        <v>4.8600000000000003</v>
      </c>
      <c r="C678" s="16">
        <f t="shared" si="51"/>
        <v>0</v>
      </c>
      <c r="D678" s="16">
        <f t="shared" si="53"/>
        <v>0.20618556701033075</v>
      </c>
      <c r="E678" s="16"/>
      <c r="F678" s="196">
        <f t="shared" si="50"/>
        <v>4.8600000000000006E-3</v>
      </c>
      <c r="G678" s="16">
        <f t="shared" si="52"/>
        <v>0</v>
      </c>
      <c r="H678" s="16">
        <f t="shared" si="54"/>
        <v>0.20618556701033075</v>
      </c>
    </row>
    <row r="679" spans="1:8" ht="15.6" x14ac:dyDescent="0.3">
      <c r="A679" s="95">
        <v>15036</v>
      </c>
      <c r="B679" s="89">
        <v>4.8499999999999996</v>
      </c>
      <c r="C679" s="16">
        <f t="shared" si="51"/>
        <v>-0.2057613168724437</v>
      </c>
      <c r="D679" s="16">
        <f t="shared" si="53"/>
        <v>-0.2057613168724437</v>
      </c>
      <c r="E679" s="16"/>
      <c r="F679" s="196">
        <f t="shared" si="50"/>
        <v>4.8499999999999993E-3</v>
      </c>
      <c r="G679" s="16">
        <f t="shared" si="52"/>
        <v>-0.2057613168724548</v>
      </c>
      <c r="H679" s="16">
        <f t="shared" si="54"/>
        <v>-0.2057613168724548</v>
      </c>
    </row>
    <row r="680" spans="1:8" ht="15.6" x14ac:dyDescent="0.3">
      <c r="A680" s="95">
        <v>15067</v>
      </c>
      <c r="B680" s="89">
        <v>4.8499999999999996</v>
      </c>
      <c r="C680" s="16">
        <f t="shared" si="51"/>
        <v>0</v>
      </c>
      <c r="D680" s="16">
        <f t="shared" si="53"/>
        <v>-0.2057613168724437</v>
      </c>
      <c r="E680" s="16"/>
      <c r="F680" s="196">
        <f t="shared" si="50"/>
        <v>4.8499999999999993E-3</v>
      </c>
      <c r="G680" s="16">
        <f t="shared" si="52"/>
        <v>0</v>
      </c>
      <c r="H680" s="16">
        <f t="shared" si="54"/>
        <v>-0.2057613168724548</v>
      </c>
    </row>
    <row r="681" spans="1:8" ht="15.6" x14ac:dyDescent="0.3">
      <c r="A681" s="95">
        <v>15097</v>
      </c>
      <c r="B681" s="89">
        <v>4.8499999999999996</v>
      </c>
      <c r="C681" s="16">
        <f t="shared" si="51"/>
        <v>0</v>
      </c>
      <c r="D681" s="16">
        <f t="shared" si="53"/>
        <v>0</v>
      </c>
      <c r="E681" s="16"/>
      <c r="F681" s="196">
        <f t="shared" si="50"/>
        <v>4.8499999999999993E-3</v>
      </c>
      <c r="G681" s="16">
        <f t="shared" si="52"/>
        <v>0</v>
      </c>
      <c r="H681" s="16">
        <f t="shared" si="54"/>
        <v>0</v>
      </c>
    </row>
    <row r="682" spans="1:8" ht="15.6" x14ac:dyDescent="0.3">
      <c r="A682" s="95">
        <v>15128</v>
      </c>
      <c r="B682" s="89">
        <v>4.8499999999999996</v>
      </c>
      <c r="C682" s="16">
        <f t="shared" si="51"/>
        <v>0</v>
      </c>
      <c r="D682" s="16">
        <f t="shared" si="53"/>
        <v>-0.2057613168724437</v>
      </c>
      <c r="E682" s="16"/>
      <c r="F682" s="196">
        <f t="shared" si="50"/>
        <v>4.8499999999999993E-3</v>
      </c>
      <c r="G682" s="16">
        <f t="shared" si="52"/>
        <v>0</v>
      </c>
      <c r="H682" s="16">
        <f t="shared" si="54"/>
        <v>-0.2057613168724548</v>
      </c>
    </row>
    <row r="683" spans="1:8" ht="15.6" x14ac:dyDescent="0.3">
      <c r="A683" s="95">
        <v>15158</v>
      </c>
      <c r="B683" s="89">
        <v>4.8499999999999996</v>
      </c>
      <c r="C683" s="16">
        <f t="shared" si="51"/>
        <v>0</v>
      </c>
      <c r="D683" s="16">
        <f t="shared" si="53"/>
        <v>-0.2057613168724437</v>
      </c>
      <c r="E683" s="16"/>
      <c r="F683" s="196">
        <f t="shared" si="50"/>
        <v>4.8499999999999993E-3</v>
      </c>
      <c r="G683" s="16">
        <f t="shared" si="52"/>
        <v>0</v>
      </c>
      <c r="H683" s="16">
        <f t="shared" si="54"/>
        <v>-0.2057613168724548</v>
      </c>
    </row>
    <row r="684" spans="1:8" ht="15.6" x14ac:dyDescent="0.3">
      <c r="A684" s="95">
        <v>15189</v>
      </c>
      <c r="B684" s="89">
        <v>4.8499999999999996</v>
      </c>
      <c r="C684" s="16">
        <f t="shared" si="51"/>
        <v>0</v>
      </c>
      <c r="D684" s="16">
        <f t="shared" si="53"/>
        <v>-0.2057613168724437</v>
      </c>
      <c r="E684" s="16"/>
      <c r="F684" s="196">
        <f t="shared" si="50"/>
        <v>4.8499999999999993E-3</v>
      </c>
      <c r="G684" s="16">
        <f t="shared" si="52"/>
        <v>0</v>
      </c>
      <c r="H684" s="16">
        <f t="shared" si="54"/>
        <v>-0.2057613168724548</v>
      </c>
    </row>
    <row r="685" spans="1:8" ht="15.6" x14ac:dyDescent="0.3">
      <c r="A685" s="95">
        <v>15220</v>
      </c>
      <c r="B685" s="89">
        <v>4.8499999999999996</v>
      </c>
      <c r="C685" s="16">
        <f t="shared" si="51"/>
        <v>0</v>
      </c>
      <c r="D685" s="16">
        <f t="shared" si="53"/>
        <v>-0.2057613168724437</v>
      </c>
      <c r="E685" s="16"/>
      <c r="F685" s="196">
        <f t="shared" si="50"/>
        <v>4.8499999999999993E-3</v>
      </c>
      <c r="G685" s="16">
        <f t="shared" si="52"/>
        <v>0</v>
      </c>
      <c r="H685" s="16">
        <f t="shared" si="54"/>
        <v>-0.2057613168724548</v>
      </c>
    </row>
    <row r="686" spans="1:8" ht="15.6" x14ac:dyDescent="0.3">
      <c r="A686" s="95">
        <v>15250</v>
      </c>
      <c r="B686" s="89">
        <v>4.8499999999999996</v>
      </c>
      <c r="C686" s="16">
        <f t="shared" si="51"/>
        <v>0</v>
      </c>
      <c r="D686" s="16">
        <f t="shared" si="53"/>
        <v>-0.2057613168724437</v>
      </c>
      <c r="E686" s="16"/>
      <c r="F686" s="196">
        <f t="shared" si="50"/>
        <v>4.8499999999999993E-3</v>
      </c>
      <c r="G686" s="16">
        <f t="shared" si="52"/>
        <v>0</v>
      </c>
      <c r="H686" s="16">
        <f t="shared" si="54"/>
        <v>-0.2057613168724548</v>
      </c>
    </row>
    <row r="687" spans="1:8" ht="15.6" x14ac:dyDescent="0.3">
      <c r="A687" s="95">
        <v>15281</v>
      </c>
      <c r="B687" s="89">
        <v>4.8499999999999996</v>
      </c>
      <c r="C687" s="16">
        <f t="shared" si="51"/>
        <v>0</v>
      </c>
      <c r="D687" s="16">
        <f t="shared" si="53"/>
        <v>-0.2057613168724437</v>
      </c>
      <c r="E687" s="16"/>
      <c r="F687" s="196">
        <f t="shared" si="50"/>
        <v>4.8499999999999993E-3</v>
      </c>
      <c r="G687" s="16">
        <f t="shared" si="52"/>
        <v>0</v>
      </c>
      <c r="H687" s="16">
        <f t="shared" si="54"/>
        <v>-0.2057613168724548</v>
      </c>
    </row>
    <row r="688" spans="1:8" ht="15.6" x14ac:dyDescent="0.3">
      <c r="A688" s="95">
        <v>15311</v>
      </c>
      <c r="B688" s="89">
        <v>4.8499999999999996</v>
      </c>
      <c r="C688" s="16">
        <f t="shared" si="51"/>
        <v>0</v>
      </c>
      <c r="D688" s="16">
        <f t="shared" si="53"/>
        <v>-0.2057613168724437</v>
      </c>
      <c r="E688" s="16"/>
      <c r="F688" s="196">
        <f t="shared" si="50"/>
        <v>4.8499999999999993E-3</v>
      </c>
      <c r="G688" s="16">
        <f t="shared" si="52"/>
        <v>0</v>
      </c>
      <c r="H688" s="16">
        <f t="shared" si="54"/>
        <v>-0.2057613168724548</v>
      </c>
    </row>
    <row r="689" spans="1:8" ht="15.6" x14ac:dyDescent="0.3">
      <c r="A689" s="95">
        <v>15342</v>
      </c>
      <c r="B689" s="89">
        <v>4.8499999999999996</v>
      </c>
      <c r="C689" s="16">
        <f t="shared" si="51"/>
        <v>0</v>
      </c>
      <c r="D689" s="16">
        <f t="shared" si="53"/>
        <v>-0.2057613168724437</v>
      </c>
      <c r="E689" s="16"/>
      <c r="F689" s="196">
        <f t="shared" si="50"/>
        <v>4.8499999999999993E-3</v>
      </c>
      <c r="G689" s="16">
        <f t="shared" si="52"/>
        <v>0</v>
      </c>
      <c r="H689" s="16">
        <f t="shared" si="54"/>
        <v>-0.2057613168724548</v>
      </c>
    </row>
    <row r="690" spans="1:8" ht="15.6" x14ac:dyDescent="0.3">
      <c r="A690" s="95">
        <v>15373</v>
      </c>
      <c r="B690" s="89">
        <v>4.8499999999999996</v>
      </c>
      <c r="C690" s="16">
        <f t="shared" si="51"/>
        <v>0</v>
      </c>
      <c r="D690" s="16">
        <f t="shared" si="53"/>
        <v>-0.2057613168724437</v>
      </c>
      <c r="E690" s="16"/>
      <c r="F690" s="196">
        <f t="shared" si="50"/>
        <v>4.8499999999999993E-3</v>
      </c>
      <c r="G690" s="16">
        <f t="shared" si="52"/>
        <v>0</v>
      </c>
      <c r="H690" s="16">
        <f t="shared" si="54"/>
        <v>-0.2057613168724548</v>
      </c>
    </row>
    <row r="691" spans="1:8" ht="15.6" x14ac:dyDescent="0.3">
      <c r="A691" s="95">
        <v>15401</v>
      </c>
      <c r="B691" s="89">
        <v>4.8499999999999996</v>
      </c>
      <c r="C691" s="16">
        <f t="shared" si="51"/>
        <v>0</v>
      </c>
      <c r="D691" s="16">
        <f t="shared" si="53"/>
        <v>0</v>
      </c>
      <c r="E691" s="16"/>
      <c r="F691" s="196">
        <f t="shared" si="50"/>
        <v>4.8499999999999993E-3</v>
      </c>
      <c r="G691" s="16">
        <f t="shared" si="52"/>
        <v>0</v>
      </c>
      <c r="H691" s="16">
        <f t="shared" si="54"/>
        <v>0</v>
      </c>
    </row>
    <row r="692" spans="1:8" ht="15.6" x14ac:dyDescent="0.3">
      <c r="A692" s="95">
        <v>15432</v>
      </c>
      <c r="B692" s="89">
        <v>4.8499999999999996</v>
      </c>
      <c r="C692" s="16">
        <f t="shared" si="51"/>
        <v>0</v>
      </c>
      <c r="D692" s="16">
        <f t="shared" si="53"/>
        <v>0</v>
      </c>
      <c r="E692" s="16"/>
      <c r="F692" s="196">
        <f t="shared" si="50"/>
        <v>4.8499999999999993E-3</v>
      </c>
      <c r="G692" s="16">
        <f t="shared" si="52"/>
        <v>0</v>
      </c>
      <c r="H692" s="16">
        <f t="shared" si="54"/>
        <v>0</v>
      </c>
    </row>
    <row r="693" spans="1:8" ht="15.6" x14ac:dyDescent="0.3">
      <c r="A693" s="95">
        <v>15462</v>
      </c>
      <c r="B693" s="89">
        <v>4.8499999999999996</v>
      </c>
      <c r="C693" s="16">
        <f t="shared" si="51"/>
        <v>0</v>
      </c>
      <c r="D693" s="16">
        <f t="shared" si="53"/>
        <v>0</v>
      </c>
      <c r="E693" s="16"/>
      <c r="F693" s="196">
        <f t="shared" si="50"/>
        <v>4.8499999999999993E-3</v>
      </c>
      <c r="G693" s="16">
        <f t="shared" si="52"/>
        <v>0</v>
      </c>
      <c r="H693" s="16">
        <f t="shared" si="54"/>
        <v>0</v>
      </c>
    </row>
    <row r="694" spans="1:8" ht="15.6" x14ac:dyDescent="0.3">
      <c r="A694" s="95">
        <v>15493</v>
      </c>
      <c r="B694" s="89">
        <v>4.8499999999999996</v>
      </c>
      <c r="C694" s="16">
        <f t="shared" si="51"/>
        <v>0</v>
      </c>
      <c r="D694" s="16">
        <f t="shared" si="53"/>
        <v>0</v>
      </c>
      <c r="E694" s="16"/>
      <c r="F694" s="196">
        <f t="shared" si="50"/>
        <v>4.8499999999999993E-3</v>
      </c>
      <c r="G694" s="16">
        <f t="shared" si="52"/>
        <v>0</v>
      </c>
      <c r="H694" s="16">
        <f t="shared" si="54"/>
        <v>0</v>
      </c>
    </row>
    <row r="695" spans="1:8" ht="15.6" x14ac:dyDescent="0.3">
      <c r="A695" s="95">
        <v>15523</v>
      </c>
      <c r="B695" s="89">
        <v>4.8499999999999996</v>
      </c>
      <c r="C695" s="16">
        <f t="shared" si="51"/>
        <v>0</v>
      </c>
      <c r="D695" s="16">
        <f t="shared" si="53"/>
        <v>0</v>
      </c>
      <c r="E695" s="16"/>
      <c r="F695" s="196">
        <f t="shared" si="50"/>
        <v>4.8499999999999993E-3</v>
      </c>
      <c r="G695" s="16">
        <f t="shared" si="52"/>
        <v>0</v>
      </c>
      <c r="H695" s="16">
        <f t="shared" si="54"/>
        <v>0</v>
      </c>
    </row>
    <row r="696" spans="1:8" ht="15.6" x14ac:dyDescent="0.3">
      <c r="A696" s="95">
        <v>15554</v>
      </c>
      <c r="B696" s="89">
        <v>4.8499999999999996</v>
      </c>
      <c r="C696" s="16">
        <f t="shared" si="51"/>
        <v>0</v>
      </c>
      <c r="D696" s="16">
        <f t="shared" si="53"/>
        <v>0</v>
      </c>
      <c r="E696" s="16"/>
      <c r="F696" s="196">
        <f t="shared" si="50"/>
        <v>4.8499999999999993E-3</v>
      </c>
      <c r="G696" s="16">
        <f t="shared" si="52"/>
        <v>0</v>
      </c>
      <c r="H696" s="16">
        <f t="shared" si="54"/>
        <v>0</v>
      </c>
    </row>
    <row r="697" spans="1:8" ht="15.6" x14ac:dyDescent="0.3">
      <c r="A697" s="95">
        <v>15585</v>
      </c>
      <c r="B697" s="89">
        <v>4.8499999999999996</v>
      </c>
      <c r="C697" s="16">
        <f t="shared" si="51"/>
        <v>0</v>
      </c>
      <c r="D697" s="16">
        <f t="shared" si="53"/>
        <v>0</v>
      </c>
      <c r="E697" s="16"/>
      <c r="F697" s="196">
        <f t="shared" si="50"/>
        <v>4.8499999999999993E-3</v>
      </c>
      <c r="G697" s="16">
        <f t="shared" si="52"/>
        <v>0</v>
      </c>
      <c r="H697" s="16">
        <f t="shared" si="54"/>
        <v>0</v>
      </c>
    </row>
    <row r="698" spans="1:8" ht="15.6" x14ac:dyDescent="0.3">
      <c r="A698" s="95">
        <v>15615</v>
      </c>
      <c r="B698" s="89">
        <v>4.8499999999999996</v>
      </c>
      <c r="C698" s="16">
        <f t="shared" si="51"/>
        <v>0</v>
      </c>
      <c r="D698" s="16">
        <f t="shared" si="53"/>
        <v>0</v>
      </c>
      <c r="E698" s="16"/>
      <c r="F698" s="196">
        <f t="shared" si="50"/>
        <v>4.8499999999999993E-3</v>
      </c>
      <c r="G698" s="16">
        <f t="shared" si="52"/>
        <v>0</v>
      </c>
      <c r="H698" s="16">
        <f t="shared" si="54"/>
        <v>0</v>
      </c>
    </row>
    <row r="699" spans="1:8" ht="15.6" x14ac:dyDescent="0.3">
      <c r="A699" s="95">
        <v>15646</v>
      </c>
      <c r="B699" s="89">
        <v>4.8499999999999996</v>
      </c>
      <c r="C699" s="16">
        <f t="shared" si="51"/>
        <v>0</v>
      </c>
      <c r="D699" s="16">
        <f t="shared" si="53"/>
        <v>0</v>
      </c>
      <c r="E699" s="16"/>
      <c r="F699" s="196">
        <f t="shared" si="50"/>
        <v>4.8499999999999993E-3</v>
      </c>
      <c r="G699" s="16">
        <f t="shared" si="52"/>
        <v>0</v>
      </c>
      <c r="H699" s="16">
        <f t="shared" si="54"/>
        <v>0</v>
      </c>
    </row>
    <row r="700" spans="1:8" ht="15.6" x14ac:dyDescent="0.3">
      <c r="A700" s="95">
        <v>15676</v>
      </c>
      <c r="B700" s="89">
        <v>4.8499999999999996</v>
      </c>
      <c r="C700" s="16">
        <f t="shared" si="51"/>
        <v>0</v>
      </c>
      <c r="D700" s="16">
        <f t="shared" si="53"/>
        <v>0</v>
      </c>
      <c r="E700" s="16"/>
      <c r="F700" s="196">
        <f t="shared" si="50"/>
        <v>4.8499999999999993E-3</v>
      </c>
      <c r="G700" s="16">
        <f t="shared" si="52"/>
        <v>0</v>
      </c>
      <c r="H700" s="16">
        <f t="shared" si="54"/>
        <v>0</v>
      </c>
    </row>
    <row r="701" spans="1:8" ht="15.6" x14ac:dyDescent="0.3">
      <c r="A701" s="95">
        <v>15707</v>
      </c>
      <c r="B701" s="89">
        <v>4.8499999999999996</v>
      </c>
      <c r="C701" s="16">
        <f t="shared" si="51"/>
        <v>0</v>
      </c>
      <c r="D701" s="16">
        <f t="shared" si="53"/>
        <v>0</v>
      </c>
      <c r="E701" s="16"/>
      <c r="F701" s="196">
        <f t="shared" si="50"/>
        <v>4.8499999999999993E-3</v>
      </c>
      <c r="G701" s="16">
        <f t="shared" si="52"/>
        <v>0</v>
      </c>
      <c r="H701" s="16">
        <f t="shared" si="54"/>
        <v>0</v>
      </c>
    </row>
    <row r="702" spans="1:8" ht="15.6" x14ac:dyDescent="0.3">
      <c r="A702" s="95">
        <v>15738</v>
      </c>
      <c r="B702" s="89">
        <v>4.8499999999999996</v>
      </c>
      <c r="C702" s="16">
        <f t="shared" si="51"/>
        <v>0</v>
      </c>
      <c r="D702" s="16">
        <f t="shared" si="53"/>
        <v>0</v>
      </c>
      <c r="E702" s="16"/>
      <c r="F702" s="196">
        <f t="shared" si="50"/>
        <v>4.8499999999999993E-3</v>
      </c>
      <c r="G702" s="16">
        <f t="shared" si="52"/>
        <v>0</v>
      </c>
      <c r="H702" s="16">
        <f t="shared" si="54"/>
        <v>0</v>
      </c>
    </row>
    <row r="703" spans="1:8" ht="15.6" x14ac:dyDescent="0.3">
      <c r="A703" s="95">
        <v>15766</v>
      </c>
      <c r="B703" s="89">
        <v>4.8499999999999996</v>
      </c>
      <c r="C703" s="16">
        <f t="shared" si="51"/>
        <v>0</v>
      </c>
      <c r="D703" s="16">
        <f t="shared" si="53"/>
        <v>0</v>
      </c>
      <c r="E703" s="16"/>
      <c r="F703" s="196">
        <f t="shared" si="50"/>
        <v>4.8499999999999993E-3</v>
      </c>
      <c r="G703" s="16">
        <f t="shared" si="52"/>
        <v>0</v>
      </c>
      <c r="H703" s="16">
        <f t="shared" si="54"/>
        <v>0</v>
      </c>
    </row>
    <row r="704" spans="1:8" ht="15.6" x14ac:dyDescent="0.3">
      <c r="A704" s="95">
        <v>15797</v>
      </c>
      <c r="B704" s="89">
        <v>4.8499999999999996</v>
      </c>
      <c r="C704" s="16">
        <f t="shared" si="51"/>
        <v>0</v>
      </c>
      <c r="D704" s="16">
        <f t="shared" si="53"/>
        <v>0</v>
      </c>
      <c r="E704" s="16"/>
      <c r="F704" s="196">
        <f t="shared" si="50"/>
        <v>4.8499999999999993E-3</v>
      </c>
      <c r="G704" s="16">
        <f t="shared" si="52"/>
        <v>0</v>
      </c>
      <c r="H704" s="16">
        <f t="shared" si="54"/>
        <v>0</v>
      </c>
    </row>
    <row r="705" spans="1:8" ht="15.6" x14ac:dyDescent="0.3">
      <c r="A705" s="95">
        <v>15827</v>
      </c>
      <c r="B705" s="89">
        <v>4.8600000000000003</v>
      </c>
      <c r="C705" s="16">
        <f t="shared" si="51"/>
        <v>0.20618556701033075</v>
      </c>
      <c r="D705" s="16">
        <f t="shared" si="53"/>
        <v>0.20618556701033075</v>
      </c>
      <c r="E705" s="16"/>
      <c r="F705" s="196">
        <f t="shared" si="50"/>
        <v>4.8600000000000006E-3</v>
      </c>
      <c r="G705" s="16">
        <f t="shared" si="52"/>
        <v>0.20618556701033075</v>
      </c>
      <c r="H705" s="16">
        <f t="shared" si="54"/>
        <v>0.20618556701033075</v>
      </c>
    </row>
    <row r="706" spans="1:8" ht="15.6" x14ac:dyDescent="0.3">
      <c r="A706" s="95">
        <v>15858</v>
      </c>
      <c r="B706" s="89">
        <v>4.8600000000000003</v>
      </c>
      <c r="C706" s="16">
        <f t="shared" si="51"/>
        <v>0</v>
      </c>
      <c r="D706" s="16">
        <f t="shared" si="53"/>
        <v>0.20618556701033075</v>
      </c>
      <c r="E706" s="16"/>
      <c r="F706" s="196">
        <f t="shared" si="50"/>
        <v>4.8600000000000006E-3</v>
      </c>
      <c r="G706" s="16">
        <f t="shared" si="52"/>
        <v>0</v>
      </c>
      <c r="H706" s="16">
        <f t="shared" si="54"/>
        <v>0.20618556701033075</v>
      </c>
    </row>
    <row r="707" spans="1:8" ht="15.6" x14ac:dyDescent="0.3">
      <c r="A707" s="95">
        <v>15888</v>
      </c>
      <c r="B707" s="89">
        <v>4.8499999999999996</v>
      </c>
      <c r="C707" s="16">
        <f t="shared" si="51"/>
        <v>-0.2057613168724437</v>
      </c>
      <c r="D707" s="16">
        <f t="shared" si="53"/>
        <v>0</v>
      </c>
      <c r="E707" s="16"/>
      <c r="F707" s="196">
        <f t="shared" si="50"/>
        <v>4.8499999999999993E-3</v>
      </c>
      <c r="G707" s="16">
        <f t="shared" si="52"/>
        <v>-0.2057613168724548</v>
      </c>
      <c r="H707" s="16">
        <f t="shared" si="54"/>
        <v>0</v>
      </c>
    </row>
    <row r="708" spans="1:8" ht="15.6" x14ac:dyDescent="0.3">
      <c r="A708" s="95">
        <v>15919</v>
      </c>
      <c r="B708" s="89">
        <v>4.8600000000000003</v>
      </c>
      <c r="C708" s="16">
        <f t="shared" si="51"/>
        <v>0.20618556701033075</v>
      </c>
      <c r="D708" s="16">
        <f t="shared" si="53"/>
        <v>0.20618556701033075</v>
      </c>
      <c r="E708" s="16"/>
      <c r="F708" s="196">
        <f t="shared" si="50"/>
        <v>4.8600000000000006E-3</v>
      </c>
      <c r="G708" s="16">
        <f t="shared" si="52"/>
        <v>0.20618556701033075</v>
      </c>
      <c r="H708" s="16">
        <f t="shared" si="54"/>
        <v>0.20618556701033075</v>
      </c>
    </row>
    <row r="709" spans="1:8" ht="15.6" x14ac:dyDescent="0.3">
      <c r="A709" s="95">
        <v>15950</v>
      </c>
      <c r="B709" s="89">
        <v>4.8600000000000003</v>
      </c>
      <c r="C709" s="16">
        <f t="shared" si="51"/>
        <v>0</v>
      </c>
      <c r="D709" s="16">
        <f t="shared" si="53"/>
        <v>0.20618556701033075</v>
      </c>
      <c r="E709" s="16"/>
      <c r="F709" s="196">
        <f t="shared" si="50"/>
        <v>4.8600000000000006E-3</v>
      </c>
      <c r="G709" s="16">
        <f t="shared" si="52"/>
        <v>0</v>
      </c>
      <c r="H709" s="16">
        <f t="shared" si="54"/>
        <v>0.20618556701033075</v>
      </c>
    </row>
    <row r="710" spans="1:8" ht="15.6" x14ac:dyDescent="0.3">
      <c r="A710" s="95">
        <v>15980</v>
      </c>
      <c r="B710" s="89">
        <v>4.8499999999999996</v>
      </c>
      <c r="C710" s="16">
        <f t="shared" si="51"/>
        <v>-0.2057613168724437</v>
      </c>
      <c r="D710" s="16">
        <f t="shared" si="53"/>
        <v>0</v>
      </c>
      <c r="E710" s="16"/>
      <c r="F710" s="196">
        <f t="shared" si="50"/>
        <v>4.8499999999999993E-3</v>
      </c>
      <c r="G710" s="16">
        <f t="shared" si="52"/>
        <v>-0.2057613168724548</v>
      </c>
      <c r="H710" s="16">
        <f t="shared" si="54"/>
        <v>0</v>
      </c>
    </row>
    <row r="711" spans="1:8" ht="15.6" x14ac:dyDescent="0.3">
      <c r="A711" s="95">
        <v>16011</v>
      </c>
      <c r="B711" s="89">
        <v>4.8600000000000003</v>
      </c>
      <c r="C711" s="16">
        <f t="shared" si="51"/>
        <v>0.20618556701033075</v>
      </c>
      <c r="D711" s="16">
        <f t="shared" si="53"/>
        <v>0.20618556701033075</v>
      </c>
      <c r="E711" s="16"/>
      <c r="F711" s="196">
        <f t="shared" si="50"/>
        <v>4.8600000000000006E-3</v>
      </c>
      <c r="G711" s="16">
        <f t="shared" si="52"/>
        <v>0.20618556701033075</v>
      </c>
      <c r="H711" s="16">
        <f t="shared" si="54"/>
        <v>0.20618556701033075</v>
      </c>
    </row>
    <row r="712" spans="1:8" ht="15.6" x14ac:dyDescent="0.3">
      <c r="A712" s="95">
        <v>16041</v>
      </c>
      <c r="B712" s="89">
        <v>4.8600000000000003</v>
      </c>
      <c r="C712" s="16">
        <f t="shared" si="51"/>
        <v>0</v>
      </c>
      <c r="D712" s="16">
        <f t="shared" si="53"/>
        <v>0.20618556701033075</v>
      </c>
      <c r="E712" s="16"/>
      <c r="F712" s="196">
        <f t="shared" si="50"/>
        <v>4.8600000000000006E-3</v>
      </c>
      <c r="G712" s="16">
        <f t="shared" si="52"/>
        <v>0</v>
      </c>
      <c r="H712" s="16">
        <f t="shared" si="54"/>
        <v>0.20618556701033075</v>
      </c>
    </row>
    <row r="713" spans="1:8" ht="15.6" x14ac:dyDescent="0.3">
      <c r="A713" s="95">
        <v>16072</v>
      </c>
      <c r="B713" s="89">
        <v>4.8499999999999996</v>
      </c>
      <c r="C713" s="16">
        <f t="shared" si="51"/>
        <v>-0.2057613168724437</v>
      </c>
      <c r="D713" s="16">
        <f t="shared" si="53"/>
        <v>0</v>
      </c>
      <c r="E713" s="16"/>
      <c r="F713" s="196">
        <f t="shared" si="50"/>
        <v>4.8499999999999993E-3</v>
      </c>
      <c r="G713" s="16">
        <f t="shared" si="52"/>
        <v>-0.2057613168724548</v>
      </c>
      <c r="H713" s="16">
        <f t="shared" si="54"/>
        <v>0</v>
      </c>
    </row>
    <row r="714" spans="1:8" ht="15.6" x14ac:dyDescent="0.3">
      <c r="A714" s="95">
        <v>16103</v>
      </c>
      <c r="B714" s="89">
        <v>4.8600000000000003</v>
      </c>
      <c r="C714" s="16">
        <f t="shared" si="51"/>
        <v>0.20618556701033075</v>
      </c>
      <c r="D714" s="16">
        <f t="shared" si="53"/>
        <v>0.20618556701033075</v>
      </c>
      <c r="E714" s="16"/>
      <c r="F714" s="196">
        <f t="shared" si="50"/>
        <v>4.8600000000000006E-3</v>
      </c>
      <c r="G714" s="16">
        <f t="shared" si="52"/>
        <v>0.20618556701033075</v>
      </c>
      <c r="H714" s="16">
        <f t="shared" si="54"/>
        <v>0.20618556701033075</v>
      </c>
    </row>
    <row r="715" spans="1:8" ht="15.6" x14ac:dyDescent="0.3">
      <c r="A715" s="95">
        <v>16132</v>
      </c>
      <c r="B715" s="89">
        <v>4.8600000000000003</v>
      </c>
      <c r="C715" s="16">
        <f t="shared" si="51"/>
        <v>0</v>
      </c>
      <c r="D715" s="16">
        <f t="shared" si="53"/>
        <v>0.20618556701033075</v>
      </c>
      <c r="E715" s="16"/>
      <c r="F715" s="196">
        <f t="shared" si="50"/>
        <v>4.8600000000000006E-3</v>
      </c>
      <c r="G715" s="16">
        <f t="shared" si="52"/>
        <v>0</v>
      </c>
      <c r="H715" s="16">
        <f t="shared" si="54"/>
        <v>0.20618556701033075</v>
      </c>
    </row>
    <row r="716" spans="1:8" ht="15.6" x14ac:dyDescent="0.3">
      <c r="A716" s="95">
        <v>16163</v>
      </c>
      <c r="B716" s="89">
        <v>4.8600000000000003</v>
      </c>
      <c r="C716" s="16">
        <f t="shared" si="51"/>
        <v>0</v>
      </c>
      <c r="D716" s="16">
        <f t="shared" si="53"/>
        <v>0.20618556701033075</v>
      </c>
      <c r="E716" s="16"/>
      <c r="F716" s="196">
        <f t="shared" si="50"/>
        <v>4.8600000000000006E-3</v>
      </c>
      <c r="G716" s="16">
        <f t="shared" si="52"/>
        <v>0</v>
      </c>
      <c r="H716" s="16">
        <f t="shared" si="54"/>
        <v>0.20618556701033075</v>
      </c>
    </row>
    <row r="717" spans="1:8" ht="15.6" x14ac:dyDescent="0.3">
      <c r="A717" s="95">
        <v>16193</v>
      </c>
      <c r="B717" s="89">
        <v>4.8600000000000003</v>
      </c>
      <c r="C717" s="16">
        <f t="shared" si="51"/>
        <v>0</v>
      </c>
      <c r="D717" s="16">
        <f t="shared" si="53"/>
        <v>0</v>
      </c>
      <c r="E717" s="16"/>
      <c r="F717" s="196">
        <f t="shared" si="50"/>
        <v>4.8600000000000006E-3</v>
      </c>
      <c r="G717" s="16">
        <f t="shared" si="52"/>
        <v>0</v>
      </c>
      <c r="H717" s="16">
        <f t="shared" si="54"/>
        <v>0</v>
      </c>
    </row>
    <row r="718" spans="1:8" ht="15.6" x14ac:dyDescent="0.3">
      <c r="A718" s="95">
        <v>16224</v>
      </c>
      <c r="B718" s="89">
        <v>4.8499999999999996</v>
      </c>
      <c r="C718" s="16">
        <f t="shared" si="51"/>
        <v>-0.2057613168724437</v>
      </c>
      <c r="D718" s="16">
        <f t="shared" si="53"/>
        <v>-0.2057613168724437</v>
      </c>
      <c r="E718" s="16"/>
      <c r="F718" s="196">
        <f t="shared" si="50"/>
        <v>4.8499999999999993E-3</v>
      </c>
      <c r="G718" s="16">
        <f t="shared" si="52"/>
        <v>-0.2057613168724548</v>
      </c>
      <c r="H718" s="16">
        <f t="shared" si="54"/>
        <v>-0.2057613168724548</v>
      </c>
    </row>
    <row r="719" spans="1:8" ht="15.6" x14ac:dyDescent="0.3">
      <c r="A719" s="95">
        <v>16254</v>
      </c>
      <c r="B719" s="89">
        <v>4.8499999999999996</v>
      </c>
      <c r="C719" s="16">
        <f t="shared" si="51"/>
        <v>0</v>
      </c>
      <c r="D719" s="16">
        <f t="shared" si="53"/>
        <v>0</v>
      </c>
      <c r="E719" s="16"/>
      <c r="F719" s="196">
        <f t="shared" si="50"/>
        <v>4.8499999999999993E-3</v>
      </c>
      <c r="G719" s="16">
        <f t="shared" si="52"/>
        <v>0</v>
      </c>
      <c r="H719" s="16">
        <f t="shared" si="54"/>
        <v>0</v>
      </c>
    </row>
    <row r="720" spans="1:8" ht="15.6" x14ac:dyDescent="0.3">
      <c r="A720" s="95">
        <v>16285</v>
      </c>
      <c r="B720" s="89">
        <v>4.8499999999999996</v>
      </c>
      <c r="C720" s="16">
        <f t="shared" si="51"/>
        <v>0</v>
      </c>
      <c r="D720" s="16">
        <f t="shared" si="53"/>
        <v>-0.2057613168724437</v>
      </c>
      <c r="E720" s="16"/>
      <c r="F720" s="196">
        <f t="shared" si="50"/>
        <v>4.8499999999999993E-3</v>
      </c>
      <c r="G720" s="16">
        <f t="shared" si="52"/>
        <v>0</v>
      </c>
      <c r="H720" s="16">
        <f t="shared" si="54"/>
        <v>-0.2057613168724548</v>
      </c>
    </row>
    <row r="721" spans="1:8" ht="15.6" x14ac:dyDescent="0.3">
      <c r="A721" s="95">
        <v>16316</v>
      </c>
      <c r="B721" s="89">
        <v>4.8499999999999996</v>
      </c>
      <c r="C721" s="16">
        <f t="shared" si="51"/>
        <v>0</v>
      </c>
      <c r="D721" s="16">
        <f t="shared" si="53"/>
        <v>-0.2057613168724437</v>
      </c>
      <c r="E721" s="16"/>
      <c r="F721" s="196">
        <f t="shared" si="50"/>
        <v>4.8499999999999993E-3</v>
      </c>
      <c r="G721" s="16">
        <f t="shared" si="52"/>
        <v>0</v>
      </c>
      <c r="H721" s="16">
        <f t="shared" si="54"/>
        <v>-0.2057613168724548</v>
      </c>
    </row>
    <row r="722" spans="1:8" ht="15.6" x14ac:dyDescent="0.3">
      <c r="A722" s="95">
        <v>16346</v>
      </c>
      <c r="B722" s="89">
        <v>4.8499999999999996</v>
      </c>
      <c r="C722" s="16">
        <f t="shared" si="51"/>
        <v>0</v>
      </c>
      <c r="D722" s="16">
        <f t="shared" si="53"/>
        <v>0</v>
      </c>
      <c r="E722" s="16"/>
      <c r="F722" s="196">
        <f t="shared" si="50"/>
        <v>4.8499999999999993E-3</v>
      </c>
      <c r="G722" s="16">
        <f t="shared" si="52"/>
        <v>0</v>
      </c>
      <c r="H722" s="16">
        <f t="shared" si="54"/>
        <v>0</v>
      </c>
    </row>
    <row r="723" spans="1:8" ht="15.6" x14ac:dyDescent="0.3">
      <c r="A723" s="95">
        <v>16377</v>
      </c>
      <c r="B723" s="89">
        <v>4.8499999999999996</v>
      </c>
      <c r="C723" s="16">
        <f t="shared" si="51"/>
        <v>0</v>
      </c>
      <c r="D723" s="16">
        <f t="shared" si="53"/>
        <v>-0.2057613168724437</v>
      </c>
      <c r="E723" s="16"/>
      <c r="F723" s="196">
        <f t="shared" si="50"/>
        <v>4.8499999999999993E-3</v>
      </c>
      <c r="G723" s="16">
        <f t="shared" si="52"/>
        <v>0</v>
      </c>
      <c r="H723" s="16">
        <f t="shared" si="54"/>
        <v>-0.2057613168724548</v>
      </c>
    </row>
    <row r="724" spans="1:8" ht="15.6" x14ac:dyDescent="0.3">
      <c r="A724" s="95">
        <v>16407</v>
      </c>
      <c r="B724" s="89">
        <v>4.8499999999999996</v>
      </c>
      <c r="C724" s="16">
        <f t="shared" si="51"/>
        <v>0</v>
      </c>
      <c r="D724" s="16">
        <f t="shared" si="53"/>
        <v>-0.2057613168724437</v>
      </c>
      <c r="E724" s="16"/>
      <c r="F724" s="196">
        <f t="shared" ref="F724:F787" si="55">B724/1000</f>
        <v>4.8499999999999993E-3</v>
      </c>
      <c r="G724" s="16">
        <f t="shared" si="52"/>
        <v>0</v>
      </c>
      <c r="H724" s="16">
        <f t="shared" si="54"/>
        <v>-0.2057613168724548</v>
      </c>
    </row>
    <row r="725" spans="1:8" ht="15.6" x14ac:dyDescent="0.3">
      <c r="A725" s="95">
        <v>16438</v>
      </c>
      <c r="B725" s="89">
        <v>4.8499999999999996</v>
      </c>
      <c r="C725" s="16">
        <f t="shared" ref="C725:C788" si="56">((B725/B724)-1)*100</f>
        <v>0</v>
      </c>
      <c r="D725" s="16">
        <f t="shared" si="53"/>
        <v>0</v>
      </c>
      <c r="E725" s="16"/>
      <c r="F725" s="196">
        <f t="shared" si="55"/>
        <v>4.8499999999999993E-3</v>
      </c>
      <c r="G725" s="16">
        <f t="shared" ref="G725:G788" si="57">((F725/F724)-1)*100</f>
        <v>0</v>
      </c>
      <c r="H725" s="16">
        <f t="shared" si="54"/>
        <v>0</v>
      </c>
    </row>
    <row r="726" spans="1:8" ht="15.6" x14ac:dyDescent="0.3">
      <c r="A726" s="95">
        <v>16469</v>
      </c>
      <c r="B726" s="89">
        <v>4.8499999999999996</v>
      </c>
      <c r="C726" s="16">
        <f t="shared" si="56"/>
        <v>0</v>
      </c>
      <c r="D726" s="16">
        <f t="shared" si="53"/>
        <v>-0.2057613168724437</v>
      </c>
      <c r="E726" s="16"/>
      <c r="F726" s="196">
        <f t="shared" si="55"/>
        <v>4.8499999999999993E-3</v>
      </c>
      <c r="G726" s="16">
        <f t="shared" si="57"/>
        <v>0</v>
      </c>
      <c r="H726" s="16">
        <f t="shared" si="54"/>
        <v>-0.2057613168724548</v>
      </c>
    </row>
    <row r="727" spans="1:8" ht="15.6" x14ac:dyDescent="0.3">
      <c r="A727" s="95">
        <v>16497</v>
      </c>
      <c r="B727" s="89">
        <v>4.8499999999999996</v>
      </c>
      <c r="C727" s="16">
        <f t="shared" si="56"/>
        <v>0</v>
      </c>
      <c r="D727" s="16">
        <f t="shared" si="53"/>
        <v>-0.2057613168724437</v>
      </c>
      <c r="E727" s="16"/>
      <c r="F727" s="196">
        <f t="shared" si="55"/>
        <v>4.8499999999999993E-3</v>
      </c>
      <c r="G727" s="16">
        <f t="shared" si="57"/>
        <v>0</v>
      </c>
      <c r="H727" s="16">
        <f t="shared" si="54"/>
        <v>-0.2057613168724548</v>
      </c>
    </row>
    <row r="728" spans="1:8" ht="15.6" x14ac:dyDescent="0.3">
      <c r="A728" s="95">
        <v>16528</v>
      </c>
      <c r="B728" s="89">
        <v>4.8499999999999996</v>
      </c>
      <c r="C728" s="16">
        <f t="shared" si="56"/>
        <v>0</v>
      </c>
      <c r="D728" s="16">
        <f t="shared" si="53"/>
        <v>-0.2057613168724437</v>
      </c>
      <c r="E728" s="16"/>
      <c r="F728" s="196">
        <f t="shared" si="55"/>
        <v>4.8499999999999993E-3</v>
      </c>
      <c r="G728" s="16">
        <f t="shared" si="57"/>
        <v>0</v>
      </c>
      <c r="H728" s="16">
        <f t="shared" si="54"/>
        <v>-0.2057613168724548</v>
      </c>
    </row>
    <row r="729" spans="1:8" ht="15.6" x14ac:dyDescent="0.3">
      <c r="A729" s="95">
        <v>16558</v>
      </c>
      <c r="B729" s="89">
        <v>4.8600000000000003</v>
      </c>
      <c r="C729" s="16">
        <f t="shared" si="56"/>
        <v>0.20618556701033075</v>
      </c>
      <c r="D729" s="16">
        <f t="shared" si="53"/>
        <v>0</v>
      </c>
      <c r="E729" s="16"/>
      <c r="F729" s="196">
        <f t="shared" si="55"/>
        <v>4.8600000000000006E-3</v>
      </c>
      <c r="G729" s="16">
        <f t="shared" si="57"/>
        <v>0.20618556701033075</v>
      </c>
      <c r="H729" s="16">
        <f t="shared" si="54"/>
        <v>0</v>
      </c>
    </row>
    <row r="730" spans="1:8" ht="15.6" x14ac:dyDescent="0.3">
      <c r="A730" s="95">
        <v>16589</v>
      </c>
      <c r="B730" s="89">
        <v>4.8600000000000003</v>
      </c>
      <c r="C730" s="16">
        <f t="shared" si="56"/>
        <v>0</v>
      </c>
      <c r="D730" s="16">
        <f t="shared" si="53"/>
        <v>0.20618556701033075</v>
      </c>
      <c r="E730" s="16"/>
      <c r="F730" s="196">
        <f t="shared" si="55"/>
        <v>4.8600000000000006E-3</v>
      </c>
      <c r="G730" s="16">
        <f t="shared" si="57"/>
        <v>0</v>
      </c>
      <c r="H730" s="16">
        <f t="shared" si="54"/>
        <v>0.20618556701033075</v>
      </c>
    </row>
    <row r="731" spans="1:8" ht="15.6" x14ac:dyDescent="0.3">
      <c r="A731" s="95">
        <v>16619</v>
      </c>
      <c r="B731" s="89">
        <v>4.8600000000000003</v>
      </c>
      <c r="C731" s="16">
        <f t="shared" si="56"/>
        <v>0</v>
      </c>
      <c r="D731" s="16">
        <f t="shared" si="53"/>
        <v>0.20618556701033075</v>
      </c>
      <c r="E731" s="16"/>
      <c r="F731" s="196">
        <f t="shared" si="55"/>
        <v>4.8600000000000006E-3</v>
      </c>
      <c r="G731" s="16">
        <f t="shared" si="57"/>
        <v>0</v>
      </c>
      <c r="H731" s="16">
        <f t="shared" si="54"/>
        <v>0.20618556701033075</v>
      </c>
    </row>
    <row r="732" spans="1:8" ht="15.6" x14ac:dyDescent="0.3">
      <c r="A732" s="95">
        <v>16650</v>
      </c>
      <c r="B732" s="89">
        <v>4.8499999999999996</v>
      </c>
      <c r="C732" s="16">
        <f t="shared" si="56"/>
        <v>-0.2057613168724437</v>
      </c>
      <c r="D732" s="16">
        <f t="shared" si="53"/>
        <v>0</v>
      </c>
      <c r="E732" s="16"/>
      <c r="F732" s="196">
        <f t="shared" si="55"/>
        <v>4.8499999999999993E-3</v>
      </c>
      <c r="G732" s="16">
        <f t="shared" si="57"/>
        <v>-0.2057613168724548</v>
      </c>
      <c r="H732" s="16">
        <f t="shared" si="54"/>
        <v>0</v>
      </c>
    </row>
    <row r="733" spans="1:8" ht="15.6" x14ac:dyDescent="0.3">
      <c r="A733" s="95">
        <v>16681</v>
      </c>
      <c r="B733" s="89">
        <v>4.8600000000000003</v>
      </c>
      <c r="C733" s="16">
        <f t="shared" si="56"/>
        <v>0.20618556701033075</v>
      </c>
      <c r="D733" s="16">
        <f t="shared" si="53"/>
        <v>0.20618556701033075</v>
      </c>
      <c r="E733" s="16"/>
      <c r="F733" s="196">
        <f t="shared" si="55"/>
        <v>4.8600000000000006E-3</v>
      </c>
      <c r="G733" s="16">
        <f t="shared" si="57"/>
        <v>0.20618556701033075</v>
      </c>
      <c r="H733" s="16">
        <f t="shared" si="54"/>
        <v>0.20618556701033075</v>
      </c>
    </row>
    <row r="734" spans="1:8" ht="15.6" x14ac:dyDescent="0.3">
      <c r="A734" s="95">
        <v>16711</v>
      </c>
      <c r="B734" s="89">
        <v>4.8600000000000003</v>
      </c>
      <c r="C734" s="16">
        <f t="shared" si="56"/>
        <v>0</v>
      </c>
      <c r="D734" s="16">
        <f t="shared" si="53"/>
        <v>0.20618556701033075</v>
      </c>
      <c r="E734" s="16"/>
      <c r="F734" s="196">
        <f t="shared" si="55"/>
        <v>4.8600000000000006E-3</v>
      </c>
      <c r="G734" s="16">
        <f t="shared" si="57"/>
        <v>0</v>
      </c>
      <c r="H734" s="16">
        <f t="shared" si="54"/>
        <v>0.20618556701033075</v>
      </c>
    </row>
    <row r="735" spans="1:8" ht="15.6" x14ac:dyDescent="0.3">
      <c r="A735" s="95">
        <v>16742</v>
      </c>
      <c r="B735" s="89">
        <v>4.8499999999999996</v>
      </c>
      <c r="C735" s="16">
        <f t="shared" si="56"/>
        <v>-0.2057613168724437</v>
      </c>
      <c r="D735" s="16">
        <f t="shared" si="53"/>
        <v>0</v>
      </c>
      <c r="E735" s="16"/>
      <c r="F735" s="196">
        <f t="shared" si="55"/>
        <v>4.8499999999999993E-3</v>
      </c>
      <c r="G735" s="16">
        <f t="shared" si="57"/>
        <v>-0.2057613168724548</v>
      </c>
      <c r="H735" s="16">
        <f t="shared" si="54"/>
        <v>0</v>
      </c>
    </row>
    <row r="736" spans="1:8" ht="15.6" x14ac:dyDescent="0.3">
      <c r="A736" s="95">
        <v>16772</v>
      </c>
      <c r="B736" s="89">
        <v>4.8499999999999996</v>
      </c>
      <c r="C736" s="16">
        <f t="shared" si="56"/>
        <v>0</v>
      </c>
      <c r="D736" s="16">
        <f t="shared" ref="D736:D799" si="58">((B736/B724)-1)*100</f>
        <v>0</v>
      </c>
      <c r="E736" s="16"/>
      <c r="F736" s="196">
        <f t="shared" si="55"/>
        <v>4.8499999999999993E-3</v>
      </c>
      <c r="G736" s="16">
        <f t="shared" si="57"/>
        <v>0</v>
      </c>
      <c r="H736" s="16">
        <f t="shared" ref="H736:H799" si="59">((F736/F724)-1)*100</f>
        <v>0</v>
      </c>
    </row>
    <row r="737" spans="1:8" ht="15.6" x14ac:dyDescent="0.3">
      <c r="A737" s="95">
        <v>16803</v>
      </c>
      <c r="B737" s="89">
        <v>4.8499999999999996</v>
      </c>
      <c r="C737" s="16">
        <f t="shared" si="56"/>
        <v>0</v>
      </c>
      <c r="D737" s="16">
        <f t="shared" si="58"/>
        <v>0</v>
      </c>
      <c r="E737" s="16"/>
      <c r="F737" s="196">
        <f t="shared" si="55"/>
        <v>4.8499999999999993E-3</v>
      </c>
      <c r="G737" s="16">
        <f t="shared" si="57"/>
        <v>0</v>
      </c>
      <c r="H737" s="16">
        <f t="shared" si="59"/>
        <v>0</v>
      </c>
    </row>
    <row r="738" spans="1:8" ht="15.6" x14ac:dyDescent="0.3">
      <c r="A738" s="95">
        <v>16834</v>
      </c>
      <c r="B738" s="89">
        <v>4.8499999999999996</v>
      </c>
      <c r="C738" s="16">
        <f t="shared" si="56"/>
        <v>0</v>
      </c>
      <c r="D738" s="16">
        <f t="shared" si="58"/>
        <v>0</v>
      </c>
      <c r="E738" s="16"/>
      <c r="F738" s="196">
        <f t="shared" si="55"/>
        <v>4.8499999999999993E-3</v>
      </c>
      <c r="G738" s="16">
        <f t="shared" si="57"/>
        <v>0</v>
      </c>
      <c r="H738" s="16">
        <f t="shared" si="59"/>
        <v>0</v>
      </c>
    </row>
    <row r="739" spans="1:8" ht="15.6" x14ac:dyDescent="0.3">
      <c r="A739" s="95">
        <v>16862</v>
      </c>
      <c r="B739" s="89">
        <v>4.8600000000000003</v>
      </c>
      <c r="C739" s="16">
        <f t="shared" si="56"/>
        <v>0.20618556701033075</v>
      </c>
      <c r="D739" s="16">
        <f t="shared" si="58"/>
        <v>0.20618556701033075</v>
      </c>
      <c r="E739" s="16"/>
      <c r="F739" s="196">
        <f t="shared" si="55"/>
        <v>4.8600000000000006E-3</v>
      </c>
      <c r="G739" s="16">
        <f t="shared" si="57"/>
        <v>0.20618556701033075</v>
      </c>
      <c r="H739" s="16">
        <f t="shared" si="59"/>
        <v>0.20618556701033075</v>
      </c>
    </row>
    <row r="740" spans="1:8" ht="15.6" x14ac:dyDescent="0.3">
      <c r="A740" s="95">
        <v>16893</v>
      </c>
      <c r="B740" s="89">
        <v>4.8600000000000003</v>
      </c>
      <c r="C740" s="16">
        <f t="shared" si="56"/>
        <v>0</v>
      </c>
      <c r="D740" s="16">
        <f t="shared" si="58"/>
        <v>0.20618556701033075</v>
      </c>
      <c r="E740" s="16"/>
      <c r="F740" s="196">
        <f t="shared" si="55"/>
        <v>4.8600000000000006E-3</v>
      </c>
      <c r="G740" s="16">
        <f t="shared" si="57"/>
        <v>0</v>
      </c>
      <c r="H740" s="16">
        <f t="shared" si="59"/>
        <v>0.20618556701033075</v>
      </c>
    </row>
    <row r="741" spans="1:8" ht="15.6" x14ac:dyDescent="0.3">
      <c r="A741" s="95">
        <v>16923</v>
      </c>
      <c r="B741" s="89">
        <v>4.8600000000000003</v>
      </c>
      <c r="C741" s="16">
        <f t="shared" si="56"/>
        <v>0</v>
      </c>
      <c r="D741" s="16">
        <f t="shared" si="58"/>
        <v>0</v>
      </c>
      <c r="E741" s="16"/>
      <c r="F741" s="196">
        <f t="shared" si="55"/>
        <v>4.8600000000000006E-3</v>
      </c>
      <c r="G741" s="16">
        <f t="shared" si="57"/>
        <v>0</v>
      </c>
      <c r="H741" s="16">
        <f t="shared" si="59"/>
        <v>0</v>
      </c>
    </row>
    <row r="742" spans="1:8" ht="15.6" x14ac:dyDescent="0.3">
      <c r="A742" s="95">
        <v>16954</v>
      </c>
      <c r="B742" s="89">
        <v>4.8600000000000003</v>
      </c>
      <c r="C742" s="16">
        <f t="shared" si="56"/>
        <v>0</v>
      </c>
      <c r="D742" s="16">
        <f t="shared" si="58"/>
        <v>0</v>
      </c>
      <c r="E742" s="16"/>
      <c r="F742" s="196">
        <f t="shared" si="55"/>
        <v>4.8600000000000006E-3</v>
      </c>
      <c r="G742" s="16">
        <f t="shared" si="57"/>
        <v>0</v>
      </c>
      <c r="H742" s="16">
        <f t="shared" si="59"/>
        <v>0</v>
      </c>
    </row>
    <row r="743" spans="1:8" ht="15.6" x14ac:dyDescent="0.3">
      <c r="A743" s="95">
        <v>16984</v>
      </c>
      <c r="B743" s="89">
        <v>4.8600000000000003</v>
      </c>
      <c r="C743" s="16">
        <f t="shared" si="56"/>
        <v>0</v>
      </c>
      <c r="D743" s="16">
        <f t="shared" si="58"/>
        <v>0</v>
      </c>
      <c r="E743" s="16"/>
      <c r="F743" s="196">
        <f t="shared" si="55"/>
        <v>4.8600000000000006E-3</v>
      </c>
      <c r="G743" s="16">
        <f t="shared" si="57"/>
        <v>0</v>
      </c>
      <c r="H743" s="16">
        <f t="shared" si="59"/>
        <v>0</v>
      </c>
    </row>
    <row r="744" spans="1:8" ht="15.6" x14ac:dyDescent="0.3">
      <c r="A744" s="95">
        <v>17015</v>
      </c>
      <c r="B744" s="89">
        <v>4.8600000000000003</v>
      </c>
      <c r="C744" s="16">
        <f t="shared" si="56"/>
        <v>0</v>
      </c>
      <c r="D744" s="16">
        <f t="shared" si="58"/>
        <v>0.20618556701033075</v>
      </c>
      <c r="E744" s="16"/>
      <c r="F744" s="196">
        <f t="shared" si="55"/>
        <v>4.8600000000000006E-3</v>
      </c>
      <c r="G744" s="16">
        <f t="shared" si="57"/>
        <v>0</v>
      </c>
      <c r="H744" s="16">
        <f t="shared" si="59"/>
        <v>0.20618556701033075</v>
      </c>
    </row>
    <row r="745" spans="1:8" ht="15.6" x14ac:dyDescent="0.3">
      <c r="A745" s="95">
        <v>17046</v>
      </c>
      <c r="B745" s="89">
        <v>4.8600000000000003</v>
      </c>
      <c r="C745" s="16">
        <f t="shared" si="56"/>
        <v>0</v>
      </c>
      <c r="D745" s="16">
        <f t="shared" si="58"/>
        <v>0</v>
      </c>
      <c r="E745" s="16"/>
      <c r="F745" s="196">
        <f t="shared" si="55"/>
        <v>4.8600000000000006E-3</v>
      </c>
      <c r="G745" s="16">
        <f t="shared" si="57"/>
        <v>0</v>
      </c>
      <c r="H745" s="16">
        <f t="shared" si="59"/>
        <v>0</v>
      </c>
    </row>
    <row r="746" spans="1:8" ht="15.6" x14ac:dyDescent="0.3">
      <c r="A746" s="95">
        <v>17076</v>
      </c>
      <c r="B746" s="89">
        <v>4.8600000000000003</v>
      </c>
      <c r="C746" s="16">
        <f t="shared" si="56"/>
        <v>0</v>
      </c>
      <c r="D746" s="16">
        <f t="shared" si="58"/>
        <v>0</v>
      </c>
      <c r="E746" s="16"/>
      <c r="F746" s="196">
        <f t="shared" si="55"/>
        <v>4.8600000000000006E-3</v>
      </c>
      <c r="G746" s="16">
        <f t="shared" si="57"/>
        <v>0</v>
      </c>
      <c r="H746" s="16">
        <f t="shared" si="59"/>
        <v>0</v>
      </c>
    </row>
    <row r="747" spans="1:8" ht="15.6" x14ac:dyDescent="0.3">
      <c r="A747" s="95">
        <v>17107</v>
      </c>
      <c r="B747" s="89">
        <v>4.8600000000000003</v>
      </c>
      <c r="C747" s="16">
        <f t="shared" si="56"/>
        <v>0</v>
      </c>
      <c r="D747" s="16">
        <f t="shared" si="58"/>
        <v>0.20618556701033075</v>
      </c>
      <c r="E747" s="16"/>
      <c r="F747" s="196">
        <f t="shared" si="55"/>
        <v>4.8600000000000006E-3</v>
      </c>
      <c r="G747" s="16">
        <f t="shared" si="57"/>
        <v>0</v>
      </c>
      <c r="H747" s="16">
        <f t="shared" si="59"/>
        <v>0.20618556701033075</v>
      </c>
    </row>
    <row r="748" spans="1:8" ht="15.6" x14ac:dyDescent="0.3">
      <c r="A748" s="95">
        <v>17137</v>
      </c>
      <c r="B748" s="89">
        <v>4.8600000000000003</v>
      </c>
      <c r="C748" s="16">
        <f t="shared" si="56"/>
        <v>0</v>
      </c>
      <c r="D748" s="16">
        <f t="shared" si="58"/>
        <v>0.20618556701033075</v>
      </c>
      <c r="E748" s="16"/>
      <c r="F748" s="196">
        <f t="shared" si="55"/>
        <v>4.8600000000000006E-3</v>
      </c>
      <c r="G748" s="16">
        <f t="shared" si="57"/>
        <v>0</v>
      </c>
      <c r="H748" s="16">
        <f t="shared" si="59"/>
        <v>0.20618556701033075</v>
      </c>
    </row>
    <row r="749" spans="1:8" ht="15.6" x14ac:dyDescent="0.3">
      <c r="A749" s="95">
        <v>17168</v>
      </c>
      <c r="B749" s="89">
        <v>4.8600000000000003</v>
      </c>
      <c r="C749" s="16">
        <f t="shared" si="56"/>
        <v>0</v>
      </c>
      <c r="D749" s="16">
        <f t="shared" si="58"/>
        <v>0.20618556701033075</v>
      </c>
      <c r="E749" s="16"/>
      <c r="F749" s="196">
        <f t="shared" si="55"/>
        <v>4.8600000000000006E-3</v>
      </c>
      <c r="G749" s="16">
        <f t="shared" si="57"/>
        <v>0</v>
      </c>
      <c r="H749" s="16">
        <f t="shared" si="59"/>
        <v>0.20618556701033075</v>
      </c>
    </row>
    <row r="750" spans="1:8" ht="15.6" x14ac:dyDescent="0.3">
      <c r="A750" s="95">
        <v>17199</v>
      </c>
      <c r="B750" s="89">
        <v>4.8600000000000003</v>
      </c>
      <c r="C750" s="16">
        <f t="shared" si="56"/>
        <v>0</v>
      </c>
      <c r="D750" s="16">
        <f t="shared" si="58"/>
        <v>0.20618556701033075</v>
      </c>
      <c r="E750" s="16"/>
      <c r="F750" s="196">
        <f t="shared" si="55"/>
        <v>4.8600000000000006E-3</v>
      </c>
      <c r="G750" s="16">
        <f t="shared" si="57"/>
        <v>0</v>
      </c>
      <c r="H750" s="16">
        <f t="shared" si="59"/>
        <v>0.20618556701033075</v>
      </c>
    </row>
    <row r="751" spans="1:8" ht="15.6" x14ac:dyDescent="0.3">
      <c r="A751" s="95">
        <v>17227</v>
      </c>
      <c r="B751" s="89">
        <v>4.8600000000000003</v>
      </c>
      <c r="C751" s="16">
        <f t="shared" si="56"/>
        <v>0</v>
      </c>
      <c r="D751" s="16">
        <f t="shared" si="58"/>
        <v>0</v>
      </c>
      <c r="E751" s="16"/>
      <c r="F751" s="196">
        <f t="shared" si="55"/>
        <v>4.8600000000000006E-3</v>
      </c>
      <c r="G751" s="16">
        <f t="shared" si="57"/>
        <v>0</v>
      </c>
      <c r="H751" s="16">
        <f t="shared" si="59"/>
        <v>0</v>
      </c>
    </row>
    <row r="752" spans="1:8" ht="15.6" x14ac:dyDescent="0.3">
      <c r="A752" s="95">
        <v>17258</v>
      </c>
      <c r="B752" s="89">
        <v>4.8600000000000003</v>
      </c>
      <c r="C752" s="16">
        <f t="shared" si="56"/>
        <v>0</v>
      </c>
      <c r="D752" s="16">
        <f t="shared" si="58"/>
        <v>0</v>
      </c>
      <c r="E752" s="16"/>
      <c r="F752" s="196">
        <f t="shared" si="55"/>
        <v>4.8600000000000006E-3</v>
      </c>
      <c r="G752" s="16">
        <f t="shared" si="57"/>
        <v>0</v>
      </c>
      <c r="H752" s="16">
        <f t="shared" si="59"/>
        <v>0</v>
      </c>
    </row>
    <row r="753" spans="1:8" ht="15.6" x14ac:dyDescent="0.3">
      <c r="A753" s="95">
        <v>17288</v>
      </c>
      <c r="B753" s="89">
        <v>4.8600000000000003</v>
      </c>
      <c r="C753" s="16">
        <f t="shared" si="56"/>
        <v>0</v>
      </c>
      <c r="D753" s="16">
        <f t="shared" si="58"/>
        <v>0</v>
      </c>
      <c r="E753" s="16"/>
      <c r="F753" s="196">
        <f t="shared" si="55"/>
        <v>4.8600000000000006E-3</v>
      </c>
      <c r="G753" s="16">
        <f t="shared" si="57"/>
        <v>0</v>
      </c>
      <c r="H753" s="16">
        <f t="shared" si="59"/>
        <v>0</v>
      </c>
    </row>
    <row r="754" spans="1:8" ht="15.6" x14ac:dyDescent="0.3">
      <c r="A754" s="95">
        <v>17319</v>
      </c>
      <c r="B754" s="89">
        <v>4.8600000000000003</v>
      </c>
      <c r="C754" s="16">
        <f t="shared" si="56"/>
        <v>0</v>
      </c>
      <c r="D754" s="16">
        <f t="shared" si="58"/>
        <v>0</v>
      </c>
      <c r="E754" s="16"/>
      <c r="F754" s="196">
        <f t="shared" si="55"/>
        <v>4.8600000000000006E-3</v>
      </c>
      <c r="G754" s="16">
        <f t="shared" si="57"/>
        <v>0</v>
      </c>
      <c r="H754" s="16">
        <f t="shared" si="59"/>
        <v>0</v>
      </c>
    </row>
    <row r="755" spans="1:8" ht="15.6" x14ac:dyDescent="0.3">
      <c r="A755" s="95">
        <v>17349</v>
      </c>
      <c r="B755" s="89">
        <v>4.8600000000000003</v>
      </c>
      <c r="C755" s="16">
        <f t="shared" si="56"/>
        <v>0</v>
      </c>
      <c r="D755" s="16">
        <f t="shared" si="58"/>
        <v>0</v>
      </c>
      <c r="E755" s="16"/>
      <c r="F755" s="196">
        <f t="shared" si="55"/>
        <v>4.8600000000000006E-3</v>
      </c>
      <c r="G755" s="16">
        <f t="shared" si="57"/>
        <v>0</v>
      </c>
      <c r="H755" s="16">
        <f t="shared" si="59"/>
        <v>0</v>
      </c>
    </row>
    <row r="756" spans="1:8" ht="15.6" x14ac:dyDescent="0.3">
      <c r="A756" s="95">
        <v>17380</v>
      </c>
      <c r="B756" s="89">
        <v>4.8600000000000003</v>
      </c>
      <c r="C756" s="16">
        <f t="shared" si="56"/>
        <v>0</v>
      </c>
      <c r="D756" s="16">
        <f t="shared" si="58"/>
        <v>0</v>
      </c>
      <c r="E756" s="16"/>
      <c r="F756" s="196">
        <f t="shared" si="55"/>
        <v>4.8600000000000006E-3</v>
      </c>
      <c r="G756" s="16">
        <f t="shared" si="57"/>
        <v>0</v>
      </c>
      <c r="H756" s="16">
        <f t="shared" si="59"/>
        <v>0</v>
      </c>
    </row>
    <row r="757" spans="1:8" ht="15.6" x14ac:dyDescent="0.3">
      <c r="A757" s="95">
        <v>17411</v>
      </c>
      <c r="B757" s="89">
        <v>4.8600000000000003</v>
      </c>
      <c r="C757" s="16">
        <f t="shared" si="56"/>
        <v>0</v>
      </c>
      <c r="D757" s="16">
        <f t="shared" si="58"/>
        <v>0</v>
      </c>
      <c r="E757" s="16"/>
      <c r="F757" s="196">
        <f t="shared" si="55"/>
        <v>4.8600000000000006E-3</v>
      </c>
      <c r="G757" s="16">
        <f t="shared" si="57"/>
        <v>0</v>
      </c>
      <c r="H757" s="16">
        <f t="shared" si="59"/>
        <v>0</v>
      </c>
    </row>
    <row r="758" spans="1:8" ht="15.6" x14ac:dyDescent="0.3">
      <c r="A758" s="95">
        <v>17441</v>
      </c>
      <c r="B758" s="89">
        <v>4.8600000000000003</v>
      </c>
      <c r="C758" s="16">
        <f t="shared" si="56"/>
        <v>0</v>
      </c>
      <c r="D758" s="16">
        <f t="shared" si="58"/>
        <v>0</v>
      </c>
      <c r="E758" s="16"/>
      <c r="F758" s="196">
        <f t="shared" si="55"/>
        <v>4.8600000000000006E-3</v>
      </c>
      <c r="G758" s="16">
        <f t="shared" si="57"/>
        <v>0</v>
      </c>
      <c r="H758" s="16">
        <f t="shared" si="59"/>
        <v>0</v>
      </c>
    </row>
    <row r="759" spans="1:8" ht="15.6" x14ac:dyDescent="0.3">
      <c r="A759" s="95">
        <v>17472</v>
      </c>
      <c r="B759" s="89">
        <v>4.8600000000000003</v>
      </c>
      <c r="C759" s="16">
        <f t="shared" si="56"/>
        <v>0</v>
      </c>
      <c r="D759" s="16">
        <f t="shared" si="58"/>
        <v>0</v>
      </c>
      <c r="E759" s="16"/>
      <c r="F759" s="196">
        <f t="shared" si="55"/>
        <v>4.8600000000000006E-3</v>
      </c>
      <c r="G759" s="16">
        <f t="shared" si="57"/>
        <v>0</v>
      </c>
      <c r="H759" s="16">
        <f t="shared" si="59"/>
        <v>0</v>
      </c>
    </row>
    <row r="760" spans="1:8" ht="15.6" x14ac:dyDescent="0.3">
      <c r="A760" s="95">
        <v>17502</v>
      </c>
      <c r="B760" s="89">
        <v>4.8600000000000003</v>
      </c>
      <c r="C760" s="16">
        <f t="shared" si="56"/>
        <v>0</v>
      </c>
      <c r="D760" s="16">
        <f t="shared" si="58"/>
        <v>0</v>
      </c>
      <c r="E760" s="16"/>
      <c r="F760" s="196">
        <f t="shared" si="55"/>
        <v>4.8600000000000006E-3</v>
      </c>
      <c r="G760" s="16">
        <f t="shared" si="57"/>
        <v>0</v>
      </c>
      <c r="H760" s="16">
        <f t="shared" si="59"/>
        <v>0</v>
      </c>
    </row>
    <row r="761" spans="1:8" ht="15.6" x14ac:dyDescent="0.3">
      <c r="A761" s="95">
        <v>17533</v>
      </c>
      <c r="B761" s="89">
        <v>4.8600000000000003</v>
      </c>
      <c r="C761" s="16">
        <f t="shared" si="56"/>
        <v>0</v>
      </c>
      <c r="D761" s="16">
        <f t="shared" si="58"/>
        <v>0</v>
      </c>
      <c r="E761" s="16"/>
      <c r="F761" s="196">
        <f t="shared" si="55"/>
        <v>4.8600000000000006E-3</v>
      </c>
      <c r="G761" s="16">
        <f t="shared" si="57"/>
        <v>0</v>
      </c>
      <c r="H761" s="16">
        <f t="shared" si="59"/>
        <v>0</v>
      </c>
    </row>
    <row r="762" spans="1:8" ht="15.6" x14ac:dyDescent="0.3">
      <c r="A762" s="95">
        <v>17564</v>
      </c>
      <c r="B762" s="89">
        <v>4.8600000000000003</v>
      </c>
      <c r="C762" s="16">
        <f t="shared" si="56"/>
        <v>0</v>
      </c>
      <c r="D762" s="16">
        <f t="shared" si="58"/>
        <v>0</v>
      </c>
      <c r="E762" s="16"/>
      <c r="F762" s="196">
        <f t="shared" si="55"/>
        <v>4.8600000000000006E-3</v>
      </c>
      <c r="G762" s="16">
        <f t="shared" si="57"/>
        <v>0</v>
      </c>
      <c r="H762" s="16">
        <f t="shared" si="59"/>
        <v>0</v>
      </c>
    </row>
    <row r="763" spans="1:8" ht="15.6" x14ac:dyDescent="0.3">
      <c r="A763" s="95">
        <v>17593</v>
      </c>
      <c r="B763" s="89">
        <v>4.8600000000000003</v>
      </c>
      <c r="C763" s="16">
        <f t="shared" si="56"/>
        <v>0</v>
      </c>
      <c r="D763" s="16">
        <f t="shared" si="58"/>
        <v>0</v>
      </c>
      <c r="E763" s="16"/>
      <c r="F763" s="196">
        <f t="shared" si="55"/>
        <v>4.8600000000000006E-3</v>
      </c>
      <c r="G763" s="16">
        <f t="shared" si="57"/>
        <v>0</v>
      </c>
      <c r="H763" s="16">
        <f t="shared" si="59"/>
        <v>0</v>
      </c>
    </row>
    <row r="764" spans="1:8" ht="15.6" x14ac:dyDescent="0.3">
      <c r="A764" s="95">
        <v>17624</v>
      </c>
      <c r="B764" s="89">
        <v>4.8600000000000003</v>
      </c>
      <c r="C764" s="16">
        <f t="shared" si="56"/>
        <v>0</v>
      </c>
      <c r="D764" s="16">
        <f t="shared" si="58"/>
        <v>0</v>
      </c>
      <c r="E764" s="16"/>
      <c r="F764" s="196">
        <f t="shared" si="55"/>
        <v>4.8600000000000006E-3</v>
      </c>
      <c r="G764" s="16">
        <f t="shared" si="57"/>
        <v>0</v>
      </c>
      <c r="H764" s="16">
        <f t="shared" si="59"/>
        <v>0</v>
      </c>
    </row>
    <row r="765" spans="1:8" ht="15.6" x14ac:dyDescent="0.3">
      <c r="A765" s="95">
        <v>17654</v>
      </c>
      <c r="B765" s="89">
        <v>4.8600000000000003</v>
      </c>
      <c r="C765" s="16">
        <f t="shared" si="56"/>
        <v>0</v>
      </c>
      <c r="D765" s="16">
        <f t="shared" si="58"/>
        <v>0</v>
      </c>
      <c r="E765" s="16"/>
      <c r="F765" s="196">
        <f t="shared" si="55"/>
        <v>4.8600000000000006E-3</v>
      </c>
      <c r="G765" s="16">
        <f t="shared" si="57"/>
        <v>0</v>
      </c>
      <c r="H765" s="16">
        <f t="shared" si="59"/>
        <v>0</v>
      </c>
    </row>
    <row r="766" spans="1:8" ht="15.6" x14ac:dyDescent="0.3">
      <c r="A766" s="95">
        <v>17685</v>
      </c>
      <c r="B766" s="89">
        <v>4.8600000000000003</v>
      </c>
      <c r="C766" s="16">
        <f t="shared" si="56"/>
        <v>0</v>
      </c>
      <c r="D766" s="16">
        <f t="shared" si="58"/>
        <v>0</v>
      </c>
      <c r="E766" s="16"/>
      <c r="F766" s="196">
        <f t="shared" si="55"/>
        <v>4.8600000000000006E-3</v>
      </c>
      <c r="G766" s="16">
        <f t="shared" si="57"/>
        <v>0</v>
      </c>
      <c r="H766" s="16">
        <f t="shared" si="59"/>
        <v>0</v>
      </c>
    </row>
    <row r="767" spans="1:8" ht="15.6" x14ac:dyDescent="0.3">
      <c r="A767" s="95">
        <v>17715</v>
      </c>
      <c r="B767" s="89">
        <v>4.8600000000000003</v>
      </c>
      <c r="C767" s="16">
        <f t="shared" si="56"/>
        <v>0</v>
      </c>
      <c r="D767" s="16">
        <f t="shared" si="58"/>
        <v>0</v>
      </c>
      <c r="E767" s="16"/>
      <c r="F767" s="196">
        <f t="shared" si="55"/>
        <v>4.8600000000000006E-3</v>
      </c>
      <c r="G767" s="16">
        <f t="shared" si="57"/>
        <v>0</v>
      </c>
      <c r="H767" s="16">
        <f t="shared" si="59"/>
        <v>0</v>
      </c>
    </row>
    <row r="768" spans="1:8" ht="15.6" x14ac:dyDescent="0.3">
      <c r="A768" s="95">
        <v>17746</v>
      </c>
      <c r="B768" s="89">
        <v>6.45</v>
      </c>
      <c r="C768" s="16">
        <f t="shared" si="56"/>
        <v>32.716049382716037</v>
      </c>
      <c r="D768" s="16">
        <f t="shared" si="58"/>
        <v>32.716049382716037</v>
      </c>
      <c r="E768" s="16"/>
      <c r="F768" s="196">
        <f t="shared" si="55"/>
        <v>6.45E-3</v>
      </c>
      <c r="G768" s="16">
        <f t="shared" si="57"/>
        <v>32.716049382716037</v>
      </c>
      <c r="H768" s="16">
        <f t="shared" si="59"/>
        <v>32.716049382716037</v>
      </c>
    </row>
    <row r="769" spans="1:8" ht="15.6" x14ac:dyDescent="0.3">
      <c r="A769" s="95">
        <v>17777</v>
      </c>
      <c r="B769" s="89">
        <v>6.84</v>
      </c>
      <c r="C769" s="16">
        <f t="shared" si="56"/>
        <v>6.0465116279069697</v>
      </c>
      <c r="D769" s="16">
        <f t="shared" si="58"/>
        <v>40.740740740740719</v>
      </c>
      <c r="E769" s="16"/>
      <c r="F769" s="196">
        <f t="shared" si="55"/>
        <v>6.8399999999999997E-3</v>
      </c>
      <c r="G769" s="16">
        <f t="shared" si="57"/>
        <v>6.0465116279069697</v>
      </c>
      <c r="H769" s="16">
        <f t="shared" si="59"/>
        <v>40.740740740740719</v>
      </c>
    </row>
    <row r="770" spans="1:8" ht="15.6" x14ac:dyDescent="0.3">
      <c r="A770" s="95">
        <v>17807</v>
      </c>
      <c r="B770" s="89">
        <v>6.8900000000000006</v>
      </c>
      <c r="C770" s="16">
        <f t="shared" si="56"/>
        <v>0.7309941520468044</v>
      </c>
      <c r="D770" s="16">
        <f t="shared" si="58"/>
        <v>41.769547325102877</v>
      </c>
      <c r="E770" s="16"/>
      <c r="F770" s="196">
        <f t="shared" si="55"/>
        <v>6.8900000000000003E-3</v>
      </c>
      <c r="G770" s="16">
        <f t="shared" si="57"/>
        <v>0.7309941520467822</v>
      </c>
      <c r="H770" s="16">
        <f t="shared" si="59"/>
        <v>41.769547325102877</v>
      </c>
    </row>
    <row r="771" spans="1:8" ht="15.6" x14ac:dyDescent="0.3">
      <c r="A771" s="95">
        <v>17838</v>
      </c>
      <c r="B771" s="89">
        <v>6.8900000000000006</v>
      </c>
      <c r="C771" s="16">
        <f t="shared" si="56"/>
        <v>0</v>
      </c>
      <c r="D771" s="16">
        <f t="shared" si="58"/>
        <v>41.769547325102877</v>
      </c>
      <c r="E771" s="16"/>
      <c r="F771" s="196">
        <f t="shared" si="55"/>
        <v>6.8900000000000003E-3</v>
      </c>
      <c r="G771" s="16">
        <f t="shared" si="57"/>
        <v>0</v>
      </c>
      <c r="H771" s="16">
        <f t="shared" si="59"/>
        <v>41.769547325102877</v>
      </c>
    </row>
    <row r="772" spans="1:8" ht="15.6" x14ac:dyDescent="0.3">
      <c r="A772" s="95">
        <v>17868</v>
      </c>
      <c r="B772" s="89">
        <v>6.88</v>
      </c>
      <c r="C772" s="16">
        <f t="shared" si="56"/>
        <v>-0.14513788098694524</v>
      </c>
      <c r="D772" s="16">
        <f t="shared" si="58"/>
        <v>41.563786008230451</v>
      </c>
      <c r="E772" s="16"/>
      <c r="F772" s="196">
        <f t="shared" si="55"/>
        <v>6.8799999999999998E-3</v>
      </c>
      <c r="G772" s="16">
        <f t="shared" si="57"/>
        <v>-0.14513788098694524</v>
      </c>
      <c r="H772" s="16">
        <f t="shared" si="59"/>
        <v>41.56378600823043</v>
      </c>
    </row>
    <row r="773" spans="1:8" ht="15.6" x14ac:dyDescent="0.3">
      <c r="A773" s="95">
        <v>17899</v>
      </c>
      <c r="B773" s="89">
        <v>6.88</v>
      </c>
      <c r="C773" s="16">
        <f t="shared" si="56"/>
        <v>0</v>
      </c>
      <c r="D773" s="16">
        <f t="shared" si="58"/>
        <v>41.563786008230451</v>
      </c>
      <c r="E773" s="16"/>
      <c r="F773" s="196">
        <f t="shared" si="55"/>
        <v>6.8799999999999998E-3</v>
      </c>
      <c r="G773" s="16">
        <f t="shared" si="57"/>
        <v>0</v>
      </c>
      <c r="H773" s="16">
        <f t="shared" si="59"/>
        <v>41.56378600823043</v>
      </c>
    </row>
    <row r="774" spans="1:8" ht="15.6" x14ac:dyDescent="0.3">
      <c r="A774" s="95">
        <v>17930</v>
      </c>
      <c r="B774" s="89">
        <v>6.97</v>
      </c>
      <c r="C774" s="16">
        <f t="shared" si="56"/>
        <v>1.3081395348837122</v>
      </c>
      <c r="D774" s="16">
        <f t="shared" si="58"/>
        <v>43.415637860082292</v>
      </c>
      <c r="E774" s="16"/>
      <c r="F774" s="196">
        <f t="shared" si="55"/>
        <v>6.9699999999999996E-3</v>
      </c>
      <c r="G774" s="16">
        <f t="shared" si="57"/>
        <v>1.3081395348837122</v>
      </c>
      <c r="H774" s="16">
        <f t="shared" si="59"/>
        <v>43.415637860082292</v>
      </c>
    </row>
    <row r="775" spans="1:8" ht="15.6" x14ac:dyDescent="0.3">
      <c r="A775" s="95">
        <v>17958</v>
      </c>
      <c r="B775" s="89">
        <v>6.97</v>
      </c>
      <c r="C775" s="16">
        <f t="shared" si="56"/>
        <v>0</v>
      </c>
      <c r="D775" s="16">
        <f t="shared" si="58"/>
        <v>43.415637860082292</v>
      </c>
      <c r="E775" s="16"/>
      <c r="F775" s="196">
        <f t="shared" si="55"/>
        <v>6.9699999999999996E-3</v>
      </c>
      <c r="G775" s="16">
        <f t="shared" si="57"/>
        <v>0</v>
      </c>
      <c r="H775" s="16">
        <f t="shared" si="59"/>
        <v>43.415637860082292</v>
      </c>
    </row>
    <row r="776" spans="1:8" ht="15.6" x14ac:dyDescent="0.3">
      <c r="A776" s="95">
        <v>17989</v>
      </c>
      <c r="B776" s="89">
        <v>7</v>
      </c>
      <c r="C776" s="16">
        <f t="shared" si="56"/>
        <v>0.43041606886657924</v>
      </c>
      <c r="D776" s="16">
        <f t="shared" si="58"/>
        <v>44.032921810699577</v>
      </c>
      <c r="E776" s="16"/>
      <c r="F776" s="196">
        <f t="shared" si="55"/>
        <v>7.0000000000000001E-3</v>
      </c>
      <c r="G776" s="16">
        <f t="shared" si="57"/>
        <v>0.43041606886657924</v>
      </c>
      <c r="H776" s="16">
        <f t="shared" si="59"/>
        <v>44.032921810699577</v>
      </c>
    </row>
    <row r="777" spans="1:8" ht="15.6" x14ac:dyDescent="0.3">
      <c r="A777" s="95">
        <v>18019</v>
      </c>
      <c r="B777" s="89">
        <v>8.0619999999999994</v>
      </c>
      <c r="C777" s="16">
        <f t="shared" si="56"/>
        <v>15.171428571428569</v>
      </c>
      <c r="D777" s="16">
        <f t="shared" si="58"/>
        <v>65.88477366255141</v>
      </c>
      <c r="E777" s="16"/>
      <c r="F777" s="196">
        <f t="shared" si="55"/>
        <v>8.0619999999999997E-3</v>
      </c>
      <c r="G777" s="16">
        <f t="shared" si="57"/>
        <v>15.171428571428569</v>
      </c>
      <c r="H777" s="16">
        <f t="shared" si="59"/>
        <v>65.88477366255141</v>
      </c>
    </row>
    <row r="778" spans="1:8" ht="15.6" x14ac:dyDescent="0.3">
      <c r="A778" s="95">
        <v>18050</v>
      </c>
      <c r="B778" s="89">
        <v>8.2200000000000006</v>
      </c>
      <c r="C778" s="16">
        <f t="shared" si="56"/>
        <v>1.9598114611758977</v>
      </c>
      <c r="D778" s="16">
        <f t="shared" si="58"/>
        <v>69.135802469135797</v>
      </c>
      <c r="E778" s="16"/>
      <c r="F778" s="196">
        <f t="shared" si="55"/>
        <v>8.2199999999999999E-3</v>
      </c>
      <c r="G778" s="16">
        <f t="shared" si="57"/>
        <v>1.9598114611758977</v>
      </c>
      <c r="H778" s="16">
        <f t="shared" si="59"/>
        <v>69.135802469135783</v>
      </c>
    </row>
    <row r="779" spans="1:8" ht="15.6" x14ac:dyDescent="0.3">
      <c r="A779" s="95">
        <v>18080</v>
      </c>
      <c r="B779" s="89">
        <v>8.6</v>
      </c>
      <c r="C779" s="16">
        <f t="shared" si="56"/>
        <v>4.6228710462286937</v>
      </c>
      <c r="D779" s="16">
        <f t="shared" si="58"/>
        <v>76.954732510288039</v>
      </c>
      <c r="E779" s="16"/>
      <c r="F779" s="196">
        <f t="shared" si="55"/>
        <v>8.6E-3</v>
      </c>
      <c r="G779" s="16">
        <f t="shared" si="57"/>
        <v>4.6228710462287159</v>
      </c>
      <c r="H779" s="16">
        <f t="shared" si="59"/>
        <v>76.954732510288039</v>
      </c>
    </row>
    <row r="780" spans="1:8" ht="15.6" x14ac:dyDescent="0.3">
      <c r="A780" s="95">
        <v>18111</v>
      </c>
      <c r="B780" s="89">
        <v>8.64</v>
      </c>
      <c r="C780" s="16">
        <f t="shared" si="56"/>
        <v>0.46511627906977715</v>
      </c>
      <c r="D780" s="16">
        <f t="shared" si="58"/>
        <v>33.95348837209302</v>
      </c>
      <c r="E780" s="16"/>
      <c r="F780" s="196">
        <f t="shared" si="55"/>
        <v>8.6400000000000001E-3</v>
      </c>
      <c r="G780" s="16">
        <f t="shared" si="57"/>
        <v>0.46511627906977715</v>
      </c>
      <c r="H780" s="16">
        <f t="shared" si="59"/>
        <v>33.95348837209302</v>
      </c>
    </row>
    <row r="781" spans="1:8" ht="15.6" x14ac:dyDescent="0.3">
      <c r="A781" s="95">
        <v>18142</v>
      </c>
      <c r="B781" s="89">
        <v>8.64</v>
      </c>
      <c r="C781" s="16">
        <f t="shared" si="56"/>
        <v>0</v>
      </c>
      <c r="D781" s="16">
        <f t="shared" si="58"/>
        <v>26.315789473684227</v>
      </c>
      <c r="E781" s="16"/>
      <c r="F781" s="196">
        <f t="shared" si="55"/>
        <v>8.6400000000000001E-3</v>
      </c>
      <c r="G781" s="16">
        <f t="shared" si="57"/>
        <v>0</v>
      </c>
      <c r="H781" s="16">
        <f t="shared" si="59"/>
        <v>26.315789473684227</v>
      </c>
    </row>
    <row r="782" spans="1:8" ht="15.6" x14ac:dyDescent="0.3">
      <c r="A782" s="95">
        <v>18172</v>
      </c>
      <c r="B782" s="89">
        <v>8.64</v>
      </c>
      <c r="C782" s="16">
        <f t="shared" si="56"/>
        <v>0</v>
      </c>
      <c r="D782" s="16">
        <f t="shared" si="58"/>
        <v>25.399129172714076</v>
      </c>
      <c r="E782" s="16"/>
      <c r="F782" s="196">
        <f t="shared" si="55"/>
        <v>8.6400000000000001E-3</v>
      </c>
      <c r="G782" s="16">
        <f t="shared" si="57"/>
        <v>0</v>
      </c>
      <c r="H782" s="16">
        <f t="shared" si="59"/>
        <v>25.399129172714076</v>
      </c>
    </row>
    <row r="783" spans="1:8" ht="15.6" x14ac:dyDescent="0.3">
      <c r="A783" s="95">
        <v>18203</v>
      </c>
      <c r="B783" s="89">
        <v>8.64</v>
      </c>
      <c r="C783" s="16">
        <f t="shared" si="56"/>
        <v>0</v>
      </c>
      <c r="D783" s="16">
        <f t="shared" si="58"/>
        <v>25.399129172714076</v>
      </c>
      <c r="E783" s="16"/>
      <c r="F783" s="196">
        <f t="shared" si="55"/>
        <v>8.6400000000000001E-3</v>
      </c>
      <c r="G783" s="16">
        <f t="shared" si="57"/>
        <v>0</v>
      </c>
      <c r="H783" s="16">
        <f t="shared" si="59"/>
        <v>25.399129172714076</v>
      </c>
    </row>
    <row r="784" spans="1:8" ht="15.6" x14ac:dyDescent="0.3">
      <c r="A784" s="95">
        <v>18233</v>
      </c>
      <c r="B784" s="89">
        <v>8.64</v>
      </c>
      <c r="C784" s="16">
        <f t="shared" si="56"/>
        <v>0</v>
      </c>
      <c r="D784" s="16">
        <f t="shared" si="58"/>
        <v>25.581395348837212</v>
      </c>
      <c r="E784" s="16"/>
      <c r="F784" s="196">
        <f t="shared" si="55"/>
        <v>8.6400000000000001E-3</v>
      </c>
      <c r="G784" s="16">
        <f t="shared" si="57"/>
        <v>0</v>
      </c>
      <c r="H784" s="16">
        <f t="shared" si="59"/>
        <v>25.581395348837212</v>
      </c>
    </row>
    <row r="785" spans="1:8" ht="15.6" x14ac:dyDescent="0.3">
      <c r="A785" s="95">
        <v>18264</v>
      </c>
      <c r="B785" s="89">
        <v>8.64</v>
      </c>
      <c r="C785" s="16">
        <f t="shared" si="56"/>
        <v>0</v>
      </c>
      <c r="D785" s="16">
        <f t="shared" si="58"/>
        <v>25.581395348837212</v>
      </c>
      <c r="E785" s="16"/>
      <c r="F785" s="196">
        <f t="shared" si="55"/>
        <v>8.6400000000000001E-3</v>
      </c>
      <c r="G785" s="16">
        <f t="shared" si="57"/>
        <v>0</v>
      </c>
      <c r="H785" s="16">
        <f t="shared" si="59"/>
        <v>25.581395348837212</v>
      </c>
    </row>
    <row r="786" spans="1:8" ht="15.6" x14ac:dyDescent="0.3">
      <c r="A786" s="95">
        <v>18295</v>
      </c>
      <c r="B786" s="89">
        <v>8.64</v>
      </c>
      <c r="C786" s="16">
        <f t="shared" si="56"/>
        <v>0</v>
      </c>
      <c r="D786" s="16">
        <f t="shared" si="58"/>
        <v>23.959827833572469</v>
      </c>
      <c r="E786" s="16"/>
      <c r="F786" s="196">
        <f t="shared" si="55"/>
        <v>8.6400000000000001E-3</v>
      </c>
      <c r="G786" s="16">
        <f t="shared" si="57"/>
        <v>0</v>
      </c>
      <c r="H786" s="16">
        <f t="shared" si="59"/>
        <v>23.959827833572469</v>
      </c>
    </row>
    <row r="787" spans="1:8" ht="15.6" x14ac:dyDescent="0.3">
      <c r="A787" s="95">
        <v>18323</v>
      </c>
      <c r="B787" s="89">
        <v>8.64</v>
      </c>
      <c r="C787" s="16">
        <f t="shared" si="56"/>
        <v>0</v>
      </c>
      <c r="D787" s="16">
        <f t="shared" si="58"/>
        <v>23.959827833572469</v>
      </c>
      <c r="E787" s="16"/>
      <c r="F787" s="196">
        <f t="shared" si="55"/>
        <v>8.6400000000000001E-3</v>
      </c>
      <c r="G787" s="16">
        <f t="shared" si="57"/>
        <v>0</v>
      </c>
      <c r="H787" s="16">
        <f t="shared" si="59"/>
        <v>23.959827833572469</v>
      </c>
    </row>
    <row r="788" spans="1:8" ht="15.6" x14ac:dyDescent="0.3">
      <c r="A788" s="95">
        <v>18354</v>
      </c>
      <c r="B788" s="89">
        <v>8.64</v>
      </c>
      <c r="C788" s="16">
        <f t="shared" si="56"/>
        <v>0</v>
      </c>
      <c r="D788" s="16">
        <f t="shared" si="58"/>
        <v>23.428571428571445</v>
      </c>
      <c r="E788" s="16"/>
      <c r="F788" s="196">
        <f t="shared" ref="F788:F851" si="60">B788/1000</f>
        <v>8.6400000000000001E-3</v>
      </c>
      <c r="G788" s="16">
        <f t="shared" si="57"/>
        <v>0</v>
      </c>
      <c r="H788" s="16">
        <f t="shared" si="59"/>
        <v>23.42857142857142</v>
      </c>
    </row>
    <row r="789" spans="1:8" ht="15.6" x14ac:dyDescent="0.3">
      <c r="A789" s="95">
        <v>18384</v>
      </c>
      <c r="B789" s="89">
        <v>8.64</v>
      </c>
      <c r="C789" s="16">
        <f t="shared" ref="C789:C852" si="61">((B789/B788)-1)*100</f>
        <v>0</v>
      </c>
      <c r="D789" s="16">
        <f t="shared" si="58"/>
        <v>7.1694368643016704</v>
      </c>
      <c r="E789" s="16"/>
      <c r="F789" s="196">
        <f t="shared" si="60"/>
        <v>8.6400000000000001E-3</v>
      </c>
      <c r="G789" s="16">
        <f t="shared" ref="G789:G852" si="62">((F789/F788)-1)*100</f>
        <v>0</v>
      </c>
      <c r="H789" s="16">
        <f t="shared" si="59"/>
        <v>7.1694368643016704</v>
      </c>
    </row>
    <row r="790" spans="1:8" ht="15.6" x14ac:dyDescent="0.3">
      <c r="A790" s="95">
        <v>18415</v>
      </c>
      <c r="B790" s="89">
        <v>8.64</v>
      </c>
      <c r="C790" s="16">
        <f t="shared" si="61"/>
        <v>0</v>
      </c>
      <c r="D790" s="16">
        <f t="shared" si="58"/>
        <v>5.1094890510948954</v>
      </c>
      <c r="E790" s="16"/>
      <c r="F790" s="196">
        <f t="shared" si="60"/>
        <v>8.6400000000000001E-3</v>
      </c>
      <c r="G790" s="16">
        <f t="shared" si="62"/>
        <v>0</v>
      </c>
      <c r="H790" s="16">
        <f t="shared" si="59"/>
        <v>5.1094890510948954</v>
      </c>
    </row>
    <row r="791" spans="1:8" ht="15.6" x14ac:dyDescent="0.3">
      <c r="A791" s="95">
        <v>18445</v>
      </c>
      <c r="B791" s="89">
        <v>8.64</v>
      </c>
      <c r="C791" s="16">
        <f t="shared" si="61"/>
        <v>0</v>
      </c>
      <c r="D791" s="16">
        <f t="shared" si="58"/>
        <v>0.46511627906977715</v>
      </c>
      <c r="E791" s="16"/>
      <c r="F791" s="196">
        <f t="shared" si="60"/>
        <v>8.6400000000000001E-3</v>
      </c>
      <c r="G791" s="16">
        <f t="shared" si="62"/>
        <v>0</v>
      </c>
      <c r="H791" s="16">
        <f t="shared" si="59"/>
        <v>0.46511627906977715</v>
      </c>
    </row>
    <row r="792" spans="1:8" ht="15.6" x14ac:dyDescent="0.3">
      <c r="A792" s="95">
        <v>18476</v>
      </c>
      <c r="B792" s="89">
        <v>8.64</v>
      </c>
      <c r="C792" s="16">
        <f t="shared" si="61"/>
        <v>0</v>
      </c>
      <c r="D792" s="16">
        <f t="shared" si="58"/>
        <v>0</v>
      </c>
      <c r="E792" s="16"/>
      <c r="F792" s="196">
        <f t="shared" si="60"/>
        <v>8.6400000000000001E-3</v>
      </c>
      <c r="G792" s="16">
        <f t="shared" si="62"/>
        <v>0</v>
      </c>
      <c r="H792" s="16">
        <f t="shared" si="59"/>
        <v>0</v>
      </c>
    </row>
    <row r="793" spans="1:8" ht="15.6" x14ac:dyDescent="0.3">
      <c r="A793" s="95">
        <v>18507</v>
      </c>
      <c r="B793" s="89">
        <v>8.64</v>
      </c>
      <c r="C793" s="16">
        <f t="shared" si="61"/>
        <v>0</v>
      </c>
      <c r="D793" s="16">
        <f t="shared" si="58"/>
        <v>0</v>
      </c>
      <c r="E793" s="16"/>
      <c r="F793" s="196">
        <f t="shared" si="60"/>
        <v>8.6400000000000001E-3</v>
      </c>
      <c r="G793" s="16">
        <f t="shared" si="62"/>
        <v>0</v>
      </c>
      <c r="H793" s="16">
        <f t="shared" si="59"/>
        <v>0</v>
      </c>
    </row>
    <row r="794" spans="1:8" ht="15.6" x14ac:dyDescent="0.3">
      <c r="A794" s="95">
        <v>18537</v>
      </c>
      <c r="B794" s="89">
        <v>8.64</v>
      </c>
      <c r="C794" s="16">
        <f t="shared" si="61"/>
        <v>0</v>
      </c>
      <c r="D794" s="16">
        <f t="shared" si="58"/>
        <v>0</v>
      </c>
      <c r="E794" s="16"/>
      <c r="F794" s="196">
        <f t="shared" si="60"/>
        <v>8.6400000000000001E-3</v>
      </c>
      <c r="G794" s="16">
        <f t="shared" si="62"/>
        <v>0</v>
      </c>
      <c r="H794" s="16">
        <f t="shared" si="59"/>
        <v>0</v>
      </c>
    </row>
    <row r="795" spans="1:8" ht="15.6" x14ac:dyDescent="0.3">
      <c r="A795" s="95">
        <v>18568</v>
      </c>
      <c r="B795" s="89">
        <v>8.65</v>
      </c>
      <c r="C795" s="16">
        <f t="shared" si="61"/>
        <v>0.11574074074074403</v>
      </c>
      <c r="D795" s="16">
        <f t="shared" si="58"/>
        <v>0.11574074074074403</v>
      </c>
      <c r="E795" s="16"/>
      <c r="F795" s="196">
        <f t="shared" si="60"/>
        <v>8.6499999999999997E-3</v>
      </c>
      <c r="G795" s="16">
        <f t="shared" si="62"/>
        <v>0.11574074074074403</v>
      </c>
      <c r="H795" s="16">
        <f t="shared" si="59"/>
        <v>0.11574074074074403</v>
      </c>
    </row>
    <row r="796" spans="1:8" ht="15.6" x14ac:dyDescent="0.3">
      <c r="A796" s="95">
        <v>18598</v>
      </c>
      <c r="B796" s="89">
        <v>8.65</v>
      </c>
      <c r="C796" s="16">
        <f t="shared" si="61"/>
        <v>0</v>
      </c>
      <c r="D796" s="16">
        <f t="shared" si="58"/>
        <v>0.11574074074074403</v>
      </c>
      <c r="E796" s="16"/>
      <c r="F796" s="196">
        <f t="shared" si="60"/>
        <v>8.6499999999999997E-3</v>
      </c>
      <c r="G796" s="16">
        <f t="shared" si="62"/>
        <v>0</v>
      </c>
      <c r="H796" s="16">
        <f t="shared" si="59"/>
        <v>0.11574074074074403</v>
      </c>
    </row>
    <row r="797" spans="1:8" ht="15.6" x14ac:dyDescent="0.3">
      <c r="A797" s="95">
        <v>18629</v>
      </c>
      <c r="B797" s="89">
        <v>8.65</v>
      </c>
      <c r="C797" s="16">
        <f t="shared" si="61"/>
        <v>0</v>
      </c>
      <c r="D797" s="16">
        <f t="shared" si="58"/>
        <v>0.11574074074074403</v>
      </c>
      <c r="E797" s="16"/>
      <c r="F797" s="196">
        <f t="shared" si="60"/>
        <v>8.6499999999999997E-3</v>
      </c>
      <c r="G797" s="16">
        <f t="shared" si="62"/>
        <v>0</v>
      </c>
      <c r="H797" s="16">
        <f t="shared" si="59"/>
        <v>0.11574074074074403</v>
      </c>
    </row>
    <row r="798" spans="1:8" ht="15.6" x14ac:dyDescent="0.3">
      <c r="A798" s="95">
        <v>18660</v>
      </c>
      <c r="B798" s="89">
        <v>8.65</v>
      </c>
      <c r="C798" s="16">
        <f t="shared" si="61"/>
        <v>0</v>
      </c>
      <c r="D798" s="16">
        <f t="shared" si="58"/>
        <v>0.11574074074074403</v>
      </c>
      <c r="E798" s="16"/>
      <c r="F798" s="196">
        <f t="shared" si="60"/>
        <v>8.6499999999999997E-3</v>
      </c>
      <c r="G798" s="16">
        <f t="shared" si="62"/>
        <v>0</v>
      </c>
      <c r="H798" s="16">
        <f t="shared" si="59"/>
        <v>0.11574074074074403</v>
      </c>
    </row>
    <row r="799" spans="1:8" ht="15.6" x14ac:dyDescent="0.3">
      <c r="A799" s="95">
        <v>18688</v>
      </c>
      <c r="B799" s="89">
        <v>8.65</v>
      </c>
      <c r="C799" s="16">
        <f t="shared" si="61"/>
        <v>0</v>
      </c>
      <c r="D799" s="16">
        <f t="shared" si="58"/>
        <v>0.11574074074074403</v>
      </c>
      <c r="E799" s="16"/>
      <c r="F799" s="196">
        <f t="shared" si="60"/>
        <v>8.6499999999999997E-3</v>
      </c>
      <c r="G799" s="16">
        <f t="shared" si="62"/>
        <v>0</v>
      </c>
      <c r="H799" s="16">
        <f t="shared" si="59"/>
        <v>0.11574074074074403</v>
      </c>
    </row>
    <row r="800" spans="1:8" ht="15.6" x14ac:dyDescent="0.3">
      <c r="A800" s="95">
        <v>18719</v>
      </c>
      <c r="B800" s="89">
        <v>8.65</v>
      </c>
      <c r="C800" s="16">
        <f t="shared" si="61"/>
        <v>0</v>
      </c>
      <c r="D800" s="16">
        <f t="shared" ref="D800:D863" si="63">((B800/B788)-1)*100</f>
        <v>0.11574074074074403</v>
      </c>
      <c r="E800" s="16"/>
      <c r="F800" s="196">
        <f t="shared" si="60"/>
        <v>8.6499999999999997E-3</v>
      </c>
      <c r="G800" s="16">
        <f t="shared" si="62"/>
        <v>0</v>
      </c>
      <c r="H800" s="16">
        <f t="shared" ref="H800:H863" si="64">((F800/F788)-1)*100</f>
        <v>0.11574074074074403</v>
      </c>
    </row>
    <row r="801" spans="1:8" ht="15.6" x14ac:dyDescent="0.3">
      <c r="A801" s="95">
        <v>18749</v>
      </c>
      <c r="B801" s="89">
        <v>8.65</v>
      </c>
      <c r="C801" s="16">
        <f t="shared" si="61"/>
        <v>0</v>
      </c>
      <c r="D801" s="16">
        <f t="shared" si="63"/>
        <v>0.11574074074074403</v>
      </c>
      <c r="E801" s="16"/>
      <c r="F801" s="196">
        <f t="shared" si="60"/>
        <v>8.6499999999999997E-3</v>
      </c>
      <c r="G801" s="16">
        <f t="shared" si="62"/>
        <v>0</v>
      </c>
      <c r="H801" s="16">
        <f t="shared" si="64"/>
        <v>0.11574074074074403</v>
      </c>
    </row>
    <row r="802" spans="1:8" ht="15.6" x14ac:dyDescent="0.3">
      <c r="A802" s="95">
        <v>18780</v>
      </c>
      <c r="B802" s="89">
        <v>8.65</v>
      </c>
      <c r="C802" s="16">
        <f t="shared" si="61"/>
        <v>0</v>
      </c>
      <c r="D802" s="16">
        <f t="shared" si="63"/>
        <v>0.11574074074074403</v>
      </c>
      <c r="E802" s="16"/>
      <c r="F802" s="196">
        <f t="shared" si="60"/>
        <v>8.6499999999999997E-3</v>
      </c>
      <c r="G802" s="16">
        <f t="shared" si="62"/>
        <v>0</v>
      </c>
      <c r="H802" s="16">
        <f t="shared" si="64"/>
        <v>0.11574074074074403</v>
      </c>
    </row>
    <row r="803" spans="1:8" ht="15.6" x14ac:dyDescent="0.3">
      <c r="A803" s="95">
        <v>18810</v>
      </c>
      <c r="B803" s="89">
        <v>8.6300000000000008</v>
      </c>
      <c r="C803" s="16">
        <f t="shared" si="61"/>
        <v>-0.23121387283236983</v>
      </c>
      <c r="D803" s="16">
        <f t="shared" si="63"/>
        <v>-0.11574074074073293</v>
      </c>
      <c r="E803" s="16"/>
      <c r="F803" s="196">
        <f t="shared" si="60"/>
        <v>8.6300000000000005E-3</v>
      </c>
      <c r="G803" s="16">
        <f t="shared" si="62"/>
        <v>-0.23121387283235872</v>
      </c>
      <c r="H803" s="16">
        <f t="shared" si="64"/>
        <v>-0.11574074074073293</v>
      </c>
    </row>
    <row r="804" spans="1:8" ht="15.6" x14ac:dyDescent="0.3">
      <c r="A804" s="95">
        <v>18841</v>
      </c>
      <c r="B804" s="89">
        <v>8.6</v>
      </c>
      <c r="C804" s="16">
        <f t="shared" si="61"/>
        <v>-0.34762456546930665</v>
      </c>
      <c r="D804" s="16">
        <f t="shared" si="63"/>
        <v>-0.46296296296297612</v>
      </c>
      <c r="E804" s="16"/>
      <c r="F804" s="196">
        <f t="shared" si="60"/>
        <v>8.6E-3</v>
      </c>
      <c r="G804" s="16">
        <f t="shared" si="62"/>
        <v>-0.34762456546929554</v>
      </c>
      <c r="H804" s="16">
        <f t="shared" si="64"/>
        <v>-0.46296296296296502</v>
      </c>
    </row>
    <row r="805" spans="1:8" ht="15.6" x14ac:dyDescent="0.3">
      <c r="A805" s="95">
        <v>18872</v>
      </c>
      <c r="B805" s="89">
        <v>8.6</v>
      </c>
      <c r="C805" s="16">
        <f t="shared" si="61"/>
        <v>0</v>
      </c>
      <c r="D805" s="16">
        <f t="shared" si="63"/>
        <v>-0.46296296296297612</v>
      </c>
      <c r="E805" s="16"/>
      <c r="F805" s="196">
        <f t="shared" si="60"/>
        <v>8.6E-3</v>
      </c>
      <c r="G805" s="16">
        <f t="shared" si="62"/>
        <v>0</v>
      </c>
      <c r="H805" s="16">
        <f t="shared" si="64"/>
        <v>-0.46296296296296502</v>
      </c>
    </row>
    <row r="806" spans="1:8" ht="15.6" x14ac:dyDescent="0.3">
      <c r="A806" s="95">
        <v>18902</v>
      </c>
      <c r="B806" s="89">
        <v>8.61</v>
      </c>
      <c r="C806" s="16">
        <f t="shared" si="61"/>
        <v>0.11627906976743319</v>
      </c>
      <c r="D806" s="16">
        <f t="shared" si="63"/>
        <v>-0.34722222222223209</v>
      </c>
      <c r="E806" s="16"/>
      <c r="F806" s="196">
        <f t="shared" si="60"/>
        <v>8.6099999999999996E-3</v>
      </c>
      <c r="G806" s="16">
        <f t="shared" si="62"/>
        <v>0.11627906976743319</v>
      </c>
      <c r="H806" s="16">
        <f t="shared" si="64"/>
        <v>-0.34722222222223209</v>
      </c>
    </row>
    <row r="807" spans="1:8" ht="15.6" x14ac:dyDescent="0.3">
      <c r="A807" s="95">
        <v>18933</v>
      </c>
      <c r="B807" s="89">
        <v>8.6</v>
      </c>
      <c r="C807" s="16">
        <f t="shared" si="61"/>
        <v>-0.11614401858304202</v>
      </c>
      <c r="D807" s="16">
        <f t="shared" si="63"/>
        <v>-0.57803468208093012</v>
      </c>
      <c r="E807" s="16"/>
      <c r="F807" s="196">
        <f t="shared" si="60"/>
        <v>8.6E-3</v>
      </c>
      <c r="G807" s="16">
        <f t="shared" si="62"/>
        <v>-0.11614401858304202</v>
      </c>
      <c r="H807" s="16">
        <f t="shared" si="64"/>
        <v>-0.57803468208091902</v>
      </c>
    </row>
    <row r="808" spans="1:8" ht="15.6" x14ac:dyDescent="0.3">
      <c r="A808" s="95">
        <v>18963</v>
      </c>
      <c r="B808" s="89">
        <v>8.6</v>
      </c>
      <c r="C808" s="16">
        <f t="shared" si="61"/>
        <v>0</v>
      </c>
      <c r="D808" s="16">
        <f t="shared" si="63"/>
        <v>-0.57803468208093012</v>
      </c>
      <c r="E808" s="16"/>
      <c r="F808" s="196">
        <f t="shared" si="60"/>
        <v>8.6E-3</v>
      </c>
      <c r="G808" s="16">
        <f t="shared" si="62"/>
        <v>0</v>
      </c>
      <c r="H808" s="16">
        <f t="shared" si="64"/>
        <v>-0.57803468208091902</v>
      </c>
    </row>
    <row r="809" spans="1:8" ht="15.6" x14ac:dyDescent="0.3">
      <c r="A809" s="95">
        <v>18994</v>
      </c>
      <c r="B809" s="89">
        <v>8.6</v>
      </c>
      <c r="C809" s="16">
        <f t="shared" si="61"/>
        <v>0</v>
      </c>
      <c r="D809" s="16">
        <f t="shared" si="63"/>
        <v>-0.57803468208093012</v>
      </c>
      <c r="E809" s="16"/>
      <c r="F809" s="196">
        <f t="shared" si="60"/>
        <v>8.6E-3</v>
      </c>
      <c r="G809" s="16">
        <f t="shared" si="62"/>
        <v>0</v>
      </c>
      <c r="H809" s="16">
        <f t="shared" si="64"/>
        <v>-0.57803468208091902</v>
      </c>
    </row>
    <row r="810" spans="1:8" ht="15.6" x14ac:dyDescent="0.3">
      <c r="A810" s="95">
        <v>19025</v>
      </c>
      <c r="B810" s="89">
        <v>8.6</v>
      </c>
      <c r="C810" s="16">
        <f t="shared" si="61"/>
        <v>0</v>
      </c>
      <c r="D810" s="16">
        <f t="shared" si="63"/>
        <v>-0.57803468208093012</v>
      </c>
      <c r="E810" s="16"/>
      <c r="F810" s="196">
        <f t="shared" si="60"/>
        <v>8.6E-3</v>
      </c>
      <c r="G810" s="16">
        <f t="shared" si="62"/>
        <v>0</v>
      </c>
      <c r="H810" s="16">
        <f t="shared" si="64"/>
        <v>-0.57803468208091902</v>
      </c>
    </row>
    <row r="811" spans="1:8" ht="15.6" x14ac:dyDescent="0.3">
      <c r="A811" s="95">
        <v>19054</v>
      </c>
      <c r="B811" s="89">
        <v>8.6</v>
      </c>
      <c r="C811" s="16">
        <f t="shared" si="61"/>
        <v>0</v>
      </c>
      <c r="D811" s="16">
        <f t="shared" si="63"/>
        <v>-0.57803468208093012</v>
      </c>
      <c r="E811" s="16"/>
      <c r="F811" s="196">
        <f t="shared" si="60"/>
        <v>8.6E-3</v>
      </c>
      <c r="G811" s="16">
        <f t="shared" si="62"/>
        <v>0</v>
      </c>
      <c r="H811" s="16">
        <f t="shared" si="64"/>
        <v>-0.57803468208091902</v>
      </c>
    </row>
    <row r="812" spans="1:8" ht="15.6" x14ac:dyDescent="0.3">
      <c r="A812" s="95">
        <v>19085</v>
      </c>
      <c r="B812" s="89">
        <v>8.61</v>
      </c>
      <c r="C812" s="16">
        <f t="shared" si="61"/>
        <v>0.11627906976743319</v>
      </c>
      <c r="D812" s="16">
        <f t="shared" si="63"/>
        <v>-0.46242774566475076</v>
      </c>
      <c r="E812" s="16"/>
      <c r="F812" s="196">
        <f t="shared" si="60"/>
        <v>8.6099999999999996E-3</v>
      </c>
      <c r="G812" s="16">
        <f t="shared" si="62"/>
        <v>0.11627906976743319</v>
      </c>
      <c r="H812" s="16">
        <f t="shared" si="64"/>
        <v>-0.46242774566473965</v>
      </c>
    </row>
    <row r="813" spans="1:8" ht="15.6" x14ac:dyDescent="0.3">
      <c r="A813" s="95">
        <v>19115</v>
      </c>
      <c r="B813" s="89">
        <v>8.64</v>
      </c>
      <c r="C813" s="16">
        <f t="shared" si="61"/>
        <v>0.34843205574914826</v>
      </c>
      <c r="D813" s="16">
        <f t="shared" si="63"/>
        <v>-0.11560693641617936</v>
      </c>
      <c r="E813" s="16"/>
      <c r="F813" s="196">
        <f t="shared" si="60"/>
        <v>8.6400000000000001E-3</v>
      </c>
      <c r="G813" s="16">
        <f t="shared" si="62"/>
        <v>0.34843205574912606</v>
      </c>
      <c r="H813" s="16">
        <f t="shared" si="64"/>
        <v>-0.11560693641617936</v>
      </c>
    </row>
    <row r="814" spans="1:8" ht="15.6" x14ac:dyDescent="0.3">
      <c r="A814" s="95">
        <v>19146</v>
      </c>
      <c r="B814" s="89">
        <v>8.6300000000000008</v>
      </c>
      <c r="C814" s="16">
        <f t="shared" si="61"/>
        <v>-0.11574074074073293</v>
      </c>
      <c r="D814" s="16">
        <f t="shared" si="63"/>
        <v>-0.23121387283236983</v>
      </c>
      <c r="E814" s="16"/>
      <c r="F814" s="196">
        <f t="shared" si="60"/>
        <v>8.6300000000000005E-3</v>
      </c>
      <c r="G814" s="16">
        <f t="shared" si="62"/>
        <v>-0.11574074074073293</v>
      </c>
      <c r="H814" s="16">
        <f t="shared" si="64"/>
        <v>-0.23121387283235872</v>
      </c>
    </row>
    <row r="815" spans="1:8" ht="15.6" x14ac:dyDescent="0.3">
      <c r="A815" s="95">
        <v>19176</v>
      </c>
      <c r="B815" s="89">
        <v>8.6199999999999992</v>
      </c>
      <c r="C815" s="16">
        <f t="shared" si="61"/>
        <v>-0.11587485515645035</v>
      </c>
      <c r="D815" s="16">
        <f t="shared" si="63"/>
        <v>-0.11587485515645035</v>
      </c>
      <c r="E815" s="16"/>
      <c r="F815" s="196">
        <f t="shared" si="60"/>
        <v>8.6199999999999992E-3</v>
      </c>
      <c r="G815" s="16">
        <f t="shared" si="62"/>
        <v>-0.11587485515645035</v>
      </c>
      <c r="H815" s="16">
        <f t="shared" si="64"/>
        <v>-0.11587485515645035</v>
      </c>
    </row>
    <row r="816" spans="1:8" ht="15.6" x14ac:dyDescent="0.3">
      <c r="A816" s="95">
        <v>19207</v>
      </c>
      <c r="B816" s="89">
        <v>8.6</v>
      </c>
      <c r="C816" s="16">
        <f t="shared" si="61"/>
        <v>-0.23201856148491462</v>
      </c>
      <c r="D816" s="16">
        <f t="shared" si="63"/>
        <v>0</v>
      </c>
      <c r="E816" s="16"/>
      <c r="F816" s="196">
        <f t="shared" si="60"/>
        <v>8.6E-3</v>
      </c>
      <c r="G816" s="16">
        <f t="shared" si="62"/>
        <v>-0.23201856148491462</v>
      </c>
      <c r="H816" s="16">
        <f t="shared" si="64"/>
        <v>0</v>
      </c>
    </row>
    <row r="817" spans="1:8" ht="15.6" x14ac:dyDescent="0.3">
      <c r="A817" s="95">
        <v>19238</v>
      </c>
      <c r="B817" s="89">
        <v>8.6</v>
      </c>
      <c r="C817" s="16">
        <f t="shared" si="61"/>
        <v>0</v>
      </c>
      <c r="D817" s="16">
        <f t="shared" si="63"/>
        <v>0</v>
      </c>
      <c r="E817" s="16"/>
      <c r="F817" s="196">
        <f t="shared" si="60"/>
        <v>8.6E-3</v>
      </c>
      <c r="G817" s="16">
        <f t="shared" si="62"/>
        <v>0</v>
      </c>
      <c r="H817" s="16">
        <f t="shared" si="64"/>
        <v>0</v>
      </c>
    </row>
    <row r="818" spans="1:8" ht="15.6" x14ac:dyDescent="0.3">
      <c r="A818" s="95">
        <v>19268</v>
      </c>
      <c r="B818" s="89">
        <v>8.6</v>
      </c>
      <c r="C818" s="16">
        <f t="shared" si="61"/>
        <v>0</v>
      </c>
      <c r="D818" s="16">
        <f t="shared" si="63"/>
        <v>-0.11614401858304202</v>
      </c>
      <c r="E818" s="16"/>
      <c r="F818" s="196">
        <f t="shared" si="60"/>
        <v>8.6E-3</v>
      </c>
      <c r="G818" s="16">
        <f t="shared" si="62"/>
        <v>0</v>
      </c>
      <c r="H818" s="16">
        <f t="shared" si="64"/>
        <v>-0.11614401858304202</v>
      </c>
    </row>
    <row r="819" spans="1:8" ht="15.6" x14ac:dyDescent="0.3">
      <c r="A819" s="95">
        <v>19299</v>
      </c>
      <c r="B819" s="89">
        <v>8.6</v>
      </c>
      <c r="C819" s="16">
        <f t="shared" si="61"/>
        <v>0</v>
      </c>
      <c r="D819" s="16">
        <f t="shared" si="63"/>
        <v>0</v>
      </c>
      <c r="E819" s="16"/>
      <c r="F819" s="196">
        <f t="shared" si="60"/>
        <v>8.6E-3</v>
      </c>
      <c r="G819" s="16">
        <f t="shared" si="62"/>
        <v>0</v>
      </c>
      <c r="H819" s="16">
        <f t="shared" si="64"/>
        <v>0</v>
      </c>
    </row>
    <row r="820" spans="1:8" ht="15.6" x14ac:dyDescent="0.3">
      <c r="A820" s="95">
        <v>19329</v>
      </c>
      <c r="B820" s="89">
        <v>8.6</v>
      </c>
      <c r="C820" s="16">
        <f t="shared" si="61"/>
        <v>0</v>
      </c>
      <c r="D820" s="16">
        <f t="shared" si="63"/>
        <v>0</v>
      </c>
      <c r="E820" s="16"/>
      <c r="F820" s="196">
        <f t="shared" si="60"/>
        <v>8.6E-3</v>
      </c>
      <c r="G820" s="16">
        <f t="shared" si="62"/>
        <v>0</v>
      </c>
      <c r="H820" s="16">
        <f t="shared" si="64"/>
        <v>0</v>
      </c>
    </row>
    <row r="821" spans="1:8" ht="15.6" x14ac:dyDescent="0.3">
      <c r="A821" s="95">
        <v>19360</v>
      </c>
      <c r="B821" s="89">
        <v>8.6</v>
      </c>
      <c r="C821" s="16">
        <f t="shared" si="61"/>
        <v>0</v>
      </c>
      <c r="D821" s="16">
        <f t="shared" si="63"/>
        <v>0</v>
      </c>
      <c r="E821" s="16"/>
      <c r="F821" s="196">
        <f t="shared" si="60"/>
        <v>8.6E-3</v>
      </c>
      <c r="G821" s="16">
        <f t="shared" si="62"/>
        <v>0</v>
      </c>
      <c r="H821" s="16">
        <f t="shared" si="64"/>
        <v>0</v>
      </c>
    </row>
    <row r="822" spans="1:8" ht="15.6" x14ac:dyDescent="0.3">
      <c r="A822" s="95">
        <v>19391</v>
      </c>
      <c r="B822" s="89">
        <v>8.6</v>
      </c>
      <c r="C822" s="16">
        <f t="shared" si="61"/>
        <v>0</v>
      </c>
      <c r="D822" s="16">
        <f t="shared" si="63"/>
        <v>0</v>
      </c>
      <c r="E822" s="16"/>
      <c r="F822" s="196">
        <f t="shared" si="60"/>
        <v>8.6E-3</v>
      </c>
      <c r="G822" s="16">
        <f t="shared" si="62"/>
        <v>0</v>
      </c>
      <c r="H822" s="16">
        <f t="shared" si="64"/>
        <v>0</v>
      </c>
    </row>
    <row r="823" spans="1:8" ht="15.6" x14ac:dyDescent="0.3">
      <c r="A823" s="95">
        <v>19419</v>
      </c>
      <c r="B823" s="89">
        <v>8.61</v>
      </c>
      <c r="C823" s="16">
        <f t="shared" si="61"/>
        <v>0.11627906976743319</v>
      </c>
      <c r="D823" s="16">
        <f t="shared" si="63"/>
        <v>0.11627906976743319</v>
      </c>
      <c r="E823" s="16"/>
      <c r="F823" s="196">
        <f t="shared" si="60"/>
        <v>8.6099999999999996E-3</v>
      </c>
      <c r="G823" s="16">
        <f t="shared" si="62"/>
        <v>0.11627906976743319</v>
      </c>
      <c r="H823" s="16">
        <f t="shared" si="64"/>
        <v>0.11627906976743319</v>
      </c>
    </row>
    <row r="824" spans="1:8" ht="15.6" x14ac:dyDescent="0.3">
      <c r="A824" s="95">
        <v>19450</v>
      </c>
      <c r="B824" s="89">
        <v>8.61</v>
      </c>
      <c r="C824" s="16">
        <f t="shared" si="61"/>
        <v>0</v>
      </c>
      <c r="D824" s="16">
        <f t="shared" si="63"/>
        <v>0</v>
      </c>
      <c r="E824" s="16"/>
      <c r="F824" s="196">
        <f t="shared" si="60"/>
        <v>8.6099999999999996E-3</v>
      </c>
      <c r="G824" s="16">
        <f t="shared" si="62"/>
        <v>0</v>
      </c>
      <c r="H824" s="16">
        <f t="shared" si="64"/>
        <v>0</v>
      </c>
    </row>
    <row r="825" spans="1:8" ht="15.6" x14ac:dyDescent="0.3">
      <c r="A825" s="95">
        <v>19480</v>
      </c>
      <c r="B825" s="89">
        <v>8.61</v>
      </c>
      <c r="C825" s="16">
        <f t="shared" si="61"/>
        <v>0</v>
      </c>
      <c r="D825" s="16">
        <f t="shared" si="63"/>
        <v>-0.34722222222223209</v>
      </c>
      <c r="E825" s="16"/>
      <c r="F825" s="196">
        <f t="shared" si="60"/>
        <v>8.6099999999999996E-3</v>
      </c>
      <c r="G825" s="16">
        <f t="shared" si="62"/>
        <v>0</v>
      </c>
      <c r="H825" s="16">
        <f t="shared" si="64"/>
        <v>-0.34722222222223209</v>
      </c>
    </row>
    <row r="826" spans="1:8" ht="15.6" x14ac:dyDescent="0.3">
      <c r="A826" s="95">
        <v>19511</v>
      </c>
      <c r="B826" s="89">
        <v>8.61</v>
      </c>
      <c r="C826" s="16">
        <f t="shared" si="61"/>
        <v>0</v>
      </c>
      <c r="D826" s="16">
        <f t="shared" si="63"/>
        <v>-0.2317497103128785</v>
      </c>
      <c r="E826" s="16"/>
      <c r="F826" s="196">
        <f t="shared" si="60"/>
        <v>8.6099999999999996E-3</v>
      </c>
      <c r="G826" s="16">
        <f t="shared" si="62"/>
        <v>0</v>
      </c>
      <c r="H826" s="16">
        <f t="shared" si="64"/>
        <v>-0.2317497103128674</v>
      </c>
    </row>
    <row r="827" spans="1:8" ht="15.6" x14ac:dyDescent="0.3">
      <c r="A827" s="95">
        <v>19541</v>
      </c>
      <c r="B827" s="89">
        <v>8.61</v>
      </c>
      <c r="C827" s="16">
        <f t="shared" si="61"/>
        <v>0</v>
      </c>
      <c r="D827" s="16">
        <f t="shared" si="63"/>
        <v>-0.11600928074245731</v>
      </c>
      <c r="E827" s="16"/>
      <c r="F827" s="196">
        <f t="shared" si="60"/>
        <v>8.6099999999999996E-3</v>
      </c>
      <c r="G827" s="16">
        <f t="shared" si="62"/>
        <v>0</v>
      </c>
      <c r="H827" s="16">
        <f t="shared" si="64"/>
        <v>-0.11600928074245731</v>
      </c>
    </row>
    <row r="828" spans="1:8" ht="15.6" x14ac:dyDescent="0.3">
      <c r="A828" s="95">
        <v>19572</v>
      </c>
      <c r="B828" s="89">
        <v>8.61</v>
      </c>
      <c r="C828" s="16">
        <f t="shared" si="61"/>
        <v>0</v>
      </c>
      <c r="D828" s="16">
        <f t="shared" si="63"/>
        <v>0.11627906976743319</v>
      </c>
      <c r="E828" s="16"/>
      <c r="F828" s="196">
        <f t="shared" si="60"/>
        <v>8.6099999999999996E-3</v>
      </c>
      <c r="G828" s="16">
        <f t="shared" si="62"/>
        <v>0</v>
      </c>
      <c r="H828" s="16">
        <f t="shared" si="64"/>
        <v>0.11627906976743319</v>
      </c>
    </row>
    <row r="829" spans="1:8" ht="15.6" x14ac:dyDescent="0.3">
      <c r="A829" s="95">
        <v>19603</v>
      </c>
      <c r="B829" s="89">
        <v>8.61</v>
      </c>
      <c r="C829" s="16">
        <f t="shared" si="61"/>
        <v>0</v>
      </c>
      <c r="D829" s="16">
        <f t="shared" si="63"/>
        <v>0.11627906976743319</v>
      </c>
      <c r="E829" s="16"/>
      <c r="F829" s="196">
        <f t="shared" si="60"/>
        <v>8.6099999999999996E-3</v>
      </c>
      <c r="G829" s="16">
        <f t="shared" si="62"/>
        <v>0</v>
      </c>
      <c r="H829" s="16">
        <f t="shared" si="64"/>
        <v>0.11627906976743319</v>
      </c>
    </row>
    <row r="830" spans="1:8" ht="15.6" x14ac:dyDescent="0.3">
      <c r="A830" s="95">
        <v>19633</v>
      </c>
      <c r="B830" s="89">
        <v>8.61</v>
      </c>
      <c r="C830" s="16">
        <f t="shared" si="61"/>
        <v>0</v>
      </c>
      <c r="D830" s="16">
        <f t="shared" si="63"/>
        <v>0.11627906976743319</v>
      </c>
      <c r="E830" s="16"/>
      <c r="F830" s="196">
        <f t="shared" si="60"/>
        <v>8.6099999999999996E-3</v>
      </c>
      <c r="G830" s="16">
        <f t="shared" si="62"/>
        <v>0</v>
      </c>
      <c r="H830" s="16">
        <f t="shared" si="64"/>
        <v>0.11627906976743319</v>
      </c>
    </row>
    <row r="831" spans="1:8" ht="15.6" x14ac:dyDescent="0.3">
      <c r="A831" s="95">
        <v>19664</v>
      </c>
      <c r="B831" s="89">
        <v>8.61</v>
      </c>
      <c r="C831" s="16">
        <f t="shared" si="61"/>
        <v>0</v>
      </c>
      <c r="D831" s="16">
        <f t="shared" si="63"/>
        <v>0.11627906976743319</v>
      </c>
      <c r="E831" s="16"/>
      <c r="F831" s="196">
        <f t="shared" si="60"/>
        <v>8.6099999999999996E-3</v>
      </c>
      <c r="G831" s="16">
        <f t="shared" si="62"/>
        <v>0</v>
      </c>
      <c r="H831" s="16">
        <f t="shared" si="64"/>
        <v>0.11627906976743319</v>
      </c>
    </row>
    <row r="832" spans="1:8" ht="15.6" x14ac:dyDescent="0.3">
      <c r="A832" s="95">
        <v>19694</v>
      </c>
      <c r="B832" s="89">
        <v>8.61</v>
      </c>
      <c r="C832" s="16">
        <f t="shared" si="61"/>
        <v>0</v>
      </c>
      <c r="D832" s="16">
        <f t="shared" si="63"/>
        <v>0.11627906976743319</v>
      </c>
      <c r="E832" s="16"/>
      <c r="F832" s="196">
        <f t="shared" si="60"/>
        <v>8.6099999999999996E-3</v>
      </c>
      <c r="G832" s="16">
        <f t="shared" si="62"/>
        <v>0</v>
      </c>
      <c r="H832" s="16">
        <f t="shared" si="64"/>
        <v>0.11627906976743319</v>
      </c>
    </row>
    <row r="833" spans="1:8" ht="15.6" x14ac:dyDescent="0.3">
      <c r="A833" s="95">
        <v>19725</v>
      </c>
      <c r="B833" s="89">
        <v>8.61</v>
      </c>
      <c r="C833" s="16">
        <f t="shared" si="61"/>
        <v>0</v>
      </c>
      <c r="D833" s="16">
        <f t="shared" si="63"/>
        <v>0.11627906976743319</v>
      </c>
      <c r="E833" s="16"/>
      <c r="F833" s="196">
        <f t="shared" si="60"/>
        <v>8.6099999999999996E-3</v>
      </c>
      <c r="G833" s="16">
        <f t="shared" si="62"/>
        <v>0</v>
      </c>
      <c r="H833" s="16">
        <f t="shared" si="64"/>
        <v>0.11627906976743319</v>
      </c>
    </row>
    <row r="834" spans="1:8" ht="15.6" x14ac:dyDescent="0.3">
      <c r="A834" s="95">
        <v>19756</v>
      </c>
      <c r="B834" s="89">
        <v>8.61</v>
      </c>
      <c r="C834" s="16">
        <f t="shared" si="61"/>
        <v>0</v>
      </c>
      <c r="D834" s="16">
        <f t="shared" si="63"/>
        <v>0.11627906976743319</v>
      </c>
      <c r="E834" s="16"/>
      <c r="F834" s="196">
        <f t="shared" si="60"/>
        <v>8.6099999999999996E-3</v>
      </c>
      <c r="G834" s="16">
        <f t="shared" si="62"/>
        <v>0</v>
      </c>
      <c r="H834" s="16">
        <f t="shared" si="64"/>
        <v>0.11627906976743319</v>
      </c>
    </row>
    <row r="835" spans="1:8" ht="15.6" x14ac:dyDescent="0.3">
      <c r="A835" s="95">
        <v>19784</v>
      </c>
      <c r="B835" s="89">
        <v>8.61</v>
      </c>
      <c r="C835" s="16">
        <f t="shared" si="61"/>
        <v>0</v>
      </c>
      <c r="D835" s="16">
        <f t="shared" si="63"/>
        <v>0</v>
      </c>
      <c r="E835" s="16"/>
      <c r="F835" s="196">
        <f t="shared" si="60"/>
        <v>8.6099999999999996E-3</v>
      </c>
      <c r="G835" s="16">
        <f t="shared" si="62"/>
        <v>0</v>
      </c>
      <c r="H835" s="16">
        <f t="shared" si="64"/>
        <v>0</v>
      </c>
    </row>
    <row r="836" spans="1:8" ht="15.6" x14ac:dyDescent="0.3">
      <c r="A836" s="95">
        <v>19815</v>
      </c>
      <c r="B836" s="89">
        <v>10.6</v>
      </c>
      <c r="C836" s="16">
        <f t="shared" si="61"/>
        <v>23.11265969802556</v>
      </c>
      <c r="D836" s="16">
        <f t="shared" si="63"/>
        <v>23.11265969802556</v>
      </c>
      <c r="E836" s="16"/>
      <c r="F836" s="196">
        <f t="shared" si="60"/>
        <v>1.06E-2</v>
      </c>
      <c r="G836" s="16">
        <f t="shared" si="62"/>
        <v>23.11265969802556</v>
      </c>
      <c r="H836" s="16">
        <f t="shared" si="64"/>
        <v>23.11265969802556</v>
      </c>
    </row>
    <row r="837" spans="1:8" ht="15.6" x14ac:dyDescent="0.3">
      <c r="A837" s="95">
        <v>19845</v>
      </c>
      <c r="B837" s="89">
        <v>12.49</v>
      </c>
      <c r="C837" s="16">
        <f t="shared" si="61"/>
        <v>17.830188679245285</v>
      </c>
      <c r="D837" s="16">
        <f t="shared" si="63"/>
        <v>45.063879210220684</v>
      </c>
      <c r="E837" s="16"/>
      <c r="F837" s="196">
        <f t="shared" si="60"/>
        <v>1.2489999999999999E-2</v>
      </c>
      <c r="G837" s="16">
        <f t="shared" si="62"/>
        <v>17.830188679245285</v>
      </c>
      <c r="H837" s="16">
        <f t="shared" si="64"/>
        <v>45.063879210220684</v>
      </c>
    </row>
    <row r="838" spans="1:8" ht="15.6" x14ac:dyDescent="0.3">
      <c r="A838" s="95">
        <v>19876</v>
      </c>
      <c r="B838" s="89">
        <v>12.49</v>
      </c>
      <c r="C838" s="16">
        <f t="shared" si="61"/>
        <v>0</v>
      </c>
      <c r="D838" s="16">
        <f t="shared" si="63"/>
        <v>45.063879210220684</v>
      </c>
      <c r="E838" s="16"/>
      <c r="F838" s="196">
        <f t="shared" si="60"/>
        <v>1.2489999999999999E-2</v>
      </c>
      <c r="G838" s="16">
        <f t="shared" si="62"/>
        <v>0</v>
      </c>
      <c r="H838" s="16">
        <f t="shared" si="64"/>
        <v>45.063879210220684</v>
      </c>
    </row>
    <row r="839" spans="1:8" ht="15.6" x14ac:dyDescent="0.3">
      <c r="A839" s="95">
        <v>19906</v>
      </c>
      <c r="B839" s="89">
        <v>12.49</v>
      </c>
      <c r="C839" s="16">
        <f t="shared" si="61"/>
        <v>0</v>
      </c>
      <c r="D839" s="16">
        <f t="shared" si="63"/>
        <v>45.063879210220684</v>
      </c>
      <c r="E839" s="16"/>
      <c r="F839" s="196">
        <f t="shared" si="60"/>
        <v>1.2489999999999999E-2</v>
      </c>
      <c r="G839" s="16">
        <f t="shared" si="62"/>
        <v>0</v>
      </c>
      <c r="H839" s="16">
        <f t="shared" si="64"/>
        <v>45.063879210220684</v>
      </c>
    </row>
    <row r="840" spans="1:8" ht="15.6" x14ac:dyDescent="0.3">
      <c r="A840" s="95">
        <v>19937</v>
      </c>
      <c r="B840" s="89">
        <v>12.49</v>
      </c>
      <c r="C840" s="16">
        <f t="shared" si="61"/>
        <v>0</v>
      </c>
      <c r="D840" s="16">
        <f t="shared" si="63"/>
        <v>45.063879210220684</v>
      </c>
      <c r="E840" s="16"/>
      <c r="F840" s="196">
        <f t="shared" si="60"/>
        <v>1.2489999999999999E-2</v>
      </c>
      <c r="G840" s="16">
        <f t="shared" si="62"/>
        <v>0</v>
      </c>
      <c r="H840" s="16">
        <f t="shared" si="64"/>
        <v>45.063879210220684</v>
      </c>
    </row>
    <row r="841" spans="1:8" ht="15.6" x14ac:dyDescent="0.3">
      <c r="A841" s="95">
        <v>19968</v>
      </c>
      <c r="B841" s="89">
        <v>12.49</v>
      </c>
      <c r="C841" s="16">
        <f t="shared" si="61"/>
        <v>0</v>
      </c>
      <c r="D841" s="16">
        <f t="shared" si="63"/>
        <v>45.063879210220684</v>
      </c>
      <c r="E841" s="16"/>
      <c r="F841" s="196">
        <f t="shared" si="60"/>
        <v>1.2489999999999999E-2</v>
      </c>
      <c r="G841" s="16">
        <f t="shared" si="62"/>
        <v>0</v>
      </c>
      <c r="H841" s="16">
        <f t="shared" si="64"/>
        <v>45.063879210220684</v>
      </c>
    </row>
    <row r="842" spans="1:8" ht="15.6" x14ac:dyDescent="0.3">
      <c r="A842" s="95">
        <v>19998</v>
      </c>
      <c r="B842" s="89">
        <v>12.49</v>
      </c>
      <c r="C842" s="16">
        <f t="shared" si="61"/>
        <v>0</v>
      </c>
      <c r="D842" s="16">
        <f t="shared" si="63"/>
        <v>45.063879210220684</v>
      </c>
      <c r="E842" s="16"/>
      <c r="F842" s="196">
        <f t="shared" si="60"/>
        <v>1.2489999999999999E-2</v>
      </c>
      <c r="G842" s="16">
        <f t="shared" si="62"/>
        <v>0</v>
      </c>
      <c r="H842" s="16">
        <f t="shared" si="64"/>
        <v>45.063879210220684</v>
      </c>
    </row>
    <row r="843" spans="1:8" ht="15.6" x14ac:dyDescent="0.3">
      <c r="A843" s="95">
        <v>20029</v>
      </c>
      <c r="B843" s="89">
        <v>12.49</v>
      </c>
      <c r="C843" s="16">
        <f t="shared" si="61"/>
        <v>0</v>
      </c>
      <c r="D843" s="16">
        <f t="shared" si="63"/>
        <v>45.063879210220684</v>
      </c>
      <c r="E843" s="16"/>
      <c r="F843" s="196">
        <f t="shared" si="60"/>
        <v>1.2489999999999999E-2</v>
      </c>
      <c r="G843" s="16">
        <f t="shared" si="62"/>
        <v>0</v>
      </c>
      <c r="H843" s="16">
        <f t="shared" si="64"/>
        <v>45.063879210220684</v>
      </c>
    </row>
    <row r="844" spans="1:8" ht="15.6" x14ac:dyDescent="0.3">
      <c r="A844" s="95">
        <v>20059</v>
      </c>
      <c r="B844" s="89">
        <v>12.49</v>
      </c>
      <c r="C844" s="16">
        <f t="shared" si="61"/>
        <v>0</v>
      </c>
      <c r="D844" s="16">
        <f t="shared" si="63"/>
        <v>45.063879210220684</v>
      </c>
      <c r="E844" s="16"/>
      <c r="F844" s="196">
        <f t="shared" si="60"/>
        <v>1.2489999999999999E-2</v>
      </c>
      <c r="G844" s="16">
        <f t="shared" si="62"/>
        <v>0</v>
      </c>
      <c r="H844" s="16">
        <f t="shared" si="64"/>
        <v>45.063879210220684</v>
      </c>
    </row>
    <row r="845" spans="1:8" ht="15.6" x14ac:dyDescent="0.3">
      <c r="A845" s="95">
        <v>20090</v>
      </c>
      <c r="B845" s="89">
        <v>12.49</v>
      </c>
      <c r="C845" s="16">
        <f t="shared" si="61"/>
        <v>0</v>
      </c>
      <c r="D845" s="16">
        <f t="shared" si="63"/>
        <v>45.063879210220684</v>
      </c>
      <c r="E845" s="16"/>
      <c r="F845" s="196">
        <f t="shared" si="60"/>
        <v>1.2489999999999999E-2</v>
      </c>
      <c r="G845" s="16">
        <f t="shared" si="62"/>
        <v>0</v>
      </c>
      <c r="H845" s="16">
        <f t="shared" si="64"/>
        <v>45.063879210220684</v>
      </c>
    </row>
    <row r="846" spans="1:8" ht="15.6" x14ac:dyDescent="0.3">
      <c r="A846" s="95">
        <v>20121</v>
      </c>
      <c r="B846" s="89">
        <v>12.49</v>
      </c>
      <c r="C846" s="16">
        <f t="shared" si="61"/>
        <v>0</v>
      </c>
      <c r="D846" s="16">
        <f t="shared" si="63"/>
        <v>45.063879210220684</v>
      </c>
      <c r="E846" s="16"/>
      <c r="F846" s="196">
        <f t="shared" si="60"/>
        <v>1.2489999999999999E-2</v>
      </c>
      <c r="G846" s="16">
        <f t="shared" si="62"/>
        <v>0</v>
      </c>
      <c r="H846" s="16">
        <f t="shared" si="64"/>
        <v>45.063879210220684</v>
      </c>
    </row>
    <row r="847" spans="1:8" ht="15.6" x14ac:dyDescent="0.3">
      <c r="A847" s="95">
        <v>20149</v>
      </c>
      <c r="B847" s="89">
        <v>12.49</v>
      </c>
      <c r="C847" s="16">
        <f t="shared" si="61"/>
        <v>0</v>
      </c>
      <c r="D847" s="16">
        <f t="shared" si="63"/>
        <v>45.063879210220684</v>
      </c>
      <c r="E847" s="16"/>
      <c r="F847" s="196">
        <f t="shared" si="60"/>
        <v>1.2489999999999999E-2</v>
      </c>
      <c r="G847" s="16">
        <f t="shared" si="62"/>
        <v>0</v>
      </c>
      <c r="H847" s="16">
        <f t="shared" si="64"/>
        <v>45.063879210220684</v>
      </c>
    </row>
    <row r="848" spans="1:8" ht="15.6" x14ac:dyDescent="0.3">
      <c r="A848" s="95">
        <v>20180</v>
      </c>
      <c r="B848" s="89">
        <v>12.49</v>
      </c>
      <c r="C848" s="16">
        <f t="shared" si="61"/>
        <v>0</v>
      </c>
      <c r="D848" s="16">
        <f t="shared" si="63"/>
        <v>17.830188679245285</v>
      </c>
      <c r="E848" s="16"/>
      <c r="F848" s="196">
        <f t="shared" si="60"/>
        <v>1.2489999999999999E-2</v>
      </c>
      <c r="G848" s="16">
        <f t="shared" si="62"/>
        <v>0</v>
      </c>
      <c r="H848" s="16">
        <f t="shared" si="64"/>
        <v>17.830188679245285</v>
      </c>
    </row>
    <row r="849" spans="1:8" ht="15.6" x14ac:dyDescent="0.3">
      <c r="A849" s="95">
        <v>20210</v>
      </c>
      <c r="B849" s="89">
        <v>12.49</v>
      </c>
      <c r="C849" s="16">
        <f t="shared" si="61"/>
        <v>0</v>
      </c>
      <c r="D849" s="16">
        <f t="shared" si="63"/>
        <v>0</v>
      </c>
      <c r="E849" s="16"/>
      <c r="F849" s="196">
        <f t="shared" si="60"/>
        <v>1.2489999999999999E-2</v>
      </c>
      <c r="G849" s="16">
        <f t="shared" si="62"/>
        <v>0</v>
      </c>
      <c r="H849" s="16">
        <f t="shared" si="64"/>
        <v>0</v>
      </c>
    </row>
    <row r="850" spans="1:8" ht="15.6" x14ac:dyDescent="0.3">
      <c r="A850" s="95">
        <v>20241</v>
      </c>
      <c r="B850" s="89">
        <v>12.49</v>
      </c>
      <c r="C850" s="16">
        <f t="shared" si="61"/>
        <v>0</v>
      </c>
      <c r="D850" s="16">
        <f t="shared" si="63"/>
        <v>0</v>
      </c>
      <c r="E850" s="16"/>
      <c r="F850" s="196">
        <f t="shared" si="60"/>
        <v>1.2489999999999999E-2</v>
      </c>
      <c r="G850" s="16">
        <f t="shared" si="62"/>
        <v>0</v>
      </c>
      <c r="H850" s="16">
        <f t="shared" si="64"/>
        <v>0</v>
      </c>
    </row>
    <row r="851" spans="1:8" ht="15.6" x14ac:dyDescent="0.3">
      <c r="A851" s="95">
        <v>20271</v>
      </c>
      <c r="B851" s="89">
        <v>12.49</v>
      </c>
      <c r="C851" s="16">
        <f t="shared" si="61"/>
        <v>0</v>
      </c>
      <c r="D851" s="16">
        <f t="shared" si="63"/>
        <v>0</v>
      </c>
      <c r="E851" s="16"/>
      <c r="F851" s="196">
        <f t="shared" si="60"/>
        <v>1.2489999999999999E-2</v>
      </c>
      <c r="G851" s="16">
        <f t="shared" si="62"/>
        <v>0</v>
      </c>
      <c r="H851" s="16">
        <f t="shared" si="64"/>
        <v>0</v>
      </c>
    </row>
    <row r="852" spans="1:8" ht="15.6" x14ac:dyDescent="0.3">
      <c r="A852" s="95">
        <v>20302</v>
      </c>
      <c r="B852" s="89">
        <v>12.49</v>
      </c>
      <c r="C852" s="16">
        <f t="shared" si="61"/>
        <v>0</v>
      </c>
      <c r="D852" s="16">
        <f t="shared" si="63"/>
        <v>0</v>
      </c>
      <c r="E852" s="16"/>
      <c r="F852" s="196">
        <f t="shared" ref="F852:F915" si="65">B852/1000</f>
        <v>1.2489999999999999E-2</v>
      </c>
      <c r="G852" s="16">
        <f t="shared" si="62"/>
        <v>0</v>
      </c>
      <c r="H852" s="16">
        <f t="shared" si="64"/>
        <v>0</v>
      </c>
    </row>
    <row r="853" spans="1:8" ht="15.6" x14ac:dyDescent="0.3">
      <c r="A853" s="95">
        <v>20333</v>
      </c>
      <c r="B853" s="89">
        <v>12.49</v>
      </c>
      <c r="C853" s="16">
        <f t="shared" ref="C853:C916" si="66">((B853/B852)-1)*100</f>
        <v>0</v>
      </c>
      <c r="D853" s="16">
        <f t="shared" si="63"/>
        <v>0</v>
      </c>
      <c r="E853" s="16"/>
      <c r="F853" s="196">
        <f t="shared" si="65"/>
        <v>1.2489999999999999E-2</v>
      </c>
      <c r="G853" s="16">
        <f t="shared" ref="G853:G916" si="67">((F853/F852)-1)*100</f>
        <v>0</v>
      </c>
      <c r="H853" s="16">
        <f t="shared" si="64"/>
        <v>0</v>
      </c>
    </row>
    <row r="854" spans="1:8" ht="15.6" x14ac:dyDescent="0.3">
      <c r="A854" s="95">
        <v>20363</v>
      </c>
      <c r="B854" s="89">
        <v>12.49</v>
      </c>
      <c r="C854" s="16">
        <f t="shared" si="66"/>
        <v>0</v>
      </c>
      <c r="D854" s="16">
        <f t="shared" si="63"/>
        <v>0</v>
      </c>
      <c r="E854" s="16"/>
      <c r="F854" s="196">
        <f t="shared" si="65"/>
        <v>1.2489999999999999E-2</v>
      </c>
      <c r="G854" s="16">
        <f t="shared" si="67"/>
        <v>0</v>
      </c>
      <c r="H854" s="16">
        <f t="shared" si="64"/>
        <v>0</v>
      </c>
    </row>
    <row r="855" spans="1:8" ht="15.6" x14ac:dyDescent="0.3">
      <c r="A855" s="95">
        <v>20394</v>
      </c>
      <c r="B855" s="89">
        <v>12.49</v>
      </c>
      <c r="C855" s="16">
        <f t="shared" si="66"/>
        <v>0</v>
      </c>
      <c r="D855" s="16">
        <f t="shared" si="63"/>
        <v>0</v>
      </c>
      <c r="E855" s="16"/>
      <c r="F855" s="196">
        <f t="shared" si="65"/>
        <v>1.2489999999999999E-2</v>
      </c>
      <c r="G855" s="16">
        <f t="shared" si="67"/>
        <v>0</v>
      </c>
      <c r="H855" s="16">
        <f t="shared" si="64"/>
        <v>0</v>
      </c>
    </row>
    <row r="856" spans="1:8" ht="15.6" x14ac:dyDescent="0.3">
      <c r="A856" s="95">
        <v>20424</v>
      </c>
      <c r="B856" s="89">
        <v>12.49</v>
      </c>
      <c r="C856" s="16">
        <f t="shared" si="66"/>
        <v>0</v>
      </c>
      <c r="D856" s="16">
        <f t="shared" si="63"/>
        <v>0</v>
      </c>
      <c r="E856" s="16"/>
      <c r="F856" s="196">
        <f t="shared" si="65"/>
        <v>1.2489999999999999E-2</v>
      </c>
      <c r="G856" s="16">
        <f t="shared" si="67"/>
        <v>0</v>
      </c>
      <c r="H856" s="16">
        <f t="shared" si="64"/>
        <v>0</v>
      </c>
    </row>
    <row r="857" spans="1:8" ht="15.6" x14ac:dyDescent="0.3">
      <c r="A857" s="95">
        <v>20455</v>
      </c>
      <c r="B857" s="89">
        <v>12.49</v>
      </c>
      <c r="C857" s="16">
        <f t="shared" si="66"/>
        <v>0</v>
      </c>
      <c r="D857" s="16">
        <f t="shared" si="63"/>
        <v>0</v>
      </c>
      <c r="E857" s="16"/>
      <c r="F857" s="196">
        <f t="shared" si="65"/>
        <v>1.2489999999999999E-2</v>
      </c>
      <c r="G857" s="16">
        <f t="shared" si="67"/>
        <v>0</v>
      </c>
      <c r="H857" s="16">
        <f t="shared" si="64"/>
        <v>0</v>
      </c>
    </row>
    <row r="858" spans="1:8" ht="15.6" x14ac:dyDescent="0.3">
      <c r="A858" s="95">
        <v>20486</v>
      </c>
      <c r="B858" s="89">
        <v>12.49</v>
      </c>
      <c r="C858" s="16">
        <f t="shared" si="66"/>
        <v>0</v>
      </c>
      <c r="D858" s="16">
        <f t="shared" si="63"/>
        <v>0</v>
      </c>
      <c r="E858" s="16"/>
      <c r="F858" s="196">
        <f t="shared" si="65"/>
        <v>1.2489999999999999E-2</v>
      </c>
      <c r="G858" s="16">
        <f t="shared" si="67"/>
        <v>0</v>
      </c>
      <c r="H858" s="16">
        <f t="shared" si="64"/>
        <v>0</v>
      </c>
    </row>
    <row r="859" spans="1:8" ht="15.6" x14ac:dyDescent="0.3">
      <c r="A859" s="95">
        <v>20515</v>
      </c>
      <c r="B859" s="89">
        <v>12.49</v>
      </c>
      <c r="C859" s="16">
        <f t="shared" si="66"/>
        <v>0</v>
      </c>
      <c r="D859" s="16">
        <f t="shared" si="63"/>
        <v>0</v>
      </c>
      <c r="E859" s="16"/>
      <c r="F859" s="196">
        <f t="shared" si="65"/>
        <v>1.2489999999999999E-2</v>
      </c>
      <c r="G859" s="16">
        <f t="shared" si="67"/>
        <v>0</v>
      </c>
      <c r="H859" s="16">
        <f t="shared" si="64"/>
        <v>0</v>
      </c>
    </row>
    <row r="860" spans="1:8" ht="15.6" x14ac:dyDescent="0.3">
      <c r="A860" s="95">
        <v>20546</v>
      </c>
      <c r="B860" s="89">
        <v>12.49</v>
      </c>
      <c r="C860" s="16">
        <f t="shared" si="66"/>
        <v>0</v>
      </c>
      <c r="D860" s="16">
        <f t="shared" si="63"/>
        <v>0</v>
      </c>
      <c r="E860" s="16"/>
      <c r="F860" s="196">
        <f t="shared" si="65"/>
        <v>1.2489999999999999E-2</v>
      </c>
      <c r="G860" s="16">
        <f t="shared" si="67"/>
        <v>0</v>
      </c>
      <c r="H860" s="16">
        <f t="shared" si="64"/>
        <v>0</v>
      </c>
    </row>
    <row r="861" spans="1:8" ht="15.6" x14ac:dyDescent="0.3">
      <c r="A861" s="95">
        <v>20576</v>
      </c>
      <c r="B861" s="89">
        <v>12.49</v>
      </c>
      <c r="C861" s="16">
        <f t="shared" si="66"/>
        <v>0</v>
      </c>
      <c r="D861" s="16">
        <f t="shared" si="63"/>
        <v>0</v>
      </c>
      <c r="E861" s="16"/>
      <c r="F861" s="196">
        <f t="shared" si="65"/>
        <v>1.2489999999999999E-2</v>
      </c>
      <c r="G861" s="16">
        <f t="shared" si="67"/>
        <v>0</v>
      </c>
      <c r="H861" s="16">
        <f t="shared" si="64"/>
        <v>0</v>
      </c>
    </row>
    <row r="862" spans="1:8" ht="15.6" x14ac:dyDescent="0.3">
      <c r="A862" s="95">
        <v>20607</v>
      </c>
      <c r="B862" s="89">
        <v>12.49</v>
      </c>
      <c r="C862" s="16">
        <f t="shared" si="66"/>
        <v>0</v>
      </c>
      <c r="D862" s="16">
        <f t="shared" si="63"/>
        <v>0</v>
      </c>
      <c r="E862" s="16"/>
      <c r="F862" s="196">
        <f t="shared" si="65"/>
        <v>1.2489999999999999E-2</v>
      </c>
      <c r="G862" s="16">
        <f t="shared" si="67"/>
        <v>0</v>
      </c>
      <c r="H862" s="16">
        <f t="shared" si="64"/>
        <v>0</v>
      </c>
    </row>
    <row r="863" spans="1:8" ht="15.6" x14ac:dyDescent="0.3">
      <c r="A863" s="95">
        <v>20637</v>
      </c>
      <c r="B863" s="89">
        <v>12.49</v>
      </c>
      <c r="C863" s="16">
        <f t="shared" si="66"/>
        <v>0</v>
      </c>
      <c r="D863" s="16">
        <f t="shared" si="63"/>
        <v>0</v>
      </c>
      <c r="E863" s="16"/>
      <c r="F863" s="196">
        <f t="shared" si="65"/>
        <v>1.2489999999999999E-2</v>
      </c>
      <c r="G863" s="16">
        <f t="shared" si="67"/>
        <v>0</v>
      </c>
      <c r="H863" s="16">
        <f t="shared" si="64"/>
        <v>0</v>
      </c>
    </row>
    <row r="864" spans="1:8" ht="15.6" x14ac:dyDescent="0.3">
      <c r="A864" s="95">
        <v>20668</v>
      </c>
      <c r="B864" s="89">
        <v>12.49</v>
      </c>
      <c r="C864" s="16">
        <f t="shared" si="66"/>
        <v>0</v>
      </c>
      <c r="D864" s="16">
        <f t="shared" ref="D864:D927" si="68">((B864/B852)-1)*100</f>
        <v>0</v>
      </c>
      <c r="E864" s="16"/>
      <c r="F864" s="196">
        <f t="shared" si="65"/>
        <v>1.2489999999999999E-2</v>
      </c>
      <c r="G864" s="16">
        <f t="shared" si="67"/>
        <v>0</v>
      </c>
      <c r="H864" s="16">
        <f t="shared" ref="H864:H927" si="69">((F864/F852)-1)*100</f>
        <v>0</v>
      </c>
    </row>
    <row r="865" spans="1:8" ht="15.6" x14ac:dyDescent="0.3">
      <c r="A865" s="95">
        <v>20699</v>
      </c>
      <c r="B865" s="89">
        <v>12.49</v>
      </c>
      <c r="C865" s="16">
        <f t="shared" si="66"/>
        <v>0</v>
      </c>
      <c r="D865" s="16">
        <f t="shared" si="68"/>
        <v>0</v>
      </c>
      <c r="E865" s="16"/>
      <c r="F865" s="196">
        <f t="shared" si="65"/>
        <v>1.2489999999999999E-2</v>
      </c>
      <c r="G865" s="16">
        <f t="shared" si="67"/>
        <v>0</v>
      </c>
      <c r="H865" s="16">
        <f t="shared" si="69"/>
        <v>0</v>
      </c>
    </row>
    <row r="866" spans="1:8" ht="15.6" x14ac:dyDescent="0.3">
      <c r="A866" s="95">
        <v>20729</v>
      </c>
      <c r="B866" s="89">
        <v>12.49</v>
      </c>
      <c r="C866" s="16">
        <f t="shared" si="66"/>
        <v>0</v>
      </c>
      <c r="D866" s="16">
        <f t="shared" si="68"/>
        <v>0</v>
      </c>
      <c r="E866" s="16"/>
      <c r="F866" s="196">
        <f t="shared" si="65"/>
        <v>1.2489999999999999E-2</v>
      </c>
      <c r="G866" s="16">
        <f t="shared" si="67"/>
        <v>0</v>
      </c>
      <c r="H866" s="16">
        <f t="shared" si="69"/>
        <v>0</v>
      </c>
    </row>
    <row r="867" spans="1:8" ht="15.6" x14ac:dyDescent="0.3">
      <c r="A867" s="95">
        <v>20760</v>
      </c>
      <c r="B867" s="89">
        <v>12.49</v>
      </c>
      <c r="C867" s="16">
        <f t="shared" si="66"/>
        <v>0</v>
      </c>
      <c r="D867" s="16">
        <f t="shared" si="68"/>
        <v>0</v>
      </c>
      <c r="E867" s="16"/>
      <c r="F867" s="196">
        <f t="shared" si="65"/>
        <v>1.2489999999999999E-2</v>
      </c>
      <c r="G867" s="16">
        <f t="shared" si="67"/>
        <v>0</v>
      </c>
      <c r="H867" s="16">
        <f t="shared" si="69"/>
        <v>0</v>
      </c>
    </row>
    <row r="868" spans="1:8" ht="15.6" x14ac:dyDescent="0.3">
      <c r="A868" s="95">
        <v>20790</v>
      </c>
      <c r="B868" s="89">
        <v>12.49</v>
      </c>
      <c r="C868" s="16">
        <f t="shared" si="66"/>
        <v>0</v>
      </c>
      <c r="D868" s="16">
        <f t="shared" si="68"/>
        <v>0</v>
      </c>
      <c r="E868" s="16"/>
      <c r="F868" s="196">
        <f t="shared" si="65"/>
        <v>1.2489999999999999E-2</v>
      </c>
      <c r="G868" s="16">
        <f t="shared" si="67"/>
        <v>0</v>
      </c>
      <c r="H868" s="16">
        <f t="shared" si="69"/>
        <v>0</v>
      </c>
    </row>
    <row r="869" spans="1:8" ht="15.6" x14ac:dyDescent="0.3">
      <c r="A869" s="95">
        <v>20821</v>
      </c>
      <c r="B869" s="89">
        <v>12.49</v>
      </c>
      <c r="C869" s="16">
        <f t="shared" si="66"/>
        <v>0</v>
      </c>
      <c r="D869" s="16">
        <f t="shared" si="68"/>
        <v>0</v>
      </c>
      <c r="E869" s="16"/>
      <c r="F869" s="196">
        <f t="shared" si="65"/>
        <v>1.2489999999999999E-2</v>
      </c>
      <c r="G869" s="16">
        <f t="shared" si="67"/>
        <v>0</v>
      </c>
      <c r="H869" s="16">
        <f t="shared" si="69"/>
        <v>0</v>
      </c>
    </row>
    <row r="870" spans="1:8" ht="15.6" x14ac:dyDescent="0.3">
      <c r="A870" s="95">
        <v>20852</v>
      </c>
      <c r="B870" s="89">
        <v>12.49</v>
      </c>
      <c r="C870" s="16">
        <f t="shared" si="66"/>
        <v>0</v>
      </c>
      <c r="D870" s="16">
        <f t="shared" si="68"/>
        <v>0</v>
      </c>
      <c r="E870" s="16"/>
      <c r="F870" s="196">
        <f t="shared" si="65"/>
        <v>1.2489999999999999E-2</v>
      </c>
      <c r="G870" s="16">
        <f t="shared" si="67"/>
        <v>0</v>
      </c>
      <c r="H870" s="16">
        <f t="shared" si="69"/>
        <v>0</v>
      </c>
    </row>
    <row r="871" spans="1:8" ht="15.6" x14ac:dyDescent="0.3">
      <c r="A871" s="95">
        <v>20880</v>
      </c>
      <c r="B871" s="89">
        <v>12.49</v>
      </c>
      <c r="C871" s="16">
        <f t="shared" si="66"/>
        <v>0</v>
      </c>
      <c r="D871" s="16">
        <f t="shared" si="68"/>
        <v>0</v>
      </c>
      <c r="E871" s="16"/>
      <c r="F871" s="196">
        <f t="shared" si="65"/>
        <v>1.2489999999999999E-2</v>
      </c>
      <c r="G871" s="16">
        <f t="shared" si="67"/>
        <v>0</v>
      </c>
      <c r="H871" s="16">
        <f t="shared" si="69"/>
        <v>0</v>
      </c>
    </row>
    <row r="872" spans="1:8" ht="15.6" x14ac:dyDescent="0.3">
      <c r="A872" s="95">
        <v>20911</v>
      </c>
      <c r="B872" s="89">
        <v>12.49</v>
      </c>
      <c r="C872" s="16">
        <f t="shared" si="66"/>
        <v>0</v>
      </c>
      <c r="D872" s="16">
        <f t="shared" si="68"/>
        <v>0</v>
      </c>
      <c r="E872" s="16"/>
      <c r="F872" s="196">
        <f t="shared" si="65"/>
        <v>1.2489999999999999E-2</v>
      </c>
      <c r="G872" s="16">
        <f t="shared" si="67"/>
        <v>0</v>
      </c>
      <c r="H872" s="16">
        <f t="shared" si="69"/>
        <v>0</v>
      </c>
    </row>
    <row r="873" spans="1:8" ht="15.6" x14ac:dyDescent="0.3">
      <c r="A873" s="95">
        <v>20941</v>
      </c>
      <c r="B873" s="89">
        <v>12.49</v>
      </c>
      <c r="C873" s="16">
        <f t="shared" si="66"/>
        <v>0</v>
      </c>
      <c r="D873" s="16">
        <f t="shared" si="68"/>
        <v>0</v>
      </c>
      <c r="E873" s="16"/>
      <c r="F873" s="196">
        <f t="shared" si="65"/>
        <v>1.2489999999999999E-2</v>
      </c>
      <c r="G873" s="16">
        <f t="shared" si="67"/>
        <v>0</v>
      </c>
      <c r="H873" s="16">
        <f t="shared" si="69"/>
        <v>0</v>
      </c>
    </row>
    <row r="874" spans="1:8" ht="15.6" x14ac:dyDescent="0.3">
      <c r="A874" s="95">
        <v>20972</v>
      </c>
      <c r="B874" s="89">
        <v>12.49</v>
      </c>
      <c r="C874" s="16">
        <f t="shared" si="66"/>
        <v>0</v>
      </c>
      <c r="D874" s="16">
        <f t="shared" si="68"/>
        <v>0</v>
      </c>
      <c r="E874" s="16"/>
      <c r="F874" s="196">
        <f t="shared" si="65"/>
        <v>1.2489999999999999E-2</v>
      </c>
      <c r="G874" s="16">
        <f t="shared" si="67"/>
        <v>0</v>
      </c>
      <c r="H874" s="16">
        <f t="shared" si="69"/>
        <v>0</v>
      </c>
    </row>
    <row r="875" spans="1:8" ht="15.6" x14ac:dyDescent="0.3">
      <c r="A875" s="95">
        <v>21002</v>
      </c>
      <c r="B875" s="89">
        <v>12.49</v>
      </c>
      <c r="C875" s="16">
        <f t="shared" si="66"/>
        <v>0</v>
      </c>
      <c r="D875" s="16">
        <f t="shared" si="68"/>
        <v>0</v>
      </c>
      <c r="E875" s="16"/>
      <c r="F875" s="196">
        <f t="shared" si="65"/>
        <v>1.2489999999999999E-2</v>
      </c>
      <c r="G875" s="16">
        <f t="shared" si="67"/>
        <v>0</v>
      </c>
      <c r="H875" s="16">
        <f t="shared" si="69"/>
        <v>0</v>
      </c>
    </row>
    <row r="876" spans="1:8" ht="15.6" x14ac:dyDescent="0.3">
      <c r="A876" s="95">
        <v>21033</v>
      </c>
      <c r="B876" s="89">
        <v>12.49</v>
      </c>
      <c r="C876" s="16">
        <f t="shared" si="66"/>
        <v>0</v>
      </c>
      <c r="D876" s="16">
        <f t="shared" si="68"/>
        <v>0</v>
      </c>
      <c r="E876" s="16"/>
      <c r="F876" s="196">
        <f t="shared" si="65"/>
        <v>1.2489999999999999E-2</v>
      </c>
      <c r="G876" s="16">
        <f t="shared" si="67"/>
        <v>0</v>
      </c>
      <c r="H876" s="16">
        <f t="shared" si="69"/>
        <v>0</v>
      </c>
    </row>
    <row r="877" spans="1:8" ht="15.6" x14ac:dyDescent="0.3">
      <c r="A877" s="95">
        <v>21064</v>
      </c>
      <c r="B877" s="89">
        <v>12.49</v>
      </c>
      <c r="C877" s="16">
        <f t="shared" si="66"/>
        <v>0</v>
      </c>
      <c r="D877" s="16">
        <f t="shared" si="68"/>
        <v>0</v>
      </c>
      <c r="E877" s="16"/>
      <c r="F877" s="196">
        <f t="shared" si="65"/>
        <v>1.2489999999999999E-2</v>
      </c>
      <c r="G877" s="16">
        <f t="shared" si="67"/>
        <v>0</v>
      </c>
      <c r="H877" s="16">
        <f t="shared" si="69"/>
        <v>0</v>
      </c>
    </row>
    <row r="878" spans="1:8" ht="15.6" x14ac:dyDescent="0.3">
      <c r="A878" s="95">
        <v>21094</v>
      </c>
      <c r="B878" s="89">
        <v>12.49</v>
      </c>
      <c r="C878" s="16">
        <f t="shared" si="66"/>
        <v>0</v>
      </c>
      <c r="D878" s="16">
        <f t="shared" si="68"/>
        <v>0</v>
      </c>
      <c r="E878" s="16"/>
      <c r="F878" s="196">
        <f t="shared" si="65"/>
        <v>1.2489999999999999E-2</v>
      </c>
      <c r="G878" s="16">
        <f t="shared" si="67"/>
        <v>0</v>
      </c>
      <c r="H878" s="16">
        <f t="shared" si="69"/>
        <v>0</v>
      </c>
    </row>
    <row r="879" spans="1:8" ht="15.6" x14ac:dyDescent="0.3">
      <c r="A879" s="95">
        <v>21125</v>
      </c>
      <c r="B879" s="89">
        <v>12.49</v>
      </c>
      <c r="C879" s="16">
        <f t="shared" si="66"/>
        <v>0</v>
      </c>
      <c r="D879" s="16">
        <f t="shared" si="68"/>
        <v>0</v>
      </c>
      <c r="E879" s="16"/>
      <c r="F879" s="196">
        <f t="shared" si="65"/>
        <v>1.2489999999999999E-2</v>
      </c>
      <c r="G879" s="16">
        <f t="shared" si="67"/>
        <v>0</v>
      </c>
      <c r="H879" s="16">
        <f t="shared" si="69"/>
        <v>0</v>
      </c>
    </row>
    <row r="880" spans="1:8" ht="15.6" x14ac:dyDescent="0.3">
      <c r="A880" s="95">
        <v>21155</v>
      </c>
      <c r="B880" s="89">
        <v>12.49</v>
      </c>
      <c r="C880" s="16">
        <f t="shared" si="66"/>
        <v>0</v>
      </c>
      <c r="D880" s="16">
        <f t="shared" si="68"/>
        <v>0</v>
      </c>
      <c r="E880" s="16"/>
      <c r="F880" s="196">
        <f t="shared" si="65"/>
        <v>1.2489999999999999E-2</v>
      </c>
      <c r="G880" s="16">
        <f t="shared" si="67"/>
        <v>0</v>
      </c>
      <c r="H880" s="16">
        <f t="shared" si="69"/>
        <v>0</v>
      </c>
    </row>
    <row r="881" spans="1:8" ht="15.6" x14ac:dyDescent="0.3">
      <c r="A881" s="95">
        <v>21186</v>
      </c>
      <c r="B881" s="89">
        <v>12.49</v>
      </c>
      <c r="C881" s="16">
        <f t="shared" si="66"/>
        <v>0</v>
      </c>
      <c r="D881" s="16">
        <f t="shared" si="68"/>
        <v>0</v>
      </c>
      <c r="E881" s="16"/>
      <c r="F881" s="196">
        <f t="shared" si="65"/>
        <v>1.2489999999999999E-2</v>
      </c>
      <c r="G881" s="16">
        <f t="shared" si="67"/>
        <v>0</v>
      </c>
      <c r="H881" s="16">
        <f t="shared" si="69"/>
        <v>0</v>
      </c>
    </row>
    <row r="882" spans="1:8" ht="15.6" x14ac:dyDescent="0.3">
      <c r="A882" s="95">
        <v>21217</v>
      </c>
      <c r="B882" s="89">
        <v>12.49</v>
      </c>
      <c r="C882" s="16">
        <f t="shared" si="66"/>
        <v>0</v>
      </c>
      <c r="D882" s="16">
        <f t="shared" si="68"/>
        <v>0</v>
      </c>
      <c r="E882" s="16"/>
      <c r="F882" s="196">
        <f t="shared" si="65"/>
        <v>1.2489999999999999E-2</v>
      </c>
      <c r="G882" s="16">
        <f t="shared" si="67"/>
        <v>0</v>
      </c>
      <c r="H882" s="16">
        <f t="shared" si="69"/>
        <v>0</v>
      </c>
    </row>
    <row r="883" spans="1:8" ht="15.6" x14ac:dyDescent="0.3">
      <c r="A883" s="95">
        <v>21245</v>
      </c>
      <c r="B883" s="89">
        <v>12.49</v>
      </c>
      <c r="C883" s="16">
        <f t="shared" si="66"/>
        <v>0</v>
      </c>
      <c r="D883" s="16">
        <f t="shared" si="68"/>
        <v>0</v>
      </c>
      <c r="E883" s="16"/>
      <c r="F883" s="196">
        <f t="shared" si="65"/>
        <v>1.2489999999999999E-2</v>
      </c>
      <c r="G883" s="16">
        <f t="shared" si="67"/>
        <v>0</v>
      </c>
      <c r="H883" s="16">
        <f t="shared" si="69"/>
        <v>0</v>
      </c>
    </row>
    <row r="884" spans="1:8" ht="15.6" x14ac:dyDescent="0.3">
      <c r="A884" s="95">
        <v>21276</v>
      </c>
      <c r="B884" s="89">
        <v>12.49</v>
      </c>
      <c r="C884" s="16">
        <f t="shared" si="66"/>
        <v>0</v>
      </c>
      <c r="D884" s="16">
        <f t="shared" si="68"/>
        <v>0</v>
      </c>
      <c r="E884" s="16"/>
      <c r="F884" s="196">
        <f t="shared" si="65"/>
        <v>1.2489999999999999E-2</v>
      </c>
      <c r="G884" s="16">
        <f t="shared" si="67"/>
        <v>0</v>
      </c>
      <c r="H884" s="16">
        <f t="shared" si="69"/>
        <v>0</v>
      </c>
    </row>
    <row r="885" spans="1:8" ht="15.6" x14ac:dyDescent="0.3">
      <c r="A885" s="95">
        <v>21306</v>
      </c>
      <c r="B885" s="89">
        <v>12.49</v>
      </c>
      <c r="C885" s="16">
        <f t="shared" si="66"/>
        <v>0</v>
      </c>
      <c r="D885" s="16">
        <f t="shared" si="68"/>
        <v>0</v>
      </c>
      <c r="E885" s="16"/>
      <c r="F885" s="196">
        <f t="shared" si="65"/>
        <v>1.2489999999999999E-2</v>
      </c>
      <c r="G885" s="16">
        <f t="shared" si="67"/>
        <v>0</v>
      </c>
      <c r="H885" s="16">
        <f t="shared" si="69"/>
        <v>0</v>
      </c>
    </row>
    <row r="886" spans="1:8" ht="15.6" x14ac:dyDescent="0.3">
      <c r="A886" s="95">
        <v>21337</v>
      </c>
      <c r="B886" s="89">
        <v>12.49</v>
      </c>
      <c r="C886" s="16">
        <f t="shared" si="66"/>
        <v>0</v>
      </c>
      <c r="D886" s="16">
        <f t="shared" si="68"/>
        <v>0</v>
      </c>
      <c r="E886" s="16"/>
      <c r="F886" s="196">
        <f t="shared" si="65"/>
        <v>1.2489999999999999E-2</v>
      </c>
      <c r="G886" s="16">
        <f t="shared" si="67"/>
        <v>0</v>
      </c>
      <c r="H886" s="16">
        <f t="shared" si="69"/>
        <v>0</v>
      </c>
    </row>
    <row r="887" spans="1:8" ht="15.6" x14ac:dyDescent="0.3">
      <c r="A887" s="95">
        <v>21367</v>
      </c>
      <c r="B887" s="89">
        <v>12.49</v>
      </c>
      <c r="C887" s="16">
        <f t="shared" si="66"/>
        <v>0</v>
      </c>
      <c r="D887" s="16">
        <f t="shared" si="68"/>
        <v>0</v>
      </c>
      <c r="E887" s="16"/>
      <c r="F887" s="196">
        <f t="shared" si="65"/>
        <v>1.2489999999999999E-2</v>
      </c>
      <c r="G887" s="16">
        <f t="shared" si="67"/>
        <v>0</v>
      </c>
      <c r="H887" s="16">
        <f t="shared" si="69"/>
        <v>0</v>
      </c>
    </row>
    <row r="888" spans="1:8" ht="15.6" x14ac:dyDescent="0.3">
      <c r="A888" s="95">
        <v>21398</v>
      </c>
      <c r="B888" s="89">
        <v>12.49</v>
      </c>
      <c r="C888" s="16">
        <f t="shared" si="66"/>
        <v>0</v>
      </c>
      <c r="D888" s="16">
        <f t="shared" si="68"/>
        <v>0</v>
      </c>
      <c r="E888" s="16"/>
      <c r="F888" s="196">
        <f t="shared" si="65"/>
        <v>1.2489999999999999E-2</v>
      </c>
      <c r="G888" s="16">
        <f t="shared" si="67"/>
        <v>0</v>
      </c>
      <c r="H888" s="16">
        <f t="shared" si="69"/>
        <v>0</v>
      </c>
    </row>
    <row r="889" spans="1:8" ht="15.6" x14ac:dyDescent="0.3">
      <c r="A889" s="95">
        <v>21429</v>
      </c>
      <c r="B889" s="89">
        <v>12.49</v>
      </c>
      <c r="C889" s="16">
        <f t="shared" si="66"/>
        <v>0</v>
      </c>
      <c r="D889" s="16">
        <f t="shared" si="68"/>
        <v>0</v>
      </c>
      <c r="E889" s="16"/>
      <c r="F889" s="196">
        <f t="shared" si="65"/>
        <v>1.2489999999999999E-2</v>
      </c>
      <c r="G889" s="16">
        <f t="shared" si="67"/>
        <v>0</v>
      </c>
      <c r="H889" s="16">
        <f t="shared" si="69"/>
        <v>0</v>
      </c>
    </row>
    <row r="890" spans="1:8" ht="15.6" x14ac:dyDescent="0.3">
      <c r="A890" s="95">
        <v>21459</v>
      </c>
      <c r="B890" s="89">
        <v>12.49</v>
      </c>
      <c r="C890" s="16">
        <f t="shared" si="66"/>
        <v>0</v>
      </c>
      <c r="D890" s="16">
        <f t="shared" si="68"/>
        <v>0</v>
      </c>
      <c r="E890" s="16"/>
      <c r="F890" s="196">
        <f t="shared" si="65"/>
        <v>1.2489999999999999E-2</v>
      </c>
      <c r="G890" s="16">
        <f t="shared" si="67"/>
        <v>0</v>
      </c>
      <c r="H890" s="16">
        <f t="shared" si="69"/>
        <v>0</v>
      </c>
    </row>
    <row r="891" spans="1:8" ht="15.6" x14ac:dyDescent="0.3">
      <c r="A891" s="95">
        <v>21490</v>
      </c>
      <c r="B891" s="89">
        <v>12.49</v>
      </c>
      <c r="C891" s="16">
        <f t="shared" si="66"/>
        <v>0</v>
      </c>
      <c r="D891" s="16">
        <f t="shared" si="68"/>
        <v>0</v>
      </c>
      <c r="E891" s="16"/>
      <c r="F891" s="196">
        <f t="shared" si="65"/>
        <v>1.2489999999999999E-2</v>
      </c>
      <c r="G891" s="16">
        <f t="shared" si="67"/>
        <v>0</v>
      </c>
      <c r="H891" s="16">
        <f t="shared" si="69"/>
        <v>0</v>
      </c>
    </row>
    <row r="892" spans="1:8" ht="15.6" x14ac:dyDescent="0.3">
      <c r="A892" s="95">
        <v>21520</v>
      </c>
      <c r="B892" s="89">
        <v>12.49</v>
      </c>
      <c r="C892" s="16">
        <f t="shared" si="66"/>
        <v>0</v>
      </c>
      <c r="D892" s="16">
        <f t="shared" si="68"/>
        <v>0</v>
      </c>
      <c r="E892" s="16"/>
      <c r="F892" s="196">
        <f t="shared" si="65"/>
        <v>1.2489999999999999E-2</v>
      </c>
      <c r="G892" s="16">
        <f t="shared" si="67"/>
        <v>0</v>
      </c>
      <c r="H892" s="16">
        <f t="shared" si="69"/>
        <v>0</v>
      </c>
    </row>
    <row r="893" spans="1:8" ht="15.6" x14ac:dyDescent="0.3">
      <c r="A893" s="95">
        <v>21551</v>
      </c>
      <c r="B893" s="89">
        <v>12.49</v>
      </c>
      <c r="C893" s="16">
        <f t="shared" si="66"/>
        <v>0</v>
      </c>
      <c r="D893" s="16">
        <f t="shared" si="68"/>
        <v>0</v>
      </c>
      <c r="E893" s="16"/>
      <c r="F893" s="196">
        <f t="shared" si="65"/>
        <v>1.2489999999999999E-2</v>
      </c>
      <c r="G893" s="16">
        <f t="shared" si="67"/>
        <v>0</v>
      </c>
      <c r="H893" s="16">
        <f t="shared" si="69"/>
        <v>0</v>
      </c>
    </row>
    <row r="894" spans="1:8" ht="15.6" x14ac:dyDescent="0.3">
      <c r="A894" s="95">
        <v>21582</v>
      </c>
      <c r="B894" s="89">
        <v>12.49</v>
      </c>
      <c r="C894" s="16">
        <f t="shared" si="66"/>
        <v>0</v>
      </c>
      <c r="D894" s="16">
        <f t="shared" si="68"/>
        <v>0</v>
      </c>
      <c r="E894" s="16"/>
      <c r="F894" s="196">
        <f t="shared" si="65"/>
        <v>1.2489999999999999E-2</v>
      </c>
      <c r="G894" s="16">
        <f t="shared" si="67"/>
        <v>0</v>
      </c>
      <c r="H894" s="16">
        <f t="shared" si="69"/>
        <v>0</v>
      </c>
    </row>
    <row r="895" spans="1:8" ht="15.6" x14ac:dyDescent="0.3">
      <c r="A895" s="95">
        <v>21610</v>
      </c>
      <c r="B895" s="89">
        <v>12.49</v>
      </c>
      <c r="C895" s="16">
        <f t="shared" si="66"/>
        <v>0</v>
      </c>
      <c r="D895" s="16">
        <f t="shared" si="68"/>
        <v>0</v>
      </c>
      <c r="E895" s="16"/>
      <c r="F895" s="196">
        <f t="shared" si="65"/>
        <v>1.2489999999999999E-2</v>
      </c>
      <c r="G895" s="16">
        <f t="shared" si="67"/>
        <v>0</v>
      </c>
      <c r="H895" s="16">
        <f t="shared" si="69"/>
        <v>0</v>
      </c>
    </row>
    <row r="896" spans="1:8" ht="15.6" x14ac:dyDescent="0.3">
      <c r="A896" s="95">
        <v>21641</v>
      </c>
      <c r="B896" s="89">
        <v>12.49</v>
      </c>
      <c r="C896" s="16">
        <f t="shared" si="66"/>
        <v>0</v>
      </c>
      <c r="D896" s="16">
        <f t="shared" si="68"/>
        <v>0</v>
      </c>
      <c r="E896" s="16"/>
      <c r="F896" s="196">
        <f t="shared" si="65"/>
        <v>1.2489999999999999E-2</v>
      </c>
      <c r="G896" s="16">
        <f t="shared" si="67"/>
        <v>0</v>
      </c>
      <c r="H896" s="16">
        <f t="shared" si="69"/>
        <v>0</v>
      </c>
    </row>
    <row r="897" spans="1:8" ht="15.6" x14ac:dyDescent="0.3">
      <c r="A897" s="95">
        <v>21671</v>
      </c>
      <c r="B897" s="89">
        <v>12.49</v>
      </c>
      <c r="C897" s="16">
        <f t="shared" si="66"/>
        <v>0</v>
      </c>
      <c r="D897" s="16">
        <f t="shared" si="68"/>
        <v>0</v>
      </c>
      <c r="E897" s="16"/>
      <c r="F897" s="196">
        <f t="shared" si="65"/>
        <v>1.2489999999999999E-2</v>
      </c>
      <c r="G897" s="16">
        <f t="shared" si="67"/>
        <v>0</v>
      </c>
      <c r="H897" s="16">
        <f t="shared" si="69"/>
        <v>0</v>
      </c>
    </row>
    <row r="898" spans="1:8" ht="15.6" x14ac:dyDescent="0.3">
      <c r="A898" s="95">
        <v>21702</v>
      </c>
      <c r="B898" s="89">
        <v>12.49</v>
      </c>
      <c r="C898" s="16">
        <f t="shared" si="66"/>
        <v>0</v>
      </c>
      <c r="D898" s="16">
        <f t="shared" si="68"/>
        <v>0</v>
      </c>
      <c r="E898" s="16"/>
      <c r="F898" s="196">
        <f t="shared" si="65"/>
        <v>1.2489999999999999E-2</v>
      </c>
      <c r="G898" s="16">
        <f t="shared" si="67"/>
        <v>0</v>
      </c>
      <c r="H898" s="16">
        <f t="shared" si="69"/>
        <v>0</v>
      </c>
    </row>
    <row r="899" spans="1:8" ht="15.6" x14ac:dyDescent="0.3">
      <c r="A899" s="95">
        <v>21732</v>
      </c>
      <c r="B899" s="89">
        <v>12.49</v>
      </c>
      <c r="C899" s="16">
        <f t="shared" si="66"/>
        <v>0</v>
      </c>
      <c r="D899" s="16">
        <f t="shared" si="68"/>
        <v>0</v>
      </c>
      <c r="E899" s="16"/>
      <c r="F899" s="196">
        <f t="shared" si="65"/>
        <v>1.2489999999999999E-2</v>
      </c>
      <c r="G899" s="16">
        <f t="shared" si="67"/>
        <v>0</v>
      </c>
      <c r="H899" s="16">
        <f t="shared" si="69"/>
        <v>0</v>
      </c>
    </row>
    <row r="900" spans="1:8" ht="15.6" x14ac:dyDescent="0.3">
      <c r="A900" s="95">
        <v>21763</v>
      </c>
      <c r="B900" s="89">
        <v>12.49</v>
      </c>
      <c r="C900" s="16">
        <f t="shared" si="66"/>
        <v>0</v>
      </c>
      <c r="D900" s="16">
        <f t="shared" si="68"/>
        <v>0</v>
      </c>
      <c r="E900" s="16"/>
      <c r="F900" s="196">
        <f t="shared" si="65"/>
        <v>1.2489999999999999E-2</v>
      </c>
      <c r="G900" s="16">
        <f t="shared" si="67"/>
        <v>0</v>
      </c>
      <c r="H900" s="16">
        <f t="shared" si="69"/>
        <v>0</v>
      </c>
    </row>
    <row r="901" spans="1:8" ht="15.6" x14ac:dyDescent="0.3">
      <c r="A901" s="95">
        <v>21794</v>
      </c>
      <c r="B901" s="89">
        <v>12.49</v>
      </c>
      <c r="C901" s="16">
        <f t="shared" si="66"/>
        <v>0</v>
      </c>
      <c r="D901" s="16">
        <f t="shared" si="68"/>
        <v>0</v>
      </c>
      <c r="E901" s="16"/>
      <c r="F901" s="196">
        <f t="shared" si="65"/>
        <v>1.2489999999999999E-2</v>
      </c>
      <c r="G901" s="16">
        <f t="shared" si="67"/>
        <v>0</v>
      </c>
      <c r="H901" s="16">
        <f t="shared" si="69"/>
        <v>0</v>
      </c>
    </row>
    <row r="902" spans="1:8" ht="15.6" x14ac:dyDescent="0.3">
      <c r="A902" s="95">
        <v>21824</v>
      </c>
      <c r="B902" s="89">
        <v>12.49</v>
      </c>
      <c r="C902" s="16">
        <f t="shared" si="66"/>
        <v>0</v>
      </c>
      <c r="D902" s="16">
        <f t="shared" si="68"/>
        <v>0</v>
      </c>
      <c r="E902" s="16"/>
      <c r="F902" s="196">
        <f t="shared" si="65"/>
        <v>1.2489999999999999E-2</v>
      </c>
      <c r="G902" s="16">
        <f t="shared" si="67"/>
        <v>0</v>
      </c>
      <c r="H902" s="16">
        <f t="shared" si="69"/>
        <v>0</v>
      </c>
    </row>
    <row r="903" spans="1:8" ht="15.6" x14ac:dyDescent="0.3">
      <c r="A903" s="95">
        <v>21855</v>
      </c>
      <c r="B903" s="89">
        <v>12.49</v>
      </c>
      <c r="C903" s="16">
        <f t="shared" si="66"/>
        <v>0</v>
      </c>
      <c r="D903" s="16">
        <f t="shared" si="68"/>
        <v>0</v>
      </c>
      <c r="E903" s="16"/>
      <c r="F903" s="196">
        <f t="shared" si="65"/>
        <v>1.2489999999999999E-2</v>
      </c>
      <c r="G903" s="16">
        <f t="shared" si="67"/>
        <v>0</v>
      </c>
      <c r="H903" s="16">
        <f t="shared" si="69"/>
        <v>0</v>
      </c>
    </row>
    <row r="904" spans="1:8" ht="15.6" x14ac:dyDescent="0.3">
      <c r="A904" s="95">
        <v>21885</v>
      </c>
      <c r="B904" s="89">
        <v>12.49</v>
      </c>
      <c r="C904" s="16">
        <f t="shared" si="66"/>
        <v>0</v>
      </c>
      <c r="D904" s="16">
        <f t="shared" si="68"/>
        <v>0</v>
      </c>
      <c r="E904" s="16"/>
      <c r="F904" s="196">
        <f t="shared" si="65"/>
        <v>1.2489999999999999E-2</v>
      </c>
      <c r="G904" s="16">
        <f t="shared" si="67"/>
        <v>0</v>
      </c>
      <c r="H904" s="16">
        <f t="shared" si="69"/>
        <v>0</v>
      </c>
    </row>
    <row r="905" spans="1:8" ht="15.6" x14ac:dyDescent="0.3">
      <c r="A905" s="95">
        <v>21916</v>
      </c>
      <c r="B905" s="89">
        <v>12.49</v>
      </c>
      <c r="C905" s="16">
        <f t="shared" si="66"/>
        <v>0</v>
      </c>
      <c r="D905" s="16">
        <f t="shared" si="68"/>
        <v>0</v>
      </c>
      <c r="E905" s="16"/>
      <c r="F905" s="196">
        <f t="shared" si="65"/>
        <v>1.2489999999999999E-2</v>
      </c>
      <c r="G905" s="16">
        <f t="shared" si="67"/>
        <v>0</v>
      </c>
      <c r="H905" s="16">
        <f t="shared" si="69"/>
        <v>0</v>
      </c>
    </row>
    <row r="906" spans="1:8" ht="15.6" x14ac:dyDescent="0.3">
      <c r="A906" s="95">
        <v>21947</v>
      </c>
      <c r="B906" s="89">
        <v>12.49</v>
      </c>
      <c r="C906" s="16">
        <f t="shared" si="66"/>
        <v>0</v>
      </c>
      <c r="D906" s="16">
        <f t="shared" si="68"/>
        <v>0</v>
      </c>
      <c r="E906" s="16"/>
      <c r="F906" s="196">
        <f t="shared" si="65"/>
        <v>1.2489999999999999E-2</v>
      </c>
      <c r="G906" s="16">
        <f t="shared" si="67"/>
        <v>0</v>
      </c>
      <c r="H906" s="16">
        <f t="shared" si="69"/>
        <v>0</v>
      </c>
    </row>
    <row r="907" spans="1:8" ht="15.6" x14ac:dyDescent="0.3">
      <c r="A907" s="95">
        <v>21976</v>
      </c>
      <c r="B907" s="89">
        <v>12.49</v>
      </c>
      <c r="C907" s="16">
        <f t="shared" si="66"/>
        <v>0</v>
      </c>
      <c r="D907" s="16">
        <f t="shared" si="68"/>
        <v>0</v>
      </c>
      <c r="E907" s="16"/>
      <c r="F907" s="196">
        <f t="shared" si="65"/>
        <v>1.2489999999999999E-2</v>
      </c>
      <c r="G907" s="16">
        <f t="shared" si="67"/>
        <v>0</v>
      </c>
      <c r="H907" s="16">
        <f t="shared" si="69"/>
        <v>0</v>
      </c>
    </row>
    <row r="908" spans="1:8" ht="15.6" x14ac:dyDescent="0.3">
      <c r="A908" s="95">
        <v>22007</v>
      </c>
      <c r="B908" s="89">
        <v>12.49</v>
      </c>
      <c r="C908" s="16">
        <f t="shared" si="66"/>
        <v>0</v>
      </c>
      <c r="D908" s="16">
        <f t="shared" si="68"/>
        <v>0</v>
      </c>
      <c r="E908" s="16"/>
      <c r="F908" s="196">
        <f t="shared" si="65"/>
        <v>1.2489999999999999E-2</v>
      </c>
      <c r="G908" s="16">
        <f t="shared" si="67"/>
        <v>0</v>
      </c>
      <c r="H908" s="16">
        <f t="shared" si="69"/>
        <v>0</v>
      </c>
    </row>
    <row r="909" spans="1:8" ht="15.6" x14ac:dyDescent="0.3">
      <c r="A909" s="95">
        <v>22037</v>
      </c>
      <c r="B909" s="89">
        <v>12.49</v>
      </c>
      <c r="C909" s="16">
        <f t="shared" si="66"/>
        <v>0</v>
      </c>
      <c r="D909" s="16">
        <f t="shared" si="68"/>
        <v>0</v>
      </c>
      <c r="E909" s="16"/>
      <c r="F909" s="196">
        <f t="shared" si="65"/>
        <v>1.2489999999999999E-2</v>
      </c>
      <c r="G909" s="16">
        <f t="shared" si="67"/>
        <v>0</v>
      </c>
      <c r="H909" s="16">
        <f t="shared" si="69"/>
        <v>0</v>
      </c>
    </row>
    <row r="910" spans="1:8" ht="15.6" x14ac:dyDescent="0.3">
      <c r="A910" s="95">
        <v>22068</v>
      </c>
      <c r="B910" s="89">
        <v>12.49</v>
      </c>
      <c r="C910" s="16">
        <f t="shared" si="66"/>
        <v>0</v>
      </c>
      <c r="D910" s="16">
        <f t="shared" si="68"/>
        <v>0</v>
      </c>
      <c r="E910" s="16"/>
      <c r="F910" s="196">
        <f t="shared" si="65"/>
        <v>1.2489999999999999E-2</v>
      </c>
      <c r="G910" s="16">
        <f t="shared" si="67"/>
        <v>0</v>
      </c>
      <c r="H910" s="16">
        <f t="shared" si="69"/>
        <v>0</v>
      </c>
    </row>
    <row r="911" spans="1:8" ht="15.6" x14ac:dyDescent="0.3">
      <c r="A911" s="95">
        <v>22098</v>
      </c>
      <c r="B911" s="89">
        <v>12.49</v>
      </c>
      <c r="C911" s="16">
        <f t="shared" si="66"/>
        <v>0</v>
      </c>
      <c r="D911" s="16">
        <f t="shared" si="68"/>
        <v>0</v>
      </c>
      <c r="E911" s="16"/>
      <c r="F911" s="196">
        <f t="shared" si="65"/>
        <v>1.2489999999999999E-2</v>
      </c>
      <c r="G911" s="16">
        <f t="shared" si="67"/>
        <v>0</v>
      </c>
      <c r="H911" s="16">
        <f t="shared" si="69"/>
        <v>0</v>
      </c>
    </row>
    <row r="912" spans="1:8" ht="15.6" x14ac:dyDescent="0.3">
      <c r="A912" s="95">
        <v>22129</v>
      </c>
      <c r="B912" s="89">
        <v>12.49</v>
      </c>
      <c r="C912" s="16">
        <f t="shared" si="66"/>
        <v>0</v>
      </c>
      <c r="D912" s="16">
        <f t="shared" si="68"/>
        <v>0</v>
      </c>
      <c r="E912" s="16"/>
      <c r="F912" s="196">
        <f t="shared" si="65"/>
        <v>1.2489999999999999E-2</v>
      </c>
      <c r="G912" s="16">
        <f t="shared" si="67"/>
        <v>0</v>
      </c>
      <c r="H912" s="16">
        <f t="shared" si="69"/>
        <v>0</v>
      </c>
    </row>
    <row r="913" spans="1:8" ht="15.6" x14ac:dyDescent="0.3">
      <c r="A913" s="95">
        <v>22160</v>
      </c>
      <c r="B913" s="89">
        <v>12.49</v>
      </c>
      <c r="C913" s="16">
        <f t="shared" si="66"/>
        <v>0</v>
      </c>
      <c r="D913" s="16">
        <f t="shared" si="68"/>
        <v>0</v>
      </c>
      <c r="E913" s="16"/>
      <c r="F913" s="196">
        <f t="shared" si="65"/>
        <v>1.2489999999999999E-2</v>
      </c>
      <c r="G913" s="16">
        <f t="shared" si="67"/>
        <v>0</v>
      </c>
      <c r="H913" s="16">
        <f t="shared" si="69"/>
        <v>0</v>
      </c>
    </row>
    <row r="914" spans="1:8" ht="15.6" x14ac:dyDescent="0.3">
      <c r="A914" s="95">
        <v>22190</v>
      </c>
      <c r="B914" s="89">
        <v>12.49</v>
      </c>
      <c r="C914" s="16">
        <f t="shared" si="66"/>
        <v>0</v>
      </c>
      <c r="D914" s="16">
        <f t="shared" si="68"/>
        <v>0</v>
      </c>
      <c r="E914" s="16"/>
      <c r="F914" s="196">
        <f t="shared" si="65"/>
        <v>1.2489999999999999E-2</v>
      </c>
      <c r="G914" s="16">
        <f t="shared" si="67"/>
        <v>0</v>
      </c>
      <c r="H914" s="16">
        <f t="shared" si="69"/>
        <v>0</v>
      </c>
    </row>
    <row r="915" spans="1:8" ht="15.6" x14ac:dyDescent="0.3">
      <c r="A915" s="95">
        <v>22221</v>
      </c>
      <c r="B915" s="89">
        <v>12.49</v>
      </c>
      <c r="C915" s="16">
        <f t="shared" si="66"/>
        <v>0</v>
      </c>
      <c r="D915" s="16">
        <f t="shared" si="68"/>
        <v>0</v>
      </c>
      <c r="E915" s="16"/>
      <c r="F915" s="196">
        <f t="shared" si="65"/>
        <v>1.2489999999999999E-2</v>
      </c>
      <c r="G915" s="16">
        <f t="shared" si="67"/>
        <v>0</v>
      </c>
      <c r="H915" s="16">
        <f t="shared" si="69"/>
        <v>0</v>
      </c>
    </row>
    <row r="916" spans="1:8" ht="15.6" x14ac:dyDescent="0.3">
      <c r="A916" s="95">
        <v>22251</v>
      </c>
      <c r="B916" s="89">
        <v>12.49</v>
      </c>
      <c r="C916" s="16">
        <f t="shared" si="66"/>
        <v>0</v>
      </c>
      <c r="D916" s="16">
        <f t="shared" si="68"/>
        <v>0</v>
      </c>
      <c r="E916" s="16"/>
      <c r="F916" s="196">
        <f t="shared" ref="F916:F979" si="70">B916/1000</f>
        <v>1.2489999999999999E-2</v>
      </c>
      <c r="G916" s="16">
        <f t="shared" si="67"/>
        <v>0</v>
      </c>
      <c r="H916" s="16">
        <f t="shared" si="69"/>
        <v>0</v>
      </c>
    </row>
    <row r="917" spans="1:8" ht="15.6" x14ac:dyDescent="0.3">
      <c r="A917" s="95">
        <v>22282</v>
      </c>
      <c r="B917" s="89">
        <v>12.49</v>
      </c>
      <c r="C917" s="16">
        <f t="shared" ref="C917:C980" si="71">((B917/B916)-1)*100</f>
        <v>0</v>
      </c>
      <c r="D917" s="16">
        <f t="shared" si="68"/>
        <v>0</v>
      </c>
      <c r="E917" s="16"/>
      <c r="F917" s="196">
        <f t="shared" si="70"/>
        <v>1.2489999999999999E-2</v>
      </c>
      <c r="G917" s="16">
        <f t="shared" ref="G917:G980" si="72">((F917/F916)-1)*100</f>
        <v>0</v>
      </c>
      <c r="H917" s="16">
        <f t="shared" si="69"/>
        <v>0</v>
      </c>
    </row>
    <row r="918" spans="1:8" ht="15.6" x14ac:dyDescent="0.3">
      <c r="A918" s="95">
        <v>22313</v>
      </c>
      <c r="B918" s="89">
        <v>12.49</v>
      </c>
      <c r="C918" s="16">
        <f t="shared" si="71"/>
        <v>0</v>
      </c>
      <c r="D918" s="16">
        <f t="shared" si="68"/>
        <v>0</v>
      </c>
      <c r="E918" s="16"/>
      <c r="F918" s="196">
        <f t="shared" si="70"/>
        <v>1.2489999999999999E-2</v>
      </c>
      <c r="G918" s="16">
        <f t="shared" si="72"/>
        <v>0</v>
      </c>
      <c r="H918" s="16">
        <f t="shared" si="69"/>
        <v>0</v>
      </c>
    </row>
    <row r="919" spans="1:8" ht="15.6" x14ac:dyDescent="0.3">
      <c r="A919" s="95">
        <v>22341</v>
      </c>
      <c r="B919" s="89">
        <v>12.49</v>
      </c>
      <c r="C919" s="16">
        <f t="shared" si="71"/>
        <v>0</v>
      </c>
      <c r="D919" s="16">
        <f t="shared" si="68"/>
        <v>0</v>
      </c>
      <c r="E919" s="16"/>
      <c r="F919" s="196">
        <f t="shared" si="70"/>
        <v>1.2489999999999999E-2</v>
      </c>
      <c r="G919" s="16">
        <f t="shared" si="72"/>
        <v>0</v>
      </c>
      <c r="H919" s="16">
        <f t="shared" si="69"/>
        <v>0</v>
      </c>
    </row>
    <row r="920" spans="1:8" ht="15.6" x14ac:dyDescent="0.3">
      <c r="A920" s="95">
        <v>22372</v>
      </c>
      <c r="B920" s="89">
        <v>12.49</v>
      </c>
      <c r="C920" s="16">
        <f t="shared" si="71"/>
        <v>0</v>
      </c>
      <c r="D920" s="16">
        <f t="shared" si="68"/>
        <v>0</v>
      </c>
      <c r="E920" s="16"/>
      <c r="F920" s="196">
        <f t="shared" si="70"/>
        <v>1.2489999999999999E-2</v>
      </c>
      <c r="G920" s="16">
        <f t="shared" si="72"/>
        <v>0</v>
      </c>
      <c r="H920" s="16">
        <f t="shared" si="69"/>
        <v>0</v>
      </c>
    </row>
    <row r="921" spans="1:8" ht="15.6" x14ac:dyDescent="0.3">
      <c r="A921" s="95">
        <v>22402</v>
      </c>
      <c r="B921" s="89">
        <v>12.49</v>
      </c>
      <c r="C921" s="16">
        <f t="shared" si="71"/>
        <v>0</v>
      </c>
      <c r="D921" s="16">
        <f t="shared" si="68"/>
        <v>0</v>
      </c>
      <c r="E921" s="16"/>
      <c r="F921" s="196">
        <f t="shared" si="70"/>
        <v>1.2489999999999999E-2</v>
      </c>
      <c r="G921" s="16">
        <f t="shared" si="72"/>
        <v>0</v>
      </c>
      <c r="H921" s="16">
        <f t="shared" si="69"/>
        <v>0</v>
      </c>
    </row>
    <row r="922" spans="1:8" ht="15.6" x14ac:dyDescent="0.3">
      <c r="A922" s="95">
        <v>22433</v>
      </c>
      <c r="B922" s="89">
        <v>12.49</v>
      </c>
      <c r="C922" s="16">
        <f t="shared" si="71"/>
        <v>0</v>
      </c>
      <c r="D922" s="16">
        <f t="shared" si="68"/>
        <v>0</v>
      </c>
      <c r="E922" s="16"/>
      <c r="F922" s="196">
        <f t="shared" si="70"/>
        <v>1.2489999999999999E-2</v>
      </c>
      <c r="G922" s="16">
        <f t="shared" si="72"/>
        <v>0</v>
      </c>
      <c r="H922" s="16">
        <f t="shared" si="69"/>
        <v>0</v>
      </c>
    </row>
    <row r="923" spans="1:8" ht="15.6" x14ac:dyDescent="0.3">
      <c r="A923" s="95">
        <v>22463</v>
      </c>
      <c r="B923" s="89">
        <v>12.49</v>
      </c>
      <c r="C923" s="16">
        <f t="shared" si="71"/>
        <v>0</v>
      </c>
      <c r="D923" s="16">
        <f t="shared" si="68"/>
        <v>0</v>
      </c>
      <c r="E923" s="16"/>
      <c r="F923" s="196">
        <f t="shared" si="70"/>
        <v>1.2489999999999999E-2</v>
      </c>
      <c r="G923" s="16">
        <f t="shared" si="72"/>
        <v>0</v>
      </c>
      <c r="H923" s="16">
        <f t="shared" si="69"/>
        <v>0</v>
      </c>
    </row>
    <row r="924" spans="1:8" ht="15.6" x14ac:dyDescent="0.3">
      <c r="A924" s="95">
        <v>22494</v>
      </c>
      <c r="B924" s="89">
        <v>12.49</v>
      </c>
      <c r="C924" s="16">
        <f t="shared" si="71"/>
        <v>0</v>
      </c>
      <c r="D924" s="16">
        <f t="shared" si="68"/>
        <v>0</v>
      </c>
      <c r="E924" s="16"/>
      <c r="F924" s="196">
        <f t="shared" si="70"/>
        <v>1.2489999999999999E-2</v>
      </c>
      <c r="G924" s="16">
        <f t="shared" si="72"/>
        <v>0</v>
      </c>
      <c r="H924" s="16">
        <f t="shared" si="69"/>
        <v>0</v>
      </c>
    </row>
    <row r="925" spans="1:8" ht="15.6" x14ac:dyDescent="0.3">
      <c r="A925" s="95">
        <v>22525</v>
      </c>
      <c r="B925" s="89">
        <v>12.49</v>
      </c>
      <c r="C925" s="16">
        <f t="shared" si="71"/>
        <v>0</v>
      </c>
      <c r="D925" s="16">
        <f t="shared" si="68"/>
        <v>0</v>
      </c>
      <c r="E925" s="16"/>
      <c r="F925" s="196">
        <f t="shared" si="70"/>
        <v>1.2489999999999999E-2</v>
      </c>
      <c r="G925" s="16">
        <f t="shared" si="72"/>
        <v>0</v>
      </c>
      <c r="H925" s="16">
        <f t="shared" si="69"/>
        <v>0</v>
      </c>
    </row>
    <row r="926" spans="1:8" ht="15.6" x14ac:dyDescent="0.3">
      <c r="A926" s="95">
        <v>22555</v>
      </c>
      <c r="B926" s="89">
        <v>12.49</v>
      </c>
      <c r="C926" s="16">
        <f t="shared" si="71"/>
        <v>0</v>
      </c>
      <c r="D926" s="16">
        <f t="shared" si="68"/>
        <v>0</v>
      </c>
      <c r="E926" s="16"/>
      <c r="F926" s="196">
        <f t="shared" si="70"/>
        <v>1.2489999999999999E-2</v>
      </c>
      <c r="G926" s="16">
        <f t="shared" si="72"/>
        <v>0</v>
      </c>
      <c r="H926" s="16">
        <f t="shared" si="69"/>
        <v>0</v>
      </c>
    </row>
    <row r="927" spans="1:8" ht="15.6" x14ac:dyDescent="0.3">
      <c r="A927" s="95">
        <v>22586</v>
      </c>
      <c r="B927" s="89">
        <v>12.49</v>
      </c>
      <c r="C927" s="16">
        <f t="shared" si="71"/>
        <v>0</v>
      </c>
      <c r="D927" s="16">
        <f t="shared" si="68"/>
        <v>0</v>
      </c>
      <c r="E927" s="16"/>
      <c r="F927" s="196">
        <f t="shared" si="70"/>
        <v>1.2489999999999999E-2</v>
      </c>
      <c r="G927" s="16">
        <f t="shared" si="72"/>
        <v>0</v>
      </c>
      <c r="H927" s="16">
        <f t="shared" si="69"/>
        <v>0</v>
      </c>
    </row>
    <row r="928" spans="1:8" ht="15.6" x14ac:dyDescent="0.3">
      <c r="A928" s="95">
        <v>22616</v>
      </c>
      <c r="B928" s="89">
        <v>12.49</v>
      </c>
      <c r="C928" s="16">
        <f t="shared" si="71"/>
        <v>0</v>
      </c>
      <c r="D928" s="16">
        <f t="shared" ref="D928:D991" si="73">((B928/B916)-1)*100</f>
        <v>0</v>
      </c>
      <c r="E928" s="16"/>
      <c r="F928" s="196">
        <f t="shared" si="70"/>
        <v>1.2489999999999999E-2</v>
      </c>
      <c r="G928" s="16">
        <f t="shared" si="72"/>
        <v>0</v>
      </c>
      <c r="H928" s="16">
        <f t="shared" ref="H928:H991" si="74">((F928/F916)-1)*100</f>
        <v>0</v>
      </c>
    </row>
    <row r="929" spans="1:8" ht="15.6" x14ac:dyDescent="0.3">
      <c r="A929" s="95">
        <v>22647</v>
      </c>
      <c r="B929" s="89">
        <v>12.49</v>
      </c>
      <c r="C929" s="16">
        <f t="shared" si="71"/>
        <v>0</v>
      </c>
      <c r="D929" s="16">
        <f t="shared" si="73"/>
        <v>0</v>
      </c>
      <c r="E929" s="16"/>
      <c r="F929" s="196">
        <f t="shared" si="70"/>
        <v>1.2489999999999999E-2</v>
      </c>
      <c r="G929" s="16">
        <f t="shared" si="72"/>
        <v>0</v>
      </c>
      <c r="H929" s="16">
        <f t="shared" si="74"/>
        <v>0</v>
      </c>
    </row>
    <row r="930" spans="1:8" ht="15.6" x14ac:dyDescent="0.3">
      <c r="A930" s="95">
        <v>22678</v>
      </c>
      <c r="B930" s="89">
        <v>12.49</v>
      </c>
      <c r="C930" s="16">
        <f t="shared" si="71"/>
        <v>0</v>
      </c>
      <c r="D930" s="16">
        <f t="shared" si="73"/>
        <v>0</v>
      </c>
      <c r="E930" s="16"/>
      <c r="F930" s="196">
        <f t="shared" si="70"/>
        <v>1.2489999999999999E-2</v>
      </c>
      <c r="G930" s="16">
        <f t="shared" si="72"/>
        <v>0</v>
      </c>
      <c r="H930" s="16">
        <f t="shared" si="74"/>
        <v>0</v>
      </c>
    </row>
    <row r="931" spans="1:8" ht="15.6" x14ac:dyDescent="0.3">
      <c r="A931" s="95">
        <v>22706</v>
      </c>
      <c r="B931" s="89">
        <v>12.49</v>
      </c>
      <c r="C931" s="16">
        <f t="shared" si="71"/>
        <v>0</v>
      </c>
      <c r="D931" s="16">
        <f t="shared" si="73"/>
        <v>0</v>
      </c>
      <c r="E931" s="16"/>
      <c r="F931" s="196">
        <f t="shared" si="70"/>
        <v>1.2489999999999999E-2</v>
      </c>
      <c r="G931" s="16">
        <f t="shared" si="72"/>
        <v>0</v>
      </c>
      <c r="H931" s="16">
        <f t="shared" si="74"/>
        <v>0</v>
      </c>
    </row>
    <row r="932" spans="1:8" ht="15.6" x14ac:dyDescent="0.3">
      <c r="A932" s="95">
        <v>22737</v>
      </c>
      <c r="B932" s="89">
        <v>12.49</v>
      </c>
      <c r="C932" s="16">
        <f t="shared" si="71"/>
        <v>0</v>
      </c>
      <c r="D932" s="16">
        <f t="shared" si="73"/>
        <v>0</v>
      </c>
      <c r="E932" s="16"/>
      <c r="F932" s="196">
        <f t="shared" si="70"/>
        <v>1.2489999999999999E-2</v>
      </c>
      <c r="G932" s="16">
        <f t="shared" si="72"/>
        <v>0</v>
      </c>
      <c r="H932" s="16">
        <f t="shared" si="74"/>
        <v>0</v>
      </c>
    </row>
    <row r="933" spans="1:8" ht="15.6" x14ac:dyDescent="0.3">
      <c r="A933" s="95">
        <v>22767</v>
      </c>
      <c r="B933" s="89">
        <v>12.49</v>
      </c>
      <c r="C933" s="16">
        <f t="shared" si="71"/>
        <v>0</v>
      </c>
      <c r="D933" s="16">
        <f t="shared" si="73"/>
        <v>0</v>
      </c>
      <c r="E933" s="16"/>
      <c r="F933" s="196">
        <f t="shared" si="70"/>
        <v>1.2489999999999999E-2</v>
      </c>
      <c r="G933" s="16">
        <f t="shared" si="72"/>
        <v>0</v>
      </c>
      <c r="H933" s="16">
        <f t="shared" si="74"/>
        <v>0</v>
      </c>
    </row>
    <row r="934" spans="1:8" ht="15.6" x14ac:dyDescent="0.3">
      <c r="A934" s="95">
        <v>22798</v>
      </c>
      <c r="B934" s="89">
        <v>12.49</v>
      </c>
      <c r="C934" s="16">
        <f t="shared" si="71"/>
        <v>0</v>
      </c>
      <c r="D934" s="16">
        <f t="shared" si="73"/>
        <v>0</v>
      </c>
      <c r="E934" s="16"/>
      <c r="F934" s="196">
        <f t="shared" si="70"/>
        <v>1.2489999999999999E-2</v>
      </c>
      <c r="G934" s="16">
        <f t="shared" si="72"/>
        <v>0</v>
      </c>
      <c r="H934" s="16">
        <f t="shared" si="74"/>
        <v>0</v>
      </c>
    </row>
    <row r="935" spans="1:8" ht="15.6" x14ac:dyDescent="0.3">
      <c r="A935" s="95">
        <v>22828</v>
      </c>
      <c r="B935" s="89">
        <v>12.49</v>
      </c>
      <c r="C935" s="16">
        <f t="shared" si="71"/>
        <v>0</v>
      </c>
      <c r="D935" s="16">
        <f t="shared" si="73"/>
        <v>0</v>
      </c>
      <c r="E935" s="16"/>
      <c r="F935" s="196">
        <f t="shared" si="70"/>
        <v>1.2489999999999999E-2</v>
      </c>
      <c r="G935" s="16">
        <f t="shared" si="72"/>
        <v>0</v>
      </c>
      <c r="H935" s="16">
        <f t="shared" si="74"/>
        <v>0</v>
      </c>
    </row>
    <row r="936" spans="1:8" ht="15.6" x14ac:dyDescent="0.3">
      <c r="A936" s="95">
        <v>22859</v>
      </c>
      <c r="B936" s="89">
        <v>12.49</v>
      </c>
      <c r="C936" s="16">
        <f t="shared" si="71"/>
        <v>0</v>
      </c>
      <c r="D936" s="16">
        <f t="shared" si="73"/>
        <v>0</v>
      </c>
      <c r="E936" s="16"/>
      <c r="F936" s="196">
        <f t="shared" si="70"/>
        <v>1.2489999999999999E-2</v>
      </c>
      <c r="G936" s="16">
        <f t="shared" si="72"/>
        <v>0</v>
      </c>
      <c r="H936" s="16">
        <f t="shared" si="74"/>
        <v>0</v>
      </c>
    </row>
    <row r="937" spans="1:8" ht="15.6" x14ac:dyDescent="0.3">
      <c r="A937" s="95">
        <v>22890</v>
      </c>
      <c r="B937" s="89">
        <v>12.49</v>
      </c>
      <c r="C937" s="16">
        <f t="shared" si="71"/>
        <v>0</v>
      </c>
      <c r="D937" s="16">
        <f t="shared" si="73"/>
        <v>0</v>
      </c>
      <c r="E937" s="16"/>
      <c r="F937" s="196">
        <f t="shared" si="70"/>
        <v>1.2489999999999999E-2</v>
      </c>
      <c r="G937" s="16">
        <f t="shared" si="72"/>
        <v>0</v>
      </c>
      <c r="H937" s="16">
        <f t="shared" si="74"/>
        <v>0</v>
      </c>
    </row>
    <row r="938" spans="1:8" ht="15.6" x14ac:dyDescent="0.3">
      <c r="A938" s="95">
        <v>22920</v>
      </c>
      <c r="B938" s="89">
        <v>12.49</v>
      </c>
      <c r="C938" s="16">
        <f t="shared" si="71"/>
        <v>0</v>
      </c>
      <c r="D938" s="16">
        <f t="shared" si="73"/>
        <v>0</v>
      </c>
      <c r="E938" s="16"/>
      <c r="F938" s="196">
        <f t="shared" si="70"/>
        <v>1.2489999999999999E-2</v>
      </c>
      <c r="G938" s="16">
        <f t="shared" si="72"/>
        <v>0</v>
      </c>
      <c r="H938" s="16">
        <f t="shared" si="74"/>
        <v>0</v>
      </c>
    </row>
    <row r="939" spans="1:8" ht="15.6" x14ac:dyDescent="0.3">
      <c r="A939" s="95">
        <v>22951</v>
      </c>
      <c r="B939" s="89">
        <v>12.49</v>
      </c>
      <c r="C939" s="16">
        <f t="shared" si="71"/>
        <v>0</v>
      </c>
      <c r="D939" s="16">
        <f t="shared" si="73"/>
        <v>0</v>
      </c>
      <c r="E939" s="16"/>
      <c r="F939" s="196">
        <f t="shared" si="70"/>
        <v>1.2489999999999999E-2</v>
      </c>
      <c r="G939" s="16">
        <f t="shared" si="72"/>
        <v>0</v>
      </c>
      <c r="H939" s="16">
        <f t="shared" si="74"/>
        <v>0</v>
      </c>
    </row>
    <row r="940" spans="1:8" ht="15.6" x14ac:dyDescent="0.3">
      <c r="A940" s="95">
        <v>22981</v>
      </c>
      <c r="B940" s="89">
        <v>12.49</v>
      </c>
      <c r="C940" s="16">
        <f t="shared" si="71"/>
        <v>0</v>
      </c>
      <c r="D940" s="16">
        <f t="shared" si="73"/>
        <v>0</v>
      </c>
      <c r="E940" s="16"/>
      <c r="F940" s="196">
        <f t="shared" si="70"/>
        <v>1.2489999999999999E-2</v>
      </c>
      <c r="G940" s="16">
        <f t="shared" si="72"/>
        <v>0</v>
      </c>
      <c r="H940" s="16">
        <f t="shared" si="74"/>
        <v>0</v>
      </c>
    </row>
    <row r="941" spans="1:8" ht="15.6" x14ac:dyDescent="0.3">
      <c r="A941" s="95">
        <v>23012</v>
      </c>
      <c r="B941" s="89">
        <v>12.49</v>
      </c>
      <c r="C941" s="16">
        <f t="shared" si="71"/>
        <v>0</v>
      </c>
      <c r="D941" s="16">
        <f t="shared" si="73"/>
        <v>0</v>
      </c>
      <c r="E941" s="16"/>
      <c r="F941" s="196">
        <f t="shared" si="70"/>
        <v>1.2489999999999999E-2</v>
      </c>
      <c r="G941" s="16">
        <f t="shared" si="72"/>
        <v>0</v>
      </c>
      <c r="H941" s="16">
        <f t="shared" si="74"/>
        <v>0</v>
      </c>
    </row>
    <row r="942" spans="1:8" ht="15.6" x14ac:dyDescent="0.3">
      <c r="A942" s="95">
        <v>23043</v>
      </c>
      <c r="B942" s="89">
        <v>12.49</v>
      </c>
      <c r="C942" s="16">
        <f t="shared" si="71"/>
        <v>0</v>
      </c>
      <c r="D942" s="16">
        <f t="shared" si="73"/>
        <v>0</v>
      </c>
      <c r="E942" s="16"/>
      <c r="F942" s="196">
        <f t="shared" si="70"/>
        <v>1.2489999999999999E-2</v>
      </c>
      <c r="G942" s="16">
        <f t="shared" si="72"/>
        <v>0</v>
      </c>
      <c r="H942" s="16">
        <f t="shared" si="74"/>
        <v>0</v>
      </c>
    </row>
    <row r="943" spans="1:8" ht="15.6" x14ac:dyDescent="0.3">
      <c r="A943" s="95">
        <v>23071</v>
      </c>
      <c r="B943" s="89">
        <v>12.49</v>
      </c>
      <c r="C943" s="16">
        <f t="shared" si="71"/>
        <v>0</v>
      </c>
      <c r="D943" s="16">
        <f t="shared" si="73"/>
        <v>0</v>
      </c>
      <c r="E943" s="16"/>
      <c r="F943" s="196">
        <f t="shared" si="70"/>
        <v>1.2489999999999999E-2</v>
      </c>
      <c r="G943" s="16">
        <f t="shared" si="72"/>
        <v>0</v>
      </c>
      <c r="H943" s="16">
        <f t="shared" si="74"/>
        <v>0</v>
      </c>
    </row>
    <row r="944" spans="1:8" ht="15.6" x14ac:dyDescent="0.3">
      <c r="A944" s="95">
        <v>23102</v>
      </c>
      <c r="B944" s="89">
        <v>12.49</v>
      </c>
      <c r="C944" s="16">
        <f t="shared" si="71"/>
        <v>0</v>
      </c>
      <c r="D944" s="16">
        <f t="shared" si="73"/>
        <v>0</v>
      </c>
      <c r="E944" s="16"/>
      <c r="F944" s="196">
        <f t="shared" si="70"/>
        <v>1.2489999999999999E-2</v>
      </c>
      <c r="G944" s="16">
        <f t="shared" si="72"/>
        <v>0</v>
      </c>
      <c r="H944" s="16">
        <f t="shared" si="74"/>
        <v>0</v>
      </c>
    </row>
    <row r="945" spans="1:8" ht="15.6" x14ac:dyDescent="0.3">
      <c r="A945" s="95">
        <v>23132</v>
      </c>
      <c r="B945" s="89">
        <v>12.49</v>
      </c>
      <c r="C945" s="16">
        <f t="shared" si="71"/>
        <v>0</v>
      </c>
      <c r="D945" s="16">
        <f t="shared" si="73"/>
        <v>0</v>
      </c>
      <c r="E945" s="16"/>
      <c r="F945" s="196">
        <f t="shared" si="70"/>
        <v>1.2489999999999999E-2</v>
      </c>
      <c r="G945" s="16">
        <f t="shared" si="72"/>
        <v>0</v>
      </c>
      <c r="H945" s="16">
        <f t="shared" si="74"/>
        <v>0</v>
      </c>
    </row>
    <row r="946" spans="1:8" ht="15.6" x14ac:dyDescent="0.3">
      <c r="A946" s="95">
        <v>23163</v>
      </c>
      <c r="B946" s="89">
        <v>12.49</v>
      </c>
      <c r="C946" s="16">
        <f t="shared" si="71"/>
        <v>0</v>
      </c>
      <c r="D946" s="16">
        <f t="shared" si="73"/>
        <v>0</v>
      </c>
      <c r="E946" s="16"/>
      <c r="F946" s="196">
        <f t="shared" si="70"/>
        <v>1.2489999999999999E-2</v>
      </c>
      <c r="G946" s="16">
        <f t="shared" si="72"/>
        <v>0</v>
      </c>
      <c r="H946" s="16">
        <f t="shared" si="74"/>
        <v>0</v>
      </c>
    </row>
    <row r="947" spans="1:8" ht="15.6" x14ac:dyDescent="0.3">
      <c r="A947" s="95">
        <v>23193</v>
      </c>
      <c r="B947" s="89">
        <v>12.49</v>
      </c>
      <c r="C947" s="16">
        <f t="shared" si="71"/>
        <v>0</v>
      </c>
      <c r="D947" s="16">
        <f t="shared" si="73"/>
        <v>0</v>
      </c>
      <c r="E947" s="16"/>
      <c r="F947" s="196">
        <f t="shared" si="70"/>
        <v>1.2489999999999999E-2</v>
      </c>
      <c r="G947" s="16">
        <f t="shared" si="72"/>
        <v>0</v>
      </c>
      <c r="H947" s="16">
        <f t="shared" si="74"/>
        <v>0</v>
      </c>
    </row>
    <row r="948" spans="1:8" ht="15.6" x14ac:dyDescent="0.3">
      <c r="A948" s="95">
        <v>23224</v>
      </c>
      <c r="B948" s="89">
        <v>12.49</v>
      </c>
      <c r="C948" s="16">
        <f t="shared" si="71"/>
        <v>0</v>
      </c>
      <c r="D948" s="16">
        <f t="shared" si="73"/>
        <v>0</v>
      </c>
      <c r="E948" s="16"/>
      <c r="F948" s="196">
        <f t="shared" si="70"/>
        <v>1.2489999999999999E-2</v>
      </c>
      <c r="G948" s="16">
        <f t="shared" si="72"/>
        <v>0</v>
      </c>
      <c r="H948" s="16">
        <f t="shared" si="74"/>
        <v>0</v>
      </c>
    </row>
    <row r="949" spans="1:8" ht="15.6" x14ac:dyDescent="0.3">
      <c r="A949" s="95">
        <v>23255</v>
      </c>
      <c r="B949" s="89">
        <v>12.49</v>
      </c>
      <c r="C949" s="16">
        <f t="shared" si="71"/>
        <v>0</v>
      </c>
      <c r="D949" s="16">
        <f t="shared" si="73"/>
        <v>0</v>
      </c>
      <c r="E949" s="16"/>
      <c r="F949" s="196">
        <f t="shared" si="70"/>
        <v>1.2489999999999999E-2</v>
      </c>
      <c r="G949" s="16">
        <f t="shared" si="72"/>
        <v>0</v>
      </c>
      <c r="H949" s="16">
        <f t="shared" si="74"/>
        <v>0</v>
      </c>
    </row>
    <row r="950" spans="1:8" ht="15.6" x14ac:dyDescent="0.3">
      <c r="A950" s="95">
        <v>23285</v>
      </c>
      <c r="B950" s="89">
        <v>12.49</v>
      </c>
      <c r="C950" s="16">
        <f t="shared" si="71"/>
        <v>0</v>
      </c>
      <c r="D950" s="16">
        <f t="shared" si="73"/>
        <v>0</v>
      </c>
      <c r="E950" s="16"/>
      <c r="F950" s="196">
        <f t="shared" si="70"/>
        <v>1.2489999999999999E-2</v>
      </c>
      <c r="G950" s="16">
        <f t="shared" si="72"/>
        <v>0</v>
      </c>
      <c r="H950" s="16">
        <f t="shared" si="74"/>
        <v>0</v>
      </c>
    </row>
    <row r="951" spans="1:8" ht="15.6" x14ac:dyDescent="0.3">
      <c r="A951" s="95">
        <v>23316</v>
      </c>
      <c r="B951" s="89">
        <v>12.49</v>
      </c>
      <c r="C951" s="16">
        <f t="shared" si="71"/>
        <v>0</v>
      </c>
      <c r="D951" s="16">
        <f t="shared" si="73"/>
        <v>0</v>
      </c>
      <c r="E951" s="16"/>
      <c r="F951" s="196">
        <f t="shared" si="70"/>
        <v>1.2489999999999999E-2</v>
      </c>
      <c r="G951" s="16">
        <f t="shared" si="72"/>
        <v>0</v>
      </c>
      <c r="H951" s="16">
        <f t="shared" si="74"/>
        <v>0</v>
      </c>
    </row>
    <row r="952" spans="1:8" ht="15.6" x14ac:dyDescent="0.3">
      <c r="A952" s="95">
        <v>23346</v>
      </c>
      <c r="B952" s="89">
        <v>12.49</v>
      </c>
      <c r="C952" s="16">
        <f t="shared" si="71"/>
        <v>0</v>
      </c>
      <c r="D952" s="16">
        <f t="shared" si="73"/>
        <v>0</v>
      </c>
      <c r="E952" s="16"/>
      <c r="F952" s="196">
        <f t="shared" si="70"/>
        <v>1.2489999999999999E-2</v>
      </c>
      <c r="G952" s="16">
        <f t="shared" si="72"/>
        <v>0</v>
      </c>
      <c r="H952" s="16">
        <f t="shared" si="74"/>
        <v>0</v>
      </c>
    </row>
    <row r="953" spans="1:8" ht="15.6" x14ac:dyDescent="0.3">
      <c r="A953" s="95">
        <v>23377</v>
      </c>
      <c r="B953" s="89">
        <v>12.49</v>
      </c>
      <c r="C953" s="16">
        <f t="shared" si="71"/>
        <v>0</v>
      </c>
      <c r="D953" s="16">
        <f t="shared" si="73"/>
        <v>0</v>
      </c>
      <c r="E953" s="16"/>
      <c r="F953" s="196">
        <f t="shared" si="70"/>
        <v>1.2489999999999999E-2</v>
      </c>
      <c r="G953" s="16">
        <f t="shared" si="72"/>
        <v>0</v>
      </c>
      <c r="H953" s="16">
        <f t="shared" si="74"/>
        <v>0</v>
      </c>
    </row>
    <row r="954" spans="1:8" ht="15.6" x14ac:dyDescent="0.3">
      <c r="A954" s="95">
        <v>23408</v>
      </c>
      <c r="B954" s="89">
        <v>12.49</v>
      </c>
      <c r="C954" s="16">
        <f t="shared" si="71"/>
        <v>0</v>
      </c>
      <c r="D954" s="16">
        <f t="shared" si="73"/>
        <v>0</v>
      </c>
      <c r="E954" s="16"/>
      <c r="F954" s="196">
        <f t="shared" si="70"/>
        <v>1.2489999999999999E-2</v>
      </c>
      <c r="G954" s="16">
        <f t="shared" si="72"/>
        <v>0</v>
      </c>
      <c r="H954" s="16">
        <f t="shared" si="74"/>
        <v>0</v>
      </c>
    </row>
    <row r="955" spans="1:8" ht="15.6" x14ac:dyDescent="0.3">
      <c r="A955" s="95">
        <v>23437</v>
      </c>
      <c r="B955" s="89">
        <v>12.49</v>
      </c>
      <c r="C955" s="16">
        <f t="shared" si="71"/>
        <v>0</v>
      </c>
      <c r="D955" s="16">
        <f t="shared" si="73"/>
        <v>0</v>
      </c>
      <c r="E955" s="16"/>
      <c r="F955" s="196">
        <f t="shared" si="70"/>
        <v>1.2489999999999999E-2</v>
      </c>
      <c r="G955" s="16">
        <f t="shared" si="72"/>
        <v>0</v>
      </c>
      <c r="H955" s="16">
        <f t="shared" si="74"/>
        <v>0</v>
      </c>
    </row>
    <row r="956" spans="1:8" ht="15.6" x14ac:dyDescent="0.3">
      <c r="A956" s="95">
        <v>23468</v>
      </c>
      <c r="B956" s="89">
        <v>12.49</v>
      </c>
      <c r="C956" s="16">
        <f t="shared" si="71"/>
        <v>0</v>
      </c>
      <c r="D956" s="16">
        <f t="shared" si="73"/>
        <v>0</v>
      </c>
      <c r="E956" s="16"/>
      <c r="F956" s="196">
        <f t="shared" si="70"/>
        <v>1.2489999999999999E-2</v>
      </c>
      <c r="G956" s="16">
        <f t="shared" si="72"/>
        <v>0</v>
      </c>
      <c r="H956" s="16">
        <f t="shared" si="74"/>
        <v>0</v>
      </c>
    </row>
    <row r="957" spans="1:8" ht="15.6" x14ac:dyDescent="0.3">
      <c r="A957" s="95">
        <v>23498</v>
      </c>
      <c r="B957" s="89">
        <v>12.49</v>
      </c>
      <c r="C957" s="16">
        <f t="shared" si="71"/>
        <v>0</v>
      </c>
      <c r="D957" s="16">
        <f t="shared" si="73"/>
        <v>0</v>
      </c>
      <c r="E957" s="16"/>
      <c r="F957" s="196">
        <f t="shared" si="70"/>
        <v>1.2489999999999999E-2</v>
      </c>
      <c r="G957" s="16">
        <f t="shared" si="72"/>
        <v>0</v>
      </c>
      <c r="H957" s="16">
        <f t="shared" si="74"/>
        <v>0</v>
      </c>
    </row>
    <row r="958" spans="1:8" ht="15.6" x14ac:dyDescent="0.3">
      <c r="A958" s="95">
        <v>23529</v>
      </c>
      <c r="B958" s="89">
        <v>12.49</v>
      </c>
      <c r="C958" s="16">
        <f t="shared" si="71"/>
        <v>0</v>
      </c>
      <c r="D958" s="16">
        <f t="shared" si="73"/>
        <v>0</v>
      </c>
      <c r="E958" s="16"/>
      <c r="F958" s="196">
        <f t="shared" si="70"/>
        <v>1.2489999999999999E-2</v>
      </c>
      <c r="G958" s="16">
        <f t="shared" si="72"/>
        <v>0</v>
      </c>
      <c r="H958" s="16">
        <f t="shared" si="74"/>
        <v>0</v>
      </c>
    </row>
    <row r="959" spans="1:8" ht="15.6" x14ac:dyDescent="0.3">
      <c r="A959" s="95">
        <v>23559</v>
      </c>
      <c r="B959" s="89">
        <v>12.49</v>
      </c>
      <c r="C959" s="16">
        <f t="shared" si="71"/>
        <v>0</v>
      </c>
      <c r="D959" s="16">
        <f t="shared" si="73"/>
        <v>0</v>
      </c>
      <c r="E959" s="16"/>
      <c r="F959" s="196">
        <f t="shared" si="70"/>
        <v>1.2489999999999999E-2</v>
      </c>
      <c r="G959" s="16">
        <f t="shared" si="72"/>
        <v>0</v>
      </c>
      <c r="H959" s="16">
        <f t="shared" si="74"/>
        <v>0</v>
      </c>
    </row>
    <row r="960" spans="1:8" ht="15.6" x14ac:dyDescent="0.3">
      <c r="A960" s="95">
        <v>23590</v>
      </c>
      <c r="B960" s="89">
        <v>12.49</v>
      </c>
      <c r="C960" s="16">
        <f t="shared" si="71"/>
        <v>0</v>
      </c>
      <c r="D960" s="16">
        <f t="shared" si="73"/>
        <v>0</v>
      </c>
      <c r="E960" s="16"/>
      <c r="F960" s="196">
        <f t="shared" si="70"/>
        <v>1.2489999999999999E-2</v>
      </c>
      <c r="G960" s="16">
        <f t="shared" si="72"/>
        <v>0</v>
      </c>
      <c r="H960" s="16">
        <f t="shared" si="74"/>
        <v>0</v>
      </c>
    </row>
    <row r="961" spans="1:8" ht="15.6" x14ac:dyDescent="0.3">
      <c r="A961" s="95">
        <v>23621</v>
      </c>
      <c r="B961" s="89">
        <v>12.49</v>
      </c>
      <c r="C961" s="16">
        <f t="shared" si="71"/>
        <v>0</v>
      </c>
      <c r="D961" s="16">
        <f t="shared" si="73"/>
        <v>0</v>
      </c>
      <c r="E961" s="16"/>
      <c r="F961" s="196">
        <f t="shared" si="70"/>
        <v>1.2489999999999999E-2</v>
      </c>
      <c r="G961" s="16">
        <f t="shared" si="72"/>
        <v>0</v>
      </c>
      <c r="H961" s="16">
        <f t="shared" si="74"/>
        <v>0</v>
      </c>
    </row>
    <row r="962" spans="1:8" ht="15.6" x14ac:dyDescent="0.3">
      <c r="A962" s="95">
        <v>23651</v>
      </c>
      <c r="B962" s="89">
        <v>12.49</v>
      </c>
      <c r="C962" s="16">
        <f t="shared" si="71"/>
        <v>0</v>
      </c>
      <c r="D962" s="16">
        <f t="shared" si="73"/>
        <v>0</v>
      </c>
      <c r="E962" s="16"/>
      <c r="F962" s="196">
        <f t="shared" si="70"/>
        <v>1.2489999999999999E-2</v>
      </c>
      <c r="G962" s="16">
        <f t="shared" si="72"/>
        <v>0</v>
      </c>
      <c r="H962" s="16">
        <f t="shared" si="74"/>
        <v>0</v>
      </c>
    </row>
    <row r="963" spans="1:8" ht="15.6" x14ac:dyDescent="0.3">
      <c r="A963" s="95">
        <v>23682</v>
      </c>
      <c r="B963" s="89">
        <v>12.49</v>
      </c>
      <c r="C963" s="16">
        <f t="shared" si="71"/>
        <v>0</v>
      </c>
      <c r="D963" s="16">
        <f t="shared" si="73"/>
        <v>0</v>
      </c>
      <c r="E963" s="16"/>
      <c r="F963" s="196">
        <f t="shared" si="70"/>
        <v>1.2489999999999999E-2</v>
      </c>
      <c r="G963" s="16">
        <f t="shared" si="72"/>
        <v>0</v>
      </c>
      <c r="H963" s="16">
        <f t="shared" si="74"/>
        <v>0</v>
      </c>
    </row>
    <row r="964" spans="1:8" ht="15.6" x14ac:dyDescent="0.3">
      <c r="A964" s="95">
        <v>23712</v>
      </c>
      <c r="B964" s="89">
        <v>12.49</v>
      </c>
      <c r="C964" s="16">
        <f t="shared" si="71"/>
        <v>0</v>
      </c>
      <c r="D964" s="16">
        <f t="shared" si="73"/>
        <v>0</v>
      </c>
      <c r="E964" s="16"/>
      <c r="F964" s="196">
        <f t="shared" si="70"/>
        <v>1.2489999999999999E-2</v>
      </c>
      <c r="G964" s="16">
        <f t="shared" si="72"/>
        <v>0</v>
      </c>
      <c r="H964" s="16">
        <f t="shared" si="74"/>
        <v>0</v>
      </c>
    </row>
    <row r="965" spans="1:8" ht="15.6" x14ac:dyDescent="0.3">
      <c r="A965" s="95">
        <v>23743</v>
      </c>
      <c r="B965" s="89">
        <v>12.49</v>
      </c>
      <c r="C965" s="16">
        <f t="shared" si="71"/>
        <v>0</v>
      </c>
      <c r="D965" s="16">
        <f t="shared" si="73"/>
        <v>0</v>
      </c>
      <c r="E965" s="16"/>
      <c r="F965" s="196">
        <f t="shared" si="70"/>
        <v>1.2489999999999999E-2</v>
      </c>
      <c r="G965" s="16">
        <f t="shared" si="72"/>
        <v>0</v>
      </c>
      <c r="H965" s="16">
        <f t="shared" si="74"/>
        <v>0</v>
      </c>
    </row>
    <row r="966" spans="1:8" ht="15.6" x14ac:dyDescent="0.3">
      <c r="A966" s="95">
        <v>23774</v>
      </c>
      <c r="B966" s="89">
        <v>12.49</v>
      </c>
      <c r="C966" s="16">
        <f t="shared" si="71"/>
        <v>0</v>
      </c>
      <c r="D966" s="16">
        <f t="shared" si="73"/>
        <v>0</v>
      </c>
      <c r="E966" s="16"/>
      <c r="F966" s="196">
        <f t="shared" si="70"/>
        <v>1.2489999999999999E-2</v>
      </c>
      <c r="G966" s="16">
        <f t="shared" si="72"/>
        <v>0</v>
      </c>
      <c r="H966" s="16">
        <f t="shared" si="74"/>
        <v>0</v>
      </c>
    </row>
    <row r="967" spans="1:8" ht="15.6" x14ac:dyDescent="0.3">
      <c r="A967" s="95">
        <v>23802</v>
      </c>
      <c r="B967" s="89">
        <v>12.49</v>
      </c>
      <c r="C967" s="16">
        <f t="shared" si="71"/>
        <v>0</v>
      </c>
      <c r="D967" s="16">
        <f t="shared" si="73"/>
        <v>0</v>
      </c>
      <c r="E967" s="16"/>
      <c r="F967" s="196">
        <f t="shared" si="70"/>
        <v>1.2489999999999999E-2</v>
      </c>
      <c r="G967" s="16">
        <f t="shared" si="72"/>
        <v>0</v>
      </c>
      <c r="H967" s="16">
        <f t="shared" si="74"/>
        <v>0</v>
      </c>
    </row>
    <row r="968" spans="1:8" ht="15.6" x14ac:dyDescent="0.3">
      <c r="A968" s="95">
        <v>23833</v>
      </c>
      <c r="B968" s="89">
        <v>12.49</v>
      </c>
      <c r="C968" s="16">
        <f t="shared" si="71"/>
        <v>0</v>
      </c>
      <c r="D968" s="16">
        <f t="shared" si="73"/>
        <v>0</v>
      </c>
      <c r="E968" s="16"/>
      <c r="F968" s="196">
        <f t="shared" si="70"/>
        <v>1.2489999999999999E-2</v>
      </c>
      <c r="G968" s="16">
        <f t="shared" si="72"/>
        <v>0</v>
      </c>
      <c r="H968" s="16">
        <f t="shared" si="74"/>
        <v>0</v>
      </c>
    </row>
    <row r="969" spans="1:8" ht="15.6" x14ac:dyDescent="0.3">
      <c r="A969" s="95">
        <v>23863</v>
      </c>
      <c r="B969" s="89">
        <v>12.49</v>
      </c>
      <c r="C969" s="16">
        <f t="shared" si="71"/>
        <v>0</v>
      </c>
      <c r="D969" s="16">
        <f t="shared" si="73"/>
        <v>0</v>
      </c>
      <c r="E969" s="16"/>
      <c r="F969" s="196">
        <f t="shared" si="70"/>
        <v>1.2489999999999999E-2</v>
      </c>
      <c r="G969" s="16">
        <f t="shared" si="72"/>
        <v>0</v>
      </c>
      <c r="H969" s="16">
        <f t="shared" si="74"/>
        <v>0</v>
      </c>
    </row>
    <row r="970" spans="1:8" ht="15.6" x14ac:dyDescent="0.3">
      <c r="A970" s="95">
        <v>23894</v>
      </c>
      <c r="B970" s="89">
        <v>12.49</v>
      </c>
      <c r="C970" s="16">
        <f t="shared" si="71"/>
        <v>0</v>
      </c>
      <c r="D970" s="16">
        <f t="shared" si="73"/>
        <v>0</v>
      </c>
      <c r="E970" s="16"/>
      <c r="F970" s="196">
        <f t="shared" si="70"/>
        <v>1.2489999999999999E-2</v>
      </c>
      <c r="G970" s="16">
        <f t="shared" si="72"/>
        <v>0</v>
      </c>
      <c r="H970" s="16">
        <f t="shared" si="74"/>
        <v>0</v>
      </c>
    </row>
    <row r="971" spans="1:8" ht="15.6" x14ac:dyDescent="0.3">
      <c r="A971" s="95">
        <v>23924</v>
      </c>
      <c r="B971" s="89">
        <v>12.49</v>
      </c>
      <c r="C971" s="16">
        <f t="shared" si="71"/>
        <v>0</v>
      </c>
      <c r="D971" s="16">
        <f t="shared" si="73"/>
        <v>0</v>
      </c>
      <c r="E971" s="16"/>
      <c r="F971" s="196">
        <f t="shared" si="70"/>
        <v>1.2489999999999999E-2</v>
      </c>
      <c r="G971" s="16">
        <f t="shared" si="72"/>
        <v>0</v>
      </c>
      <c r="H971" s="16">
        <f t="shared" si="74"/>
        <v>0</v>
      </c>
    </row>
    <row r="972" spans="1:8" ht="15.6" x14ac:dyDescent="0.3">
      <c r="A972" s="95">
        <v>23955</v>
      </c>
      <c r="B972" s="89">
        <v>12.49</v>
      </c>
      <c r="C972" s="16">
        <f t="shared" si="71"/>
        <v>0</v>
      </c>
      <c r="D972" s="16">
        <f t="shared" si="73"/>
        <v>0</v>
      </c>
      <c r="E972" s="16"/>
      <c r="F972" s="196">
        <f t="shared" si="70"/>
        <v>1.2489999999999999E-2</v>
      </c>
      <c r="G972" s="16">
        <f t="shared" si="72"/>
        <v>0</v>
      </c>
      <c r="H972" s="16">
        <f t="shared" si="74"/>
        <v>0</v>
      </c>
    </row>
    <row r="973" spans="1:8" ht="15.6" x14ac:dyDescent="0.3">
      <c r="A973" s="95">
        <v>23986</v>
      </c>
      <c r="B973" s="89">
        <v>12.49</v>
      </c>
      <c r="C973" s="16">
        <f t="shared" si="71"/>
        <v>0</v>
      </c>
      <c r="D973" s="16">
        <f t="shared" si="73"/>
        <v>0</v>
      </c>
      <c r="E973" s="16"/>
      <c r="F973" s="196">
        <f t="shared" si="70"/>
        <v>1.2489999999999999E-2</v>
      </c>
      <c r="G973" s="16">
        <f t="shared" si="72"/>
        <v>0</v>
      </c>
      <c r="H973" s="16">
        <f t="shared" si="74"/>
        <v>0</v>
      </c>
    </row>
    <row r="974" spans="1:8" ht="15.6" x14ac:dyDescent="0.3">
      <c r="A974" s="95">
        <v>24016</v>
      </c>
      <c r="B974" s="89">
        <v>12.49</v>
      </c>
      <c r="C974" s="16">
        <f t="shared" si="71"/>
        <v>0</v>
      </c>
      <c r="D974" s="16">
        <f t="shared" si="73"/>
        <v>0</v>
      </c>
      <c r="E974" s="16"/>
      <c r="F974" s="196">
        <f t="shared" si="70"/>
        <v>1.2489999999999999E-2</v>
      </c>
      <c r="G974" s="16">
        <f t="shared" si="72"/>
        <v>0</v>
      </c>
      <c r="H974" s="16">
        <f t="shared" si="74"/>
        <v>0</v>
      </c>
    </row>
    <row r="975" spans="1:8" ht="15.6" x14ac:dyDescent="0.3">
      <c r="A975" s="95">
        <v>24047</v>
      </c>
      <c r="B975" s="89">
        <v>12.49</v>
      </c>
      <c r="C975" s="16">
        <f t="shared" si="71"/>
        <v>0</v>
      </c>
      <c r="D975" s="16">
        <f t="shared" si="73"/>
        <v>0</v>
      </c>
      <c r="E975" s="16"/>
      <c r="F975" s="196">
        <f t="shared" si="70"/>
        <v>1.2489999999999999E-2</v>
      </c>
      <c r="G975" s="16">
        <f t="shared" si="72"/>
        <v>0</v>
      </c>
      <c r="H975" s="16">
        <f t="shared" si="74"/>
        <v>0</v>
      </c>
    </row>
    <row r="976" spans="1:8" ht="15.6" x14ac:dyDescent="0.3">
      <c r="A976" s="95">
        <v>24077</v>
      </c>
      <c r="B976" s="89">
        <v>12.49</v>
      </c>
      <c r="C976" s="16">
        <f t="shared" si="71"/>
        <v>0</v>
      </c>
      <c r="D976" s="16">
        <f t="shared" si="73"/>
        <v>0</v>
      </c>
      <c r="E976" s="16"/>
      <c r="F976" s="196">
        <f t="shared" si="70"/>
        <v>1.2489999999999999E-2</v>
      </c>
      <c r="G976" s="16">
        <f t="shared" si="72"/>
        <v>0</v>
      </c>
      <c r="H976" s="16">
        <f t="shared" si="74"/>
        <v>0</v>
      </c>
    </row>
    <row r="977" spans="1:8" ht="15.6" x14ac:dyDescent="0.3">
      <c r="A977" s="95">
        <v>24108</v>
      </c>
      <c r="B977" s="89">
        <v>12.49</v>
      </c>
      <c r="C977" s="16">
        <f t="shared" si="71"/>
        <v>0</v>
      </c>
      <c r="D977" s="16">
        <f t="shared" si="73"/>
        <v>0</v>
      </c>
      <c r="E977" s="16"/>
      <c r="F977" s="196">
        <f t="shared" si="70"/>
        <v>1.2489999999999999E-2</v>
      </c>
      <c r="G977" s="16">
        <f t="shared" si="72"/>
        <v>0</v>
      </c>
      <c r="H977" s="16">
        <f t="shared" si="74"/>
        <v>0</v>
      </c>
    </row>
    <row r="978" spans="1:8" ht="15.6" x14ac:dyDescent="0.3">
      <c r="A978" s="95">
        <v>24139</v>
      </c>
      <c r="B978" s="89">
        <v>12.49</v>
      </c>
      <c r="C978" s="16">
        <f t="shared" si="71"/>
        <v>0</v>
      </c>
      <c r="D978" s="16">
        <f t="shared" si="73"/>
        <v>0</v>
      </c>
      <c r="E978" s="16"/>
      <c r="F978" s="196">
        <f t="shared" si="70"/>
        <v>1.2489999999999999E-2</v>
      </c>
      <c r="G978" s="16">
        <f t="shared" si="72"/>
        <v>0</v>
      </c>
      <c r="H978" s="16">
        <f t="shared" si="74"/>
        <v>0</v>
      </c>
    </row>
    <row r="979" spans="1:8" ht="15.6" x14ac:dyDescent="0.3">
      <c r="A979" s="95">
        <v>24167</v>
      </c>
      <c r="B979" s="89">
        <v>12.49</v>
      </c>
      <c r="C979" s="16">
        <f t="shared" si="71"/>
        <v>0</v>
      </c>
      <c r="D979" s="16">
        <f t="shared" si="73"/>
        <v>0</v>
      </c>
      <c r="E979" s="16"/>
      <c r="F979" s="196">
        <f t="shared" si="70"/>
        <v>1.2489999999999999E-2</v>
      </c>
      <c r="G979" s="16">
        <f t="shared" si="72"/>
        <v>0</v>
      </c>
      <c r="H979" s="16">
        <f t="shared" si="74"/>
        <v>0</v>
      </c>
    </row>
    <row r="980" spans="1:8" ht="15.6" x14ac:dyDescent="0.3">
      <c r="A980" s="95">
        <v>24198</v>
      </c>
      <c r="B980" s="89">
        <v>12.49</v>
      </c>
      <c r="C980" s="16">
        <f t="shared" si="71"/>
        <v>0</v>
      </c>
      <c r="D980" s="16">
        <f t="shared" si="73"/>
        <v>0</v>
      </c>
      <c r="E980" s="16"/>
      <c r="F980" s="196">
        <f t="shared" ref="F980:F1043" si="75">B980/1000</f>
        <v>1.2489999999999999E-2</v>
      </c>
      <c r="G980" s="16">
        <f t="shared" si="72"/>
        <v>0</v>
      </c>
      <c r="H980" s="16">
        <f t="shared" si="74"/>
        <v>0</v>
      </c>
    </row>
    <row r="981" spans="1:8" ht="15.6" x14ac:dyDescent="0.3">
      <c r="A981" s="95">
        <v>24228</v>
      </c>
      <c r="B981" s="89">
        <v>12.49</v>
      </c>
      <c r="C981" s="16">
        <f t="shared" ref="C981:C1044" si="76">((B981/B980)-1)*100</f>
        <v>0</v>
      </c>
      <c r="D981" s="16">
        <f t="shared" si="73"/>
        <v>0</v>
      </c>
      <c r="E981" s="16"/>
      <c r="F981" s="196">
        <f t="shared" si="75"/>
        <v>1.2489999999999999E-2</v>
      </c>
      <c r="G981" s="16">
        <f t="shared" ref="G981:G1044" si="77">((F981/F980)-1)*100</f>
        <v>0</v>
      </c>
      <c r="H981" s="16">
        <f t="shared" si="74"/>
        <v>0</v>
      </c>
    </row>
    <row r="982" spans="1:8" ht="15.6" x14ac:dyDescent="0.3">
      <c r="A982" s="95">
        <v>24259</v>
      </c>
      <c r="B982" s="89">
        <v>12.49</v>
      </c>
      <c r="C982" s="16">
        <f t="shared" si="76"/>
        <v>0</v>
      </c>
      <c r="D982" s="16">
        <f t="shared" si="73"/>
        <v>0</v>
      </c>
      <c r="E982" s="16"/>
      <c r="F982" s="196">
        <f t="shared" si="75"/>
        <v>1.2489999999999999E-2</v>
      </c>
      <c r="G982" s="16">
        <f t="shared" si="77"/>
        <v>0</v>
      </c>
      <c r="H982" s="16">
        <f t="shared" si="74"/>
        <v>0</v>
      </c>
    </row>
    <row r="983" spans="1:8" ht="15.6" x14ac:dyDescent="0.3">
      <c r="A983" s="95">
        <v>24289</v>
      </c>
      <c r="B983" s="89">
        <v>12.49</v>
      </c>
      <c r="C983" s="16">
        <f t="shared" si="76"/>
        <v>0</v>
      </c>
      <c r="D983" s="16">
        <f t="shared" si="73"/>
        <v>0</v>
      </c>
      <c r="E983" s="16"/>
      <c r="F983" s="196">
        <f t="shared" si="75"/>
        <v>1.2489999999999999E-2</v>
      </c>
      <c r="G983" s="16">
        <f t="shared" si="77"/>
        <v>0</v>
      </c>
      <c r="H983" s="16">
        <f t="shared" si="74"/>
        <v>0</v>
      </c>
    </row>
    <row r="984" spans="1:8" ht="15.6" x14ac:dyDescent="0.3">
      <c r="A984" s="95">
        <v>24320</v>
      </c>
      <c r="B984" s="89">
        <v>12.49</v>
      </c>
      <c r="C984" s="16">
        <f t="shared" si="76"/>
        <v>0</v>
      </c>
      <c r="D984" s="16">
        <f t="shared" si="73"/>
        <v>0</v>
      </c>
      <c r="E984" s="16"/>
      <c r="F984" s="196">
        <f t="shared" si="75"/>
        <v>1.2489999999999999E-2</v>
      </c>
      <c r="G984" s="16">
        <f t="shared" si="77"/>
        <v>0</v>
      </c>
      <c r="H984" s="16">
        <f t="shared" si="74"/>
        <v>0</v>
      </c>
    </row>
    <row r="985" spans="1:8" ht="15.6" x14ac:dyDescent="0.3">
      <c r="A985" s="95">
        <v>24351</v>
      </c>
      <c r="B985" s="89">
        <v>12.49</v>
      </c>
      <c r="C985" s="16">
        <f t="shared" si="76"/>
        <v>0</v>
      </c>
      <c r="D985" s="16">
        <f t="shared" si="73"/>
        <v>0</v>
      </c>
      <c r="E985" s="16"/>
      <c r="F985" s="196">
        <f t="shared" si="75"/>
        <v>1.2489999999999999E-2</v>
      </c>
      <c r="G985" s="16">
        <f t="shared" si="77"/>
        <v>0</v>
      </c>
      <c r="H985" s="16">
        <f t="shared" si="74"/>
        <v>0</v>
      </c>
    </row>
    <row r="986" spans="1:8" ht="15.6" x14ac:dyDescent="0.3">
      <c r="A986" s="95">
        <v>24381</v>
      </c>
      <c r="B986" s="89">
        <v>12.49</v>
      </c>
      <c r="C986" s="16">
        <f t="shared" si="76"/>
        <v>0</v>
      </c>
      <c r="D986" s="16">
        <f t="shared" si="73"/>
        <v>0</v>
      </c>
      <c r="E986" s="16"/>
      <c r="F986" s="196">
        <f t="shared" si="75"/>
        <v>1.2489999999999999E-2</v>
      </c>
      <c r="G986" s="16">
        <f t="shared" si="77"/>
        <v>0</v>
      </c>
      <c r="H986" s="16">
        <f t="shared" si="74"/>
        <v>0</v>
      </c>
    </row>
    <row r="987" spans="1:8" ht="15.6" x14ac:dyDescent="0.3">
      <c r="A987" s="95">
        <v>24412</v>
      </c>
      <c r="B987" s="89">
        <v>12.49</v>
      </c>
      <c r="C987" s="16">
        <f t="shared" si="76"/>
        <v>0</v>
      </c>
      <c r="D987" s="16">
        <f t="shared" si="73"/>
        <v>0</v>
      </c>
      <c r="E987" s="16"/>
      <c r="F987" s="196">
        <f t="shared" si="75"/>
        <v>1.2489999999999999E-2</v>
      </c>
      <c r="G987" s="16">
        <f t="shared" si="77"/>
        <v>0</v>
      </c>
      <c r="H987" s="16">
        <f t="shared" si="74"/>
        <v>0</v>
      </c>
    </row>
    <row r="988" spans="1:8" ht="15.6" x14ac:dyDescent="0.3">
      <c r="A988" s="95">
        <v>24442</v>
      </c>
      <c r="B988" s="89">
        <v>12.49</v>
      </c>
      <c r="C988" s="16">
        <f t="shared" si="76"/>
        <v>0</v>
      </c>
      <c r="D988" s="16">
        <f t="shared" si="73"/>
        <v>0</v>
      </c>
      <c r="E988" s="16"/>
      <c r="F988" s="196">
        <f t="shared" si="75"/>
        <v>1.2489999999999999E-2</v>
      </c>
      <c r="G988" s="16">
        <f t="shared" si="77"/>
        <v>0</v>
      </c>
      <c r="H988" s="16">
        <f t="shared" si="74"/>
        <v>0</v>
      </c>
    </row>
    <row r="989" spans="1:8" ht="15.6" x14ac:dyDescent="0.3">
      <c r="A989" s="95">
        <v>24473</v>
      </c>
      <c r="B989" s="89">
        <v>12.49</v>
      </c>
      <c r="C989" s="16">
        <f t="shared" si="76"/>
        <v>0</v>
      </c>
      <c r="D989" s="16">
        <f t="shared" si="73"/>
        <v>0</v>
      </c>
      <c r="E989" s="16"/>
      <c r="F989" s="196">
        <f t="shared" si="75"/>
        <v>1.2489999999999999E-2</v>
      </c>
      <c r="G989" s="16">
        <f t="shared" si="77"/>
        <v>0</v>
      </c>
      <c r="H989" s="16">
        <f t="shared" si="74"/>
        <v>0</v>
      </c>
    </row>
    <row r="990" spans="1:8" ht="15.6" x14ac:dyDescent="0.3">
      <c r="A990" s="95">
        <v>24504</v>
      </c>
      <c r="B990" s="89">
        <v>12.49</v>
      </c>
      <c r="C990" s="16">
        <f t="shared" si="76"/>
        <v>0</v>
      </c>
      <c r="D990" s="16">
        <f t="shared" si="73"/>
        <v>0</v>
      </c>
      <c r="E990" s="16"/>
      <c r="F990" s="196">
        <f t="shared" si="75"/>
        <v>1.2489999999999999E-2</v>
      </c>
      <c r="G990" s="16">
        <f t="shared" si="77"/>
        <v>0</v>
      </c>
      <c r="H990" s="16">
        <f t="shared" si="74"/>
        <v>0</v>
      </c>
    </row>
    <row r="991" spans="1:8" ht="15.6" x14ac:dyDescent="0.3">
      <c r="A991" s="95">
        <v>24532</v>
      </c>
      <c r="B991" s="89">
        <v>12.49</v>
      </c>
      <c r="C991" s="16">
        <f t="shared" si="76"/>
        <v>0</v>
      </c>
      <c r="D991" s="16">
        <f t="shared" si="73"/>
        <v>0</v>
      </c>
      <c r="E991" s="16"/>
      <c r="F991" s="196">
        <f t="shared" si="75"/>
        <v>1.2489999999999999E-2</v>
      </c>
      <c r="G991" s="16">
        <f t="shared" si="77"/>
        <v>0</v>
      </c>
      <c r="H991" s="16">
        <f t="shared" si="74"/>
        <v>0</v>
      </c>
    </row>
    <row r="992" spans="1:8" ht="15.6" x14ac:dyDescent="0.3">
      <c r="A992" s="95">
        <v>24563</v>
      </c>
      <c r="B992" s="89">
        <v>12.49</v>
      </c>
      <c r="C992" s="16">
        <f t="shared" si="76"/>
        <v>0</v>
      </c>
      <c r="D992" s="16">
        <f t="shared" ref="D992:D1055" si="78">((B992/B980)-1)*100</f>
        <v>0</v>
      </c>
      <c r="E992" s="16"/>
      <c r="F992" s="196">
        <f t="shared" si="75"/>
        <v>1.2489999999999999E-2</v>
      </c>
      <c r="G992" s="16">
        <f t="shared" si="77"/>
        <v>0</v>
      </c>
      <c r="H992" s="16">
        <f t="shared" ref="H992:H1055" si="79">((F992/F980)-1)*100</f>
        <v>0</v>
      </c>
    </row>
    <row r="993" spans="1:8" ht="15.6" x14ac:dyDescent="0.3">
      <c r="A993" s="95">
        <v>24593</v>
      </c>
      <c r="B993" s="89">
        <v>12.49</v>
      </c>
      <c r="C993" s="16">
        <f t="shared" si="76"/>
        <v>0</v>
      </c>
      <c r="D993" s="16">
        <f t="shared" si="78"/>
        <v>0</v>
      </c>
      <c r="E993" s="16"/>
      <c r="F993" s="196">
        <f t="shared" si="75"/>
        <v>1.2489999999999999E-2</v>
      </c>
      <c r="G993" s="16">
        <f t="shared" si="77"/>
        <v>0</v>
      </c>
      <c r="H993" s="16">
        <f t="shared" si="79"/>
        <v>0</v>
      </c>
    </row>
    <row r="994" spans="1:8" ht="15.6" x14ac:dyDescent="0.3">
      <c r="A994" s="95">
        <v>24624</v>
      </c>
      <c r="B994" s="89">
        <v>12.49</v>
      </c>
      <c r="C994" s="16">
        <f t="shared" si="76"/>
        <v>0</v>
      </c>
      <c r="D994" s="16">
        <f t="shared" si="78"/>
        <v>0</v>
      </c>
      <c r="E994" s="16"/>
      <c r="F994" s="196">
        <f t="shared" si="75"/>
        <v>1.2489999999999999E-2</v>
      </c>
      <c r="G994" s="16">
        <f t="shared" si="77"/>
        <v>0</v>
      </c>
      <c r="H994" s="16">
        <f t="shared" si="79"/>
        <v>0</v>
      </c>
    </row>
    <row r="995" spans="1:8" ht="15.6" x14ac:dyDescent="0.3">
      <c r="A995" s="95">
        <v>24654</v>
      </c>
      <c r="B995" s="89">
        <v>12.49</v>
      </c>
      <c r="C995" s="16">
        <f t="shared" si="76"/>
        <v>0</v>
      </c>
      <c r="D995" s="16">
        <f t="shared" si="78"/>
        <v>0</v>
      </c>
      <c r="E995" s="16"/>
      <c r="F995" s="196">
        <f t="shared" si="75"/>
        <v>1.2489999999999999E-2</v>
      </c>
      <c r="G995" s="16">
        <f t="shared" si="77"/>
        <v>0</v>
      </c>
      <c r="H995" s="16">
        <f t="shared" si="79"/>
        <v>0</v>
      </c>
    </row>
    <row r="996" spans="1:8" ht="15.6" x14ac:dyDescent="0.3">
      <c r="A996" s="95">
        <v>24685</v>
      </c>
      <c r="B996" s="89">
        <v>12.49</v>
      </c>
      <c r="C996" s="16">
        <f t="shared" si="76"/>
        <v>0</v>
      </c>
      <c r="D996" s="16">
        <f t="shared" si="78"/>
        <v>0</v>
      </c>
      <c r="E996" s="16"/>
      <c r="F996" s="196">
        <f t="shared" si="75"/>
        <v>1.2489999999999999E-2</v>
      </c>
      <c r="G996" s="16">
        <f t="shared" si="77"/>
        <v>0</v>
      </c>
      <c r="H996" s="16">
        <f t="shared" si="79"/>
        <v>0</v>
      </c>
    </row>
    <row r="997" spans="1:8" ht="15.6" x14ac:dyDescent="0.3">
      <c r="A997" s="95">
        <v>24716</v>
      </c>
      <c r="B997" s="89">
        <v>12.49</v>
      </c>
      <c r="C997" s="16">
        <f t="shared" si="76"/>
        <v>0</v>
      </c>
      <c r="D997" s="16">
        <f t="shared" si="78"/>
        <v>0</v>
      </c>
      <c r="E997" s="16"/>
      <c r="F997" s="196">
        <f t="shared" si="75"/>
        <v>1.2489999999999999E-2</v>
      </c>
      <c r="G997" s="16">
        <f t="shared" si="77"/>
        <v>0</v>
      </c>
      <c r="H997" s="16">
        <f t="shared" si="79"/>
        <v>0</v>
      </c>
    </row>
    <row r="998" spans="1:8" ht="15.6" x14ac:dyDescent="0.3">
      <c r="A998" s="95">
        <v>24746</v>
      </c>
      <c r="B998" s="89">
        <v>12.49</v>
      </c>
      <c r="C998" s="16">
        <f t="shared" si="76"/>
        <v>0</v>
      </c>
      <c r="D998" s="16">
        <f t="shared" si="78"/>
        <v>0</v>
      </c>
      <c r="E998" s="16"/>
      <c r="F998" s="196">
        <f t="shared" si="75"/>
        <v>1.2489999999999999E-2</v>
      </c>
      <c r="G998" s="16">
        <f t="shared" si="77"/>
        <v>0</v>
      </c>
      <c r="H998" s="16">
        <f t="shared" si="79"/>
        <v>0</v>
      </c>
    </row>
    <row r="999" spans="1:8" ht="15.6" x14ac:dyDescent="0.3">
      <c r="A999" s="95">
        <v>24777</v>
      </c>
      <c r="B999" s="89">
        <v>12.49</v>
      </c>
      <c r="C999" s="16">
        <f t="shared" si="76"/>
        <v>0</v>
      </c>
      <c r="D999" s="16">
        <f t="shared" si="78"/>
        <v>0</v>
      </c>
      <c r="E999" s="16"/>
      <c r="F999" s="196">
        <f t="shared" si="75"/>
        <v>1.2489999999999999E-2</v>
      </c>
      <c r="G999" s="16">
        <f t="shared" si="77"/>
        <v>0</v>
      </c>
      <c r="H999" s="16">
        <f t="shared" si="79"/>
        <v>0</v>
      </c>
    </row>
    <row r="1000" spans="1:8" ht="15.6" x14ac:dyDescent="0.3">
      <c r="A1000" s="95">
        <v>24807</v>
      </c>
      <c r="B1000" s="89">
        <v>12.49</v>
      </c>
      <c r="C1000" s="16">
        <f t="shared" si="76"/>
        <v>0</v>
      </c>
      <c r="D1000" s="16">
        <f t="shared" si="78"/>
        <v>0</v>
      </c>
      <c r="E1000" s="16"/>
      <c r="F1000" s="196">
        <f t="shared" si="75"/>
        <v>1.2489999999999999E-2</v>
      </c>
      <c r="G1000" s="16">
        <f t="shared" si="77"/>
        <v>0</v>
      </c>
      <c r="H1000" s="16">
        <f t="shared" si="79"/>
        <v>0</v>
      </c>
    </row>
    <row r="1001" spans="1:8" ht="15.6" x14ac:dyDescent="0.3">
      <c r="A1001" s="95">
        <v>24838</v>
      </c>
      <c r="B1001" s="89">
        <v>12.5</v>
      </c>
      <c r="C1001" s="16">
        <f t="shared" si="76"/>
        <v>8.0064051240991141E-2</v>
      </c>
      <c r="D1001" s="16">
        <f t="shared" si="78"/>
        <v>8.0064051240991141E-2</v>
      </c>
      <c r="E1001" s="16"/>
      <c r="F1001" s="196">
        <f t="shared" si="75"/>
        <v>1.2500000000000001E-2</v>
      </c>
      <c r="G1001" s="16">
        <f t="shared" si="77"/>
        <v>8.0064051241013345E-2</v>
      </c>
      <c r="H1001" s="16">
        <f t="shared" si="79"/>
        <v>8.0064051241013345E-2</v>
      </c>
    </row>
    <row r="1002" spans="1:8" ht="15.6" x14ac:dyDescent="0.3">
      <c r="A1002" s="95">
        <v>24869</v>
      </c>
      <c r="B1002" s="89">
        <v>12.5</v>
      </c>
      <c r="C1002" s="16">
        <f t="shared" si="76"/>
        <v>0</v>
      </c>
      <c r="D1002" s="16">
        <f t="shared" si="78"/>
        <v>8.0064051240991141E-2</v>
      </c>
      <c r="E1002" s="16"/>
      <c r="F1002" s="196">
        <f t="shared" si="75"/>
        <v>1.2500000000000001E-2</v>
      </c>
      <c r="G1002" s="16">
        <f t="shared" si="77"/>
        <v>0</v>
      </c>
      <c r="H1002" s="16">
        <f t="shared" si="79"/>
        <v>8.0064051241013345E-2</v>
      </c>
    </row>
    <row r="1003" spans="1:8" ht="15.6" x14ac:dyDescent="0.3">
      <c r="A1003" s="95">
        <v>24898</v>
      </c>
      <c r="B1003" s="89">
        <v>12.5</v>
      </c>
      <c r="C1003" s="16">
        <f t="shared" si="76"/>
        <v>0</v>
      </c>
      <c r="D1003" s="16">
        <f t="shared" si="78"/>
        <v>8.0064051240991141E-2</v>
      </c>
      <c r="E1003" s="16"/>
      <c r="F1003" s="196">
        <f t="shared" si="75"/>
        <v>1.2500000000000001E-2</v>
      </c>
      <c r="G1003" s="16">
        <f t="shared" si="77"/>
        <v>0</v>
      </c>
      <c r="H1003" s="16">
        <f t="shared" si="79"/>
        <v>8.0064051241013345E-2</v>
      </c>
    </row>
    <row r="1004" spans="1:8" ht="15.6" x14ac:dyDescent="0.3">
      <c r="A1004" s="95">
        <v>24929</v>
      </c>
      <c r="B1004" s="89">
        <v>12.5</v>
      </c>
      <c r="C1004" s="16">
        <f t="shared" si="76"/>
        <v>0</v>
      </c>
      <c r="D1004" s="16">
        <f t="shared" si="78"/>
        <v>8.0064051240991141E-2</v>
      </c>
      <c r="E1004" s="16"/>
      <c r="F1004" s="196">
        <f t="shared" si="75"/>
        <v>1.2500000000000001E-2</v>
      </c>
      <c r="G1004" s="16">
        <f t="shared" si="77"/>
        <v>0</v>
      </c>
      <c r="H1004" s="16">
        <f t="shared" si="79"/>
        <v>8.0064051241013345E-2</v>
      </c>
    </row>
    <row r="1005" spans="1:8" ht="15.6" x14ac:dyDescent="0.3">
      <c r="A1005" s="95">
        <v>24959</v>
      </c>
      <c r="B1005" s="89">
        <v>12.5</v>
      </c>
      <c r="C1005" s="16">
        <f t="shared" si="76"/>
        <v>0</v>
      </c>
      <c r="D1005" s="16">
        <f t="shared" si="78"/>
        <v>8.0064051240991141E-2</v>
      </c>
      <c r="E1005" s="16"/>
      <c r="F1005" s="196">
        <f t="shared" si="75"/>
        <v>1.2500000000000001E-2</v>
      </c>
      <c r="G1005" s="16">
        <f t="shared" si="77"/>
        <v>0</v>
      </c>
      <c r="H1005" s="16">
        <f t="shared" si="79"/>
        <v>8.0064051241013345E-2</v>
      </c>
    </row>
    <row r="1006" spans="1:8" ht="15.6" x14ac:dyDescent="0.3">
      <c r="A1006" s="95">
        <v>24990</v>
      </c>
      <c r="B1006" s="89">
        <v>12.5</v>
      </c>
      <c r="C1006" s="16">
        <f t="shared" si="76"/>
        <v>0</v>
      </c>
      <c r="D1006" s="16">
        <f t="shared" si="78"/>
        <v>8.0064051240991141E-2</v>
      </c>
      <c r="E1006" s="16"/>
      <c r="F1006" s="196">
        <f t="shared" si="75"/>
        <v>1.2500000000000001E-2</v>
      </c>
      <c r="G1006" s="16">
        <f t="shared" si="77"/>
        <v>0</v>
      </c>
      <c r="H1006" s="16">
        <f t="shared" si="79"/>
        <v>8.0064051241013345E-2</v>
      </c>
    </row>
    <row r="1007" spans="1:8" ht="15.6" x14ac:dyDescent="0.3">
      <c r="A1007" s="95">
        <v>25020</v>
      </c>
      <c r="B1007" s="89">
        <v>12.5</v>
      </c>
      <c r="C1007" s="16">
        <f t="shared" si="76"/>
        <v>0</v>
      </c>
      <c r="D1007" s="16">
        <f t="shared" si="78"/>
        <v>8.0064051240991141E-2</v>
      </c>
      <c r="E1007" s="16"/>
      <c r="F1007" s="196">
        <f t="shared" si="75"/>
        <v>1.2500000000000001E-2</v>
      </c>
      <c r="G1007" s="16">
        <f t="shared" si="77"/>
        <v>0</v>
      </c>
      <c r="H1007" s="16">
        <f t="shared" si="79"/>
        <v>8.0064051241013345E-2</v>
      </c>
    </row>
    <row r="1008" spans="1:8" ht="15.6" x14ac:dyDescent="0.3">
      <c r="A1008" s="95">
        <v>25051</v>
      </c>
      <c r="B1008" s="89">
        <v>12.5</v>
      </c>
      <c r="C1008" s="16">
        <f t="shared" si="76"/>
        <v>0</v>
      </c>
      <c r="D1008" s="16">
        <f t="shared" si="78"/>
        <v>8.0064051240991141E-2</v>
      </c>
      <c r="E1008" s="16"/>
      <c r="F1008" s="196">
        <f t="shared" si="75"/>
        <v>1.2500000000000001E-2</v>
      </c>
      <c r="G1008" s="16">
        <f t="shared" si="77"/>
        <v>0</v>
      </c>
      <c r="H1008" s="16">
        <f t="shared" si="79"/>
        <v>8.0064051241013345E-2</v>
      </c>
    </row>
    <row r="1009" spans="1:8" ht="15.6" x14ac:dyDescent="0.3">
      <c r="A1009" s="95">
        <v>25082</v>
      </c>
      <c r="B1009" s="89">
        <v>12.5</v>
      </c>
      <c r="C1009" s="16">
        <f t="shared" si="76"/>
        <v>0</v>
      </c>
      <c r="D1009" s="16">
        <f t="shared" si="78"/>
        <v>8.0064051240991141E-2</v>
      </c>
      <c r="E1009" s="16"/>
      <c r="F1009" s="196">
        <f t="shared" si="75"/>
        <v>1.2500000000000001E-2</v>
      </c>
      <c r="G1009" s="16">
        <f t="shared" si="77"/>
        <v>0</v>
      </c>
      <c r="H1009" s="16">
        <f t="shared" si="79"/>
        <v>8.0064051241013345E-2</v>
      </c>
    </row>
    <row r="1010" spans="1:8" ht="15.6" x14ac:dyDescent="0.3">
      <c r="A1010" s="95">
        <v>25112</v>
      </c>
      <c r="B1010" s="89">
        <v>12.5</v>
      </c>
      <c r="C1010" s="16">
        <f t="shared" si="76"/>
        <v>0</v>
      </c>
      <c r="D1010" s="16">
        <f t="shared" si="78"/>
        <v>8.0064051240991141E-2</v>
      </c>
      <c r="E1010" s="16"/>
      <c r="F1010" s="196">
        <f t="shared" si="75"/>
        <v>1.2500000000000001E-2</v>
      </c>
      <c r="G1010" s="16">
        <f t="shared" si="77"/>
        <v>0</v>
      </c>
      <c r="H1010" s="16">
        <f t="shared" si="79"/>
        <v>8.0064051241013345E-2</v>
      </c>
    </row>
    <row r="1011" spans="1:8" ht="15.6" x14ac:dyDescent="0.3">
      <c r="A1011" s="95">
        <v>25143</v>
      </c>
      <c r="B1011" s="89">
        <v>12.5</v>
      </c>
      <c r="C1011" s="16">
        <f t="shared" si="76"/>
        <v>0</v>
      </c>
      <c r="D1011" s="16">
        <f t="shared" si="78"/>
        <v>8.0064051240991141E-2</v>
      </c>
      <c r="E1011" s="16"/>
      <c r="F1011" s="196">
        <f t="shared" si="75"/>
        <v>1.2500000000000001E-2</v>
      </c>
      <c r="G1011" s="16">
        <f t="shared" si="77"/>
        <v>0</v>
      </c>
      <c r="H1011" s="16">
        <f t="shared" si="79"/>
        <v>8.0064051241013345E-2</v>
      </c>
    </row>
    <row r="1012" spans="1:8" ht="15.6" x14ac:dyDescent="0.3">
      <c r="A1012" s="95">
        <v>25173</v>
      </c>
      <c r="B1012" s="89">
        <v>12.5</v>
      </c>
      <c r="C1012" s="16">
        <f t="shared" si="76"/>
        <v>0</v>
      </c>
      <c r="D1012" s="16">
        <f t="shared" si="78"/>
        <v>8.0064051240991141E-2</v>
      </c>
      <c r="E1012" s="16"/>
      <c r="F1012" s="196">
        <f t="shared" si="75"/>
        <v>1.2500000000000001E-2</v>
      </c>
      <c r="G1012" s="16">
        <f t="shared" si="77"/>
        <v>0</v>
      </c>
      <c r="H1012" s="16">
        <f t="shared" si="79"/>
        <v>8.0064051241013345E-2</v>
      </c>
    </row>
    <row r="1013" spans="1:8" ht="15.6" x14ac:dyDescent="0.3">
      <c r="A1013" s="95">
        <v>25204</v>
      </c>
      <c r="B1013" s="89">
        <v>12.5</v>
      </c>
      <c r="C1013" s="16">
        <f t="shared" si="76"/>
        <v>0</v>
      </c>
      <c r="D1013" s="16">
        <f t="shared" si="78"/>
        <v>0</v>
      </c>
      <c r="E1013" s="16"/>
      <c r="F1013" s="196">
        <f t="shared" si="75"/>
        <v>1.2500000000000001E-2</v>
      </c>
      <c r="G1013" s="16">
        <f t="shared" si="77"/>
        <v>0</v>
      </c>
      <c r="H1013" s="16">
        <f t="shared" si="79"/>
        <v>0</v>
      </c>
    </row>
    <row r="1014" spans="1:8" ht="15.6" x14ac:dyDescent="0.3">
      <c r="A1014" s="95">
        <v>25235</v>
      </c>
      <c r="B1014" s="89">
        <v>12.5</v>
      </c>
      <c r="C1014" s="16">
        <f t="shared" si="76"/>
        <v>0</v>
      </c>
      <c r="D1014" s="16">
        <f t="shared" si="78"/>
        <v>0</v>
      </c>
      <c r="E1014" s="16"/>
      <c r="F1014" s="196">
        <f t="shared" si="75"/>
        <v>1.2500000000000001E-2</v>
      </c>
      <c r="G1014" s="16">
        <f t="shared" si="77"/>
        <v>0</v>
      </c>
      <c r="H1014" s="16">
        <f t="shared" si="79"/>
        <v>0</v>
      </c>
    </row>
    <row r="1015" spans="1:8" ht="15.6" x14ac:dyDescent="0.3">
      <c r="A1015" s="95">
        <v>25263</v>
      </c>
      <c r="B1015" s="89">
        <v>12.5</v>
      </c>
      <c r="C1015" s="16">
        <f t="shared" si="76"/>
        <v>0</v>
      </c>
      <c r="D1015" s="16">
        <f t="shared" si="78"/>
        <v>0</v>
      </c>
      <c r="E1015" s="16"/>
      <c r="F1015" s="196">
        <f t="shared" si="75"/>
        <v>1.2500000000000001E-2</v>
      </c>
      <c r="G1015" s="16">
        <f t="shared" si="77"/>
        <v>0</v>
      </c>
      <c r="H1015" s="16">
        <f t="shared" si="79"/>
        <v>0</v>
      </c>
    </row>
    <row r="1016" spans="1:8" ht="15.6" x14ac:dyDescent="0.3">
      <c r="A1016" s="95">
        <v>25294</v>
      </c>
      <c r="B1016" s="89">
        <v>12.5</v>
      </c>
      <c r="C1016" s="16">
        <f t="shared" si="76"/>
        <v>0</v>
      </c>
      <c r="D1016" s="16">
        <f t="shared" si="78"/>
        <v>0</v>
      </c>
      <c r="E1016" s="16"/>
      <c r="F1016" s="196">
        <f t="shared" si="75"/>
        <v>1.2500000000000001E-2</v>
      </c>
      <c r="G1016" s="16">
        <f t="shared" si="77"/>
        <v>0</v>
      </c>
      <c r="H1016" s="16">
        <f t="shared" si="79"/>
        <v>0</v>
      </c>
    </row>
    <row r="1017" spans="1:8" ht="15.6" x14ac:dyDescent="0.3">
      <c r="A1017" s="95">
        <v>25324</v>
      </c>
      <c r="B1017" s="89">
        <v>12.5</v>
      </c>
      <c r="C1017" s="16">
        <f t="shared" si="76"/>
        <v>0</v>
      </c>
      <c r="D1017" s="16">
        <f t="shared" si="78"/>
        <v>0</v>
      </c>
      <c r="E1017" s="16"/>
      <c r="F1017" s="196">
        <f t="shared" si="75"/>
        <v>1.2500000000000001E-2</v>
      </c>
      <c r="G1017" s="16">
        <f t="shared" si="77"/>
        <v>0</v>
      </c>
      <c r="H1017" s="16">
        <f t="shared" si="79"/>
        <v>0</v>
      </c>
    </row>
    <row r="1018" spans="1:8" ht="15.6" x14ac:dyDescent="0.3">
      <c r="A1018" s="95">
        <v>25355</v>
      </c>
      <c r="B1018" s="89">
        <v>12.5</v>
      </c>
      <c r="C1018" s="16">
        <f t="shared" si="76"/>
        <v>0</v>
      </c>
      <c r="D1018" s="16">
        <f t="shared" si="78"/>
        <v>0</v>
      </c>
      <c r="E1018" s="16"/>
      <c r="F1018" s="196">
        <f t="shared" si="75"/>
        <v>1.2500000000000001E-2</v>
      </c>
      <c r="G1018" s="16">
        <f t="shared" si="77"/>
        <v>0</v>
      </c>
      <c r="H1018" s="16">
        <f t="shared" si="79"/>
        <v>0</v>
      </c>
    </row>
    <row r="1019" spans="1:8" ht="15.6" x14ac:dyDescent="0.3">
      <c r="A1019" s="95">
        <v>25385</v>
      </c>
      <c r="B1019" s="89">
        <v>12.5</v>
      </c>
      <c r="C1019" s="16">
        <f t="shared" si="76"/>
        <v>0</v>
      </c>
      <c r="D1019" s="16">
        <f t="shared" si="78"/>
        <v>0</v>
      </c>
      <c r="E1019" s="16"/>
      <c r="F1019" s="196">
        <f t="shared" si="75"/>
        <v>1.2500000000000001E-2</v>
      </c>
      <c r="G1019" s="16">
        <f t="shared" si="77"/>
        <v>0</v>
      </c>
      <c r="H1019" s="16">
        <f t="shared" si="79"/>
        <v>0</v>
      </c>
    </row>
    <row r="1020" spans="1:8" ht="15.6" x14ac:dyDescent="0.3">
      <c r="A1020" s="95">
        <v>25416</v>
      </c>
      <c r="B1020" s="89">
        <v>12.5</v>
      </c>
      <c r="C1020" s="16">
        <f t="shared" si="76"/>
        <v>0</v>
      </c>
      <c r="D1020" s="16">
        <f t="shared" si="78"/>
        <v>0</v>
      </c>
      <c r="E1020" s="16"/>
      <c r="F1020" s="196">
        <f t="shared" si="75"/>
        <v>1.2500000000000001E-2</v>
      </c>
      <c r="G1020" s="16">
        <f t="shared" si="77"/>
        <v>0</v>
      </c>
      <c r="H1020" s="16">
        <f t="shared" si="79"/>
        <v>0</v>
      </c>
    </row>
    <row r="1021" spans="1:8" ht="15.6" x14ac:dyDescent="0.3">
      <c r="A1021" s="95">
        <v>25447</v>
      </c>
      <c r="B1021" s="89">
        <v>12.5</v>
      </c>
      <c r="C1021" s="16">
        <f t="shared" si="76"/>
        <v>0</v>
      </c>
      <c r="D1021" s="16">
        <f t="shared" si="78"/>
        <v>0</v>
      </c>
      <c r="E1021" s="16"/>
      <c r="F1021" s="196">
        <f t="shared" si="75"/>
        <v>1.2500000000000001E-2</v>
      </c>
      <c r="G1021" s="16">
        <f t="shared" si="77"/>
        <v>0</v>
      </c>
      <c r="H1021" s="16">
        <f t="shared" si="79"/>
        <v>0</v>
      </c>
    </row>
    <row r="1022" spans="1:8" ht="15.6" x14ac:dyDescent="0.3">
      <c r="A1022" s="95">
        <v>25477</v>
      </c>
      <c r="B1022" s="89">
        <v>12.5</v>
      </c>
      <c r="C1022" s="16">
        <f t="shared" si="76"/>
        <v>0</v>
      </c>
      <c r="D1022" s="16">
        <f t="shared" si="78"/>
        <v>0</v>
      </c>
      <c r="E1022" s="16"/>
      <c r="F1022" s="196">
        <f t="shared" si="75"/>
        <v>1.2500000000000001E-2</v>
      </c>
      <c r="G1022" s="16">
        <f t="shared" si="77"/>
        <v>0</v>
      </c>
      <c r="H1022" s="16">
        <f t="shared" si="79"/>
        <v>0</v>
      </c>
    </row>
    <row r="1023" spans="1:8" ht="15.6" x14ac:dyDescent="0.3">
      <c r="A1023" s="95">
        <v>25508</v>
      </c>
      <c r="B1023" s="89">
        <v>12.5</v>
      </c>
      <c r="C1023" s="16">
        <f t="shared" si="76"/>
        <v>0</v>
      </c>
      <c r="D1023" s="16">
        <f t="shared" si="78"/>
        <v>0</v>
      </c>
      <c r="E1023" s="16"/>
      <c r="F1023" s="196">
        <f t="shared" si="75"/>
        <v>1.2500000000000001E-2</v>
      </c>
      <c r="G1023" s="16">
        <f t="shared" si="77"/>
        <v>0</v>
      </c>
      <c r="H1023" s="16">
        <f t="shared" si="79"/>
        <v>0</v>
      </c>
    </row>
    <row r="1024" spans="1:8" ht="15.6" x14ac:dyDescent="0.3">
      <c r="A1024" s="95">
        <v>25538</v>
      </c>
      <c r="B1024" s="89">
        <v>12.5</v>
      </c>
      <c r="C1024" s="16">
        <f t="shared" si="76"/>
        <v>0</v>
      </c>
      <c r="D1024" s="16">
        <f t="shared" si="78"/>
        <v>0</v>
      </c>
      <c r="E1024" s="16"/>
      <c r="F1024" s="196">
        <f t="shared" si="75"/>
        <v>1.2500000000000001E-2</v>
      </c>
      <c r="G1024" s="16">
        <f t="shared" si="77"/>
        <v>0</v>
      </c>
      <c r="H1024" s="16">
        <f t="shared" si="79"/>
        <v>0</v>
      </c>
    </row>
    <row r="1025" spans="1:8" ht="15.6" x14ac:dyDescent="0.3">
      <c r="A1025" s="95">
        <v>25569</v>
      </c>
      <c r="B1025" s="89">
        <v>12.5</v>
      </c>
      <c r="C1025" s="16">
        <f t="shared" si="76"/>
        <v>0</v>
      </c>
      <c r="D1025" s="16">
        <f t="shared" si="78"/>
        <v>0</v>
      </c>
      <c r="E1025" s="16"/>
      <c r="F1025" s="196">
        <f t="shared" si="75"/>
        <v>1.2500000000000001E-2</v>
      </c>
      <c r="G1025" s="16">
        <f t="shared" si="77"/>
        <v>0</v>
      </c>
      <c r="H1025" s="16">
        <f t="shared" si="79"/>
        <v>0</v>
      </c>
    </row>
    <row r="1026" spans="1:8" ht="15.6" x14ac:dyDescent="0.3">
      <c r="A1026" s="95">
        <v>25600</v>
      </c>
      <c r="B1026" s="89">
        <v>12.5</v>
      </c>
      <c r="C1026" s="16">
        <f t="shared" si="76"/>
        <v>0</v>
      </c>
      <c r="D1026" s="16">
        <f t="shared" si="78"/>
        <v>0</v>
      </c>
      <c r="E1026" s="16"/>
      <c r="F1026" s="196">
        <f t="shared" si="75"/>
        <v>1.2500000000000001E-2</v>
      </c>
      <c r="G1026" s="16">
        <f t="shared" si="77"/>
        <v>0</v>
      </c>
      <c r="H1026" s="16">
        <f t="shared" si="79"/>
        <v>0</v>
      </c>
    </row>
    <row r="1027" spans="1:8" ht="15.6" x14ac:dyDescent="0.3">
      <c r="A1027" s="95">
        <v>25628</v>
      </c>
      <c r="B1027" s="89">
        <v>12.5</v>
      </c>
      <c r="C1027" s="16">
        <f t="shared" si="76"/>
        <v>0</v>
      </c>
      <c r="D1027" s="16">
        <f t="shared" si="78"/>
        <v>0</v>
      </c>
      <c r="E1027" s="16"/>
      <c r="F1027" s="196">
        <f t="shared" si="75"/>
        <v>1.2500000000000001E-2</v>
      </c>
      <c r="G1027" s="16">
        <f t="shared" si="77"/>
        <v>0</v>
      </c>
      <c r="H1027" s="16">
        <f t="shared" si="79"/>
        <v>0</v>
      </c>
    </row>
    <row r="1028" spans="1:8" ht="15.6" x14ac:dyDescent="0.3">
      <c r="A1028" s="95">
        <v>25659</v>
      </c>
      <c r="B1028" s="89">
        <v>12.5</v>
      </c>
      <c r="C1028" s="16">
        <f t="shared" si="76"/>
        <v>0</v>
      </c>
      <c r="D1028" s="16">
        <f t="shared" si="78"/>
        <v>0</v>
      </c>
      <c r="E1028" s="16"/>
      <c r="F1028" s="196">
        <f t="shared" si="75"/>
        <v>1.2500000000000001E-2</v>
      </c>
      <c r="G1028" s="16">
        <f t="shared" si="77"/>
        <v>0</v>
      </c>
      <c r="H1028" s="16">
        <f t="shared" si="79"/>
        <v>0</v>
      </c>
    </row>
    <row r="1029" spans="1:8" ht="15.6" x14ac:dyDescent="0.3">
      <c r="A1029" s="95">
        <v>25689</v>
      </c>
      <c r="B1029" s="89">
        <v>12.5</v>
      </c>
      <c r="C1029" s="16">
        <f t="shared" si="76"/>
        <v>0</v>
      </c>
      <c r="D1029" s="16">
        <f t="shared" si="78"/>
        <v>0</v>
      </c>
      <c r="E1029" s="16"/>
      <c r="F1029" s="196">
        <f t="shared" si="75"/>
        <v>1.2500000000000001E-2</v>
      </c>
      <c r="G1029" s="16">
        <f t="shared" si="77"/>
        <v>0</v>
      </c>
      <c r="H1029" s="16">
        <f t="shared" si="79"/>
        <v>0</v>
      </c>
    </row>
    <row r="1030" spans="1:8" ht="15.6" x14ac:dyDescent="0.3">
      <c r="A1030" s="95">
        <v>25720</v>
      </c>
      <c r="B1030" s="89">
        <v>12.5</v>
      </c>
      <c r="C1030" s="16">
        <f t="shared" si="76"/>
        <v>0</v>
      </c>
      <c r="D1030" s="16">
        <f t="shared" si="78"/>
        <v>0</v>
      </c>
      <c r="E1030" s="16"/>
      <c r="F1030" s="196">
        <f t="shared" si="75"/>
        <v>1.2500000000000001E-2</v>
      </c>
      <c r="G1030" s="16">
        <f t="shared" si="77"/>
        <v>0</v>
      </c>
      <c r="H1030" s="16">
        <f t="shared" si="79"/>
        <v>0</v>
      </c>
    </row>
    <row r="1031" spans="1:8" ht="15.6" x14ac:dyDescent="0.3">
      <c r="A1031" s="95">
        <v>25750</v>
      </c>
      <c r="B1031" s="89">
        <v>12.5</v>
      </c>
      <c r="C1031" s="16">
        <f t="shared" si="76"/>
        <v>0</v>
      </c>
      <c r="D1031" s="16">
        <f t="shared" si="78"/>
        <v>0</v>
      </c>
      <c r="E1031" s="16"/>
      <c r="F1031" s="196">
        <f t="shared" si="75"/>
        <v>1.2500000000000001E-2</v>
      </c>
      <c r="G1031" s="16">
        <f t="shared" si="77"/>
        <v>0</v>
      </c>
      <c r="H1031" s="16">
        <f t="shared" si="79"/>
        <v>0</v>
      </c>
    </row>
    <row r="1032" spans="1:8" ht="15.6" x14ac:dyDescent="0.3">
      <c r="A1032" s="95">
        <v>25781</v>
      </c>
      <c r="B1032" s="89">
        <v>12.5</v>
      </c>
      <c r="C1032" s="16">
        <f t="shared" si="76"/>
        <v>0</v>
      </c>
      <c r="D1032" s="16">
        <f t="shared" si="78"/>
        <v>0</v>
      </c>
      <c r="E1032" s="16"/>
      <c r="F1032" s="196">
        <f t="shared" si="75"/>
        <v>1.2500000000000001E-2</v>
      </c>
      <c r="G1032" s="16">
        <f t="shared" si="77"/>
        <v>0</v>
      </c>
      <c r="H1032" s="16">
        <f t="shared" si="79"/>
        <v>0</v>
      </c>
    </row>
    <row r="1033" spans="1:8" ht="15.6" x14ac:dyDescent="0.3">
      <c r="A1033" s="95">
        <v>25812</v>
      </c>
      <c r="B1033" s="89">
        <v>12.5</v>
      </c>
      <c r="C1033" s="16">
        <f t="shared" si="76"/>
        <v>0</v>
      </c>
      <c r="D1033" s="16">
        <f t="shared" si="78"/>
        <v>0</v>
      </c>
      <c r="E1033" s="16"/>
      <c r="F1033" s="196">
        <f t="shared" si="75"/>
        <v>1.2500000000000001E-2</v>
      </c>
      <c r="G1033" s="16">
        <f t="shared" si="77"/>
        <v>0</v>
      </c>
      <c r="H1033" s="16">
        <f t="shared" si="79"/>
        <v>0</v>
      </c>
    </row>
    <row r="1034" spans="1:8" ht="15.6" x14ac:dyDescent="0.3">
      <c r="A1034" s="95">
        <v>25842</v>
      </c>
      <c r="B1034" s="89">
        <v>12.5</v>
      </c>
      <c r="C1034" s="16">
        <f t="shared" si="76"/>
        <v>0</v>
      </c>
      <c r="D1034" s="16">
        <f t="shared" si="78"/>
        <v>0</v>
      </c>
      <c r="E1034" s="16"/>
      <c r="F1034" s="196">
        <f t="shared" si="75"/>
        <v>1.2500000000000001E-2</v>
      </c>
      <c r="G1034" s="16">
        <f t="shared" si="77"/>
        <v>0</v>
      </c>
      <c r="H1034" s="16">
        <f t="shared" si="79"/>
        <v>0</v>
      </c>
    </row>
    <row r="1035" spans="1:8" ht="15.6" x14ac:dyDescent="0.3">
      <c r="A1035" s="95">
        <v>25873</v>
      </c>
      <c r="B1035" s="89">
        <v>12.5</v>
      </c>
      <c r="C1035" s="16">
        <f t="shared" si="76"/>
        <v>0</v>
      </c>
      <c r="D1035" s="16">
        <f t="shared" si="78"/>
        <v>0</v>
      </c>
      <c r="E1035" s="16"/>
      <c r="F1035" s="196">
        <f t="shared" si="75"/>
        <v>1.2500000000000001E-2</v>
      </c>
      <c r="G1035" s="16">
        <f t="shared" si="77"/>
        <v>0</v>
      </c>
      <c r="H1035" s="16">
        <f t="shared" si="79"/>
        <v>0</v>
      </c>
    </row>
    <row r="1036" spans="1:8" ht="15.6" x14ac:dyDescent="0.3">
      <c r="A1036" s="95">
        <v>25903</v>
      </c>
      <c r="B1036" s="89">
        <v>12.5</v>
      </c>
      <c r="C1036" s="16">
        <f t="shared" si="76"/>
        <v>0</v>
      </c>
      <c r="D1036" s="16">
        <f t="shared" si="78"/>
        <v>0</v>
      </c>
      <c r="E1036" s="16"/>
      <c r="F1036" s="196">
        <f t="shared" si="75"/>
        <v>1.2500000000000001E-2</v>
      </c>
      <c r="G1036" s="16">
        <f t="shared" si="77"/>
        <v>0</v>
      </c>
      <c r="H1036" s="16">
        <f t="shared" si="79"/>
        <v>0</v>
      </c>
    </row>
    <row r="1037" spans="1:8" ht="15.6" x14ac:dyDescent="0.3">
      <c r="A1037" s="95">
        <v>25934</v>
      </c>
      <c r="B1037" s="89">
        <v>12.5</v>
      </c>
      <c r="C1037" s="16">
        <f t="shared" si="76"/>
        <v>0</v>
      </c>
      <c r="D1037" s="16">
        <f t="shared" si="78"/>
        <v>0</v>
      </c>
      <c r="E1037" s="16"/>
      <c r="F1037" s="196">
        <f t="shared" si="75"/>
        <v>1.2500000000000001E-2</v>
      </c>
      <c r="G1037" s="16">
        <f t="shared" si="77"/>
        <v>0</v>
      </c>
      <c r="H1037" s="16">
        <f t="shared" si="79"/>
        <v>0</v>
      </c>
    </row>
    <row r="1038" spans="1:8" ht="15.6" x14ac:dyDescent="0.3">
      <c r="A1038" s="95">
        <v>25965</v>
      </c>
      <c r="B1038" s="89">
        <v>12.5</v>
      </c>
      <c r="C1038" s="16">
        <f t="shared" si="76"/>
        <v>0</v>
      </c>
      <c r="D1038" s="16">
        <f t="shared" si="78"/>
        <v>0</v>
      </c>
      <c r="E1038" s="16"/>
      <c r="F1038" s="196">
        <f t="shared" si="75"/>
        <v>1.2500000000000001E-2</v>
      </c>
      <c r="G1038" s="16">
        <f t="shared" si="77"/>
        <v>0</v>
      </c>
      <c r="H1038" s="16">
        <f t="shared" si="79"/>
        <v>0</v>
      </c>
    </row>
    <row r="1039" spans="1:8" ht="15.6" x14ac:dyDescent="0.3">
      <c r="A1039" s="95">
        <v>25993</v>
      </c>
      <c r="B1039" s="89">
        <v>12.5</v>
      </c>
      <c r="C1039" s="16">
        <f t="shared" si="76"/>
        <v>0</v>
      </c>
      <c r="D1039" s="16">
        <f t="shared" si="78"/>
        <v>0</v>
      </c>
      <c r="E1039" s="16"/>
      <c r="F1039" s="196">
        <f t="shared" si="75"/>
        <v>1.2500000000000001E-2</v>
      </c>
      <c r="G1039" s="16">
        <f t="shared" si="77"/>
        <v>0</v>
      </c>
      <c r="H1039" s="16">
        <f t="shared" si="79"/>
        <v>0</v>
      </c>
    </row>
    <row r="1040" spans="1:8" ht="15.6" x14ac:dyDescent="0.3">
      <c r="A1040" s="95">
        <v>26024</v>
      </c>
      <c r="B1040" s="89">
        <v>12.5</v>
      </c>
      <c r="C1040" s="16">
        <f t="shared" si="76"/>
        <v>0</v>
      </c>
      <c r="D1040" s="16">
        <f t="shared" si="78"/>
        <v>0</v>
      </c>
      <c r="E1040" s="16"/>
      <c r="F1040" s="196">
        <f t="shared" si="75"/>
        <v>1.2500000000000001E-2</v>
      </c>
      <c r="G1040" s="16">
        <f t="shared" si="77"/>
        <v>0</v>
      </c>
      <c r="H1040" s="16">
        <f t="shared" si="79"/>
        <v>0</v>
      </c>
    </row>
    <row r="1041" spans="1:8" ht="15.6" x14ac:dyDescent="0.3">
      <c r="A1041" s="95">
        <v>26054</v>
      </c>
      <c r="B1041" s="89">
        <v>12.5</v>
      </c>
      <c r="C1041" s="16">
        <f t="shared" si="76"/>
        <v>0</v>
      </c>
      <c r="D1041" s="16">
        <f t="shared" si="78"/>
        <v>0</v>
      </c>
      <c r="E1041" s="16"/>
      <c r="F1041" s="196">
        <f t="shared" si="75"/>
        <v>1.2500000000000001E-2</v>
      </c>
      <c r="G1041" s="16">
        <f t="shared" si="77"/>
        <v>0</v>
      </c>
      <c r="H1041" s="16">
        <f t="shared" si="79"/>
        <v>0</v>
      </c>
    </row>
    <row r="1042" spans="1:8" ht="15.6" x14ac:dyDescent="0.3">
      <c r="A1042" s="95">
        <v>26085</v>
      </c>
      <c r="B1042" s="89">
        <v>12.5</v>
      </c>
      <c r="C1042" s="16">
        <f t="shared" si="76"/>
        <v>0</v>
      </c>
      <c r="D1042" s="16">
        <f t="shared" si="78"/>
        <v>0</v>
      </c>
      <c r="E1042" s="16"/>
      <c r="F1042" s="196">
        <f t="shared" si="75"/>
        <v>1.2500000000000001E-2</v>
      </c>
      <c r="G1042" s="16">
        <f t="shared" si="77"/>
        <v>0</v>
      </c>
      <c r="H1042" s="16">
        <f t="shared" si="79"/>
        <v>0</v>
      </c>
    </row>
    <row r="1043" spans="1:8" ht="15.6" x14ac:dyDescent="0.3">
      <c r="A1043" s="95">
        <v>26115</v>
      </c>
      <c r="B1043" s="89">
        <v>12.5</v>
      </c>
      <c r="C1043" s="16">
        <f t="shared" si="76"/>
        <v>0</v>
      </c>
      <c r="D1043" s="16">
        <f t="shared" si="78"/>
        <v>0</v>
      </c>
      <c r="E1043" s="16"/>
      <c r="F1043" s="196">
        <f t="shared" si="75"/>
        <v>1.2500000000000001E-2</v>
      </c>
      <c r="G1043" s="16">
        <f t="shared" si="77"/>
        <v>0</v>
      </c>
      <c r="H1043" s="16">
        <f t="shared" si="79"/>
        <v>0</v>
      </c>
    </row>
    <row r="1044" spans="1:8" ht="15.6" x14ac:dyDescent="0.3">
      <c r="A1044" s="95">
        <v>26146</v>
      </c>
      <c r="B1044" s="89">
        <v>12.5</v>
      </c>
      <c r="C1044" s="16">
        <f t="shared" si="76"/>
        <v>0</v>
      </c>
      <c r="D1044" s="16">
        <f t="shared" si="78"/>
        <v>0</v>
      </c>
      <c r="E1044" s="16"/>
      <c r="F1044" s="196">
        <f t="shared" ref="F1044:F1107" si="80">B1044/1000</f>
        <v>1.2500000000000001E-2</v>
      </c>
      <c r="G1044" s="16">
        <f t="shared" si="77"/>
        <v>0</v>
      </c>
      <c r="H1044" s="16">
        <f t="shared" si="79"/>
        <v>0</v>
      </c>
    </row>
    <row r="1045" spans="1:8" ht="15.6" x14ac:dyDescent="0.3">
      <c r="A1045" s="95">
        <v>26177</v>
      </c>
      <c r="B1045" s="89">
        <v>12.5</v>
      </c>
      <c r="C1045" s="16">
        <f t="shared" ref="C1045:C1108" si="81">((B1045/B1044)-1)*100</f>
        <v>0</v>
      </c>
      <c r="D1045" s="16">
        <f t="shared" si="78"/>
        <v>0</v>
      </c>
      <c r="E1045" s="16"/>
      <c r="F1045" s="196">
        <f t="shared" si="80"/>
        <v>1.2500000000000001E-2</v>
      </c>
      <c r="G1045" s="16">
        <f t="shared" ref="G1045:G1108" si="82">((F1045/F1044)-1)*100</f>
        <v>0</v>
      </c>
      <c r="H1045" s="16">
        <f t="shared" si="79"/>
        <v>0</v>
      </c>
    </row>
    <row r="1046" spans="1:8" ht="15.6" x14ac:dyDescent="0.3">
      <c r="A1046" s="95">
        <v>26207</v>
      </c>
      <c r="B1046" s="89">
        <v>12.5</v>
      </c>
      <c r="C1046" s="16">
        <f t="shared" si="81"/>
        <v>0</v>
      </c>
      <c r="D1046" s="16">
        <f t="shared" si="78"/>
        <v>0</v>
      </c>
      <c r="E1046" s="16"/>
      <c r="F1046" s="196">
        <f t="shared" si="80"/>
        <v>1.2500000000000001E-2</v>
      </c>
      <c r="G1046" s="16">
        <f t="shared" si="82"/>
        <v>0</v>
      </c>
      <c r="H1046" s="16">
        <f t="shared" si="79"/>
        <v>0</v>
      </c>
    </row>
    <row r="1047" spans="1:8" ht="15.6" x14ac:dyDescent="0.3">
      <c r="A1047" s="95">
        <v>26238</v>
      </c>
      <c r="B1047" s="89">
        <v>12.5</v>
      </c>
      <c r="C1047" s="16">
        <f t="shared" si="81"/>
        <v>0</v>
      </c>
      <c r="D1047" s="16">
        <f t="shared" si="78"/>
        <v>0</v>
      </c>
      <c r="E1047" s="16"/>
      <c r="F1047" s="196">
        <f t="shared" si="80"/>
        <v>1.2500000000000001E-2</v>
      </c>
      <c r="G1047" s="16">
        <f t="shared" si="82"/>
        <v>0</v>
      </c>
      <c r="H1047" s="16">
        <f t="shared" si="79"/>
        <v>0</v>
      </c>
    </row>
    <row r="1048" spans="1:8" ht="15.6" x14ac:dyDescent="0.3">
      <c r="A1048" s="95">
        <v>26268</v>
      </c>
      <c r="B1048" s="89">
        <v>12.5</v>
      </c>
      <c r="C1048" s="16">
        <f t="shared" si="81"/>
        <v>0</v>
      </c>
      <c r="D1048" s="16">
        <f t="shared" si="78"/>
        <v>0</v>
      </c>
      <c r="E1048" s="16"/>
      <c r="F1048" s="196">
        <f t="shared" si="80"/>
        <v>1.2500000000000001E-2</v>
      </c>
      <c r="G1048" s="16">
        <f t="shared" si="82"/>
        <v>0</v>
      </c>
      <c r="H1048" s="16">
        <f t="shared" si="79"/>
        <v>0</v>
      </c>
    </row>
    <row r="1049" spans="1:8" ht="15.6" x14ac:dyDescent="0.3">
      <c r="A1049" s="95">
        <v>26299</v>
      </c>
      <c r="B1049" s="89">
        <v>12.5</v>
      </c>
      <c r="C1049" s="16">
        <f t="shared" si="81"/>
        <v>0</v>
      </c>
      <c r="D1049" s="16">
        <f t="shared" si="78"/>
        <v>0</v>
      </c>
      <c r="E1049" s="16"/>
      <c r="F1049" s="196">
        <f t="shared" si="80"/>
        <v>1.2500000000000001E-2</v>
      </c>
      <c r="G1049" s="16">
        <f t="shared" si="82"/>
        <v>0</v>
      </c>
      <c r="H1049" s="16">
        <f t="shared" si="79"/>
        <v>0</v>
      </c>
    </row>
    <row r="1050" spans="1:8" ht="15.6" x14ac:dyDescent="0.3">
      <c r="A1050" s="95">
        <v>26330</v>
      </c>
      <c r="B1050" s="89">
        <v>12.5</v>
      </c>
      <c r="C1050" s="16">
        <f t="shared" si="81"/>
        <v>0</v>
      </c>
      <c r="D1050" s="16">
        <f t="shared" si="78"/>
        <v>0</v>
      </c>
      <c r="E1050" s="16"/>
      <c r="F1050" s="196">
        <f t="shared" si="80"/>
        <v>1.2500000000000001E-2</v>
      </c>
      <c r="G1050" s="16">
        <f t="shared" si="82"/>
        <v>0</v>
      </c>
      <c r="H1050" s="16">
        <f t="shared" si="79"/>
        <v>0</v>
      </c>
    </row>
    <row r="1051" spans="1:8" ht="15.6" x14ac:dyDescent="0.3">
      <c r="A1051" s="95">
        <v>26359</v>
      </c>
      <c r="B1051" s="89">
        <v>12.5</v>
      </c>
      <c r="C1051" s="16">
        <f t="shared" si="81"/>
        <v>0</v>
      </c>
      <c r="D1051" s="16">
        <f t="shared" si="78"/>
        <v>0</v>
      </c>
      <c r="E1051" s="16"/>
      <c r="F1051" s="196">
        <f t="shared" si="80"/>
        <v>1.2500000000000001E-2</v>
      </c>
      <c r="G1051" s="16">
        <f t="shared" si="82"/>
        <v>0</v>
      </c>
      <c r="H1051" s="16">
        <f t="shared" si="79"/>
        <v>0</v>
      </c>
    </row>
    <row r="1052" spans="1:8" ht="15.6" x14ac:dyDescent="0.3">
      <c r="A1052" s="95">
        <v>26390</v>
      </c>
      <c r="B1052" s="89">
        <v>12.5</v>
      </c>
      <c r="C1052" s="16">
        <f t="shared" si="81"/>
        <v>0</v>
      </c>
      <c r="D1052" s="16">
        <f t="shared" si="78"/>
        <v>0</v>
      </c>
      <c r="E1052" s="16"/>
      <c r="F1052" s="196">
        <f t="shared" si="80"/>
        <v>1.2500000000000001E-2</v>
      </c>
      <c r="G1052" s="16">
        <f t="shared" si="82"/>
        <v>0</v>
      </c>
      <c r="H1052" s="16">
        <f t="shared" si="79"/>
        <v>0</v>
      </c>
    </row>
    <row r="1053" spans="1:8" ht="15.6" x14ac:dyDescent="0.3">
      <c r="A1053" s="95">
        <v>26420</v>
      </c>
      <c r="B1053" s="89">
        <v>12.5</v>
      </c>
      <c r="C1053" s="16">
        <f t="shared" si="81"/>
        <v>0</v>
      </c>
      <c r="D1053" s="16">
        <f t="shared" si="78"/>
        <v>0</v>
      </c>
      <c r="E1053" s="16"/>
      <c r="F1053" s="196">
        <f t="shared" si="80"/>
        <v>1.2500000000000001E-2</v>
      </c>
      <c r="G1053" s="16">
        <f t="shared" si="82"/>
        <v>0</v>
      </c>
      <c r="H1053" s="16">
        <f t="shared" si="79"/>
        <v>0</v>
      </c>
    </row>
    <row r="1054" spans="1:8" ht="15.6" x14ac:dyDescent="0.3">
      <c r="A1054" s="95">
        <v>26451</v>
      </c>
      <c r="B1054" s="89">
        <v>12.5</v>
      </c>
      <c r="C1054" s="16">
        <f t="shared" si="81"/>
        <v>0</v>
      </c>
      <c r="D1054" s="16">
        <f t="shared" si="78"/>
        <v>0</v>
      </c>
      <c r="E1054" s="16"/>
      <c r="F1054" s="196">
        <f t="shared" si="80"/>
        <v>1.2500000000000001E-2</v>
      </c>
      <c r="G1054" s="16">
        <f t="shared" si="82"/>
        <v>0</v>
      </c>
      <c r="H1054" s="16">
        <f t="shared" si="79"/>
        <v>0</v>
      </c>
    </row>
    <row r="1055" spans="1:8" ht="15.6" x14ac:dyDescent="0.3">
      <c r="A1055" s="95">
        <v>26481</v>
      </c>
      <c r="B1055" s="89">
        <v>12.5</v>
      </c>
      <c r="C1055" s="16">
        <f t="shared" si="81"/>
        <v>0</v>
      </c>
      <c r="D1055" s="16">
        <f t="shared" si="78"/>
        <v>0</v>
      </c>
      <c r="E1055" s="16"/>
      <c r="F1055" s="196">
        <f t="shared" si="80"/>
        <v>1.2500000000000001E-2</v>
      </c>
      <c r="G1055" s="16">
        <f t="shared" si="82"/>
        <v>0</v>
      </c>
      <c r="H1055" s="16">
        <f t="shared" si="79"/>
        <v>0</v>
      </c>
    </row>
    <row r="1056" spans="1:8" ht="15.6" x14ac:dyDescent="0.3">
      <c r="A1056" s="95">
        <v>26512</v>
      </c>
      <c r="B1056" s="89">
        <v>12.5</v>
      </c>
      <c r="C1056" s="16">
        <f t="shared" si="81"/>
        <v>0</v>
      </c>
      <c r="D1056" s="16">
        <f t="shared" ref="D1056:D1119" si="83">((B1056/B1044)-1)*100</f>
        <v>0</v>
      </c>
      <c r="E1056" s="16"/>
      <c r="F1056" s="196">
        <f t="shared" si="80"/>
        <v>1.2500000000000001E-2</v>
      </c>
      <c r="G1056" s="16">
        <f t="shared" si="82"/>
        <v>0</v>
      </c>
      <c r="H1056" s="16">
        <f t="shared" ref="H1056:H1119" si="84">((F1056/F1044)-1)*100</f>
        <v>0</v>
      </c>
    </row>
    <row r="1057" spans="1:8" ht="15.6" x14ac:dyDescent="0.3">
      <c r="A1057" s="95">
        <v>26543</v>
      </c>
      <c r="B1057" s="89">
        <v>12.5</v>
      </c>
      <c r="C1057" s="16">
        <f t="shared" si="81"/>
        <v>0</v>
      </c>
      <c r="D1057" s="16">
        <f t="shared" si="83"/>
        <v>0</v>
      </c>
      <c r="E1057" s="16"/>
      <c r="F1057" s="196">
        <f t="shared" si="80"/>
        <v>1.2500000000000001E-2</v>
      </c>
      <c r="G1057" s="16">
        <f t="shared" si="82"/>
        <v>0</v>
      </c>
      <c r="H1057" s="16">
        <f t="shared" si="84"/>
        <v>0</v>
      </c>
    </row>
    <row r="1058" spans="1:8" ht="15.6" x14ac:dyDescent="0.3">
      <c r="A1058" s="95">
        <v>26573</v>
      </c>
      <c r="B1058" s="89">
        <v>12.5</v>
      </c>
      <c r="C1058" s="16">
        <f t="shared" si="81"/>
        <v>0</v>
      </c>
      <c r="D1058" s="16">
        <f t="shared" si="83"/>
        <v>0</v>
      </c>
      <c r="E1058" s="16"/>
      <c r="F1058" s="196">
        <f t="shared" si="80"/>
        <v>1.2500000000000001E-2</v>
      </c>
      <c r="G1058" s="16">
        <f t="shared" si="82"/>
        <v>0</v>
      </c>
      <c r="H1058" s="16">
        <f t="shared" si="84"/>
        <v>0</v>
      </c>
    </row>
    <row r="1059" spans="1:8" ht="15.6" x14ac:dyDescent="0.3">
      <c r="A1059" s="95">
        <v>26604</v>
      </c>
      <c r="B1059" s="89">
        <v>12.5</v>
      </c>
      <c r="C1059" s="16">
        <f t="shared" si="81"/>
        <v>0</v>
      </c>
      <c r="D1059" s="16">
        <f t="shared" si="83"/>
        <v>0</v>
      </c>
      <c r="E1059" s="16"/>
      <c r="F1059" s="196">
        <f t="shared" si="80"/>
        <v>1.2500000000000001E-2</v>
      </c>
      <c r="G1059" s="16">
        <f t="shared" si="82"/>
        <v>0</v>
      </c>
      <c r="H1059" s="16">
        <f t="shared" si="84"/>
        <v>0</v>
      </c>
    </row>
    <row r="1060" spans="1:8" ht="15.6" x14ac:dyDescent="0.3">
      <c r="A1060" s="95">
        <v>26634</v>
      </c>
      <c r="B1060" s="89">
        <v>12.5</v>
      </c>
      <c r="C1060" s="16">
        <f t="shared" si="81"/>
        <v>0</v>
      </c>
      <c r="D1060" s="16">
        <f t="shared" si="83"/>
        <v>0</v>
      </c>
      <c r="E1060" s="16"/>
      <c r="F1060" s="196">
        <f t="shared" si="80"/>
        <v>1.2500000000000001E-2</v>
      </c>
      <c r="G1060" s="16">
        <f t="shared" si="82"/>
        <v>0</v>
      </c>
      <c r="H1060" s="16">
        <f t="shared" si="84"/>
        <v>0</v>
      </c>
    </row>
    <row r="1061" spans="1:8" ht="15.6" x14ac:dyDescent="0.3">
      <c r="A1061" s="95">
        <v>26665</v>
      </c>
      <c r="B1061" s="89">
        <v>12.5</v>
      </c>
      <c r="C1061" s="16">
        <f t="shared" si="81"/>
        <v>0</v>
      </c>
      <c r="D1061" s="16">
        <f t="shared" si="83"/>
        <v>0</v>
      </c>
      <c r="E1061" s="16"/>
      <c r="F1061" s="196">
        <f t="shared" si="80"/>
        <v>1.2500000000000001E-2</v>
      </c>
      <c r="G1061" s="16">
        <f t="shared" si="82"/>
        <v>0</v>
      </c>
      <c r="H1061" s="16">
        <f t="shared" si="84"/>
        <v>0</v>
      </c>
    </row>
    <row r="1062" spans="1:8" ht="15.6" x14ac:dyDescent="0.3">
      <c r="A1062" s="95">
        <v>26696</v>
      </c>
      <c r="B1062" s="89">
        <v>12.5</v>
      </c>
      <c r="C1062" s="16">
        <f t="shared" si="81"/>
        <v>0</v>
      </c>
      <c r="D1062" s="16">
        <f t="shared" si="83"/>
        <v>0</v>
      </c>
      <c r="E1062" s="16"/>
      <c r="F1062" s="196">
        <f t="shared" si="80"/>
        <v>1.2500000000000001E-2</v>
      </c>
      <c r="G1062" s="16">
        <f t="shared" si="82"/>
        <v>0</v>
      </c>
      <c r="H1062" s="16">
        <f t="shared" si="84"/>
        <v>0</v>
      </c>
    </row>
    <row r="1063" spans="1:8" ht="15.6" x14ac:dyDescent="0.3">
      <c r="A1063" s="95">
        <v>26724</v>
      </c>
      <c r="B1063" s="89">
        <v>12.5</v>
      </c>
      <c r="C1063" s="16">
        <f t="shared" si="81"/>
        <v>0</v>
      </c>
      <c r="D1063" s="16">
        <f t="shared" si="83"/>
        <v>0</v>
      </c>
      <c r="E1063" s="16"/>
      <c r="F1063" s="196">
        <f t="shared" si="80"/>
        <v>1.2500000000000001E-2</v>
      </c>
      <c r="G1063" s="16">
        <f t="shared" si="82"/>
        <v>0</v>
      </c>
      <c r="H1063" s="16">
        <f t="shared" si="84"/>
        <v>0</v>
      </c>
    </row>
    <row r="1064" spans="1:8" ht="15.6" x14ac:dyDescent="0.3">
      <c r="A1064" s="95">
        <v>26755</v>
      </c>
      <c r="B1064" s="89">
        <v>12.5</v>
      </c>
      <c r="C1064" s="16">
        <f t="shared" si="81"/>
        <v>0</v>
      </c>
      <c r="D1064" s="16">
        <f t="shared" si="83"/>
        <v>0</v>
      </c>
      <c r="E1064" s="16"/>
      <c r="F1064" s="196">
        <f t="shared" si="80"/>
        <v>1.2500000000000001E-2</v>
      </c>
      <c r="G1064" s="16">
        <f t="shared" si="82"/>
        <v>0</v>
      </c>
      <c r="H1064" s="16">
        <f t="shared" si="84"/>
        <v>0</v>
      </c>
    </row>
    <row r="1065" spans="1:8" ht="15.6" x14ac:dyDescent="0.3">
      <c r="A1065" s="95">
        <v>26785</v>
      </c>
      <c r="B1065" s="89">
        <v>12.5</v>
      </c>
      <c r="C1065" s="16">
        <f t="shared" si="81"/>
        <v>0</v>
      </c>
      <c r="D1065" s="16">
        <f t="shared" si="83"/>
        <v>0</v>
      </c>
      <c r="E1065" s="16"/>
      <c r="F1065" s="196">
        <f t="shared" si="80"/>
        <v>1.2500000000000001E-2</v>
      </c>
      <c r="G1065" s="16">
        <f t="shared" si="82"/>
        <v>0</v>
      </c>
      <c r="H1065" s="16">
        <f t="shared" si="84"/>
        <v>0</v>
      </c>
    </row>
    <row r="1066" spans="1:8" ht="15.6" x14ac:dyDescent="0.3">
      <c r="A1066" s="95">
        <v>26816</v>
      </c>
      <c r="B1066" s="89">
        <v>12.5</v>
      </c>
      <c r="C1066" s="16">
        <f t="shared" si="81"/>
        <v>0</v>
      </c>
      <c r="D1066" s="16">
        <f t="shared" si="83"/>
        <v>0</v>
      </c>
      <c r="E1066" s="16"/>
      <c r="F1066" s="196">
        <f t="shared" si="80"/>
        <v>1.2500000000000001E-2</v>
      </c>
      <c r="G1066" s="16">
        <f t="shared" si="82"/>
        <v>0</v>
      </c>
      <c r="H1066" s="16">
        <f t="shared" si="84"/>
        <v>0</v>
      </c>
    </row>
    <row r="1067" spans="1:8" ht="15.6" x14ac:dyDescent="0.3">
      <c r="A1067" s="95">
        <v>26846</v>
      </c>
      <c r="B1067" s="89">
        <v>12.5</v>
      </c>
      <c r="C1067" s="16">
        <f t="shared" si="81"/>
        <v>0</v>
      </c>
      <c r="D1067" s="16">
        <f t="shared" si="83"/>
        <v>0</v>
      </c>
      <c r="E1067" s="16"/>
      <c r="F1067" s="196">
        <f t="shared" si="80"/>
        <v>1.2500000000000001E-2</v>
      </c>
      <c r="G1067" s="16">
        <f t="shared" si="82"/>
        <v>0</v>
      </c>
      <c r="H1067" s="16">
        <f t="shared" si="84"/>
        <v>0</v>
      </c>
    </row>
    <row r="1068" spans="1:8" ht="15.6" x14ac:dyDescent="0.3">
      <c r="A1068" s="95">
        <v>26877</v>
      </c>
      <c r="B1068" s="89">
        <v>12.5</v>
      </c>
      <c r="C1068" s="16">
        <f t="shared" si="81"/>
        <v>0</v>
      </c>
      <c r="D1068" s="16">
        <f t="shared" si="83"/>
        <v>0</v>
      </c>
      <c r="E1068" s="16"/>
      <c r="F1068" s="196">
        <f t="shared" si="80"/>
        <v>1.2500000000000001E-2</v>
      </c>
      <c r="G1068" s="16">
        <f t="shared" si="82"/>
        <v>0</v>
      </c>
      <c r="H1068" s="16">
        <f t="shared" si="84"/>
        <v>0</v>
      </c>
    </row>
    <row r="1069" spans="1:8" ht="15.6" x14ac:dyDescent="0.3">
      <c r="A1069" s="95">
        <v>26908</v>
      </c>
      <c r="B1069" s="89">
        <v>12.5</v>
      </c>
      <c r="C1069" s="16">
        <f t="shared" si="81"/>
        <v>0</v>
      </c>
      <c r="D1069" s="16">
        <f t="shared" si="83"/>
        <v>0</v>
      </c>
      <c r="E1069" s="16"/>
      <c r="F1069" s="196">
        <f t="shared" si="80"/>
        <v>1.2500000000000001E-2</v>
      </c>
      <c r="G1069" s="16">
        <f t="shared" si="82"/>
        <v>0</v>
      </c>
      <c r="H1069" s="16">
        <f t="shared" si="84"/>
        <v>0</v>
      </c>
    </row>
    <row r="1070" spans="1:8" ht="15.6" x14ac:dyDescent="0.3">
      <c r="A1070" s="95">
        <v>26938</v>
      </c>
      <c r="B1070" s="89">
        <v>12.5</v>
      </c>
      <c r="C1070" s="16">
        <f t="shared" si="81"/>
        <v>0</v>
      </c>
      <c r="D1070" s="16">
        <f t="shared" si="83"/>
        <v>0</v>
      </c>
      <c r="E1070" s="16"/>
      <c r="F1070" s="196">
        <f t="shared" si="80"/>
        <v>1.2500000000000001E-2</v>
      </c>
      <c r="G1070" s="16">
        <f t="shared" si="82"/>
        <v>0</v>
      </c>
      <c r="H1070" s="16">
        <f t="shared" si="84"/>
        <v>0</v>
      </c>
    </row>
    <row r="1071" spans="1:8" ht="15.6" x14ac:dyDescent="0.3">
      <c r="A1071" s="95">
        <v>26969</v>
      </c>
      <c r="B1071" s="89">
        <v>12.5</v>
      </c>
      <c r="C1071" s="16">
        <f t="shared" si="81"/>
        <v>0</v>
      </c>
      <c r="D1071" s="16">
        <f t="shared" si="83"/>
        <v>0</v>
      </c>
      <c r="E1071" s="16"/>
      <c r="F1071" s="196">
        <f t="shared" si="80"/>
        <v>1.2500000000000001E-2</v>
      </c>
      <c r="G1071" s="16">
        <f t="shared" si="82"/>
        <v>0</v>
      </c>
      <c r="H1071" s="16">
        <f t="shared" si="84"/>
        <v>0</v>
      </c>
    </row>
    <row r="1072" spans="1:8" ht="15.6" x14ac:dyDescent="0.3">
      <c r="A1072" s="95">
        <v>26999</v>
      </c>
      <c r="B1072" s="89">
        <v>12.5</v>
      </c>
      <c r="C1072" s="16">
        <f t="shared" si="81"/>
        <v>0</v>
      </c>
      <c r="D1072" s="16">
        <f t="shared" si="83"/>
        <v>0</v>
      </c>
      <c r="E1072" s="16"/>
      <c r="F1072" s="196">
        <f t="shared" si="80"/>
        <v>1.2500000000000001E-2</v>
      </c>
      <c r="G1072" s="16">
        <f t="shared" si="82"/>
        <v>0</v>
      </c>
      <c r="H1072" s="16">
        <f t="shared" si="84"/>
        <v>0</v>
      </c>
    </row>
    <row r="1073" spans="1:8" ht="15.6" x14ac:dyDescent="0.3">
      <c r="A1073" s="95">
        <v>27030</v>
      </c>
      <c r="B1073" s="89">
        <v>12.5</v>
      </c>
      <c r="C1073" s="16">
        <f t="shared" si="81"/>
        <v>0</v>
      </c>
      <c r="D1073" s="16">
        <f t="shared" si="83"/>
        <v>0</v>
      </c>
      <c r="E1073" s="16"/>
      <c r="F1073" s="196">
        <f t="shared" si="80"/>
        <v>1.2500000000000001E-2</v>
      </c>
      <c r="G1073" s="16">
        <f t="shared" si="82"/>
        <v>0</v>
      </c>
      <c r="H1073" s="16">
        <f t="shared" si="84"/>
        <v>0</v>
      </c>
    </row>
    <row r="1074" spans="1:8" ht="15.6" x14ac:dyDescent="0.3">
      <c r="A1074" s="95">
        <v>27061</v>
      </c>
      <c r="B1074" s="89">
        <v>12.5</v>
      </c>
      <c r="C1074" s="16">
        <f t="shared" si="81"/>
        <v>0</v>
      </c>
      <c r="D1074" s="16">
        <f t="shared" si="83"/>
        <v>0</v>
      </c>
      <c r="E1074" s="16"/>
      <c r="F1074" s="196">
        <f t="shared" si="80"/>
        <v>1.2500000000000001E-2</v>
      </c>
      <c r="G1074" s="16">
        <f t="shared" si="82"/>
        <v>0</v>
      </c>
      <c r="H1074" s="16">
        <f t="shared" si="84"/>
        <v>0</v>
      </c>
    </row>
    <row r="1075" spans="1:8" ht="15.6" x14ac:dyDescent="0.3">
      <c r="A1075" s="95">
        <v>27089</v>
      </c>
      <c r="B1075" s="89">
        <v>12.5</v>
      </c>
      <c r="C1075" s="16">
        <f t="shared" si="81"/>
        <v>0</v>
      </c>
      <c r="D1075" s="16">
        <f t="shared" si="83"/>
        <v>0</v>
      </c>
      <c r="E1075" s="16"/>
      <c r="F1075" s="196">
        <f t="shared" si="80"/>
        <v>1.2500000000000001E-2</v>
      </c>
      <c r="G1075" s="16">
        <f t="shared" si="82"/>
        <v>0</v>
      </c>
      <c r="H1075" s="16">
        <f t="shared" si="84"/>
        <v>0</v>
      </c>
    </row>
    <row r="1076" spans="1:8" ht="15.6" x14ac:dyDescent="0.3">
      <c r="A1076" s="95">
        <v>27120</v>
      </c>
      <c r="B1076" s="89">
        <v>12.5</v>
      </c>
      <c r="C1076" s="16">
        <f t="shared" si="81"/>
        <v>0</v>
      </c>
      <c r="D1076" s="16">
        <f t="shared" si="83"/>
        <v>0</v>
      </c>
      <c r="E1076" s="16"/>
      <c r="F1076" s="196">
        <f t="shared" si="80"/>
        <v>1.2500000000000001E-2</v>
      </c>
      <c r="G1076" s="16">
        <f t="shared" si="82"/>
        <v>0</v>
      </c>
      <c r="H1076" s="16">
        <f t="shared" si="84"/>
        <v>0</v>
      </c>
    </row>
    <row r="1077" spans="1:8" ht="15.6" x14ac:dyDescent="0.3">
      <c r="A1077" s="95">
        <v>27150</v>
      </c>
      <c r="B1077" s="89">
        <v>12.5</v>
      </c>
      <c r="C1077" s="16">
        <f t="shared" si="81"/>
        <v>0</v>
      </c>
      <c r="D1077" s="16">
        <f t="shared" si="83"/>
        <v>0</v>
      </c>
      <c r="E1077" s="16"/>
      <c r="F1077" s="196">
        <f t="shared" si="80"/>
        <v>1.2500000000000001E-2</v>
      </c>
      <c r="G1077" s="16">
        <f t="shared" si="82"/>
        <v>0</v>
      </c>
      <c r="H1077" s="16">
        <f t="shared" si="84"/>
        <v>0</v>
      </c>
    </row>
    <row r="1078" spans="1:8" ht="15.6" x14ac:dyDescent="0.3">
      <c r="A1078" s="95">
        <v>27181</v>
      </c>
      <c r="B1078" s="89">
        <v>12.5</v>
      </c>
      <c r="C1078" s="16">
        <f t="shared" si="81"/>
        <v>0</v>
      </c>
      <c r="D1078" s="16">
        <f t="shared" si="83"/>
        <v>0</v>
      </c>
      <c r="E1078" s="16"/>
      <c r="F1078" s="196">
        <f t="shared" si="80"/>
        <v>1.2500000000000001E-2</v>
      </c>
      <c r="G1078" s="16">
        <f t="shared" si="82"/>
        <v>0</v>
      </c>
      <c r="H1078" s="16">
        <f t="shared" si="84"/>
        <v>0</v>
      </c>
    </row>
    <row r="1079" spans="1:8" ht="15.6" x14ac:dyDescent="0.3">
      <c r="A1079" s="95">
        <v>27211</v>
      </c>
      <c r="B1079" s="89">
        <v>12.5</v>
      </c>
      <c r="C1079" s="16">
        <f t="shared" si="81"/>
        <v>0</v>
      </c>
      <c r="D1079" s="16">
        <f t="shared" si="83"/>
        <v>0</v>
      </c>
      <c r="E1079" s="16"/>
      <c r="F1079" s="196">
        <f t="shared" si="80"/>
        <v>1.2500000000000001E-2</v>
      </c>
      <c r="G1079" s="16">
        <f t="shared" si="82"/>
        <v>0</v>
      </c>
      <c r="H1079" s="16">
        <f t="shared" si="84"/>
        <v>0</v>
      </c>
    </row>
    <row r="1080" spans="1:8" ht="15.6" x14ac:dyDescent="0.3">
      <c r="A1080" s="95">
        <v>27242</v>
      </c>
      <c r="B1080" s="89">
        <v>12.5</v>
      </c>
      <c r="C1080" s="16">
        <f t="shared" si="81"/>
        <v>0</v>
      </c>
      <c r="D1080" s="16">
        <f t="shared" si="83"/>
        <v>0</v>
      </c>
      <c r="E1080" s="16"/>
      <c r="F1080" s="196">
        <f t="shared" si="80"/>
        <v>1.2500000000000001E-2</v>
      </c>
      <c r="G1080" s="16">
        <f t="shared" si="82"/>
        <v>0</v>
      </c>
      <c r="H1080" s="16">
        <f t="shared" si="84"/>
        <v>0</v>
      </c>
    </row>
    <row r="1081" spans="1:8" ht="15.6" x14ac:dyDescent="0.3">
      <c r="A1081" s="95">
        <v>27273</v>
      </c>
      <c r="B1081" s="89">
        <v>12.5</v>
      </c>
      <c r="C1081" s="16">
        <f t="shared" si="81"/>
        <v>0</v>
      </c>
      <c r="D1081" s="16">
        <f t="shared" si="83"/>
        <v>0</v>
      </c>
      <c r="E1081" s="16"/>
      <c r="F1081" s="196">
        <f t="shared" si="80"/>
        <v>1.2500000000000001E-2</v>
      </c>
      <c r="G1081" s="16">
        <f t="shared" si="82"/>
        <v>0</v>
      </c>
      <c r="H1081" s="16">
        <f t="shared" si="84"/>
        <v>0</v>
      </c>
    </row>
    <row r="1082" spans="1:8" ht="15.6" x14ac:dyDescent="0.3">
      <c r="A1082" s="95">
        <v>27303</v>
      </c>
      <c r="B1082" s="89">
        <v>12.5</v>
      </c>
      <c r="C1082" s="16">
        <f t="shared" si="81"/>
        <v>0</v>
      </c>
      <c r="D1082" s="16">
        <f t="shared" si="83"/>
        <v>0</v>
      </c>
      <c r="E1082" s="16"/>
      <c r="F1082" s="196">
        <f t="shared" si="80"/>
        <v>1.2500000000000001E-2</v>
      </c>
      <c r="G1082" s="16">
        <f t="shared" si="82"/>
        <v>0</v>
      </c>
      <c r="H1082" s="16">
        <f t="shared" si="84"/>
        <v>0</v>
      </c>
    </row>
    <row r="1083" spans="1:8" ht="15.6" x14ac:dyDescent="0.3">
      <c r="A1083" s="95">
        <v>27334</v>
      </c>
      <c r="B1083" s="89">
        <v>12.5</v>
      </c>
      <c r="C1083" s="16">
        <f t="shared" si="81"/>
        <v>0</v>
      </c>
      <c r="D1083" s="16">
        <f t="shared" si="83"/>
        <v>0</v>
      </c>
      <c r="E1083" s="16"/>
      <c r="F1083" s="196">
        <f t="shared" si="80"/>
        <v>1.2500000000000001E-2</v>
      </c>
      <c r="G1083" s="16">
        <f t="shared" si="82"/>
        <v>0</v>
      </c>
      <c r="H1083" s="16">
        <f t="shared" si="84"/>
        <v>0</v>
      </c>
    </row>
    <row r="1084" spans="1:8" ht="15.6" x14ac:dyDescent="0.3">
      <c r="A1084" s="95">
        <v>27364</v>
      </c>
      <c r="B1084" s="89">
        <v>12.5</v>
      </c>
      <c r="C1084" s="16">
        <f t="shared" si="81"/>
        <v>0</v>
      </c>
      <c r="D1084" s="16">
        <f t="shared" si="83"/>
        <v>0</v>
      </c>
      <c r="E1084" s="16"/>
      <c r="F1084" s="196">
        <f t="shared" si="80"/>
        <v>1.2500000000000001E-2</v>
      </c>
      <c r="G1084" s="16">
        <f t="shared" si="82"/>
        <v>0</v>
      </c>
      <c r="H1084" s="16">
        <f t="shared" si="84"/>
        <v>0</v>
      </c>
    </row>
    <row r="1085" spans="1:8" ht="15.6" x14ac:dyDescent="0.3">
      <c r="A1085" s="95">
        <v>27395</v>
      </c>
      <c r="B1085" s="89">
        <v>12.5</v>
      </c>
      <c r="C1085" s="16">
        <f t="shared" si="81"/>
        <v>0</v>
      </c>
      <c r="D1085" s="16">
        <f t="shared" si="83"/>
        <v>0</v>
      </c>
      <c r="E1085" s="16"/>
      <c r="F1085" s="196">
        <f t="shared" si="80"/>
        <v>1.2500000000000001E-2</v>
      </c>
      <c r="G1085" s="16">
        <f t="shared" si="82"/>
        <v>0</v>
      </c>
      <c r="H1085" s="16">
        <f t="shared" si="84"/>
        <v>0</v>
      </c>
    </row>
    <row r="1086" spans="1:8" ht="15.6" x14ac:dyDescent="0.3">
      <c r="A1086" s="95">
        <v>27426</v>
      </c>
      <c r="B1086" s="89">
        <v>12.5</v>
      </c>
      <c r="C1086" s="16">
        <f t="shared" si="81"/>
        <v>0</v>
      </c>
      <c r="D1086" s="16">
        <f t="shared" si="83"/>
        <v>0</v>
      </c>
      <c r="E1086" s="16"/>
      <c r="F1086" s="196">
        <f t="shared" si="80"/>
        <v>1.2500000000000001E-2</v>
      </c>
      <c r="G1086" s="16">
        <f t="shared" si="82"/>
        <v>0</v>
      </c>
      <c r="H1086" s="16">
        <f t="shared" si="84"/>
        <v>0</v>
      </c>
    </row>
    <row r="1087" spans="1:8" ht="15.6" x14ac:dyDescent="0.3">
      <c r="A1087" s="95">
        <v>27454</v>
      </c>
      <c r="B1087" s="89">
        <v>12.5</v>
      </c>
      <c r="C1087" s="16">
        <f t="shared" si="81"/>
        <v>0</v>
      </c>
      <c r="D1087" s="16">
        <f t="shared" si="83"/>
        <v>0</v>
      </c>
      <c r="E1087" s="16"/>
      <c r="F1087" s="196">
        <f t="shared" si="80"/>
        <v>1.2500000000000001E-2</v>
      </c>
      <c r="G1087" s="16">
        <f t="shared" si="82"/>
        <v>0</v>
      </c>
      <c r="H1087" s="16">
        <f t="shared" si="84"/>
        <v>0</v>
      </c>
    </row>
    <row r="1088" spans="1:8" ht="15.6" x14ac:dyDescent="0.3">
      <c r="A1088" s="95">
        <v>27485</v>
      </c>
      <c r="B1088" s="89">
        <v>12.5</v>
      </c>
      <c r="C1088" s="16">
        <f t="shared" si="81"/>
        <v>0</v>
      </c>
      <c r="D1088" s="16">
        <f t="shared" si="83"/>
        <v>0</v>
      </c>
      <c r="E1088" s="16"/>
      <c r="F1088" s="196">
        <f t="shared" si="80"/>
        <v>1.2500000000000001E-2</v>
      </c>
      <c r="G1088" s="16">
        <f t="shared" si="82"/>
        <v>0</v>
      </c>
      <c r="H1088" s="16">
        <f t="shared" si="84"/>
        <v>0</v>
      </c>
    </row>
    <row r="1089" spans="1:13" ht="15.6" x14ac:dyDescent="0.3">
      <c r="A1089" s="95">
        <v>27515</v>
      </c>
      <c r="B1089" s="89">
        <v>12.5</v>
      </c>
      <c r="C1089" s="16">
        <f t="shared" si="81"/>
        <v>0</v>
      </c>
      <c r="D1089" s="16">
        <f t="shared" si="83"/>
        <v>0</v>
      </c>
      <c r="E1089" s="16"/>
      <c r="F1089" s="196">
        <f t="shared" si="80"/>
        <v>1.2500000000000001E-2</v>
      </c>
      <c r="G1089" s="16">
        <f t="shared" si="82"/>
        <v>0</v>
      </c>
      <c r="H1089" s="16">
        <f t="shared" si="84"/>
        <v>0</v>
      </c>
    </row>
    <row r="1090" spans="1:13" ht="15.6" x14ac:dyDescent="0.3">
      <c r="A1090" s="95">
        <v>27546</v>
      </c>
      <c r="B1090" s="89">
        <v>12.5</v>
      </c>
      <c r="C1090" s="16">
        <f t="shared" si="81"/>
        <v>0</v>
      </c>
      <c r="D1090" s="16">
        <f t="shared" si="83"/>
        <v>0</v>
      </c>
      <c r="E1090" s="16"/>
      <c r="F1090" s="196">
        <f t="shared" si="80"/>
        <v>1.2500000000000001E-2</v>
      </c>
      <c r="G1090" s="16">
        <f t="shared" si="82"/>
        <v>0</v>
      </c>
      <c r="H1090" s="16">
        <f t="shared" si="84"/>
        <v>0</v>
      </c>
    </row>
    <row r="1091" spans="1:13" ht="15.6" x14ac:dyDescent="0.3">
      <c r="A1091" s="95">
        <v>27576</v>
      </c>
      <c r="B1091" s="89">
        <v>12.5</v>
      </c>
      <c r="C1091" s="16">
        <f t="shared" si="81"/>
        <v>0</v>
      </c>
      <c r="D1091" s="16">
        <f t="shared" si="83"/>
        <v>0</v>
      </c>
      <c r="E1091" s="16"/>
      <c r="F1091" s="196">
        <f t="shared" si="80"/>
        <v>1.2500000000000001E-2</v>
      </c>
      <c r="G1091" s="16">
        <f t="shared" si="82"/>
        <v>0</v>
      </c>
      <c r="H1091" s="16">
        <f t="shared" si="84"/>
        <v>0</v>
      </c>
    </row>
    <row r="1092" spans="1:13" ht="15.6" x14ac:dyDescent="0.3">
      <c r="A1092" s="95">
        <v>27607</v>
      </c>
      <c r="B1092" s="89">
        <v>12.5</v>
      </c>
      <c r="C1092" s="16">
        <f t="shared" si="81"/>
        <v>0</v>
      </c>
      <c r="D1092" s="16">
        <f t="shared" si="83"/>
        <v>0</v>
      </c>
      <c r="E1092" s="16"/>
      <c r="F1092" s="196">
        <f t="shared" si="80"/>
        <v>1.2500000000000001E-2</v>
      </c>
      <c r="G1092" s="16">
        <f t="shared" si="82"/>
        <v>0</v>
      </c>
      <c r="H1092" s="16">
        <f t="shared" si="84"/>
        <v>0</v>
      </c>
    </row>
    <row r="1093" spans="1:13" ht="15.6" x14ac:dyDescent="0.3">
      <c r="A1093" s="95">
        <v>27638</v>
      </c>
      <c r="B1093" s="89">
        <v>12.5</v>
      </c>
      <c r="C1093" s="16">
        <f t="shared" si="81"/>
        <v>0</v>
      </c>
      <c r="D1093" s="16">
        <f t="shared" si="83"/>
        <v>0</v>
      </c>
      <c r="E1093" s="16"/>
      <c r="F1093" s="196">
        <f t="shared" si="80"/>
        <v>1.2500000000000001E-2</v>
      </c>
      <c r="G1093" s="16">
        <f t="shared" si="82"/>
        <v>0</v>
      </c>
      <c r="H1093" s="16">
        <f t="shared" si="84"/>
        <v>0</v>
      </c>
    </row>
    <row r="1094" spans="1:13" ht="15.6" x14ac:dyDescent="0.3">
      <c r="A1094" s="95">
        <v>27668</v>
      </c>
      <c r="B1094" s="89">
        <v>12.5</v>
      </c>
      <c r="C1094" s="16">
        <f t="shared" si="81"/>
        <v>0</v>
      </c>
      <c r="D1094" s="16">
        <f t="shared" si="83"/>
        <v>0</v>
      </c>
      <c r="E1094" s="16"/>
      <c r="F1094" s="196">
        <f t="shared" si="80"/>
        <v>1.2500000000000001E-2</v>
      </c>
      <c r="G1094" s="16">
        <f t="shared" si="82"/>
        <v>0</v>
      </c>
      <c r="H1094" s="16">
        <f t="shared" si="84"/>
        <v>0</v>
      </c>
    </row>
    <row r="1095" spans="1:13" ht="15.6" x14ac:dyDescent="0.3">
      <c r="A1095" s="95">
        <v>27699</v>
      </c>
      <c r="B1095" s="89">
        <v>12.5</v>
      </c>
      <c r="C1095" s="16">
        <f t="shared" si="81"/>
        <v>0</v>
      </c>
      <c r="D1095" s="16">
        <f t="shared" si="83"/>
        <v>0</v>
      </c>
      <c r="E1095" s="16"/>
      <c r="F1095" s="196">
        <f t="shared" si="80"/>
        <v>1.2500000000000001E-2</v>
      </c>
      <c r="G1095" s="16">
        <f t="shared" si="82"/>
        <v>0</v>
      </c>
      <c r="H1095" s="16">
        <f t="shared" si="84"/>
        <v>0</v>
      </c>
    </row>
    <row r="1096" spans="1:13" ht="15.6" x14ac:dyDescent="0.3">
      <c r="A1096" s="95">
        <v>27729</v>
      </c>
      <c r="B1096" s="89">
        <v>12.5</v>
      </c>
      <c r="C1096" s="16">
        <f t="shared" si="81"/>
        <v>0</v>
      </c>
      <c r="D1096" s="16">
        <f t="shared" si="83"/>
        <v>0</v>
      </c>
      <c r="E1096" s="16"/>
      <c r="F1096" s="196">
        <f t="shared" si="80"/>
        <v>1.2500000000000001E-2</v>
      </c>
      <c r="G1096" s="16">
        <f t="shared" si="82"/>
        <v>0</v>
      </c>
      <c r="H1096" s="16">
        <f t="shared" si="84"/>
        <v>0</v>
      </c>
    </row>
    <row r="1097" spans="1:13" ht="15.6" x14ac:dyDescent="0.3">
      <c r="A1097" s="95">
        <v>27760</v>
      </c>
      <c r="B1097" s="89">
        <v>12.5</v>
      </c>
      <c r="C1097" s="16">
        <f t="shared" si="81"/>
        <v>0</v>
      </c>
      <c r="D1097" s="16">
        <f t="shared" si="83"/>
        <v>0</v>
      </c>
      <c r="E1097" s="16"/>
      <c r="F1097" s="196">
        <f t="shared" si="80"/>
        <v>1.2500000000000001E-2</v>
      </c>
      <c r="G1097" s="16">
        <f t="shared" si="82"/>
        <v>0</v>
      </c>
      <c r="H1097" s="16">
        <f t="shared" si="84"/>
        <v>0</v>
      </c>
    </row>
    <row r="1098" spans="1:13" ht="15.6" x14ac:dyDescent="0.3">
      <c r="A1098" s="95">
        <v>27791</v>
      </c>
      <c r="B1098" s="89">
        <v>12.5</v>
      </c>
      <c r="C1098" s="16">
        <f t="shared" si="81"/>
        <v>0</v>
      </c>
      <c r="D1098" s="16">
        <f t="shared" si="83"/>
        <v>0</v>
      </c>
      <c r="E1098" s="16"/>
      <c r="F1098" s="196">
        <f t="shared" si="80"/>
        <v>1.2500000000000001E-2</v>
      </c>
      <c r="G1098" s="16">
        <f t="shared" si="82"/>
        <v>0</v>
      </c>
      <c r="H1098" s="16">
        <f t="shared" si="84"/>
        <v>0</v>
      </c>
    </row>
    <row r="1099" spans="1:13" ht="15.6" x14ac:dyDescent="0.3">
      <c r="A1099" s="95">
        <v>27820</v>
      </c>
      <c r="B1099" s="89">
        <v>12.5</v>
      </c>
      <c r="C1099" s="16">
        <f t="shared" si="81"/>
        <v>0</v>
      </c>
      <c r="D1099" s="16">
        <f t="shared" si="83"/>
        <v>0</v>
      </c>
      <c r="E1099" s="16"/>
      <c r="F1099" s="196">
        <f t="shared" si="80"/>
        <v>1.2500000000000001E-2</v>
      </c>
      <c r="G1099" s="16">
        <f t="shared" si="82"/>
        <v>0</v>
      </c>
      <c r="H1099" s="16">
        <f t="shared" si="84"/>
        <v>0</v>
      </c>
    </row>
    <row r="1100" spans="1:13" ht="15.6" x14ac:dyDescent="0.3">
      <c r="A1100" s="95">
        <v>27851</v>
      </c>
      <c r="B1100" s="89">
        <v>12.5</v>
      </c>
      <c r="C1100" s="16">
        <f t="shared" si="81"/>
        <v>0</v>
      </c>
      <c r="D1100" s="16">
        <f t="shared" si="83"/>
        <v>0</v>
      </c>
      <c r="E1100" s="16"/>
      <c r="F1100" s="196">
        <f t="shared" si="80"/>
        <v>1.2500000000000001E-2</v>
      </c>
      <c r="G1100" s="16">
        <f t="shared" si="82"/>
        <v>0</v>
      </c>
      <c r="H1100" s="16">
        <f t="shared" si="84"/>
        <v>0</v>
      </c>
    </row>
    <row r="1101" spans="1:13" ht="15.6" x14ac:dyDescent="0.3">
      <c r="A1101" s="95">
        <v>27881</v>
      </c>
      <c r="B1101" s="89">
        <v>12.5</v>
      </c>
      <c r="C1101" s="16">
        <f t="shared" si="81"/>
        <v>0</v>
      </c>
      <c r="D1101" s="16">
        <f t="shared" si="83"/>
        <v>0</v>
      </c>
      <c r="E1101" s="16"/>
      <c r="F1101" s="196">
        <f t="shared" si="80"/>
        <v>1.2500000000000001E-2</v>
      </c>
      <c r="G1101" s="16">
        <f t="shared" si="82"/>
        <v>0</v>
      </c>
      <c r="H1101" s="16">
        <f t="shared" si="84"/>
        <v>0</v>
      </c>
    </row>
    <row r="1102" spans="1:13" ht="15.6" x14ac:dyDescent="0.3">
      <c r="A1102" s="95">
        <v>27912</v>
      </c>
      <c r="B1102" s="89">
        <v>12.5</v>
      </c>
      <c r="C1102" s="16">
        <f t="shared" si="81"/>
        <v>0</v>
      </c>
      <c r="D1102" s="16">
        <f t="shared" si="83"/>
        <v>0</v>
      </c>
      <c r="E1102" s="16"/>
      <c r="F1102" s="196">
        <f t="shared" si="80"/>
        <v>1.2500000000000001E-2</v>
      </c>
      <c r="G1102" s="16">
        <f t="shared" si="82"/>
        <v>0</v>
      </c>
      <c r="H1102" s="16">
        <f t="shared" si="84"/>
        <v>0</v>
      </c>
    </row>
    <row r="1103" spans="1:13" ht="15.6" x14ac:dyDescent="0.3">
      <c r="A1103" s="95">
        <v>27942</v>
      </c>
      <c r="B1103" s="89">
        <v>12.5</v>
      </c>
      <c r="C1103" s="16">
        <f t="shared" si="81"/>
        <v>0</v>
      </c>
      <c r="D1103" s="16">
        <f t="shared" si="83"/>
        <v>0</v>
      </c>
      <c r="E1103" s="16"/>
      <c r="F1103" s="196">
        <f t="shared" si="80"/>
        <v>1.2500000000000001E-2</v>
      </c>
      <c r="G1103" s="16">
        <f t="shared" si="82"/>
        <v>0</v>
      </c>
      <c r="H1103" s="16">
        <f t="shared" si="84"/>
        <v>0</v>
      </c>
    </row>
    <row r="1104" spans="1:13" ht="15.6" x14ac:dyDescent="0.3">
      <c r="A1104" s="95">
        <v>27973</v>
      </c>
      <c r="B1104" s="89">
        <v>12.5</v>
      </c>
      <c r="C1104" s="16">
        <f t="shared" si="81"/>
        <v>0</v>
      </c>
      <c r="D1104" s="16">
        <f t="shared" si="83"/>
        <v>0</v>
      </c>
      <c r="E1104" s="16"/>
      <c r="F1104" s="196">
        <f t="shared" si="80"/>
        <v>1.2500000000000001E-2</v>
      </c>
      <c r="G1104" s="16">
        <f t="shared" si="82"/>
        <v>0</v>
      </c>
      <c r="H1104" s="16">
        <f t="shared" si="84"/>
        <v>0</v>
      </c>
      <c r="M1104" s="252"/>
    </row>
    <row r="1105" spans="1:13" ht="15.6" x14ac:dyDescent="0.3">
      <c r="A1105" s="95">
        <v>28004</v>
      </c>
      <c r="B1105" s="89">
        <v>19.400000000000002</v>
      </c>
      <c r="C1105" s="16">
        <f t="shared" si="81"/>
        <v>55.200000000000024</v>
      </c>
      <c r="D1105" s="16">
        <f t="shared" si="83"/>
        <v>55.200000000000024</v>
      </c>
      <c r="E1105" s="16"/>
      <c r="F1105" s="196">
        <f t="shared" si="80"/>
        <v>1.9400000000000001E-2</v>
      </c>
      <c r="G1105" s="16">
        <f t="shared" si="82"/>
        <v>55.2</v>
      </c>
      <c r="H1105" s="16">
        <f t="shared" si="84"/>
        <v>55.2</v>
      </c>
      <c r="M1105" s="252"/>
    </row>
    <row r="1106" spans="1:13" ht="15.6" x14ac:dyDescent="0.3">
      <c r="A1106" s="95">
        <v>28034</v>
      </c>
      <c r="B1106" s="89">
        <v>20.8</v>
      </c>
      <c r="C1106" s="16">
        <f t="shared" si="81"/>
        <v>7.2164948453608213</v>
      </c>
      <c r="D1106" s="16">
        <f t="shared" si="83"/>
        <v>66.40000000000002</v>
      </c>
      <c r="E1106" s="16"/>
      <c r="F1106" s="196">
        <f t="shared" si="80"/>
        <v>2.0799999999999999E-2</v>
      </c>
      <c r="G1106" s="16">
        <f t="shared" si="82"/>
        <v>7.2164948453608213</v>
      </c>
      <c r="H1106" s="16">
        <f t="shared" si="84"/>
        <v>66.399999999999991</v>
      </c>
      <c r="M1106" s="252"/>
    </row>
    <row r="1107" spans="1:13" ht="15.6" x14ac:dyDescent="0.3">
      <c r="A1107" s="95">
        <v>28065</v>
      </c>
      <c r="B1107" s="89">
        <v>24.299999999999997</v>
      </c>
      <c r="C1107" s="16">
        <f t="shared" si="81"/>
        <v>16.826923076923062</v>
      </c>
      <c r="D1107" s="16">
        <f t="shared" si="83"/>
        <v>94.399999999999977</v>
      </c>
      <c r="E1107" s="16"/>
      <c r="F1107" s="196">
        <f t="shared" si="80"/>
        <v>2.4299999999999999E-2</v>
      </c>
      <c r="G1107" s="16">
        <f t="shared" si="82"/>
        <v>16.826923076923084</v>
      </c>
      <c r="H1107" s="16">
        <f t="shared" si="84"/>
        <v>94.399999999999977</v>
      </c>
      <c r="M1107" s="252"/>
    </row>
    <row r="1108" spans="1:13" ht="15.6" x14ac:dyDescent="0.3">
      <c r="A1108" s="95">
        <v>28095</v>
      </c>
      <c r="B1108" s="89">
        <v>20.299999999999997</v>
      </c>
      <c r="C1108" s="16">
        <f t="shared" si="81"/>
        <v>-16.460905349794242</v>
      </c>
      <c r="D1108" s="16">
        <f t="shared" si="83"/>
        <v>62.399999999999963</v>
      </c>
      <c r="E1108" s="16"/>
      <c r="F1108" s="196">
        <f t="shared" ref="F1108:F1171" si="85">B1108/1000</f>
        <v>2.0299999999999999E-2</v>
      </c>
      <c r="G1108" s="16">
        <f t="shared" si="82"/>
        <v>-16.460905349794242</v>
      </c>
      <c r="H1108" s="16">
        <f t="shared" si="84"/>
        <v>62.399999999999991</v>
      </c>
      <c r="M1108" s="252"/>
    </row>
    <row r="1109" spans="1:13" ht="15.6" x14ac:dyDescent="0.3">
      <c r="A1109" s="95">
        <v>28126</v>
      </c>
      <c r="B1109" s="89">
        <v>20.9</v>
      </c>
      <c r="C1109" s="16">
        <f t="shared" ref="C1109:C1172" si="86">((B1109/B1108)-1)*100</f>
        <v>2.9556650246305383</v>
      </c>
      <c r="D1109" s="16">
        <f t="shared" si="83"/>
        <v>67.199999999999989</v>
      </c>
      <c r="E1109" s="16"/>
      <c r="F1109" s="196">
        <f t="shared" si="85"/>
        <v>2.0899999999999998E-2</v>
      </c>
      <c r="G1109" s="16">
        <f t="shared" ref="G1109:G1172" si="87">((F1109/F1108)-1)*100</f>
        <v>2.9556650246305383</v>
      </c>
      <c r="H1109" s="16">
        <f t="shared" si="84"/>
        <v>67.199999999999974</v>
      </c>
      <c r="M1109" s="252"/>
    </row>
    <row r="1110" spans="1:13" ht="15.6" x14ac:dyDescent="0.3">
      <c r="A1110" s="95">
        <v>28157</v>
      </c>
      <c r="B1110" s="89">
        <v>22.5</v>
      </c>
      <c r="C1110" s="16">
        <f t="shared" si="86"/>
        <v>7.6555023923445153</v>
      </c>
      <c r="D1110" s="16">
        <f t="shared" si="83"/>
        <v>80</v>
      </c>
      <c r="E1110" s="16"/>
      <c r="F1110" s="196">
        <f t="shared" si="85"/>
        <v>2.2499999999999999E-2</v>
      </c>
      <c r="G1110" s="16">
        <f t="shared" si="87"/>
        <v>7.6555023923444931</v>
      </c>
      <c r="H1110" s="16">
        <f t="shared" si="84"/>
        <v>79.999999999999986</v>
      </c>
      <c r="M1110" s="252"/>
    </row>
    <row r="1111" spans="1:13" ht="15.6" x14ac:dyDescent="0.3">
      <c r="A1111" s="95">
        <v>28185</v>
      </c>
      <c r="B1111" s="89">
        <v>22.599999999999998</v>
      </c>
      <c r="C1111" s="16">
        <f t="shared" si="86"/>
        <v>0.4444444444444251</v>
      </c>
      <c r="D1111" s="16">
        <f t="shared" si="83"/>
        <v>80.799999999999983</v>
      </c>
      <c r="E1111" s="16"/>
      <c r="F1111" s="196">
        <f t="shared" si="85"/>
        <v>2.2599999999999999E-2</v>
      </c>
      <c r="G1111" s="16">
        <f t="shared" si="87"/>
        <v>0.44444444444444731</v>
      </c>
      <c r="H1111" s="16">
        <f t="shared" si="84"/>
        <v>80.799999999999983</v>
      </c>
      <c r="M1111" s="252"/>
    </row>
    <row r="1112" spans="1:13" ht="15.6" x14ac:dyDescent="0.3">
      <c r="A1112" s="95">
        <v>28216</v>
      </c>
      <c r="B1112" s="89">
        <v>22.599999999999998</v>
      </c>
      <c r="C1112" s="16">
        <f t="shared" si="86"/>
        <v>0</v>
      </c>
      <c r="D1112" s="16">
        <f t="shared" si="83"/>
        <v>80.799999999999983</v>
      </c>
      <c r="E1112" s="16"/>
      <c r="F1112" s="196">
        <f t="shared" si="85"/>
        <v>2.2599999999999999E-2</v>
      </c>
      <c r="G1112" s="16">
        <f t="shared" si="87"/>
        <v>0</v>
      </c>
      <c r="H1112" s="16">
        <f t="shared" si="84"/>
        <v>80.799999999999983</v>
      </c>
      <c r="M1112" s="252"/>
    </row>
    <row r="1113" spans="1:13" ht="15.6" x14ac:dyDescent="0.3">
      <c r="A1113" s="95">
        <v>28246</v>
      </c>
      <c r="B1113" s="89">
        <v>22.700000000000003</v>
      </c>
      <c r="C1113" s="16">
        <f t="shared" si="86"/>
        <v>0.44247787610620648</v>
      </c>
      <c r="D1113" s="16">
        <f t="shared" si="83"/>
        <v>81.600000000000023</v>
      </c>
      <c r="E1113" s="16"/>
      <c r="F1113" s="196">
        <f t="shared" si="85"/>
        <v>2.2700000000000001E-2</v>
      </c>
      <c r="G1113" s="16">
        <f t="shared" si="87"/>
        <v>0.44247787610620648</v>
      </c>
      <c r="H1113" s="16">
        <f t="shared" si="84"/>
        <v>81.600000000000009</v>
      </c>
      <c r="M1113" s="252"/>
    </row>
    <row r="1114" spans="1:13" ht="15.6" x14ac:dyDescent="0.3">
      <c r="A1114" s="95">
        <v>28277</v>
      </c>
      <c r="B1114" s="89">
        <v>22.8</v>
      </c>
      <c r="C1114" s="16">
        <f t="shared" si="86"/>
        <v>0.4405286343612147</v>
      </c>
      <c r="D1114" s="16">
        <f t="shared" si="83"/>
        <v>82.4</v>
      </c>
      <c r="E1114" s="16"/>
      <c r="F1114" s="196">
        <f t="shared" si="85"/>
        <v>2.2800000000000001E-2</v>
      </c>
      <c r="G1114" s="16">
        <f t="shared" si="87"/>
        <v>0.4405286343612369</v>
      </c>
      <c r="H1114" s="16">
        <f t="shared" si="84"/>
        <v>82.4</v>
      </c>
      <c r="M1114" s="252"/>
    </row>
    <row r="1115" spans="1:13" ht="15.6" x14ac:dyDescent="0.3">
      <c r="A1115" s="95">
        <v>28307</v>
      </c>
      <c r="B1115" s="89">
        <v>22.9</v>
      </c>
      <c r="C1115" s="16">
        <f t="shared" si="86"/>
        <v>0.43859649122806044</v>
      </c>
      <c r="D1115" s="16">
        <f t="shared" si="83"/>
        <v>83.199999999999989</v>
      </c>
      <c r="E1115" s="16"/>
      <c r="F1115" s="196">
        <f t="shared" si="85"/>
        <v>2.29E-2</v>
      </c>
      <c r="G1115" s="16">
        <f t="shared" si="87"/>
        <v>0.43859649122806044</v>
      </c>
      <c r="H1115" s="16">
        <f t="shared" si="84"/>
        <v>83.199999999999989</v>
      </c>
      <c r="M1115" s="252"/>
    </row>
    <row r="1116" spans="1:13" ht="15.6" x14ac:dyDescent="0.3">
      <c r="A1116" s="95">
        <v>28338</v>
      </c>
      <c r="B1116" s="89">
        <v>22.8</v>
      </c>
      <c r="C1116" s="16">
        <f t="shared" si="86"/>
        <v>-0.4366812227074135</v>
      </c>
      <c r="D1116" s="16">
        <f t="shared" si="83"/>
        <v>82.4</v>
      </c>
      <c r="E1116" s="16"/>
      <c r="F1116" s="196">
        <f t="shared" si="85"/>
        <v>2.2800000000000001E-2</v>
      </c>
      <c r="G1116" s="16">
        <f t="shared" si="87"/>
        <v>-0.4366812227074246</v>
      </c>
      <c r="H1116" s="16">
        <f t="shared" si="84"/>
        <v>82.4</v>
      </c>
      <c r="M1116" s="252"/>
    </row>
    <row r="1117" spans="1:13" ht="15.6" x14ac:dyDescent="0.3">
      <c r="A1117" s="95">
        <v>28369</v>
      </c>
      <c r="B1117" s="89">
        <v>22.8</v>
      </c>
      <c r="C1117" s="16">
        <f t="shared" si="86"/>
        <v>0</v>
      </c>
      <c r="D1117" s="16">
        <f t="shared" si="83"/>
        <v>17.525773195876269</v>
      </c>
      <c r="E1117" s="16"/>
      <c r="F1117" s="196">
        <f t="shared" si="85"/>
        <v>2.2800000000000001E-2</v>
      </c>
      <c r="G1117" s="16">
        <f t="shared" si="87"/>
        <v>0</v>
      </c>
      <c r="H1117" s="16">
        <f t="shared" si="84"/>
        <v>17.525773195876294</v>
      </c>
      <c r="M1117" s="252"/>
    </row>
    <row r="1118" spans="1:13" ht="15.6" x14ac:dyDescent="0.3">
      <c r="A1118" s="95">
        <v>28399</v>
      </c>
      <c r="B1118" s="89">
        <v>22.8</v>
      </c>
      <c r="C1118" s="16">
        <f t="shared" si="86"/>
        <v>0</v>
      </c>
      <c r="D1118" s="16">
        <f t="shared" si="83"/>
        <v>9.6153846153846256</v>
      </c>
      <c r="E1118" s="16"/>
      <c r="F1118" s="196">
        <f t="shared" si="85"/>
        <v>2.2800000000000001E-2</v>
      </c>
      <c r="G1118" s="16">
        <f t="shared" si="87"/>
        <v>0</v>
      </c>
      <c r="H1118" s="16">
        <f t="shared" si="84"/>
        <v>9.6153846153846256</v>
      </c>
      <c r="M1118" s="252"/>
    </row>
    <row r="1119" spans="1:13" ht="15.6" x14ac:dyDescent="0.3">
      <c r="A1119" s="95">
        <v>28430</v>
      </c>
      <c r="B1119" s="89">
        <v>22.700000000000003</v>
      </c>
      <c r="C1119" s="16">
        <f t="shared" si="86"/>
        <v>-0.43859649122806044</v>
      </c>
      <c r="D1119" s="16">
        <f t="shared" si="83"/>
        <v>-6.5843621399176762</v>
      </c>
      <c r="E1119" s="16"/>
      <c r="F1119" s="196">
        <f t="shared" si="85"/>
        <v>2.2700000000000001E-2</v>
      </c>
      <c r="G1119" s="16">
        <f t="shared" si="87"/>
        <v>-0.43859649122807154</v>
      </c>
      <c r="H1119" s="16">
        <f t="shared" si="84"/>
        <v>-6.5843621399176877</v>
      </c>
      <c r="M1119" s="252"/>
    </row>
    <row r="1120" spans="1:13" ht="15.6" x14ac:dyDescent="0.3">
      <c r="A1120" s="95">
        <v>28460</v>
      </c>
      <c r="B1120" s="89">
        <v>22.700000000000003</v>
      </c>
      <c r="C1120" s="16">
        <f t="shared" si="86"/>
        <v>0</v>
      </c>
      <c r="D1120" s="16">
        <f t="shared" ref="D1120:D1183" si="88">((B1120/B1108)-1)*100</f>
        <v>11.822660098522197</v>
      </c>
      <c r="E1120" s="16"/>
      <c r="F1120" s="196">
        <f t="shared" si="85"/>
        <v>2.2700000000000001E-2</v>
      </c>
      <c r="G1120" s="16">
        <f t="shared" si="87"/>
        <v>0</v>
      </c>
      <c r="H1120" s="16">
        <f t="shared" ref="H1120:H1183" si="89">((F1120/F1108)-1)*100</f>
        <v>11.822660098522174</v>
      </c>
      <c r="M1120" s="252"/>
    </row>
    <row r="1121" spans="1:13" ht="15.6" x14ac:dyDescent="0.3">
      <c r="A1121" s="95">
        <v>28491</v>
      </c>
      <c r="B1121" s="89">
        <v>22.700000000000003</v>
      </c>
      <c r="C1121" s="16">
        <f t="shared" si="86"/>
        <v>0</v>
      </c>
      <c r="D1121" s="16">
        <f t="shared" si="88"/>
        <v>8.6124401913875825</v>
      </c>
      <c r="E1121" s="16"/>
      <c r="F1121" s="196">
        <f t="shared" si="85"/>
        <v>2.2700000000000001E-2</v>
      </c>
      <c r="G1121" s="16">
        <f t="shared" si="87"/>
        <v>0</v>
      </c>
      <c r="H1121" s="16">
        <f t="shared" si="89"/>
        <v>8.6124401913875825</v>
      </c>
      <c r="M1121" s="252"/>
    </row>
    <row r="1122" spans="1:13" ht="15.6" x14ac:dyDescent="0.3">
      <c r="A1122" s="95">
        <v>28522</v>
      </c>
      <c r="B1122" s="89">
        <v>22.700000000000003</v>
      </c>
      <c r="C1122" s="16">
        <f t="shared" si="86"/>
        <v>0</v>
      </c>
      <c r="D1122" s="16">
        <f t="shared" si="88"/>
        <v>0.88888888888889461</v>
      </c>
      <c r="E1122" s="16"/>
      <c r="F1122" s="196">
        <f t="shared" si="85"/>
        <v>2.2700000000000001E-2</v>
      </c>
      <c r="G1122" s="16">
        <f t="shared" si="87"/>
        <v>0</v>
      </c>
      <c r="H1122" s="16">
        <f t="shared" si="89"/>
        <v>0.88888888888889461</v>
      </c>
      <c r="M1122" s="252"/>
    </row>
    <row r="1123" spans="1:13" ht="15.6" x14ac:dyDescent="0.3">
      <c r="A1123" s="95">
        <v>28550</v>
      </c>
      <c r="B1123" s="89">
        <v>22.700000000000003</v>
      </c>
      <c r="C1123" s="16">
        <f t="shared" si="86"/>
        <v>0</v>
      </c>
      <c r="D1123" s="16">
        <f t="shared" si="88"/>
        <v>0.44247787610620648</v>
      </c>
      <c r="E1123" s="16"/>
      <c r="F1123" s="196">
        <f t="shared" si="85"/>
        <v>2.2700000000000001E-2</v>
      </c>
      <c r="G1123" s="16">
        <f t="shared" si="87"/>
        <v>0</v>
      </c>
      <c r="H1123" s="16">
        <f t="shared" si="89"/>
        <v>0.44247787610620648</v>
      </c>
      <c r="M1123" s="252"/>
    </row>
    <row r="1124" spans="1:13" ht="15.6" x14ac:dyDescent="0.3">
      <c r="A1124" s="95">
        <v>28581</v>
      </c>
      <c r="B1124" s="89">
        <v>22.700000000000003</v>
      </c>
      <c r="C1124" s="16">
        <f t="shared" si="86"/>
        <v>0</v>
      </c>
      <c r="D1124" s="16">
        <f t="shared" si="88"/>
        <v>0.44247787610620648</v>
      </c>
      <c r="E1124" s="16"/>
      <c r="F1124" s="196">
        <f t="shared" si="85"/>
        <v>2.2700000000000001E-2</v>
      </c>
      <c r="G1124" s="16">
        <f t="shared" si="87"/>
        <v>0</v>
      </c>
      <c r="H1124" s="16">
        <f t="shared" si="89"/>
        <v>0.44247787610620648</v>
      </c>
      <c r="M1124" s="252"/>
    </row>
    <row r="1125" spans="1:13" ht="15.6" x14ac:dyDescent="0.3">
      <c r="A1125" s="95">
        <v>28611</v>
      </c>
      <c r="B1125" s="89">
        <v>22.700000000000003</v>
      </c>
      <c r="C1125" s="16">
        <f t="shared" si="86"/>
        <v>0</v>
      </c>
      <c r="D1125" s="16">
        <f t="shared" si="88"/>
        <v>0</v>
      </c>
      <c r="E1125" s="16"/>
      <c r="F1125" s="196">
        <f t="shared" si="85"/>
        <v>2.2700000000000001E-2</v>
      </c>
      <c r="G1125" s="16">
        <f t="shared" si="87"/>
        <v>0</v>
      </c>
      <c r="H1125" s="16">
        <f t="shared" si="89"/>
        <v>0</v>
      </c>
      <c r="M1125" s="252"/>
    </row>
    <row r="1126" spans="1:13" ht="15.6" x14ac:dyDescent="0.3">
      <c r="A1126" s="95">
        <v>28642</v>
      </c>
      <c r="B1126" s="89">
        <v>22.700000000000003</v>
      </c>
      <c r="C1126" s="16">
        <f t="shared" si="86"/>
        <v>0</v>
      </c>
      <c r="D1126" s="16">
        <f t="shared" si="88"/>
        <v>-0.43859649122806044</v>
      </c>
      <c r="E1126" s="16"/>
      <c r="F1126" s="196">
        <f t="shared" si="85"/>
        <v>2.2700000000000001E-2</v>
      </c>
      <c r="G1126" s="16">
        <f t="shared" si="87"/>
        <v>0</v>
      </c>
      <c r="H1126" s="16">
        <f t="shared" si="89"/>
        <v>-0.43859649122807154</v>
      </c>
      <c r="M1126" s="252"/>
    </row>
    <row r="1127" spans="1:13" ht="15.6" x14ac:dyDescent="0.3">
      <c r="A1127" s="95">
        <v>28672</v>
      </c>
      <c r="B1127" s="89">
        <v>22.700000000000003</v>
      </c>
      <c r="C1127" s="16">
        <f t="shared" si="86"/>
        <v>0</v>
      </c>
      <c r="D1127" s="16">
        <f t="shared" si="88"/>
        <v>-0.87336244541482699</v>
      </c>
      <c r="E1127" s="16"/>
      <c r="F1127" s="196">
        <f t="shared" si="85"/>
        <v>2.2700000000000001E-2</v>
      </c>
      <c r="G1127" s="16">
        <f t="shared" si="87"/>
        <v>0</v>
      </c>
      <c r="H1127" s="16">
        <f t="shared" si="89"/>
        <v>-0.8733624454148381</v>
      </c>
      <c r="M1127" s="252"/>
    </row>
    <row r="1128" spans="1:13" ht="15.6" x14ac:dyDescent="0.3">
      <c r="A1128" s="95">
        <v>28703</v>
      </c>
      <c r="B1128" s="89">
        <v>22.700000000000003</v>
      </c>
      <c r="C1128" s="16">
        <f t="shared" si="86"/>
        <v>0</v>
      </c>
      <c r="D1128" s="16">
        <f t="shared" si="88"/>
        <v>-0.43859649122806044</v>
      </c>
      <c r="E1128" s="16"/>
      <c r="F1128" s="196">
        <f t="shared" si="85"/>
        <v>2.2700000000000001E-2</v>
      </c>
      <c r="G1128" s="16">
        <f t="shared" si="87"/>
        <v>0</v>
      </c>
      <c r="H1128" s="16">
        <f t="shared" si="89"/>
        <v>-0.43859649122807154</v>
      </c>
      <c r="M1128" s="252"/>
    </row>
    <row r="1129" spans="1:13" ht="15.6" x14ac:dyDescent="0.3">
      <c r="A1129" s="95">
        <v>28734</v>
      </c>
      <c r="B1129" s="89">
        <v>22.700000000000003</v>
      </c>
      <c r="C1129" s="16">
        <f t="shared" si="86"/>
        <v>0</v>
      </c>
      <c r="D1129" s="16">
        <f t="shared" si="88"/>
        <v>-0.43859649122806044</v>
      </c>
      <c r="E1129" s="16"/>
      <c r="F1129" s="196">
        <f t="shared" si="85"/>
        <v>2.2700000000000001E-2</v>
      </c>
      <c r="G1129" s="16">
        <f t="shared" si="87"/>
        <v>0</v>
      </c>
      <c r="H1129" s="16">
        <f t="shared" si="89"/>
        <v>-0.43859649122807154</v>
      </c>
      <c r="M1129" s="252"/>
    </row>
    <row r="1130" spans="1:13" ht="15.6" x14ac:dyDescent="0.3">
      <c r="A1130" s="95">
        <v>28764</v>
      </c>
      <c r="B1130" s="89">
        <v>22.700000000000003</v>
      </c>
      <c r="C1130" s="16">
        <f t="shared" si="86"/>
        <v>0</v>
      </c>
      <c r="D1130" s="16">
        <f t="shared" si="88"/>
        <v>-0.43859649122806044</v>
      </c>
      <c r="E1130" s="16"/>
      <c r="F1130" s="196">
        <f t="shared" si="85"/>
        <v>2.2700000000000001E-2</v>
      </c>
      <c r="G1130" s="16">
        <f t="shared" si="87"/>
        <v>0</v>
      </c>
      <c r="H1130" s="16">
        <f t="shared" si="89"/>
        <v>-0.43859649122807154</v>
      </c>
      <c r="M1130" s="252"/>
    </row>
    <row r="1131" spans="1:13" ht="15.6" x14ac:dyDescent="0.3">
      <c r="A1131" s="95">
        <v>28795</v>
      </c>
      <c r="B1131" s="89">
        <v>22.700000000000003</v>
      </c>
      <c r="C1131" s="16">
        <f t="shared" si="86"/>
        <v>0</v>
      </c>
      <c r="D1131" s="16">
        <f t="shared" si="88"/>
        <v>0</v>
      </c>
      <c r="E1131" s="16"/>
      <c r="F1131" s="196">
        <f t="shared" si="85"/>
        <v>2.2700000000000001E-2</v>
      </c>
      <c r="G1131" s="16">
        <f t="shared" si="87"/>
        <v>0</v>
      </c>
      <c r="H1131" s="16">
        <f t="shared" si="89"/>
        <v>0</v>
      </c>
      <c r="M1131" s="252"/>
    </row>
    <row r="1132" spans="1:13" ht="15.6" x14ac:dyDescent="0.3">
      <c r="A1132" s="95">
        <v>28825</v>
      </c>
      <c r="B1132" s="89">
        <v>22.700000000000003</v>
      </c>
      <c r="C1132" s="16">
        <f t="shared" si="86"/>
        <v>0</v>
      </c>
      <c r="D1132" s="16">
        <f t="shared" si="88"/>
        <v>0</v>
      </c>
      <c r="E1132" s="16"/>
      <c r="F1132" s="196">
        <f t="shared" si="85"/>
        <v>2.2700000000000001E-2</v>
      </c>
      <c r="G1132" s="16">
        <f t="shared" si="87"/>
        <v>0</v>
      </c>
      <c r="H1132" s="16">
        <f t="shared" si="89"/>
        <v>0</v>
      </c>
      <c r="M1132" s="252"/>
    </row>
    <row r="1133" spans="1:13" ht="15.6" x14ac:dyDescent="0.3">
      <c r="A1133" s="95">
        <v>28856</v>
      </c>
      <c r="B1133" s="89">
        <v>22.700000000000003</v>
      </c>
      <c r="C1133" s="16">
        <f t="shared" si="86"/>
        <v>0</v>
      </c>
      <c r="D1133" s="16">
        <f t="shared" si="88"/>
        <v>0</v>
      </c>
      <c r="E1133" s="16"/>
      <c r="F1133" s="196">
        <f t="shared" si="85"/>
        <v>2.2700000000000001E-2</v>
      </c>
      <c r="G1133" s="16">
        <f t="shared" si="87"/>
        <v>0</v>
      </c>
      <c r="H1133" s="16">
        <f t="shared" si="89"/>
        <v>0</v>
      </c>
      <c r="M1133" s="252"/>
    </row>
    <row r="1134" spans="1:13" ht="15.6" x14ac:dyDescent="0.3">
      <c r="A1134" s="95">
        <v>28887</v>
      </c>
      <c r="B1134" s="89">
        <v>22.700000000000003</v>
      </c>
      <c r="C1134" s="16">
        <f t="shared" si="86"/>
        <v>0</v>
      </c>
      <c r="D1134" s="16">
        <f t="shared" si="88"/>
        <v>0</v>
      </c>
      <c r="E1134" s="16"/>
      <c r="F1134" s="196">
        <f t="shared" si="85"/>
        <v>2.2700000000000001E-2</v>
      </c>
      <c r="G1134" s="16">
        <f t="shared" si="87"/>
        <v>0</v>
      </c>
      <c r="H1134" s="16">
        <f t="shared" si="89"/>
        <v>0</v>
      </c>
      <c r="M1134" s="252"/>
    </row>
    <row r="1135" spans="1:13" ht="15.6" x14ac:dyDescent="0.3">
      <c r="A1135" s="95">
        <v>28915</v>
      </c>
      <c r="B1135" s="89">
        <v>22.700000000000003</v>
      </c>
      <c r="C1135" s="16">
        <f t="shared" si="86"/>
        <v>0</v>
      </c>
      <c r="D1135" s="16">
        <f t="shared" si="88"/>
        <v>0</v>
      </c>
      <c r="E1135" s="16"/>
      <c r="F1135" s="196">
        <f t="shared" si="85"/>
        <v>2.2700000000000001E-2</v>
      </c>
      <c r="G1135" s="16">
        <f t="shared" si="87"/>
        <v>0</v>
      </c>
      <c r="H1135" s="16">
        <f t="shared" si="89"/>
        <v>0</v>
      </c>
      <c r="M1135" s="252"/>
    </row>
    <row r="1136" spans="1:13" ht="15.6" x14ac:dyDescent="0.3">
      <c r="A1136" s="95">
        <v>28946</v>
      </c>
      <c r="B1136" s="89">
        <v>22.8</v>
      </c>
      <c r="C1136" s="16">
        <f t="shared" si="86"/>
        <v>0.4405286343612147</v>
      </c>
      <c r="D1136" s="16">
        <f t="shared" si="88"/>
        <v>0.4405286343612147</v>
      </c>
      <c r="E1136" s="16"/>
      <c r="F1136" s="196">
        <f t="shared" si="85"/>
        <v>2.2800000000000001E-2</v>
      </c>
      <c r="G1136" s="16">
        <f t="shared" si="87"/>
        <v>0.4405286343612369</v>
      </c>
      <c r="H1136" s="16">
        <f t="shared" si="89"/>
        <v>0.4405286343612369</v>
      </c>
      <c r="M1136" s="252"/>
    </row>
    <row r="1137" spans="1:13" ht="15.6" x14ac:dyDescent="0.3">
      <c r="A1137" s="95">
        <v>28976</v>
      </c>
      <c r="B1137" s="89">
        <v>22.8</v>
      </c>
      <c r="C1137" s="16">
        <f t="shared" si="86"/>
        <v>0</v>
      </c>
      <c r="D1137" s="16">
        <f t="shared" si="88"/>
        <v>0.4405286343612147</v>
      </c>
      <c r="E1137" s="16"/>
      <c r="F1137" s="196">
        <f t="shared" si="85"/>
        <v>2.2800000000000001E-2</v>
      </c>
      <c r="G1137" s="16">
        <f t="shared" si="87"/>
        <v>0</v>
      </c>
      <c r="H1137" s="16">
        <f t="shared" si="89"/>
        <v>0.4405286343612369</v>
      </c>
      <c r="M1137" s="252"/>
    </row>
    <row r="1138" spans="1:13" ht="15.6" x14ac:dyDescent="0.3">
      <c r="A1138" s="95">
        <v>29007</v>
      </c>
      <c r="B1138" s="89">
        <v>22.8</v>
      </c>
      <c r="C1138" s="16">
        <f t="shared" si="86"/>
        <v>0</v>
      </c>
      <c r="D1138" s="16">
        <f t="shared" si="88"/>
        <v>0.4405286343612147</v>
      </c>
      <c r="E1138" s="16"/>
      <c r="F1138" s="196">
        <f t="shared" si="85"/>
        <v>2.2800000000000001E-2</v>
      </c>
      <c r="G1138" s="16">
        <f t="shared" si="87"/>
        <v>0</v>
      </c>
      <c r="H1138" s="16">
        <f t="shared" si="89"/>
        <v>0.4405286343612369</v>
      </c>
      <c r="M1138" s="252"/>
    </row>
    <row r="1139" spans="1:13" ht="15.6" x14ac:dyDescent="0.3">
      <c r="A1139" s="95">
        <v>29037</v>
      </c>
      <c r="B1139" s="89">
        <v>22.8</v>
      </c>
      <c r="C1139" s="16">
        <f t="shared" si="86"/>
        <v>0</v>
      </c>
      <c r="D1139" s="16">
        <f t="shared" si="88"/>
        <v>0.4405286343612147</v>
      </c>
      <c r="E1139" s="16"/>
      <c r="F1139" s="196">
        <f t="shared" si="85"/>
        <v>2.2800000000000001E-2</v>
      </c>
      <c r="G1139" s="16">
        <f t="shared" si="87"/>
        <v>0</v>
      </c>
      <c r="H1139" s="16">
        <f t="shared" si="89"/>
        <v>0.4405286343612369</v>
      </c>
      <c r="M1139" s="252"/>
    </row>
    <row r="1140" spans="1:13" ht="15.6" x14ac:dyDescent="0.3">
      <c r="A1140" s="95">
        <v>29068</v>
      </c>
      <c r="B1140" s="89">
        <v>22.8</v>
      </c>
      <c r="C1140" s="16">
        <f t="shared" si="86"/>
        <v>0</v>
      </c>
      <c r="D1140" s="16">
        <f t="shared" si="88"/>
        <v>0.4405286343612147</v>
      </c>
      <c r="E1140" s="16"/>
      <c r="F1140" s="196">
        <f t="shared" si="85"/>
        <v>2.2800000000000001E-2</v>
      </c>
      <c r="G1140" s="16">
        <f t="shared" si="87"/>
        <v>0</v>
      </c>
      <c r="H1140" s="16">
        <f t="shared" si="89"/>
        <v>0.4405286343612369</v>
      </c>
      <c r="M1140" s="252"/>
    </row>
    <row r="1141" spans="1:13" ht="15.6" x14ac:dyDescent="0.3">
      <c r="A1141" s="95">
        <v>29099</v>
      </c>
      <c r="B1141" s="89">
        <v>22.8</v>
      </c>
      <c r="C1141" s="16">
        <f t="shared" si="86"/>
        <v>0</v>
      </c>
      <c r="D1141" s="16">
        <f t="shared" si="88"/>
        <v>0.4405286343612147</v>
      </c>
      <c r="E1141" s="16"/>
      <c r="F1141" s="196">
        <f t="shared" si="85"/>
        <v>2.2800000000000001E-2</v>
      </c>
      <c r="G1141" s="16">
        <f t="shared" si="87"/>
        <v>0</v>
      </c>
      <c r="H1141" s="16">
        <f t="shared" si="89"/>
        <v>0.4405286343612369</v>
      </c>
      <c r="M1141" s="252"/>
    </row>
    <row r="1142" spans="1:13" ht="15.6" x14ac:dyDescent="0.3">
      <c r="A1142" s="95">
        <v>29129</v>
      </c>
      <c r="B1142" s="89">
        <v>22.8</v>
      </c>
      <c r="C1142" s="16">
        <f t="shared" si="86"/>
        <v>0</v>
      </c>
      <c r="D1142" s="16">
        <f t="shared" si="88"/>
        <v>0.4405286343612147</v>
      </c>
      <c r="E1142" s="16"/>
      <c r="F1142" s="196">
        <f t="shared" si="85"/>
        <v>2.2800000000000001E-2</v>
      </c>
      <c r="G1142" s="16">
        <f t="shared" si="87"/>
        <v>0</v>
      </c>
      <c r="H1142" s="16">
        <f t="shared" si="89"/>
        <v>0.4405286343612369</v>
      </c>
      <c r="M1142" s="252"/>
    </row>
    <row r="1143" spans="1:13" ht="15.6" x14ac:dyDescent="0.3">
      <c r="A1143" s="95">
        <v>29160</v>
      </c>
      <c r="B1143" s="89">
        <v>22.700000000000003</v>
      </c>
      <c r="C1143" s="16">
        <f t="shared" si="86"/>
        <v>-0.43859649122806044</v>
      </c>
      <c r="D1143" s="16">
        <f t="shared" si="88"/>
        <v>0</v>
      </c>
      <c r="E1143" s="16"/>
      <c r="F1143" s="196">
        <f t="shared" si="85"/>
        <v>2.2700000000000001E-2</v>
      </c>
      <c r="G1143" s="16">
        <f t="shared" si="87"/>
        <v>-0.43859649122807154</v>
      </c>
      <c r="H1143" s="16">
        <f t="shared" si="89"/>
        <v>0</v>
      </c>
      <c r="M1143" s="252"/>
    </row>
    <row r="1144" spans="1:13" ht="15.6" x14ac:dyDescent="0.3">
      <c r="A1144" s="95">
        <v>29190</v>
      </c>
      <c r="B1144" s="89">
        <v>22.8</v>
      </c>
      <c r="C1144" s="16">
        <f t="shared" si="86"/>
        <v>0.4405286343612147</v>
      </c>
      <c r="D1144" s="16">
        <f t="shared" si="88"/>
        <v>0.4405286343612147</v>
      </c>
      <c r="E1144" s="16"/>
      <c r="F1144" s="196">
        <f t="shared" si="85"/>
        <v>2.2800000000000001E-2</v>
      </c>
      <c r="G1144" s="16">
        <f t="shared" si="87"/>
        <v>0.4405286343612369</v>
      </c>
      <c r="H1144" s="16">
        <f t="shared" si="89"/>
        <v>0.4405286343612369</v>
      </c>
      <c r="M1144" s="252"/>
    </row>
    <row r="1145" spans="1:13" ht="15.6" x14ac:dyDescent="0.3">
      <c r="A1145" s="95">
        <v>29221</v>
      </c>
      <c r="B1145" s="89">
        <v>22.8</v>
      </c>
      <c r="C1145" s="16">
        <f t="shared" si="86"/>
        <v>0</v>
      </c>
      <c r="D1145" s="16">
        <f t="shared" si="88"/>
        <v>0.4405286343612147</v>
      </c>
      <c r="E1145" s="16"/>
      <c r="F1145" s="196">
        <f t="shared" si="85"/>
        <v>2.2800000000000001E-2</v>
      </c>
      <c r="G1145" s="16">
        <f t="shared" si="87"/>
        <v>0</v>
      </c>
      <c r="H1145" s="16">
        <f t="shared" si="89"/>
        <v>0.4405286343612369</v>
      </c>
      <c r="M1145" s="252"/>
    </row>
    <row r="1146" spans="1:13" ht="15.6" x14ac:dyDescent="0.3">
      <c r="A1146" s="95">
        <v>29252</v>
      </c>
      <c r="B1146" s="89">
        <v>22.8</v>
      </c>
      <c r="C1146" s="16">
        <f t="shared" si="86"/>
        <v>0</v>
      </c>
      <c r="D1146" s="16">
        <f t="shared" si="88"/>
        <v>0.4405286343612147</v>
      </c>
      <c r="E1146" s="16"/>
      <c r="F1146" s="196">
        <f t="shared" si="85"/>
        <v>2.2800000000000001E-2</v>
      </c>
      <c r="G1146" s="16">
        <f t="shared" si="87"/>
        <v>0</v>
      </c>
      <c r="H1146" s="16">
        <f t="shared" si="89"/>
        <v>0.4405286343612369</v>
      </c>
      <c r="M1146" s="252"/>
    </row>
    <row r="1147" spans="1:13" ht="15.6" x14ac:dyDescent="0.3">
      <c r="A1147" s="95">
        <v>29281</v>
      </c>
      <c r="B1147" s="89">
        <v>22.8</v>
      </c>
      <c r="C1147" s="16">
        <f t="shared" si="86"/>
        <v>0</v>
      </c>
      <c r="D1147" s="16">
        <f t="shared" si="88"/>
        <v>0.4405286343612147</v>
      </c>
      <c r="E1147" s="16"/>
      <c r="F1147" s="196">
        <f t="shared" si="85"/>
        <v>2.2800000000000001E-2</v>
      </c>
      <c r="G1147" s="16">
        <f t="shared" si="87"/>
        <v>0</v>
      </c>
      <c r="H1147" s="16">
        <f t="shared" si="89"/>
        <v>0.4405286343612369</v>
      </c>
      <c r="M1147" s="252"/>
    </row>
    <row r="1148" spans="1:13" ht="15.6" x14ac:dyDescent="0.3">
      <c r="A1148" s="95">
        <v>29312</v>
      </c>
      <c r="B1148" s="89">
        <v>22.8</v>
      </c>
      <c r="C1148" s="16">
        <f t="shared" si="86"/>
        <v>0</v>
      </c>
      <c r="D1148" s="16">
        <f t="shared" si="88"/>
        <v>0</v>
      </c>
      <c r="E1148" s="16"/>
      <c r="F1148" s="196">
        <f t="shared" si="85"/>
        <v>2.2800000000000001E-2</v>
      </c>
      <c r="G1148" s="16">
        <f t="shared" si="87"/>
        <v>0</v>
      </c>
      <c r="H1148" s="16">
        <f t="shared" si="89"/>
        <v>0</v>
      </c>
      <c r="M1148" s="252"/>
    </row>
    <row r="1149" spans="1:13" ht="15.6" x14ac:dyDescent="0.3">
      <c r="A1149" s="95">
        <v>29342</v>
      </c>
      <c r="B1149" s="89">
        <v>22.9</v>
      </c>
      <c r="C1149" s="16">
        <f t="shared" si="86"/>
        <v>0.43859649122806044</v>
      </c>
      <c r="D1149" s="16">
        <f t="shared" si="88"/>
        <v>0.43859649122806044</v>
      </c>
      <c r="E1149" s="16"/>
      <c r="F1149" s="196">
        <f t="shared" si="85"/>
        <v>2.29E-2</v>
      </c>
      <c r="G1149" s="16">
        <f t="shared" si="87"/>
        <v>0.43859649122806044</v>
      </c>
      <c r="H1149" s="16">
        <f t="shared" si="89"/>
        <v>0.43859649122806044</v>
      </c>
      <c r="M1149" s="252"/>
    </row>
    <row r="1150" spans="1:13" ht="15.6" x14ac:dyDescent="0.3">
      <c r="A1150" s="95">
        <v>29373</v>
      </c>
      <c r="B1150" s="89">
        <v>22.9</v>
      </c>
      <c r="C1150" s="16">
        <f t="shared" si="86"/>
        <v>0</v>
      </c>
      <c r="D1150" s="16">
        <f t="shared" si="88"/>
        <v>0.43859649122806044</v>
      </c>
      <c r="E1150" s="16"/>
      <c r="F1150" s="196">
        <f t="shared" si="85"/>
        <v>2.29E-2</v>
      </c>
      <c r="G1150" s="16">
        <f t="shared" si="87"/>
        <v>0</v>
      </c>
      <c r="H1150" s="16">
        <f t="shared" si="89"/>
        <v>0.43859649122806044</v>
      </c>
      <c r="M1150" s="252"/>
    </row>
    <row r="1151" spans="1:13" ht="15.6" x14ac:dyDescent="0.3">
      <c r="A1151" s="95">
        <v>29403</v>
      </c>
      <c r="B1151" s="89">
        <v>23</v>
      </c>
      <c r="C1151" s="16">
        <f t="shared" si="86"/>
        <v>0.4366812227074357</v>
      </c>
      <c r="D1151" s="16">
        <f t="shared" si="88"/>
        <v>0.87719298245614308</v>
      </c>
      <c r="E1151" s="16"/>
      <c r="F1151" s="196">
        <f t="shared" si="85"/>
        <v>2.3E-2</v>
      </c>
      <c r="G1151" s="16">
        <f t="shared" si="87"/>
        <v>0.4366812227074135</v>
      </c>
      <c r="H1151" s="16">
        <f t="shared" si="89"/>
        <v>0.87719298245614308</v>
      </c>
      <c r="M1151" s="252"/>
    </row>
    <row r="1152" spans="1:13" ht="15.6" x14ac:dyDescent="0.3">
      <c r="A1152" s="95">
        <v>29434</v>
      </c>
      <c r="B1152" s="89">
        <v>23</v>
      </c>
      <c r="C1152" s="16">
        <f t="shared" si="86"/>
        <v>0</v>
      </c>
      <c r="D1152" s="16">
        <f t="shared" si="88"/>
        <v>0.87719298245614308</v>
      </c>
      <c r="E1152" s="16"/>
      <c r="F1152" s="196">
        <f t="shared" si="85"/>
        <v>2.3E-2</v>
      </c>
      <c r="G1152" s="16">
        <f t="shared" si="87"/>
        <v>0</v>
      </c>
      <c r="H1152" s="16">
        <f t="shared" si="89"/>
        <v>0.87719298245614308</v>
      </c>
      <c r="M1152" s="252"/>
    </row>
    <row r="1153" spans="1:13" ht="15.6" x14ac:dyDescent="0.3">
      <c r="A1153" s="95">
        <v>29465</v>
      </c>
      <c r="B1153" s="89">
        <v>23</v>
      </c>
      <c r="C1153" s="16">
        <f t="shared" si="86"/>
        <v>0</v>
      </c>
      <c r="D1153" s="16">
        <f t="shared" si="88"/>
        <v>0.87719298245614308</v>
      </c>
      <c r="E1153" s="16"/>
      <c r="F1153" s="196">
        <f t="shared" si="85"/>
        <v>2.3E-2</v>
      </c>
      <c r="G1153" s="16">
        <f t="shared" si="87"/>
        <v>0</v>
      </c>
      <c r="H1153" s="16">
        <f t="shared" si="89"/>
        <v>0.87719298245614308</v>
      </c>
      <c r="M1153" s="252"/>
    </row>
    <row r="1154" spans="1:13" ht="15.6" x14ac:dyDescent="0.3">
      <c r="A1154" s="95">
        <v>29495</v>
      </c>
      <c r="B1154" s="89">
        <v>23</v>
      </c>
      <c r="C1154" s="16">
        <f t="shared" si="86"/>
        <v>0</v>
      </c>
      <c r="D1154" s="16">
        <f t="shared" si="88"/>
        <v>0.87719298245614308</v>
      </c>
      <c r="E1154" s="16"/>
      <c r="F1154" s="196">
        <f t="shared" si="85"/>
        <v>2.3E-2</v>
      </c>
      <c r="G1154" s="16">
        <f t="shared" si="87"/>
        <v>0</v>
      </c>
      <c r="H1154" s="16">
        <f t="shared" si="89"/>
        <v>0.87719298245614308</v>
      </c>
      <c r="M1154" s="252"/>
    </row>
    <row r="1155" spans="1:13" ht="15.6" x14ac:dyDescent="0.3">
      <c r="A1155" s="95">
        <v>29526</v>
      </c>
      <c r="B1155" s="89">
        <v>23.099999999999998</v>
      </c>
      <c r="C1155" s="16">
        <f t="shared" si="86"/>
        <v>0.43478260869564966</v>
      </c>
      <c r="D1155" s="16">
        <f t="shared" si="88"/>
        <v>1.7621145374449032</v>
      </c>
      <c r="E1155" s="16"/>
      <c r="F1155" s="196">
        <f t="shared" si="85"/>
        <v>2.3099999999999999E-2</v>
      </c>
      <c r="G1155" s="16">
        <f t="shared" si="87"/>
        <v>0.43478260869564966</v>
      </c>
      <c r="H1155" s="16">
        <f t="shared" si="89"/>
        <v>1.7621145374449254</v>
      </c>
      <c r="M1155" s="252"/>
    </row>
    <row r="1156" spans="1:13" ht="15.6" x14ac:dyDescent="0.3">
      <c r="A1156" s="95">
        <v>29556</v>
      </c>
      <c r="B1156" s="89">
        <v>23.2</v>
      </c>
      <c r="C1156" s="16">
        <f t="shared" si="86"/>
        <v>0.43290043290042934</v>
      </c>
      <c r="D1156" s="16">
        <f t="shared" si="88"/>
        <v>1.754385964912264</v>
      </c>
      <c r="E1156" s="16"/>
      <c r="F1156" s="196">
        <f t="shared" si="85"/>
        <v>2.3199999999999998E-2</v>
      </c>
      <c r="G1156" s="16">
        <f t="shared" si="87"/>
        <v>0.43290043290042934</v>
      </c>
      <c r="H1156" s="16">
        <f t="shared" si="89"/>
        <v>1.754385964912264</v>
      </c>
      <c r="M1156" s="252"/>
    </row>
    <row r="1157" spans="1:13" ht="15.6" x14ac:dyDescent="0.3">
      <c r="A1157" s="95">
        <v>29587</v>
      </c>
      <c r="B1157" s="89">
        <v>23.3</v>
      </c>
      <c r="C1157" s="16">
        <f t="shared" si="86"/>
        <v>0.43103448275862988</v>
      </c>
      <c r="D1157" s="16">
        <f t="shared" si="88"/>
        <v>2.1929824561403466</v>
      </c>
      <c r="E1157" s="16"/>
      <c r="F1157" s="196">
        <f t="shared" si="85"/>
        <v>2.3300000000000001E-2</v>
      </c>
      <c r="G1157" s="16">
        <f t="shared" si="87"/>
        <v>0.43103448275862988</v>
      </c>
      <c r="H1157" s="16">
        <f t="shared" si="89"/>
        <v>2.1929824561403466</v>
      </c>
      <c r="M1157" s="252"/>
    </row>
    <row r="1158" spans="1:13" ht="15.6" x14ac:dyDescent="0.3">
      <c r="A1158" s="95">
        <v>29618</v>
      </c>
      <c r="B1158" s="89">
        <v>23.5</v>
      </c>
      <c r="C1158" s="16">
        <f t="shared" si="86"/>
        <v>0.85836909871244149</v>
      </c>
      <c r="D1158" s="16">
        <f t="shared" si="88"/>
        <v>3.0701754385964897</v>
      </c>
      <c r="E1158" s="16"/>
      <c r="F1158" s="196">
        <f t="shared" si="85"/>
        <v>2.35E-2</v>
      </c>
      <c r="G1158" s="16">
        <f t="shared" si="87"/>
        <v>0.85836909871244149</v>
      </c>
      <c r="H1158" s="16">
        <f t="shared" si="89"/>
        <v>3.0701754385964897</v>
      </c>
      <c r="M1158" s="252"/>
    </row>
    <row r="1159" spans="1:13" ht="15.6" x14ac:dyDescent="0.3">
      <c r="A1159" s="95">
        <v>29646</v>
      </c>
      <c r="B1159" s="89">
        <v>23.599999999999998</v>
      </c>
      <c r="C1159" s="16">
        <f t="shared" si="86"/>
        <v>0.42553191489360653</v>
      </c>
      <c r="D1159" s="16">
        <f t="shared" si="88"/>
        <v>3.5087719298245501</v>
      </c>
      <c r="E1159" s="16"/>
      <c r="F1159" s="196">
        <f t="shared" si="85"/>
        <v>2.3599999999999999E-2</v>
      </c>
      <c r="G1159" s="16">
        <f t="shared" si="87"/>
        <v>0.42553191489360653</v>
      </c>
      <c r="H1159" s="16">
        <f t="shared" si="89"/>
        <v>3.5087719298245501</v>
      </c>
      <c r="M1159" s="252"/>
    </row>
    <row r="1160" spans="1:13" ht="15.6" x14ac:dyDescent="0.3">
      <c r="A1160" s="95">
        <v>29677</v>
      </c>
      <c r="B1160" s="89">
        <v>23.900000000000002</v>
      </c>
      <c r="C1160" s="16">
        <f t="shared" si="86"/>
        <v>1.2711864406779849</v>
      </c>
      <c r="D1160" s="16">
        <f t="shared" si="88"/>
        <v>4.8245614035087758</v>
      </c>
      <c r="E1160" s="16"/>
      <c r="F1160" s="196">
        <f t="shared" si="85"/>
        <v>2.3900000000000001E-2</v>
      </c>
      <c r="G1160" s="16">
        <f t="shared" si="87"/>
        <v>1.2711864406779627</v>
      </c>
      <c r="H1160" s="16">
        <f t="shared" si="89"/>
        <v>4.8245614035087758</v>
      </c>
      <c r="M1160" s="252"/>
    </row>
    <row r="1161" spans="1:13" ht="15.6" x14ac:dyDescent="0.3">
      <c r="A1161" s="95">
        <v>29707</v>
      </c>
      <c r="B1161" s="89">
        <v>24.1</v>
      </c>
      <c r="C1161" s="16">
        <f t="shared" si="86"/>
        <v>0.83682008368199945</v>
      </c>
      <c r="D1161" s="16">
        <f t="shared" si="88"/>
        <v>5.2401746724890952</v>
      </c>
      <c r="E1161" s="16"/>
      <c r="F1161" s="196">
        <f t="shared" si="85"/>
        <v>2.41E-2</v>
      </c>
      <c r="G1161" s="16">
        <f t="shared" si="87"/>
        <v>0.83682008368199945</v>
      </c>
      <c r="H1161" s="16">
        <f t="shared" si="89"/>
        <v>5.240174672489073</v>
      </c>
      <c r="M1161" s="252"/>
    </row>
    <row r="1162" spans="1:13" ht="15.6" x14ac:dyDescent="0.3">
      <c r="A1162" s="95">
        <v>29738</v>
      </c>
      <c r="B1162" s="89">
        <v>24.299999999999997</v>
      </c>
      <c r="C1162" s="16">
        <f t="shared" si="86"/>
        <v>0.82987551867217402</v>
      </c>
      <c r="D1162" s="16">
        <f t="shared" si="88"/>
        <v>6.1135371179039222</v>
      </c>
      <c r="E1162" s="16"/>
      <c r="F1162" s="196">
        <f t="shared" si="85"/>
        <v>2.4299999999999999E-2</v>
      </c>
      <c r="G1162" s="16">
        <f t="shared" si="87"/>
        <v>0.82987551867219622</v>
      </c>
      <c r="H1162" s="16">
        <f t="shared" si="89"/>
        <v>6.1135371179039222</v>
      </c>
      <c r="M1162" s="252"/>
    </row>
    <row r="1163" spans="1:13" ht="15.6" x14ac:dyDescent="0.3">
      <c r="A1163" s="95">
        <v>29768</v>
      </c>
      <c r="B1163" s="89">
        <v>24.5</v>
      </c>
      <c r="C1163" s="16">
        <f t="shared" si="86"/>
        <v>0.82304526748973039</v>
      </c>
      <c r="D1163" s="16">
        <f t="shared" si="88"/>
        <v>6.5217391304347894</v>
      </c>
      <c r="E1163" s="16"/>
      <c r="F1163" s="196">
        <f t="shared" si="85"/>
        <v>2.4500000000000001E-2</v>
      </c>
      <c r="G1163" s="16">
        <f t="shared" si="87"/>
        <v>0.82304526748973039</v>
      </c>
      <c r="H1163" s="16">
        <f t="shared" si="89"/>
        <v>6.5217391304347894</v>
      </c>
      <c r="M1163" s="252"/>
    </row>
    <row r="1164" spans="1:13" ht="15.6" x14ac:dyDescent="0.3">
      <c r="A1164" s="95">
        <v>29799</v>
      </c>
      <c r="B1164" s="89">
        <v>24.7</v>
      </c>
      <c r="C1164" s="16">
        <f t="shared" si="86"/>
        <v>0.81632653061223248</v>
      </c>
      <c r="D1164" s="16">
        <f t="shared" si="88"/>
        <v>7.3913043478260887</v>
      </c>
      <c r="E1164" s="16"/>
      <c r="F1164" s="196">
        <f t="shared" si="85"/>
        <v>2.47E-2</v>
      </c>
      <c r="G1164" s="16">
        <f t="shared" si="87"/>
        <v>0.81632653061223248</v>
      </c>
      <c r="H1164" s="16">
        <f t="shared" si="89"/>
        <v>7.3913043478260887</v>
      </c>
      <c r="M1164" s="252"/>
    </row>
    <row r="1165" spans="1:13" ht="15.6" x14ac:dyDescent="0.3">
      <c r="A1165" s="95">
        <v>29830</v>
      </c>
      <c r="B1165" s="89">
        <v>25</v>
      </c>
      <c r="C1165" s="16">
        <f t="shared" si="86"/>
        <v>1.2145748987854255</v>
      </c>
      <c r="D1165" s="16">
        <f t="shared" si="88"/>
        <v>8.6956521739130377</v>
      </c>
      <c r="E1165" s="16"/>
      <c r="F1165" s="196">
        <f t="shared" si="85"/>
        <v>2.5000000000000001E-2</v>
      </c>
      <c r="G1165" s="16">
        <f t="shared" si="87"/>
        <v>1.2145748987854255</v>
      </c>
      <c r="H1165" s="16">
        <f t="shared" si="89"/>
        <v>8.6956521739130608</v>
      </c>
      <c r="M1165" s="252"/>
    </row>
    <row r="1166" spans="1:13" ht="15.6" x14ac:dyDescent="0.3">
      <c r="A1166" s="95">
        <v>29860</v>
      </c>
      <c r="B1166" s="89">
        <v>25.3</v>
      </c>
      <c r="C1166" s="16">
        <f t="shared" si="86"/>
        <v>1.2000000000000011</v>
      </c>
      <c r="D1166" s="16">
        <f t="shared" si="88"/>
        <v>10.000000000000009</v>
      </c>
      <c r="E1166" s="16"/>
      <c r="F1166" s="196">
        <f t="shared" si="85"/>
        <v>2.53E-2</v>
      </c>
      <c r="G1166" s="16">
        <f t="shared" si="87"/>
        <v>1.2000000000000011</v>
      </c>
      <c r="H1166" s="16">
        <f t="shared" si="89"/>
        <v>10.000000000000009</v>
      </c>
      <c r="M1166" s="252"/>
    </row>
    <row r="1167" spans="1:13" ht="15.6" x14ac:dyDescent="0.3">
      <c r="A1167" s="95">
        <v>29891</v>
      </c>
      <c r="B1167" s="89">
        <v>25.6</v>
      </c>
      <c r="C1167" s="16">
        <f t="shared" si="86"/>
        <v>1.1857707509881354</v>
      </c>
      <c r="D1167" s="16">
        <f t="shared" si="88"/>
        <v>10.822510822510845</v>
      </c>
      <c r="E1167" s="16"/>
      <c r="F1167" s="196">
        <f t="shared" si="85"/>
        <v>2.5600000000000001E-2</v>
      </c>
      <c r="G1167" s="16">
        <f t="shared" si="87"/>
        <v>1.1857707509881577</v>
      </c>
      <c r="H1167" s="16">
        <f t="shared" si="89"/>
        <v>10.822510822510822</v>
      </c>
      <c r="M1167" s="252"/>
    </row>
    <row r="1168" spans="1:13" ht="15.6" x14ac:dyDescent="0.3">
      <c r="A1168" s="95">
        <v>29921</v>
      </c>
      <c r="B1168" s="89">
        <v>26</v>
      </c>
      <c r="C1168" s="16">
        <f t="shared" si="86"/>
        <v>1.5625</v>
      </c>
      <c r="D1168" s="16">
        <f t="shared" si="88"/>
        <v>12.068965517241391</v>
      </c>
      <c r="E1168" s="16"/>
      <c r="F1168" s="196">
        <f t="shared" si="85"/>
        <v>2.5999999999999999E-2</v>
      </c>
      <c r="G1168" s="16">
        <f t="shared" si="87"/>
        <v>1.5625</v>
      </c>
      <c r="H1168" s="16">
        <f t="shared" si="89"/>
        <v>12.068965517241391</v>
      </c>
      <c r="M1168" s="252"/>
    </row>
    <row r="1169" spans="1:13" ht="15.6" x14ac:dyDescent="0.3">
      <c r="A1169" s="95">
        <v>29952</v>
      </c>
      <c r="B1169" s="89">
        <v>26.4</v>
      </c>
      <c r="C1169" s="16">
        <f t="shared" si="86"/>
        <v>1.538461538461533</v>
      </c>
      <c r="D1169" s="16">
        <f t="shared" si="88"/>
        <v>13.304721030042899</v>
      </c>
      <c r="E1169" s="16"/>
      <c r="F1169" s="196">
        <f t="shared" si="85"/>
        <v>2.64E-2</v>
      </c>
      <c r="G1169" s="16">
        <f t="shared" si="87"/>
        <v>1.538461538461533</v>
      </c>
      <c r="H1169" s="16">
        <f t="shared" si="89"/>
        <v>13.30472103004292</v>
      </c>
      <c r="M1169" s="252"/>
    </row>
    <row r="1170" spans="1:13" ht="15.6" x14ac:dyDescent="0.3">
      <c r="A1170" s="95">
        <v>29983</v>
      </c>
      <c r="B1170" s="89">
        <v>32.200000000000003</v>
      </c>
      <c r="C1170" s="16">
        <f t="shared" si="86"/>
        <v>21.969696969696994</v>
      </c>
      <c r="D1170" s="16">
        <f t="shared" si="88"/>
        <v>37.021276595744702</v>
      </c>
      <c r="E1170" s="16"/>
      <c r="F1170" s="196">
        <f t="shared" si="85"/>
        <v>3.2199999999999999E-2</v>
      </c>
      <c r="G1170" s="16">
        <f t="shared" si="87"/>
        <v>21.969696969696972</v>
      </c>
      <c r="H1170" s="16">
        <f t="shared" si="89"/>
        <v>37.021276595744681</v>
      </c>
      <c r="M1170" s="252"/>
    </row>
    <row r="1171" spans="1:13" ht="15.6" x14ac:dyDescent="0.3">
      <c r="A1171" s="95">
        <v>30011</v>
      </c>
      <c r="B1171" s="89">
        <v>45.5</v>
      </c>
      <c r="C1171" s="16">
        <f t="shared" si="86"/>
        <v>41.304347826086939</v>
      </c>
      <c r="D1171" s="16">
        <f t="shared" si="88"/>
        <v>92.796610169491544</v>
      </c>
      <c r="E1171" s="16"/>
      <c r="F1171" s="196">
        <f t="shared" si="85"/>
        <v>4.5499999999999999E-2</v>
      </c>
      <c r="G1171" s="16">
        <f t="shared" si="87"/>
        <v>41.304347826086961</v>
      </c>
      <c r="H1171" s="16">
        <f t="shared" si="89"/>
        <v>92.796610169491515</v>
      </c>
      <c r="M1171" s="252"/>
    </row>
    <row r="1172" spans="1:13" ht="15.6" x14ac:dyDescent="0.3">
      <c r="A1172" s="95">
        <v>30042</v>
      </c>
      <c r="B1172" s="89">
        <v>45.699999999999996</v>
      </c>
      <c r="C1172" s="16">
        <f t="shared" si="86"/>
        <v>0.439560439560438</v>
      </c>
      <c r="D1172" s="16">
        <f t="shared" si="88"/>
        <v>91.213389121338878</v>
      </c>
      <c r="E1172" s="16"/>
      <c r="F1172" s="196">
        <f t="shared" ref="F1172:F1235" si="90">B1172/1000</f>
        <v>4.5699999999999998E-2</v>
      </c>
      <c r="G1172" s="16">
        <f t="shared" si="87"/>
        <v>0.439560439560438</v>
      </c>
      <c r="H1172" s="16">
        <f t="shared" si="89"/>
        <v>91.213389121338892</v>
      </c>
      <c r="M1172" s="252"/>
    </row>
    <row r="1173" spans="1:13" ht="15.6" x14ac:dyDescent="0.3">
      <c r="A1173" s="95">
        <v>30072</v>
      </c>
      <c r="B1173" s="89">
        <v>46.5</v>
      </c>
      <c r="C1173" s="16">
        <f t="shared" ref="C1173:C1236" si="91">((B1173/B1172)-1)*100</f>
        <v>1.7505470459518779</v>
      </c>
      <c r="D1173" s="16">
        <f t="shared" si="88"/>
        <v>92.946058091286289</v>
      </c>
      <c r="E1173" s="16"/>
      <c r="F1173" s="196">
        <f t="shared" si="90"/>
        <v>4.65E-2</v>
      </c>
      <c r="G1173" s="16">
        <f t="shared" ref="G1173:G1236" si="92">((F1173/F1172)-1)*100</f>
        <v>1.7505470459518557</v>
      </c>
      <c r="H1173" s="16">
        <f t="shared" si="89"/>
        <v>92.946058091286304</v>
      </c>
      <c r="M1173" s="252"/>
    </row>
    <row r="1174" spans="1:13" ht="15.6" x14ac:dyDescent="0.3">
      <c r="A1174" s="95">
        <v>30103</v>
      </c>
      <c r="B1174" s="89">
        <v>47.300000000000004</v>
      </c>
      <c r="C1174" s="16">
        <f t="shared" si="91"/>
        <v>1.7204301075268935</v>
      </c>
      <c r="D1174" s="16">
        <f t="shared" si="88"/>
        <v>94.650205761316911</v>
      </c>
      <c r="E1174" s="16"/>
      <c r="F1174" s="196">
        <f t="shared" si="90"/>
        <v>4.7300000000000002E-2</v>
      </c>
      <c r="G1174" s="16">
        <f t="shared" si="92"/>
        <v>1.7204301075268935</v>
      </c>
      <c r="H1174" s="16">
        <f t="shared" si="89"/>
        <v>94.650205761316883</v>
      </c>
      <c r="M1174" s="252"/>
    </row>
    <row r="1175" spans="1:13" ht="15.6" x14ac:dyDescent="0.3">
      <c r="A1175" s="95">
        <v>30133</v>
      </c>
      <c r="B1175" s="89">
        <v>48.2</v>
      </c>
      <c r="C1175" s="16">
        <f t="shared" si="91"/>
        <v>1.9027484143763207</v>
      </c>
      <c r="D1175" s="16">
        <f t="shared" si="88"/>
        <v>96.734693877551024</v>
      </c>
      <c r="E1175" s="16"/>
      <c r="F1175" s="196">
        <f t="shared" si="90"/>
        <v>4.82E-2</v>
      </c>
      <c r="G1175" s="16">
        <f t="shared" si="92"/>
        <v>1.9027484143763207</v>
      </c>
      <c r="H1175" s="16">
        <f t="shared" si="89"/>
        <v>96.73469387755101</v>
      </c>
      <c r="M1175" s="252"/>
    </row>
    <row r="1176" spans="1:13" ht="15.6" x14ac:dyDescent="0.3">
      <c r="A1176" s="95">
        <v>30164</v>
      </c>
      <c r="B1176" s="89">
        <v>69.5</v>
      </c>
      <c r="C1176" s="16">
        <f t="shared" si="91"/>
        <v>44.190871369294605</v>
      </c>
      <c r="D1176" s="16">
        <f t="shared" si="88"/>
        <v>181.37651821862352</v>
      </c>
      <c r="E1176" s="16"/>
      <c r="F1176" s="196">
        <f t="shared" si="90"/>
        <v>6.9500000000000006E-2</v>
      </c>
      <c r="G1176" s="16">
        <f t="shared" si="92"/>
        <v>44.190871369294626</v>
      </c>
      <c r="H1176" s="16">
        <f t="shared" si="89"/>
        <v>181.37651821862352</v>
      </c>
      <c r="M1176" s="252"/>
    </row>
    <row r="1177" spans="1:13" ht="15.6" x14ac:dyDescent="0.3">
      <c r="A1177" s="95">
        <v>30195</v>
      </c>
      <c r="B1177" s="89">
        <v>70</v>
      </c>
      <c r="C1177" s="16">
        <f t="shared" si="91"/>
        <v>0.7194244604316502</v>
      </c>
      <c r="D1177" s="16">
        <f t="shared" si="88"/>
        <v>179.99999999999997</v>
      </c>
      <c r="E1177" s="16"/>
      <c r="F1177" s="196">
        <f t="shared" si="90"/>
        <v>7.0000000000000007E-2</v>
      </c>
      <c r="G1177" s="16">
        <f t="shared" si="92"/>
        <v>0.7194244604316502</v>
      </c>
      <c r="H1177" s="16">
        <f t="shared" si="89"/>
        <v>180.00000000000003</v>
      </c>
      <c r="M1177" s="252"/>
    </row>
    <row r="1178" spans="1:13" ht="15.6" x14ac:dyDescent="0.3">
      <c r="A1178" s="95">
        <v>30225</v>
      </c>
      <c r="B1178" s="89">
        <v>70</v>
      </c>
      <c r="C1178" s="16">
        <f t="shared" si="91"/>
        <v>0</v>
      </c>
      <c r="D1178" s="16">
        <f t="shared" si="88"/>
        <v>176.67984189723319</v>
      </c>
      <c r="E1178" s="16"/>
      <c r="F1178" s="196">
        <f t="shared" si="90"/>
        <v>7.0000000000000007E-2</v>
      </c>
      <c r="G1178" s="16">
        <f t="shared" si="92"/>
        <v>0</v>
      </c>
      <c r="H1178" s="16">
        <f t="shared" si="89"/>
        <v>176.67984189723325</v>
      </c>
      <c r="M1178" s="252"/>
    </row>
    <row r="1179" spans="1:13" ht="15.6" x14ac:dyDescent="0.3">
      <c r="A1179" s="95">
        <v>30256</v>
      </c>
      <c r="B1179" s="89">
        <v>70</v>
      </c>
      <c r="C1179" s="16">
        <f t="shared" si="91"/>
        <v>0</v>
      </c>
      <c r="D1179" s="16">
        <f t="shared" si="88"/>
        <v>173.4375</v>
      </c>
      <c r="E1179" s="16"/>
      <c r="F1179" s="196">
        <f t="shared" si="90"/>
        <v>7.0000000000000007E-2</v>
      </c>
      <c r="G1179" s="16">
        <f t="shared" si="92"/>
        <v>0</v>
      </c>
      <c r="H1179" s="16">
        <f t="shared" si="89"/>
        <v>173.4375</v>
      </c>
      <c r="M1179" s="252"/>
    </row>
    <row r="1180" spans="1:13" ht="15.6" x14ac:dyDescent="0.3">
      <c r="A1180" s="95">
        <v>30286</v>
      </c>
      <c r="B1180" s="89">
        <v>80.5</v>
      </c>
      <c r="C1180" s="16">
        <f t="shared" si="91"/>
        <v>14.999999999999991</v>
      </c>
      <c r="D1180" s="16">
        <f t="shared" si="88"/>
        <v>209.61538461538461</v>
      </c>
      <c r="E1180" s="16"/>
      <c r="F1180" s="196">
        <f t="shared" si="90"/>
        <v>8.0500000000000002E-2</v>
      </c>
      <c r="G1180" s="16">
        <f t="shared" si="92"/>
        <v>14.999999999999991</v>
      </c>
      <c r="H1180" s="16">
        <f t="shared" si="89"/>
        <v>209.61538461538461</v>
      </c>
      <c r="M1180" s="252"/>
    </row>
    <row r="1181" spans="1:13" ht="15.6" x14ac:dyDescent="0.3">
      <c r="A1181" s="95">
        <v>30317</v>
      </c>
      <c r="B1181" s="89">
        <v>96.600000000000009</v>
      </c>
      <c r="C1181" s="16">
        <f t="shared" si="91"/>
        <v>20.000000000000018</v>
      </c>
      <c r="D1181" s="16">
        <f t="shared" si="88"/>
        <v>265.90909090909093</v>
      </c>
      <c r="E1181" s="16"/>
      <c r="F1181" s="196">
        <f t="shared" si="90"/>
        <v>9.6600000000000005E-2</v>
      </c>
      <c r="G1181" s="16">
        <f t="shared" si="92"/>
        <v>19.999999999999996</v>
      </c>
      <c r="H1181" s="16">
        <f t="shared" si="89"/>
        <v>265.90909090909093</v>
      </c>
      <c r="M1181" s="252"/>
    </row>
    <row r="1182" spans="1:13" ht="15.6" x14ac:dyDescent="0.3">
      <c r="A1182" s="95">
        <v>30348</v>
      </c>
      <c r="B1182" s="89">
        <v>102.4</v>
      </c>
      <c r="C1182" s="16">
        <f t="shared" si="91"/>
        <v>6.00414078674949</v>
      </c>
      <c r="D1182" s="16">
        <f t="shared" si="88"/>
        <v>218.01242236024842</v>
      </c>
      <c r="E1182" s="16"/>
      <c r="F1182" s="196">
        <f t="shared" si="90"/>
        <v>0.1024</v>
      </c>
      <c r="G1182" s="16">
        <f t="shared" si="92"/>
        <v>6.00414078674949</v>
      </c>
      <c r="H1182" s="16">
        <f t="shared" si="89"/>
        <v>218.01242236024848</v>
      </c>
      <c r="M1182" s="252"/>
    </row>
    <row r="1183" spans="1:13" ht="15.6" x14ac:dyDescent="0.3">
      <c r="A1183" s="95">
        <v>30376</v>
      </c>
      <c r="B1183" s="89">
        <v>106.2</v>
      </c>
      <c r="C1183" s="16">
        <f t="shared" si="91"/>
        <v>3.7109375</v>
      </c>
      <c r="D1183" s="16">
        <f t="shared" si="88"/>
        <v>133.40659340659343</v>
      </c>
      <c r="E1183" s="16"/>
      <c r="F1183" s="196">
        <f t="shared" si="90"/>
        <v>0.1062</v>
      </c>
      <c r="G1183" s="16">
        <f t="shared" si="92"/>
        <v>3.7109375</v>
      </c>
      <c r="H1183" s="16">
        <f t="shared" si="89"/>
        <v>133.40659340659343</v>
      </c>
      <c r="M1183" s="252"/>
    </row>
    <row r="1184" spans="1:13" ht="15.6" x14ac:dyDescent="0.3">
      <c r="A1184" s="95">
        <v>30407</v>
      </c>
      <c r="B1184" s="89">
        <v>110.2</v>
      </c>
      <c r="C1184" s="16">
        <f t="shared" si="91"/>
        <v>3.7664783427495241</v>
      </c>
      <c r="D1184" s="16">
        <f t="shared" ref="D1184:D1247" si="93">((B1184/B1172)-1)*100</f>
        <v>141.13785557986876</v>
      </c>
      <c r="E1184" s="16"/>
      <c r="F1184" s="196">
        <f t="shared" si="90"/>
        <v>0.11020000000000001</v>
      </c>
      <c r="G1184" s="16">
        <f t="shared" si="92"/>
        <v>3.7664783427495241</v>
      </c>
      <c r="H1184" s="16">
        <f t="shared" ref="H1184:H1247" si="94">((F1184/F1172)-1)*100</f>
        <v>141.13785557986876</v>
      </c>
      <c r="M1184" s="252"/>
    </row>
    <row r="1185" spans="1:13" ht="15.6" x14ac:dyDescent="0.3">
      <c r="A1185" s="95">
        <v>30437</v>
      </c>
      <c r="B1185" s="89">
        <v>114.2</v>
      </c>
      <c r="C1185" s="16">
        <f t="shared" si="91"/>
        <v>3.6297640653357499</v>
      </c>
      <c r="D1185" s="16">
        <f t="shared" si="93"/>
        <v>145.59139784946237</v>
      </c>
      <c r="E1185" s="16"/>
      <c r="F1185" s="196">
        <f t="shared" si="90"/>
        <v>0.1142</v>
      </c>
      <c r="G1185" s="16">
        <f t="shared" si="92"/>
        <v>3.6297640653357499</v>
      </c>
      <c r="H1185" s="16">
        <f t="shared" si="94"/>
        <v>145.59139784946237</v>
      </c>
      <c r="M1185" s="252"/>
    </row>
    <row r="1186" spans="1:13" ht="15.6" x14ac:dyDescent="0.3">
      <c r="A1186" s="95">
        <v>30468</v>
      </c>
      <c r="B1186" s="89">
        <v>118.1</v>
      </c>
      <c r="C1186" s="16">
        <f t="shared" si="91"/>
        <v>3.4150612959719773</v>
      </c>
      <c r="D1186" s="16">
        <f t="shared" si="93"/>
        <v>149.68287526427056</v>
      </c>
      <c r="E1186" s="16"/>
      <c r="F1186" s="196">
        <f t="shared" si="90"/>
        <v>0.1181</v>
      </c>
      <c r="G1186" s="16">
        <f t="shared" si="92"/>
        <v>3.4150612959719773</v>
      </c>
      <c r="H1186" s="16">
        <f t="shared" si="94"/>
        <v>149.68287526427056</v>
      </c>
      <c r="M1186" s="252"/>
    </row>
    <row r="1187" spans="1:13" ht="15.6" x14ac:dyDescent="0.3">
      <c r="A1187" s="95">
        <v>30498</v>
      </c>
      <c r="B1187" s="89">
        <v>122.1</v>
      </c>
      <c r="C1187" s="16">
        <f t="shared" si="91"/>
        <v>3.3869602032176038</v>
      </c>
      <c r="D1187" s="16">
        <f t="shared" si="93"/>
        <v>153.31950207468878</v>
      </c>
      <c r="E1187" s="16"/>
      <c r="F1187" s="196">
        <f t="shared" si="90"/>
        <v>0.1221</v>
      </c>
      <c r="G1187" s="16">
        <f t="shared" si="92"/>
        <v>3.386960203217626</v>
      </c>
      <c r="H1187" s="16">
        <f t="shared" si="94"/>
        <v>153.31950207468878</v>
      </c>
      <c r="M1187" s="252"/>
    </row>
    <row r="1188" spans="1:13" ht="15.6" x14ac:dyDescent="0.3">
      <c r="A1188" s="95">
        <v>30529</v>
      </c>
      <c r="B1188" s="89">
        <v>126.1</v>
      </c>
      <c r="C1188" s="16">
        <f t="shared" si="91"/>
        <v>3.2760032760032809</v>
      </c>
      <c r="D1188" s="16">
        <f t="shared" si="93"/>
        <v>81.438848920863308</v>
      </c>
      <c r="E1188" s="16"/>
      <c r="F1188" s="196">
        <f t="shared" si="90"/>
        <v>0.12609999999999999</v>
      </c>
      <c r="G1188" s="16">
        <f t="shared" si="92"/>
        <v>3.2760032760032587</v>
      </c>
      <c r="H1188" s="16">
        <f t="shared" si="94"/>
        <v>81.438848920863279</v>
      </c>
      <c r="M1188" s="252"/>
    </row>
    <row r="1189" spans="1:13" ht="15.6" x14ac:dyDescent="0.3">
      <c r="A1189" s="95">
        <v>30560</v>
      </c>
      <c r="B1189" s="89">
        <v>130.1</v>
      </c>
      <c r="C1189" s="16">
        <f t="shared" si="91"/>
        <v>3.1720856463124614</v>
      </c>
      <c r="D1189" s="16">
        <f t="shared" si="93"/>
        <v>85.857142857142861</v>
      </c>
      <c r="E1189" s="16"/>
      <c r="F1189" s="196">
        <f t="shared" si="90"/>
        <v>0.13009999999999999</v>
      </c>
      <c r="G1189" s="16">
        <f t="shared" si="92"/>
        <v>3.1720856463124614</v>
      </c>
      <c r="H1189" s="16">
        <f t="shared" si="94"/>
        <v>85.857142857142833</v>
      </c>
      <c r="M1189" s="252"/>
    </row>
    <row r="1190" spans="1:13" ht="15.6" x14ac:dyDescent="0.3">
      <c r="A1190" s="95">
        <v>30590</v>
      </c>
      <c r="B1190" s="89">
        <v>134.1</v>
      </c>
      <c r="C1190" s="16">
        <f t="shared" si="91"/>
        <v>3.0745580322828703</v>
      </c>
      <c r="D1190" s="16">
        <f t="shared" si="93"/>
        <v>91.571428571428569</v>
      </c>
      <c r="E1190" s="16"/>
      <c r="F1190" s="196">
        <f t="shared" si="90"/>
        <v>0.1341</v>
      </c>
      <c r="G1190" s="16">
        <f t="shared" si="92"/>
        <v>3.0745580322828703</v>
      </c>
      <c r="H1190" s="16">
        <f t="shared" si="94"/>
        <v>91.571428571428555</v>
      </c>
      <c r="M1190" s="252"/>
    </row>
    <row r="1191" spans="1:13" ht="15.6" x14ac:dyDescent="0.3">
      <c r="A1191" s="95">
        <v>30621</v>
      </c>
      <c r="B1191" s="89">
        <v>138</v>
      </c>
      <c r="C1191" s="16">
        <f t="shared" si="91"/>
        <v>2.9082774049216997</v>
      </c>
      <c r="D1191" s="16">
        <f t="shared" si="93"/>
        <v>97.142857142857153</v>
      </c>
      <c r="E1191" s="16"/>
      <c r="F1191" s="196">
        <f t="shared" si="90"/>
        <v>0.13800000000000001</v>
      </c>
      <c r="G1191" s="16">
        <f t="shared" si="92"/>
        <v>2.9082774049217219</v>
      </c>
      <c r="H1191" s="16">
        <f t="shared" si="94"/>
        <v>97.142857142857125</v>
      </c>
      <c r="M1191" s="252"/>
    </row>
    <row r="1192" spans="1:13" ht="15.6" x14ac:dyDescent="0.3">
      <c r="A1192" s="95">
        <v>30651</v>
      </c>
      <c r="B1192" s="89">
        <v>142</v>
      </c>
      <c r="C1192" s="16">
        <f t="shared" si="91"/>
        <v>2.8985507246376718</v>
      </c>
      <c r="D1192" s="16">
        <f t="shared" si="93"/>
        <v>76.397515527950304</v>
      </c>
      <c r="E1192" s="16"/>
      <c r="F1192" s="196">
        <f t="shared" si="90"/>
        <v>0.14199999999999999</v>
      </c>
      <c r="G1192" s="16">
        <f t="shared" si="92"/>
        <v>2.8985507246376718</v>
      </c>
      <c r="H1192" s="16">
        <f t="shared" si="94"/>
        <v>76.39751552795029</v>
      </c>
      <c r="M1192" s="252"/>
    </row>
    <row r="1193" spans="1:13" ht="15.6" x14ac:dyDescent="0.3">
      <c r="A1193" s="95">
        <v>30682</v>
      </c>
      <c r="B1193" s="89">
        <v>146</v>
      </c>
      <c r="C1193" s="16">
        <f t="shared" si="91"/>
        <v>2.8169014084507005</v>
      </c>
      <c r="D1193" s="16">
        <f t="shared" si="93"/>
        <v>51.138716356107651</v>
      </c>
      <c r="E1193" s="16"/>
      <c r="F1193" s="196">
        <f t="shared" si="90"/>
        <v>0.14599999999999999</v>
      </c>
      <c r="G1193" s="16">
        <f t="shared" si="92"/>
        <v>2.8169014084507005</v>
      </c>
      <c r="H1193" s="16">
        <f t="shared" si="94"/>
        <v>51.138716356107651</v>
      </c>
      <c r="M1193" s="252"/>
    </row>
    <row r="1194" spans="1:13" ht="15.6" x14ac:dyDescent="0.3">
      <c r="A1194" s="95">
        <v>30713</v>
      </c>
      <c r="B1194" s="89">
        <v>149.9</v>
      </c>
      <c r="C1194" s="16">
        <f t="shared" si="91"/>
        <v>2.6712328767123372</v>
      </c>
      <c r="D1194" s="16">
        <f t="shared" si="93"/>
        <v>46.38671875</v>
      </c>
      <c r="E1194" s="16"/>
      <c r="F1194" s="196">
        <f t="shared" si="90"/>
        <v>0.14990000000000001</v>
      </c>
      <c r="G1194" s="16">
        <f t="shared" si="92"/>
        <v>2.6712328767123372</v>
      </c>
      <c r="H1194" s="16">
        <f t="shared" si="94"/>
        <v>46.38671875</v>
      </c>
      <c r="M1194" s="252"/>
    </row>
    <row r="1195" spans="1:13" ht="15.6" x14ac:dyDescent="0.3">
      <c r="A1195" s="95">
        <v>30742</v>
      </c>
      <c r="B1195" s="89">
        <v>153.79999999999998</v>
      </c>
      <c r="C1195" s="16">
        <f t="shared" si="91"/>
        <v>2.6017344896597683</v>
      </c>
      <c r="D1195" s="16">
        <f t="shared" si="93"/>
        <v>44.821092278719377</v>
      </c>
      <c r="E1195" s="16"/>
      <c r="F1195" s="196">
        <f t="shared" si="90"/>
        <v>0.15379999999999999</v>
      </c>
      <c r="G1195" s="16">
        <f t="shared" si="92"/>
        <v>2.6017344896597683</v>
      </c>
      <c r="H1195" s="16">
        <f t="shared" si="94"/>
        <v>44.821092278719377</v>
      </c>
      <c r="M1195" s="252"/>
    </row>
    <row r="1196" spans="1:13" ht="15.6" x14ac:dyDescent="0.3">
      <c r="A1196" s="95">
        <v>30773</v>
      </c>
      <c r="B1196" s="89">
        <v>157.79999999999998</v>
      </c>
      <c r="C1196" s="16">
        <f t="shared" si="91"/>
        <v>2.6007802340702213</v>
      </c>
      <c r="D1196" s="16">
        <f t="shared" si="93"/>
        <v>43.19419237749544</v>
      </c>
      <c r="E1196" s="16"/>
      <c r="F1196" s="196">
        <f t="shared" si="90"/>
        <v>0.1578</v>
      </c>
      <c r="G1196" s="16">
        <f t="shared" si="92"/>
        <v>2.6007802340702213</v>
      </c>
      <c r="H1196" s="16">
        <f t="shared" si="94"/>
        <v>43.19419237749544</v>
      </c>
      <c r="M1196" s="252"/>
    </row>
    <row r="1197" spans="1:13" ht="15.6" x14ac:dyDescent="0.3">
      <c r="A1197" s="95">
        <v>30803</v>
      </c>
      <c r="B1197" s="89">
        <v>161.70000000000002</v>
      </c>
      <c r="C1197" s="16">
        <f t="shared" si="91"/>
        <v>2.471482889733867</v>
      </c>
      <c r="D1197" s="16">
        <f t="shared" si="93"/>
        <v>41.593695271453598</v>
      </c>
      <c r="E1197" s="16"/>
      <c r="F1197" s="196">
        <f t="shared" si="90"/>
        <v>0.16170000000000001</v>
      </c>
      <c r="G1197" s="16">
        <f t="shared" si="92"/>
        <v>2.4714828897338448</v>
      </c>
      <c r="H1197" s="16">
        <f t="shared" si="94"/>
        <v>41.593695271453598</v>
      </c>
      <c r="M1197" s="252"/>
    </row>
    <row r="1198" spans="1:13" ht="15.6" x14ac:dyDescent="0.3">
      <c r="A1198" s="95">
        <v>30834</v>
      </c>
      <c r="B1198" s="89">
        <v>165.7</v>
      </c>
      <c r="C1198" s="16">
        <f t="shared" si="91"/>
        <v>2.4737167594310217</v>
      </c>
      <c r="D1198" s="16">
        <f t="shared" si="93"/>
        <v>40.304826418289586</v>
      </c>
      <c r="E1198" s="16"/>
      <c r="F1198" s="196">
        <f t="shared" si="90"/>
        <v>0.16569999999999999</v>
      </c>
      <c r="G1198" s="16">
        <f t="shared" si="92"/>
        <v>2.4737167594310217</v>
      </c>
      <c r="H1198" s="16">
        <f t="shared" si="94"/>
        <v>40.304826418289586</v>
      </c>
      <c r="M1198" s="252"/>
    </row>
    <row r="1199" spans="1:13" ht="15.6" x14ac:dyDescent="0.3">
      <c r="A1199" s="95">
        <v>30864</v>
      </c>
      <c r="B1199" s="89">
        <v>169.7</v>
      </c>
      <c r="C1199" s="16">
        <f t="shared" si="91"/>
        <v>2.4140012070005934</v>
      </c>
      <c r="D1199" s="16">
        <f t="shared" si="93"/>
        <v>38.984438984438974</v>
      </c>
      <c r="E1199" s="16"/>
      <c r="F1199" s="196">
        <f t="shared" si="90"/>
        <v>0.16969999999999999</v>
      </c>
      <c r="G1199" s="16">
        <f t="shared" si="92"/>
        <v>2.4140012070006156</v>
      </c>
      <c r="H1199" s="16">
        <f t="shared" si="94"/>
        <v>38.984438984438974</v>
      </c>
      <c r="M1199" s="252"/>
    </row>
    <row r="1200" spans="1:13" ht="15.6" x14ac:dyDescent="0.3">
      <c r="A1200" s="95">
        <v>30895</v>
      </c>
      <c r="B1200" s="89">
        <v>173.7</v>
      </c>
      <c r="C1200" s="16">
        <f t="shared" si="91"/>
        <v>2.3571007660577514</v>
      </c>
      <c r="D1200" s="16">
        <f t="shared" si="93"/>
        <v>37.747819191118161</v>
      </c>
      <c r="E1200" s="16"/>
      <c r="F1200" s="196">
        <f t="shared" si="90"/>
        <v>0.17369999999999999</v>
      </c>
      <c r="G1200" s="16">
        <f t="shared" si="92"/>
        <v>2.3571007660577514</v>
      </c>
      <c r="H1200" s="16">
        <f t="shared" si="94"/>
        <v>37.747819191118161</v>
      </c>
      <c r="M1200" s="252"/>
    </row>
    <row r="1201" spans="1:13" ht="15.6" x14ac:dyDescent="0.3">
      <c r="A1201" s="95">
        <v>30926</v>
      </c>
      <c r="B1201" s="89">
        <v>177.7</v>
      </c>
      <c r="C1201" s="16">
        <f t="shared" si="91"/>
        <v>2.3028209556706924</v>
      </c>
      <c r="D1201" s="16">
        <f t="shared" si="93"/>
        <v>36.587240584166025</v>
      </c>
      <c r="E1201" s="16"/>
      <c r="F1201" s="196">
        <f t="shared" si="90"/>
        <v>0.1777</v>
      </c>
      <c r="G1201" s="16">
        <f t="shared" si="92"/>
        <v>2.3028209556706924</v>
      </c>
      <c r="H1201" s="16">
        <f t="shared" si="94"/>
        <v>36.587240584166025</v>
      </c>
      <c r="M1201" s="252"/>
    </row>
    <row r="1202" spans="1:13" ht="15.6" x14ac:dyDescent="0.3">
      <c r="A1202" s="95">
        <v>30956</v>
      </c>
      <c r="B1202" s="89">
        <v>181.60000000000002</v>
      </c>
      <c r="C1202" s="16">
        <f t="shared" si="91"/>
        <v>2.1947101857062723</v>
      </c>
      <c r="D1202" s="16">
        <f t="shared" si="93"/>
        <v>35.421327367636124</v>
      </c>
      <c r="E1202" s="16"/>
      <c r="F1202" s="196">
        <f t="shared" si="90"/>
        <v>0.18160000000000001</v>
      </c>
      <c r="G1202" s="16">
        <f t="shared" si="92"/>
        <v>2.1947101857062501</v>
      </c>
      <c r="H1202" s="16">
        <f t="shared" si="94"/>
        <v>35.421327367636103</v>
      </c>
      <c r="M1202" s="252"/>
    </row>
    <row r="1203" spans="1:13" ht="15.6" x14ac:dyDescent="0.3">
      <c r="A1203" s="95">
        <v>30987</v>
      </c>
      <c r="B1203" s="89">
        <v>185.6</v>
      </c>
      <c r="C1203" s="16">
        <f t="shared" si="91"/>
        <v>2.2026431718061623</v>
      </c>
      <c r="D1203" s="16">
        <f t="shared" si="93"/>
        <v>34.492753623188399</v>
      </c>
      <c r="E1203" s="16"/>
      <c r="F1203" s="196">
        <f t="shared" si="90"/>
        <v>0.18559999999999999</v>
      </c>
      <c r="G1203" s="16">
        <f t="shared" si="92"/>
        <v>2.2026431718061623</v>
      </c>
      <c r="H1203" s="16">
        <f t="shared" si="94"/>
        <v>34.492753623188378</v>
      </c>
      <c r="M1203" s="252"/>
    </row>
    <row r="1204" spans="1:13" ht="15.6" x14ac:dyDescent="0.3">
      <c r="A1204" s="95">
        <v>31017</v>
      </c>
      <c r="B1204" s="89">
        <v>190</v>
      </c>
      <c r="C1204" s="16">
        <f t="shared" si="91"/>
        <v>2.3706896551724199</v>
      </c>
      <c r="D1204" s="16">
        <f t="shared" si="93"/>
        <v>33.802816901408448</v>
      </c>
      <c r="E1204" s="16"/>
      <c r="F1204" s="196">
        <f t="shared" si="90"/>
        <v>0.19</v>
      </c>
      <c r="G1204" s="16">
        <f t="shared" si="92"/>
        <v>2.3706896551724199</v>
      </c>
      <c r="H1204" s="16">
        <f t="shared" si="94"/>
        <v>33.80281690140847</v>
      </c>
      <c r="M1204" s="252"/>
    </row>
    <row r="1205" spans="1:13" ht="15.6" x14ac:dyDescent="0.3">
      <c r="A1205" s="95">
        <v>31048</v>
      </c>
      <c r="B1205" s="89">
        <v>195.3</v>
      </c>
      <c r="C1205" s="16">
        <f t="shared" si="91"/>
        <v>2.7894736842105416</v>
      </c>
      <c r="D1205" s="16">
        <f t="shared" si="93"/>
        <v>33.767123287671239</v>
      </c>
      <c r="E1205" s="16"/>
      <c r="F1205" s="196">
        <f t="shared" si="90"/>
        <v>0.1953</v>
      </c>
      <c r="G1205" s="16">
        <f t="shared" si="92"/>
        <v>2.7894736842105194</v>
      </c>
      <c r="H1205" s="16">
        <f t="shared" si="94"/>
        <v>33.767123287671239</v>
      </c>
      <c r="M1205" s="252"/>
    </row>
    <row r="1206" spans="1:13" ht="15.6" x14ac:dyDescent="0.3">
      <c r="A1206" s="95">
        <v>31079</v>
      </c>
      <c r="B1206" s="89">
        <v>200.3</v>
      </c>
      <c r="C1206" s="16">
        <f t="shared" si="91"/>
        <v>2.5601638504864299</v>
      </c>
      <c r="D1206" s="16">
        <f t="shared" si="93"/>
        <v>33.622414943295539</v>
      </c>
      <c r="E1206" s="16"/>
      <c r="F1206" s="196">
        <f t="shared" si="90"/>
        <v>0.20030000000000001</v>
      </c>
      <c r="G1206" s="16">
        <f t="shared" si="92"/>
        <v>2.5601638504864299</v>
      </c>
      <c r="H1206" s="16">
        <f t="shared" si="94"/>
        <v>33.622414943295517</v>
      </c>
      <c r="M1206" s="252"/>
    </row>
    <row r="1207" spans="1:13" ht="15.6" x14ac:dyDescent="0.3">
      <c r="A1207" s="95">
        <v>31107</v>
      </c>
      <c r="B1207" s="89">
        <v>205.8</v>
      </c>
      <c r="C1207" s="16">
        <f t="shared" si="91"/>
        <v>2.7458811782326453</v>
      </c>
      <c r="D1207" s="16">
        <f t="shared" si="93"/>
        <v>33.810143042912898</v>
      </c>
      <c r="E1207" s="16"/>
      <c r="F1207" s="196">
        <f t="shared" si="90"/>
        <v>0.20580000000000001</v>
      </c>
      <c r="G1207" s="16">
        <f t="shared" si="92"/>
        <v>2.7458811782326453</v>
      </c>
      <c r="H1207" s="16">
        <f t="shared" si="94"/>
        <v>33.810143042912877</v>
      </c>
      <c r="M1207" s="252"/>
    </row>
    <row r="1208" spans="1:13" ht="15.6" x14ac:dyDescent="0.3">
      <c r="A1208" s="95">
        <v>31138</v>
      </c>
      <c r="B1208" s="89">
        <v>212.2</v>
      </c>
      <c r="C1208" s="16">
        <f t="shared" si="91"/>
        <v>3.1098153547133078</v>
      </c>
      <c r="D1208" s="16">
        <f t="shared" si="93"/>
        <v>34.474017743979736</v>
      </c>
      <c r="E1208" s="16"/>
      <c r="F1208" s="196">
        <f t="shared" si="90"/>
        <v>0.2122</v>
      </c>
      <c r="G1208" s="16">
        <f t="shared" si="92"/>
        <v>3.1098153547133078</v>
      </c>
      <c r="H1208" s="16">
        <f t="shared" si="94"/>
        <v>34.474017743979736</v>
      </c>
      <c r="M1208" s="252"/>
    </row>
    <row r="1209" spans="1:13" ht="15.6" x14ac:dyDescent="0.3">
      <c r="A1209" s="95">
        <v>31168</v>
      </c>
      <c r="B1209" s="89">
        <v>218.6</v>
      </c>
      <c r="C1209" s="16">
        <f t="shared" si="91"/>
        <v>3.016022620169645</v>
      </c>
      <c r="D1209" s="16">
        <f t="shared" si="93"/>
        <v>35.188620902906599</v>
      </c>
      <c r="E1209" s="16"/>
      <c r="F1209" s="196">
        <f t="shared" si="90"/>
        <v>0.21859999999999999</v>
      </c>
      <c r="G1209" s="16">
        <f t="shared" si="92"/>
        <v>3.016022620169645</v>
      </c>
      <c r="H1209" s="16">
        <f t="shared" si="94"/>
        <v>35.188620902906599</v>
      </c>
      <c r="M1209" s="252"/>
    </row>
    <row r="1210" spans="1:13" ht="15.6" x14ac:dyDescent="0.3">
      <c r="A1210" s="95">
        <v>31199</v>
      </c>
      <c r="B1210" s="89">
        <v>225</v>
      </c>
      <c r="C1210" s="16">
        <f t="shared" si="91"/>
        <v>2.9277218664226945</v>
      </c>
      <c r="D1210" s="16">
        <f t="shared" si="93"/>
        <v>35.787567893783965</v>
      </c>
      <c r="E1210" s="16"/>
      <c r="F1210" s="196">
        <f t="shared" si="90"/>
        <v>0.22500000000000001</v>
      </c>
      <c r="G1210" s="16">
        <f t="shared" si="92"/>
        <v>2.9277218664226945</v>
      </c>
      <c r="H1210" s="16">
        <f t="shared" si="94"/>
        <v>35.787567893783965</v>
      </c>
      <c r="M1210" s="252"/>
    </row>
    <row r="1211" spans="1:13" ht="15.6" x14ac:dyDescent="0.3">
      <c r="A1211" s="95">
        <v>31229</v>
      </c>
      <c r="B1211" s="89">
        <v>241.79999999999998</v>
      </c>
      <c r="C1211" s="16">
        <f t="shared" si="91"/>
        <v>7.4666666666666659</v>
      </c>
      <c r="D1211" s="16">
        <f t="shared" si="93"/>
        <v>42.486741308190922</v>
      </c>
      <c r="E1211" s="16"/>
      <c r="F1211" s="196">
        <f t="shared" si="90"/>
        <v>0.24179999999999999</v>
      </c>
      <c r="G1211" s="16">
        <f t="shared" si="92"/>
        <v>7.4666666666666659</v>
      </c>
      <c r="H1211" s="16">
        <f t="shared" si="94"/>
        <v>42.486741308190922</v>
      </c>
      <c r="M1211" s="252"/>
    </row>
    <row r="1212" spans="1:13" ht="15.6" x14ac:dyDescent="0.3">
      <c r="A1212" s="95">
        <v>31260</v>
      </c>
      <c r="B1212" s="89">
        <v>285.3</v>
      </c>
      <c r="C1212" s="16">
        <f t="shared" si="91"/>
        <v>17.990074441687366</v>
      </c>
      <c r="D1212" s="16">
        <f t="shared" si="93"/>
        <v>64.248704663212436</v>
      </c>
      <c r="E1212" s="16"/>
      <c r="F1212" s="196">
        <f t="shared" si="90"/>
        <v>0.2853</v>
      </c>
      <c r="G1212" s="16">
        <f t="shared" si="92"/>
        <v>17.990074441687341</v>
      </c>
      <c r="H1212" s="16">
        <f t="shared" si="94"/>
        <v>64.248704663212436</v>
      </c>
      <c r="M1212" s="252"/>
    </row>
    <row r="1213" spans="1:13" ht="15.6" x14ac:dyDescent="0.3">
      <c r="A1213" s="95">
        <v>31291</v>
      </c>
      <c r="B1213" s="89">
        <v>297.20000000000005</v>
      </c>
      <c r="C1213" s="16">
        <f t="shared" si="91"/>
        <v>4.1710480196284649</v>
      </c>
      <c r="D1213" s="16">
        <f t="shared" si="93"/>
        <v>67.248171074845288</v>
      </c>
      <c r="E1213" s="16"/>
      <c r="F1213" s="196">
        <f t="shared" si="90"/>
        <v>0.29720000000000002</v>
      </c>
      <c r="G1213" s="16">
        <f t="shared" si="92"/>
        <v>4.1710480196284649</v>
      </c>
      <c r="H1213" s="16">
        <f t="shared" si="94"/>
        <v>67.24817107484526</v>
      </c>
      <c r="M1213" s="252"/>
    </row>
    <row r="1214" spans="1:13" ht="15.6" x14ac:dyDescent="0.3">
      <c r="A1214" s="95">
        <v>31321</v>
      </c>
      <c r="B1214" s="89">
        <v>312</v>
      </c>
      <c r="C1214" s="16">
        <f t="shared" si="91"/>
        <v>4.9798115746971572</v>
      </c>
      <c r="D1214" s="16">
        <f t="shared" si="93"/>
        <v>71.806167400881037</v>
      </c>
      <c r="E1214" s="16"/>
      <c r="F1214" s="196">
        <f t="shared" si="90"/>
        <v>0.312</v>
      </c>
      <c r="G1214" s="16">
        <f t="shared" si="92"/>
        <v>4.9798115746971572</v>
      </c>
      <c r="H1214" s="16">
        <f t="shared" si="94"/>
        <v>71.806167400881037</v>
      </c>
      <c r="M1214" s="252"/>
    </row>
    <row r="1215" spans="1:13" ht="15.6" x14ac:dyDescent="0.3">
      <c r="A1215" s="95">
        <v>31352</v>
      </c>
      <c r="B1215" s="89">
        <v>328.90000000000003</v>
      </c>
      <c r="C1215" s="16">
        <f t="shared" si="91"/>
        <v>5.4166666666666696</v>
      </c>
      <c r="D1215" s="16">
        <f t="shared" si="93"/>
        <v>77.20905172413795</v>
      </c>
      <c r="E1215" s="16"/>
      <c r="F1215" s="196">
        <f t="shared" si="90"/>
        <v>0.32890000000000003</v>
      </c>
      <c r="G1215" s="16">
        <f t="shared" si="92"/>
        <v>5.4166666666666696</v>
      </c>
      <c r="H1215" s="16">
        <f t="shared" si="94"/>
        <v>77.209051724137964</v>
      </c>
      <c r="M1215" s="252"/>
    </row>
    <row r="1216" spans="1:13" ht="15.6" x14ac:dyDescent="0.3">
      <c r="A1216" s="95">
        <v>31382</v>
      </c>
      <c r="B1216" s="89">
        <v>354.9</v>
      </c>
      <c r="C1216" s="16">
        <f t="shared" si="91"/>
        <v>7.9051383399209252</v>
      </c>
      <c r="D1216" s="16">
        <f t="shared" si="93"/>
        <v>86.789473684210506</v>
      </c>
      <c r="E1216" s="16"/>
      <c r="F1216" s="196">
        <f t="shared" si="90"/>
        <v>0.35489999999999999</v>
      </c>
      <c r="G1216" s="16">
        <f t="shared" si="92"/>
        <v>7.9051383399209474</v>
      </c>
      <c r="H1216" s="16">
        <f t="shared" si="94"/>
        <v>86.78947368421052</v>
      </c>
      <c r="M1216" s="252"/>
    </row>
    <row r="1217" spans="1:13" ht="15.6" x14ac:dyDescent="0.3">
      <c r="A1217" s="95">
        <v>31413</v>
      </c>
      <c r="B1217" s="89">
        <v>385.79999999999995</v>
      </c>
      <c r="C1217" s="16">
        <f t="shared" si="91"/>
        <v>8.7066779374471714</v>
      </c>
      <c r="D1217" s="16">
        <f t="shared" si="93"/>
        <v>97.542242703533006</v>
      </c>
      <c r="E1217" s="16"/>
      <c r="F1217" s="196">
        <f t="shared" si="90"/>
        <v>0.38579999999999998</v>
      </c>
      <c r="G1217" s="16">
        <f t="shared" si="92"/>
        <v>8.7066779374471714</v>
      </c>
      <c r="H1217" s="16">
        <f t="shared" si="94"/>
        <v>97.54224270353302</v>
      </c>
      <c r="M1217" s="252"/>
    </row>
    <row r="1218" spans="1:13" ht="15.6" x14ac:dyDescent="0.3">
      <c r="A1218" s="95">
        <v>31444</v>
      </c>
      <c r="B1218" s="89">
        <v>418</v>
      </c>
      <c r="C1218" s="16">
        <f t="shared" si="91"/>
        <v>8.3462934162778843</v>
      </c>
      <c r="D1218" s="16">
        <f t="shared" si="93"/>
        <v>108.68696954568145</v>
      </c>
      <c r="E1218" s="16"/>
      <c r="F1218" s="196">
        <f t="shared" si="90"/>
        <v>0.41799999999999998</v>
      </c>
      <c r="G1218" s="16">
        <f t="shared" si="92"/>
        <v>8.3462934162778613</v>
      </c>
      <c r="H1218" s="16">
        <f t="shared" si="94"/>
        <v>108.68696954568145</v>
      </c>
      <c r="M1218" s="252"/>
    </row>
    <row r="1219" spans="1:13" ht="15.6" x14ac:dyDescent="0.3">
      <c r="A1219" s="95">
        <v>31472</v>
      </c>
      <c r="B1219" s="89">
        <v>456.5</v>
      </c>
      <c r="C1219" s="16">
        <f t="shared" si="91"/>
        <v>9.210526315789469</v>
      </c>
      <c r="D1219" s="16">
        <f t="shared" si="93"/>
        <v>121.81729834791058</v>
      </c>
      <c r="E1219" s="16"/>
      <c r="F1219" s="196">
        <f t="shared" si="90"/>
        <v>0.45650000000000002</v>
      </c>
      <c r="G1219" s="16">
        <f t="shared" si="92"/>
        <v>9.2105263157894903</v>
      </c>
      <c r="H1219" s="16">
        <f t="shared" si="94"/>
        <v>121.81729834791058</v>
      </c>
      <c r="M1219" s="252"/>
    </row>
    <row r="1220" spans="1:13" ht="15.6" x14ac:dyDescent="0.3">
      <c r="A1220" s="95">
        <v>31503</v>
      </c>
      <c r="B1220" s="89">
        <v>487.3</v>
      </c>
      <c r="C1220" s="16">
        <f t="shared" si="91"/>
        <v>6.7469879518072373</v>
      </c>
      <c r="D1220" s="16">
        <f t="shared" si="93"/>
        <v>129.6418473138549</v>
      </c>
      <c r="E1220" s="16"/>
      <c r="F1220" s="196">
        <f t="shared" si="90"/>
        <v>0.48730000000000001</v>
      </c>
      <c r="G1220" s="16">
        <f t="shared" si="92"/>
        <v>6.7469879518072373</v>
      </c>
      <c r="H1220" s="16">
        <f t="shared" si="94"/>
        <v>129.64184731385484</v>
      </c>
      <c r="M1220" s="252"/>
    </row>
    <row r="1221" spans="1:13" ht="15.6" x14ac:dyDescent="0.3">
      <c r="A1221" s="95">
        <v>31533</v>
      </c>
      <c r="B1221" s="89">
        <v>517.5</v>
      </c>
      <c r="C1221" s="16">
        <f t="shared" si="91"/>
        <v>6.1974143238251456</v>
      </c>
      <c r="D1221" s="16">
        <f t="shared" si="93"/>
        <v>136.73376029277219</v>
      </c>
      <c r="E1221" s="16"/>
      <c r="F1221" s="196">
        <f t="shared" si="90"/>
        <v>0.51749999999999996</v>
      </c>
      <c r="G1221" s="16">
        <f t="shared" si="92"/>
        <v>6.1974143238251456</v>
      </c>
      <c r="H1221" s="16">
        <f t="shared" si="94"/>
        <v>136.73376029277219</v>
      </c>
      <c r="M1221" s="252"/>
    </row>
    <row r="1222" spans="1:13" ht="15.6" x14ac:dyDescent="0.3">
      <c r="A1222" s="95">
        <v>31564</v>
      </c>
      <c r="B1222" s="89">
        <v>553.69999999999993</v>
      </c>
      <c r="C1222" s="16">
        <f t="shared" si="91"/>
        <v>6.9951690821255852</v>
      </c>
      <c r="D1222" s="16">
        <f t="shared" si="93"/>
        <v>146.08888888888885</v>
      </c>
      <c r="E1222" s="16"/>
      <c r="F1222" s="196">
        <f t="shared" si="90"/>
        <v>0.55369999999999997</v>
      </c>
      <c r="G1222" s="16">
        <f t="shared" si="92"/>
        <v>6.9951690821256074</v>
      </c>
      <c r="H1222" s="16">
        <f t="shared" si="94"/>
        <v>146.0888888888889</v>
      </c>
      <c r="M1222" s="252"/>
    </row>
    <row r="1223" spans="1:13" ht="15.6" x14ac:dyDescent="0.3">
      <c r="A1223" s="95">
        <v>31594</v>
      </c>
      <c r="B1223" s="89">
        <v>598.9</v>
      </c>
      <c r="C1223" s="16">
        <f t="shared" si="91"/>
        <v>8.163265306122458</v>
      </c>
      <c r="D1223" s="16">
        <f t="shared" si="93"/>
        <v>147.68403639371382</v>
      </c>
      <c r="E1223" s="16"/>
      <c r="F1223" s="196">
        <f t="shared" si="90"/>
        <v>0.59889999999999999</v>
      </c>
      <c r="G1223" s="16">
        <f t="shared" si="92"/>
        <v>8.163265306122458</v>
      </c>
      <c r="H1223" s="16">
        <f t="shared" si="94"/>
        <v>147.68403639371382</v>
      </c>
      <c r="M1223" s="252"/>
    </row>
    <row r="1224" spans="1:13" ht="15.6" x14ac:dyDescent="0.3">
      <c r="A1224" s="95">
        <v>31625</v>
      </c>
      <c r="B1224" s="89">
        <v>660.80000000000007</v>
      </c>
      <c r="C1224" s="16">
        <f t="shared" si="91"/>
        <v>10.335615294706969</v>
      </c>
      <c r="D1224" s="16">
        <f t="shared" si="93"/>
        <v>131.61584297230985</v>
      </c>
      <c r="E1224" s="16"/>
      <c r="F1224" s="196">
        <f t="shared" si="90"/>
        <v>0.66080000000000005</v>
      </c>
      <c r="G1224" s="16">
        <f t="shared" si="92"/>
        <v>10.335615294706969</v>
      </c>
      <c r="H1224" s="16">
        <f t="shared" si="94"/>
        <v>131.61584297230985</v>
      </c>
      <c r="M1224" s="252"/>
    </row>
    <row r="1225" spans="1:13" ht="15.6" x14ac:dyDescent="0.3">
      <c r="A1225" s="95">
        <v>31656</v>
      </c>
      <c r="B1225" s="89">
        <v>720.19999999999993</v>
      </c>
      <c r="C1225" s="16">
        <f t="shared" si="91"/>
        <v>8.9891041162227339</v>
      </c>
      <c r="D1225" s="16">
        <f t="shared" si="93"/>
        <v>142.32839838492589</v>
      </c>
      <c r="E1225" s="16"/>
      <c r="F1225" s="196">
        <f t="shared" si="90"/>
        <v>0.72019999999999995</v>
      </c>
      <c r="G1225" s="16">
        <f t="shared" si="92"/>
        <v>8.9891041162227339</v>
      </c>
      <c r="H1225" s="16">
        <f t="shared" si="94"/>
        <v>142.32839838492595</v>
      </c>
      <c r="M1225" s="252"/>
    </row>
    <row r="1226" spans="1:13" ht="15.6" x14ac:dyDescent="0.3">
      <c r="A1226" s="95">
        <v>31686</v>
      </c>
      <c r="B1226" s="89">
        <v>776.1</v>
      </c>
      <c r="C1226" s="16">
        <f t="shared" si="91"/>
        <v>7.761732851985581</v>
      </c>
      <c r="D1226" s="16">
        <f t="shared" si="93"/>
        <v>148.75000000000003</v>
      </c>
      <c r="E1226" s="16"/>
      <c r="F1226" s="196">
        <f t="shared" si="90"/>
        <v>0.77610000000000001</v>
      </c>
      <c r="G1226" s="16">
        <f t="shared" si="92"/>
        <v>7.7617328519855588</v>
      </c>
      <c r="H1226" s="16">
        <f t="shared" si="94"/>
        <v>148.74999999999997</v>
      </c>
      <c r="M1226" s="252"/>
    </row>
    <row r="1227" spans="1:13" ht="15.6" x14ac:dyDescent="0.3">
      <c r="A1227" s="95">
        <v>31717</v>
      </c>
      <c r="B1227" s="89">
        <v>830.6</v>
      </c>
      <c r="C1227" s="16">
        <f t="shared" si="91"/>
        <v>7.0222909418889312</v>
      </c>
      <c r="D1227" s="16">
        <f t="shared" si="93"/>
        <v>152.53876558224385</v>
      </c>
      <c r="E1227" s="16"/>
      <c r="F1227" s="196">
        <f t="shared" si="90"/>
        <v>0.8306</v>
      </c>
      <c r="G1227" s="16">
        <f t="shared" si="92"/>
        <v>7.0222909418889312</v>
      </c>
      <c r="H1227" s="16">
        <f t="shared" si="94"/>
        <v>152.53876558224385</v>
      </c>
      <c r="M1227" s="252"/>
    </row>
    <row r="1228" spans="1:13" ht="15.6" x14ac:dyDescent="0.3">
      <c r="A1228" s="95">
        <v>31747</v>
      </c>
      <c r="B1228" s="89">
        <v>889.80000000000007</v>
      </c>
      <c r="C1228" s="16">
        <f t="shared" si="91"/>
        <v>7.1273777991813114</v>
      </c>
      <c r="D1228" s="16">
        <f t="shared" si="93"/>
        <v>150.71851225697381</v>
      </c>
      <c r="E1228" s="16"/>
      <c r="F1228" s="196">
        <f t="shared" si="90"/>
        <v>0.88980000000000004</v>
      </c>
      <c r="G1228" s="16">
        <f t="shared" si="92"/>
        <v>7.1273777991813114</v>
      </c>
      <c r="H1228" s="16">
        <f t="shared" si="94"/>
        <v>150.71851225697381</v>
      </c>
      <c r="M1228" s="252"/>
    </row>
    <row r="1229" spans="1:13" ht="15.6" x14ac:dyDescent="0.3">
      <c r="A1229" s="95">
        <v>31778</v>
      </c>
      <c r="B1229" s="89">
        <v>950.8</v>
      </c>
      <c r="C1229" s="16">
        <f t="shared" si="91"/>
        <v>6.8554731400314539</v>
      </c>
      <c r="D1229" s="16">
        <f t="shared" si="93"/>
        <v>146.44893727319857</v>
      </c>
      <c r="E1229" s="16"/>
      <c r="F1229" s="196">
        <f t="shared" si="90"/>
        <v>0.95079999999999998</v>
      </c>
      <c r="G1229" s="16">
        <f t="shared" si="92"/>
        <v>6.8554731400314539</v>
      </c>
      <c r="H1229" s="16">
        <f t="shared" si="94"/>
        <v>146.44893727319857</v>
      </c>
      <c r="M1229" s="252"/>
    </row>
    <row r="1230" spans="1:13" ht="15.6" x14ac:dyDescent="0.3">
      <c r="A1230" s="95">
        <v>31809</v>
      </c>
      <c r="B1230" s="89">
        <v>1016.9999999999999</v>
      </c>
      <c r="C1230" s="16">
        <f t="shared" si="91"/>
        <v>6.9625578460243975</v>
      </c>
      <c r="D1230" s="16">
        <f t="shared" si="93"/>
        <v>143.30143540669854</v>
      </c>
      <c r="E1230" s="16"/>
      <c r="F1230" s="197">
        <f t="shared" si="90"/>
        <v>1.0169999999999999</v>
      </c>
      <c r="G1230" s="16">
        <f t="shared" si="92"/>
        <v>6.9625578460243975</v>
      </c>
      <c r="H1230" s="16">
        <f t="shared" si="94"/>
        <v>143.30143540669854</v>
      </c>
      <c r="M1230" s="252"/>
    </row>
    <row r="1231" spans="1:13" ht="15.6" x14ac:dyDescent="0.3">
      <c r="A1231" s="95">
        <v>31837</v>
      </c>
      <c r="B1231" s="89">
        <v>1087.6999999999998</v>
      </c>
      <c r="C1231" s="16">
        <f t="shared" si="91"/>
        <v>6.9518190757128728</v>
      </c>
      <c r="D1231" s="16">
        <f t="shared" si="93"/>
        <v>138.26944140197148</v>
      </c>
      <c r="E1231" s="16"/>
      <c r="F1231" s="197">
        <f t="shared" si="90"/>
        <v>1.0876999999999999</v>
      </c>
      <c r="G1231" s="16">
        <f t="shared" si="92"/>
        <v>6.9518190757128728</v>
      </c>
      <c r="H1231" s="16">
        <f t="shared" si="94"/>
        <v>138.26944140197148</v>
      </c>
      <c r="M1231" s="252"/>
    </row>
    <row r="1232" spans="1:13" ht="15.6" x14ac:dyDescent="0.3">
      <c r="A1232" s="95">
        <v>31868</v>
      </c>
      <c r="B1232" s="89">
        <v>1156.9000000000001</v>
      </c>
      <c r="C1232" s="16">
        <f t="shared" si="91"/>
        <v>6.3620483589225341</v>
      </c>
      <c r="D1232" s="16">
        <f t="shared" si="93"/>
        <v>137.4102195772625</v>
      </c>
      <c r="E1232" s="16"/>
      <c r="F1232" s="197">
        <f t="shared" si="90"/>
        <v>1.1569</v>
      </c>
      <c r="G1232" s="16">
        <f t="shared" si="92"/>
        <v>6.3620483589225119</v>
      </c>
      <c r="H1232" s="16">
        <f t="shared" si="94"/>
        <v>137.41021957726244</v>
      </c>
      <c r="M1232" s="252"/>
    </row>
    <row r="1233" spans="1:13" ht="15.6" x14ac:dyDescent="0.3">
      <c r="A1233" s="95">
        <v>31898</v>
      </c>
      <c r="B1233" s="89">
        <v>1230.5999999999999</v>
      </c>
      <c r="C1233" s="16">
        <f t="shared" si="91"/>
        <v>6.3704728152822021</v>
      </c>
      <c r="D1233" s="16">
        <f t="shared" si="93"/>
        <v>137.79710144927532</v>
      </c>
      <c r="E1233" s="16"/>
      <c r="F1233" s="197">
        <f t="shared" si="90"/>
        <v>1.2305999999999999</v>
      </c>
      <c r="G1233" s="16">
        <f t="shared" si="92"/>
        <v>6.3704728152822021</v>
      </c>
      <c r="H1233" s="16">
        <f t="shared" si="94"/>
        <v>137.79710144927537</v>
      </c>
      <c r="M1233" s="252"/>
    </row>
    <row r="1234" spans="1:13" ht="15.6" x14ac:dyDescent="0.3">
      <c r="A1234" s="95">
        <v>31929</v>
      </c>
      <c r="B1234" s="89">
        <v>1311.3</v>
      </c>
      <c r="C1234" s="16">
        <f t="shared" si="91"/>
        <v>6.5577766942954696</v>
      </c>
      <c r="D1234" s="16">
        <f t="shared" si="93"/>
        <v>136.82499548491967</v>
      </c>
      <c r="E1234" s="16"/>
      <c r="F1234" s="197">
        <f t="shared" si="90"/>
        <v>1.3112999999999999</v>
      </c>
      <c r="G1234" s="16">
        <f t="shared" si="92"/>
        <v>6.5577766942954696</v>
      </c>
      <c r="H1234" s="16">
        <f t="shared" si="94"/>
        <v>136.82499548491961</v>
      </c>
      <c r="M1234" s="252"/>
    </row>
    <row r="1235" spans="1:13" ht="15.6" x14ac:dyDescent="0.3">
      <c r="A1235" s="95">
        <v>31959</v>
      </c>
      <c r="B1235" s="89">
        <v>1384.4</v>
      </c>
      <c r="C1235" s="16">
        <f t="shared" si="91"/>
        <v>5.5746206055059977</v>
      </c>
      <c r="D1235" s="16">
        <f t="shared" si="93"/>
        <v>131.15712138921359</v>
      </c>
      <c r="E1235" s="16"/>
      <c r="F1235" s="197">
        <f t="shared" si="90"/>
        <v>1.3844000000000001</v>
      </c>
      <c r="G1235" s="16">
        <f t="shared" si="92"/>
        <v>5.5746206055059977</v>
      </c>
      <c r="H1235" s="16">
        <f t="shared" si="94"/>
        <v>131.15712138921359</v>
      </c>
      <c r="M1235" s="252"/>
    </row>
    <row r="1236" spans="1:13" ht="15.6" x14ac:dyDescent="0.3">
      <c r="A1236" s="95">
        <v>31990</v>
      </c>
      <c r="B1236" s="89">
        <v>1454.2</v>
      </c>
      <c r="C1236" s="16">
        <f t="shared" si="91"/>
        <v>5.0418954059520349</v>
      </c>
      <c r="D1236" s="16">
        <f t="shared" si="93"/>
        <v>120.06658595641646</v>
      </c>
      <c r="E1236" s="16"/>
      <c r="F1236" s="197">
        <f t="shared" ref="F1236:F1299" si="95">B1236/1000</f>
        <v>1.4541999999999999</v>
      </c>
      <c r="G1236" s="16">
        <f t="shared" si="92"/>
        <v>5.0418954059520349</v>
      </c>
      <c r="H1236" s="16">
        <f t="shared" si="94"/>
        <v>120.06658595641642</v>
      </c>
      <c r="M1236" s="252"/>
    </row>
    <row r="1237" spans="1:13" ht="15.6" x14ac:dyDescent="0.3">
      <c r="A1237" s="95">
        <v>32021</v>
      </c>
      <c r="B1237" s="89">
        <v>1529.1</v>
      </c>
      <c r="C1237" s="16">
        <f t="shared" ref="C1237:C1300" si="96">((B1237/B1236)-1)*100</f>
        <v>5.1505982670884132</v>
      </c>
      <c r="D1237" s="16">
        <f t="shared" si="93"/>
        <v>112.31602332685364</v>
      </c>
      <c r="E1237" s="16"/>
      <c r="F1237" s="197">
        <f t="shared" si="95"/>
        <v>1.5290999999999999</v>
      </c>
      <c r="G1237" s="16">
        <f t="shared" ref="G1237:G1300" si="97">((F1237/F1236)-1)*100</f>
        <v>5.1505982670884354</v>
      </c>
      <c r="H1237" s="16">
        <f t="shared" si="94"/>
        <v>112.31602332685364</v>
      </c>
      <c r="M1237" s="252"/>
    </row>
    <row r="1238" spans="1:13" ht="15.6" x14ac:dyDescent="0.3">
      <c r="A1238" s="95">
        <v>32051</v>
      </c>
      <c r="B1238" s="89">
        <v>1605.3</v>
      </c>
      <c r="C1238" s="16">
        <f t="shared" si="96"/>
        <v>4.9833235236413698</v>
      </c>
      <c r="D1238" s="16">
        <f t="shared" si="93"/>
        <v>106.8419018167762</v>
      </c>
      <c r="E1238" s="16"/>
      <c r="F1238" s="197">
        <f t="shared" si="95"/>
        <v>1.6052999999999999</v>
      </c>
      <c r="G1238" s="16">
        <f t="shared" si="97"/>
        <v>4.9833235236413698</v>
      </c>
      <c r="H1238" s="16">
        <f t="shared" si="94"/>
        <v>106.8419018167762</v>
      </c>
      <c r="M1238" s="252"/>
    </row>
    <row r="1239" spans="1:13" ht="15.6" x14ac:dyDescent="0.3">
      <c r="A1239" s="95">
        <v>32082</v>
      </c>
      <c r="B1239" s="89">
        <v>1697.8999999999999</v>
      </c>
      <c r="C1239" s="16">
        <f t="shared" si="96"/>
        <v>5.7683922008347377</v>
      </c>
      <c r="D1239" s="16">
        <f t="shared" si="93"/>
        <v>104.41849265591139</v>
      </c>
      <c r="E1239" s="16"/>
      <c r="F1239" s="197">
        <f t="shared" si="95"/>
        <v>1.6979</v>
      </c>
      <c r="G1239" s="16">
        <f t="shared" si="97"/>
        <v>5.7683922008347377</v>
      </c>
      <c r="H1239" s="16">
        <f t="shared" si="94"/>
        <v>104.41849265591139</v>
      </c>
      <c r="M1239" s="252"/>
    </row>
    <row r="1240" spans="1:13" ht="15.6" x14ac:dyDescent="0.3">
      <c r="A1240" s="95">
        <v>32112</v>
      </c>
      <c r="B1240" s="89">
        <v>2007.4</v>
      </c>
      <c r="C1240" s="16">
        <f t="shared" si="96"/>
        <v>18.228399787973395</v>
      </c>
      <c r="D1240" s="16">
        <f t="shared" si="93"/>
        <v>125.60125870982245</v>
      </c>
      <c r="E1240" s="16"/>
      <c r="F1240" s="197">
        <f t="shared" si="95"/>
        <v>2.0074000000000001</v>
      </c>
      <c r="G1240" s="16">
        <f t="shared" si="97"/>
        <v>18.228399787973395</v>
      </c>
      <c r="H1240" s="16">
        <f t="shared" si="94"/>
        <v>125.60125870982245</v>
      </c>
      <c r="M1240" s="252"/>
    </row>
    <row r="1241" spans="1:13" ht="15.6" x14ac:dyDescent="0.3">
      <c r="A1241" s="95">
        <v>32143</v>
      </c>
      <c r="B1241" s="89">
        <v>2212.4</v>
      </c>
      <c r="C1241" s="16">
        <f t="shared" si="96"/>
        <v>10.212214805220675</v>
      </c>
      <c r="D1241" s="16">
        <f t="shared" si="93"/>
        <v>132.68826251577619</v>
      </c>
      <c r="E1241" s="16"/>
      <c r="F1241" s="197">
        <f t="shared" si="95"/>
        <v>2.2124000000000001</v>
      </c>
      <c r="G1241" s="16">
        <f t="shared" si="97"/>
        <v>10.212214805220675</v>
      </c>
      <c r="H1241" s="16">
        <f t="shared" si="94"/>
        <v>132.68826251577619</v>
      </c>
      <c r="M1241" s="252"/>
    </row>
    <row r="1242" spans="1:13" ht="15.6" x14ac:dyDescent="0.3">
      <c r="A1242" s="95">
        <v>32174</v>
      </c>
      <c r="B1242" s="89">
        <v>2247.9</v>
      </c>
      <c r="C1242" s="16">
        <f t="shared" si="96"/>
        <v>1.6045922979569749</v>
      </c>
      <c r="D1242" s="16">
        <f t="shared" si="93"/>
        <v>121.03244837758113</v>
      </c>
      <c r="E1242" s="16"/>
      <c r="F1242" s="197">
        <f t="shared" si="95"/>
        <v>2.2479</v>
      </c>
      <c r="G1242" s="16">
        <f t="shared" si="97"/>
        <v>1.6045922979569527</v>
      </c>
      <c r="H1242" s="16">
        <f t="shared" si="94"/>
        <v>121.03244837758113</v>
      </c>
      <c r="M1242" s="252"/>
    </row>
    <row r="1243" spans="1:13" ht="15.6" x14ac:dyDescent="0.3">
      <c r="A1243" s="95">
        <v>32203</v>
      </c>
      <c r="B1243" s="89">
        <v>2280.9</v>
      </c>
      <c r="C1243" s="16">
        <f t="shared" si="96"/>
        <v>1.4680368343787498</v>
      </c>
      <c r="D1243" s="16">
        <f t="shared" si="93"/>
        <v>109.69936563390644</v>
      </c>
      <c r="E1243" s="16"/>
      <c r="F1243" s="197">
        <f t="shared" si="95"/>
        <v>2.2808999999999999</v>
      </c>
      <c r="G1243" s="16">
        <f t="shared" si="97"/>
        <v>1.4680368343787498</v>
      </c>
      <c r="H1243" s="16">
        <f t="shared" si="94"/>
        <v>109.69936563390644</v>
      </c>
      <c r="M1243" s="252"/>
    </row>
    <row r="1244" spans="1:13" ht="15.6" x14ac:dyDescent="0.3">
      <c r="A1244" s="95">
        <v>32234</v>
      </c>
      <c r="B1244" s="89">
        <v>2281</v>
      </c>
      <c r="C1244" s="16">
        <f t="shared" si="96"/>
        <v>4.384234293475231E-3</v>
      </c>
      <c r="D1244" s="16">
        <f t="shared" si="93"/>
        <v>97.164837064569085</v>
      </c>
      <c r="E1244" s="16"/>
      <c r="F1244" s="197">
        <f t="shared" si="95"/>
        <v>2.2810000000000001</v>
      </c>
      <c r="G1244" s="16">
        <f t="shared" si="97"/>
        <v>4.3842342934974354E-3</v>
      </c>
      <c r="H1244" s="16">
        <f t="shared" si="94"/>
        <v>97.164837064569113</v>
      </c>
      <c r="M1244" s="252"/>
    </row>
    <row r="1245" spans="1:13" ht="15.6" x14ac:dyDescent="0.3">
      <c r="A1245" s="95">
        <v>32264</v>
      </c>
      <c r="B1245" s="89">
        <v>2281</v>
      </c>
      <c r="C1245" s="16">
        <f t="shared" si="96"/>
        <v>0</v>
      </c>
      <c r="D1245" s="16">
        <f t="shared" si="93"/>
        <v>85.35673655127583</v>
      </c>
      <c r="E1245" s="16"/>
      <c r="F1245" s="197">
        <f t="shared" si="95"/>
        <v>2.2810000000000001</v>
      </c>
      <c r="G1245" s="16">
        <f t="shared" si="97"/>
        <v>0</v>
      </c>
      <c r="H1245" s="16">
        <f t="shared" si="94"/>
        <v>85.35673655127583</v>
      </c>
      <c r="M1245" s="252"/>
    </row>
    <row r="1246" spans="1:13" ht="15.6" x14ac:dyDescent="0.3">
      <c r="A1246" s="95">
        <v>32295</v>
      </c>
      <c r="B1246" s="89">
        <v>2281</v>
      </c>
      <c r="C1246" s="16">
        <f t="shared" si="96"/>
        <v>0</v>
      </c>
      <c r="D1246" s="16">
        <f t="shared" si="93"/>
        <v>73.949515747731283</v>
      </c>
      <c r="E1246" s="16"/>
      <c r="F1246" s="197">
        <f t="shared" si="95"/>
        <v>2.2810000000000001</v>
      </c>
      <c r="G1246" s="16">
        <f t="shared" si="97"/>
        <v>0</v>
      </c>
      <c r="H1246" s="16">
        <f t="shared" si="94"/>
        <v>73.949515747731283</v>
      </c>
      <c r="M1246" s="252"/>
    </row>
    <row r="1247" spans="1:13" ht="15.6" x14ac:dyDescent="0.3">
      <c r="A1247" s="95">
        <v>32325</v>
      </c>
      <c r="B1247" s="89">
        <v>2281</v>
      </c>
      <c r="C1247" s="16">
        <f t="shared" si="96"/>
        <v>0</v>
      </c>
      <c r="D1247" s="16">
        <f t="shared" si="93"/>
        <v>64.764518925166129</v>
      </c>
      <c r="E1247" s="16"/>
      <c r="F1247" s="197">
        <f t="shared" si="95"/>
        <v>2.2810000000000001</v>
      </c>
      <c r="G1247" s="16">
        <f t="shared" si="97"/>
        <v>0</v>
      </c>
      <c r="H1247" s="16">
        <f t="shared" si="94"/>
        <v>64.764518925166144</v>
      </c>
      <c r="M1247" s="252"/>
    </row>
    <row r="1248" spans="1:13" ht="15.6" x14ac:dyDescent="0.3">
      <c r="A1248" s="95">
        <v>32356</v>
      </c>
      <c r="B1248" s="89">
        <v>2281</v>
      </c>
      <c r="C1248" s="16">
        <f t="shared" si="96"/>
        <v>0</v>
      </c>
      <c r="D1248" s="16">
        <f t="shared" ref="D1248:D1311" si="98">((B1248/B1236)-1)*100</f>
        <v>56.856003300783932</v>
      </c>
      <c r="E1248" s="16"/>
      <c r="F1248" s="197">
        <f t="shared" si="95"/>
        <v>2.2810000000000001</v>
      </c>
      <c r="G1248" s="16">
        <f t="shared" si="97"/>
        <v>0</v>
      </c>
      <c r="H1248" s="16">
        <f t="shared" ref="H1248:H1311" si="99">((F1248/F1236)-1)*100</f>
        <v>56.856003300783954</v>
      </c>
      <c r="M1248" s="252"/>
    </row>
    <row r="1249" spans="1:13" ht="15.6" x14ac:dyDescent="0.3">
      <c r="A1249" s="95">
        <v>32387</v>
      </c>
      <c r="B1249" s="89">
        <v>2281</v>
      </c>
      <c r="C1249" s="16">
        <f t="shared" si="96"/>
        <v>0</v>
      </c>
      <c r="D1249" s="16">
        <f t="shared" si="98"/>
        <v>49.172715976718351</v>
      </c>
      <c r="E1249" s="16"/>
      <c r="F1249" s="197">
        <f t="shared" si="95"/>
        <v>2.2810000000000001</v>
      </c>
      <c r="G1249" s="16">
        <f t="shared" si="97"/>
        <v>0</v>
      </c>
      <c r="H1249" s="16">
        <f t="shared" si="99"/>
        <v>49.172715976718351</v>
      </c>
      <c r="M1249" s="252"/>
    </row>
    <row r="1250" spans="1:13" ht="15.6" x14ac:dyDescent="0.3">
      <c r="A1250" s="95">
        <v>32417</v>
      </c>
      <c r="B1250" s="89">
        <v>2281</v>
      </c>
      <c r="C1250" s="16">
        <f t="shared" si="96"/>
        <v>0</v>
      </c>
      <c r="D1250" s="16">
        <f t="shared" si="98"/>
        <v>42.091820843456063</v>
      </c>
      <c r="E1250" s="16"/>
      <c r="F1250" s="197">
        <f t="shared" si="95"/>
        <v>2.2810000000000001</v>
      </c>
      <c r="G1250" s="16">
        <f t="shared" si="97"/>
        <v>0</v>
      </c>
      <c r="H1250" s="16">
        <f t="shared" si="99"/>
        <v>42.091820843456063</v>
      </c>
      <c r="M1250" s="252"/>
    </row>
    <row r="1251" spans="1:13" ht="15.6" x14ac:dyDescent="0.3">
      <c r="A1251" s="95">
        <v>32448</v>
      </c>
      <c r="B1251" s="89">
        <v>2281</v>
      </c>
      <c r="C1251" s="16">
        <f t="shared" si="96"/>
        <v>0</v>
      </c>
      <c r="D1251" s="16">
        <f t="shared" si="98"/>
        <v>34.342422993109146</v>
      </c>
      <c r="E1251" s="16"/>
      <c r="F1251" s="197">
        <f t="shared" si="95"/>
        <v>2.2810000000000001</v>
      </c>
      <c r="G1251" s="16">
        <f t="shared" si="97"/>
        <v>0</v>
      </c>
      <c r="H1251" s="16">
        <f t="shared" si="99"/>
        <v>34.342422993109146</v>
      </c>
      <c r="M1251" s="252"/>
    </row>
    <row r="1252" spans="1:13" ht="15.6" x14ac:dyDescent="0.3">
      <c r="A1252" s="95">
        <v>32478</v>
      </c>
      <c r="B1252" s="89">
        <v>2281</v>
      </c>
      <c r="C1252" s="16">
        <f t="shared" si="96"/>
        <v>0</v>
      </c>
      <c r="D1252" s="16">
        <f t="shared" si="98"/>
        <v>13.629570588821348</v>
      </c>
      <c r="E1252" s="16"/>
      <c r="F1252" s="197">
        <f t="shared" si="95"/>
        <v>2.2810000000000001</v>
      </c>
      <c r="G1252" s="16">
        <f t="shared" si="97"/>
        <v>0</v>
      </c>
      <c r="H1252" s="16">
        <f t="shared" si="99"/>
        <v>13.629570588821371</v>
      </c>
      <c r="M1252" s="252"/>
    </row>
    <row r="1253" spans="1:13" ht="15.6" x14ac:dyDescent="0.3">
      <c r="A1253" s="95">
        <v>32509</v>
      </c>
      <c r="B1253" s="89">
        <v>2295.4</v>
      </c>
      <c r="C1253" s="16">
        <f t="shared" si="96"/>
        <v>0.63130206049979432</v>
      </c>
      <c r="D1253" s="16">
        <f t="shared" si="98"/>
        <v>3.7515819924064386</v>
      </c>
      <c r="E1253" s="16"/>
      <c r="F1253" s="197">
        <f t="shared" si="95"/>
        <v>2.2953999999999999</v>
      </c>
      <c r="G1253" s="16">
        <f t="shared" si="97"/>
        <v>0.63130206049977211</v>
      </c>
      <c r="H1253" s="16">
        <f t="shared" si="99"/>
        <v>3.7515819924064164</v>
      </c>
      <c r="M1253" s="252"/>
    </row>
    <row r="1254" spans="1:13" ht="15.6" x14ac:dyDescent="0.3">
      <c r="A1254" s="95">
        <v>32540</v>
      </c>
      <c r="B1254" s="89">
        <v>2324.9</v>
      </c>
      <c r="C1254" s="16">
        <f t="shared" si="96"/>
        <v>1.2851790537596885</v>
      </c>
      <c r="D1254" s="16">
        <f t="shared" si="98"/>
        <v>3.4254192802170902</v>
      </c>
      <c r="E1254" s="16"/>
      <c r="F1254" s="197">
        <f t="shared" si="95"/>
        <v>2.3249</v>
      </c>
      <c r="G1254" s="16">
        <f t="shared" si="97"/>
        <v>1.2851790537596885</v>
      </c>
      <c r="H1254" s="16">
        <f t="shared" si="99"/>
        <v>3.4254192802170902</v>
      </c>
      <c r="M1254" s="252"/>
    </row>
    <row r="1255" spans="1:13" ht="15.6" x14ac:dyDescent="0.3">
      <c r="A1255" s="95">
        <v>32568</v>
      </c>
      <c r="B1255" s="89">
        <v>2354.6999999999998</v>
      </c>
      <c r="C1255" s="16">
        <f t="shared" si="96"/>
        <v>1.2817755602391401</v>
      </c>
      <c r="D1255" s="16">
        <f t="shared" si="98"/>
        <v>3.2355649085886951</v>
      </c>
      <c r="E1255" s="16"/>
      <c r="F1255" s="197">
        <f t="shared" si="95"/>
        <v>2.3546999999999998</v>
      </c>
      <c r="G1255" s="16">
        <f t="shared" si="97"/>
        <v>1.2817755602391401</v>
      </c>
      <c r="H1255" s="16">
        <f t="shared" si="99"/>
        <v>3.2355649085887173</v>
      </c>
      <c r="M1255" s="252"/>
    </row>
    <row r="1256" spans="1:13" ht="15.6" x14ac:dyDescent="0.3">
      <c r="A1256" s="95">
        <v>32599</v>
      </c>
      <c r="B1256" s="89">
        <v>2385.1</v>
      </c>
      <c r="C1256" s="16">
        <f t="shared" si="96"/>
        <v>1.2910349513738595</v>
      </c>
      <c r="D1256" s="16">
        <f t="shared" si="98"/>
        <v>4.563787812362996</v>
      </c>
      <c r="E1256" s="16"/>
      <c r="F1256" s="197">
        <f t="shared" si="95"/>
        <v>2.3851</v>
      </c>
      <c r="G1256" s="16">
        <f t="shared" si="97"/>
        <v>1.2910349513738595</v>
      </c>
      <c r="H1256" s="16">
        <f t="shared" si="99"/>
        <v>4.563787812362996</v>
      </c>
      <c r="M1256" s="252"/>
    </row>
    <row r="1257" spans="1:13" ht="15.6" x14ac:dyDescent="0.3">
      <c r="A1257" s="95">
        <v>32629</v>
      </c>
      <c r="B1257" s="89">
        <v>2415.5</v>
      </c>
      <c r="C1257" s="16">
        <f t="shared" si="96"/>
        <v>1.2745796821936217</v>
      </c>
      <c r="D1257" s="16">
        <f t="shared" si="98"/>
        <v>5.8965366067514235</v>
      </c>
      <c r="E1257" s="16"/>
      <c r="F1257" s="197">
        <f t="shared" si="95"/>
        <v>2.4155000000000002</v>
      </c>
      <c r="G1257" s="16">
        <f t="shared" si="97"/>
        <v>1.2745796821936217</v>
      </c>
      <c r="H1257" s="16">
        <f t="shared" si="99"/>
        <v>5.8965366067514235</v>
      </c>
      <c r="M1257" s="252"/>
    </row>
    <row r="1258" spans="1:13" ht="15.6" x14ac:dyDescent="0.3">
      <c r="A1258" s="95">
        <v>32660</v>
      </c>
      <c r="B1258" s="89">
        <v>2445.9</v>
      </c>
      <c r="C1258" s="16">
        <f t="shared" si="96"/>
        <v>1.2585386048437286</v>
      </c>
      <c r="D1258" s="16">
        <f t="shared" si="98"/>
        <v>7.2292854011398511</v>
      </c>
      <c r="E1258" s="16"/>
      <c r="F1258" s="197">
        <f t="shared" si="95"/>
        <v>2.4459</v>
      </c>
      <c r="G1258" s="16">
        <f t="shared" si="97"/>
        <v>1.2585386048437064</v>
      </c>
      <c r="H1258" s="16">
        <f t="shared" si="99"/>
        <v>7.2292854011398511</v>
      </c>
      <c r="M1258" s="252"/>
    </row>
    <row r="1259" spans="1:13" ht="15.6" x14ac:dyDescent="0.3">
      <c r="A1259" s="95">
        <v>32690</v>
      </c>
      <c r="B1259" s="89">
        <v>2476.5</v>
      </c>
      <c r="C1259" s="16">
        <f t="shared" si="96"/>
        <v>1.2510732245799128</v>
      </c>
      <c r="D1259" s="16">
        <f t="shared" si="98"/>
        <v>8.5708022797018835</v>
      </c>
      <c r="E1259" s="16"/>
      <c r="F1259" s="197">
        <f t="shared" si="95"/>
        <v>2.4765000000000001</v>
      </c>
      <c r="G1259" s="16">
        <f t="shared" si="97"/>
        <v>1.2510732245799128</v>
      </c>
      <c r="H1259" s="16">
        <f t="shared" si="99"/>
        <v>8.5708022797018835</v>
      </c>
      <c r="M1259" s="252"/>
    </row>
    <row r="1260" spans="1:13" ht="15.6" x14ac:dyDescent="0.3">
      <c r="A1260" s="95">
        <v>32721</v>
      </c>
      <c r="B1260" s="89">
        <v>2507.4</v>
      </c>
      <c r="C1260" s="16">
        <f t="shared" si="96"/>
        <v>1.2477286493034478</v>
      </c>
      <c r="D1260" s="16">
        <f t="shared" si="98"/>
        <v>9.9254712845243454</v>
      </c>
      <c r="E1260" s="16"/>
      <c r="F1260" s="197">
        <f t="shared" si="95"/>
        <v>2.5074000000000001</v>
      </c>
      <c r="G1260" s="16">
        <f t="shared" si="97"/>
        <v>1.2477286493034478</v>
      </c>
      <c r="H1260" s="16">
        <f t="shared" si="99"/>
        <v>9.925471284524324</v>
      </c>
      <c r="M1260" s="252"/>
    </row>
    <row r="1261" spans="1:13" ht="15.6" x14ac:dyDescent="0.3">
      <c r="A1261" s="95">
        <v>32752</v>
      </c>
      <c r="B1261" s="89">
        <v>2538</v>
      </c>
      <c r="C1261" s="16">
        <f t="shared" si="96"/>
        <v>1.2203876525484603</v>
      </c>
      <c r="D1261" s="16">
        <f t="shared" si="98"/>
        <v>11.266988163086356</v>
      </c>
      <c r="E1261" s="16"/>
      <c r="F1261" s="197">
        <f t="shared" si="95"/>
        <v>2.5379999999999998</v>
      </c>
      <c r="G1261" s="16">
        <f t="shared" si="97"/>
        <v>1.2203876525484381</v>
      </c>
      <c r="H1261" s="16">
        <f t="shared" si="99"/>
        <v>11.266988163086356</v>
      </c>
      <c r="M1261" s="252"/>
    </row>
    <row r="1262" spans="1:13" ht="15.6" x14ac:dyDescent="0.3">
      <c r="A1262" s="95">
        <v>32782</v>
      </c>
      <c r="B1262" s="89">
        <v>2568.5</v>
      </c>
      <c r="C1262" s="16">
        <f t="shared" si="96"/>
        <v>1.2017336485421692</v>
      </c>
      <c r="D1262" s="16">
        <f t="shared" si="98"/>
        <v>12.604120999561585</v>
      </c>
      <c r="E1262" s="16"/>
      <c r="F1262" s="197">
        <f t="shared" si="95"/>
        <v>2.5684999999999998</v>
      </c>
      <c r="G1262" s="16">
        <f t="shared" si="97"/>
        <v>1.2017336485421692</v>
      </c>
      <c r="H1262" s="16">
        <f t="shared" si="99"/>
        <v>12.604120999561585</v>
      </c>
      <c r="M1262" s="252"/>
    </row>
    <row r="1263" spans="1:13" ht="15.6" x14ac:dyDescent="0.3">
      <c r="A1263" s="95">
        <v>32813</v>
      </c>
      <c r="B1263" s="89">
        <v>2599.1</v>
      </c>
      <c r="C1263" s="16">
        <f t="shared" si="96"/>
        <v>1.1913568230484728</v>
      </c>
      <c r="D1263" s="16">
        <f t="shared" si="98"/>
        <v>13.945637878123618</v>
      </c>
      <c r="E1263" s="16"/>
      <c r="F1263" s="197">
        <f t="shared" si="95"/>
        <v>2.5991</v>
      </c>
      <c r="G1263" s="16">
        <f t="shared" si="97"/>
        <v>1.1913568230484728</v>
      </c>
      <c r="H1263" s="16">
        <f t="shared" si="99"/>
        <v>13.945637878123618</v>
      </c>
      <c r="M1263" s="252"/>
    </row>
    <row r="1264" spans="1:13" ht="15.6" x14ac:dyDescent="0.3">
      <c r="A1264" s="95">
        <v>32843</v>
      </c>
      <c r="B1264" s="89">
        <v>2629.7999999999997</v>
      </c>
      <c r="C1264" s="16">
        <f t="shared" si="96"/>
        <v>1.1811781001115795</v>
      </c>
      <c r="D1264" s="16">
        <f t="shared" si="98"/>
        <v>15.291538798772454</v>
      </c>
      <c r="E1264" s="16"/>
      <c r="F1264" s="197">
        <f t="shared" si="95"/>
        <v>2.6297999999999999</v>
      </c>
      <c r="G1264" s="16">
        <f t="shared" si="97"/>
        <v>1.1811781001115795</v>
      </c>
      <c r="H1264" s="16">
        <f t="shared" si="99"/>
        <v>15.291538798772454</v>
      </c>
      <c r="M1264" s="252"/>
    </row>
    <row r="1265" spans="1:13" ht="15.6" x14ac:dyDescent="0.3">
      <c r="A1265" s="95">
        <v>32874</v>
      </c>
      <c r="B1265" s="89">
        <v>2660.4</v>
      </c>
      <c r="C1265" s="16">
        <f t="shared" si="96"/>
        <v>1.163586584531151</v>
      </c>
      <c r="D1265" s="16">
        <f t="shared" si="98"/>
        <v>15.901367953297907</v>
      </c>
      <c r="E1265" s="16"/>
      <c r="F1265" s="197">
        <f t="shared" si="95"/>
        <v>2.6604000000000001</v>
      </c>
      <c r="G1265" s="16">
        <f t="shared" si="97"/>
        <v>1.163586584531151</v>
      </c>
      <c r="H1265" s="16">
        <f t="shared" si="99"/>
        <v>15.901367953297907</v>
      </c>
      <c r="M1265" s="252"/>
    </row>
    <row r="1266" spans="1:13" ht="15.6" x14ac:dyDescent="0.3">
      <c r="A1266" s="95">
        <v>32905</v>
      </c>
      <c r="B1266" s="89">
        <v>2690</v>
      </c>
      <c r="C1266" s="16">
        <f t="shared" si="96"/>
        <v>1.112614644414367</v>
      </c>
      <c r="D1266" s="16">
        <f t="shared" si="98"/>
        <v>15.703901243064223</v>
      </c>
      <c r="E1266" s="16"/>
      <c r="F1266" s="197">
        <f t="shared" si="95"/>
        <v>2.69</v>
      </c>
      <c r="G1266" s="16">
        <f t="shared" si="97"/>
        <v>1.112614644414367</v>
      </c>
      <c r="H1266" s="16">
        <f t="shared" si="99"/>
        <v>15.703901243064223</v>
      </c>
      <c r="M1266" s="252"/>
    </row>
    <row r="1267" spans="1:13" ht="15.6" x14ac:dyDescent="0.3">
      <c r="A1267" s="95">
        <v>32933</v>
      </c>
      <c r="B1267" s="89">
        <v>2719.5</v>
      </c>
      <c r="C1267" s="16">
        <f t="shared" si="96"/>
        <v>1.0966542750929342</v>
      </c>
      <c r="D1267" s="16">
        <f t="shared" si="98"/>
        <v>15.492419416486181</v>
      </c>
      <c r="E1267" s="16"/>
      <c r="F1267" s="197">
        <f t="shared" si="95"/>
        <v>2.7195</v>
      </c>
      <c r="G1267" s="16">
        <f t="shared" si="97"/>
        <v>1.0966542750929342</v>
      </c>
      <c r="H1267" s="16">
        <f t="shared" si="99"/>
        <v>15.492419416486181</v>
      </c>
      <c r="M1267" s="252"/>
    </row>
    <row r="1268" spans="1:13" ht="15.6" x14ac:dyDescent="0.3">
      <c r="A1268" s="95">
        <v>32964</v>
      </c>
      <c r="B1268" s="89">
        <v>2750.2</v>
      </c>
      <c r="C1268" s="16">
        <f t="shared" si="96"/>
        <v>1.1288839860268407</v>
      </c>
      <c r="D1268" s="16">
        <f t="shared" si="98"/>
        <v>15.307534275292433</v>
      </c>
      <c r="E1268" s="16"/>
      <c r="F1268" s="197">
        <f t="shared" si="95"/>
        <v>2.7502</v>
      </c>
      <c r="G1268" s="16">
        <f t="shared" si="97"/>
        <v>1.1288839860268407</v>
      </c>
      <c r="H1268" s="16">
        <f t="shared" si="99"/>
        <v>15.307534275292433</v>
      </c>
      <c r="M1268" s="252"/>
    </row>
    <row r="1269" spans="1:13" ht="15.6" x14ac:dyDescent="0.3">
      <c r="A1269" s="95">
        <v>32994</v>
      </c>
      <c r="B1269" s="89">
        <v>2780.4</v>
      </c>
      <c r="C1269" s="16">
        <f t="shared" si="96"/>
        <v>1.0981019562213756</v>
      </c>
      <c r="D1269" s="16">
        <f t="shared" si="98"/>
        <v>15.106603187745815</v>
      </c>
      <c r="E1269" s="16"/>
      <c r="F1269" s="197">
        <f t="shared" si="95"/>
        <v>2.7804000000000002</v>
      </c>
      <c r="G1269" s="16">
        <f t="shared" si="97"/>
        <v>1.0981019562213756</v>
      </c>
      <c r="H1269" s="16">
        <f t="shared" si="99"/>
        <v>15.106603187745815</v>
      </c>
      <c r="M1269" s="252"/>
    </row>
    <row r="1270" spans="1:13" ht="15.6" x14ac:dyDescent="0.3">
      <c r="A1270" s="95">
        <v>33025</v>
      </c>
      <c r="B1270" s="89">
        <v>2807.4</v>
      </c>
      <c r="C1270" s="16">
        <f t="shared" si="96"/>
        <v>0.97108329736728116</v>
      </c>
      <c r="D1270" s="16">
        <f t="shared" si="98"/>
        <v>14.779835643321482</v>
      </c>
      <c r="E1270" s="16"/>
      <c r="F1270" s="197">
        <f t="shared" si="95"/>
        <v>2.8073999999999999</v>
      </c>
      <c r="G1270" s="16">
        <f t="shared" si="97"/>
        <v>0.97108329736728116</v>
      </c>
      <c r="H1270" s="16">
        <f t="shared" si="99"/>
        <v>14.779835643321482</v>
      </c>
      <c r="M1270" s="252"/>
    </row>
    <row r="1271" spans="1:13" ht="15.6" x14ac:dyDescent="0.3">
      <c r="A1271" s="95">
        <v>33055</v>
      </c>
      <c r="B1271" s="89">
        <v>2831.7000000000003</v>
      </c>
      <c r="C1271" s="16">
        <f t="shared" si="96"/>
        <v>0.86556956614662894</v>
      </c>
      <c r="D1271" s="16">
        <f t="shared" si="98"/>
        <v>14.342822531798927</v>
      </c>
      <c r="E1271" s="16"/>
      <c r="F1271" s="197">
        <f t="shared" si="95"/>
        <v>2.8317000000000001</v>
      </c>
      <c r="G1271" s="16">
        <f t="shared" si="97"/>
        <v>0.86556956614662894</v>
      </c>
      <c r="H1271" s="16">
        <f t="shared" si="99"/>
        <v>14.342822531798905</v>
      </c>
      <c r="M1271" s="252"/>
    </row>
    <row r="1272" spans="1:13" ht="15.6" x14ac:dyDescent="0.3">
      <c r="A1272" s="95">
        <v>33086</v>
      </c>
      <c r="B1272" s="89">
        <v>2856.5</v>
      </c>
      <c r="C1272" s="16">
        <f t="shared" si="96"/>
        <v>0.87579899000600481</v>
      </c>
      <c r="D1272" s="16">
        <f t="shared" si="98"/>
        <v>13.922788545904119</v>
      </c>
      <c r="E1272" s="16"/>
      <c r="F1272" s="197">
        <f t="shared" si="95"/>
        <v>2.8565</v>
      </c>
      <c r="G1272" s="16">
        <f t="shared" si="97"/>
        <v>0.87579899000600481</v>
      </c>
      <c r="H1272" s="16">
        <f t="shared" si="99"/>
        <v>13.922788545904119</v>
      </c>
      <c r="M1272" s="252"/>
    </row>
    <row r="1273" spans="1:13" ht="15.6" x14ac:dyDescent="0.3">
      <c r="A1273" s="95">
        <v>33117</v>
      </c>
      <c r="B1273" s="89">
        <v>2881</v>
      </c>
      <c r="C1273" s="16">
        <f t="shared" si="96"/>
        <v>0.85769298092071011</v>
      </c>
      <c r="D1273" s="16">
        <f t="shared" si="98"/>
        <v>13.514578408195433</v>
      </c>
      <c r="E1273" s="16"/>
      <c r="F1273" s="197">
        <f t="shared" si="95"/>
        <v>2.8809999999999998</v>
      </c>
      <c r="G1273" s="16">
        <f t="shared" si="97"/>
        <v>0.85769298092068791</v>
      </c>
      <c r="H1273" s="16">
        <f t="shared" si="99"/>
        <v>13.514578408195433</v>
      </c>
      <c r="M1273" s="252"/>
    </row>
    <row r="1274" spans="1:13" ht="15.6" x14ac:dyDescent="0.3">
      <c r="A1274" s="95">
        <v>33147</v>
      </c>
      <c r="B1274" s="89">
        <v>2905.4</v>
      </c>
      <c r="C1274" s="16">
        <f t="shared" si="96"/>
        <v>0.84692814994793419</v>
      </c>
      <c r="D1274" s="16">
        <f t="shared" si="98"/>
        <v>13.116605022386608</v>
      </c>
      <c r="E1274" s="16"/>
      <c r="F1274" s="197">
        <f t="shared" si="95"/>
        <v>2.9054000000000002</v>
      </c>
      <c r="G1274" s="16">
        <f t="shared" si="97"/>
        <v>0.8469281499479564</v>
      </c>
      <c r="H1274" s="16">
        <f t="shared" si="99"/>
        <v>13.116605022386629</v>
      </c>
      <c r="M1274" s="252"/>
    </row>
    <row r="1275" spans="1:13" ht="15.6" x14ac:dyDescent="0.3">
      <c r="A1275" s="95">
        <v>33178</v>
      </c>
      <c r="B1275" s="89">
        <v>2927.8</v>
      </c>
      <c r="C1275" s="16">
        <f t="shared" si="96"/>
        <v>0.77097817856406348</v>
      </c>
      <c r="D1275" s="16">
        <f t="shared" si="98"/>
        <v>12.646685391096923</v>
      </c>
      <c r="E1275" s="16"/>
      <c r="F1275" s="197">
        <f t="shared" si="95"/>
        <v>2.9278000000000004</v>
      </c>
      <c r="G1275" s="16">
        <f t="shared" si="97"/>
        <v>0.77097817856406348</v>
      </c>
      <c r="H1275" s="16">
        <f t="shared" si="99"/>
        <v>12.646685391096945</v>
      </c>
      <c r="M1275" s="252"/>
    </row>
    <row r="1276" spans="1:13" ht="15.6" x14ac:dyDescent="0.3">
      <c r="A1276" s="95">
        <v>33208</v>
      </c>
      <c r="B1276" s="89">
        <v>2940.9</v>
      </c>
      <c r="C1276" s="16">
        <f t="shared" si="96"/>
        <v>0.44743493408019308</v>
      </c>
      <c r="D1276" s="16">
        <f t="shared" si="98"/>
        <v>11.829796942733296</v>
      </c>
      <c r="E1276" s="16"/>
      <c r="F1276" s="197">
        <f t="shared" si="95"/>
        <v>2.9409000000000001</v>
      </c>
      <c r="G1276" s="16">
        <f t="shared" si="97"/>
        <v>0.44743493408019308</v>
      </c>
      <c r="H1276" s="16">
        <f t="shared" si="99"/>
        <v>11.829796942733296</v>
      </c>
      <c r="M1276" s="252"/>
    </row>
    <row r="1277" spans="1:13" ht="15.6" x14ac:dyDescent="0.3">
      <c r="A1277" s="95">
        <v>33239</v>
      </c>
      <c r="B1277" s="89">
        <v>2953.2</v>
      </c>
      <c r="C1277" s="16">
        <f t="shared" si="96"/>
        <v>0.41823931449556095</v>
      </c>
      <c r="D1277" s="16">
        <f t="shared" si="98"/>
        <v>11.005863779882707</v>
      </c>
      <c r="E1277" s="16"/>
      <c r="F1277" s="197">
        <f t="shared" si="95"/>
        <v>2.9531999999999998</v>
      </c>
      <c r="G1277" s="16">
        <f t="shared" si="97"/>
        <v>0.41823931449556095</v>
      </c>
      <c r="H1277" s="16">
        <f t="shared" si="99"/>
        <v>11.005863779882707</v>
      </c>
      <c r="M1277" s="252"/>
    </row>
    <row r="1278" spans="1:13" ht="15.6" x14ac:dyDescent="0.3">
      <c r="A1278" s="95">
        <v>33270</v>
      </c>
      <c r="B1278" s="89">
        <v>2965</v>
      </c>
      <c r="C1278" s="16">
        <f t="shared" si="96"/>
        <v>0.39956657185427069</v>
      </c>
      <c r="D1278" s="16">
        <f t="shared" si="98"/>
        <v>10.223048327137541</v>
      </c>
      <c r="E1278" s="16"/>
      <c r="F1278" s="197">
        <f t="shared" si="95"/>
        <v>2.9649999999999999</v>
      </c>
      <c r="G1278" s="16">
        <f t="shared" si="97"/>
        <v>0.39956657185427069</v>
      </c>
      <c r="H1278" s="16">
        <f t="shared" si="99"/>
        <v>10.223048327137541</v>
      </c>
      <c r="M1278" s="252"/>
    </row>
    <row r="1279" spans="1:13" ht="15.6" x14ac:dyDescent="0.3">
      <c r="A1279" s="95">
        <v>33298</v>
      </c>
      <c r="B1279" s="89">
        <v>2976.9</v>
      </c>
      <c r="C1279" s="16">
        <f t="shared" si="96"/>
        <v>0.40134907251265783</v>
      </c>
      <c r="D1279" s="16">
        <f t="shared" si="98"/>
        <v>9.4649751792609038</v>
      </c>
      <c r="E1279" s="16"/>
      <c r="F1279" s="197">
        <f t="shared" si="95"/>
        <v>2.9769000000000001</v>
      </c>
      <c r="G1279" s="16">
        <f t="shared" si="97"/>
        <v>0.40134907251265783</v>
      </c>
      <c r="H1279" s="16">
        <f t="shared" si="99"/>
        <v>9.4649751792609038</v>
      </c>
      <c r="M1279" s="252"/>
    </row>
    <row r="1280" spans="1:13" ht="15.6" x14ac:dyDescent="0.3">
      <c r="A1280" s="95">
        <v>33329</v>
      </c>
      <c r="B1280" s="89">
        <v>2989</v>
      </c>
      <c r="C1280" s="16">
        <f t="shared" si="96"/>
        <v>0.40646309919714074</v>
      </c>
      <c r="D1280" s="16">
        <f t="shared" si="98"/>
        <v>8.6830048723729227</v>
      </c>
      <c r="E1280" s="16"/>
      <c r="F1280" s="197">
        <f t="shared" si="95"/>
        <v>2.9889999999999999</v>
      </c>
      <c r="G1280" s="16">
        <f t="shared" si="97"/>
        <v>0.40646309919714074</v>
      </c>
      <c r="H1280" s="16">
        <f t="shared" si="99"/>
        <v>8.6830048723729227</v>
      </c>
      <c r="M1280" s="252"/>
    </row>
    <row r="1281" spans="1:13" ht="15.6" x14ac:dyDescent="0.3">
      <c r="A1281" s="95">
        <v>33359</v>
      </c>
      <c r="B1281" s="89">
        <v>3001.2</v>
      </c>
      <c r="C1281" s="16">
        <f t="shared" si="96"/>
        <v>0.40816326530612734</v>
      </c>
      <c r="D1281" s="16">
        <f t="shared" si="98"/>
        <v>7.9413034095813462</v>
      </c>
      <c r="E1281" s="16"/>
      <c r="F1281" s="197">
        <f t="shared" si="95"/>
        <v>3.0011999999999999</v>
      </c>
      <c r="G1281" s="16">
        <f t="shared" si="97"/>
        <v>0.40816326530612734</v>
      </c>
      <c r="H1281" s="16">
        <f t="shared" si="99"/>
        <v>7.9413034095813462</v>
      </c>
      <c r="M1281" s="252"/>
    </row>
    <row r="1282" spans="1:13" ht="15.6" x14ac:dyDescent="0.3">
      <c r="A1282" s="95">
        <v>33390</v>
      </c>
      <c r="B1282" s="89">
        <v>3013.3999999999996</v>
      </c>
      <c r="C1282" s="16">
        <f t="shared" si="96"/>
        <v>0.40650406504063596</v>
      </c>
      <c r="D1282" s="16">
        <f t="shared" si="98"/>
        <v>7.3377502315309373</v>
      </c>
      <c r="E1282" s="16"/>
      <c r="F1282" s="197">
        <f t="shared" si="95"/>
        <v>3.0133999999999999</v>
      </c>
      <c r="G1282" s="16">
        <f t="shared" si="97"/>
        <v>0.40650406504065817</v>
      </c>
      <c r="H1282" s="16">
        <f t="shared" si="99"/>
        <v>7.3377502315309595</v>
      </c>
      <c r="M1282" s="252"/>
    </row>
    <row r="1283" spans="1:13" ht="15.6" x14ac:dyDescent="0.3">
      <c r="A1283" s="95">
        <v>33420</v>
      </c>
      <c r="B1283" s="89">
        <v>3025.6</v>
      </c>
      <c r="C1283" s="16">
        <f t="shared" si="96"/>
        <v>0.40485829959515662</v>
      </c>
      <c r="D1283" s="16">
        <f t="shared" si="98"/>
        <v>6.8474767807324088</v>
      </c>
      <c r="E1283" s="16"/>
      <c r="F1283" s="197">
        <f t="shared" si="95"/>
        <v>3.0255999999999998</v>
      </c>
      <c r="G1283" s="16">
        <f t="shared" si="97"/>
        <v>0.40485829959513442</v>
      </c>
      <c r="H1283" s="16">
        <f t="shared" si="99"/>
        <v>6.8474767807324088</v>
      </c>
      <c r="M1283" s="252"/>
    </row>
    <row r="1284" spans="1:13" ht="15.6" x14ac:dyDescent="0.3">
      <c r="A1284" s="95">
        <v>33451</v>
      </c>
      <c r="B1284" s="89">
        <v>3038</v>
      </c>
      <c r="C1284" s="16">
        <f t="shared" si="96"/>
        <v>0.4098360655737654</v>
      </c>
      <c r="D1284" s="16">
        <f t="shared" si="98"/>
        <v>6.3539296341676987</v>
      </c>
      <c r="E1284" s="16"/>
      <c r="F1284" s="197">
        <f t="shared" si="95"/>
        <v>3.0379999999999998</v>
      </c>
      <c r="G1284" s="16">
        <f t="shared" si="97"/>
        <v>0.4098360655737654</v>
      </c>
      <c r="H1284" s="16">
        <f t="shared" si="99"/>
        <v>6.3539296341676765</v>
      </c>
      <c r="M1284" s="252"/>
    </row>
    <row r="1285" spans="1:13" ht="15.6" x14ac:dyDescent="0.3">
      <c r="A1285" s="95">
        <v>33482</v>
      </c>
      <c r="B1285" s="89">
        <v>3050.2</v>
      </c>
      <c r="C1285" s="16">
        <f t="shared" si="96"/>
        <v>0.40157998683343354</v>
      </c>
      <c r="D1285" s="16">
        <f t="shared" si="98"/>
        <v>5.8729607775078074</v>
      </c>
      <c r="E1285" s="16"/>
      <c r="F1285" s="197">
        <f t="shared" si="95"/>
        <v>3.0501999999999998</v>
      </c>
      <c r="G1285" s="16">
        <f t="shared" si="97"/>
        <v>0.40157998683343354</v>
      </c>
      <c r="H1285" s="16">
        <f t="shared" si="99"/>
        <v>5.8729607775078074</v>
      </c>
      <c r="M1285" s="252"/>
    </row>
    <row r="1286" spans="1:13" ht="15.6" x14ac:dyDescent="0.3">
      <c r="A1286" s="95">
        <v>33512</v>
      </c>
      <c r="B1286" s="89">
        <v>3062.3999999999996</v>
      </c>
      <c r="C1286" s="16">
        <f t="shared" si="96"/>
        <v>0.3999737722116592</v>
      </c>
      <c r="D1286" s="16">
        <f t="shared" si="98"/>
        <v>5.4037309836855396</v>
      </c>
      <c r="E1286" s="16"/>
      <c r="F1286" s="197">
        <f t="shared" si="95"/>
        <v>3.0623999999999998</v>
      </c>
      <c r="G1286" s="16">
        <f t="shared" si="97"/>
        <v>0.3999737722116592</v>
      </c>
      <c r="H1286" s="16">
        <f t="shared" si="99"/>
        <v>5.4037309836855396</v>
      </c>
      <c r="M1286" s="252"/>
    </row>
    <row r="1287" spans="1:13" ht="15.6" x14ac:dyDescent="0.3">
      <c r="A1287" s="95">
        <v>33543</v>
      </c>
      <c r="B1287" s="89">
        <v>3069.7999999999997</v>
      </c>
      <c r="C1287" s="16">
        <f t="shared" si="96"/>
        <v>0.2416405433646851</v>
      </c>
      <c r="D1287" s="16">
        <f t="shared" si="98"/>
        <v>4.850058064075391</v>
      </c>
      <c r="E1287" s="16"/>
      <c r="F1287" s="197">
        <f t="shared" si="95"/>
        <v>3.0697999999999999</v>
      </c>
      <c r="G1287" s="16">
        <f t="shared" si="97"/>
        <v>0.2416405433646851</v>
      </c>
      <c r="H1287" s="16">
        <f t="shared" si="99"/>
        <v>4.850058064075391</v>
      </c>
      <c r="M1287" s="252"/>
    </row>
    <row r="1288" spans="1:13" ht="15.6" x14ac:dyDescent="0.3">
      <c r="A1288" s="95">
        <v>33573</v>
      </c>
      <c r="B1288" s="89">
        <v>3070</v>
      </c>
      <c r="C1288" s="16">
        <f t="shared" si="96"/>
        <v>6.5150824158033416E-3</v>
      </c>
      <c r="D1288" s="16">
        <f t="shared" si="98"/>
        <v>4.3898126423883799</v>
      </c>
      <c r="E1288" s="16"/>
      <c r="F1288" s="197">
        <f t="shared" si="95"/>
        <v>3.07</v>
      </c>
      <c r="G1288" s="16">
        <f t="shared" si="97"/>
        <v>6.5150824157811371E-3</v>
      </c>
      <c r="H1288" s="16">
        <f t="shared" si="99"/>
        <v>4.3898126423883799</v>
      </c>
      <c r="M1288" s="252"/>
    </row>
    <row r="1289" spans="1:13" ht="15.6" x14ac:dyDescent="0.3">
      <c r="A1289" s="95">
        <v>33604</v>
      </c>
      <c r="B1289" s="89">
        <v>3068.5</v>
      </c>
      <c r="C1289" s="16">
        <f t="shared" si="96"/>
        <v>-4.8859934853417997E-2</v>
      </c>
      <c r="D1289" s="16">
        <f t="shared" si="98"/>
        <v>3.9042394690505189</v>
      </c>
      <c r="E1289" s="16"/>
      <c r="F1289" s="197">
        <f t="shared" si="95"/>
        <v>3.0684999999999998</v>
      </c>
      <c r="G1289" s="16">
        <f t="shared" si="97"/>
        <v>-4.8859934853417997E-2</v>
      </c>
      <c r="H1289" s="16">
        <f t="shared" si="99"/>
        <v>3.9042394690505189</v>
      </c>
      <c r="M1289" s="252"/>
    </row>
    <row r="1290" spans="1:13" ht="15.6" x14ac:dyDescent="0.3">
      <c r="A1290" s="95">
        <v>33635</v>
      </c>
      <c r="B1290" s="89">
        <v>3063.6</v>
      </c>
      <c r="C1290" s="16">
        <f t="shared" si="96"/>
        <v>-0.15968714355548697</v>
      </c>
      <c r="D1290" s="16">
        <f t="shared" si="98"/>
        <v>3.3254637436762158</v>
      </c>
      <c r="E1290" s="16"/>
      <c r="F1290" s="197">
        <f t="shared" si="95"/>
        <v>3.0636000000000001</v>
      </c>
      <c r="G1290" s="16">
        <f t="shared" si="97"/>
        <v>-0.15968714355547586</v>
      </c>
      <c r="H1290" s="16">
        <f t="shared" si="99"/>
        <v>3.325463743676238</v>
      </c>
      <c r="M1290" s="252"/>
    </row>
    <row r="1291" spans="1:13" ht="15.6" x14ac:dyDescent="0.3">
      <c r="A1291" s="95">
        <v>33664</v>
      </c>
      <c r="B1291" s="89">
        <v>3066.3999999999996</v>
      </c>
      <c r="C1291" s="16">
        <f t="shared" si="96"/>
        <v>9.1395743569644416E-2</v>
      </c>
      <c r="D1291" s="16">
        <f t="shared" si="98"/>
        <v>3.0064832543921449</v>
      </c>
      <c r="E1291" s="16"/>
      <c r="F1291" s="197">
        <f t="shared" si="95"/>
        <v>3.0663999999999998</v>
      </c>
      <c r="G1291" s="16">
        <f t="shared" si="97"/>
        <v>9.1395743569644416E-2</v>
      </c>
      <c r="H1291" s="16">
        <f t="shared" si="99"/>
        <v>3.0064832543921449</v>
      </c>
      <c r="M1291" s="252"/>
    </row>
    <row r="1292" spans="1:13" ht="15.6" x14ac:dyDescent="0.3">
      <c r="A1292" s="95">
        <v>33695</v>
      </c>
      <c r="B1292" s="89">
        <v>3068</v>
      </c>
      <c r="C1292" s="16">
        <f t="shared" si="96"/>
        <v>5.2178450300033319E-2</v>
      </c>
      <c r="D1292" s="16">
        <f t="shared" si="98"/>
        <v>2.6430244228839106</v>
      </c>
      <c r="E1292" s="16"/>
      <c r="F1292" s="197">
        <f t="shared" si="95"/>
        <v>3.0680000000000001</v>
      </c>
      <c r="G1292" s="16">
        <f t="shared" si="97"/>
        <v>5.2178450300033319E-2</v>
      </c>
      <c r="H1292" s="16">
        <f t="shared" si="99"/>
        <v>2.6430244228839106</v>
      </c>
      <c r="M1292" s="252"/>
    </row>
    <row r="1293" spans="1:13" ht="15.6" x14ac:dyDescent="0.3">
      <c r="A1293" s="95">
        <v>33725</v>
      </c>
      <c r="B1293" s="89">
        <v>3098</v>
      </c>
      <c r="C1293" s="16">
        <f t="shared" si="96"/>
        <v>0.9778357235984414</v>
      </c>
      <c r="D1293" s="16">
        <f t="shared" si="98"/>
        <v>3.2253765160602521</v>
      </c>
      <c r="E1293" s="16"/>
      <c r="F1293" s="197">
        <f t="shared" si="95"/>
        <v>3.0979999999999999</v>
      </c>
      <c r="G1293" s="16">
        <f t="shared" si="97"/>
        <v>0.97783572359841919</v>
      </c>
      <c r="H1293" s="16">
        <f t="shared" si="99"/>
        <v>3.2253765160602521</v>
      </c>
      <c r="M1293" s="252"/>
    </row>
    <row r="1294" spans="1:13" ht="15.6" x14ac:dyDescent="0.3">
      <c r="A1294" s="95">
        <v>33756</v>
      </c>
      <c r="B1294" s="89">
        <v>3118.5</v>
      </c>
      <c r="C1294" s="16">
        <f t="shared" si="96"/>
        <v>0.66171723692705076</v>
      </c>
      <c r="D1294" s="16">
        <f t="shared" si="98"/>
        <v>3.4877546956925798</v>
      </c>
      <c r="E1294" s="16"/>
      <c r="F1294" s="197">
        <f t="shared" si="95"/>
        <v>3.1185</v>
      </c>
      <c r="G1294" s="16">
        <f t="shared" si="97"/>
        <v>0.66171723692705076</v>
      </c>
      <c r="H1294" s="16">
        <f t="shared" si="99"/>
        <v>3.4877546956925798</v>
      </c>
      <c r="M1294" s="252"/>
    </row>
    <row r="1295" spans="1:13" ht="15.6" x14ac:dyDescent="0.3">
      <c r="A1295" s="95">
        <v>33786</v>
      </c>
      <c r="B1295" s="89">
        <v>3116.5</v>
      </c>
      <c r="C1295" s="16">
        <f t="shared" si="96"/>
        <v>-6.413339746672575E-2</v>
      </c>
      <c r="D1295" s="16">
        <f t="shared" si="98"/>
        <v>3.00436277102063</v>
      </c>
      <c r="E1295" s="16"/>
      <c r="F1295" s="197">
        <f t="shared" si="95"/>
        <v>3.1164999999999998</v>
      </c>
      <c r="G1295" s="16">
        <f t="shared" si="97"/>
        <v>-6.4133397466736852E-2</v>
      </c>
      <c r="H1295" s="16">
        <f t="shared" si="99"/>
        <v>3.00436277102063</v>
      </c>
      <c r="M1295" s="252"/>
    </row>
    <row r="1296" spans="1:13" ht="15.6" x14ac:dyDescent="0.3">
      <c r="A1296" s="95">
        <v>33817</v>
      </c>
      <c r="B1296" s="89">
        <v>3091.2999999999997</v>
      </c>
      <c r="C1296" s="16">
        <f t="shared" si="96"/>
        <v>-0.80859939034173545</v>
      </c>
      <c r="D1296" s="16">
        <f t="shared" si="98"/>
        <v>1.7544437129690449</v>
      </c>
      <c r="E1296" s="16"/>
      <c r="F1296" s="197">
        <f t="shared" si="95"/>
        <v>3.0912999999999999</v>
      </c>
      <c r="G1296" s="16">
        <f t="shared" si="97"/>
        <v>-0.80859939034172434</v>
      </c>
      <c r="H1296" s="16">
        <f t="shared" si="99"/>
        <v>1.7544437129690671</v>
      </c>
      <c r="M1296" s="252"/>
    </row>
    <row r="1297" spans="1:13" ht="15.6" x14ac:dyDescent="0.3">
      <c r="A1297" s="95">
        <v>33848</v>
      </c>
      <c r="B1297" s="89">
        <v>3086.2</v>
      </c>
      <c r="C1297" s="16">
        <f t="shared" si="96"/>
        <v>-0.16497913499174954</v>
      </c>
      <c r="D1297" s="16">
        <f t="shared" si="98"/>
        <v>1.1802504753786636</v>
      </c>
      <c r="E1297" s="16"/>
      <c r="F1297" s="197">
        <f t="shared" si="95"/>
        <v>3.0861999999999998</v>
      </c>
      <c r="G1297" s="16">
        <f t="shared" si="97"/>
        <v>-0.16497913499174954</v>
      </c>
      <c r="H1297" s="16">
        <f t="shared" si="99"/>
        <v>1.1802504753786636</v>
      </c>
      <c r="M1297" s="252"/>
    </row>
    <row r="1298" spans="1:13" ht="15.6" x14ac:dyDescent="0.3">
      <c r="A1298" s="95">
        <v>33878</v>
      </c>
      <c r="B1298" s="89">
        <v>3118.5</v>
      </c>
      <c r="C1298" s="16">
        <f t="shared" si="96"/>
        <v>1.0465945175296643</v>
      </c>
      <c r="D1298" s="16">
        <f t="shared" si="98"/>
        <v>1.8318965517241548</v>
      </c>
      <c r="E1298" s="16"/>
      <c r="F1298" s="197">
        <f t="shared" si="95"/>
        <v>3.1185</v>
      </c>
      <c r="G1298" s="16">
        <f t="shared" si="97"/>
        <v>1.0465945175296643</v>
      </c>
      <c r="H1298" s="16">
        <f t="shared" si="99"/>
        <v>1.8318965517241548</v>
      </c>
      <c r="M1298" s="252"/>
    </row>
    <row r="1299" spans="1:13" ht="15.6" x14ac:dyDescent="0.3">
      <c r="A1299" s="95">
        <v>33909</v>
      </c>
      <c r="B1299" s="89">
        <v>3119.8</v>
      </c>
      <c r="C1299" s="16">
        <f t="shared" si="96"/>
        <v>4.1686708353383395E-2</v>
      </c>
      <c r="D1299" s="16">
        <f t="shared" si="98"/>
        <v>1.6287706039481487</v>
      </c>
      <c r="E1299" s="16"/>
      <c r="F1299" s="197">
        <f t="shared" si="95"/>
        <v>3.1198000000000001</v>
      </c>
      <c r="G1299" s="16">
        <f t="shared" si="97"/>
        <v>4.1686708353383395E-2</v>
      </c>
      <c r="H1299" s="16">
        <f t="shared" si="99"/>
        <v>1.6287706039481487</v>
      </c>
      <c r="M1299" s="252"/>
    </row>
    <row r="1300" spans="1:13" ht="15.6" x14ac:dyDescent="0.3">
      <c r="A1300" s="95">
        <v>33939</v>
      </c>
      <c r="B1300" s="89">
        <v>3118.2</v>
      </c>
      <c r="C1300" s="16">
        <f t="shared" si="96"/>
        <v>-5.128533880378594E-2</v>
      </c>
      <c r="D1300" s="16">
        <f t="shared" si="98"/>
        <v>1.5700325732898923</v>
      </c>
      <c r="E1300" s="16"/>
      <c r="F1300" s="197">
        <f t="shared" ref="F1300:F1363" si="100">B1300/1000</f>
        <v>3.1181999999999999</v>
      </c>
      <c r="G1300" s="16">
        <f t="shared" si="97"/>
        <v>-5.1285338803774838E-2</v>
      </c>
      <c r="H1300" s="16">
        <f t="shared" si="99"/>
        <v>1.5700325732898923</v>
      </c>
      <c r="M1300" s="252"/>
    </row>
    <row r="1301" spans="1:13" ht="15.6" x14ac:dyDescent="0.3">
      <c r="A1301" s="95">
        <v>33970</v>
      </c>
      <c r="B1301" s="89">
        <v>3110</v>
      </c>
      <c r="C1301" s="16">
        <f t="shared" ref="C1301:C1364" si="101">((B1301/B1300)-1)*100</f>
        <v>-0.26297222756718197</v>
      </c>
      <c r="D1301" s="16">
        <f t="shared" si="98"/>
        <v>1.3524523382760334</v>
      </c>
      <c r="E1301" s="16"/>
      <c r="F1301" s="197">
        <f t="shared" si="100"/>
        <v>3.11</v>
      </c>
      <c r="G1301" s="16">
        <f t="shared" ref="G1301:G1364" si="102">((F1301/F1300)-1)*100</f>
        <v>-0.26297222756718197</v>
      </c>
      <c r="H1301" s="16">
        <f t="shared" si="99"/>
        <v>1.3524523382760334</v>
      </c>
      <c r="M1301" s="252"/>
    </row>
    <row r="1302" spans="1:13" ht="15.6" x14ac:dyDescent="0.3">
      <c r="A1302" s="95">
        <v>34001</v>
      </c>
      <c r="B1302" s="89">
        <v>3098.9</v>
      </c>
      <c r="C1302" s="16">
        <f t="shared" si="101"/>
        <v>-0.35691318327973898</v>
      </c>
      <c r="D1302" s="16">
        <f t="shared" si="98"/>
        <v>1.1522391957174527</v>
      </c>
      <c r="E1302" s="16"/>
      <c r="F1302" s="197">
        <f t="shared" si="100"/>
        <v>3.0989</v>
      </c>
      <c r="G1302" s="16">
        <f t="shared" si="102"/>
        <v>-0.35691318327973898</v>
      </c>
      <c r="H1302" s="16">
        <f t="shared" si="99"/>
        <v>1.1522391957174527</v>
      </c>
      <c r="M1302" s="252"/>
    </row>
    <row r="1303" spans="1:13" ht="15.6" x14ac:dyDescent="0.3">
      <c r="A1303" s="95">
        <v>34029</v>
      </c>
      <c r="B1303" s="89">
        <v>3108.2999999999997</v>
      </c>
      <c r="C1303" s="16">
        <f t="shared" si="101"/>
        <v>0.30333344089836789</v>
      </c>
      <c r="D1303" s="16">
        <f t="shared" si="98"/>
        <v>1.3664231672319449</v>
      </c>
      <c r="E1303" s="16"/>
      <c r="F1303" s="197">
        <f t="shared" si="100"/>
        <v>3.1082999999999998</v>
      </c>
      <c r="G1303" s="16">
        <f t="shared" si="102"/>
        <v>0.30333344089836789</v>
      </c>
      <c r="H1303" s="16">
        <f t="shared" si="99"/>
        <v>1.3664231672319449</v>
      </c>
      <c r="M1303" s="252"/>
    </row>
    <row r="1304" spans="1:13" ht="15.6" x14ac:dyDescent="0.3">
      <c r="A1304" s="95">
        <v>34060</v>
      </c>
      <c r="B1304" s="89">
        <v>3095.5</v>
      </c>
      <c r="C1304" s="16">
        <f t="shared" si="101"/>
        <v>-0.41180066274167926</v>
      </c>
      <c r="D1304" s="16">
        <f t="shared" si="98"/>
        <v>0.89634941329856943</v>
      </c>
      <c r="E1304" s="16"/>
      <c r="F1304" s="197">
        <f t="shared" si="100"/>
        <v>3.0954999999999999</v>
      </c>
      <c r="G1304" s="16">
        <f t="shared" si="102"/>
        <v>-0.41180066274169036</v>
      </c>
      <c r="H1304" s="16">
        <f t="shared" si="99"/>
        <v>0.89634941329856943</v>
      </c>
      <c r="M1304" s="252"/>
    </row>
    <row r="1305" spans="1:13" ht="15.6" x14ac:dyDescent="0.3">
      <c r="A1305" s="95">
        <v>34090</v>
      </c>
      <c r="B1305" s="89">
        <v>3122.7</v>
      </c>
      <c r="C1305" s="16">
        <f t="shared" si="101"/>
        <v>0.87869487966403259</v>
      </c>
      <c r="D1305" s="16">
        <f t="shared" si="98"/>
        <v>0.79728857327308056</v>
      </c>
      <c r="E1305" s="16"/>
      <c r="F1305" s="197">
        <f t="shared" si="100"/>
        <v>3.1227</v>
      </c>
      <c r="G1305" s="16">
        <f t="shared" si="102"/>
        <v>0.87869487966403259</v>
      </c>
      <c r="H1305" s="16">
        <f t="shared" si="99"/>
        <v>0.79728857327308056</v>
      </c>
      <c r="M1305" s="252"/>
    </row>
    <row r="1306" spans="1:13" ht="15.6" x14ac:dyDescent="0.3">
      <c r="A1306" s="95">
        <v>34121</v>
      </c>
      <c r="B1306" s="89">
        <v>3121.3</v>
      </c>
      <c r="C1306" s="16">
        <f t="shared" si="101"/>
        <v>-4.4832997085841875E-2</v>
      </c>
      <c r="D1306" s="16">
        <f t="shared" si="98"/>
        <v>8.9786756453436034E-2</v>
      </c>
      <c r="E1306" s="16"/>
      <c r="F1306" s="197">
        <f t="shared" si="100"/>
        <v>3.1213000000000002</v>
      </c>
      <c r="G1306" s="16">
        <f t="shared" si="102"/>
        <v>-4.4832997085852977E-2</v>
      </c>
      <c r="H1306" s="16">
        <f t="shared" si="99"/>
        <v>8.9786756453436034E-2</v>
      </c>
      <c r="M1306" s="252"/>
    </row>
    <row r="1307" spans="1:13" ht="15.6" x14ac:dyDescent="0.3">
      <c r="A1307" s="95">
        <v>34151</v>
      </c>
      <c r="B1307" s="89">
        <v>3123.6000000000004</v>
      </c>
      <c r="C1307" s="16">
        <f t="shared" si="101"/>
        <v>7.3687245698916826E-2</v>
      </c>
      <c r="D1307" s="16">
        <f t="shared" si="98"/>
        <v>0.22781966950105037</v>
      </c>
      <c r="E1307" s="16"/>
      <c r="F1307" s="197">
        <f t="shared" si="100"/>
        <v>3.1236000000000002</v>
      </c>
      <c r="G1307" s="16">
        <f t="shared" si="102"/>
        <v>7.3687245698916826E-2</v>
      </c>
      <c r="H1307" s="16">
        <f t="shared" si="99"/>
        <v>0.22781966950105037</v>
      </c>
      <c r="M1307" s="252"/>
    </row>
    <row r="1308" spans="1:13" ht="15.6" x14ac:dyDescent="0.3">
      <c r="A1308" s="95">
        <v>34182</v>
      </c>
      <c r="B1308" s="89">
        <v>3112.6</v>
      </c>
      <c r="C1308" s="16">
        <f t="shared" si="101"/>
        <v>-0.35215776667948395</v>
      </c>
      <c r="D1308" s="16">
        <f t="shared" si="98"/>
        <v>0.68903050496555984</v>
      </c>
      <c r="E1308" s="16"/>
      <c r="F1308" s="197">
        <f t="shared" si="100"/>
        <v>3.1126</v>
      </c>
      <c r="G1308" s="16">
        <f t="shared" si="102"/>
        <v>-0.35215776667947285</v>
      </c>
      <c r="H1308" s="16">
        <f t="shared" si="99"/>
        <v>0.68903050496555984</v>
      </c>
      <c r="M1308" s="252"/>
    </row>
    <row r="1309" spans="1:13" ht="15.6" x14ac:dyDescent="0.3">
      <c r="A1309" s="95">
        <v>34213</v>
      </c>
      <c r="B1309" s="89">
        <v>3112.7</v>
      </c>
      <c r="C1309" s="16">
        <f t="shared" si="101"/>
        <v>3.2127481847998851E-3</v>
      </c>
      <c r="D1309" s="16">
        <f t="shared" si="98"/>
        <v>0.85866113667292243</v>
      </c>
      <c r="E1309" s="16"/>
      <c r="F1309" s="197">
        <f t="shared" si="100"/>
        <v>3.1126999999999998</v>
      </c>
      <c r="G1309" s="16">
        <f t="shared" si="102"/>
        <v>3.2127481847998851E-3</v>
      </c>
      <c r="H1309" s="16">
        <f t="shared" si="99"/>
        <v>0.85866113667292243</v>
      </c>
      <c r="M1309" s="252"/>
    </row>
    <row r="1310" spans="1:13" ht="15.6" x14ac:dyDescent="0.3">
      <c r="A1310" s="95">
        <v>34243</v>
      </c>
      <c r="B1310" s="89">
        <v>3114.2</v>
      </c>
      <c r="C1310" s="16">
        <f t="shared" si="101"/>
        <v>4.8189674559062645E-2</v>
      </c>
      <c r="D1310" s="16">
        <f t="shared" si="98"/>
        <v>-0.13788680455347757</v>
      </c>
      <c r="E1310" s="16"/>
      <c r="F1310" s="197">
        <f t="shared" si="100"/>
        <v>3.1141999999999999</v>
      </c>
      <c r="G1310" s="16">
        <f t="shared" si="102"/>
        <v>4.8189674559062645E-2</v>
      </c>
      <c r="H1310" s="16">
        <f t="shared" si="99"/>
        <v>-0.13788680455347757</v>
      </c>
      <c r="M1310" s="252"/>
    </row>
    <row r="1311" spans="1:13" ht="15.6" x14ac:dyDescent="0.3">
      <c r="A1311" s="95">
        <v>34274</v>
      </c>
      <c r="B1311" s="89">
        <v>3155.3</v>
      </c>
      <c r="C1311" s="16">
        <f t="shared" si="101"/>
        <v>1.3197610943420646</v>
      </c>
      <c r="D1311" s="16">
        <f t="shared" si="98"/>
        <v>1.1378934547086272</v>
      </c>
      <c r="E1311" s="16"/>
      <c r="F1311" s="197">
        <f t="shared" si="100"/>
        <v>3.1553</v>
      </c>
      <c r="G1311" s="16">
        <f t="shared" si="102"/>
        <v>1.3197610943420424</v>
      </c>
      <c r="H1311" s="16">
        <f t="shared" si="99"/>
        <v>1.1378934547086272</v>
      </c>
      <c r="M1311" s="252"/>
    </row>
    <row r="1312" spans="1:13" ht="15.6" x14ac:dyDescent="0.3">
      <c r="A1312" s="95">
        <v>34304</v>
      </c>
      <c r="B1312" s="89">
        <v>3107.7</v>
      </c>
      <c r="C1312" s="16">
        <f t="shared" si="101"/>
        <v>-1.5085728773809315</v>
      </c>
      <c r="D1312" s="16">
        <f t="shared" ref="D1312:D1375" si="103">((B1312/B1300)-1)*100</f>
        <v>-0.33673273042139629</v>
      </c>
      <c r="E1312" s="16"/>
      <c r="F1312" s="197">
        <f t="shared" si="100"/>
        <v>3.1076999999999999</v>
      </c>
      <c r="G1312" s="16">
        <f t="shared" si="102"/>
        <v>-1.5085728773809204</v>
      </c>
      <c r="H1312" s="16">
        <f t="shared" ref="H1312:H1375" si="104">((F1312/F1300)-1)*100</f>
        <v>-0.33673273042139629</v>
      </c>
      <c r="M1312" s="252"/>
    </row>
    <row r="1313" spans="1:13" ht="15.6" x14ac:dyDescent="0.3">
      <c r="A1313" s="95">
        <v>34335</v>
      </c>
      <c r="B1313" s="89">
        <v>3107.5</v>
      </c>
      <c r="C1313" s="16">
        <f t="shared" si="101"/>
        <v>-6.4356276345822749E-3</v>
      </c>
      <c r="D1313" s="16">
        <f t="shared" si="103"/>
        <v>-8.0385852090036902E-2</v>
      </c>
      <c r="E1313" s="16"/>
      <c r="F1313" s="197">
        <f t="shared" si="100"/>
        <v>3.1074999999999999</v>
      </c>
      <c r="G1313" s="16">
        <f t="shared" si="102"/>
        <v>-6.4356276345822749E-3</v>
      </c>
      <c r="H1313" s="16">
        <f t="shared" si="104"/>
        <v>-8.03858520900258E-2</v>
      </c>
      <c r="M1313" s="252"/>
    </row>
    <row r="1314" spans="1:13" ht="15.6" x14ac:dyDescent="0.3">
      <c r="A1314" s="95">
        <v>34366</v>
      </c>
      <c r="B1314" s="89">
        <v>3111.5</v>
      </c>
      <c r="C1314" s="16">
        <f t="shared" si="101"/>
        <v>0.12872083668544754</v>
      </c>
      <c r="D1314" s="16">
        <f t="shared" si="103"/>
        <v>0.40659588886378106</v>
      </c>
      <c r="E1314" s="16"/>
      <c r="F1314" s="197">
        <f t="shared" si="100"/>
        <v>3.1114999999999999</v>
      </c>
      <c r="G1314" s="16">
        <f t="shared" si="102"/>
        <v>0.12872083668544754</v>
      </c>
      <c r="H1314" s="16">
        <f t="shared" si="104"/>
        <v>0.40659588886378106</v>
      </c>
      <c r="M1314" s="252"/>
    </row>
    <row r="1315" spans="1:13" ht="15.6" x14ac:dyDescent="0.3">
      <c r="A1315" s="95">
        <v>34394</v>
      </c>
      <c r="B1315" s="89">
        <v>3284.1</v>
      </c>
      <c r="C1315" s="16">
        <f t="shared" si="101"/>
        <v>5.5471637473887059</v>
      </c>
      <c r="D1315" s="16">
        <f t="shared" si="103"/>
        <v>5.6558247273429174</v>
      </c>
      <c r="E1315" s="16"/>
      <c r="F1315" s="197">
        <f t="shared" si="100"/>
        <v>3.2841</v>
      </c>
      <c r="G1315" s="16">
        <f t="shared" si="102"/>
        <v>5.5471637473887281</v>
      </c>
      <c r="H1315" s="16">
        <f t="shared" si="104"/>
        <v>5.6558247273429174</v>
      </c>
      <c r="M1315" s="252"/>
    </row>
    <row r="1316" spans="1:13" ht="15.6" x14ac:dyDescent="0.3">
      <c r="A1316" s="95">
        <v>34425</v>
      </c>
      <c r="B1316" s="89">
        <v>3353.6000000000004</v>
      </c>
      <c r="C1316" s="16">
        <f t="shared" si="101"/>
        <v>2.1162571176273737</v>
      </c>
      <c r="D1316" s="16">
        <f t="shared" si="103"/>
        <v>8.3379098691649389</v>
      </c>
      <c r="E1316" s="16"/>
      <c r="F1316" s="197">
        <f t="shared" si="100"/>
        <v>3.3536000000000006</v>
      </c>
      <c r="G1316" s="16">
        <f t="shared" si="102"/>
        <v>2.1162571176273737</v>
      </c>
      <c r="H1316" s="16">
        <f t="shared" si="104"/>
        <v>8.3379098691649389</v>
      </c>
      <c r="M1316" s="252"/>
    </row>
    <row r="1317" spans="1:13" ht="15.6" x14ac:dyDescent="0.3">
      <c r="A1317" s="95">
        <v>34455</v>
      </c>
      <c r="B1317" s="89">
        <v>3312</v>
      </c>
      <c r="C1317" s="16">
        <f t="shared" si="101"/>
        <v>-1.2404580152671874</v>
      </c>
      <c r="D1317" s="16">
        <f t="shared" si="103"/>
        <v>6.062061677394559</v>
      </c>
      <c r="E1317" s="16"/>
      <c r="F1317" s="197">
        <f t="shared" si="100"/>
        <v>3.3119999999999998</v>
      </c>
      <c r="G1317" s="16">
        <f t="shared" si="102"/>
        <v>-1.2404580152671985</v>
      </c>
      <c r="H1317" s="16">
        <f t="shared" si="104"/>
        <v>6.062061677394559</v>
      </c>
      <c r="M1317" s="252"/>
    </row>
    <row r="1318" spans="1:13" ht="15.6" x14ac:dyDescent="0.3">
      <c r="A1318" s="95">
        <v>34486</v>
      </c>
      <c r="B1318" s="89">
        <v>3360.7</v>
      </c>
      <c r="C1318" s="16">
        <f t="shared" si="101"/>
        <v>1.4704106280193141</v>
      </c>
      <c r="D1318" s="16">
        <f t="shared" si="103"/>
        <v>7.6698811392688748</v>
      </c>
      <c r="E1318" s="16"/>
      <c r="F1318" s="197">
        <f t="shared" si="100"/>
        <v>3.3607</v>
      </c>
      <c r="G1318" s="16">
        <f t="shared" si="102"/>
        <v>1.4704106280193363</v>
      </c>
      <c r="H1318" s="16">
        <f t="shared" si="104"/>
        <v>7.669881139268897</v>
      </c>
      <c r="M1318" s="252"/>
    </row>
    <row r="1319" spans="1:13" ht="15.6" x14ac:dyDescent="0.3">
      <c r="A1319" s="95">
        <v>34516</v>
      </c>
      <c r="B1319" s="89">
        <v>3400.9</v>
      </c>
      <c r="C1319" s="16">
        <f t="shared" si="101"/>
        <v>1.1961793673937127</v>
      </c>
      <c r="D1319" s="16">
        <f t="shared" si="103"/>
        <v>8.8775771545652304</v>
      </c>
      <c r="E1319" s="16"/>
      <c r="F1319" s="197">
        <f t="shared" si="100"/>
        <v>3.4009</v>
      </c>
      <c r="G1319" s="16">
        <f t="shared" si="102"/>
        <v>1.1961793673936905</v>
      </c>
      <c r="H1319" s="16">
        <f t="shared" si="104"/>
        <v>8.8775771545652304</v>
      </c>
      <c r="M1319" s="252"/>
    </row>
    <row r="1320" spans="1:13" ht="15.6" x14ac:dyDescent="0.3">
      <c r="A1320" s="95">
        <v>34547</v>
      </c>
      <c r="B1320" s="89">
        <v>3382.1</v>
      </c>
      <c r="C1320" s="16">
        <f t="shared" si="101"/>
        <v>-0.55279484842247761</v>
      </c>
      <c r="D1320" s="16">
        <f t="shared" si="103"/>
        <v>8.6583563580286516</v>
      </c>
      <c r="E1320" s="16"/>
      <c r="F1320" s="197">
        <f t="shared" si="100"/>
        <v>3.3820999999999999</v>
      </c>
      <c r="G1320" s="16">
        <f t="shared" si="102"/>
        <v>-0.55279484842247761</v>
      </c>
      <c r="H1320" s="16">
        <f t="shared" si="104"/>
        <v>8.6583563580286516</v>
      </c>
      <c r="M1320" s="252"/>
    </row>
    <row r="1321" spans="1:13" ht="15.6" x14ac:dyDescent="0.3">
      <c r="A1321" s="95">
        <v>34578</v>
      </c>
      <c r="B1321" s="89">
        <v>3399.7999999999997</v>
      </c>
      <c r="C1321" s="16">
        <f t="shared" si="101"/>
        <v>0.52334348481712922</v>
      </c>
      <c r="D1321" s="16">
        <f t="shared" si="103"/>
        <v>9.2235037106049411</v>
      </c>
      <c r="E1321" s="16"/>
      <c r="F1321" s="197">
        <f t="shared" si="100"/>
        <v>3.3997999999999999</v>
      </c>
      <c r="G1321" s="16">
        <f t="shared" si="102"/>
        <v>0.52334348481712922</v>
      </c>
      <c r="H1321" s="16">
        <f t="shared" si="104"/>
        <v>9.2235037106049411</v>
      </c>
      <c r="M1321" s="252"/>
    </row>
    <row r="1322" spans="1:13" ht="15.6" x14ac:dyDescent="0.3">
      <c r="A1322" s="95">
        <v>34608</v>
      </c>
      <c r="B1322" s="89">
        <v>3415.7999999999997</v>
      </c>
      <c r="C1322" s="16">
        <f t="shared" si="101"/>
        <v>0.4706159185834391</v>
      </c>
      <c r="D1322" s="16">
        <f t="shared" si="103"/>
        <v>9.6846702202812995</v>
      </c>
      <c r="E1322" s="16"/>
      <c r="F1322" s="197">
        <f t="shared" si="100"/>
        <v>3.4157999999999999</v>
      </c>
      <c r="G1322" s="16">
        <f t="shared" si="102"/>
        <v>0.4706159185834391</v>
      </c>
      <c r="H1322" s="16">
        <f t="shared" si="104"/>
        <v>9.6846702202812995</v>
      </c>
      <c r="M1322" s="252"/>
    </row>
    <row r="1323" spans="1:13" ht="15.6" x14ac:dyDescent="0.3">
      <c r="A1323" s="95">
        <v>34639</v>
      </c>
      <c r="B1323" s="89">
        <v>3442.6</v>
      </c>
      <c r="C1323" s="16">
        <f t="shared" si="101"/>
        <v>0.78458926166637966</v>
      </c>
      <c r="D1323" s="16">
        <f t="shared" si="103"/>
        <v>9.1053148670490849</v>
      </c>
      <c r="E1323" s="16"/>
      <c r="F1323" s="197">
        <f t="shared" si="100"/>
        <v>3.4426000000000001</v>
      </c>
      <c r="G1323" s="16">
        <f t="shared" si="102"/>
        <v>0.78458926166637966</v>
      </c>
      <c r="H1323" s="16">
        <f t="shared" si="104"/>
        <v>9.1053148670490849</v>
      </c>
      <c r="M1323" s="252"/>
    </row>
    <row r="1324" spans="1:13" ht="15.6" x14ac:dyDescent="0.3">
      <c r="A1324" s="95">
        <v>34669</v>
      </c>
      <c r="B1324" s="89">
        <v>3930.8</v>
      </c>
      <c r="C1324" s="16">
        <f t="shared" si="101"/>
        <v>14.181142159995353</v>
      </c>
      <c r="D1324" s="16">
        <f t="shared" si="103"/>
        <v>26.485825530134832</v>
      </c>
      <c r="E1324" s="16"/>
      <c r="F1324" s="197">
        <f t="shared" si="100"/>
        <v>3.9308000000000001</v>
      </c>
      <c r="G1324" s="16">
        <f t="shared" si="102"/>
        <v>14.181142159995353</v>
      </c>
      <c r="H1324" s="16">
        <f t="shared" si="104"/>
        <v>26.485825530134832</v>
      </c>
      <c r="M1324" s="252"/>
    </row>
    <row r="1325" spans="1:13" ht="15.6" x14ac:dyDescent="0.3">
      <c r="A1325" s="95">
        <v>34700</v>
      </c>
      <c r="B1325" s="89">
        <v>5513.3</v>
      </c>
      <c r="C1325" s="16">
        <f t="shared" si="101"/>
        <v>40.258980360232009</v>
      </c>
      <c r="D1325" s="16">
        <f t="shared" si="103"/>
        <v>77.419147224456978</v>
      </c>
      <c r="E1325" s="16"/>
      <c r="F1325" s="197">
        <f t="shared" si="100"/>
        <v>5.5133000000000001</v>
      </c>
      <c r="G1325" s="16">
        <f t="shared" si="102"/>
        <v>40.258980360232009</v>
      </c>
      <c r="H1325" s="16">
        <f t="shared" si="104"/>
        <v>77.419147224456978</v>
      </c>
      <c r="M1325" s="252"/>
    </row>
    <row r="1326" spans="1:13" ht="15.6" x14ac:dyDescent="0.3">
      <c r="A1326" s="95">
        <v>34731</v>
      </c>
      <c r="B1326" s="89">
        <v>5685.4</v>
      </c>
      <c r="C1326" s="16">
        <f t="shared" si="101"/>
        <v>3.1215424518890478</v>
      </c>
      <c r="D1326" s="16">
        <f t="shared" si="103"/>
        <v>82.722159730033738</v>
      </c>
      <c r="E1326" s="16"/>
      <c r="F1326" s="197">
        <f t="shared" si="100"/>
        <v>5.6853999999999996</v>
      </c>
      <c r="G1326" s="16">
        <f t="shared" si="102"/>
        <v>3.1215424518890478</v>
      </c>
      <c r="H1326" s="16">
        <f t="shared" si="104"/>
        <v>82.722159730033738</v>
      </c>
      <c r="M1326" s="252"/>
    </row>
    <row r="1327" spans="1:13" ht="15.6" x14ac:dyDescent="0.3">
      <c r="A1327" s="95">
        <v>34759</v>
      </c>
      <c r="B1327" s="89">
        <v>6701.9000000000005</v>
      </c>
      <c r="C1327" s="16">
        <f t="shared" si="101"/>
        <v>17.879128997080262</v>
      </c>
      <c r="D1327" s="16">
        <f t="shared" si="103"/>
        <v>104.07113059894648</v>
      </c>
      <c r="E1327" s="16"/>
      <c r="F1327" s="197">
        <f t="shared" si="100"/>
        <v>6.7019000000000002</v>
      </c>
      <c r="G1327" s="16">
        <f t="shared" si="102"/>
        <v>17.879128997080262</v>
      </c>
      <c r="H1327" s="16">
        <f t="shared" si="104"/>
        <v>104.07113059894644</v>
      </c>
      <c r="M1327" s="252"/>
    </row>
    <row r="1328" spans="1:13" ht="15.6" x14ac:dyDescent="0.3">
      <c r="A1328" s="95">
        <v>34790</v>
      </c>
      <c r="B1328" s="89">
        <v>6299.5999999999995</v>
      </c>
      <c r="C1328" s="16">
        <f t="shared" si="101"/>
        <v>-6.002775332368449</v>
      </c>
      <c r="D1328" s="16">
        <f t="shared" si="103"/>
        <v>87.845896946564835</v>
      </c>
      <c r="E1328" s="16"/>
      <c r="F1328" s="197">
        <f t="shared" si="100"/>
        <v>6.2995999999999999</v>
      </c>
      <c r="G1328" s="16">
        <f t="shared" si="102"/>
        <v>-6.0027753323684374</v>
      </c>
      <c r="H1328" s="16">
        <f t="shared" si="104"/>
        <v>87.845896946564835</v>
      </c>
      <c r="M1328" s="252"/>
    </row>
    <row r="1329" spans="1:13" ht="15.6" x14ac:dyDescent="0.3">
      <c r="A1329" s="95">
        <v>34820</v>
      </c>
      <c r="B1329" s="89">
        <v>5962.7</v>
      </c>
      <c r="C1329" s="16">
        <f t="shared" si="101"/>
        <v>-5.3479586005460655</v>
      </c>
      <c r="D1329" s="16">
        <f t="shared" si="103"/>
        <v>80.033212560386474</v>
      </c>
      <c r="E1329" s="16"/>
      <c r="F1329" s="197">
        <f t="shared" si="100"/>
        <v>5.9626999999999999</v>
      </c>
      <c r="G1329" s="16">
        <f t="shared" si="102"/>
        <v>-5.3479586005460655</v>
      </c>
      <c r="H1329" s="16">
        <f t="shared" si="104"/>
        <v>80.033212560386474</v>
      </c>
      <c r="M1329" s="252"/>
    </row>
    <row r="1330" spans="1:13" ht="15.6" x14ac:dyDescent="0.3">
      <c r="A1330" s="95">
        <v>34851</v>
      </c>
      <c r="B1330" s="89">
        <v>6223.2000000000007</v>
      </c>
      <c r="C1330" s="16">
        <f t="shared" si="101"/>
        <v>4.3688262028946712</v>
      </c>
      <c r="D1330" s="16">
        <f t="shared" si="103"/>
        <v>85.17570744190202</v>
      </c>
      <c r="E1330" s="16"/>
      <c r="F1330" s="197">
        <f t="shared" si="100"/>
        <v>6.2232000000000003</v>
      </c>
      <c r="G1330" s="16">
        <f t="shared" si="102"/>
        <v>4.3688262028946712</v>
      </c>
      <c r="H1330" s="16">
        <f t="shared" si="104"/>
        <v>85.175707441901992</v>
      </c>
      <c r="M1330" s="252"/>
    </row>
    <row r="1331" spans="1:13" ht="15.6" x14ac:dyDescent="0.3">
      <c r="A1331" s="95">
        <v>34881</v>
      </c>
      <c r="B1331" s="89">
        <v>6139.4000000000005</v>
      </c>
      <c r="C1331" s="16">
        <f t="shared" si="101"/>
        <v>-1.3465741097827499</v>
      </c>
      <c r="D1331" s="16">
        <f t="shared" si="103"/>
        <v>80.52280278749744</v>
      </c>
      <c r="E1331" s="16"/>
      <c r="F1331" s="197">
        <f t="shared" si="100"/>
        <v>6.1394000000000002</v>
      </c>
      <c r="G1331" s="16">
        <f t="shared" si="102"/>
        <v>-1.3465741097827499</v>
      </c>
      <c r="H1331" s="16">
        <f t="shared" si="104"/>
        <v>80.52280278749744</v>
      </c>
      <c r="M1331" s="252"/>
    </row>
    <row r="1332" spans="1:13" ht="15.6" x14ac:dyDescent="0.3">
      <c r="A1332" s="95">
        <v>34912</v>
      </c>
      <c r="B1332" s="89">
        <v>6190.9</v>
      </c>
      <c r="C1332" s="16">
        <f t="shared" si="101"/>
        <v>0.83884418672832695</v>
      </c>
      <c r="D1332" s="16">
        <f t="shared" si="103"/>
        <v>83.048993229058851</v>
      </c>
      <c r="E1332" s="16"/>
      <c r="F1332" s="197">
        <f t="shared" si="100"/>
        <v>6.1909000000000001</v>
      </c>
      <c r="G1332" s="16">
        <f t="shared" si="102"/>
        <v>0.83884418672834915</v>
      </c>
      <c r="H1332" s="16">
        <f t="shared" si="104"/>
        <v>83.04899322905888</v>
      </c>
      <c r="M1332" s="252"/>
    </row>
    <row r="1333" spans="1:13" ht="15.6" x14ac:dyDescent="0.3">
      <c r="A1333" s="95">
        <v>34943</v>
      </c>
      <c r="B1333" s="89">
        <v>6302.5</v>
      </c>
      <c r="C1333" s="16">
        <f t="shared" si="101"/>
        <v>1.80264581886318</v>
      </c>
      <c r="D1333" s="16">
        <f t="shared" si="103"/>
        <v>85.378551679510579</v>
      </c>
      <c r="E1333" s="16"/>
      <c r="F1333" s="197">
        <f t="shared" si="100"/>
        <v>6.3025000000000002</v>
      </c>
      <c r="G1333" s="16">
        <f t="shared" si="102"/>
        <v>1.80264581886318</v>
      </c>
      <c r="H1333" s="16">
        <f t="shared" si="104"/>
        <v>85.378551679510565</v>
      </c>
      <c r="M1333" s="252"/>
    </row>
    <row r="1334" spans="1:13" ht="15.6" x14ac:dyDescent="0.3">
      <c r="A1334" s="95">
        <v>34973</v>
      </c>
      <c r="B1334" s="89">
        <v>6691.0999999999995</v>
      </c>
      <c r="C1334" s="16">
        <f t="shared" si="101"/>
        <v>6.1658072193573998</v>
      </c>
      <c r="D1334" s="16">
        <f t="shared" si="103"/>
        <v>95.886761519995318</v>
      </c>
      <c r="E1334" s="16"/>
      <c r="F1334" s="197">
        <f t="shared" si="100"/>
        <v>6.6910999999999996</v>
      </c>
      <c r="G1334" s="16">
        <f t="shared" si="102"/>
        <v>6.1658072193573776</v>
      </c>
      <c r="H1334" s="16">
        <f t="shared" si="104"/>
        <v>95.886761519995318</v>
      </c>
      <c r="M1334" s="252"/>
    </row>
    <row r="1335" spans="1:13" ht="15.6" x14ac:dyDescent="0.3">
      <c r="A1335" s="95">
        <v>35004</v>
      </c>
      <c r="B1335" s="89">
        <v>7658.4000000000005</v>
      </c>
      <c r="C1335" s="16">
        <f t="shared" si="101"/>
        <v>14.456516865687274</v>
      </c>
      <c r="D1335" s="16">
        <f t="shared" si="103"/>
        <v>122.45976877941094</v>
      </c>
      <c r="E1335" s="16"/>
      <c r="F1335" s="197">
        <f t="shared" si="100"/>
        <v>7.6584000000000003</v>
      </c>
      <c r="G1335" s="16">
        <f t="shared" si="102"/>
        <v>14.456516865687274</v>
      </c>
      <c r="H1335" s="16">
        <f t="shared" si="104"/>
        <v>122.45976877941089</v>
      </c>
      <c r="M1335" s="252"/>
    </row>
    <row r="1336" spans="1:13" ht="15.6" x14ac:dyDescent="0.3">
      <c r="A1336" s="95">
        <v>35034</v>
      </c>
      <c r="B1336" s="89">
        <v>7659.7</v>
      </c>
      <c r="C1336" s="16">
        <f t="shared" si="101"/>
        <v>1.6974825028714946E-2</v>
      </c>
      <c r="D1336" s="16">
        <f t="shared" si="103"/>
        <v>94.863640989111616</v>
      </c>
      <c r="E1336" s="16"/>
      <c r="F1336" s="197">
        <f t="shared" si="100"/>
        <v>7.6597</v>
      </c>
      <c r="G1336" s="16">
        <f t="shared" si="102"/>
        <v>1.6974825028714946E-2</v>
      </c>
      <c r="H1336" s="16">
        <f t="shared" si="104"/>
        <v>94.863640989111616</v>
      </c>
      <c r="M1336" s="252"/>
    </row>
    <row r="1337" spans="1:13" ht="15.6" x14ac:dyDescent="0.3">
      <c r="A1337" s="95">
        <v>35065</v>
      </c>
      <c r="B1337" s="89">
        <v>7504.8</v>
      </c>
      <c r="C1337" s="16">
        <f t="shared" si="101"/>
        <v>-2.0222724127576752</v>
      </c>
      <c r="D1337" s="16">
        <f t="shared" si="103"/>
        <v>36.121741969419396</v>
      </c>
      <c r="E1337" s="16"/>
      <c r="F1337" s="197">
        <f t="shared" si="100"/>
        <v>7.5048000000000004</v>
      </c>
      <c r="G1337" s="16">
        <f t="shared" si="102"/>
        <v>-2.0222724127576752</v>
      </c>
      <c r="H1337" s="16">
        <f t="shared" si="104"/>
        <v>36.121741969419418</v>
      </c>
      <c r="M1337" s="252"/>
    </row>
    <row r="1338" spans="1:13" ht="15.6" x14ac:dyDescent="0.3">
      <c r="A1338" s="95">
        <v>35096</v>
      </c>
      <c r="B1338" s="89">
        <v>7504.2</v>
      </c>
      <c r="C1338" s="16">
        <f t="shared" si="101"/>
        <v>-7.994883274708986E-3</v>
      </c>
      <c r="D1338" s="16">
        <f t="shared" si="103"/>
        <v>31.99071305449046</v>
      </c>
      <c r="E1338" s="16"/>
      <c r="F1338" s="197">
        <f t="shared" si="100"/>
        <v>7.5042</v>
      </c>
      <c r="G1338" s="16">
        <f t="shared" si="102"/>
        <v>-7.994883274708986E-3</v>
      </c>
      <c r="H1338" s="16">
        <f t="shared" si="104"/>
        <v>31.99071305449046</v>
      </c>
      <c r="M1338" s="252"/>
    </row>
    <row r="1339" spans="1:13" ht="15.6" x14ac:dyDescent="0.3">
      <c r="A1339" s="95">
        <v>35125</v>
      </c>
      <c r="B1339" s="89">
        <v>7573.5999999999995</v>
      </c>
      <c r="C1339" s="16">
        <f t="shared" si="101"/>
        <v>0.92481543668878619</v>
      </c>
      <c r="D1339" s="16">
        <f t="shared" si="103"/>
        <v>13.006759277219881</v>
      </c>
      <c r="E1339" s="16"/>
      <c r="F1339" s="197">
        <f t="shared" si="100"/>
        <v>7.5735999999999999</v>
      </c>
      <c r="G1339" s="16">
        <f t="shared" si="102"/>
        <v>0.92481543668878619</v>
      </c>
      <c r="H1339" s="16">
        <f t="shared" si="104"/>
        <v>13.006759277219881</v>
      </c>
      <c r="M1339" s="252"/>
    </row>
    <row r="1340" spans="1:13" ht="15.6" x14ac:dyDescent="0.3">
      <c r="A1340" s="95">
        <v>35156</v>
      </c>
      <c r="B1340" s="89">
        <v>7471.3</v>
      </c>
      <c r="C1340" s="16">
        <f t="shared" si="101"/>
        <v>-1.3507446920883015</v>
      </c>
      <c r="D1340" s="16">
        <f t="shared" si="103"/>
        <v>18.599593624992082</v>
      </c>
      <c r="E1340" s="16"/>
      <c r="F1340" s="197">
        <f t="shared" si="100"/>
        <v>7.4713000000000003</v>
      </c>
      <c r="G1340" s="16">
        <f t="shared" si="102"/>
        <v>-1.3507446920883015</v>
      </c>
      <c r="H1340" s="16">
        <f t="shared" si="104"/>
        <v>18.59959362499206</v>
      </c>
      <c r="M1340" s="252"/>
    </row>
    <row r="1341" spans="1:13" ht="15.6" x14ac:dyDescent="0.3">
      <c r="A1341" s="95">
        <v>35186</v>
      </c>
      <c r="B1341" s="89">
        <v>7434.5</v>
      </c>
      <c r="C1341" s="16">
        <f t="shared" si="101"/>
        <v>-0.49255149706208812</v>
      </c>
      <c r="D1341" s="16">
        <f t="shared" si="103"/>
        <v>24.683448773206763</v>
      </c>
      <c r="E1341" s="16"/>
      <c r="F1341" s="197">
        <f t="shared" si="100"/>
        <v>7.4344999999999999</v>
      </c>
      <c r="G1341" s="16">
        <f t="shared" si="102"/>
        <v>-0.49255149706209922</v>
      </c>
      <c r="H1341" s="16">
        <f t="shared" si="104"/>
        <v>24.683448773206763</v>
      </c>
      <c r="M1341" s="252"/>
    </row>
    <row r="1342" spans="1:13" ht="15.6" x14ac:dyDescent="0.3">
      <c r="A1342" s="95">
        <v>35217</v>
      </c>
      <c r="B1342" s="89">
        <v>7542.5</v>
      </c>
      <c r="C1342" s="16">
        <f t="shared" si="101"/>
        <v>1.4526867980361846</v>
      </c>
      <c r="D1342" s="16">
        <f t="shared" si="103"/>
        <v>21.199704332176349</v>
      </c>
      <c r="E1342" s="16"/>
      <c r="F1342" s="197">
        <f t="shared" si="100"/>
        <v>7.5425000000000004</v>
      </c>
      <c r="G1342" s="16">
        <f t="shared" si="102"/>
        <v>1.4526867980361846</v>
      </c>
      <c r="H1342" s="16">
        <f t="shared" si="104"/>
        <v>21.199704332176374</v>
      </c>
      <c r="M1342" s="252"/>
    </row>
    <row r="1343" spans="1:13" ht="15.6" x14ac:dyDescent="0.3">
      <c r="A1343" s="95">
        <v>35247</v>
      </c>
      <c r="B1343" s="89">
        <v>7622.9</v>
      </c>
      <c r="C1343" s="16">
        <f t="shared" si="101"/>
        <v>1.0659595624792795</v>
      </c>
      <c r="D1343" s="16">
        <f t="shared" si="103"/>
        <v>24.163599048766969</v>
      </c>
      <c r="E1343" s="16"/>
      <c r="F1343" s="197">
        <f t="shared" si="100"/>
        <v>7.6228999999999996</v>
      </c>
      <c r="G1343" s="16">
        <f t="shared" si="102"/>
        <v>1.0659595624792795</v>
      </c>
      <c r="H1343" s="16">
        <f t="shared" si="104"/>
        <v>24.163599048766969</v>
      </c>
      <c r="M1343" s="252"/>
    </row>
    <row r="1344" spans="1:13" ht="15.6" x14ac:dyDescent="0.3">
      <c r="A1344" s="95">
        <v>35278</v>
      </c>
      <c r="B1344" s="89">
        <v>7514.1</v>
      </c>
      <c r="C1344" s="16">
        <f t="shared" si="101"/>
        <v>-1.4272783323931781</v>
      </c>
      <c r="D1344" s="16">
        <f t="shared" si="103"/>
        <v>21.373305981359756</v>
      </c>
      <c r="E1344" s="16"/>
      <c r="F1344" s="197">
        <f t="shared" si="100"/>
        <v>7.5141</v>
      </c>
      <c r="G1344" s="16">
        <f t="shared" si="102"/>
        <v>-1.4272783323931781</v>
      </c>
      <c r="H1344" s="16">
        <f t="shared" si="104"/>
        <v>21.373305981359735</v>
      </c>
      <c r="M1344" s="252"/>
    </row>
    <row r="1345" spans="1:13" ht="15.6" x14ac:dyDescent="0.3">
      <c r="A1345" s="95">
        <v>35309</v>
      </c>
      <c r="B1345" s="89">
        <v>7544.7</v>
      </c>
      <c r="C1345" s="16">
        <f t="shared" si="101"/>
        <v>0.40723439932925931</v>
      </c>
      <c r="D1345" s="16">
        <f t="shared" si="103"/>
        <v>19.709639032130099</v>
      </c>
      <c r="E1345" s="16"/>
      <c r="F1345" s="197">
        <f t="shared" si="100"/>
        <v>7.5446999999999997</v>
      </c>
      <c r="G1345" s="16">
        <f t="shared" si="102"/>
        <v>0.40723439932925931</v>
      </c>
      <c r="H1345" s="16">
        <f t="shared" si="104"/>
        <v>19.709639032130099</v>
      </c>
      <c r="M1345" s="252"/>
    </row>
    <row r="1346" spans="1:13" ht="15.6" x14ac:dyDescent="0.3">
      <c r="A1346" s="95">
        <v>35339</v>
      </c>
      <c r="B1346" s="89">
        <v>7685.1</v>
      </c>
      <c r="C1346" s="16">
        <f t="shared" si="101"/>
        <v>1.8609089824645153</v>
      </c>
      <c r="D1346" s="16">
        <f t="shared" si="103"/>
        <v>14.855554393149117</v>
      </c>
      <c r="E1346" s="16"/>
      <c r="F1346" s="197">
        <f t="shared" si="100"/>
        <v>7.6851000000000003</v>
      </c>
      <c r="G1346" s="16">
        <f t="shared" si="102"/>
        <v>1.8609089824645153</v>
      </c>
      <c r="H1346" s="16">
        <f t="shared" si="104"/>
        <v>14.855554393149117</v>
      </c>
      <c r="M1346" s="252"/>
    </row>
    <row r="1347" spans="1:13" ht="15.6" x14ac:dyDescent="0.3">
      <c r="A1347" s="95">
        <v>35370</v>
      </c>
      <c r="B1347" s="89">
        <v>7918.9</v>
      </c>
      <c r="C1347" s="16">
        <f t="shared" si="101"/>
        <v>3.0422505888016982</v>
      </c>
      <c r="D1347" s="16">
        <f t="shared" si="103"/>
        <v>3.4014937846025051</v>
      </c>
      <c r="E1347" s="16"/>
      <c r="F1347" s="197">
        <f t="shared" si="100"/>
        <v>7.9188999999999998</v>
      </c>
      <c r="G1347" s="16">
        <f t="shared" si="102"/>
        <v>3.0422505888016982</v>
      </c>
      <c r="H1347" s="16">
        <f t="shared" si="104"/>
        <v>3.4014937846025273</v>
      </c>
      <c r="M1347" s="252"/>
    </row>
    <row r="1348" spans="1:13" ht="15.6" x14ac:dyDescent="0.3">
      <c r="A1348" s="95">
        <v>35400</v>
      </c>
      <c r="B1348" s="89">
        <v>7876.7</v>
      </c>
      <c r="C1348" s="16">
        <f t="shared" si="101"/>
        <v>-0.5329022970361974</v>
      </c>
      <c r="D1348" s="16">
        <f t="shared" si="103"/>
        <v>2.833009125683783</v>
      </c>
      <c r="E1348" s="16"/>
      <c r="F1348" s="197">
        <f t="shared" si="100"/>
        <v>7.8766999999999996</v>
      </c>
      <c r="G1348" s="16">
        <f t="shared" si="102"/>
        <v>-0.53290229703620851</v>
      </c>
      <c r="H1348" s="16">
        <f t="shared" si="104"/>
        <v>2.8330091256837608</v>
      </c>
      <c r="M1348" s="252"/>
    </row>
    <row r="1349" spans="1:13" ht="15.6" x14ac:dyDescent="0.3">
      <c r="A1349" s="95">
        <v>35431</v>
      </c>
      <c r="B1349" s="89">
        <v>7829.9000000000005</v>
      </c>
      <c r="C1349" s="16">
        <f t="shared" si="101"/>
        <v>-0.59415745172469725</v>
      </c>
      <c r="D1349" s="16">
        <f t="shared" si="103"/>
        <v>4.3318942543438821</v>
      </c>
      <c r="E1349" s="16"/>
      <c r="F1349" s="197">
        <f t="shared" si="100"/>
        <v>7.8299000000000003</v>
      </c>
      <c r="G1349" s="16">
        <f t="shared" si="102"/>
        <v>-0.59415745172469725</v>
      </c>
      <c r="H1349" s="16">
        <f t="shared" si="104"/>
        <v>4.3318942543438821</v>
      </c>
      <c r="M1349" s="252"/>
    </row>
    <row r="1350" spans="1:13" ht="15.6" x14ac:dyDescent="0.3">
      <c r="A1350" s="95">
        <v>35462</v>
      </c>
      <c r="B1350" s="89">
        <v>7792.6</v>
      </c>
      <c r="C1350" s="16">
        <f t="shared" si="101"/>
        <v>-0.47637900867188998</v>
      </c>
      <c r="D1350" s="16">
        <f t="shared" si="103"/>
        <v>3.8431811518882864</v>
      </c>
      <c r="E1350" s="16"/>
      <c r="F1350" s="197">
        <f t="shared" si="100"/>
        <v>7.7926000000000002</v>
      </c>
      <c r="G1350" s="16">
        <f t="shared" si="102"/>
        <v>-0.47637900867188998</v>
      </c>
      <c r="H1350" s="16">
        <f t="shared" si="104"/>
        <v>3.8431811518882864</v>
      </c>
      <c r="M1350" s="252"/>
    </row>
    <row r="1351" spans="1:13" ht="15.6" x14ac:dyDescent="0.3">
      <c r="A1351" s="95">
        <v>35490</v>
      </c>
      <c r="B1351" s="89">
        <v>7962.7999999999993</v>
      </c>
      <c r="C1351" s="16">
        <f t="shared" si="101"/>
        <v>2.1841233991222397</v>
      </c>
      <c r="D1351" s="16">
        <f t="shared" si="103"/>
        <v>5.1389035597338095</v>
      </c>
      <c r="E1351" s="16"/>
      <c r="F1351" s="197">
        <f t="shared" si="100"/>
        <v>7.9627999999999997</v>
      </c>
      <c r="G1351" s="16">
        <f t="shared" si="102"/>
        <v>2.1841233991222397</v>
      </c>
      <c r="H1351" s="16">
        <f t="shared" si="104"/>
        <v>5.1389035597338095</v>
      </c>
      <c r="M1351" s="252"/>
    </row>
    <row r="1352" spans="1:13" ht="15.6" x14ac:dyDescent="0.3">
      <c r="A1352" s="95">
        <v>35521</v>
      </c>
      <c r="B1352" s="89">
        <v>7903.7</v>
      </c>
      <c r="C1352" s="16">
        <f t="shared" si="101"/>
        <v>-0.74220123574620933</v>
      </c>
      <c r="D1352" s="16">
        <f t="shared" si="103"/>
        <v>5.7874800904795576</v>
      </c>
      <c r="E1352" s="16"/>
      <c r="F1352" s="197">
        <f t="shared" si="100"/>
        <v>7.9036999999999997</v>
      </c>
      <c r="G1352" s="16">
        <f t="shared" si="102"/>
        <v>-0.74220123574622043</v>
      </c>
      <c r="H1352" s="16">
        <f t="shared" si="104"/>
        <v>5.7874800904795576</v>
      </c>
      <c r="M1352" s="252"/>
    </row>
    <row r="1353" spans="1:13" ht="15.6" x14ac:dyDescent="0.3">
      <c r="A1353" s="95">
        <v>35551</v>
      </c>
      <c r="B1353" s="89">
        <v>7905.7000000000007</v>
      </c>
      <c r="C1353" s="16">
        <f t="shared" si="101"/>
        <v>2.5304604172737832E-2</v>
      </c>
      <c r="D1353" s="16">
        <f t="shared" si="103"/>
        <v>6.3380186966171426</v>
      </c>
      <c r="E1353" s="16"/>
      <c r="F1353" s="197">
        <f t="shared" si="100"/>
        <v>7.9057000000000004</v>
      </c>
      <c r="G1353" s="16">
        <f t="shared" si="102"/>
        <v>2.5304604172737832E-2</v>
      </c>
      <c r="H1353" s="16">
        <f t="shared" si="104"/>
        <v>6.3380186966171204</v>
      </c>
      <c r="M1353" s="252"/>
    </row>
    <row r="1354" spans="1:13" ht="15.6" x14ac:dyDescent="0.3">
      <c r="A1354" s="95">
        <v>35582</v>
      </c>
      <c r="B1354" s="89">
        <v>7946.5</v>
      </c>
      <c r="C1354" s="16">
        <f t="shared" si="101"/>
        <v>0.51608333227923797</v>
      </c>
      <c r="D1354" s="16">
        <f t="shared" si="103"/>
        <v>5.3563142194232638</v>
      </c>
      <c r="E1354" s="16"/>
      <c r="F1354" s="197">
        <f t="shared" si="100"/>
        <v>7.9465000000000003</v>
      </c>
      <c r="G1354" s="16">
        <f t="shared" si="102"/>
        <v>0.51608333227923797</v>
      </c>
      <c r="H1354" s="16">
        <f t="shared" si="104"/>
        <v>5.3563142194232638</v>
      </c>
      <c r="M1354" s="252"/>
    </row>
    <row r="1355" spans="1:13" ht="15.6" x14ac:dyDescent="0.3">
      <c r="A1355" s="95">
        <v>35612</v>
      </c>
      <c r="B1355" s="89">
        <v>7885.7</v>
      </c>
      <c r="C1355" s="16">
        <f t="shared" si="101"/>
        <v>-0.76511671805197246</v>
      </c>
      <c r="D1355" s="16">
        <f t="shared" si="103"/>
        <v>3.4475068543467824</v>
      </c>
      <c r="E1355" s="16"/>
      <c r="F1355" s="197">
        <f t="shared" si="100"/>
        <v>7.8856999999999999</v>
      </c>
      <c r="G1355" s="16">
        <f t="shared" si="102"/>
        <v>-0.76511671805197246</v>
      </c>
      <c r="H1355" s="16">
        <f t="shared" si="104"/>
        <v>3.4475068543467824</v>
      </c>
      <c r="M1355" s="252"/>
    </row>
    <row r="1356" spans="1:13" ht="15.6" x14ac:dyDescent="0.3">
      <c r="A1356" s="95">
        <v>35643</v>
      </c>
      <c r="B1356" s="89">
        <v>7784.3</v>
      </c>
      <c r="C1356" s="16">
        <f t="shared" si="101"/>
        <v>-1.2858718946954562</v>
      </c>
      <c r="D1356" s="16">
        <f t="shared" si="103"/>
        <v>3.5959063627047705</v>
      </c>
      <c r="E1356" s="16"/>
      <c r="F1356" s="197">
        <f t="shared" si="100"/>
        <v>7.7843</v>
      </c>
      <c r="G1356" s="16">
        <f t="shared" si="102"/>
        <v>-1.2858718946954562</v>
      </c>
      <c r="H1356" s="16">
        <f t="shared" si="104"/>
        <v>3.5959063627047927</v>
      </c>
      <c r="M1356" s="252"/>
    </row>
    <row r="1357" spans="1:13" ht="15.6" x14ac:dyDescent="0.3">
      <c r="A1357" s="95">
        <v>35674</v>
      </c>
      <c r="B1357" s="89">
        <v>7779.2000000000007</v>
      </c>
      <c r="C1357" s="16">
        <f t="shared" si="101"/>
        <v>-6.551648831621959E-2</v>
      </c>
      <c r="D1357" s="16">
        <f t="shared" si="103"/>
        <v>3.1081421395151576</v>
      </c>
      <c r="E1357" s="16"/>
      <c r="F1357" s="197">
        <f t="shared" si="100"/>
        <v>7.7792000000000003</v>
      </c>
      <c r="G1357" s="16">
        <f t="shared" si="102"/>
        <v>-6.551648831621959E-2</v>
      </c>
      <c r="H1357" s="16">
        <f t="shared" si="104"/>
        <v>3.1081421395151576</v>
      </c>
      <c r="M1357" s="252"/>
    </row>
    <row r="1358" spans="1:13" ht="15.6" x14ac:dyDescent="0.3">
      <c r="A1358" s="95">
        <v>35704</v>
      </c>
      <c r="B1358" s="89">
        <v>7811.4</v>
      </c>
      <c r="C1358" s="16">
        <f t="shared" si="101"/>
        <v>0.41392431098312699</v>
      </c>
      <c r="D1358" s="16">
        <f t="shared" si="103"/>
        <v>1.6434399031892699</v>
      </c>
      <c r="E1358" s="16"/>
      <c r="F1358" s="197">
        <f t="shared" si="100"/>
        <v>7.8113999999999999</v>
      </c>
      <c r="G1358" s="16">
        <f t="shared" si="102"/>
        <v>0.41392431098312699</v>
      </c>
      <c r="H1358" s="16">
        <f t="shared" si="104"/>
        <v>1.6434399031892921</v>
      </c>
      <c r="M1358" s="252"/>
    </row>
    <row r="1359" spans="1:13" ht="15.6" x14ac:dyDescent="0.3">
      <c r="A1359" s="95">
        <v>35735</v>
      </c>
      <c r="B1359" s="89">
        <v>8283.6999999999989</v>
      </c>
      <c r="C1359" s="16">
        <f t="shared" si="101"/>
        <v>6.0462913178175315</v>
      </c>
      <c r="D1359" s="16">
        <f t="shared" si="103"/>
        <v>4.6067004255641475</v>
      </c>
      <c r="E1359" s="16"/>
      <c r="F1359" s="197">
        <f t="shared" si="100"/>
        <v>8.2836999999999996</v>
      </c>
      <c r="G1359" s="16">
        <f t="shared" si="102"/>
        <v>6.0462913178175537</v>
      </c>
      <c r="H1359" s="16">
        <f t="shared" si="104"/>
        <v>4.6067004255641475</v>
      </c>
      <c r="M1359" s="252"/>
    </row>
    <row r="1360" spans="1:13" ht="15.6" x14ac:dyDescent="0.3">
      <c r="A1360" s="95">
        <v>35765</v>
      </c>
      <c r="B1360" s="89">
        <v>8135.9999999999991</v>
      </c>
      <c r="C1360" s="16">
        <f t="shared" si="101"/>
        <v>-1.7830196651254848</v>
      </c>
      <c r="D1360" s="16">
        <f t="shared" si="103"/>
        <v>3.2919877613721393</v>
      </c>
      <c r="E1360" s="16"/>
      <c r="F1360" s="197">
        <f t="shared" si="100"/>
        <v>8.1359999999999992</v>
      </c>
      <c r="G1360" s="16">
        <f t="shared" si="102"/>
        <v>-1.7830196651254959</v>
      </c>
      <c r="H1360" s="16">
        <f t="shared" si="104"/>
        <v>3.2919877613721393</v>
      </c>
      <c r="M1360" s="252"/>
    </row>
    <row r="1361" spans="1:13" ht="15.6" x14ac:dyDescent="0.3">
      <c r="A1361" s="95">
        <v>35796</v>
      </c>
      <c r="B1361" s="89">
        <v>8179.8</v>
      </c>
      <c r="C1361" s="16">
        <f t="shared" si="101"/>
        <v>0.53834808259587419</v>
      </c>
      <c r="D1361" s="16">
        <f t="shared" si="103"/>
        <v>4.4687671617772873</v>
      </c>
      <c r="E1361" s="16"/>
      <c r="F1361" s="197">
        <f t="shared" si="100"/>
        <v>8.1798000000000002</v>
      </c>
      <c r="G1361" s="16">
        <f t="shared" si="102"/>
        <v>0.53834808259587419</v>
      </c>
      <c r="H1361" s="16">
        <f t="shared" si="104"/>
        <v>4.4687671617772873</v>
      </c>
      <c r="M1361" s="252"/>
    </row>
    <row r="1362" spans="1:13" ht="15.6" x14ac:dyDescent="0.3">
      <c r="A1362" s="95">
        <v>35827</v>
      </c>
      <c r="B1362" s="89">
        <v>8493.2000000000007</v>
      </c>
      <c r="C1362" s="16">
        <f t="shared" si="101"/>
        <v>3.8313895205261739</v>
      </c>
      <c r="D1362" s="16">
        <f t="shared" si="103"/>
        <v>8.9905808074326909</v>
      </c>
      <c r="E1362" s="16"/>
      <c r="F1362" s="197">
        <f t="shared" si="100"/>
        <v>8.4931999999999999</v>
      </c>
      <c r="G1362" s="16">
        <f t="shared" si="102"/>
        <v>3.8313895205261739</v>
      </c>
      <c r="H1362" s="16">
        <f t="shared" si="104"/>
        <v>8.9905808074326909</v>
      </c>
      <c r="M1362" s="252"/>
    </row>
    <row r="1363" spans="1:13" ht="15.6" x14ac:dyDescent="0.3">
      <c r="A1363" s="95">
        <v>35855</v>
      </c>
      <c r="B1363" s="89">
        <v>8568.9</v>
      </c>
      <c r="C1363" s="16">
        <f t="shared" si="101"/>
        <v>0.89130127631515954</v>
      </c>
      <c r="D1363" s="16">
        <f t="shared" si="103"/>
        <v>7.6116441452755312</v>
      </c>
      <c r="E1363" s="16"/>
      <c r="F1363" s="197">
        <f t="shared" si="100"/>
        <v>8.5688999999999993</v>
      </c>
      <c r="G1363" s="16">
        <f t="shared" si="102"/>
        <v>0.89130127631515954</v>
      </c>
      <c r="H1363" s="16">
        <f t="shared" si="104"/>
        <v>7.6116441452755312</v>
      </c>
      <c r="M1363" s="252"/>
    </row>
    <row r="1364" spans="1:13" ht="15.6" x14ac:dyDescent="0.3">
      <c r="A1364" s="95">
        <v>35886</v>
      </c>
      <c r="B1364" s="89">
        <v>8499.5999999999985</v>
      </c>
      <c r="C1364" s="16">
        <f t="shared" si="101"/>
        <v>-0.80873857788048564</v>
      </c>
      <c r="D1364" s="16">
        <f t="shared" si="103"/>
        <v>7.5395068132646514</v>
      </c>
      <c r="E1364" s="16"/>
      <c r="F1364" s="197">
        <f t="shared" ref="F1364:F1427" si="105">B1364/1000</f>
        <v>8.4995999999999992</v>
      </c>
      <c r="G1364" s="16">
        <f t="shared" si="102"/>
        <v>-0.80873857788047454</v>
      </c>
      <c r="H1364" s="16">
        <f t="shared" si="104"/>
        <v>7.5395068132646736</v>
      </c>
      <c r="M1364" s="252"/>
    </row>
    <row r="1365" spans="1:13" ht="15.6" x14ac:dyDescent="0.3">
      <c r="A1365" s="95">
        <v>35916</v>
      </c>
      <c r="B1365" s="89">
        <v>8561.1999999999989</v>
      </c>
      <c r="C1365" s="16">
        <f t="shared" ref="C1365:C1396" si="106">((B1365/B1364)-1)*100</f>
        <v>0.72473998776414472</v>
      </c>
      <c r="D1365" s="16">
        <f t="shared" si="103"/>
        <v>8.2914858899274968</v>
      </c>
      <c r="E1365" s="16"/>
      <c r="F1365" s="197">
        <f t="shared" si="105"/>
        <v>8.5611999999999995</v>
      </c>
      <c r="G1365" s="16">
        <f t="shared" ref="G1365:G1428" si="107">((F1365/F1364)-1)*100</f>
        <v>0.72473998776414472</v>
      </c>
      <c r="H1365" s="16">
        <f t="shared" si="104"/>
        <v>8.2914858899275181</v>
      </c>
      <c r="M1365" s="252"/>
    </row>
    <row r="1366" spans="1:13" ht="15.6" x14ac:dyDescent="0.3">
      <c r="A1366" s="95">
        <v>35947</v>
      </c>
      <c r="B1366" s="89">
        <v>8894.7999999999993</v>
      </c>
      <c r="C1366" s="16">
        <f t="shared" si="106"/>
        <v>3.8966500023361217</v>
      </c>
      <c r="D1366" s="16">
        <f t="shared" si="103"/>
        <v>11.933555653432325</v>
      </c>
      <c r="E1366" s="16"/>
      <c r="F1366" s="197">
        <f t="shared" si="105"/>
        <v>8.8948</v>
      </c>
      <c r="G1366" s="16">
        <f t="shared" si="107"/>
        <v>3.8966500023361217</v>
      </c>
      <c r="H1366" s="16">
        <f t="shared" si="104"/>
        <v>11.933555653432325</v>
      </c>
      <c r="M1366" s="252"/>
    </row>
    <row r="1367" spans="1:13" ht="15.6" x14ac:dyDescent="0.3">
      <c r="A1367" s="95">
        <v>35977</v>
      </c>
      <c r="B1367" s="89">
        <v>8904</v>
      </c>
      <c r="C1367" s="16">
        <f t="shared" si="106"/>
        <v>0.10343121823988</v>
      </c>
      <c r="D1367" s="16">
        <f t="shared" si="103"/>
        <v>12.913248031246427</v>
      </c>
      <c r="E1367" s="16"/>
      <c r="F1367" s="197">
        <f t="shared" si="105"/>
        <v>8.9039999999999999</v>
      </c>
      <c r="G1367" s="16">
        <f t="shared" si="107"/>
        <v>0.10343121823988</v>
      </c>
      <c r="H1367" s="16">
        <f t="shared" si="104"/>
        <v>12.913248031246427</v>
      </c>
      <c r="M1367" s="252"/>
    </row>
    <row r="1368" spans="1:13" ht="15.6" x14ac:dyDescent="0.3">
      <c r="A1368" s="95">
        <v>36008</v>
      </c>
      <c r="B1368" s="89">
        <v>9259.6</v>
      </c>
      <c r="C1368" s="16">
        <f t="shared" si="106"/>
        <v>3.993710691823904</v>
      </c>
      <c r="D1368" s="16">
        <f t="shared" si="103"/>
        <v>18.952250041750695</v>
      </c>
      <c r="E1368" s="16"/>
      <c r="F1368" s="197">
        <f t="shared" si="105"/>
        <v>9.2596000000000007</v>
      </c>
      <c r="G1368" s="16">
        <f t="shared" si="107"/>
        <v>3.993710691823904</v>
      </c>
      <c r="H1368" s="16">
        <f t="shared" si="104"/>
        <v>18.952250041750716</v>
      </c>
      <c r="M1368" s="252"/>
    </row>
    <row r="1369" spans="1:13" ht="15.6" x14ac:dyDescent="0.3">
      <c r="A1369" s="95">
        <v>36039</v>
      </c>
      <c r="B1369" s="89">
        <v>10215.400000000001</v>
      </c>
      <c r="C1369" s="16">
        <f t="shared" si="106"/>
        <v>10.322260140826822</v>
      </c>
      <c r="D1369" s="16">
        <f t="shared" si="103"/>
        <v>31.316844919786103</v>
      </c>
      <c r="E1369" s="16"/>
      <c r="F1369" s="197">
        <f t="shared" si="105"/>
        <v>10.215400000000001</v>
      </c>
      <c r="G1369" s="16">
        <f t="shared" si="107"/>
        <v>10.322260140826822</v>
      </c>
      <c r="H1369" s="16">
        <f t="shared" si="104"/>
        <v>31.316844919786103</v>
      </c>
      <c r="M1369" s="252"/>
    </row>
    <row r="1370" spans="1:13" ht="15.6" x14ac:dyDescent="0.3">
      <c r="A1370" s="95">
        <v>36069</v>
      </c>
      <c r="B1370" s="89">
        <v>10152.300000000001</v>
      </c>
      <c r="C1370" s="16">
        <f t="shared" si="106"/>
        <v>-0.61769485286919945</v>
      </c>
      <c r="D1370" s="16">
        <f t="shared" si="103"/>
        <v>29.96773945771567</v>
      </c>
      <c r="E1370" s="16"/>
      <c r="F1370" s="197">
        <f t="shared" si="105"/>
        <v>10.1523</v>
      </c>
      <c r="G1370" s="16">
        <f t="shared" si="107"/>
        <v>-0.61769485286919945</v>
      </c>
      <c r="H1370" s="16">
        <f t="shared" si="104"/>
        <v>29.967739457715648</v>
      </c>
      <c r="M1370" s="252"/>
    </row>
    <row r="1371" spans="1:13" ht="15.6" x14ac:dyDescent="0.3">
      <c r="A1371" s="95">
        <v>36100</v>
      </c>
      <c r="B1371" s="89">
        <v>9987.4</v>
      </c>
      <c r="C1371" s="16">
        <f t="shared" si="106"/>
        <v>-1.6242624823931684</v>
      </c>
      <c r="D1371" s="16">
        <f t="shared" si="103"/>
        <v>20.56689643516787</v>
      </c>
      <c r="E1371" s="16"/>
      <c r="F1371" s="197">
        <f t="shared" si="105"/>
        <v>9.9873999999999992</v>
      </c>
      <c r="G1371" s="16">
        <f t="shared" si="107"/>
        <v>-1.6242624823931684</v>
      </c>
      <c r="H1371" s="16">
        <f t="shared" si="104"/>
        <v>20.566896435167848</v>
      </c>
      <c r="M1371" s="252"/>
    </row>
    <row r="1372" spans="1:13" ht="15.6" x14ac:dyDescent="0.3">
      <c r="A1372" s="95">
        <v>36130</v>
      </c>
      <c r="B1372" s="89">
        <v>9911.6999999999989</v>
      </c>
      <c r="C1372" s="16">
        <f t="shared" si="106"/>
        <v>-0.75795502332940412</v>
      </c>
      <c r="D1372" s="16">
        <f t="shared" si="103"/>
        <v>21.825221238938063</v>
      </c>
      <c r="E1372" s="16"/>
      <c r="F1372" s="197">
        <f t="shared" si="105"/>
        <v>9.9116999999999997</v>
      </c>
      <c r="G1372" s="16">
        <f t="shared" si="107"/>
        <v>-0.75795502332939302</v>
      </c>
      <c r="H1372" s="16">
        <f t="shared" si="104"/>
        <v>21.825221238938063</v>
      </c>
      <c r="M1372" s="252"/>
    </row>
    <row r="1373" spans="1:13" ht="15.6" x14ac:dyDescent="0.3">
      <c r="A1373" s="95">
        <v>36161</v>
      </c>
      <c r="B1373" s="89">
        <v>10110.4</v>
      </c>
      <c r="C1373" s="16">
        <f t="shared" si="106"/>
        <v>2.0047015143719094</v>
      </c>
      <c r="D1373" s="16">
        <f t="shared" si="103"/>
        <v>23.602044059756967</v>
      </c>
      <c r="E1373" s="16"/>
      <c r="F1373" s="197">
        <f t="shared" si="105"/>
        <v>10.1104</v>
      </c>
      <c r="G1373" s="16">
        <f t="shared" si="107"/>
        <v>2.0047015143719094</v>
      </c>
      <c r="H1373" s="16">
        <f t="shared" si="104"/>
        <v>23.602044059756967</v>
      </c>
      <c r="M1373" s="252"/>
    </row>
    <row r="1374" spans="1:13" ht="15.6" x14ac:dyDescent="0.3">
      <c r="A1374" s="95">
        <v>36192</v>
      </c>
      <c r="B1374" s="89">
        <v>10015</v>
      </c>
      <c r="C1374" s="16">
        <f t="shared" si="106"/>
        <v>-0.9435828453869255</v>
      </c>
      <c r="D1374" s="16">
        <f t="shared" si="103"/>
        <v>17.917863702726876</v>
      </c>
      <c r="E1374" s="16"/>
      <c r="F1374" s="197">
        <f t="shared" si="105"/>
        <v>10.015000000000001</v>
      </c>
      <c r="G1374" s="16">
        <f t="shared" si="107"/>
        <v>-0.9435828453869255</v>
      </c>
      <c r="H1374" s="16">
        <f t="shared" si="104"/>
        <v>17.917863702726898</v>
      </c>
      <c r="M1374" s="252"/>
    </row>
    <row r="1375" spans="1:13" ht="15.6" x14ac:dyDescent="0.3">
      <c r="A1375" s="95">
        <v>36220</v>
      </c>
      <c r="B1375" s="89">
        <v>9769.4</v>
      </c>
      <c r="C1375" s="16">
        <f t="shared" si="106"/>
        <v>-2.4523215177234214</v>
      </c>
      <c r="D1375" s="16">
        <f t="shared" si="103"/>
        <v>14.009966273383977</v>
      </c>
      <c r="E1375" s="16"/>
      <c r="F1375" s="197">
        <f t="shared" si="105"/>
        <v>9.7693999999999992</v>
      </c>
      <c r="G1375" s="16">
        <f t="shared" si="107"/>
        <v>-2.4523215177234325</v>
      </c>
      <c r="H1375" s="16">
        <f t="shared" si="104"/>
        <v>14.009966273383977</v>
      </c>
      <c r="M1375" s="252"/>
    </row>
    <row r="1376" spans="1:13" ht="15.6" x14ac:dyDescent="0.3">
      <c r="A1376" s="95">
        <v>36251</v>
      </c>
      <c r="B1376" s="89">
        <v>9446.1</v>
      </c>
      <c r="C1376" s="16">
        <f t="shared" si="106"/>
        <v>-3.3093127520625543</v>
      </c>
      <c r="D1376" s="16">
        <f t="shared" ref="D1376:D1396" si="108">((B1376/B1364)-1)*100</f>
        <v>11.135818156148547</v>
      </c>
      <c r="E1376" s="16"/>
      <c r="F1376" s="197">
        <f t="shared" si="105"/>
        <v>9.4460999999999995</v>
      </c>
      <c r="G1376" s="16">
        <f t="shared" si="107"/>
        <v>-3.3093127520625654</v>
      </c>
      <c r="H1376" s="16">
        <f t="shared" ref="H1376:H1439" si="109">((F1376/F1364)-1)*100</f>
        <v>11.135818156148524</v>
      </c>
      <c r="M1376" s="252"/>
    </row>
    <row r="1377" spans="1:13" ht="15.6" x14ac:dyDescent="0.3">
      <c r="A1377" s="95">
        <v>36281</v>
      </c>
      <c r="B1377" s="89">
        <v>9362.2999999999993</v>
      </c>
      <c r="C1377" s="16">
        <f t="shared" si="106"/>
        <v>-0.88713860746764128</v>
      </c>
      <c r="D1377" s="16">
        <f t="shared" si="108"/>
        <v>9.3573330841470792</v>
      </c>
      <c r="E1377" s="16"/>
      <c r="F1377" s="197">
        <f t="shared" si="105"/>
        <v>9.3622999999999994</v>
      </c>
      <c r="G1377" s="16">
        <f t="shared" si="107"/>
        <v>-0.88713860746763018</v>
      </c>
      <c r="H1377" s="16">
        <f t="shared" si="109"/>
        <v>9.3573330841470792</v>
      </c>
      <c r="M1377" s="252"/>
    </row>
    <row r="1378" spans="1:13" ht="15.6" x14ac:dyDescent="0.3">
      <c r="A1378" s="95">
        <v>36312</v>
      </c>
      <c r="B1378" s="89">
        <v>9541.8000000000011</v>
      </c>
      <c r="C1378" s="16">
        <f t="shared" si="106"/>
        <v>1.9172639201905817</v>
      </c>
      <c r="D1378" s="16">
        <f t="shared" si="108"/>
        <v>7.2739128479561321</v>
      </c>
      <c r="E1378" s="16"/>
      <c r="F1378" s="197">
        <f t="shared" si="105"/>
        <v>9.5418000000000003</v>
      </c>
      <c r="G1378" s="16">
        <f t="shared" si="107"/>
        <v>1.9172639201905595</v>
      </c>
      <c r="H1378" s="16">
        <f t="shared" si="109"/>
        <v>7.2739128479561099</v>
      </c>
      <c r="M1378" s="252"/>
    </row>
    <row r="1379" spans="1:13" ht="15.6" x14ac:dyDescent="0.3">
      <c r="A1379" s="95">
        <v>36342</v>
      </c>
      <c r="B1379" s="89">
        <v>9367.1</v>
      </c>
      <c r="C1379" s="16">
        <f t="shared" si="106"/>
        <v>-1.8308914460584025</v>
      </c>
      <c r="D1379" s="16">
        <f t="shared" si="108"/>
        <v>5.2010332434860862</v>
      </c>
      <c r="E1379" s="16"/>
      <c r="F1379" s="197">
        <f t="shared" si="105"/>
        <v>9.3671000000000006</v>
      </c>
      <c r="G1379" s="16">
        <f t="shared" si="107"/>
        <v>-1.8308914460583914</v>
      </c>
      <c r="H1379" s="16">
        <f t="shared" si="109"/>
        <v>5.2010332434860862</v>
      </c>
      <c r="M1379" s="252"/>
    </row>
    <row r="1380" spans="1:13" ht="15.6" x14ac:dyDescent="0.3">
      <c r="A1380" s="95">
        <v>36373</v>
      </c>
      <c r="B1380" s="89">
        <v>9398.0999999999985</v>
      </c>
      <c r="C1380" s="16">
        <f t="shared" si="106"/>
        <v>0.33094554344459404</v>
      </c>
      <c r="D1380" s="16">
        <f t="shared" si="108"/>
        <v>1.4957449565855763</v>
      </c>
      <c r="E1380" s="16"/>
      <c r="F1380" s="197">
        <f t="shared" si="105"/>
        <v>9.3980999999999977</v>
      </c>
      <c r="G1380" s="16">
        <f t="shared" si="107"/>
        <v>0.33094554344457183</v>
      </c>
      <c r="H1380" s="16">
        <f t="shared" si="109"/>
        <v>1.4957449565855541</v>
      </c>
      <c r="M1380" s="252"/>
    </row>
    <row r="1381" spans="1:13" ht="15.6" x14ac:dyDescent="0.3">
      <c r="A1381" s="95">
        <v>36404</v>
      </c>
      <c r="B1381" s="89">
        <v>9340.2999999999993</v>
      </c>
      <c r="C1381" s="16">
        <f t="shared" si="106"/>
        <v>-0.61501792915588105</v>
      </c>
      <c r="D1381" s="16">
        <f t="shared" si="108"/>
        <v>-8.5664780625330561</v>
      </c>
      <c r="E1381" s="16"/>
      <c r="F1381" s="197">
        <f t="shared" si="105"/>
        <v>9.3402999999999992</v>
      </c>
      <c r="G1381" s="16">
        <f t="shared" si="107"/>
        <v>-0.61501792915588105</v>
      </c>
      <c r="H1381" s="16">
        <f t="shared" si="109"/>
        <v>-8.5664780625330561</v>
      </c>
      <c r="M1381" s="252"/>
    </row>
    <row r="1382" spans="1:13" ht="15.6" x14ac:dyDescent="0.3">
      <c r="A1382" s="95">
        <v>36434</v>
      </c>
      <c r="B1382" s="89">
        <v>9540.3000000000011</v>
      </c>
      <c r="C1382" s="16">
        <f t="shared" si="106"/>
        <v>2.1412588460756332</v>
      </c>
      <c r="D1382" s="16">
        <f t="shared" si="108"/>
        <v>-6.0281906563044778</v>
      </c>
      <c r="E1382" s="16"/>
      <c r="F1382" s="197">
        <f t="shared" si="105"/>
        <v>9.5403000000000002</v>
      </c>
      <c r="G1382" s="16">
        <f t="shared" si="107"/>
        <v>2.141258846075611</v>
      </c>
      <c r="H1382" s="16">
        <f t="shared" si="109"/>
        <v>-6.0281906563044885</v>
      </c>
      <c r="M1382" s="252"/>
    </row>
    <row r="1383" spans="1:13" ht="15.6" x14ac:dyDescent="0.3">
      <c r="A1383" s="95">
        <v>36465</v>
      </c>
      <c r="B1383" s="89">
        <v>9420.5</v>
      </c>
      <c r="C1383" s="16">
        <f t="shared" si="106"/>
        <v>-1.2557257109315323</v>
      </c>
      <c r="D1383" s="16">
        <f t="shared" si="108"/>
        <v>-5.6761519514588299</v>
      </c>
      <c r="E1383" s="16"/>
      <c r="F1383" s="197">
        <f t="shared" si="105"/>
        <v>9.4205000000000005</v>
      </c>
      <c r="G1383" s="16">
        <f t="shared" si="107"/>
        <v>-1.2557257109315212</v>
      </c>
      <c r="H1383" s="16">
        <f t="shared" si="109"/>
        <v>-5.6761519514588299</v>
      </c>
      <c r="M1383" s="252"/>
    </row>
    <row r="1384" spans="1:13" ht="15.6" x14ac:dyDescent="0.3">
      <c r="A1384" s="95">
        <v>36495</v>
      </c>
      <c r="B1384" s="89">
        <v>9415.1</v>
      </c>
      <c r="C1384" s="16">
        <f t="shared" si="106"/>
        <v>-5.7321798206033669E-2</v>
      </c>
      <c r="D1384" s="16">
        <f t="shared" si="108"/>
        <v>-5.0102404229344977</v>
      </c>
      <c r="E1384" s="16"/>
      <c r="F1384" s="197">
        <f t="shared" si="105"/>
        <v>9.4151000000000007</v>
      </c>
      <c r="G1384" s="16">
        <f t="shared" si="107"/>
        <v>-5.7321798206033669E-2</v>
      </c>
      <c r="H1384" s="16">
        <f t="shared" si="109"/>
        <v>-5.0102404229344977</v>
      </c>
      <c r="M1384" s="252"/>
    </row>
    <row r="1385" spans="1:13" ht="15.6" x14ac:dyDescent="0.3">
      <c r="A1385" s="95">
        <v>36526</v>
      </c>
      <c r="B1385" s="89">
        <v>9479.3000000000011</v>
      </c>
      <c r="C1385" s="16">
        <f t="shared" si="106"/>
        <v>0.68188335758516683</v>
      </c>
      <c r="D1385" s="16">
        <f t="shared" si="108"/>
        <v>-6.2420873555942276</v>
      </c>
      <c r="E1385" s="16"/>
      <c r="F1385" s="197">
        <f t="shared" si="105"/>
        <v>9.4793000000000003</v>
      </c>
      <c r="G1385" s="16">
        <f t="shared" si="107"/>
        <v>0.68188335758514462</v>
      </c>
      <c r="H1385" s="16">
        <f t="shared" si="109"/>
        <v>-6.2420873555942391</v>
      </c>
      <c r="M1385" s="252"/>
    </row>
    <row r="1386" spans="1:13" ht="15.6" x14ac:dyDescent="0.3">
      <c r="A1386" s="95">
        <v>36557</v>
      </c>
      <c r="B1386" s="89">
        <v>9445.6</v>
      </c>
      <c r="C1386" s="16">
        <f t="shared" si="106"/>
        <v>-0.35551148291541601</v>
      </c>
      <c r="D1386" s="16">
        <f t="shared" si="108"/>
        <v>-5.6854717923115246</v>
      </c>
      <c r="E1386" s="16"/>
      <c r="F1386" s="197">
        <f t="shared" si="105"/>
        <v>9.4456000000000007</v>
      </c>
      <c r="G1386" s="16">
        <f t="shared" si="107"/>
        <v>-0.35551148291540491</v>
      </c>
      <c r="H1386" s="16">
        <f t="shared" si="109"/>
        <v>-5.6854717923115361</v>
      </c>
      <c r="M1386" s="252"/>
    </row>
    <row r="1387" spans="1:13" ht="15.6" x14ac:dyDescent="0.3">
      <c r="A1387" s="95">
        <v>36586</v>
      </c>
      <c r="B1387" s="89">
        <v>9295.9</v>
      </c>
      <c r="C1387" s="16">
        <f t="shared" si="106"/>
        <v>-1.5848649106462331</v>
      </c>
      <c r="D1387" s="16">
        <f t="shared" si="108"/>
        <v>-4.8467664339672867</v>
      </c>
      <c r="E1387" s="16"/>
      <c r="F1387" s="197">
        <f t="shared" si="105"/>
        <v>9.2958999999999996</v>
      </c>
      <c r="G1387" s="16">
        <f t="shared" si="107"/>
        <v>-1.5848649106462331</v>
      </c>
      <c r="H1387" s="16">
        <f t="shared" si="109"/>
        <v>-4.8467664339672867</v>
      </c>
      <c r="M1387" s="252"/>
    </row>
    <row r="1388" spans="1:13" ht="15.6" x14ac:dyDescent="0.3">
      <c r="A1388" s="95">
        <v>36617</v>
      </c>
      <c r="B1388" s="89">
        <v>9374.8000000000011</v>
      </c>
      <c r="C1388" s="16">
        <f t="shared" si="106"/>
        <v>0.84876128185544797</v>
      </c>
      <c r="D1388" s="16">
        <f t="shared" si="108"/>
        <v>-0.75480886291696692</v>
      </c>
      <c r="E1388" s="16"/>
      <c r="F1388" s="197">
        <f t="shared" si="105"/>
        <v>9.3748000000000005</v>
      </c>
      <c r="G1388" s="16">
        <f t="shared" si="107"/>
        <v>0.84876128185544797</v>
      </c>
      <c r="H1388" s="16">
        <f t="shared" si="109"/>
        <v>-0.75480886291695581</v>
      </c>
      <c r="M1388" s="252"/>
    </row>
    <row r="1389" spans="1:13" ht="15.6" x14ac:dyDescent="0.3">
      <c r="A1389" s="95">
        <v>36647</v>
      </c>
      <c r="B1389" s="89">
        <v>9508.1</v>
      </c>
      <c r="C1389" s="16">
        <f t="shared" si="106"/>
        <v>1.4218970004693299</v>
      </c>
      <c r="D1389" s="16">
        <f t="shared" si="108"/>
        <v>1.5573096354528415</v>
      </c>
      <c r="E1389" s="16"/>
      <c r="F1389" s="197">
        <f t="shared" si="105"/>
        <v>9.5081000000000007</v>
      </c>
      <c r="G1389" s="16">
        <f t="shared" si="107"/>
        <v>1.4218970004693521</v>
      </c>
      <c r="H1389" s="16">
        <f t="shared" si="109"/>
        <v>1.5573096354528415</v>
      </c>
      <c r="M1389" s="252"/>
    </row>
    <row r="1390" spans="1:13" ht="15.6" x14ac:dyDescent="0.3">
      <c r="A1390" s="95">
        <v>36678</v>
      </c>
      <c r="B1390" s="89">
        <v>9797.8000000000011</v>
      </c>
      <c r="C1390" s="16">
        <f t="shared" si="106"/>
        <v>3.0468758216678493</v>
      </c>
      <c r="D1390" s="16">
        <f t="shared" si="108"/>
        <v>2.6829319415623942</v>
      </c>
      <c r="E1390" s="16"/>
      <c r="F1390" s="197">
        <f t="shared" si="105"/>
        <v>9.7978000000000005</v>
      </c>
      <c r="G1390" s="16">
        <f t="shared" si="107"/>
        <v>3.0468758216678493</v>
      </c>
      <c r="H1390" s="16">
        <f t="shared" si="109"/>
        <v>2.6829319415623942</v>
      </c>
      <c r="M1390" s="252"/>
    </row>
    <row r="1391" spans="1:13" ht="15.6" x14ac:dyDescent="0.3">
      <c r="A1391" s="95">
        <v>36708</v>
      </c>
      <c r="B1391" s="89">
        <v>9468.7999999999993</v>
      </c>
      <c r="C1391" s="16">
        <f t="shared" si="106"/>
        <v>-3.357896670681193</v>
      </c>
      <c r="D1391" s="16">
        <f t="shared" si="108"/>
        <v>1.0857148957521323</v>
      </c>
      <c r="E1391" s="16"/>
      <c r="F1391" s="197">
        <f t="shared" si="105"/>
        <v>9.4687999999999999</v>
      </c>
      <c r="G1391" s="16">
        <f t="shared" si="107"/>
        <v>-3.3578966706811819</v>
      </c>
      <c r="H1391" s="16">
        <f t="shared" si="109"/>
        <v>1.0857148957521545</v>
      </c>
      <c r="M1391" s="252"/>
    </row>
    <row r="1392" spans="1:13" ht="15.6" x14ac:dyDescent="0.3">
      <c r="A1392" s="95">
        <v>36739</v>
      </c>
      <c r="B1392" s="89">
        <v>9284.5999999999985</v>
      </c>
      <c r="C1392" s="16">
        <f t="shared" si="106"/>
        <v>-1.9453362622507631</v>
      </c>
      <c r="D1392" s="16">
        <f t="shared" si="108"/>
        <v>-1.2076909162490268</v>
      </c>
      <c r="E1392" s="16"/>
      <c r="F1392" s="197">
        <f t="shared" si="105"/>
        <v>9.2845999999999993</v>
      </c>
      <c r="G1392" s="16">
        <f t="shared" si="107"/>
        <v>-1.9453362622507631</v>
      </c>
      <c r="H1392" s="16">
        <f t="shared" si="109"/>
        <v>-1.2076909162490157</v>
      </c>
      <c r="M1392" s="252"/>
    </row>
    <row r="1393" spans="1:13" ht="15.6" x14ac:dyDescent="0.3">
      <c r="A1393" s="95">
        <v>36770</v>
      </c>
      <c r="B1393" s="89">
        <v>9331.9</v>
      </c>
      <c r="C1393" s="16">
        <f t="shared" si="106"/>
        <v>0.50944574887448191</v>
      </c>
      <c r="D1393" s="16">
        <f t="shared" si="108"/>
        <v>-8.9932871535169934E-2</v>
      </c>
      <c r="E1393" s="16"/>
      <c r="F1393" s="197">
        <f t="shared" si="105"/>
        <v>9.3318999999999992</v>
      </c>
      <c r="G1393" s="16">
        <f t="shared" si="107"/>
        <v>0.50944574887448191</v>
      </c>
      <c r="H1393" s="16">
        <f t="shared" si="109"/>
        <v>-8.9932871535169934E-2</v>
      </c>
      <c r="M1393" s="252"/>
    </row>
    <row r="1394" spans="1:13" ht="15.6" x14ac:dyDescent="0.3">
      <c r="A1394" s="95">
        <v>36800</v>
      </c>
      <c r="B1394" s="89">
        <v>9518.2000000000007</v>
      </c>
      <c r="C1394" s="16">
        <f t="shared" si="106"/>
        <v>1.9963780151952104</v>
      </c>
      <c r="D1394" s="16">
        <f t="shared" si="108"/>
        <v>-0.23164889992977056</v>
      </c>
      <c r="E1394" s="16"/>
      <c r="F1394" s="197">
        <f t="shared" si="105"/>
        <v>9.5182000000000002</v>
      </c>
      <c r="G1394" s="16">
        <f t="shared" si="107"/>
        <v>1.9963780151952104</v>
      </c>
      <c r="H1394" s="16">
        <f t="shared" si="109"/>
        <v>-0.23164889992977056</v>
      </c>
      <c r="M1394" s="252"/>
    </row>
    <row r="1395" spans="1:13" ht="15.6" x14ac:dyDescent="0.3">
      <c r="A1395" s="95">
        <v>36831</v>
      </c>
      <c r="B1395" s="89">
        <v>9517.9</v>
      </c>
      <c r="C1395" s="16">
        <f t="shared" si="106"/>
        <v>-3.1518564434618312E-3</v>
      </c>
      <c r="D1395" s="16">
        <f t="shared" si="108"/>
        <v>1.0339153972719117</v>
      </c>
      <c r="E1395" s="16"/>
      <c r="F1395" s="197">
        <f t="shared" si="105"/>
        <v>9.5178999999999991</v>
      </c>
      <c r="G1395" s="16">
        <f t="shared" si="107"/>
        <v>-3.1518564434618312E-3</v>
      </c>
      <c r="H1395" s="16">
        <f t="shared" si="109"/>
        <v>1.0339153972718895</v>
      </c>
      <c r="M1395" s="252"/>
    </row>
    <row r="1396" spans="1:13" ht="15.6" x14ac:dyDescent="0.3">
      <c r="A1396" s="95">
        <v>36861</v>
      </c>
      <c r="B1396" s="89">
        <v>9443.9</v>
      </c>
      <c r="C1396" s="16">
        <f t="shared" si="106"/>
        <v>-0.77748242784647648</v>
      </c>
      <c r="D1396" s="16">
        <f t="shared" si="108"/>
        <v>0.30589159966436519</v>
      </c>
      <c r="E1396" s="16"/>
      <c r="F1396" s="197">
        <f t="shared" si="105"/>
        <v>9.4438999999999993</v>
      </c>
      <c r="G1396" s="16">
        <f t="shared" si="107"/>
        <v>-0.77748242784647648</v>
      </c>
      <c r="H1396" s="16">
        <f t="shared" si="109"/>
        <v>0.30589159966436519</v>
      </c>
      <c r="M1396" s="252"/>
    </row>
    <row r="1397" spans="1:13" ht="15.6" x14ac:dyDescent="0.3">
      <c r="A1397" s="95">
        <v>36892</v>
      </c>
      <c r="B1397" s="89">
        <v>9770.0999999999985</v>
      </c>
      <c r="C1397" s="16">
        <f t="shared" ref="C1397:C1460" si="110">((B1397/B1396)-1)*100</f>
        <v>3.4540814705788847</v>
      </c>
      <c r="D1397" s="16">
        <f t="shared" ref="D1397:D1460" si="111">((B1397/B1385)-1)*100</f>
        <v>3.0677370691928552</v>
      </c>
      <c r="E1397" s="16"/>
      <c r="F1397" s="197">
        <f t="shared" si="105"/>
        <v>9.7700999999999993</v>
      </c>
      <c r="G1397" s="16">
        <f t="shared" si="107"/>
        <v>3.4540814705788847</v>
      </c>
      <c r="H1397" s="16">
        <f t="shared" si="109"/>
        <v>3.0677370691928552</v>
      </c>
    </row>
    <row r="1398" spans="1:13" ht="15.6" x14ac:dyDescent="0.3">
      <c r="A1398" s="95">
        <v>36923</v>
      </c>
      <c r="B1398" s="89">
        <v>9702.7000000000007</v>
      </c>
      <c r="C1398" s="16">
        <f t="shared" si="110"/>
        <v>-0.68985987860920028</v>
      </c>
      <c r="D1398" s="16">
        <f t="shared" si="111"/>
        <v>2.7219022613703681</v>
      </c>
      <c r="E1398" s="16"/>
      <c r="F1398" s="197">
        <f t="shared" si="105"/>
        <v>9.7027000000000001</v>
      </c>
      <c r="G1398" s="16">
        <f t="shared" si="107"/>
        <v>-0.68985987860922249</v>
      </c>
      <c r="H1398" s="16">
        <f t="shared" si="109"/>
        <v>2.7219022613703681</v>
      </c>
    </row>
    <row r="1399" spans="1:13" ht="15.6" x14ac:dyDescent="0.3">
      <c r="A1399" s="95">
        <v>36951</v>
      </c>
      <c r="B1399" s="89">
        <v>9618.2000000000007</v>
      </c>
      <c r="C1399" s="16">
        <f t="shared" si="110"/>
        <v>-0.87089160749069805</v>
      </c>
      <c r="D1399" s="16">
        <f t="shared" si="111"/>
        <v>3.4671199130799746</v>
      </c>
      <c r="E1399" s="16"/>
      <c r="F1399" s="197">
        <f t="shared" si="105"/>
        <v>9.6181999999999999</v>
      </c>
      <c r="G1399" s="16">
        <f t="shared" si="107"/>
        <v>-0.87089160749069805</v>
      </c>
      <c r="H1399" s="16">
        <f t="shared" si="109"/>
        <v>3.4671199130799524</v>
      </c>
    </row>
    <row r="1400" spans="1:13" ht="15.6" x14ac:dyDescent="0.3">
      <c r="A1400" s="95">
        <v>36982</v>
      </c>
      <c r="B1400" s="89">
        <v>9350.7999999999993</v>
      </c>
      <c r="C1400" s="16">
        <f t="shared" si="110"/>
        <v>-2.7801459732590406</v>
      </c>
      <c r="D1400" s="16">
        <f t="shared" si="111"/>
        <v>-0.25600546144985969</v>
      </c>
      <c r="E1400" s="16"/>
      <c r="F1400" s="197">
        <f t="shared" si="105"/>
        <v>9.3507999999999996</v>
      </c>
      <c r="G1400" s="16">
        <f t="shared" si="107"/>
        <v>-2.7801459732590295</v>
      </c>
      <c r="H1400" s="16">
        <f t="shared" si="109"/>
        <v>-0.25600546144984859</v>
      </c>
    </row>
    <row r="1401" spans="1:13" ht="15.6" x14ac:dyDescent="0.3">
      <c r="A1401" s="95">
        <v>37012</v>
      </c>
      <c r="B1401" s="89">
        <v>9146.6999999999989</v>
      </c>
      <c r="C1401" s="16">
        <f t="shared" si="110"/>
        <v>-2.1827009453736612</v>
      </c>
      <c r="D1401" s="16">
        <f t="shared" si="111"/>
        <v>-3.8009696995193742</v>
      </c>
      <c r="E1401" s="16"/>
      <c r="F1401" s="197">
        <f t="shared" si="105"/>
        <v>9.1466999999999992</v>
      </c>
      <c r="G1401" s="16">
        <f t="shared" si="107"/>
        <v>-2.1827009453736612</v>
      </c>
      <c r="H1401" s="16">
        <f t="shared" si="109"/>
        <v>-3.8009696995193742</v>
      </c>
    </row>
    <row r="1402" spans="1:13" ht="15.6" x14ac:dyDescent="0.3">
      <c r="A1402" s="95">
        <v>37043</v>
      </c>
      <c r="B1402" s="89">
        <v>9095.7000000000007</v>
      </c>
      <c r="C1402" s="16">
        <f t="shared" si="110"/>
        <v>-0.55757814293677654</v>
      </c>
      <c r="D1402" s="16">
        <f t="shared" si="111"/>
        <v>-7.1658943844536527</v>
      </c>
      <c r="E1402" s="16"/>
      <c r="F1402" s="197">
        <f t="shared" si="105"/>
        <v>9.0957000000000008</v>
      </c>
      <c r="G1402" s="16">
        <f t="shared" si="107"/>
        <v>-0.55757814293677654</v>
      </c>
      <c r="H1402" s="16">
        <f t="shared" si="109"/>
        <v>-7.1658943844536527</v>
      </c>
    </row>
    <row r="1403" spans="1:13" ht="15.6" x14ac:dyDescent="0.3">
      <c r="A1403" s="95">
        <v>37073</v>
      </c>
      <c r="B1403" s="89">
        <v>9156</v>
      </c>
      <c r="C1403" s="16">
        <f t="shared" si="110"/>
        <v>0.66295062502059743</v>
      </c>
      <c r="D1403" s="16">
        <f t="shared" si="111"/>
        <v>-3.3034809057113868</v>
      </c>
      <c r="E1403" s="16"/>
      <c r="F1403" s="197">
        <f t="shared" si="105"/>
        <v>9.1560000000000006</v>
      </c>
      <c r="G1403" s="16">
        <f t="shared" si="107"/>
        <v>0.66295062502061963</v>
      </c>
      <c r="H1403" s="16">
        <f t="shared" si="109"/>
        <v>-3.3034809057113868</v>
      </c>
    </row>
    <row r="1404" spans="1:13" ht="15.6" x14ac:dyDescent="0.3">
      <c r="A1404" s="95">
        <v>37104</v>
      </c>
      <c r="B1404" s="89">
        <v>9127.2000000000007</v>
      </c>
      <c r="C1404" s="16">
        <f t="shared" si="110"/>
        <v>-0.31454783748361415</v>
      </c>
      <c r="D1404" s="16">
        <f t="shared" si="111"/>
        <v>-1.6952803567197083</v>
      </c>
      <c r="E1404" s="16"/>
      <c r="F1404" s="197">
        <f t="shared" si="105"/>
        <v>9.1272000000000002</v>
      </c>
      <c r="G1404" s="16">
        <f t="shared" si="107"/>
        <v>-0.31454783748362525</v>
      </c>
      <c r="H1404" s="16">
        <f t="shared" si="109"/>
        <v>-1.6952803567197194</v>
      </c>
    </row>
    <row r="1405" spans="1:13" ht="15.6" x14ac:dyDescent="0.3">
      <c r="A1405" s="95">
        <v>37135</v>
      </c>
      <c r="B1405" s="89">
        <v>9384.1</v>
      </c>
      <c r="C1405" s="16">
        <f t="shared" si="110"/>
        <v>2.8146638618634423</v>
      </c>
      <c r="D1405" s="16">
        <f t="shared" si="111"/>
        <v>0.55937161778416566</v>
      </c>
      <c r="E1405" s="16"/>
      <c r="F1405" s="197">
        <f t="shared" si="105"/>
        <v>9.3841000000000001</v>
      </c>
      <c r="G1405" s="16">
        <f t="shared" si="107"/>
        <v>2.8146638618634423</v>
      </c>
      <c r="H1405" s="16">
        <f t="shared" si="109"/>
        <v>0.55937161778416566</v>
      </c>
    </row>
    <row r="1406" spans="1:13" ht="15.6" x14ac:dyDescent="0.3">
      <c r="A1406" s="95">
        <v>37165</v>
      </c>
      <c r="B1406" s="89">
        <v>9368.5</v>
      </c>
      <c r="C1406" s="16">
        <f t="shared" si="110"/>
        <v>-0.16623863769568148</v>
      </c>
      <c r="D1406" s="16">
        <f t="shared" si="111"/>
        <v>-1.5727763652791604</v>
      </c>
      <c r="E1406" s="16"/>
      <c r="F1406" s="197">
        <f t="shared" si="105"/>
        <v>9.3684999999999992</v>
      </c>
      <c r="G1406" s="16">
        <f t="shared" si="107"/>
        <v>-0.16623863769568148</v>
      </c>
      <c r="H1406" s="16">
        <f t="shared" si="109"/>
        <v>-1.5727763652791604</v>
      </c>
    </row>
    <row r="1407" spans="1:13" ht="15.6" x14ac:dyDescent="0.3">
      <c r="A1407" s="95">
        <v>37196</v>
      </c>
      <c r="B1407" s="89">
        <v>9222.3000000000011</v>
      </c>
      <c r="C1407" s="16">
        <f t="shared" si="110"/>
        <v>-1.5605486470619545</v>
      </c>
      <c r="D1407" s="16">
        <f t="shared" si="111"/>
        <v>-3.1057271036678102</v>
      </c>
      <c r="E1407" s="16"/>
      <c r="F1407" s="197">
        <f t="shared" si="105"/>
        <v>9.2223000000000006</v>
      </c>
      <c r="G1407" s="16">
        <f t="shared" si="107"/>
        <v>-1.5605486470619434</v>
      </c>
      <c r="H1407" s="16">
        <f t="shared" si="109"/>
        <v>-3.1057271036678102</v>
      </c>
    </row>
    <row r="1408" spans="1:13" ht="15.6" x14ac:dyDescent="0.3">
      <c r="A1408" s="95">
        <v>37226</v>
      </c>
      <c r="B1408" s="89">
        <v>9167.1999999999989</v>
      </c>
      <c r="C1408" s="16">
        <f t="shared" si="110"/>
        <v>-0.59746484065799077</v>
      </c>
      <c r="D1408" s="16">
        <f t="shared" si="111"/>
        <v>-2.9299336079374072</v>
      </c>
      <c r="E1408" s="16"/>
      <c r="F1408" s="197">
        <f t="shared" si="105"/>
        <v>9.1671999999999993</v>
      </c>
      <c r="G1408" s="16">
        <f t="shared" si="107"/>
        <v>-0.59746484065797967</v>
      </c>
      <c r="H1408" s="16">
        <f t="shared" si="109"/>
        <v>-2.9299336079373961</v>
      </c>
    </row>
    <row r="1409" spans="1:8" ht="15.6" x14ac:dyDescent="0.3">
      <c r="A1409" s="95">
        <v>37257</v>
      </c>
      <c r="B1409" s="89">
        <v>9161.4</v>
      </c>
      <c r="C1409" s="16">
        <f t="shared" si="110"/>
        <v>-6.3269046164582399E-2</v>
      </c>
      <c r="D1409" s="16">
        <f t="shared" si="111"/>
        <v>-6.2302330580034866</v>
      </c>
      <c r="E1409" s="16"/>
      <c r="F1409" s="197">
        <f t="shared" si="105"/>
        <v>9.1614000000000004</v>
      </c>
      <c r="G1409" s="16">
        <f t="shared" si="107"/>
        <v>-6.3269046164571296E-2</v>
      </c>
      <c r="H1409" s="16">
        <f t="shared" si="109"/>
        <v>-6.2302330580034866</v>
      </c>
    </row>
    <row r="1410" spans="1:8" ht="15.6" x14ac:dyDescent="0.3">
      <c r="A1410" s="95">
        <v>37288</v>
      </c>
      <c r="B1410" s="89">
        <v>9106.1999999999989</v>
      </c>
      <c r="C1410" s="16">
        <f t="shared" si="110"/>
        <v>-0.60252799790425637</v>
      </c>
      <c r="D1410" s="16">
        <f t="shared" si="111"/>
        <v>-6.1477733002154196</v>
      </c>
      <c r="E1410" s="16"/>
      <c r="F1410" s="197">
        <f t="shared" si="105"/>
        <v>9.1061999999999994</v>
      </c>
      <c r="G1410" s="16">
        <f t="shared" si="107"/>
        <v>-0.60252799790425637</v>
      </c>
      <c r="H1410" s="16">
        <f t="shared" si="109"/>
        <v>-6.1477733002154089</v>
      </c>
    </row>
    <row r="1411" spans="1:8" ht="15.6" x14ac:dyDescent="0.3">
      <c r="A1411" s="95">
        <v>37316</v>
      </c>
      <c r="B1411" s="89">
        <v>9080.9</v>
      </c>
      <c r="C1411" s="16">
        <f t="shared" si="110"/>
        <v>-0.27783268542310724</v>
      </c>
      <c r="D1411" s="16">
        <f t="shared" si="111"/>
        <v>-5.5862843359464449</v>
      </c>
      <c r="E1411" s="16"/>
      <c r="F1411" s="197">
        <f t="shared" si="105"/>
        <v>9.0808999999999997</v>
      </c>
      <c r="G1411" s="16">
        <f t="shared" si="107"/>
        <v>-0.27783268542311834</v>
      </c>
      <c r="H1411" s="16">
        <f t="shared" si="109"/>
        <v>-5.5862843359464343</v>
      </c>
    </row>
    <row r="1412" spans="1:8" ht="15.6" x14ac:dyDescent="0.3">
      <c r="A1412" s="95">
        <v>37347</v>
      </c>
      <c r="B1412" s="89">
        <v>9131.7000000000007</v>
      </c>
      <c r="C1412" s="16">
        <f t="shared" si="110"/>
        <v>0.55941591692454384</v>
      </c>
      <c r="D1412" s="16">
        <f t="shared" si="111"/>
        <v>-2.3431150275912027</v>
      </c>
      <c r="E1412" s="16"/>
      <c r="F1412" s="197">
        <f t="shared" si="105"/>
        <v>9.1317000000000004</v>
      </c>
      <c r="G1412" s="16">
        <f t="shared" si="107"/>
        <v>0.55941591692454384</v>
      </c>
      <c r="H1412" s="16">
        <f t="shared" si="109"/>
        <v>-2.3431150275912138</v>
      </c>
    </row>
    <row r="1413" spans="1:8" ht="15.6" x14ac:dyDescent="0.3">
      <c r="A1413" s="95">
        <v>37377</v>
      </c>
      <c r="B1413" s="89">
        <v>9489.9</v>
      </c>
      <c r="C1413" s="16">
        <f t="shared" si="110"/>
        <v>3.9225992969545542</v>
      </c>
      <c r="D1413" s="16">
        <f t="shared" si="111"/>
        <v>3.7521729148217497</v>
      </c>
      <c r="E1413" s="16"/>
      <c r="F1413" s="197">
        <f t="shared" si="105"/>
        <v>9.4899000000000004</v>
      </c>
      <c r="G1413" s="16">
        <f t="shared" si="107"/>
        <v>3.9225992969545764</v>
      </c>
      <c r="H1413" s="16">
        <f t="shared" si="109"/>
        <v>3.7521729148217497</v>
      </c>
    </row>
    <row r="1414" spans="1:8" ht="15.6" x14ac:dyDescent="0.3">
      <c r="A1414" s="95">
        <v>37408</v>
      </c>
      <c r="B1414" s="89">
        <v>9737.7999999999993</v>
      </c>
      <c r="C1414" s="16">
        <f t="shared" si="110"/>
        <v>2.6122509193985177</v>
      </c>
      <c r="D1414" s="16">
        <f t="shared" si="111"/>
        <v>7.059379706894453</v>
      </c>
      <c r="E1414" s="16"/>
      <c r="F1414" s="197">
        <f t="shared" si="105"/>
        <v>9.7378</v>
      </c>
      <c r="G1414" s="16">
        <f t="shared" si="107"/>
        <v>2.6122509193985177</v>
      </c>
      <c r="H1414" s="16">
        <f t="shared" si="109"/>
        <v>7.059379706894453</v>
      </c>
    </row>
    <row r="1415" spans="1:8" ht="15.6" x14ac:dyDescent="0.3">
      <c r="A1415" s="95">
        <v>37438</v>
      </c>
      <c r="B1415" s="89">
        <v>9797.8000000000011</v>
      </c>
      <c r="C1415" s="16">
        <f t="shared" si="110"/>
        <v>0.6161555998275059</v>
      </c>
      <c r="D1415" s="16">
        <f t="shared" si="111"/>
        <v>7.0096111839231146</v>
      </c>
      <c r="E1415" s="16"/>
      <c r="F1415" s="197">
        <f t="shared" si="105"/>
        <v>9.7978000000000005</v>
      </c>
      <c r="G1415" s="16">
        <f t="shared" si="107"/>
        <v>0.61615559982748369</v>
      </c>
      <c r="H1415" s="16">
        <f t="shared" si="109"/>
        <v>7.0096111839231146</v>
      </c>
    </row>
    <row r="1416" spans="1:8" ht="15.6" x14ac:dyDescent="0.3">
      <c r="A1416" s="95">
        <v>37469</v>
      </c>
      <c r="B1416" s="89">
        <v>9825.7999999999993</v>
      </c>
      <c r="C1416" s="16">
        <f t="shared" si="110"/>
        <v>0.28577844005794883</v>
      </c>
      <c r="D1416" s="16">
        <f t="shared" si="111"/>
        <v>7.6540450521517922</v>
      </c>
      <c r="E1416" s="16"/>
      <c r="F1416" s="197">
        <f t="shared" si="105"/>
        <v>9.8257999999999992</v>
      </c>
      <c r="G1416" s="16">
        <f t="shared" si="107"/>
        <v>0.28577844005794883</v>
      </c>
      <c r="H1416" s="16">
        <f t="shared" si="109"/>
        <v>7.6540450521517922</v>
      </c>
    </row>
    <row r="1417" spans="1:8" ht="15.6" x14ac:dyDescent="0.3">
      <c r="A1417" s="95">
        <v>37500</v>
      </c>
      <c r="B1417" s="89">
        <v>10042.5</v>
      </c>
      <c r="C1417" s="16">
        <f t="shared" si="110"/>
        <v>2.2054183883246203</v>
      </c>
      <c r="D1417" s="16">
        <f t="shared" si="111"/>
        <v>7.0161230165918909</v>
      </c>
      <c r="E1417" s="16"/>
      <c r="F1417" s="197">
        <f t="shared" si="105"/>
        <v>10.0425</v>
      </c>
      <c r="G1417" s="16">
        <f t="shared" si="107"/>
        <v>2.2054183883246203</v>
      </c>
      <c r="H1417" s="16">
        <f t="shared" si="109"/>
        <v>7.0161230165918909</v>
      </c>
    </row>
    <row r="1418" spans="1:8" ht="15.6" x14ac:dyDescent="0.3">
      <c r="A1418" s="95">
        <v>37530</v>
      </c>
      <c r="B1418" s="89">
        <v>10096.1</v>
      </c>
      <c r="C1418" s="16">
        <f t="shared" si="110"/>
        <v>0.53373164052776811</v>
      </c>
      <c r="D1418" s="16">
        <f t="shared" si="111"/>
        <v>7.7664514063083834</v>
      </c>
      <c r="E1418" s="16"/>
      <c r="F1418" s="197">
        <f t="shared" si="105"/>
        <v>10.0961</v>
      </c>
      <c r="G1418" s="16">
        <f t="shared" si="107"/>
        <v>0.53373164052774591</v>
      </c>
      <c r="H1418" s="16">
        <f t="shared" si="109"/>
        <v>7.7664514063083834</v>
      </c>
    </row>
    <row r="1419" spans="1:8" ht="15.6" x14ac:dyDescent="0.3">
      <c r="A1419" s="95">
        <v>37561</v>
      </c>
      <c r="B1419" s="89">
        <v>10203.200000000001</v>
      </c>
      <c r="C1419" s="16">
        <f t="shared" si="110"/>
        <v>1.0608056576301816</v>
      </c>
      <c r="D1419" s="16">
        <f t="shared" si="111"/>
        <v>10.63617535755721</v>
      </c>
      <c r="E1419" s="16"/>
      <c r="F1419" s="197">
        <f t="shared" si="105"/>
        <v>10.203200000000001</v>
      </c>
      <c r="G1419" s="16">
        <f t="shared" si="107"/>
        <v>1.0608056576301816</v>
      </c>
      <c r="H1419" s="16">
        <f t="shared" si="109"/>
        <v>10.636175357557232</v>
      </c>
    </row>
    <row r="1420" spans="1:8" ht="15.6" x14ac:dyDescent="0.3">
      <c r="A1420" s="95">
        <v>37591</v>
      </c>
      <c r="B1420" s="89">
        <v>10198.200000000001</v>
      </c>
      <c r="C1420" s="16">
        <f t="shared" si="110"/>
        <v>-4.9004233965810329E-2</v>
      </c>
      <c r="D1420" s="16">
        <f t="shared" si="111"/>
        <v>11.246618378567085</v>
      </c>
      <c r="E1420" s="16"/>
      <c r="F1420" s="197">
        <f t="shared" si="105"/>
        <v>10.1982</v>
      </c>
      <c r="G1420" s="16">
        <f t="shared" si="107"/>
        <v>-4.9004233965821431E-2</v>
      </c>
      <c r="H1420" s="16">
        <f t="shared" si="109"/>
        <v>11.246618378567064</v>
      </c>
    </row>
    <row r="1421" spans="1:8" ht="15.6" x14ac:dyDescent="0.3">
      <c r="A1421" s="95">
        <v>37622</v>
      </c>
      <c r="B1421" s="89">
        <v>10576.2</v>
      </c>
      <c r="C1421" s="16">
        <f t="shared" si="110"/>
        <v>3.7065364476084106</v>
      </c>
      <c r="D1421" s="16">
        <f t="shared" si="111"/>
        <v>15.443054554980694</v>
      </c>
      <c r="E1421" s="16"/>
      <c r="F1421" s="197">
        <f t="shared" si="105"/>
        <v>10.5762</v>
      </c>
      <c r="G1421" s="16">
        <f t="shared" si="107"/>
        <v>3.7065364476084106</v>
      </c>
      <c r="H1421" s="16">
        <f t="shared" si="109"/>
        <v>15.443054554980673</v>
      </c>
    </row>
    <row r="1422" spans="1:8" ht="15.6" x14ac:dyDescent="0.3">
      <c r="A1422" s="95">
        <v>37653</v>
      </c>
      <c r="B1422" s="89">
        <v>10921.6</v>
      </c>
      <c r="C1422" s="16">
        <f t="shared" si="110"/>
        <v>3.2658232635540241</v>
      </c>
      <c r="D1422" s="16">
        <f t="shared" si="111"/>
        <v>19.935867870242262</v>
      </c>
      <c r="E1422" s="16"/>
      <c r="F1422" s="197">
        <f t="shared" si="105"/>
        <v>10.9216</v>
      </c>
      <c r="G1422" s="16">
        <f t="shared" si="107"/>
        <v>3.2658232635540241</v>
      </c>
      <c r="H1422" s="16">
        <f t="shared" si="109"/>
        <v>19.935867870242262</v>
      </c>
    </row>
    <row r="1423" spans="1:8" ht="15.6" x14ac:dyDescent="0.3">
      <c r="A1423" s="95">
        <v>37681</v>
      </c>
      <c r="B1423" s="89">
        <v>10942.7</v>
      </c>
      <c r="C1423" s="16">
        <f t="shared" si="110"/>
        <v>0.19319513624378448</v>
      </c>
      <c r="D1423" s="16">
        <f t="shared" si="111"/>
        <v>20.502373112797212</v>
      </c>
      <c r="E1423" s="16"/>
      <c r="F1423" s="197">
        <f t="shared" si="105"/>
        <v>10.9427</v>
      </c>
      <c r="G1423" s="16">
        <f t="shared" si="107"/>
        <v>0.19319513624378448</v>
      </c>
      <c r="H1423" s="16">
        <f t="shared" si="109"/>
        <v>20.502373112797191</v>
      </c>
    </row>
    <row r="1424" spans="1:8" ht="15.6" x14ac:dyDescent="0.3">
      <c r="A1424" s="95">
        <v>37712</v>
      </c>
      <c r="B1424" s="89">
        <v>10632.4</v>
      </c>
      <c r="C1424" s="16">
        <f t="shared" si="110"/>
        <v>-2.8356804079432085</v>
      </c>
      <c r="D1424" s="16">
        <f t="shared" si="111"/>
        <v>16.43396081781048</v>
      </c>
      <c r="E1424" s="16"/>
      <c r="F1424" s="197">
        <f t="shared" si="105"/>
        <v>10.632400000000001</v>
      </c>
      <c r="G1424" s="16">
        <f t="shared" si="107"/>
        <v>-2.8356804079431974</v>
      </c>
      <c r="H1424" s="16">
        <f t="shared" si="109"/>
        <v>16.43396081781048</v>
      </c>
    </row>
    <row r="1425" spans="1:8" ht="15.6" x14ac:dyDescent="0.3">
      <c r="A1425" s="95">
        <v>37742</v>
      </c>
      <c r="B1425" s="89">
        <v>10250.6</v>
      </c>
      <c r="C1425" s="16">
        <f t="shared" si="110"/>
        <v>-3.5909108009480439</v>
      </c>
      <c r="D1425" s="16">
        <f t="shared" si="111"/>
        <v>8.0158905784044165</v>
      </c>
      <c r="E1425" s="16"/>
      <c r="F1425" s="197">
        <f t="shared" si="105"/>
        <v>10.2506</v>
      </c>
      <c r="G1425" s="16">
        <f t="shared" si="107"/>
        <v>-3.5909108009480439</v>
      </c>
      <c r="H1425" s="16">
        <f t="shared" si="109"/>
        <v>8.0158905784044165</v>
      </c>
    </row>
    <row r="1426" spans="1:8" ht="15.6" x14ac:dyDescent="0.3">
      <c r="A1426" s="95">
        <v>37773</v>
      </c>
      <c r="B1426" s="89">
        <v>10495.300000000001</v>
      </c>
      <c r="C1426" s="16">
        <f t="shared" si="110"/>
        <v>2.3871773359608328</v>
      </c>
      <c r="D1426" s="16">
        <f t="shared" si="111"/>
        <v>7.7789644478219122</v>
      </c>
      <c r="E1426" s="16"/>
      <c r="F1426" s="197">
        <f t="shared" si="105"/>
        <v>10.4953</v>
      </c>
      <c r="G1426" s="16">
        <f t="shared" si="107"/>
        <v>2.3871773359608106</v>
      </c>
      <c r="H1426" s="16">
        <f t="shared" si="109"/>
        <v>7.77896444782189</v>
      </c>
    </row>
    <row r="1427" spans="1:8" ht="15.6" x14ac:dyDescent="0.3">
      <c r="A1427" s="95">
        <v>37803</v>
      </c>
      <c r="B1427" s="89">
        <v>10443.4</v>
      </c>
      <c r="C1427" s="16">
        <f t="shared" si="110"/>
        <v>-0.49450706506722897</v>
      </c>
      <c r="D1427" s="16">
        <f t="shared" si="111"/>
        <v>6.589234317908077</v>
      </c>
      <c r="E1427" s="16"/>
      <c r="F1427" s="197">
        <f t="shared" si="105"/>
        <v>10.4434</v>
      </c>
      <c r="G1427" s="16">
        <f t="shared" si="107"/>
        <v>-0.49450706506721787</v>
      </c>
      <c r="H1427" s="16">
        <f t="shared" si="109"/>
        <v>6.5892343179080992</v>
      </c>
    </row>
    <row r="1428" spans="1:8" ht="15.6" x14ac:dyDescent="0.3">
      <c r="A1428" s="95">
        <v>37834</v>
      </c>
      <c r="B1428" s="89">
        <v>10732.699999999999</v>
      </c>
      <c r="C1428" s="16">
        <f t="shared" si="110"/>
        <v>2.7701706340846677</v>
      </c>
      <c r="D1428" s="16">
        <f t="shared" si="111"/>
        <v>9.2297828166663329</v>
      </c>
      <c r="E1428" s="16"/>
      <c r="F1428" s="197">
        <f t="shared" ref="F1428:F1491" si="112">B1428/1000</f>
        <v>10.732699999999999</v>
      </c>
      <c r="G1428" s="16">
        <f t="shared" si="107"/>
        <v>2.7701706340846677</v>
      </c>
      <c r="H1428" s="16">
        <f t="shared" si="109"/>
        <v>9.2297828166663329</v>
      </c>
    </row>
    <row r="1429" spans="1:8" ht="15.6" x14ac:dyDescent="0.3">
      <c r="A1429" s="95">
        <v>37865</v>
      </c>
      <c r="B1429" s="89">
        <v>10925.5</v>
      </c>
      <c r="C1429" s="16">
        <f t="shared" si="110"/>
        <v>1.7963792894611919</v>
      </c>
      <c r="D1429" s="16">
        <f t="shared" si="111"/>
        <v>8.7926313169031545</v>
      </c>
      <c r="E1429" s="16"/>
      <c r="F1429" s="197">
        <f t="shared" si="112"/>
        <v>10.9255</v>
      </c>
      <c r="G1429" s="16">
        <f t="shared" ref="G1429:G1492" si="113">((F1429/F1428)-1)*100</f>
        <v>1.7963792894611696</v>
      </c>
      <c r="H1429" s="16">
        <f t="shared" si="109"/>
        <v>8.7926313169031545</v>
      </c>
    </row>
    <row r="1430" spans="1:8" ht="15.6" x14ac:dyDescent="0.3">
      <c r="A1430" s="95">
        <v>37895</v>
      </c>
      <c r="B1430" s="89">
        <v>11170.400000000001</v>
      </c>
      <c r="C1430" s="16">
        <f t="shared" si="110"/>
        <v>2.2415450093817402</v>
      </c>
      <c r="D1430" s="16">
        <f t="shared" si="111"/>
        <v>10.640742464912201</v>
      </c>
      <c r="E1430" s="16"/>
      <c r="F1430" s="197">
        <f t="shared" si="112"/>
        <v>11.170400000000001</v>
      </c>
      <c r="G1430" s="16">
        <f t="shared" si="113"/>
        <v>2.2415450093817402</v>
      </c>
      <c r="H1430" s="16">
        <f t="shared" si="109"/>
        <v>10.640742464912201</v>
      </c>
    </row>
    <row r="1431" spans="1:8" ht="15.6" x14ac:dyDescent="0.3">
      <c r="A1431" s="95">
        <v>37926</v>
      </c>
      <c r="B1431" s="89">
        <v>11114.5</v>
      </c>
      <c r="C1431" s="16">
        <f t="shared" si="110"/>
        <v>-0.50042970708301659</v>
      </c>
      <c r="D1431" s="16">
        <f t="shared" si="111"/>
        <v>8.9315116826093721</v>
      </c>
      <c r="E1431" s="16"/>
      <c r="F1431" s="197">
        <f t="shared" si="112"/>
        <v>11.1145</v>
      </c>
      <c r="G1431" s="16">
        <f t="shared" si="113"/>
        <v>-0.50042970708301659</v>
      </c>
      <c r="H1431" s="16">
        <f t="shared" si="109"/>
        <v>8.9315116826093721</v>
      </c>
    </row>
    <row r="1432" spans="1:8" ht="15.6" x14ac:dyDescent="0.3">
      <c r="A1432" s="95">
        <v>37956</v>
      </c>
      <c r="B1432" s="89">
        <v>11262.9</v>
      </c>
      <c r="C1432" s="16">
        <f t="shared" si="110"/>
        <v>1.3351927662063057</v>
      </c>
      <c r="D1432" s="16">
        <f t="shared" si="111"/>
        <v>10.440077660763647</v>
      </c>
      <c r="E1432" s="16"/>
      <c r="F1432" s="197">
        <f t="shared" si="112"/>
        <v>11.2629</v>
      </c>
      <c r="G1432" s="16">
        <f t="shared" si="113"/>
        <v>1.3351927662063057</v>
      </c>
      <c r="H1432" s="16">
        <f t="shared" si="109"/>
        <v>10.44007766076367</v>
      </c>
    </row>
    <row r="1433" spans="1:8" ht="15.6" x14ac:dyDescent="0.3">
      <c r="A1433" s="95">
        <v>37987</v>
      </c>
      <c r="B1433" s="89">
        <v>10930.8</v>
      </c>
      <c r="C1433" s="16">
        <f t="shared" si="110"/>
        <v>-2.9486189169752097</v>
      </c>
      <c r="D1433" s="16">
        <f t="shared" si="111"/>
        <v>3.3528110285357515</v>
      </c>
      <c r="E1433" s="16"/>
      <c r="F1433" s="197">
        <f t="shared" si="112"/>
        <v>10.9308</v>
      </c>
      <c r="G1433" s="16">
        <f t="shared" si="113"/>
        <v>-2.9486189169752097</v>
      </c>
      <c r="H1433" s="16">
        <f t="shared" si="109"/>
        <v>3.3528110285357737</v>
      </c>
    </row>
    <row r="1434" spans="1:8" ht="15.6" x14ac:dyDescent="0.3">
      <c r="A1434" s="95">
        <v>38018</v>
      </c>
      <c r="B1434" s="89">
        <v>11012.800000000001</v>
      </c>
      <c r="C1434" s="16">
        <f t="shared" si="110"/>
        <v>0.75017382076336681</v>
      </c>
      <c r="D1434" s="16">
        <f t="shared" si="111"/>
        <v>0.83504248461765407</v>
      </c>
      <c r="E1434" s="16"/>
      <c r="F1434" s="197">
        <f t="shared" si="112"/>
        <v>11.0128</v>
      </c>
      <c r="G1434" s="16">
        <f t="shared" si="113"/>
        <v>0.7501738207633446</v>
      </c>
      <c r="H1434" s="16">
        <f t="shared" si="109"/>
        <v>0.83504248461765407</v>
      </c>
    </row>
    <row r="1435" spans="1:8" ht="15.6" x14ac:dyDescent="0.3">
      <c r="A1435" s="95">
        <v>38047</v>
      </c>
      <c r="B1435" s="89">
        <v>10998.4</v>
      </c>
      <c r="C1435" s="16">
        <f t="shared" si="110"/>
        <v>-0.13075693738197058</v>
      </c>
      <c r="D1435" s="16">
        <f t="shared" si="111"/>
        <v>0.50901514251509017</v>
      </c>
      <c r="E1435" s="16"/>
      <c r="F1435" s="197">
        <f t="shared" si="112"/>
        <v>10.9984</v>
      </c>
      <c r="G1435" s="16">
        <f t="shared" si="113"/>
        <v>-0.13075693738195948</v>
      </c>
      <c r="H1435" s="16">
        <f t="shared" si="109"/>
        <v>0.50901514251509017</v>
      </c>
    </row>
    <row r="1436" spans="1:8" ht="15.6" x14ac:dyDescent="0.3">
      <c r="A1436" s="95">
        <v>38078</v>
      </c>
      <c r="B1436" s="89">
        <v>11253.5</v>
      </c>
      <c r="C1436" s="16">
        <f t="shared" si="110"/>
        <v>2.3194282804771538</v>
      </c>
      <c r="D1436" s="16">
        <f t="shared" si="111"/>
        <v>5.8415785711598556</v>
      </c>
      <c r="E1436" s="16"/>
      <c r="F1436" s="197">
        <f t="shared" si="112"/>
        <v>11.253500000000001</v>
      </c>
      <c r="G1436" s="16">
        <f t="shared" si="113"/>
        <v>2.319428280477176</v>
      </c>
      <c r="H1436" s="16">
        <f t="shared" si="109"/>
        <v>5.8415785711598556</v>
      </c>
    </row>
    <row r="1437" spans="1:8" ht="15.6" x14ac:dyDescent="0.3">
      <c r="A1437" s="95">
        <v>38108</v>
      </c>
      <c r="B1437" s="89">
        <v>11511.900000000001</v>
      </c>
      <c r="C1437" s="16">
        <f t="shared" si="110"/>
        <v>2.2961745234815867</v>
      </c>
      <c r="D1437" s="16">
        <f t="shared" si="111"/>
        <v>12.304645581722063</v>
      </c>
      <c r="E1437" s="16"/>
      <c r="F1437" s="197">
        <f t="shared" si="112"/>
        <v>11.511900000000001</v>
      </c>
      <c r="G1437" s="16">
        <f t="shared" si="113"/>
        <v>2.2961745234815867</v>
      </c>
      <c r="H1437" s="16">
        <f t="shared" si="109"/>
        <v>12.30464558172204</v>
      </c>
    </row>
    <row r="1438" spans="1:8" ht="15.6" x14ac:dyDescent="0.3">
      <c r="A1438" s="95">
        <v>38139</v>
      </c>
      <c r="B1438" s="89">
        <v>11379</v>
      </c>
      <c r="C1438" s="16">
        <f t="shared" si="110"/>
        <v>-1.1544575613061436</v>
      </c>
      <c r="D1438" s="16">
        <f t="shared" si="111"/>
        <v>8.4199594104027433</v>
      </c>
      <c r="E1438" s="16"/>
      <c r="F1438" s="197">
        <f t="shared" si="112"/>
        <v>11.379</v>
      </c>
      <c r="G1438" s="16">
        <f t="shared" si="113"/>
        <v>-1.1544575613061325</v>
      </c>
      <c r="H1438" s="16">
        <f t="shared" si="109"/>
        <v>8.4199594104027433</v>
      </c>
    </row>
    <row r="1439" spans="1:8" ht="15.6" x14ac:dyDescent="0.3">
      <c r="A1439" s="95">
        <v>38169</v>
      </c>
      <c r="B1439" s="89">
        <v>11473.5</v>
      </c>
      <c r="C1439" s="16">
        <f t="shared" si="110"/>
        <v>0.83047719483257953</v>
      </c>
      <c r="D1439" s="16">
        <f t="shared" si="111"/>
        <v>9.8636459390619926</v>
      </c>
      <c r="E1439" s="16"/>
      <c r="F1439" s="197">
        <f t="shared" si="112"/>
        <v>11.4735</v>
      </c>
      <c r="G1439" s="16">
        <f t="shared" si="113"/>
        <v>0.83047719483257953</v>
      </c>
      <c r="H1439" s="16">
        <f t="shared" si="109"/>
        <v>9.8636459390619926</v>
      </c>
    </row>
    <row r="1440" spans="1:8" ht="15.6" x14ac:dyDescent="0.3">
      <c r="A1440" s="95">
        <v>38200</v>
      </c>
      <c r="B1440" s="89">
        <v>11395.699999999999</v>
      </c>
      <c r="C1440" s="16">
        <f t="shared" si="110"/>
        <v>-0.67808428116966635</v>
      </c>
      <c r="D1440" s="16">
        <f t="shared" si="111"/>
        <v>6.1773831375143251</v>
      </c>
      <c r="E1440" s="16"/>
      <c r="F1440" s="197">
        <f t="shared" si="112"/>
        <v>11.3957</v>
      </c>
      <c r="G1440" s="16">
        <f t="shared" si="113"/>
        <v>-0.67808428116965525</v>
      </c>
      <c r="H1440" s="16">
        <f t="shared" ref="H1440:H1503" si="114">((F1440/F1428)-1)*100</f>
        <v>6.1773831375143251</v>
      </c>
    </row>
    <row r="1441" spans="1:8" ht="15.6" x14ac:dyDescent="0.3">
      <c r="A1441" s="95">
        <v>38231</v>
      </c>
      <c r="B1441" s="89">
        <v>11485.8</v>
      </c>
      <c r="C1441" s="16">
        <f t="shared" si="110"/>
        <v>0.79064910448678472</v>
      </c>
      <c r="D1441" s="16">
        <f t="shared" si="111"/>
        <v>5.1283694110109357</v>
      </c>
      <c r="E1441" s="16"/>
      <c r="F1441" s="197">
        <f t="shared" si="112"/>
        <v>11.485799999999999</v>
      </c>
      <c r="G1441" s="16">
        <f t="shared" si="113"/>
        <v>0.79064910448678472</v>
      </c>
      <c r="H1441" s="16">
        <f t="shared" si="114"/>
        <v>5.1283694110109357</v>
      </c>
    </row>
    <row r="1442" spans="1:8" ht="15.6" x14ac:dyDescent="0.3">
      <c r="A1442" s="95">
        <v>38261</v>
      </c>
      <c r="B1442" s="89">
        <v>11386.4</v>
      </c>
      <c r="C1442" s="16">
        <f t="shared" si="110"/>
        <v>-0.86541642724059509</v>
      </c>
      <c r="D1442" s="16">
        <f t="shared" si="111"/>
        <v>1.9336818735228745</v>
      </c>
      <c r="E1442" s="16"/>
      <c r="F1442" s="197">
        <f t="shared" si="112"/>
        <v>11.3864</v>
      </c>
      <c r="G1442" s="16">
        <f t="shared" si="113"/>
        <v>-0.86541642724058399</v>
      </c>
      <c r="H1442" s="16">
        <f t="shared" si="114"/>
        <v>1.9336818735228745</v>
      </c>
    </row>
    <row r="1443" spans="1:8" ht="15.6" x14ac:dyDescent="0.3">
      <c r="A1443" s="95">
        <v>38292</v>
      </c>
      <c r="B1443" s="89">
        <v>11393.800000000001</v>
      </c>
      <c r="C1443" s="16">
        <f t="shared" si="110"/>
        <v>6.4989812407789671E-2</v>
      </c>
      <c r="D1443" s="16">
        <f t="shared" si="111"/>
        <v>2.5129335552656507</v>
      </c>
      <c r="E1443" s="16"/>
      <c r="F1443" s="197">
        <f t="shared" si="112"/>
        <v>11.393800000000001</v>
      </c>
      <c r="G1443" s="16">
        <f t="shared" si="113"/>
        <v>6.4989812407789671E-2</v>
      </c>
      <c r="H1443" s="16">
        <f t="shared" si="114"/>
        <v>2.5129335552656507</v>
      </c>
    </row>
    <row r="1444" spans="1:8" ht="15.6" x14ac:dyDescent="0.3">
      <c r="A1444" s="95">
        <v>38322</v>
      </c>
      <c r="B1444" s="89">
        <v>11210</v>
      </c>
      <c r="C1444" s="16">
        <f t="shared" si="110"/>
        <v>-1.6131580333163753</v>
      </c>
      <c r="D1444" s="16">
        <f t="shared" si="111"/>
        <v>-0.46968365163501113</v>
      </c>
      <c r="E1444" s="16"/>
      <c r="F1444" s="197">
        <f t="shared" si="112"/>
        <v>11.21</v>
      </c>
      <c r="G1444" s="16">
        <f t="shared" si="113"/>
        <v>-1.6131580333163642</v>
      </c>
      <c r="H1444" s="16">
        <f t="shared" si="114"/>
        <v>-0.46968365163501113</v>
      </c>
    </row>
    <row r="1445" spans="1:8" ht="15.6" x14ac:dyDescent="0.3">
      <c r="A1445" s="95">
        <v>38353</v>
      </c>
      <c r="B1445" s="89">
        <v>11255.599999999999</v>
      </c>
      <c r="C1445" s="16">
        <f t="shared" si="110"/>
        <v>0.40677966101694274</v>
      </c>
      <c r="D1445" s="16">
        <f t="shared" si="111"/>
        <v>2.971420207121156</v>
      </c>
      <c r="E1445" s="16"/>
      <c r="F1445" s="197">
        <f t="shared" si="112"/>
        <v>11.255599999999999</v>
      </c>
      <c r="G1445" s="16">
        <f t="shared" si="113"/>
        <v>0.40677966101694274</v>
      </c>
      <c r="H1445" s="16">
        <f t="shared" si="114"/>
        <v>2.971420207121156</v>
      </c>
    </row>
    <row r="1446" spans="1:8" ht="15.6" x14ac:dyDescent="0.3">
      <c r="A1446" s="95">
        <v>38384</v>
      </c>
      <c r="B1446" s="89">
        <v>11150.2</v>
      </c>
      <c r="C1446" s="16">
        <f t="shared" si="110"/>
        <v>-0.93642275844910694</v>
      </c>
      <c r="D1446" s="16">
        <f t="shared" si="111"/>
        <v>1.2476391108528162</v>
      </c>
      <c r="E1446" s="16"/>
      <c r="F1446" s="197">
        <f t="shared" si="112"/>
        <v>11.1502</v>
      </c>
      <c r="G1446" s="16">
        <f t="shared" si="113"/>
        <v>-0.93642275844911804</v>
      </c>
      <c r="H1446" s="16">
        <f t="shared" si="114"/>
        <v>1.2476391108528162</v>
      </c>
    </row>
    <row r="1447" spans="1:8" ht="15.6" x14ac:dyDescent="0.3">
      <c r="A1447" s="95">
        <v>38412</v>
      </c>
      <c r="B1447" s="89">
        <v>11132.6</v>
      </c>
      <c r="C1447" s="16">
        <f t="shared" si="110"/>
        <v>-0.15784470233718428</v>
      </c>
      <c r="D1447" s="16">
        <f t="shared" si="111"/>
        <v>1.2201774803607845</v>
      </c>
      <c r="E1447" s="16"/>
      <c r="F1447" s="197">
        <f t="shared" si="112"/>
        <v>11.1326</v>
      </c>
      <c r="G1447" s="16">
        <f t="shared" si="113"/>
        <v>-0.15784470233717318</v>
      </c>
      <c r="H1447" s="16">
        <f t="shared" si="114"/>
        <v>1.2201774803607845</v>
      </c>
    </row>
    <row r="1448" spans="1:8" ht="15.6" x14ac:dyDescent="0.3">
      <c r="A1448" s="95">
        <v>38443</v>
      </c>
      <c r="B1448" s="89">
        <v>11126.2</v>
      </c>
      <c r="C1448" s="16">
        <f t="shared" si="110"/>
        <v>-5.7488816628636918E-2</v>
      </c>
      <c r="D1448" s="16">
        <f t="shared" si="111"/>
        <v>-1.1312036255387126</v>
      </c>
      <c r="E1448" s="16"/>
      <c r="F1448" s="197">
        <f t="shared" si="112"/>
        <v>11.126200000000001</v>
      </c>
      <c r="G1448" s="16">
        <f t="shared" si="113"/>
        <v>-5.7488816628636918E-2</v>
      </c>
      <c r="H1448" s="16">
        <f t="shared" si="114"/>
        <v>-1.1312036255387237</v>
      </c>
    </row>
    <row r="1449" spans="1:8" ht="15.6" x14ac:dyDescent="0.3">
      <c r="A1449" s="95">
        <v>38473</v>
      </c>
      <c r="B1449" s="89">
        <v>10992</v>
      </c>
      <c r="C1449" s="16">
        <f t="shared" si="110"/>
        <v>-1.2061620319606003</v>
      </c>
      <c r="D1449" s="16">
        <f t="shared" si="111"/>
        <v>-4.516196283845419</v>
      </c>
      <c r="E1449" s="16"/>
      <c r="F1449" s="197">
        <f t="shared" si="112"/>
        <v>10.992000000000001</v>
      </c>
      <c r="G1449" s="16">
        <f t="shared" si="113"/>
        <v>-1.2061620319606003</v>
      </c>
      <c r="H1449" s="16">
        <f t="shared" si="114"/>
        <v>-4.5161962838454084</v>
      </c>
    </row>
    <row r="1450" spans="1:8" ht="15.6" x14ac:dyDescent="0.3">
      <c r="A1450" s="95">
        <v>38504</v>
      </c>
      <c r="B1450" s="89">
        <v>10834</v>
      </c>
      <c r="C1450" s="16">
        <f t="shared" si="110"/>
        <v>-1.4374090247452731</v>
      </c>
      <c r="D1450" s="16">
        <f t="shared" si="111"/>
        <v>-4.7895245627911027</v>
      </c>
      <c r="E1450" s="16"/>
      <c r="F1450" s="197">
        <f t="shared" si="112"/>
        <v>10.834</v>
      </c>
      <c r="G1450" s="16">
        <f t="shared" si="113"/>
        <v>-1.4374090247452842</v>
      </c>
      <c r="H1450" s="16">
        <f t="shared" si="114"/>
        <v>-4.7895245627911027</v>
      </c>
    </row>
    <row r="1451" spans="1:8" ht="15.6" x14ac:dyDescent="0.3">
      <c r="A1451" s="95">
        <v>38534</v>
      </c>
      <c r="B1451" s="89">
        <v>10693.099999999999</v>
      </c>
      <c r="C1451" s="16">
        <f t="shared" si="110"/>
        <v>-1.3005353516706841</v>
      </c>
      <c r="D1451" s="16">
        <f t="shared" si="111"/>
        <v>-6.8017605787249025</v>
      </c>
      <c r="E1451" s="16"/>
      <c r="F1451" s="197">
        <f t="shared" si="112"/>
        <v>10.693099999999999</v>
      </c>
      <c r="G1451" s="16">
        <f t="shared" si="113"/>
        <v>-1.300535351670673</v>
      </c>
      <c r="H1451" s="16">
        <f t="shared" si="114"/>
        <v>-6.8017605787248918</v>
      </c>
    </row>
    <row r="1452" spans="1:8" ht="15.6" x14ac:dyDescent="0.3">
      <c r="A1452" s="95">
        <v>38565</v>
      </c>
      <c r="B1452" s="89">
        <v>10670.3</v>
      </c>
      <c r="C1452" s="16">
        <f t="shared" si="110"/>
        <v>-0.21322161019722286</v>
      </c>
      <c r="D1452" s="16">
        <f t="shared" si="111"/>
        <v>-6.3655589388980083</v>
      </c>
      <c r="E1452" s="16"/>
      <c r="F1452" s="197">
        <f t="shared" si="112"/>
        <v>10.670299999999999</v>
      </c>
      <c r="G1452" s="16">
        <f t="shared" si="113"/>
        <v>-0.21322161019723396</v>
      </c>
      <c r="H1452" s="16">
        <f t="shared" si="114"/>
        <v>-6.3655589388980083</v>
      </c>
    </row>
    <row r="1453" spans="1:8" ht="15.6" x14ac:dyDescent="0.3">
      <c r="A1453" s="95">
        <v>38596</v>
      </c>
      <c r="B1453" s="89">
        <v>10779.1</v>
      </c>
      <c r="C1453" s="16">
        <f t="shared" si="110"/>
        <v>1.0196526808056161</v>
      </c>
      <c r="D1453" s="16">
        <f t="shared" si="111"/>
        <v>-6.1528147799891908</v>
      </c>
      <c r="E1453" s="16"/>
      <c r="F1453" s="197">
        <f t="shared" si="112"/>
        <v>10.7791</v>
      </c>
      <c r="G1453" s="16">
        <f t="shared" si="113"/>
        <v>1.0196526808055939</v>
      </c>
      <c r="H1453" s="16">
        <f t="shared" si="114"/>
        <v>-6.1528147799892015</v>
      </c>
    </row>
    <row r="1454" spans="1:8" ht="15.6" x14ac:dyDescent="0.3">
      <c r="A1454" s="95">
        <v>38626</v>
      </c>
      <c r="B1454" s="89">
        <v>10831.2</v>
      </c>
      <c r="C1454" s="16">
        <f t="shared" si="110"/>
        <v>0.48334276516592833</v>
      </c>
      <c r="D1454" s="16">
        <f t="shared" si="111"/>
        <v>-4.875992412000274</v>
      </c>
      <c r="E1454" s="16"/>
      <c r="F1454" s="197">
        <f t="shared" si="112"/>
        <v>10.831200000000001</v>
      </c>
      <c r="G1454" s="16">
        <f t="shared" si="113"/>
        <v>0.48334276516592833</v>
      </c>
      <c r="H1454" s="16">
        <f t="shared" si="114"/>
        <v>-4.875992412000274</v>
      </c>
    </row>
    <row r="1455" spans="1:8" ht="15.6" x14ac:dyDescent="0.3">
      <c r="A1455" s="95">
        <v>38657</v>
      </c>
      <c r="B1455" s="89">
        <v>10690.300000000001</v>
      </c>
      <c r="C1455" s="16">
        <f t="shared" si="110"/>
        <v>-1.3008715562449202</v>
      </c>
      <c r="D1455" s="16">
        <f t="shared" si="111"/>
        <v>-6.1744106443855422</v>
      </c>
      <c r="E1455" s="16"/>
      <c r="F1455" s="197">
        <f t="shared" si="112"/>
        <v>10.690300000000001</v>
      </c>
      <c r="G1455" s="16">
        <f t="shared" si="113"/>
        <v>-1.3008715562449202</v>
      </c>
      <c r="H1455" s="16">
        <f t="shared" si="114"/>
        <v>-6.1744106443855422</v>
      </c>
    </row>
    <row r="1456" spans="1:8" ht="15.6" x14ac:dyDescent="0.3">
      <c r="A1456" s="95">
        <v>38687</v>
      </c>
      <c r="B1456" s="89">
        <v>10620.1</v>
      </c>
      <c r="C1456" s="16">
        <f t="shared" si="110"/>
        <v>-0.65667006538638883</v>
      </c>
      <c r="D1456" s="16">
        <f t="shared" si="111"/>
        <v>-5.2622658340767181</v>
      </c>
      <c r="E1456" s="16"/>
      <c r="F1456" s="197">
        <f t="shared" si="112"/>
        <v>10.620100000000001</v>
      </c>
      <c r="G1456" s="16">
        <f t="shared" si="113"/>
        <v>-0.65667006538637773</v>
      </c>
      <c r="H1456" s="16">
        <f t="shared" si="114"/>
        <v>-5.2622658340767181</v>
      </c>
    </row>
    <row r="1457" spans="1:16" ht="15.6" x14ac:dyDescent="0.3">
      <c r="A1457" s="95">
        <v>38718</v>
      </c>
      <c r="B1457" s="89">
        <v>10567.9</v>
      </c>
      <c r="C1457" s="16">
        <f t="shared" si="110"/>
        <v>-0.49152079547274408</v>
      </c>
      <c r="D1457" s="16">
        <f t="shared" si="111"/>
        <v>-6.1098475425565901</v>
      </c>
      <c r="E1457" s="16"/>
      <c r="F1457" s="197">
        <f t="shared" si="112"/>
        <v>10.5679</v>
      </c>
      <c r="G1457" s="16">
        <f t="shared" si="113"/>
        <v>-0.49152079547274408</v>
      </c>
      <c r="H1457" s="16">
        <f t="shared" si="114"/>
        <v>-6.1098475425565901</v>
      </c>
    </row>
    <row r="1458" spans="1:16" ht="15.6" x14ac:dyDescent="0.3">
      <c r="A1458" s="95">
        <v>38749</v>
      </c>
      <c r="B1458" s="89">
        <v>10481.299999999999</v>
      </c>
      <c r="C1458" s="16">
        <f t="shared" si="110"/>
        <v>-0.81946271255405323</v>
      </c>
      <c r="D1458" s="16">
        <f t="shared" si="111"/>
        <v>-5.9989955337124146</v>
      </c>
      <c r="E1458" s="16"/>
      <c r="F1458" s="197">
        <f t="shared" si="112"/>
        <v>10.481299999999999</v>
      </c>
      <c r="G1458" s="16">
        <f t="shared" si="113"/>
        <v>-0.81946271255406433</v>
      </c>
      <c r="H1458" s="16">
        <f t="shared" si="114"/>
        <v>-5.998995533712403</v>
      </c>
    </row>
    <row r="1459" spans="1:16" ht="15.6" x14ac:dyDescent="0.3">
      <c r="A1459" s="95">
        <v>38777</v>
      </c>
      <c r="B1459" s="89">
        <v>10706.099999999999</v>
      </c>
      <c r="C1459" s="16">
        <f t="shared" si="110"/>
        <v>2.1447721179624679</v>
      </c>
      <c r="D1459" s="16">
        <f t="shared" si="111"/>
        <v>-3.8310906706429892</v>
      </c>
      <c r="E1459" s="16"/>
      <c r="F1459" s="197">
        <f t="shared" si="112"/>
        <v>10.706099999999999</v>
      </c>
      <c r="G1459" s="16">
        <f t="shared" si="113"/>
        <v>2.1447721179624679</v>
      </c>
      <c r="H1459" s="16">
        <f t="shared" si="114"/>
        <v>-3.8310906706429781</v>
      </c>
    </row>
    <row r="1460" spans="1:16" ht="15.6" x14ac:dyDescent="0.3">
      <c r="A1460" s="95">
        <v>38808</v>
      </c>
      <c r="B1460" s="89">
        <v>11020.6</v>
      </c>
      <c r="C1460" s="16">
        <f t="shared" si="110"/>
        <v>2.9375776426523448</v>
      </c>
      <c r="D1460" s="16">
        <f t="shared" si="111"/>
        <v>-0.94911110711654034</v>
      </c>
      <c r="E1460" s="16"/>
      <c r="F1460" s="197">
        <f t="shared" si="112"/>
        <v>11.0206</v>
      </c>
      <c r="G1460" s="16">
        <f t="shared" si="113"/>
        <v>2.9375776426523226</v>
      </c>
      <c r="H1460" s="16">
        <f t="shared" si="114"/>
        <v>-0.94911110711654034</v>
      </c>
    </row>
    <row r="1461" spans="1:16" ht="15.6" x14ac:dyDescent="0.3">
      <c r="A1461" s="95">
        <v>38838</v>
      </c>
      <c r="B1461" s="89">
        <v>11075.8</v>
      </c>
      <c r="C1461" s="16">
        <f t="shared" ref="C1461:C1515" si="115">((B1461/B1460)-1)*100</f>
        <v>0.50088016986369333</v>
      </c>
      <c r="D1461" s="16">
        <f t="shared" ref="D1461:D1515" si="116">((B1461/B1449)-1)*100</f>
        <v>0.76237263464336014</v>
      </c>
      <c r="E1461" s="16"/>
      <c r="F1461" s="197">
        <f t="shared" si="112"/>
        <v>11.075799999999999</v>
      </c>
      <c r="G1461" s="16">
        <f t="shared" si="113"/>
        <v>0.50088016986369333</v>
      </c>
      <c r="H1461" s="16">
        <f t="shared" si="114"/>
        <v>0.76237263464336014</v>
      </c>
    </row>
    <row r="1462" spans="1:16" ht="15.6" x14ac:dyDescent="0.3">
      <c r="A1462" s="95">
        <v>38869</v>
      </c>
      <c r="B1462" s="89">
        <v>11386.4</v>
      </c>
      <c r="C1462" s="16">
        <f t="shared" si="115"/>
        <v>2.8043121038660912</v>
      </c>
      <c r="D1462" s="16">
        <f t="shared" si="116"/>
        <v>5.0987631530367228</v>
      </c>
      <c r="E1462" s="16"/>
      <c r="F1462" s="197">
        <f t="shared" si="112"/>
        <v>11.3864</v>
      </c>
      <c r="G1462" s="16">
        <f t="shared" si="113"/>
        <v>2.8043121038660912</v>
      </c>
      <c r="H1462" s="16">
        <f t="shared" si="114"/>
        <v>5.098763153036745</v>
      </c>
    </row>
    <row r="1463" spans="1:16" ht="15.6" x14ac:dyDescent="0.3">
      <c r="A1463" s="95">
        <v>38899</v>
      </c>
      <c r="B1463" s="89">
        <v>11026.8</v>
      </c>
      <c r="C1463" s="16">
        <f t="shared" si="115"/>
        <v>-3.1581535867350574</v>
      </c>
      <c r="D1463" s="16">
        <f t="shared" si="116"/>
        <v>3.1207040053866653</v>
      </c>
      <c r="E1463" s="16"/>
      <c r="F1463" s="197">
        <f t="shared" si="112"/>
        <v>11.0268</v>
      </c>
      <c r="G1463" s="16">
        <f t="shared" si="113"/>
        <v>-3.1581535867350574</v>
      </c>
      <c r="H1463" s="16">
        <f t="shared" si="114"/>
        <v>3.1207040053866653</v>
      </c>
    </row>
    <row r="1464" spans="1:16" ht="15.6" x14ac:dyDescent="0.3">
      <c r="A1464" s="95">
        <v>38930</v>
      </c>
      <c r="B1464" s="89">
        <v>10873.900000000001</v>
      </c>
      <c r="C1464" s="16">
        <f t="shared" si="115"/>
        <v>-1.3866216853483992</v>
      </c>
      <c r="D1464" s="16">
        <f t="shared" si="116"/>
        <v>1.908100053419326</v>
      </c>
      <c r="E1464" s="16"/>
      <c r="F1464" s="197">
        <f t="shared" si="112"/>
        <v>10.873900000000001</v>
      </c>
      <c r="G1464" s="16">
        <f t="shared" si="113"/>
        <v>-1.3866216853484103</v>
      </c>
      <c r="H1464" s="16">
        <f t="shared" si="114"/>
        <v>1.908100053419326</v>
      </c>
    </row>
    <row r="1465" spans="1:16" ht="15.6" x14ac:dyDescent="0.3">
      <c r="A1465" s="95">
        <v>38961</v>
      </c>
      <c r="B1465" s="89">
        <v>10972.2</v>
      </c>
      <c r="C1465" s="16">
        <f t="shared" si="115"/>
        <v>0.90399948500536897</v>
      </c>
      <c r="D1465" s="16">
        <f t="shared" si="116"/>
        <v>1.7914297112003874</v>
      </c>
      <c r="E1465" s="16"/>
      <c r="F1465" s="197">
        <f t="shared" si="112"/>
        <v>10.972200000000001</v>
      </c>
      <c r="G1465" s="16">
        <f t="shared" si="113"/>
        <v>0.90399948500539118</v>
      </c>
      <c r="H1465" s="16">
        <f t="shared" si="114"/>
        <v>1.7914297112003874</v>
      </c>
    </row>
    <row r="1466" spans="1:16" ht="15.6" x14ac:dyDescent="0.3">
      <c r="A1466" s="95">
        <v>38991</v>
      </c>
      <c r="B1466" s="89">
        <v>10920.1</v>
      </c>
      <c r="C1466" s="16">
        <f t="shared" si="115"/>
        <v>-0.47483640473195976</v>
      </c>
      <c r="D1466" s="16">
        <f t="shared" si="116"/>
        <v>0.82077701455054441</v>
      </c>
      <c r="E1466" s="16"/>
      <c r="F1466" s="197">
        <f t="shared" si="112"/>
        <v>10.9201</v>
      </c>
      <c r="G1466" s="16">
        <f t="shared" si="113"/>
        <v>-0.47483640473197086</v>
      </c>
      <c r="H1466" s="16">
        <f t="shared" si="114"/>
        <v>0.82077701455054441</v>
      </c>
    </row>
    <row r="1467" spans="1:16" ht="15.6" x14ac:dyDescent="0.3">
      <c r="A1467" s="95">
        <v>39022</v>
      </c>
      <c r="B1467" s="89">
        <v>10894.8</v>
      </c>
      <c r="C1467" s="16">
        <f t="shared" si="115"/>
        <v>-0.23168286004707772</v>
      </c>
      <c r="D1467" s="16">
        <f t="shared" si="116"/>
        <v>1.9129491221013373</v>
      </c>
      <c r="E1467" s="16"/>
      <c r="F1467" s="197">
        <f t="shared" si="112"/>
        <v>10.8948</v>
      </c>
      <c r="G1467" s="16">
        <f t="shared" si="113"/>
        <v>-0.23168286004706662</v>
      </c>
      <c r="H1467" s="16">
        <f t="shared" si="114"/>
        <v>1.9129491221013373</v>
      </c>
    </row>
    <row r="1468" spans="1:16" ht="16.2" customHeight="1" x14ac:dyDescent="0.35">
      <c r="A1468" s="95">
        <v>39052</v>
      </c>
      <c r="B1468" s="89">
        <v>10865</v>
      </c>
      <c r="C1468" s="16">
        <f t="shared" si="115"/>
        <v>-0.27352498439622286</v>
      </c>
      <c r="D1468" s="16">
        <f t="shared" si="116"/>
        <v>2.3060046515569477</v>
      </c>
      <c r="E1468" s="16"/>
      <c r="F1468" s="197">
        <f t="shared" si="112"/>
        <v>10.865</v>
      </c>
      <c r="G1468" s="16">
        <f t="shared" si="113"/>
        <v>-0.27352498439622286</v>
      </c>
      <c r="H1468" s="16">
        <f t="shared" si="114"/>
        <v>2.3060046515569477</v>
      </c>
      <c r="J1468" s="273" t="s">
        <v>348</v>
      </c>
      <c r="K1468" s="273"/>
      <c r="L1468" s="273"/>
      <c r="M1468" s="273"/>
      <c r="N1468" s="273"/>
      <c r="O1468" s="273"/>
      <c r="P1468" s="253"/>
    </row>
    <row r="1469" spans="1:16" ht="15.6" customHeight="1" x14ac:dyDescent="0.35">
      <c r="A1469" s="95">
        <v>39083</v>
      </c>
      <c r="B1469" s="89">
        <v>10934.4</v>
      </c>
      <c r="C1469" s="16">
        <f t="shared" si="115"/>
        <v>0.63874827427519154</v>
      </c>
      <c r="D1469" s="16">
        <f t="shared" si="116"/>
        <v>3.4680494705665366</v>
      </c>
      <c r="E1469" s="16"/>
      <c r="F1469" s="197">
        <f t="shared" si="112"/>
        <v>10.9344</v>
      </c>
      <c r="G1469" s="16">
        <f t="shared" si="113"/>
        <v>0.63874827427519154</v>
      </c>
      <c r="H1469" s="16">
        <f t="shared" si="114"/>
        <v>3.4680494705665366</v>
      </c>
      <c r="J1469" s="273"/>
      <c r="K1469" s="273"/>
      <c r="L1469" s="273"/>
      <c r="M1469" s="273"/>
      <c r="N1469" s="273"/>
      <c r="O1469" s="273"/>
      <c r="P1469" s="253"/>
    </row>
    <row r="1470" spans="1:16" ht="15.6" customHeight="1" x14ac:dyDescent="0.35">
      <c r="A1470" s="95">
        <v>39114</v>
      </c>
      <c r="B1470" s="89">
        <v>10988</v>
      </c>
      <c r="C1470" s="16">
        <f t="shared" si="115"/>
        <v>0.49019607843137081</v>
      </c>
      <c r="D1470" s="16">
        <f t="shared" si="116"/>
        <v>4.8343239865283882</v>
      </c>
      <c r="E1470" s="16"/>
      <c r="F1470" s="197">
        <f t="shared" si="112"/>
        <v>10.988</v>
      </c>
      <c r="G1470" s="16">
        <f t="shared" si="113"/>
        <v>0.49019607843137081</v>
      </c>
      <c r="H1470" s="16">
        <f t="shared" si="114"/>
        <v>4.8343239865283882</v>
      </c>
      <c r="J1470" s="273"/>
      <c r="K1470" s="273"/>
      <c r="L1470" s="273"/>
      <c r="M1470" s="273"/>
      <c r="N1470" s="273"/>
      <c r="O1470" s="273"/>
      <c r="P1470" s="253"/>
    </row>
    <row r="1471" spans="1:16" ht="15.6" customHeight="1" x14ac:dyDescent="0.35">
      <c r="A1471" s="95">
        <v>39142</v>
      </c>
      <c r="B1471" s="89">
        <v>11125</v>
      </c>
      <c r="C1471" s="16">
        <f t="shared" si="115"/>
        <v>1.2468147069530477</v>
      </c>
      <c r="D1471" s="16">
        <f t="shared" si="116"/>
        <v>3.9127226534405812</v>
      </c>
      <c r="E1471" s="16"/>
      <c r="F1471" s="197">
        <f t="shared" si="112"/>
        <v>11.125</v>
      </c>
      <c r="G1471" s="16">
        <f t="shared" si="113"/>
        <v>1.2468147069530477</v>
      </c>
      <c r="H1471" s="16">
        <f t="shared" si="114"/>
        <v>3.912722653440559</v>
      </c>
      <c r="J1471" s="273"/>
      <c r="K1471" s="273"/>
      <c r="L1471" s="273"/>
      <c r="M1471" s="273"/>
      <c r="N1471" s="273"/>
      <c r="O1471" s="273"/>
      <c r="P1471" s="253"/>
    </row>
    <row r="1472" spans="1:16" ht="15.6" customHeight="1" x14ac:dyDescent="0.35">
      <c r="A1472" s="95">
        <v>39173</v>
      </c>
      <c r="B1472" s="89">
        <v>10992.4</v>
      </c>
      <c r="C1472" s="16">
        <f t="shared" si="115"/>
        <v>-1.191910112359551</v>
      </c>
      <c r="D1472" s="16">
        <f t="shared" si="116"/>
        <v>-0.25588443460429211</v>
      </c>
      <c r="E1472" s="16"/>
      <c r="F1472" s="197">
        <f t="shared" si="112"/>
        <v>10.9924</v>
      </c>
      <c r="G1472" s="16">
        <f t="shared" si="113"/>
        <v>-1.191910112359551</v>
      </c>
      <c r="H1472" s="16">
        <f t="shared" si="114"/>
        <v>-0.25588443460428101</v>
      </c>
      <c r="J1472" s="273"/>
      <c r="K1472" s="273"/>
      <c r="L1472" s="273"/>
      <c r="M1472" s="273"/>
      <c r="N1472" s="273"/>
      <c r="O1472" s="273"/>
      <c r="P1472" s="253"/>
    </row>
    <row r="1473" spans="1:16" ht="15.6" customHeight="1" x14ac:dyDescent="0.35">
      <c r="A1473" s="95">
        <v>39203</v>
      </c>
      <c r="B1473" s="89">
        <v>10830.1</v>
      </c>
      <c r="C1473" s="16">
        <f t="shared" si="115"/>
        <v>-1.4764746552163199</v>
      </c>
      <c r="D1473" s="16">
        <f t="shared" si="116"/>
        <v>-2.2183499160331466</v>
      </c>
      <c r="E1473" s="16"/>
      <c r="F1473" s="197">
        <f t="shared" si="112"/>
        <v>10.8301</v>
      </c>
      <c r="G1473" s="16">
        <f t="shared" si="113"/>
        <v>-1.476474655216331</v>
      </c>
      <c r="H1473" s="16">
        <f t="shared" si="114"/>
        <v>-2.2183499160331466</v>
      </c>
      <c r="J1473" s="273"/>
      <c r="K1473" s="273"/>
      <c r="L1473" s="273"/>
      <c r="M1473" s="273"/>
      <c r="N1473" s="273"/>
      <c r="O1473" s="273"/>
      <c r="P1473" s="253"/>
    </row>
    <row r="1474" spans="1:16" ht="15.6" customHeight="1" x14ac:dyDescent="0.35">
      <c r="A1474" s="95">
        <v>39234</v>
      </c>
      <c r="B1474" s="89">
        <v>10833.8</v>
      </c>
      <c r="C1474" s="16">
        <f t="shared" si="115"/>
        <v>3.4164042806605899E-2</v>
      </c>
      <c r="D1474" s="16">
        <f t="shared" si="116"/>
        <v>-4.8531581535867341</v>
      </c>
      <c r="E1474" s="16"/>
      <c r="F1474" s="197">
        <f t="shared" si="112"/>
        <v>10.8338</v>
      </c>
      <c r="G1474" s="16">
        <f t="shared" si="113"/>
        <v>3.4164042806628103E-2</v>
      </c>
      <c r="H1474" s="16">
        <f t="shared" si="114"/>
        <v>-4.8531581535867341</v>
      </c>
      <c r="J1474" s="273"/>
      <c r="K1474" s="273"/>
      <c r="L1474" s="273"/>
      <c r="M1474" s="273"/>
      <c r="N1474" s="273"/>
      <c r="O1474" s="273"/>
      <c r="P1474" s="253"/>
    </row>
    <row r="1475" spans="1:16" ht="15.6" customHeight="1" x14ac:dyDescent="0.35">
      <c r="A1475" s="95">
        <v>39264</v>
      </c>
      <c r="B1475" s="89">
        <v>10796.300000000001</v>
      </c>
      <c r="C1475" s="16">
        <f t="shared" si="115"/>
        <v>-0.34613893555353048</v>
      </c>
      <c r="D1475" s="16">
        <f t="shared" si="116"/>
        <v>-2.0903616643087597</v>
      </c>
      <c r="E1475" s="16"/>
      <c r="F1475" s="197">
        <f t="shared" si="112"/>
        <v>10.7963</v>
      </c>
      <c r="G1475" s="16">
        <f t="shared" si="113"/>
        <v>-0.34613893555354158</v>
      </c>
      <c r="H1475" s="16">
        <f t="shared" si="114"/>
        <v>-2.0903616643087708</v>
      </c>
      <c r="J1475" s="273"/>
      <c r="K1475" s="273"/>
      <c r="L1475" s="273"/>
      <c r="M1475" s="273"/>
      <c r="N1475" s="273"/>
      <c r="O1475" s="273"/>
      <c r="P1475" s="253"/>
    </row>
    <row r="1476" spans="1:16" ht="15.6" customHeight="1" x14ac:dyDescent="0.35">
      <c r="A1476" s="95">
        <v>39295</v>
      </c>
      <c r="B1476" s="89">
        <v>11036.300000000001</v>
      </c>
      <c r="C1476" s="16">
        <f t="shared" si="115"/>
        <v>2.2229838000055624</v>
      </c>
      <c r="D1476" s="16">
        <f t="shared" si="116"/>
        <v>1.493484398421896</v>
      </c>
      <c r="E1476" s="16"/>
      <c r="F1476" s="197">
        <f t="shared" si="112"/>
        <v>11.036300000000001</v>
      </c>
      <c r="G1476" s="16">
        <f t="shared" si="113"/>
        <v>2.2229838000055624</v>
      </c>
      <c r="H1476" s="16">
        <f t="shared" si="114"/>
        <v>1.4934843984219182</v>
      </c>
      <c r="J1476" s="273"/>
      <c r="K1476" s="273"/>
      <c r="L1476" s="273"/>
      <c r="M1476" s="273"/>
      <c r="N1476" s="273"/>
      <c r="O1476" s="273"/>
      <c r="P1476" s="253"/>
    </row>
    <row r="1477" spans="1:16" ht="15.6" customHeight="1" x14ac:dyDescent="0.35">
      <c r="A1477" s="95">
        <v>39326</v>
      </c>
      <c r="B1477" s="89">
        <v>11045</v>
      </c>
      <c r="C1477" s="16">
        <f t="shared" si="115"/>
        <v>7.8830767557946935E-2</v>
      </c>
      <c r="D1477" s="16">
        <f t="shared" si="116"/>
        <v>0.66349501467344307</v>
      </c>
      <c r="E1477" s="16"/>
      <c r="F1477" s="197">
        <f t="shared" si="112"/>
        <v>11.045</v>
      </c>
      <c r="G1477" s="16">
        <f t="shared" si="113"/>
        <v>7.8830767557969139E-2</v>
      </c>
      <c r="H1477" s="16">
        <f t="shared" si="114"/>
        <v>0.66349501467344307</v>
      </c>
      <c r="J1477" s="273"/>
      <c r="K1477" s="273"/>
      <c r="L1477" s="273"/>
      <c r="M1477" s="273"/>
      <c r="N1477" s="273"/>
      <c r="O1477" s="273"/>
      <c r="P1477" s="253"/>
    </row>
    <row r="1478" spans="1:16" ht="15.6" customHeight="1" x14ac:dyDescent="0.35">
      <c r="A1478" s="95">
        <v>39356</v>
      </c>
      <c r="B1478" s="89">
        <v>10841.8</v>
      </c>
      <c r="C1478" s="16">
        <f t="shared" si="115"/>
        <v>-1.8397464916251716</v>
      </c>
      <c r="D1478" s="16">
        <f t="shared" si="116"/>
        <v>-0.71702640085714586</v>
      </c>
      <c r="E1478" s="16"/>
      <c r="F1478" s="197">
        <f t="shared" si="112"/>
        <v>10.841799999999999</v>
      </c>
      <c r="G1478" s="16">
        <f t="shared" si="113"/>
        <v>-1.8397464916251716</v>
      </c>
      <c r="H1478" s="16">
        <f t="shared" si="114"/>
        <v>-0.71702640085713476</v>
      </c>
      <c r="J1478" s="273"/>
      <c r="K1478" s="273"/>
      <c r="L1478" s="273"/>
      <c r="M1478" s="273"/>
      <c r="N1478" s="273"/>
      <c r="O1478" s="273"/>
      <c r="P1478" s="253"/>
    </row>
    <row r="1479" spans="1:16" ht="15.6" customHeight="1" x14ac:dyDescent="0.35">
      <c r="A1479" s="95">
        <v>39387</v>
      </c>
      <c r="B1479" s="89">
        <v>10865.8</v>
      </c>
      <c r="C1479" s="16">
        <f t="shared" si="115"/>
        <v>0.22136545592059687</v>
      </c>
      <c r="D1479" s="16">
        <f t="shared" si="116"/>
        <v>-0.26618203179498146</v>
      </c>
      <c r="E1479" s="16"/>
      <c r="F1479" s="197">
        <f t="shared" si="112"/>
        <v>10.8658</v>
      </c>
      <c r="G1479" s="16">
        <f t="shared" si="113"/>
        <v>0.22136545592061907</v>
      </c>
      <c r="H1479" s="16">
        <f t="shared" si="114"/>
        <v>-0.26618203179498146</v>
      </c>
      <c r="J1479" s="273"/>
      <c r="K1479" s="273"/>
      <c r="L1479" s="273"/>
      <c r="M1479" s="273"/>
      <c r="N1479" s="273"/>
      <c r="O1479" s="273"/>
      <c r="P1479" s="253"/>
    </row>
    <row r="1480" spans="1:16" ht="15.6" x14ac:dyDescent="0.3">
      <c r="A1480" s="95">
        <v>39417</v>
      </c>
      <c r="B1480" s="89">
        <v>10849.4</v>
      </c>
      <c r="C1480" s="16">
        <f t="shared" si="115"/>
        <v>-0.15093228294280614</v>
      </c>
      <c r="D1480" s="16">
        <f t="shared" si="116"/>
        <v>-0.14358030372756403</v>
      </c>
      <c r="E1480" s="16"/>
      <c r="F1480" s="197">
        <f t="shared" si="112"/>
        <v>10.849399999999999</v>
      </c>
      <c r="G1480" s="16">
        <f t="shared" si="113"/>
        <v>-0.15093228294281724</v>
      </c>
      <c r="H1480" s="16">
        <f t="shared" si="114"/>
        <v>-0.14358030372757513</v>
      </c>
      <c r="J1480" s="273"/>
      <c r="K1480" s="273"/>
      <c r="L1480" s="273"/>
      <c r="M1480" s="273"/>
      <c r="N1480" s="273"/>
      <c r="O1480" s="273"/>
    </row>
    <row r="1481" spans="1:16" ht="15.6" x14ac:dyDescent="0.3">
      <c r="A1481" s="95">
        <v>39448</v>
      </c>
      <c r="B1481" s="89">
        <v>10917.1</v>
      </c>
      <c r="C1481" s="16">
        <f t="shared" si="115"/>
        <v>0.62399764042251338</v>
      </c>
      <c r="D1481" s="16">
        <f t="shared" si="116"/>
        <v>-0.1582162715832558</v>
      </c>
      <c r="E1481" s="16"/>
      <c r="F1481" s="197">
        <f t="shared" si="112"/>
        <v>10.9171</v>
      </c>
      <c r="G1481" s="16">
        <f t="shared" si="113"/>
        <v>0.62399764042251338</v>
      </c>
      <c r="H1481" s="16">
        <f t="shared" si="114"/>
        <v>-0.1582162715832669</v>
      </c>
    </row>
    <row r="1482" spans="1:16" ht="15.6" x14ac:dyDescent="0.3">
      <c r="A1482" s="95">
        <v>39479</v>
      </c>
      <c r="B1482" s="89">
        <v>10779.400000000001</v>
      </c>
      <c r="C1482" s="16">
        <f t="shared" si="115"/>
        <v>-1.2613239779794894</v>
      </c>
      <c r="D1482" s="16">
        <f t="shared" si="116"/>
        <v>-1.8984346559883347</v>
      </c>
      <c r="E1482" s="16"/>
      <c r="F1482" s="197">
        <f t="shared" si="112"/>
        <v>10.779400000000001</v>
      </c>
      <c r="G1482" s="16">
        <f t="shared" si="113"/>
        <v>-1.2613239779794894</v>
      </c>
      <c r="H1482" s="16">
        <f t="shared" si="114"/>
        <v>-1.8984346559883347</v>
      </c>
    </row>
    <row r="1483" spans="1:16" ht="15.6" x14ac:dyDescent="0.3">
      <c r="A1483" s="95">
        <v>39508</v>
      </c>
      <c r="B1483" s="89">
        <v>10734.6</v>
      </c>
      <c r="C1483" s="16">
        <f t="shared" si="115"/>
        <v>-0.4156075477299348</v>
      </c>
      <c r="D1483" s="16">
        <f t="shared" si="116"/>
        <v>-3.5092134831460675</v>
      </c>
      <c r="E1483" s="16"/>
      <c r="F1483" s="197">
        <f t="shared" si="112"/>
        <v>10.7346</v>
      </c>
      <c r="G1483" s="16">
        <f t="shared" si="113"/>
        <v>-0.4156075477299348</v>
      </c>
      <c r="H1483" s="16">
        <f t="shared" si="114"/>
        <v>-3.5092134831460675</v>
      </c>
    </row>
    <row r="1484" spans="1:16" ht="15.6" x14ac:dyDescent="0.3">
      <c r="A1484" s="95">
        <v>39539</v>
      </c>
      <c r="B1484" s="89">
        <v>10529.5</v>
      </c>
      <c r="C1484" s="16">
        <f t="shared" si="115"/>
        <v>-1.9106440854805951</v>
      </c>
      <c r="D1484" s="16">
        <f t="shared" si="116"/>
        <v>-4.2110912994432486</v>
      </c>
      <c r="E1484" s="16"/>
      <c r="F1484" s="197">
        <f t="shared" si="112"/>
        <v>10.529500000000001</v>
      </c>
      <c r="G1484" s="16">
        <f t="shared" si="113"/>
        <v>-1.9106440854805951</v>
      </c>
      <c r="H1484" s="16">
        <f t="shared" si="114"/>
        <v>-4.2110912994432486</v>
      </c>
    </row>
    <row r="1485" spans="1:16" ht="15.6" x14ac:dyDescent="0.3">
      <c r="A1485" s="95">
        <v>39569</v>
      </c>
      <c r="B1485" s="89">
        <v>10454.200000000001</v>
      </c>
      <c r="C1485" s="16">
        <f t="shared" si="115"/>
        <v>-0.71513367206419431</v>
      </c>
      <c r="D1485" s="16">
        <f t="shared" si="116"/>
        <v>-3.4708820786511607</v>
      </c>
      <c r="E1485" s="16"/>
      <c r="F1485" s="197">
        <f t="shared" si="112"/>
        <v>10.4542</v>
      </c>
      <c r="G1485" s="16">
        <f t="shared" si="113"/>
        <v>-0.71513367206420542</v>
      </c>
      <c r="H1485" s="16">
        <f t="shared" si="114"/>
        <v>-3.4708820786511607</v>
      </c>
    </row>
    <row r="1486" spans="1:16" ht="15.6" x14ac:dyDescent="0.3">
      <c r="A1486" s="95">
        <v>39600</v>
      </c>
      <c r="B1486" s="89">
        <v>10330.5</v>
      </c>
      <c r="C1486" s="16">
        <f t="shared" si="115"/>
        <v>-1.1832564902144682</v>
      </c>
      <c r="D1486" s="16">
        <f t="shared" si="116"/>
        <v>-4.6456460337093048</v>
      </c>
      <c r="E1486" s="16"/>
      <c r="F1486" s="197">
        <f t="shared" si="112"/>
        <v>10.330500000000001</v>
      </c>
      <c r="G1486" s="16">
        <f t="shared" si="113"/>
        <v>-1.1832564902144571</v>
      </c>
      <c r="H1486" s="16">
        <f t="shared" si="114"/>
        <v>-4.6456460337093164</v>
      </c>
    </row>
    <row r="1487" spans="1:16" ht="15.6" x14ac:dyDescent="0.3">
      <c r="A1487" s="95">
        <v>39630</v>
      </c>
      <c r="B1487" s="89">
        <v>10239</v>
      </c>
      <c r="C1487" s="16">
        <f t="shared" si="115"/>
        <v>-0.88572673152316206</v>
      </c>
      <c r="D1487" s="16">
        <f t="shared" si="116"/>
        <v>-5.1619536322629163</v>
      </c>
      <c r="E1487" s="16"/>
      <c r="F1487" s="197">
        <f t="shared" si="112"/>
        <v>10.239000000000001</v>
      </c>
      <c r="G1487" s="16">
        <f t="shared" si="113"/>
        <v>-0.88572673152316206</v>
      </c>
      <c r="H1487" s="16">
        <f t="shared" si="114"/>
        <v>-5.1619536322629056</v>
      </c>
    </row>
    <row r="1488" spans="1:16" ht="15.6" x14ac:dyDescent="0.3">
      <c r="A1488" s="95">
        <v>39661</v>
      </c>
      <c r="B1488" s="89">
        <v>10090.6</v>
      </c>
      <c r="C1488" s="16">
        <f t="shared" si="115"/>
        <v>-1.4493602890907287</v>
      </c>
      <c r="D1488" s="16">
        <f t="shared" si="116"/>
        <v>-8.5689950436287567</v>
      </c>
      <c r="E1488" s="16"/>
      <c r="F1488" s="197">
        <f t="shared" si="112"/>
        <v>10.0906</v>
      </c>
      <c r="G1488" s="16">
        <f t="shared" si="113"/>
        <v>-1.4493602890907398</v>
      </c>
      <c r="H1488" s="16">
        <f t="shared" si="114"/>
        <v>-8.5689950436287567</v>
      </c>
    </row>
    <row r="1489" spans="1:8" ht="15.6" x14ac:dyDescent="0.3">
      <c r="A1489" s="95">
        <v>39692</v>
      </c>
      <c r="B1489" s="89">
        <v>10574.400000000001</v>
      </c>
      <c r="C1489" s="16">
        <f t="shared" si="115"/>
        <v>4.7945612748498734</v>
      </c>
      <c r="D1489" s="16">
        <f t="shared" si="116"/>
        <v>-4.2607514712539434</v>
      </c>
      <c r="E1489" s="16"/>
      <c r="F1489" s="197">
        <f t="shared" si="112"/>
        <v>10.574400000000001</v>
      </c>
      <c r="G1489" s="16">
        <f t="shared" si="113"/>
        <v>4.7945612748498734</v>
      </c>
      <c r="H1489" s="16">
        <f t="shared" si="114"/>
        <v>-4.260751471253954</v>
      </c>
    </row>
    <row r="1490" spans="1:8" ht="15.6" x14ac:dyDescent="0.3">
      <c r="A1490" s="95">
        <v>39722</v>
      </c>
      <c r="B1490" s="89">
        <v>12473.800000000001</v>
      </c>
      <c r="C1490" s="16">
        <f t="shared" si="115"/>
        <v>17.962248449084584</v>
      </c>
      <c r="D1490" s="16">
        <f t="shared" si="116"/>
        <v>15.052851002601052</v>
      </c>
      <c r="E1490" s="16"/>
      <c r="F1490" s="197">
        <f t="shared" si="112"/>
        <v>12.473800000000001</v>
      </c>
      <c r="G1490" s="16">
        <f t="shared" si="113"/>
        <v>17.962248449084584</v>
      </c>
      <c r="H1490" s="16">
        <f t="shared" si="114"/>
        <v>15.052851002601052</v>
      </c>
    </row>
    <row r="1491" spans="1:8" ht="15.6" x14ac:dyDescent="0.3">
      <c r="A1491" s="95">
        <v>39753</v>
      </c>
      <c r="B1491" s="89">
        <v>13060.9</v>
      </c>
      <c r="C1491" s="16">
        <f t="shared" si="115"/>
        <v>4.706665170196711</v>
      </c>
      <c r="D1491" s="16">
        <f t="shared" si="116"/>
        <v>20.201917944375936</v>
      </c>
      <c r="E1491" s="16"/>
      <c r="F1491" s="197">
        <f t="shared" si="112"/>
        <v>13.0609</v>
      </c>
      <c r="G1491" s="16">
        <f t="shared" si="113"/>
        <v>4.7066651701967332</v>
      </c>
      <c r="H1491" s="16">
        <f t="shared" si="114"/>
        <v>20.201917944375936</v>
      </c>
    </row>
    <row r="1492" spans="1:8" ht="15.6" x14ac:dyDescent="0.3">
      <c r="A1492" s="95">
        <v>39783</v>
      </c>
      <c r="B1492" s="89">
        <v>13372.6</v>
      </c>
      <c r="C1492" s="16">
        <f t="shared" si="115"/>
        <v>2.3865124149178074</v>
      </c>
      <c r="D1492" s="16">
        <f t="shared" si="116"/>
        <v>23.25658561763786</v>
      </c>
      <c r="E1492" s="16"/>
      <c r="F1492" s="197">
        <f t="shared" ref="F1492:F1515" si="117">B1492/1000</f>
        <v>13.3726</v>
      </c>
      <c r="G1492" s="16">
        <f t="shared" si="113"/>
        <v>2.3865124149178074</v>
      </c>
      <c r="H1492" s="16">
        <f t="shared" si="114"/>
        <v>23.25658561763786</v>
      </c>
    </row>
    <row r="1493" spans="1:8" ht="15.6" x14ac:dyDescent="0.3">
      <c r="A1493" s="95">
        <v>39814</v>
      </c>
      <c r="B1493" s="89">
        <v>13849.199999999999</v>
      </c>
      <c r="C1493" s="16">
        <f t="shared" si="115"/>
        <v>3.5640040081958535</v>
      </c>
      <c r="D1493" s="16">
        <f t="shared" si="116"/>
        <v>26.857865183977413</v>
      </c>
      <c r="E1493" s="16"/>
      <c r="F1493" s="197">
        <f t="shared" si="117"/>
        <v>13.8492</v>
      </c>
      <c r="G1493" s="16">
        <f t="shared" ref="G1493:G1515" si="118">((F1493/F1492)-1)*100</f>
        <v>3.5640040081958535</v>
      </c>
      <c r="H1493" s="16">
        <f t="shared" si="114"/>
        <v>26.857865183977438</v>
      </c>
    </row>
    <row r="1494" spans="1:8" ht="15.6" x14ac:dyDescent="0.3">
      <c r="A1494" s="95">
        <v>39845</v>
      </c>
      <c r="B1494" s="89">
        <v>14518</v>
      </c>
      <c r="C1494" s="16">
        <f t="shared" si="115"/>
        <v>4.8291598070646868</v>
      </c>
      <c r="D1494" s="16">
        <f t="shared" si="116"/>
        <v>34.682820936230208</v>
      </c>
      <c r="E1494" s="16"/>
      <c r="F1494" s="197">
        <f t="shared" si="117"/>
        <v>14.518000000000001</v>
      </c>
      <c r="G1494" s="16">
        <f t="shared" si="118"/>
        <v>4.8291598070646646</v>
      </c>
      <c r="H1494" s="16">
        <f t="shared" si="114"/>
        <v>34.682820936230208</v>
      </c>
    </row>
    <row r="1495" spans="1:8" ht="15.6" x14ac:dyDescent="0.3">
      <c r="A1495" s="95">
        <v>39873</v>
      </c>
      <c r="B1495" s="89">
        <v>14739.3</v>
      </c>
      <c r="C1495" s="16">
        <f t="shared" si="115"/>
        <v>1.5243146438903343</v>
      </c>
      <c r="D1495" s="16">
        <f t="shared" si="116"/>
        <v>37.306466938684245</v>
      </c>
      <c r="E1495" s="16"/>
      <c r="F1495" s="197">
        <f t="shared" si="117"/>
        <v>14.7393</v>
      </c>
      <c r="G1495" s="16">
        <f t="shared" si="118"/>
        <v>1.5243146438903343</v>
      </c>
      <c r="H1495" s="16">
        <f t="shared" si="114"/>
        <v>37.306466938684245</v>
      </c>
    </row>
    <row r="1496" spans="1:8" ht="15.6" x14ac:dyDescent="0.3">
      <c r="A1496" s="95">
        <v>39904</v>
      </c>
      <c r="B1496" s="89">
        <v>13489</v>
      </c>
      <c r="C1496" s="16">
        <f t="shared" si="115"/>
        <v>-8.4827637676144647</v>
      </c>
      <c r="D1496" s="16">
        <f t="shared" si="116"/>
        <v>28.106747708818091</v>
      </c>
      <c r="E1496" s="16"/>
      <c r="F1496" s="197">
        <f t="shared" si="117"/>
        <v>13.489000000000001</v>
      </c>
      <c r="G1496" s="16">
        <f t="shared" si="118"/>
        <v>-8.4827637676144647</v>
      </c>
      <c r="H1496" s="16">
        <f t="shared" si="114"/>
        <v>28.106747708818091</v>
      </c>
    </row>
    <row r="1497" spans="1:8" ht="15.6" x14ac:dyDescent="0.3">
      <c r="A1497" s="95">
        <v>39934</v>
      </c>
      <c r="B1497" s="89">
        <v>13216.699999999999</v>
      </c>
      <c r="C1497" s="16">
        <f t="shared" si="115"/>
        <v>-2.0186818889465608</v>
      </c>
      <c r="D1497" s="16">
        <f t="shared" si="116"/>
        <v>26.424786210326936</v>
      </c>
      <c r="E1497" s="16"/>
      <c r="F1497" s="197">
        <f t="shared" si="117"/>
        <v>13.216699999999999</v>
      </c>
      <c r="G1497" s="16">
        <f t="shared" si="118"/>
        <v>-2.0186818889465608</v>
      </c>
      <c r="H1497" s="16">
        <f t="shared" si="114"/>
        <v>26.424786210326936</v>
      </c>
    </row>
    <row r="1498" spans="1:8" ht="15.6" x14ac:dyDescent="0.3">
      <c r="A1498" s="95">
        <v>39965</v>
      </c>
      <c r="B1498" s="89">
        <v>13343.9</v>
      </c>
      <c r="C1498" s="16">
        <f t="shared" si="115"/>
        <v>0.96241875808635857</v>
      </c>
      <c r="D1498" s="16">
        <f t="shared" si="116"/>
        <v>29.169933691496052</v>
      </c>
      <c r="E1498" s="16"/>
      <c r="F1498" s="197">
        <f t="shared" si="117"/>
        <v>13.3439</v>
      </c>
      <c r="G1498" s="16">
        <f t="shared" si="118"/>
        <v>0.96241875808635857</v>
      </c>
      <c r="H1498" s="16">
        <f t="shared" si="114"/>
        <v>29.169933691496052</v>
      </c>
    </row>
    <row r="1499" spans="1:8" ht="15.6" x14ac:dyDescent="0.3">
      <c r="A1499" s="95">
        <v>39995</v>
      </c>
      <c r="B1499" s="89">
        <v>13361.9</v>
      </c>
      <c r="C1499" s="16">
        <f t="shared" si="115"/>
        <v>0.1348930972204565</v>
      </c>
      <c r="D1499" s="16">
        <f t="shared" si="116"/>
        <v>30.500048832893832</v>
      </c>
      <c r="E1499" s="16"/>
      <c r="F1499" s="197">
        <f t="shared" si="117"/>
        <v>13.3619</v>
      </c>
      <c r="G1499" s="16">
        <f t="shared" si="118"/>
        <v>0.1348930972204565</v>
      </c>
      <c r="H1499" s="16">
        <f t="shared" si="114"/>
        <v>30.500048832893832</v>
      </c>
    </row>
    <row r="1500" spans="1:8" ht="15.6" x14ac:dyDescent="0.3">
      <c r="A1500" s="95">
        <v>40026</v>
      </c>
      <c r="B1500" s="89">
        <v>13001.5</v>
      </c>
      <c r="C1500" s="16">
        <f t="shared" si="115"/>
        <v>-2.6972212035713428</v>
      </c>
      <c r="D1500" s="16">
        <f t="shared" si="116"/>
        <v>28.847640378173733</v>
      </c>
      <c r="E1500" s="16"/>
      <c r="F1500" s="197">
        <f t="shared" si="117"/>
        <v>13.0015</v>
      </c>
      <c r="G1500" s="16">
        <f t="shared" si="118"/>
        <v>-2.6972212035713539</v>
      </c>
      <c r="H1500" s="16">
        <f t="shared" si="114"/>
        <v>28.847640378173733</v>
      </c>
    </row>
    <row r="1501" spans="1:8" ht="15.6" x14ac:dyDescent="0.3">
      <c r="A1501" s="95">
        <v>40057</v>
      </c>
      <c r="B1501" s="89">
        <v>13398.7</v>
      </c>
      <c r="C1501" s="16">
        <f t="shared" si="115"/>
        <v>3.0550321116794343</v>
      </c>
      <c r="D1501" s="16">
        <f t="shared" si="116"/>
        <v>26.708844000605225</v>
      </c>
      <c r="E1501" s="16"/>
      <c r="F1501" s="197">
        <f t="shared" si="117"/>
        <v>13.398700000000002</v>
      </c>
      <c r="G1501" s="16">
        <f t="shared" si="118"/>
        <v>3.0550321116794343</v>
      </c>
      <c r="H1501" s="16">
        <f t="shared" si="114"/>
        <v>26.708844000605247</v>
      </c>
    </row>
    <row r="1502" spans="1:8" ht="15.6" x14ac:dyDescent="0.3">
      <c r="A1502" s="95">
        <v>40087</v>
      </c>
      <c r="B1502" s="89">
        <v>13262.6</v>
      </c>
      <c r="C1502" s="16">
        <f t="shared" si="115"/>
        <v>-1.0157701866599034</v>
      </c>
      <c r="D1502" s="16">
        <f t="shared" si="116"/>
        <v>6.3236543795796019</v>
      </c>
      <c r="E1502" s="16"/>
      <c r="F1502" s="197">
        <f t="shared" si="117"/>
        <v>13.262600000000001</v>
      </c>
      <c r="G1502" s="16">
        <f t="shared" si="118"/>
        <v>-1.0157701866599034</v>
      </c>
      <c r="H1502" s="16">
        <f t="shared" si="114"/>
        <v>6.3236543795796019</v>
      </c>
    </row>
    <row r="1503" spans="1:8" ht="15.6" x14ac:dyDescent="0.3">
      <c r="A1503" s="95">
        <v>40118</v>
      </c>
      <c r="B1503" s="89">
        <v>13130.5</v>
      </c>
      <c r="C1503" s="16">
        <f t="shared" si="115"/>
        <v>-0.99603396015864876</v>
      </c>
      <c r="D1503" s="16">
        <f t="shared" si="116"/>
        <v>0.53288823894219739</v>
      </c>
      <c r="E1503" s="16"/>
      <c r="F1503" s="197">
        <f t="shared" si="117"/>
        <v>13.1305</v>
      </c>
      <c r="G1503" s="16">
        <f t="shared" si="118"/>
        <v>-0.99603396015864876</v>
      </c>
      <c r="H1503" s="16">
        <f t="shared" si="114"/>
        <v>0.53288823894217519</v>
      </c>
    </row>
    <row r="1504" spans="1:8" ht="15.6" x14ac:dyDescent="0.3">
      <c r="A1504" s="95">
        <v>40148</v>
      </c>
      <c r="B1504" s="89">
        <v>12850.4</v>
      </c>
      <c r="C1504" s="16">
        <f t="shared" si="115"/>
        <v>-2.1332013251589843</v>
      </c>
      <c r="D1504" s="16">
        <f t="shared" si="116"/>
        <v>-3.9049997756606891</v>
      </c>
      <c r="E1504" s="16"/>
      <c r="F1504" s="197">
        <f t="shared" si="117"/>
        <v>12.8504</v>
      </c>
      <c r="G1504" s="16">
        <f t="shared" si="118"/>
        <v>-2.1332013251589732</v>
      </c>
      <c r="H1504" s="16">
        <f t="shared" ref="H1504:H1515" si="119">((F1504/F1492)-1)*100</f>
        <v>-3.904999775660678</v>
      </c>
    </row>
    <row r="1505" spans="1:8" ht="15.6" x14ac:dyDescent="0.3">
      <c r="A1505" s="95">
        <v>40179</v>
      </c>
      <c r="B1505" s="89">
        <v>12807</v>
      </c>
      <c r="C1505" s="16">
        <f t="shared" si="115"/>
        <v>-0.33773267758201442</v>
      </c>
      <c r="D1505" s="16">
        <f t="shared" si="116"/>
        <v>-7.5253444242266649</v>
      </c>
      <c r="E1505" s="16"/>
      <c r="F1505" s="197">
        <f t="shared" si="117"/>
        <v>12.807</v>
      </c>
      <c r="G1505" s="16">
        <f t="shared" si="118"/>
        <v>-0.33773267758202552</v>
      </c>
      <c r="H1505" s="16">
        <f t="shared" si="119"/>
        <v>-7.5253444242266649</v>
      </c>
    </row>
    <row r="1506" spans="1:8" ht="15.6" x14ac:dyDescent="0.3">
      <c r="A1506" s="95">
        <v>40210</v>
      </c>
      <c r="B1506" s="89">
        <v>12962.400000000001</v>
      </c>
      <c r="C1506" s="16">
        <f t="shared" si="115"/>
        <v>1.2133989224642816</v>
      </c>
      <c r="D1506" s="16">
        <f t="shared" si="116"/>
        <v>-10.714974514395914</v>
      </c>
      <c r="E1506" s="16"/>
      <c r="F1506" s="197">
        <f t="shared" si="117"/>
        <v>12.962400000000001</v>
      </c>
      <c r="G1506" s="16">
        <f t="shared" si="118"/>
        <v>1.2133989224642816</v>
      </c>
      <c r="H1506" s="16">
        <f t="shared" si="119"/>
        <v>-10.714974514395925</v>
      </c>
    </row>
    <row r="1507" spans="1:8" ht="15.6" x14ac:dyDescent="0.3">
      <c r="A1507" s="95">
        <v>40238</v>
      </c>
      <c r="B1507" s="89">
        <v>12613.8</v>
      </c>
      <c r="C1507" s="16">
        <f t="shared" si="115"/>
        <v>-2.6893167931864581</v>
      </c>
      <c r="D1507" s="16">
        <f t="shared" si="116"/>
        <v>-14.420630559117464</v>
      </c>
      <c r="E1507" s="16"/>
      <c r="F1507" s="197">
        <f t="shared" si="117"/>
        <v>12.613799999999999</v>
      </c>
      <c r="G1507" s="16">
        <f t="shared" si="118"/>
        <v>-2.6893167931864581</v>
      </c>
      <c r="H1507" s="16">
        <f t="shared" si="119"/>
        <v>-14.420630559117464</v>
      </c>
    </row>
    <row r="1508" spans="1:8" ht="15.6" x14ac:dyDescent="0.3">
      <c r="A1508" s="95">
        <v>40269</v>
      </c>
      <c r="B1508" s="89">
        <v>12242</v>
      </c>
      <c r="C1508" s="16">
        <f t="shared" si="115"/>
        <v>-2.9475653649177813</v>
      </c>
      <c r="D1508" s="16">
        <f t="shared" si="116"/>
        <v>-9.244569649343914</v>
      </c>
      <c r="E1508" s="16"/>
      <c r="F1508" s="197">
        <f t="shared" si="117"/>
        <v>12.242000000000001</v>
      </c>
      <c r="G1508" s="16">
        <f t="shared" si="118"/>
        <v>-2.9475653649177813</v>
      </c>
      <c r="H1508" s="16">
        <f t="shared" si="119"/>
        <v>-9.2445696493439034</v>
      </c>
    </row>
    <row r="1509" spans="1:8" ht="15.6" x14ac:dyDescent="0.3">
      <c r="A1509" s="95">
        <v>40299</v>
      </c>
      <c r="B1509" s="89">
        <v>12682.6</v>
      </c>
      <c r="C1509" s="16">
        <f t="shared" si="115"/>
        <v>3.5990851168109739</v>
      </c>
      <c r="D1509" s="16">
        <f t="shared" si="116"/>
        <v>-4.041099518033997</v>
      </c>
      <c r="E1509" s="16"/>
      <c r="F1509" s="197">
        <f t="shared" si="117"/>
        <v>12.682600000000001</v>
      </c>
      <c r="G1509" s="16">
        <f t="shared" si="118"/>
        <v>3.5990851168109739</v>
      </c>
      <c r="H1509" s="16">
        <f t="shared" si="119"/>
        <v>-4.041099518033997</v>
      </c>
    </row>
    <row r="1510" spans="1:8" ht="15.6" x14ac:dyDescent="0.3">
      <c r="A1510" s="95">
        <v>40330</v>
      </c>
      <c r="B1510" s="89">
        <v>12723.4</v>
      </c>
      <c r="C1510" s="16">
        <f t="shared" si="115"/>
        <v>0.32170059766924997</v>
      </c>
      <c r="D1510" s="16">
        <f t="shared" si="116"/>
        <v>-4.6500648236272752</v>
      </c>
      <c r="E1510" s="16"/>
      <c r="F1510" s="197">
        <f t="shared" si="117"/>
        <v>12.7234</v>
      </c>
      <c r="G1510" s="16">
        <f t="shared" si="118"/>
        <v>0.32170059766924997</v>
      </c>
      <c r="H1510" s="16">
        <f t="shared" si="119"/>
        <v>-4.6500648236272752</v>
      </c>
    </row>
    <row r="1511" spans="1:8" ht="15.6" x14ac:dyDescent="0.3">
      <c r="A1511" s="95">
        <v>40360</v>
      </c>
      <c r="B1511" s="89">
        <v>12834.099999999999</v>
      </c>
      <c r="C1511" s="16">
        <f t="shared" si="115"/>
        <v>0.87005045821084703</v>
      </c>
      <c r="D1511" s="16">
        <f t="shared" si="116"/>
        <v>-3.9500370456297507</v>
      </c>
      <c r="E1511" s="16"/>
      <c r="F1511" s="197">
        <f t="shared" si="117"/>
        <v>12.834099999999999</v>
      </c>
      <c r="G1511" s="16">
        <f t="shared" si="118"/>
        <v>0.87005045821084703</v>
      </c>
      <c r="H1511" s="16">
        <f t="shared" si="119"/>
        <v>-3.9500370456297507</v>
      </c>
    </row>
    <row r="1512" spans="1:8" ht="15.6" x14ac:dyDescent="0.3">
      <c r="A1512" s="95">
        <v>40391</v>
      </c>
      <c r="B1512" s="89">
        <v>12726.1</v>
      </c>
      <c r="C1512" s="16">
        <f t="shared" si="115"/>
        <v>-0.84150816964180253</v>
      </c>
      <c r="D1512" s="16">
        <f t="shared" si="116"/>
        <v>-2.118217128792832</v>
      </c>
      <c r="E1512" s="16"/>
      <c r="F1512" s="197">
        <f t="shared" si="117"/>
        <v>12.726100000000001</v>
      </c>
      <c r="G1512" s="16">
        <f t="shared" si="118"/>
        <v>-0.84150816964180253</v>
      </c>
      <c r="H1512" s="16">
        <f t="shared" si="119"/>
        <v>-2.118217128792832</v>
      </c>
    </row>
    <row r="1513" spans="1:8" ht="15.6" x14ac:dyDescent="0.3">
      <c r="A1513" s="95">
        <v>40422</v>
      </c>
      <c r="B1513" s="89">
        <v>12861</v>
      </c>
      <c r="C1513" s="16">
        <f t="shared" si="115"/>
        <v>1.0600262452754583</v>
      </c>
      <c r="D1513" s="16">
        <f t="shared" si="116"/>
        <v>-4.0130758954226913</v>
      </c>
      <c r="E1513" s="16"/>
      <c r="F1513" s="197">
        <f t="shared" si="117"/>
        <v>12.861000000000001</v>
      </c>
      <c r="G1513" s="16">
        <f t="shared" si="118"/>
        <v>1.0600262452754583</v>
      </c>
      <c r="H1513" s="16">
        <f t="shared" si="119"/>
        <v>-4.0130758954227019</v>
      </c>
    </row>
    <row r="1514" spans="1:8" ht="15.6" x14ac:dyDescent="0.3">
      <c r="A1514" s="95">
        <v>40452</v>
      </c>
      <c r="B1514" s="89">
        <v>12453.5</v>
      </c>
      <c r="C1514" s="16">
        <f t="shared" si="115"/>
        <v>-3.1684938962755593</v>
      </c>
      <c r="D1514" s="16">
        <f t="shared" si="116"/>
        <v>-6.1006137559754485</v>
      </c>
      <c r="E1514" s="16"/>
      <c r="F1514" s="197">
        <f t="shared" si="117"/>
        <v>12.4535</v>
      </c>
      <c r="G1514" s="16">
        <f t="shared" si="118"/>
        <v>-3.1684938962755704</v>
      </c>
      <c r="H1514" s="16">
        <f t="shared" si="119"/>
        <v>-6.1006137559754592</v>
      </c>
    </row>
    <row r="1515" spans="1:8" ht="15.6" x14ac:dyDescent="0.3">
      <c r="A1515" s="95">
        <v>40483</v>
      </c>
      <c r="B1515" s="186">
        <v>12325.1</v>
      </c>
      <c r="C1515" s="16">
        <f t="shared" si="115"/>
        <v>-1.0310354518809905</v>
      </c>
      <c r="D1515" s="16">
        <f t="shared" si="116"/>
        <v>-6.1338105936559861</v>
      </c>
      <c r="E1515" s="16"/>
      <c r="F1515" s="197">
        <f t="shared" si="117"/>
        <v>12.325100000000001</v>
      </c>
      <c r="G1515" s="16">
        <f t="shared" si="118"/>
        <v>-1.0310354518809905</v>
      </c>
      <c r="H1515" s="16">
        <f t="shared" si="119"/>
        <v>-6.1338105936559861</v>
      </c>
    </row>
    <row r="1516" spans="1:8" ht="15.6" x14ac:dyDescent="0.3">
      <c r="A1516" s="95">
        <v>40513</v>
      </c>
      <c r="B1516" s="186">
        <v>12401.1</v>
      </c>
      <c r="C1516" s="16">
        <f t="shared" ref="C1516:C1579" si="120">((B1516/B1515)-1)*100</f>
        <v>0.61662785697478295</v>
      </c>
      <c r="D1516" s="16">
        <f t="shared" ref="D1516:D1579" si="121">((B1516/B1504)-1)*100</f>
        <v>-3.4963892174562639</v>
      </c>
      <c r="E1516" s="16"/>
      <c r="F1516" s="197">
        <f t="shared" ref="F1516:F1579" si="122">B1516/1000</f>
        <v>12.4011</v>
      </c>
      <c r="G1516" s="16">
        <f t="shared" ref="G1516:G1579" si="123">((F1516/F1515)-1)*100</f>
        <v>0.61662785697478295</v>
      </c>
      <c r="H1516" s="16">
        <f t="shared" ref="H1516:H1579" si="124">((F1516/F1504)-1)*100</f>
        <v>-3.496389217456275</v>
      </c>
    </row>
    <row r="1517" spans="1:8" ht="15.6" x14ac:dyDescent="0.3">
      <c r="A1517" s="95">
        <v>40544</v>
      </c>
      <c r="B1517" s="186">
        <v>12147.7</v>
      </c>
      <c r="C1517" s="16">
        <f t="shared" si="120"/>
        <v>-2.0433671206586457</v>
      </c>
      <c r="D1517" s="16">
        <f t="shared" si="121"/>
        <v>-5.1479659561177389</v>
      </c>
      <c r="E1517" s="16"/>
      <c r="F1517" s="197">
        <f t="shared" si="122"/>
        <v>12.1477</v>
      </c>
      <c r="G1517" s="16">
        <f t="shared" si="123"/>
        <v>-2.0433671206586457</v>
      </c>
      <c r="H1517" s="16">
        <f t="shared" si="124"/>
        <v>-5.1479659561177504</v>
      </c>
    </row>
    <row r="1518" spans="1:8" ht="15.6" x14ac:dyDescent="0.3">
      <c r="A1518" s="95">
        <v>40575</v>
      </c>
      <c r="B1518" s="89">
        <v>12072.6</v>
      </c>
      <c r="C1518" s="16">
        <f t="shared" si="120"/>
        <v>-0.61822402594730042</v>
      </c>
      <c r="D1518" s="16">
        <f t="shared" si="121"/>
        <v>-6.8644695426772877</v>
      </c>
      <c r="E1518" s="16"/>
      <c r="F1518" s="197">
        <f t="shared" si="122"/>
        <v>12.0726</v>
      </c>
      <c r="G1518" s="16">
        <f t="shared" si="123"/>
        <v>-0.61822402594730042</v>
      </c>
      <c r="H1518" s="16">
        <f t="shared" si="124"/>
        <v>-6.8644695426772877</v>
      </c>
    </row>
    <row r="1519" spans="1:8" ht="15.6" x14ac:dyDescent="0.3">
      <c r="A1519" s="95">
        <v>40603</v>
      </c>
      <c r="B1519" s="89">
        <v>12017.300000000001</v>
      </c>
      <c r="C1519" s="16">
        <f t="shared" si="120"/>
        <v>-0.45806205788313514</v>
      </c>
      <c r="D1519" s="16">
        <f t="shared" si="121"/>
        <v>-4.7289476604988057</v>
      </c>
      <c r="E1519" s="16"/>
      <c r="F1519" s="197">
        <f t="shared" si="122"/>
        <v>12.017300000000001</v>
      </c>
      <c r="G1519" s="16">
        <f t="shared" si="123"/>
        <v>-0.45806205788313514</v>
      </c>
      <c r="H1519" s="16">
        <f t="shared" si="124"/>
        <v>-4.7289476604988057</v>
      </c>
    </row>
    <row r="1520" spans="1:8" ht="15.6" x14ac:dyDescent="0.3">
      <c r="A1520" s="95">
        <v>40634</v>
      </c>
      <c r="B1520" s="89">
        <v>11758.4</v>
      </c>
      <c r="C1520" s="16">
        <f t="shared" si="120"/>
        <v>-2.1543940818653184</v>
      </c>
      <c r="D1520" s="16">
        <f t="shared" si="121"/>
        <v>-3.9503349125959875</v>
      </c>
      <c r="E1520" s="16"/>
      <c r="F1520" s="197">
        <f t="shared" si="122"/>
        <v>11.7584</v>
      </c>
      <c r="G1520" s="16">
        <f t="shared" si="123"/>
        <v>-2.1543940818653184</v>
      </c>
      <c r="H1520" s="16">
        <f t="shared" si="124"/>
        <v>-3.9503349125959875</v>
      </c>
    </row>
    <row r="1521" spans="1:8" ht="15.6" x14ac:dyDescent="0.3">
      <c r="A1521" s="95">
        <v>40664</v>
      </c>
      <c r="B1521" s="89">
        <v>11647.9</v>
      </c>
      <c r="C1521" s="16">
        <f t="shared" si="120"/>
        <v>-0.93975370798747848</v>
      </c>
      <c r="D1521" s="16">
        <f t="shared" si="121"/>
        <v>-8.1584217747149737</v>
      </c>
      <c r="E1521" s="16"/>
      <c r="F1521" s="197">
        <f t="shared" si="122"/>
        <v>11.6479</v>
      </c>
      <c r="G1521" s="16">
        <f t="shared" si="123"/>
        <v>-0.93975370798747848</v>
      </c>
      <c r="H1521" s="16">
        <f t="shared" si="124"/>
        <v>-8.1584217747149737</v>
      </c>
    </row>
    <row r="1522" spans="1:8" ht="15.6" x14ac:dyDescent="0.3">
      <c r="A1522" s="95">
        <v>40695</v>
      </c>
      <c r="B1522" s="89">
        <v>11792</v>
      </c>
      <c r="C1522" s="16">
        <f t="shared" si="120"/>
        <v>1.2371328737369014</v>
      </c>
      <c r="D1522" s="16">
        <f t="shared" si="121"/>
        <v>-7.3203703412609844</v>
      </c>
      <c r="E1522" s="16"/>
      <c r="F1522" s="197">
        <f t="shared" si="122"/>
        <v>11.792</v>
      </c>
      <c r="G1522" s="16">
        <f t="shared" si="123"/>
        <v>1.2371328737369014</v>
      </c>
      <c r="H1522" s="16">
        <f t="shared" si="124"/>
        <v>-7.3203703412609844</v>
      </c>
    </row>
    <row r="1523" spans="1:8" ht="15.6" x14ac:dyDescent="0.3">
      <c r="A1523" s="95">
        <v>40725</v>
      </c>
      <c r="B1523" s="89">
        <v>11676</v>
      </c>
      <c r="C1523" s="16">
        <f t="shared" si="120"/>
        <v>-0.98371777476254918</v>
      </c>
      <c r="D1523" s="16">
        <f t="shared" si="121"/>
        <v>-9.0236167709461412</v>
      </c>
      <c r="E1523" s="16"/>
      <c r="F1523" s="197">
        <f t="shared" si="122"/>
        <v>11.676</v>
      </c>
      <c r="G1523" s="16">
        <f t="shared" si="123"/>
        <v>-0.98371777476254918</v>
      </c>
      <c r="H1523" s="16">
        <f t="shared" si="124"/>
        <v>-9.0236167709461412</v>
      </c>
    </row>
    <row r="1524" spans="1:8" ht="15.6" x14ac:dyDescent="0.3">
      <c r="A1524" s="95">
        <v>40756</v>
      </c>
      <c r="B1524" s="89">
        <v>12170.7</v>
      </c>
      <c r="C1524" s="16">
        <f t="shared" si="120"/>
        <v>4.2368961973278552</v>
      </c>
      <c r="D1524" s="16">
        <f t="shared" si="121"/>
        <v>-4.3642592781763412</v>
      </c>
      <c r="E1524" s="16"/>
      <c r="F1524" s="197">
        <f t="shared" si="122"/>
        <v>12.1707</v>
      </c>
      <c r="G1524" s="16">
        <f t="shared" si="123"/>
        <v>4.2368961973278552</v>
      </c>
      <c r="H1524" s="16">
        <f t="shared" si="124"/>
        <v>-4.3642592781763518</v>
      </c>
    </row>
    <row r="1525" spans="1:8" ht="15.6" x14ac:dyDescent="0.3">
      <c r="A1525" s="95">
        <v>40787</v>
      </c>
      <c r="B1525" s="89">
        <v>12929.1</v>
      </c>
      <c r="C1525" s="16">
        <f t="shared" si="120"/>
        <v>6.231358919371921</v>
      </c>
      <c r="D1525" s="16">
        <f t="shared" si="121"/>
        <v>0.52950781432237193</v>
      </c>
      <c r="E1525" s="16"/>
      <c r="F1525" s="197">
        <f t="shared" si="122"/>
        <v>12.9291</v>
      </c>
      <c r="G1525" s="16">
        <f t="shared" si="123"/>
        <v>6.2313589193719432</v>
      </c>
      <c r="H1525" s="16">
        <f t="shared" si="124"/>
        <v>0.52950781432237193</v>
      </c>
    </row>
    <row r="1526" spans="1:8" ht="15.6" x14ac:dyDescent="0.3">
      <c r="A1526" s="95">
        <v>40817</v>
      </c>
      <c r="B1526" s="89">
        <v>13480.800000000001</v>
      </c>
      <c r="C1526" s="16">
        <f t="shared" si="120"/>
        <v>4.2671183609068075</v>
      </c>
      <c r="D1526" s="16">
        <f t="shared" si="121"/>
        <v>8.2490866021600375</v>
      </c>
      <c r="E1526" s="16"/>
      <c r="F1526" s="197">
        <f t="shared" si="122"/>
        <v>13.4808</v>
      </c>
      <c r="G1526" s="16">
        <f t="shared" si="123"/>
        <v>4.2671183609067853</v>
      </c>
      <c r="H1526" s="16">
        <f t="shared" si="124"/>
        <v>8.2490866021600375</v>
      </c>
    </row>
    <row r="1527" spans="1:8" ht="15.6" x14ac:dyDescent="0.3">
      <c r="A1527" s="95">
        <v>40848</v>
      </c>
      <c r="B1527" s="89">
        <v>13635.8</v>
      </c>
      <c r="C1527" s="16">
        <f t="shared" si="120"/>
        <v>1.149783395644155</v>
      </c>
      <c r="D1527" s="16">
        <f t="shared" si="121"/>
        <v>10.634396475484987</v>
      </c>
      <c r="E1527" s="16"/>
      <c r="F1527" s="197">
        <f t="shared" si="122"/>
        <v>13.6358</v>
      </c>
      <c r="G1527" s="16">
        <f t="shared" si="123"/>
        <v>1.1497833956441772</v>
      </c>
      <c r="H1527" s="16">
        <f t="shared" si="124"/>
        <v>10.634396475484987</v>
      </c>
    </row>
    <row r="1528" spans="1:8" ht="15.6" x14ac:dyDescent="0.3">
      <c r="A1528" s="95">
        <v>40878</v>
      </c>
      <c r="B1528" s="89">
        <v>13751.6</v>
      </c>
      <c r="C1528" s="16">
        <f t="shared" si="120"/>
        <v>0.84923510171754923</v>
      </c>
      <c r="D1528" s="16">
        <f t="shared" si="121"/>
        <v>10.890162969414007</v>
      </c>
      <c r="E1528" s="16"/>
      <c r="F1528" s="197">
        <f t="shared" si="122"/>
        <v>13.7516</v>
      </c>
      <c r="G1528" s="16">
        <f t="shared" si="123"/>
        <v>0.84923510171754923</v>
      </c>
      <c r="H1528" s="16">
        <f t="shared" si="124"/>
        <v>10.890162969414007</v>
      </c>
    </row>
    <row r="1529" spans="1:8" ht="15.6" x14ac:dyDescent="0.3">
      <c r="A1529" s="95">
        <v>40909</v>
      </c>
      <c r="B1529" s="89">
        <v>13504.699999999999</v>
      </c>
      <c r="C1529" s="16">
        <f t="shared" si="120"/>
        <v>-1.795427441170494</v>
      </c>
      <c r="D1529" s="16">
        <f t="shared" si="121"/>
        <v>11.170838924240778</v>
      </c>
      <c r="E1529" s="16"/>
      <c r="F1529" s="197">
        <f t="shared" si="122"/>
        <v>13.5047</v>
      </c>
      <c r="G1529" s="16">
        <f t="shared" si="123"/>
        <v>-1.7954274411704829</v>
      </c>
      <c r="H1529" s="16">
        <f t="shared" si="124"/>
        <v>11.170838924240801</v>
      </c>
    </row>
    <row r="1530" spans="1:8" ht="15.6" x14ac:dyDescent="0.3">
      <c r="A1530" s="95">
        <v>40940</v>
      </c>
      <c r="B1530" s="89">
        <v>12801.4</v>
      </c>
      <c r="C1530" s="16">
        <f t="shared" si="120"/>
        <v>-5.2078165379460417</v>
      </c>
      <c r="D1530" s="16">
        <f t="shared" si="121"/>
        <v>6.0368106290277002</v>
      </c>
      <c r="E1530" s="16"/>
      <c r="F1530" s="197">
        <f t="shared" si="122"/>
        <v>12.801399999999999</v>
      </c>
      <c r="G1530" s="16">
        <f t="shared" si="123"/>
        <v>-5.2078165379460533</v>
      </c>
      <c r="H1530" s="16">
        <f t="shared" si="124"/>
        <v>6.0368106290277224</v>
      </c>
    </row>
    <row r="1531" spans="1:8" ht="15.6" x14ac:dyDescent="0.3">
      <c r="A1531" s="95">
        <v>40969</v>
      </c>
      <c r="B1531" s="89">
        <v>12756.1</v>
      </c>
      <c r="C1531" s="16">
        <f t="shared" si="120"/>
        <v>-0.35386754573717427</v>
      </c>
      <c r="D1531" s="16">
        <f t="shared" si="121"/>
        <v>6.1478035831675992</v>
      </c>
      <c r="E1531" s="16"/>
      <c r="F1531" s="197">
        <f t="shared" si="122"/>
        <v>12.7561</v>
      </c>
      <c r="G1531" s="16">
        <f t="shared" si="123"/>
        <v>-0.35386754573717427</v>
      </c>
      <c r="H1531" s="16">
        <f t="shared" si="124"/>
        <v>6.1478035831675992</v>
      </c>
    </row>
    <row r="1532" spans="1:8" ht="15.6" x14ac:dyDescent="0.3">
      <c r="A1532" s="95">
        <v>41000</v>
      </c>
      <c r="B1532" s="89">
        <v>13051.199999999999</v>
      </c>
      <c r="C1532" s="16">
        <f t="shared" si="120"/>
        <v>2.3134029993493233</v>
      </c>
      <c r="D1532" s="16">
        <f t="shared" si="121"/>
        <v>10.994693155531365</v>
      </c>
      <c r="E1532" s="16"/>
      <c r="F1532" s="197">
        <f t="shared" si="122"/>
        <v>13.0512</v>
      </c>
      <c r="G1532" s="16">
        <f t="shared" si="123"/>
        <v>2.3134029993493233</v>
      </c>
      <c r="H1532" s="16">
        <f t="shared" si="124"/>
        <v>10.994693155531365</v>
      </c>
    </row>
    <row r="1533" spans="1:8" ht="15.6" x14ac:dyDescent="0.3">
      <c r="A1533" s="95">
        <v>41030</v>
      </c>
      <c r="B1533" s="89">
        <v>13555.6</v>
      </c>
      <c r="C1533" s="16">
        <f t="shared" si="120"/>
        <v>3.8647787176658177</v>
      </c>
      <c r="D1533" s="16">
        <f t="shared" si="121"/>
        <v>16.378059564385005</v>
      </c>
      <c r="E1533" s="16"/>
      <c r="F1533" s="197">
        <f t="shared" si="122"/>
        <v>13.5556</v>
      </c>
      <c r="G1533" s="16">
        <f t="shared" si="123"/>
        <v>3.8647787176658177</v>
      </c>
      <c r="H1533" s="16">
        <f t="shared" si="124"/>
        <v>16.378059564385005</v>
      </c>
    </row>
    <row r="1534" spans="1:8" ht="15.6" x14ac:dyDescent="0.3">
      <c r="A1534" s="95">
        <v>41061</v>
      </c>
      <c r="B1534" s="89">
        <v>13982</v>
      </c>
      <c r="C1534" s="16">
        <f t="shared" si="120"/>
        <v>3.1455634571689872</v>
      </c>
      <c r="D1534" s="16">
        <f t="shared" si="121"/>
        <v>18.571913161465403</v>
      </c>
      <c r="E1534" s="16"/>
      <c r="F1534" s="197">
        <f t="shared" si="122"/>
        <v>13.981999999999999</v>
      </c>
      <c r="G1534" s="16">
        <f t="shared" si="123"/>
        <v>3.1455634571689872</v>
      </c>
      <c r="H1534" s="16">
        <f t="shared" si="124"/>
        <v>18.571913161465403</v>
      </c>
    </row>
    <row r="1535" spans="1:8" ht="15.6" x14ac:dyDescent="0.3">
      <c r="A1535" s="95">
        <v>41091</v>
      </c>
      <c r="B1535" s="89">
        <v>13389.4</v>
      </c>
      <c r="C1535" s="16">
        <f t="shared" si="120"/>
        <v>-4.2383063939350656</v>
      </c>
      <c r="D1535" s="16">
        <f t="shared" si="121"/>
        <v>14.674546077423777</v>
      </c>
      <c r="E1535" s="16"/>
      <c r="F1535" s="197">
        <f t="shared" si="122"/>
        <v>13.3894</v>
      </c>
      <c r="G1535" s="16">
        <f t="shared" si="123"/>
        <v>-4.238306393935054</v>
      </c>
      <c r="H1535" s="16">
        <f t="shared" si="124"/>
        <v>14.674546077423777</v>
      </c>
    </row>
    <row r="1536" spans="1:8" ht="15.6" x14ac:dyDescent="0.3">
      <c r="A1536" s="95">
        <v>41122</v>
      </c>
      <c r="B1536" s="89">
        <v>13179</v>
      </c>
      <c r="C1536" s="16">
        <f t="shared" si="120"/>
        <v>-1.5713922953978443</v>
      </c>
      <c r="D1536" s="16">
        <f t="shared" si="121"/>
        <v>8.2846508417757434</v>
      </c>
      <c r="E1536" s="16"/>
      <c r="F1536" s="197">
        <f t="shared" si="122"/>
        <v>13.179</v>
      </c>
      <c r="G1536" s="16">
        <f t="shared" si="123"/>
        <v>-1.5713922953978554</v>
      </c>
      <c r="H1536" s="16">
        <f t="shared" si="124"/>
        <v>8.2846508417757434</v>
      </c>
    </row>
    <row r="1537" spans="1:8" ht="15.6" x14ac:dyDescent="0.3">
      <c r="A1537" s="95">
        <v>41153</v>
      </c>
      <c r="B1537" s="89">
        <v>12987.1</v>
      </c>
      <c r="C1537" s="16">
        <f t="shared" si="120"/>
        <v>-1.4561044085287134</v>
      </c>
      <c r="D1537" s="16">
        <f t="shared" si="121"/>
        <v>0.44860044395975684</v>
      </c>
      <c r="E1537" s="16"/>
      <c r="F1537" s="197">
        <f t="shared" si="122"/>
        <v>12.9871</v>
      </c>
      <c r="G1537" s="16">
        <f t="shared" si="123"/>
        <v>-1.4561044085287245</v>
      </c>
      <c r="H1537" s="16">
        <f t="shared" si="124"/>
        <v>0.44860044395975684</v>
      </c>
    </row>
    <row r="1538" spans="1:8" ht="15.6" x14ac:dyDescent="0.3">
      <c r="A1538" s="95">
        <v>41183</v>
      </c>
      <c r="B1538" s="89">
        <v>12872.8</v>
      </c>
      <c r="C1538" s="16">
        <f t="shared" si="120"/>
        <v>-0.88010410330251476</v>
      </c>
      <c r="D1538" s="16">
        <f t="shared" si="121"/>
        <v>-4.5101180938816761</v>
      </c>
      <c r="E1538" s="16"/>
      <c r="F1538" s="197">
        <f t="shared" si="122"/>
        <v>12.8728</v>
      </c>
      <c r="G1538" s="16">
        <f t="shared" si="123"/>
        <v>-0.88010410330250366</v>
      </c>
      <c r="H1538" s="16">
        <f t="shared" si="124"/>
        <v>-4.5101180938816761</v>
      </c>
    </row>
    <row r="1539" spans="1:8" ht="15.6" x14ac:dyDescent="0.3">
      <c r="A1539" s="95">
        <v>41214</v>
      </c>
      <c r="B1539" s="89">
        <v>13087.199999999999</v>
      </c>
      <c r="C1539" s="16">
        <f t="shared" si="120"/>
        <v>1.665527313405013</v>
      </c>
      <c r="D1539" s="16">
        <f t="shared" si="121"/>
        <v>-4.0232329602956973</v>
      </c>
      <c r="E1539" s="16"/>
      <c r="F1539" s="197">
        <f t="shared" si="122"/>
        <v>13.087199999999999</v>
      </c>
      <c r="G1539" s="16">
        <f t="shared" si="123"/>
        <v>1.665527313405013</v>
      </c>
      <c r="H1539" s="16">
        <f t="shared" si="124"/>
        <v>-4.0232329602956973</v>
      </c>
    </row>
    <row r="1540" spans="1:8" ht="15.6" x14ac:dyDescent="0.3">
      <c r="A1540" s="95">
        <v>41244</v>
      </c>
      <c r="B1540" s="89">
        <v>12867</v>
      </c>
      <c r="C1540" s="16">
        <f t="shared" si="120"/>
        <v>-1.6825600586832801</v>
      </c>
      <c r="D1540" s="16">
        <f t="shared" si="121"/>
        <v>-6.4327060123912876</v>
      </c>
      <c r="E1540" s="16"/>
      <c r="F1540" s="197">
        <f t="shared" si="122"/>
        <v>12.867000000000001</v>
      </c>
      <c r="G1540" s="16">
        <f t="shared" si="123"/>
        <v>-1.6825600586832801</v>
      </c>
      <c r="H1540" s="16">
        <f t="shared" si="124"/>
        <v>-6.432706012391276</v>
      </c>
    </row>
    <row r="1541" spans="1:8" ht="15.6" x14ac:dyDescent="0.3">
      <c r="A1541" s="95">
        <v>41275</v>
      </c>
      <c r="B1541" s="89">
        <v>12721.9</v>
      </c>
      <c r="C1541" s="16">
        <f t="shared" si="120"/>
        <v>-1.1276909924613387</v>
      </c>
      <c r="D1541" s="16">
        <f t="shared" si="121"/>
        <v>-5.7965004776114881</v>
      </c>
      <c r="E1541" s="16"/>
      <c r="F1541" s="197">
        <f t="shared" si="122"/>
        <v>12.7219</v>
      </c>
      <c r="G1541" s="16">
        <f t="shared" si="123"/>
        <v>-1.1276909924613387</v>
      </c>
      <c r="H1541" s="16">
        <f t="shared" si="124"/>
        <v>-5.7965004776114988</v>
      </c>
    </row>
    <row r="1542" spans="1:8" ht="15.6" x14ac:dyDescent="0.3">
      <c r="A1542" s="95">
        <v>41306</v>
      </c>
      <c r="B1542" s="89">
        <v>12714.4</v>
      </c>
      <c r="C1542" s="16">
        <f t="shared" si="120"/>
        <v>-5.8953458209853871E-2</v>
      </c>
      <c r="D1542" s="16">
        <f t="shared" si="121"/>
        <v>-0.67961316730982269</v>
      </c>
      <c r="E1542" s="16"/>
      <c r="F1542" s="197">
        <f t="shared" si="122"/>
        <v>12.714399999999999</v>
      </c>
      <c r="G1542" s="16">
        <f t="shared" si="123"/>
        <v>-5.8953458209864973E-2</v>
      </c>
      <c r="H1542" s="16">
        <f t="shared" si="124"/>
        <v>-0.67961316730982269</v>
      </c>
    </row>
    <row r="1543" spans="1:8" ht="15.6" x14ac:dyDescent="0.3">
      <c r="A1543" s="95">
        <v>41334</v>
      </c>
      <c r="B1543" s="89">
        <v>12574.5</v>
      </c>
      <c r="C1543" s="16">
        <f t="shared" si="120"/>
        <v>-1.1003271880702159</v>
      </c>
      <c r="D1543" s="16">
        <f t="shared" si="121"/>
        <v>-1.4236326149842049</v>
      </c>
      <c r="E1543" s="16"/>
      <c r="F1543" s="197">
        <f t="shared" si="122"/>
        <v>12.5745</v>
      </c>
      <c r="G1543" s="16">
        <f t="shared" si="123"/>
        <v>-1.1003271880702159</v>
      </c>
      <c r="H1543" s="16">
        <f t="shared" si="124"/>
        <v>-1.4236326149842049</v>
      </c>
    </row>
    <row r="1544" spans="1:8" ht="15.6" x14ac:dyDescent="0.3">
      <c r="A1544" s="95">
        <v>41365</v>
      </c>
      <c r="B1544" s="89">
        <v>12224.9</v>
      </c>
      <c r="C1544" s="16">
        <f t="shared" si="120"/>
        <v>-2.7802298302119444</v>
      </c>
      <c r="D1544" s="16">
        <f t="shared" si="121"/>
        <v>-6.3312185852641871</v>
      </c>
      <c r="E1544" s="16"/>
      <c r="F1544" s="197">
        <f t="shared" si="122"/>
        <v>12.2249</v>
      </c>
      <c r="G1544" s="16">
        <f t="shared" si="123"/>
        <v>-2.7802298302119444</v>
      </c>
      <c r="H1544" s="16">
        <f t="shared" si="124"/>
        <v>-6.3312185852641871</v>
      </c>
    </row>
    <row r="1545" spans="1:8" ht="15.6" x14ac:dyDescent="0.3">
      <c r="A1545" s="95">
        <v>41395</v>
      </c>
      <c r="B1545" s="89">
        <v>12252.2</v>
      </c>
      <c r="C1545" s="16">
        <f t="shared" si="120"/>
        <v>0.2233147101407873</v>
      </c>
      <c r="D1545" s="16">
        <f t="shared" si="121"/>
        <v>-9.6152143763463034</v>
      </c>
      <c r="E1545" s="16"/>
      <c r="F1545" s="197">
        <f t="shared" si="122"/>
        <v>12.2522</v>
      </c>
      <c r="G1545" s="16">
        <f t="shared" si="123"/>
        <v>0.2233147101407873</v>
      </c>
      <c r="H1545" s="16">
        <f t="shared" si="124"/>
        <v>-9.6152143763463034</v>
      </c>
    </row>
    <row r="1546" spans="1:8" ht="15.6" x14ac:dyDescent="0.3">
      <c r="A1546" s="95">
        <v>41426</v>
      </c>
      <c r="B1546" s="89">
        <v>12936.1</v>
      </c>
      <c r="C1546" s="16">
        <f t="shared" si="120"/>
        <v>5.5818546873214636</v>
      </c>
      <c r="D1546" s="16">
        <f t="shared" si="121"/>
        <v>-7.4803318552424507</v>
      </c>
      <c r="E1546" s="16"/>
      <c r="F1546" s="197">
        <f t="shared" si="122"/>
        <v>12.9361</v>
      </c>
      <c r="G1546" s="16">
        <f t="shared" si="123"/>
        <v>5.5818546873214636</v>
      </c>
      <c r="H1546" s="16">
        <f t="shared" si="124"/>
        <v>-7.4803318552424507</v>
      </c>
    </row>
    <row r="1547" spans="1:8" ht="15.6" x14ac:dyDescent="0.3">
      <c r="A1547" s="95">
        <v>41456</v>
      </c>
      <c r="B1547" s="89">
        <v>12785.1</v>
      </c>
      <c r="C1547" s="16">
        <f t="shared" si="120"/>
        <v>-1.1672760723865805</v>
      </c>
      <c r="D1547" s="16">
        <f t="shared" si="121"/>
        <v>-4.5132716925328946</v>
      </c>
      <c r="E1547" s="16"/>
      <c r="F1547" s="197">
        <f t="shared" si="122"/>
        <v>12.7851</v>
      </c>
      <c r="G1547" s="16">
        <f t="shared" si="123"/>
        <v>-1.1672760723865805</v>
      </c>
      <c r="H1547" s="16">
        <f t="shared" si="124"/>
        <v>-4.5132716925329053</v>
      </c>
    </row>
    <row r="1548" spans="1:8" ht="15.6" x14ac:dyDescent="0.3">
      <c r="A1548" s="95">
        <v>41487</v>
      </c>
      <c r="B1548" s="89">
        <v>12870.4</v>
      </c>
      <c r="C1548" s="16">
        <f t="shared" si="120"/>
        <v>0.66718289258589358</v>
      </c>
      <c r="D1548" s="16">
        <f t="shared" si="121"/>
        <v>-2.3416040670764082</v>
      </c>
      <c r="E1548" s="16"/>
      <c r="F1548" s="197">
        <f t="shared" si="122"/>
        <v>12.8704</v>
      </c>
      <c r="G1548" s="16">
        <f t="shared" si="123"/>
        <v>0.66718289258589358</v>
      </c>
      <c r="H1548" s="16">
        <f t="shared" si="124"/>
        <v>-2.3416040670764082</v>
      </c>
    </row>
    <row r="1549" spans="1:8" ht="15.6" x14ac:dyDescent="0.3">
      <c r="A1549" s="95">
        <v>41518</v>
      </c>
      <c r="B1549" s="89">
        <v>13092.5</v>
      </c>
      <c r="C1549" s="16">
        <f t="shared" si="120"/>
        <v>1.7256650919940331</v>
      </c>
      <c r="D1549" s="16">
        <f t="shared" si="121"/>
        <v>0.81157456245042336</v>
      </c>
      <c r="E1549" s="16"/>
      <c r="F1549" s="197">
        <f t="shared" si="122"/>
        <v>13.092499999999999</v>
      </c>
      <c r="G1549" s="16">
        <f t="shared" si="123"/>
        <v>1.7256650919940331</v>
      </c>
      <c r="H1549" s="16">
        <f t="shared" si="124"/>
        <v>0.81157456245042336</v>
      </c>
    </row>
    <row r="1550" spans="1:8" ht="15.6" x14ac:dyDescent="0.3">
      <c r="A1550" s="95">
        <v>41548</v>
      </c>
      <c r="B1550" s="89">
        <v>13018.7</v>
      </c>
      <c r="C1550" s="16">
        <f t="shared" si="120"/>
        <v>-0.56368149704028037</v>
      </c>
      <c r="D1550" s="16">
        <f t="shared" si="121"/>
        <v>1.133397551426274</v>
      </c>
      <c r="E1550" s="16"/>
      <c r="F1550" s="197">
        <f t="shared" si="122"/>
        <v>13.018700000000001</v>
      </c>
      <c r="G1550" s="16">
        <f t="shared" si="123"/>
        <v>-0.56368149704028037</v>
      </c>
      <c r="H1550" s="16">
        <f t="shared" si="124"/>
        <v>1.133397551426274</v>
      </c>
    </row>
    <row r="1551" spans="1:8" ht="15.6" x14ac:dyDescent="0.3">
      <c r="A1551" s="95">
        <v>41579</v>
      </c>
      <c r="B1551" s="89">
        <v>13063.4</v>
      </c>
      <c r="C1551" s="16">
        <f t="shared" si="120"/>
        <v>0.3433522548334178</v>
      </c>
      <c r="D1551" s="16">
        <f t="shared" si="121"/>
        <v>-0.18185708172870907</v>
      </c>
      <c r="E1551" s="16"/>
      <c r="F1551" s="197">
        <f t="shared" si="122"/>
        <v>13.0634</v>
      </c>
      <c r="G1551" s="16">
        <f t="shared" si="123"/>
        <v>0.3433522548334178</v>
      </c>
      <c r="H1551" s="16">
        <f t="shared" si="124"/>
        <v>-0.18185708172870907</v>
      </c>
    </row>
    <row r="1552" spans="1:8" ht="15.6" x14ac:dyDescent="0.3">
      <c r="A1552" s="95">
        <v>41609</v>
      </c>
      <c r="B1552" s="89">
        <v>13009.800000000001</v>
      </c>
      <c r="C1552" s="16">
        <f t="shared" si="120"/>
        <v>-0.41030665829722146</v>
      </c>
      <c r="D1552" s="16">
        <f t="shared" si="121"/>
        <v>1.1098158078806319</v>
      </c>
      <c r="E1552" s="16"/>
      <c r="F1552" s="197">
        <f t="shared" si="122"/>
        <v>13.0098</v>
      </c>
      <c r="G1552" s="16">
        <f t="shared" si="123"/>
        <v>-0.41030665829722146</v>
      </c>
      <c r="H1552" s="16">
        <f t="shared" si="124"/>
        <v>1.1098158078806097</v>
      </c>
    </row>
    <row r="1553" spans="1:8" ht="15.6" x14ac:dyDescent="0.3">
      <c r="A1553" s="95">
        <v>41640</v>
      </c>
      <c r="B1553" s="89">
        <v>13198.1</v>
      </c>
      <c r="C1553" s="16">
        <f t="shared" si="120"/>
        <v>1.4473704438192625</v>
      </c>
      <c r="D1553" s="16">
        <f t="shared" si="121"/>
        <v>3.7431515732712972</v>
      </c>
      <c r="E1553" s="16"/>
      <c r="F1553" s="197">
        <f t="shared" si="122"/>
        <v>13.1981</v>
      </c>
      <c r="G1553" s="16">
        <f t="shared" si="123"/>
        <v>1.4473704438192847</v>
      </c>
      <c r="H1553" s="16">
        <f t="shared" si="124"/>
        <v>3.7431515732712972</v>
      </c>
    </row>
    <row r="1554" spans="1:8" ht="15.6" x14ac:dyDescent="0.3">
      <c r="A1554" s="95">
        <v>41671</v>
      </c>
      <c r="B1554" s="89">
        <v>13288.8</v>
      </c>
      <c r="C1554" s="16">
        <f t="shared" si="120"/>
        <v>0.68722013017024075</v>
      </c>
      <c r="D1554" s="16">
        <f t="shared" si="121"/>
        <v>4.517712200339763</v>
      </c>
      <c r="E1554" s="16"/>
      <c r="F1554" s="197">
        <f t="shared" si="122"/>
        <v>13.288799999999998</v>
      </c>
      <c r="G1554" s="16">
        <f t="shared" si="123"/>
        <v>0.68722013017024075</v>
      </c>
      <c r="H1554" s="16">
        <f t="shared" si="124"/>
        <v>4.517712200339763</v>
      </c>
    </row>
    <row r="1555" spans="1:8" ht="15.6" x14ac:dyDescent="0.3">
      <c r="A1555" s="95">
        <v>41699</v>
      </c>
      <c r="B1555" s="89">
        <v>13215.400000000001</v>
      </c>
      <c r="C1555" s="16">
        <f t="shared" si="120"/>
        <v>-0.5523448317379831</v>
      </c>
      <c r="D1555" s="16">
        <f t="shared" si="121"/>
        <v>5.0968229353056005</v>
      </c>
      <c r="E1555" s="16"/>
      <c r="F1555" s="197">
        <f t="shared" si="122"/>
        <v>13.215400000000001</v>
      </c>
      <c r="G1555" s="16">
        <f t="shared" si="123"/>
        <v>-0.5523448317379831</v>
      </c>
      <c r="H1555" s="16">
        <f t="shared" si="124"/>
        <v>5.0968229353055783</v>
      </c>
    </row>
    <row r="1556" spans="1:8" ht="15.6" x14ac:dyDescent="0.3">
      <c r="A1556" s="95">
        <v>41730</v>
      </c>
      <c r="B1556" s="89">
        <v>13068.099999999999</v>
      </c>
      <c r="C1556" s="16">
        <f t="shared" si="120"/>
        <v>-1.1146087140760264</v>
      </c>
      <c r="D1556" s="16">
        <f t="shared" si="121"/>
        <v>6.8973979337254132</v>
      </c>
      <c r="E1556" s="16"/>
      <c r="F1556" s="197">
        <f t="shared" si="122"/>
        <v>13.068099999999999</v>
      </c>
      <c r="G1556" s="16">
        <f t="shared" si="123"/>
        <v>-1.1146087140760153</v>
      </c>
      <c r="H1556" s="16">
        <f t="shared" si="124"/>
        <v>6.8973979337254354</v>
      </c>
    </row>
    <row r="1557" spans="1:8" ht="15.6" x14ac:dyDescent="0.3">
      <c r="A1557" s="95">
        <v>41760</v>
      </c>
      <c r="B1557" s="89">
        <v>12947.900000000001</v>
      </c>
      <c r="C1557" s="16">
        <f t="shared" si="120"/>
        <v>-0.9197970630772434</v>
      </c>
      <c r="D1557" s="16">
        <f t="shared" si="121"/>
        <v>5.678163921581425</v>
      </c>
      <c r="E1557" s="16"/>
      <c r="F1557" s="197">
        <f t="shared" si="122"/>
        <v>12.947900000000001</v>
      </c>
      <c r="G1557" s="16">
        <f t="shared" si="123"/>
        <v>-0.91979706307725451</v>
      </c>
      <c r="H1557" s="16">
        <f t="shared" si="124"/>
        <v>5.678163921581425</v>
      </c>
    </row>
    <row r="1558" spans="1:8" ht="15.6" x14ac:dyDescent="0.3">
      <c r="A1558" s="95">
        <v>41791</v>
      </c>
      <c r="B1558" s="89">
        <v>12983.2</v>
      </c>
      <c r="C1558" s="16">
        <f t="shared" si="120"/>
        <v>0.2726310830327705</v>
      </c>
      <c r="D1558" s="16">
        <f t="shared" si="121"/>
        <v>0.36409737092324423</v>
      </c>
      <c r="E1558" s="16"/>
      <c r="F1558" s="197">
        <f t="shared" si="122"/>
        <v>12.9832</v>
      </c>
      <c r="G1558" s="16">
        <f t="shared" si="123"/>
        <v>0.2726310830327705</v>
      </c>
      <c r="H1558" s="16">
        <f t="shared" si="124"/>
        <v>0.36409737092324423</v>
      </c>
    </row>
    <row r="1559" spans="1:8" ht="15.6" x14ac:dyDescent="0.3">
      <c r="A1559" s="95">
        <v>41821</v>
      </c>
      <c r="B1559" s="89">
        <v>12973.4</v>
      </c>
      <c r="C1559" s="16">
        <f t="shared" si="120"/>
        <v>-7.5482161562645533E-2</v>
      </c>
      <c r="D1559" s="16">
        <f t="shared" si="121"/>
        <v>1.4728081907845691</v>
      </c>
      <c r="E1559" s="16"/>
      <c r="F1559" s="197">
        <f t="shared" si="122"/>
        <v>12.9734</v>
      </c>
      <c r="G1559" s="16">
        <f t="shared" si="123"/>
        <v>-7.5482161562634431E-2</v>
      </c>
      <c r="H1559" s="16">
        <f t="shared" si="124"/>
        <v>1.4728081907845914</v>
      </c>
    </row>
    <row r="1560" spans="1:8" ht="15.6" x14ac:dyDescent="0.3">
      <c r="A1560" s="95">
        <v>41852</v>
      </c>
      <c r="B1560" s="89">
        <v>13149</v>
      </c>
      <c r="C1560" s="16">
        <f t="shared" si="120"/>
        <v>1.3535387793485176</v>
      </c>
      <c r="D1560" s="16">
        <f t="shared" si="121"/>
        <v>2.1646568871208416</v>
      </c>
      <c r="E1560" s="16"/>
      <c r="F1560" s="197">
        <f t="shared" si="122"/>
        <v>13.148999999999999</v>
      </c>
      <c r="G1560" s="16">
        <f t="shared" si="123"/>
        <v>1.3535387793485176</v>
      </c>
      <c r="H1560" s="16">
        <f t="shared" si="124"/>
        <v>2.1646568871208194</v>
      </c>
    </row>
    <row r="1561" spans="1:8" ht="15.6" x14ac:dyDescent="0.3">
      <c r="A1561" s="95">
        <v>41883</v>
      </c>
      <c r="B1561" s="89">
        <v>13200.2</v>
      </c>
      <c r="C1561" s="16">
        <f t="shared" si="120"/>
        <v>0.38938322305879236</v>
      </c>
      <c r="D1561" s="16">
        <f t="shared" si="121"/>
        <v>0.82260836356693456</v>
      </c>
      <c r="E1561" s="16"/>
      <c r="F1561" s="197">
        <f t="shared" si="122"/>
        <v>13.200200000000001</v>
      </c>
      <c r="G1561" s="16">
        <f t="shared" si="123"/>
        <v>0.38938322305879236</v>
      </c>
      <c r="H1561" s="16">
        <f t="shared" si="124"/>
        <v>0.82260836356693456</v>
      </c>
    </row>
    <row r="1562" spans="1:8" ht="15.6" x14ac:dyDescent="0.3">
      <c r="A1562" s="95">
        <v>41913</v>
      </c>
      <c r="B1562" s="89">
        <v>13476.800000000001</v>
      </c>
      <c r="C1562" s="16">
        <f t="shared" si="120"/>
        <v>2.0954227966242911</v>
      </c>
      <c r="D1562" s="16">
        <f t="shared" si="121"/>
        <v>3.5187845176553711</v>
      </c>
      <c r="E1562" s="16"/>
      <c r="F1562" s="197">
        <f t="shared" si="122"/>
        <v>13.476800000000001</v>
      </c>
      <c r="G1562" s="16">
        <f t="shared" si="123"/>
        <v>2.0954227966242911</v>
      </c>
      <c r="H1562" s="16">
        <f t="shared" si="124"/>
        <v>3.5187845176553711</v>
      </c>
    </row>
    <row r="1563" spans="1:8" ht="15.6" x14ac:dyDescent="0.3">
      <c r="A1563" s="95">
        <v>41944</v>
      </c>
      <c r="B1563" s="89">
        <v>13581.9</v>
      </c>
      <c r="C1563" s="16">
        <f t="shared" si="120"/>
        <v>0.77985872017094504</v>
      </c>
      <c r="D1563" s="16">
        <f t="shared" si="121"/>
        <v>3.9691045210282105</v>
      </c>
      <c r="E1563" s="16"/>
      <c r="F1563" s="197">
        <f t="shared" si="122"/>
        <v>13.581899999999999</v>
      </c>
      <c r="G1563" s="16">
        <f t="shared" si="123"/>
        <v>0.77985872017094504</v>
      </c>
      <c r="H1563" s="16">
        <f t="shared" si="124"/>
        <v>3.9691045210282105</v>
      </c>
    </row>
    <row r="1564" spans="1:8" ht="15.6" x14ac:dyDescent="0.3">
      <c r="A1564" s="95">
        <v>41974</v>
      </c>
      <c r="B1564" s="89">
        <v>14426.6</v>
      </c>
      <c r="C1564" s="16">
        <f t="shared" si="120"/>
        <v>6.2193065771357414</v>
      </c>
      <c r="D1564" s="16">
        <f t="shared" si="121"/>
        <v>10.890251963904118</v>
      </c>
      <c r="E1564" s="16"/>
      <c r="F1564" s="197">
        <f t="shared" si="122"/>
        <v>14.426600000000001</v>
      </c>
      <c r="G1564" s="16">
        <f t="shared" si="123"/>
        <v>6.2193065771357636</v>
      </c>
      <c r="H1564" s="16">
        <f t="shared" si="124"/>
        <v>10.890251963904142</v>
      </c>
    </row>
    <row r="1565" spans="1:8" ht="15.6" x14ac:dyDescent="0.3">
      <c r="A1565" s="95">
        <v>42005</v>
      </c>
      <c r="B1565" s="89">
        <v>14675.7</v>
      </c>
      <c r="C1565" s="16">
        <f t="shared" si="120"/>
        <v>1.7266715650257281</v>
      </c>
      <c r="D1565" s="16">
        <f t="shared" si="121"/>
        <v>11.195550874747129</v>
      </c>
      <c r="E1565" s="16"/>
      <c r="F1565" s="197">
        <f t="shared" si="122"/>
        <v>14.675700000000001</v>
      </c>
      <c r="G1565" s="16">
        <f t="shared" si="123"/>
        <v>1.7266715650257281</v>
      </c>
      <c r="H1565" s="16">
        <f t="shared" si="124"/>
        <v>11.195550874747129</v>
      </c>
    </row>
    <row r="1566" spans="1:8" ht="15.6" x14ac:dyDescent="0.3">
      <c r="A1566" s="95">
        <v>42036</v>
      </c>
      <c r="B1566" s="89">
        <v>14916.7</v>
      </c>
      <c r="C1566" s="16">
        <f t="shared" si="120"/>
        <v>1.6421703905094898</v>
      </c>
      <c r="D1566" s="16">
        <f t="shared" si="121"/>
        <v>12.250165552946847</v>
      </c>
      <c r="E1566" s="16"/>
      <c r="F1566" s="197">
        <f t="shared" si="122"/>
        <v>14.916700000000001</v>
      </c>
      <c r="G1566" s="16">
        <f t="shared" si="123"/>
        <v>1.6421703905094898</v>
      </c>
      <c r="H1566" s="16">
        <f t="shared" si="124"/>
        <v>12.250165552946868</v>
      </c>
    </row>
    <row r="1567" spans="1:8" ht="15.6" x14ac:dyDescent="0.3">
      <c r="A1567" s="95">
        <v>42064</v>
      </c>
      <c r="B1567" s="89">
        <v>15200.300000000001</v>
      </c>
      <c r="C1567" s="16">
        <f t="shared" si="120"/>
        <v>1.901224801732293</v>
      </c>
      <c r="D1567" s="16">
        <f t="shared" si="121"/>
        <v>15.019598347382601</v>
      </c>
      <c r="E1567" s="16"/>
      <c r="F1567" s="197">
        <f t="shared" si="122"/>
        <v>15.2003</v>
      </c>
      <c r="G1567" s="16">
        <f t="shared" si="123"/>
        <v>1.901224801732293</v>
      </c>
      <c r="H1567" s="16">
        <f t="shared" si="124"/>
        <v>15.019598347382601</v>
      </c>
    </row>
    <row r="1568" spans="1:8" ht="15.6" x14ac:dyDescent="0.3">
      <c r="A1568" s="95">
        <v>42095</v>
      </c>
      <c r="B1568" s="89">
        <v>15222.8</v>
      </c>
      <c r="C1568" s="16">
        <f t="shared" si="120"/>
        <v>0.14802339427510969</v>
      </c>
      <c r="D1568" s="16">
        <f t="shared" si="121"/>
        <v>16.488242361169569</v>
      </c>
      <c r="E1568" s="16"/>
      <c r="F1568" s="197">
        <f t="shared" si="122"/>
        <v>15.222799999999999</v>
      </c>
      <c r="G1568" s="16">
        <f t="shared" si="123"/>
        <v>0.14802339427510969</v>
      </c>
      <c r="H1568" s="16">
        <f t="shared" si="124"/>
        <v>16.488242361169569</v>
      </c>
    </row>
    <row r="1569" spans="1:8" ht="15.6" x14ac:dyDescent="0.3">
      <c r="A1569" s="95">
        <v>42125</v>
      </c>
      <c r="B1569" s="89">
        <v>15255.5</v>
      </c>
      <c r="C1569" s="16">
        <f t="shared" si="120"/>
        <v>0.2148093649000149</v>
      </c>
      <c r="D1569" s="16">
        <f t="shared" si="121"/>
        <v>17.822195104997718</v>
      </c>
      <c r="E1569" s="16"/>
      <c r="F1569" s="197">
        <f t="shared" si="122"/>
        <v>15.2555</v>
      </c>
      <c r="G1569" s="16">
        <f t="shared" si="123"/>
        <v>0.2148093649000149</v>
      </c>
      <c r="H1569" s="16">
        <f t="shared" si="124"/>
        <v>17.822195104997718</v>
      </c>
    </row>
    <row r="1570" spans="1:8" ht="15.6" x14ac:dyDescent="0.3">
      <c r="A1570" s="95">
        <v>42156</v>
      </c>
      <c r="B1570" s="89">
        <v>15456.2</v>
      </c>
      <c r="C1570" s="16">
        <f t="shared" si="120"/>
        <v>1.3155910982924235</v>
      </c>
      <c r="D1570" s="16">
        <f t="shared" si="121"/>
        <v>19.047692402489382</v>
      </c>
      <c r="E1570" s="16"/>
      <c r="F1570" s="197">
        <f t="shared" si="122"/>
        <v>15.456200000000001</v>
      </c>
      <c r="G1570" s="16">
        <f t="shared" si="123"/>
        <v>1.3155910982924235</v>
      </c>
      <c r="H1570" s="16">
        <f t="shared" si="124"/>
        <v>19.047692402489382</v>
      </c>
    </row>
    <row r="1571" spans="1:8" ht="15.6" x14ac:dyDescent="0.3">
      <c r="A1571" s="95">
        <v>42186</v>
      </c>
      <c r="B1571" s="89">
        <v>15888.1</v>
      </c>
      <c r="C1571" s="16">
        <f t="shared" si="120"/>
        <v>2.7943478992249027</v>
      </c>
      <c r="D1571" s="16">
        <f t="shared" si="121"/>
        <v>22.466739636486977</v>
      </c>
      <c r="E1571" s="16"/>
      <c r="F1571" s="197">
        <f t="shared" si="122"/>
        <v>15.8881</v>
      </c>
      <c r="G1571" s="16">
        <f t="shared" si="123"/>
        <v>2.7943478992249027</v>
      </c>
      <c r="H1571" s="16">
        <f t="shared" si="124"/>
        <v>22.466739636486956</v>
      </c>
    </row>
    <row r="1572" spans="1:8" ht="15.6" x14ac:dyDescent="0.3">
      <c r="A1572" s="95">
        <v>42217</v>
      </c>
      <c r="B1572" s="89">
        <v>16488</v>
      </c>
      <c r="C1572" s="16">
        <f t="shared" si="120"/>
        <v>3.7757818744846849</v>
      </c>
      <c r="D1572" s="16">
        <f t="shared" si="121"/>
        <v>25.393566050650239</v>
      </c>
      <c r="E1572" s="16"/>
      <c r="F1572" s="197">
        <f t="shared" si="122"/>
        <v>16.488</v>
      </c>
      <c r="G1572" s="16">
        <f t="shared" si="123"/>
        <v>3.7757818744846849</v>
      </c>
      <c r="H1572" s="16">
        <f t="shared" si="124"/>
        <v>25.393566050650239</v>
      </c>
    </row>
    <row r="1573" spans="1:8" ht="15.6" x14ac:dyDescent="0.3">
      <c r="A1573" s="95">
        <v>42248</v>
      </c>
      <c r="B1573" s="89">
        <v>16837.2</v>
      </c>
      <c r="C1573" s="16">
        <f t="shared" si="120"/>
        <v>2.1179039301310043</v>
      </c>
      <c r="D1573" s="16">
        <f t="shared" si="121"/>
        <v>27.552612839199409</v>
      </c>
      <c r="E1573" s="16"/>
      <c r="F1573" s="197">
        <f t="shared" si="122"/>
        <v>16.837199999999999</v>
      </c>
      <c r="G1573" s="16">
        <f t="shared" si="123"/>
        <v>2.1179039301310043</v>
      </c>
      <c r="H1573" s="16">
        <f t="shared" si="124"/>
        <v>27.552612839199387</v>
      </c>
    </row>
    <row r="1574" spans="1:8" ht="15.6" x14ac:dyDescent="0.3">
      <c r="A1574" s="95">
        <v>42278</v>
      </c>
      <c r="B1574" s="89">
        <v>16602</v>
      </c>
      <c r="C1574" s="16">
        <f t="shared" si="120"/>
        <v>-1.3969068491198056</v>
      </c>
      <c r="D1574" s="16">
        <f t="shared" si="121"/>
        <v>23.189481182476545</v>
      </c>
      <c r="E1574" s="16"/>
      <c r="F1574" s="197">
        <f t="shared" si="122"/>
        <v>16.602</v>
      </c>
      <c r="G1574" s="16">
        <f t="shared" si="123"/>
        <v>-1.3969068491198056</v>
      </c>
      <c r="H1574" s="16">
        <f t="shared" si="124"/>
        <v>23.189481182476545</v>
      </c>
    </row>
    <row r="1575" spans="1:8" ht="15.6" x14ac:dyDescent="0.3">
      <c r="A1575" s="95">
        <v>42309</v>
      </c>
      <c r="B1575" s="89">
        <v>16634.8</v>
      </c>
      <c r="C1575" s="16">
        <f t="shared" si="120"/>
        <v>0.19756655824598734</v>
      </c>
      <c r="D1575" s="16">
        <f t="shared" si="121"/>
        <v>22.477709304294692</v>
      </c>
      <c r="E1575" s="16"/>
      <c r="F1575" s="197">
        <f t="shared" si="122"/>
        <v>16.634799999999998</v>
      </c>
      <c r="G1575" s="16">
        <f t="shared" si="123"/>
        <v>0.19756655824598734</v>
      </c>
      <c r="H1575" s="16">
        <f t="shared" si="124"/>
        <v>22.477709304294692</v>
      </c>
    </row>
    <row r="1576" spans="1:8" ht="15.6" x14ac:dyDescent="0.3">
      <c r="A1576" s="95">
        <v>42339</v>
      </c>
      <c r="B1576" s="89">
        <v>17001.899999999998</v>
      </c>
      <c r="C1576" s="16">
        <f t="shared" si="120"/>
        <v>2.2068194387669049</v>
      </c>
      <c r="D1576" s="16">
        <f t="shared" si="121"/>
        <v>17.851052916140997</v>
      </c>
      <c r="E1576" s="16"/>
      <c r="F1576" s="197">
        <f t="shared" si="122"/>
        <v>17.001899999999999</v>
      </c>
      <c r="G1576" s="16">
        <f t="shared" si="123"/>
        <v>2.2068194387669271</v>
      </c>
      <c r="H1576" s="16">
        <f t="shared" si="124"/>
        <v>17.851052916140997</v>
      </c>
    </row>
    <row r="1577" spans="1:8" ht="15.6" x14ac:dyDescent="0.3">
      <c r="A1577" s="95">
        <v>42370</v>
      </c>
      <c r="B1577" s="89">
        <v>17978</v>
      </c>
      <c r="C1577" s="16">
        <f t="shared" si="120"/>
        <v>5.7411230509531341</v>
      </c>
      <c r="D1577" s="16">
        <f t="shared" si="121"/>
        <v>22.501822740993617</v>
      </c>
      <c r="E1577" s="16"/>
      <c r="F1577" s="197">
        <f t="shared" si="122"/>
        <v>17.978000000000002</v>
      </c>
      <c r="G1577" s="16">
        <f t="shared" si="123"/>
        <v>5.7411230509531341</v>
      </c>
      <c r="H1577" s="16">
        <f t="shared" si="124"/>
        <v>22.501822740993617</v>
      </c>
    </row>
    <row r="1578" spans="1:8" ht="15.6" x14ac:dyDescent="0.3">
      <c r="A1578" s="95">
        <v>42401</v>
      </c>
      <c r="B1578" s="89">
        <v>18483.699999999997</v>
      </c>
      <c r="C1578" s="16">
        <f t="shared" si="120"/>
        <v>2.8128824118366813</v>
      </c>
      <c r="D1578" s="16">
        <f t="shared" si="121"/>
        <v>23.912795725596126</v>
      </c>
      <c r="E1578" s="16"/>
      <c r="F1578" s="197">
        <f t="shared" si="122"/>
        <v>18.483699999999995</v>
      </c>
      <c r="G1578" s="16">
        <f t="shared" si="123"/>
        <v>2.8128824118366591</v>
      </c>
      <c r="H1578" s="16">
        <f t="shared" si="124"/>
        <v>23.912795725596105</v>
      </c>
    </row>
    <row r="1579" spans="1:8" ht="15.6" x14ac:dyDescent="0.3">
      <c r="A1579" s="95">
        <v>42430</v>
      </c>
      <c r="B1579" s="89">
        <v>17738.3</v>
      </c>
      <c r="C1579" s="16">
        <f t="shared" si="120"/>
        <v>-4.0327423621893788</v>
      </c>
      <c r="D1579" s="16">
        <f t="shared" si="121"/>
        <v>16.697038874232728</v>
      </c>
      <c r="E1579" s="16"/>
      <c r="F1579" s="197">
        <f t="shared" si="122"/>
        <v>17.738299999999999</v>
      </c>
      <c r="G1579" s="16">
        <f t="shared" si="123"/>
        <v>-4.0327423621893672</v>
      </c>
      <c r="H1579" s="16">
        <f t="shared" si="124"/>
        <v>16.697038874232728</v>
      </c>
    </row>
    <row r="1580" spans="1:8" ht="15.6" x14ac:dyDescent="0.3">
      <c r="A1580" s="95">
        <v>42461</v>
      </c>
      <c r="B1580" s="89">
        <v>17492.400000000001</v>
      </c>
      <c r="C1580" s="16">
        <f t="shared" ref="C1580:C1643" si="125">((B1580/B1579)-1)*100</f>
        <v>-1.3862658766623515</v>
      </c>
      <c r="D1580" s="16">
        <f t="shared" ref="D1580:D1643" si="126">((B1580/B1568)-1)*100</f>
        <v>14.909215124681419</v>
      </c>
      <c r="E1580" s="16"/>
      <c r="F1580" s="197">
        <f t="shared" ref="F1580:F1643" si="127">B1580/1000</f>
        <v>17.4924</v>
      </c>
      <c r="G1580" s="16">
        <f t="shared" ref="G1580:G1643" si="128">((F1580/F1579)-1)*100</f>
        <v>-1.3862658766623626</v>
      </c>
      <c r="H1580" s="16">
        <f t="shared" ref="H1580:H1643" si="129">((F1580/F1568)-1)*100</f>
        <v>14.909215124681396</v>
      </c>
    </row>
    <row r="1581" spans="1:8" ht="15.6" x14ac:dyDescent="0.3">
      <c r="A1581" s="95">
        <v>42491</v>
      </c>
      <c r="B1581" s="89">
        <v>18040.5</v>
      </c>
      <c r="C1581" s="16">
        <f t="shared" si="125"/>
        <v>3.1333607738217584</v>
      </c>
      <c r="D1581" s="16">
        <f t="shared" si="126"/>
        <v>18.255711055029344</v>
      </c>
      <c r="E1581" s="16"/>
      <c r="F1581" s="197">
        <f t="shared" si="127"/>
        <v>18.040500000000002</v>
      </c>
      <c r="G1581" s="16">
        <f t="shared" si="128"/>
        <v>3.1333607738217806</v>
      </c>
      <c r="H1581" s="16">
        <f t="shared" si="129"/>
        <v>18.255711055029344</v>
      </c>
    </row>
    <row r="1582" spans="1:8" ht="15.6" x14ac:dyDescent="0.3">
      <c r="A1582" s="95">
        <v>42522</v>
      </c>
      <c r="B1582" s="89">
        <v>18647.099999999999</v>
      </c>
      <c r="C1582" s="16">
        <f t="shared" si="125"/>
        <v>3.3624345223247643</v>
      </c>
      <c r="D1582" s="16">
        <f t="shared" si="126"/>
        <v>20.64478979309272</v>
      </c>
      <c r="E1582" s="16"/>
      <c r="F1582" s="197">
        <f t="shared" si="127"/>
        <v>18.647099999999998</v>
      </c>
      <c r="G1582" s="16">
        <f t="shared" si="128"/>
        <v>3.362434522324742</v>
      </c>
      <c r="H1582" s="16">
        <f t="shared" si="129"/>
        <v>20.64478979309272</v>
      </c>
    </row>
    <row r="1583" spans="1:8" ht="15.6" x14ac:dyDescent="0.3">
      <c r="A1583" s="95">
        <v>42552</v>
      </c>
      <c r="B1583" s="89">
        <v>18569.900000000001</v>
      </c>
      <c r="C1583" s="16">
        <f t="shared" si="125"/>
        <v>-0.41400539494075295</v>
      </c>
      <c r="D1583" s="16">
        <f t="shared" si="126"/>
        <v>16.879299601588627</v>
      </c>
      <c r="E1583" s="16"/>
      <c r="F1583" s="197">
        <f t="shared" si="127"/>
        <v>18.569900000000001</v>
      </c>
      <c r="G1583" s="16">
        <f t="shared" si="128"/>
        <v>-0.41400539494075295</v>
      </c>
      <c r="H1583" s="16">
        <f t="shared" si="129"/>
        <v>16.879299601588627</v>
      </c>
    </row>
    <row r="1584" spans="1:8" ht="15.6" x14ac:dyDescent="0.3">
      <c r="A1584" s="95">
        <v>42583</v>
      </c>
      <c r="B1584" s="89">
        <v>18476</v>
      </c>
      <c r="C1584" s="16">
        <f t="shared" si="125"/>
        <v>-0.5056570040764985</v>
      </c>
      <c r="D1584" s="16">
        <f t="shared" si="126"/>
        <v>12.057253760310527</v>
      </c>
      <c r="E1584" s="16"/>
      <c r="F1584" s="197">
        <f t="shared" si="127"/>
        <v>18.475999999999999</v>
      </c>
      <c r="G1584" s="16">
        <f t="shared" si="128"/>
        <v>-0.5056570040764985</v>
      </c>
      <c r="H1584" s="16">
        <f t="shared" si="129"/>
        <v>12.057253760310527</v>
      </c>
    </row>
    <row r="1585" spans="1:8" ht="15.6" x14ac:dyDescent="0.3">
      <c r="A1585" s="95">
        <v>42614</v>
      </c>
      <c r="B1585" s="89">
        <v>19138.599999999999</v>
      </c>
      <c r="C1585" s="16">
        <f t="shared" si="125"/>
        <v>3.5862740852998343</v>
      </c>
      <c r="D1585" s="16">
        <f t="shared" si="126"/>
        <v>13.668543463283678</v>
      </c>
      <c r="E1585" s="16"/>
      <c r="F1585" s="197">
        <f t="shared" si="127"/>
        <v>19.1386</v>
      </c>
      <c r="G1585" s="16">
        <f t="shared" si="128"/>
        <v>3.5862740852998565</v>
      </c>
      <c r="H1585" s="16">
        <f t="shared" si="129"/>
        <v>13.668543463283678</v>
      </c>
    </row>
    <row r="1586" spans="1:8" ht="15.6" x14ac:dyDescent="0.3">
      <c r="A1586" s="95">
        <v>42644</v>
      </c>
      <c r="B1586" s="89">
        <v>18948</v>
      </c>
      <c r="C1586" s="16">
        <f t="shared" si="125"/>
        <v>-0.99589311652888979</v>
      </c>
      <c r="D1586" s="16">
        <f t="shared" si="126"/>
        <v>14.130827611131181</v>
      </c>
      <c r="E1586" s="16"/>
      <c r="F1586" s="197">
        <f t="shared" si="127"/>
        <v>18.948</v>
      </c>
      <c r="G1586" s="16">
        <f t="shared" si="128"/>
        <v>-0.99589311652890089</v>
      </c>
      <c r="H1586" s="16">
        <f t="shared" si="129"/>
        <v>14.130827611131181</v>
      </c>
    </row>
    <row r="1587" spans="1:8" ht="15.6" x14ac:dyDescent="0.3">
      <c r="A1587" s="95">
        <v>42675</v>
      </c>
      <c r="B1587" s="89">
        <v>19942.5</v>
      </c>
      <c r="C1587" s="16">
        <f t="shared" si="125"/>
        <v>5.2485750474984272</v>
      </c>
      <c r="D1587" s="16">
        <f t="shared" si="126"/>
        <v>19.884218626012952</v>
      </c>
      <c r="E1587" s="16"/>
      <c r="F1587" s="197">
        <f t="shared" si="127"/>
        <v>19.942499999999999</v>
      </c>
      <c r="G1587" s="16">
        <f t="shared" si="128"/>
        <v>5.248575047498405</v>
      </c>
      <c r="H1587" s="16">
        <f t="shared" si="129"/>
        <v>19.884218626012952</v>
      </c>
    </row>
    <row r="1588" spans="1:8" ht="15.6" x14ac:dyDescent="0.3">
      <c r="A1588" s="95">
        <v>42705</v>
      </c>
      <c r="B1588" s="89">
        <v>20513.7</v>
      </c>
      <c r="C1588" s="16">
        <f t="shared" si="125"/>
        <v>2.8642346746897474</v>
      </c>
      <c r="D1588" s="16">
        <f t="shared" si="126"/>
        <v>20.655338520988842</v>
      </c>
      <c r="E1588" s="16"/>
      <c r="F1588" s="197">
        <f t="shared" si="127"/>
        <v>20.5137</v>
      </c>
      <c r="G1588" s="16">
        <f t="shared" si="128"/>
        <v>2.8642346746897474</v>
      </c>
      <c r="H1588" s="16">
        <f t="shared" si="129"/>
        <v>20.655338520988842</v>
      </c>
    </row>
    <row r="1589" spans="1:8" ht="15.6" x14ac:dyDescent="0.3">
      <c r="A1589" s="95">
        <v>42736</v>
      </c>
      <c r="B1589" s="89">
        <v>21373.200000000001</v>
      </c>
      <c r="C1589" s="16">
        <f t="shared" si="125"/>
        <v>4.1898828587724202</v>
      </c>
      <c r="D1589" s="16">
        <f t="shared" si="126"/>
        <v>18.885304260763156</v>
      </c>
      <c r="E1589" s="16"/>
      <c r="F1589" s="197">
        <f t="shared" si="127"/>
        <v>21.373200000000001</v>
      </c>
      <c r="G1589" s="16">
        <f t="shared" si="128"/>
        <v>4.1898828587724424</v>
      </c>
      <c r="H1589" s="16">
        <f t="shared" si="129"/>
        <v>18.885304260763156</v>
      </c>
    </row>
    <row r="1590" spans="1:8" ht="15.6" x14ac:dyDescent="0.3">
      <c r="A1590" s="95">
        <v>42767</v>
      </c>
      <c r="B1590" s="89">
        <v>20381.2</v>
      </c>
      <c r="C1590" s="16">
        <f t="shared" si="125"/>
        <v>-4.6413265210637604</v>
      </c>
      <c r="D1590" s="16">
        <f t="shared" si="126"/>
        <v>10.265801760470051</v>
      </c>
      <c r="E1590" s="16"/>
      <c r="F1590" s="197">
        <f t="shared" si="127"/>
        <v>20.3812</v>
      </c>
      <c r="G1590" s="16">
        <f t="shared" si="128"/>
        <v>-4.6413265210637711</v>
      </c>
      <c r="H1590" s="16">
        <f t="shared" si="129"/>
        <v>10.265801760470072</v>
      </c>
    </row>
    <row r="1591" spans="1:8" ht="15.6" x14ac:dyDescent="0.3">
      <c r="A1591" s="95">
        <v>42795</v>
      </c>
      <c r="B1591" s="89">
        <v>19406.7</v>
      </c>
      <c r="C1591" s="16">
        <f t="shared" si="125"/>
        <v>-4.7813671422683672</v>
      </c>
      <c r="D1591" s="16">
        <f t="shared" si="126"/>
        <v>9.405636391311468</v>
      </c>
      <c r="E1591" s="16"/>
      <c r="F1591" s="197">
        <f t="shared" si="127"/>
        <v>19.406700000000001</v>
      </c>
      <c r="G1591" s="16">
        <f t="shared" si="128"/>
        <v>-4.7813671422683557</v>
      </c>
      <c r="H1591" s="16">
        <f t="shared" si="129"/>
        <v>9.405636391311468</v>
      </c>
    </row>
    <row r="1592" spans="1:8" ht="15.6" x14ac:dyDescent="0.3">
      <c r="A1592" s="95">
        <v>42826</v>
      </c>
      <c r="B1592" s="89">
        <v>18758.400000000001</v>
      </c>
      <c r="C1592" s="16">
        <f t="shared" si="125"/>
        <v>-3.3405988653403162</v>
      </c>
      <c r="D1592" s="16">
        <f t="shared" si="126"/>
        <v>7.2374288262331055</v>
      </c>
      <c r="E1592" s="16"/>
      <c r="F1592" s="197">
        <f t="shared" si="127"/>
        <v>18.758400000000002</v>
      </c>
      <c r="G1592" s="16">
        <f t="shared" si="128"/>
        <v>-3.3405988653403162</v>
      </c>
      <c r="H1592" s="16">
        <f t="shared" si="129"/>
        <v>7.2374288262331277</v>
      </c>
    </row>
    <row r="1593" spans="1:8" ht="15.6" x14ac:dyDescent="0.3">
      <c r="A1593" s="95">
        <v>42856</v>
      </c>
      <c r="B1593" s="89">
        <v>18786.2</v>
      </c>
      <c r="C1593" s="16">
        <f t="shared" si="125"/>
        <v>0.14820027294437654</v>
      </c>
      <c r="D1593" s="16">
        <f t="shared" si="126"/>
        <v>4.1334774535073837</v>
      </c>
      <c r="E1593" s="16"/>
      <c r="F1593" s="197">
        <f t="shared" si="127"/>
        <v>18.786200000000001</v>
      </c>
      <c r="G1593" s="16">
        <f t="shared" si="128"/>
        <v>0.14820027294437654</v>
      </c>
      <c r="H1593" s="16">
        <f t="shared" si="129"/>
        <v>4.1334774535073837</v>
      </c>
    </row>
    <row r="1594" spans="1:8" ht="15.6" x14ac:dyDescent="0.3">
      <c r="A1594" s="95">
        <v>42887</v>
      </c>
      <c r="B1594" s="89">
        <v>18190.100000000002</v>
      </c>
      <c r="C1594" s="16">
        <f t="shared" si="125"/>
        <v>-3.1730738520829083</v>
      </c>
      <c r="D1594" s="16">
        <f t="shared" si="126"/>
        <v>-2.4507832317089306</v>
      </c>
      <c r="E1594" s="16"/>
      <c r="F1594" s="197">
        <f t="shared" si="127"/>
        <v>18.190100000000001</v>
      </c>
      <c r="G1594" s="16">
        <f t="shared" si="128"/>
        <v>-3.1730738520829083</v>
      </c>
      <c r="H1594" s="16">
        <f t="shared" si="129"/>
        <v>-2.4507832317089417</v>
      </c>
    </row>
    <row r="1595" spans="1:8" ht="15.6" x14ac:dyDescent="0.3">
      <c r="A1595" s="95">
        <v>42917</v>
      </c>
      <c r="B1595" s="89">
        <v>17851.3</v>
      </c>
      <c r="C1595" s="16">
        <f t="shared" si="125"/>
        <v>-1.8625516077426907</v>
      </c>
      <c r="D1595" s="16">
        <f t="shared" si="126"/>
        <v>-3.869703121718493</v>
      </c>
      <c r="E1595" s="16"/>
      <c r="F1595" s="197">
        <f t="shared" si="127"/>
        <v>17.851299999999998</v>
      </c>
      <c r="G1595" s="16">
        <f t="shared" si="128"/>
        <v>-1.8625516077426907</v>
      </c>
      <c r="H1595" s="16">
        <f t="shared" si="129"/>
        <v>-3.869703121718493</v>
      </c>
    </row>
    <row r="1596" spans="1:8" ht="15.6" x14ac:dyDescent="0.3">
      <c r="A1596" s="95">
        <v>42948</v>
      </c>
      <c r="B1596" s="89">
        <v>17807.8</v>
      </c>
      <c r="C1596" s="16">
        <f t="shared" si="125"/>
        <v>-0.24367973200831727</v>
      </c>
      <c r="D1596" s="16">
        <f t="shared" si="126"/>
        <v>-3.6165836761203773</v>
      </c>
      <c r="E1596" s="16"/>
      <c r="F1596" s="197">
        <f t="shared" si="127"/>
        <v>17.8078</v>
      </c>
      <c r="G1596" s="16">
        <f t="shared" si="128"/>
        <v>-0.24367973200830617</v>
      </c>
      <c r="H1596" s="16">
        <f t="shared" si="129"/>
        <v>-3.6165836761203662</v>
      </c>
    </row>
    <row r="1597" spans="1:8" ht="15.6" x14ac:dyDescent="0.3">
      <c r="A1597" s="95">
        <v>42979</v>
      </c>
      <c r="B1597" s="89">
        <v>17799.099999999999</v>
      </c>
      <c r="C1597" s="16">
        <f t="shared" si="125"/>
        <v>-4.8854996125302641E-2</v>
      </c>
      <c r="D1597" s="16">
        <f t="shared" si="126"/>
        <v>-6.9989445413980107</v>
      </c>
      <c r="E1597" s="16"/>
      <c r="F1597" s="197">
        <f t="shared" si="127"/>
        <v>17.799099999999999</v>
      </c>
      <c r="G1597" s="16">
        <f t="shared" si="128"/>
        <v>-4.8854996125302641E-2</v>
      </c>
      <c r="H1597" s="16">
        <f t="shared" si="129"/>
        <v>-6.9989445413980222</v>
      </c>
    </row>
    <row r="1598" spans="1:8" ht="15.6" x14ac:dyDescent="0.3">
      <c r="A1598" s="95">
        <v>43009</v>
      </c>
      <c r="B1598" s="89">
        <v>18724.699999999997</v>
      </c>
      <c r="C1598" s="16">
        <f t="shared" si="125"/>
        <v>5.200262934642752</v>
      </c>
      <c r="D1598" s="16">
        <f t="shared" si="126"/>
        <v>-1.1784884948279672</v>
      </c>
      <c r="E1598" s="16"/>
      <c r="F1598" s="197">
        <f t="shared" si="127"/>
        <v>18.724699999999999</v>
      </c>
      <c r="G1598" s="16">
        <f t="shared" si="128"/>
        <v>5.200262934642752</v>
      </c>
      <c r="H1598" s="16">
        <f t="shared" si="129"/>
        <v>-1.1784884948279561</v>
      </c>
    </row>
    <row r="1599" spans="1:8" ht="15.6" x14ac:dyDescent="0.3">
      <c r="A1599" s="95">
        <v>43040</v>
      </c>
      <c r="B1599" s="89">
        <v>18977</v>
      </c>
      <c r="C1599" s="16">
        <f t="shared" si="125"/>
        <v>1.3474181161781118</v>
      </c>
      <c r="D1599" s="16">
        <f t="shared" si="126"/>
        <v>-4.8414190798545809</v>
      </c>
      <c r="E1599" s="16"/>
      <c r="F1599" s="197">
        <f t="shared" si="127"/>
        <v>18.977</v>
      </c>
      <c r="G1599" s="16">
        <f t="shared" si="128"/>
        <v>1.3474181161781118</v>
      </c>
      <c r="H1599" s="16">
        <f t="shared" si="129"/>
        <v>-4.8414190798545809</v>
      </c>
    </row>
    <row r="1600" spans="1:8" ht="15.6" x14ac:dyDescent="0.3">
      <c r="A1600" s="95">
        <v>43070</v>
      </c>
      <c r="B1600" s="89">
        <v>19062.5</v>
      </c>
      <c r="C1600" s="16">
        <f t="shared" si="125"/>
        <v>0.45054539705959851</v>
      </c>
      <c r="D1600" s="16">
        <f t="shared" si="126"/>
        <v>-7.0742966895294357</v>
      </c>
      <c r="E1600" s="16"/>
      <c r="F1600" s="197">
        <f t="shared" si="127"/>
        <v>19.0625</v>
      </c>
      <c r="G1600" s="16">
        <f t="shared" si="128"/>
        <v>0.45054539705959851</v>
      </c>
      <c r="H1600" s="16">
        <f t="shared" si="129"/>
        <v>-7.0742966895294357</v>
      </c>
    </row>
    <row r="1601" spans="1:8" ht="15.6" x14ac:dyDescent="0.3">
      <c r="A1601" s="95">
        <v>43101</v>
      </c>
      <c r="B1601" s="89">
        <v>19002.5</v>
      </c>
      <c r="C1601" s="16">
        <f t="shared" si="125"/>
        <v>-0.31475409836065893</v>
      </c>
      <c r="D1601" s="16">
        <f t="shared" si="126"/>
        <v>-11.091928209159141</v>
      </c>
      <c r="E1601" s="16"/>
      <c r="F1601" s="197">
        <f t="shared" si="127"/>
        <v>19.002500000000001</v>
      </c>
      <c r="G1601" s="16">
        <f t="shared" si="128"/>
        <v>-0.31475409836064783</v>
      </c>
      <c r="H1601" s="16">
        <f t="shared" si="129"/>
        <v>-11.09192820915913</v>
      </c>
    </row>
    <row r="1602" spans="1:8" ht="15.6" x14ac:dyDescent="0.3">
      <c r="A1602" s="95">
        <v>43132</v>
      </c>
      <c r="B1602" s="89">
        <v>18628.2</v>
      </c>
      <c r="C1602" s="16">
        <f t="shared" si="125"/>
        <v>-1.9697408235758385</v>
      </c>
      <c r="D1602" s="16">
        <f t="shared" si="126"/>
        <v>-8.6010637253939866</v>
      </c>
      <c r="E1602" s="16"/>
      <c r="F1602" s="197">
        <f t="shared" si="127"/>
        <v>18.6282</v>
      </c>
      <c r="G1602" s="16">
        <f t="shared" si="128"/>
        <v>-1.9697408235758496</v>
      </c>
      <c r="H1602" s="16">
        <f t="shared" si="129"/>
        <v>-8.6010637253939866</v>
      </c>
    </row>
    <row r="1603" spans="1:8" ht="15.6" x14ac:dyDescent="0.3">
      <c r="A1603" s="95">
        <v>43160</v>
      </c>
      <c r="B1603" s="89">
        <v>18683.900000000001</v>
      </c>
      <c r="C1603" s="16">
        <f t="shared" si="125"/>
        <v>0.29900902932114004</v>
      </c>
      <c r="D1603" s="16">
        <f t="shared" si="126"/>
        <v>-3.7244869040073736</v>
      </c>
      <c r="E1603" s="16"/>
      <c r="F1603" s="197">
        <f t="shared" si="127"/>
        <v>18.683900000000001</v>
      </c>
      <c r="G1603" s="16">
        <f t="shared" si="128"/>
        <v>0.29900902932114004</v>
      </c>
      <c r="H1603" s="16">
        <f t="shared" si="129"/>
        <v>-3.7244869040073736</v>
      </c>
    </row>
    <row r="1604" spans="1:8" ht="15.6" x14ac:dyDescent="0.3">
      <c r="A1604" s="95">
        <v>43191</v>
      </c>
      <c r="B1604" s="89">
        <v>18346.399999999998</v>
      </c>
      <c r="C1604" s="16">
        <f t="shared" si="125"/>
        <v>-1.8063680494971757</v>
      </c>
      <c r="D1604" s="16">
        <f t="shared" si="126"/>
        <v>-2.1963493688161195</v>
      </c>
      <c r="E1604" s="16"/>
      <c r="F1604" s="197">
        <f t="shared" si="127"/>
        <v>18.346399999999999</v>
      </c>
      <c r="G1604" s="16">
        <f t="shared" si="128"/>
        <v>-1.8063680494971757</v>
      </c>
      <c r="H1604" s="16">
        <f t="shared" si="129"/>
        <v>-2.1963493688161195</v>
      </c>
    </row>
    <row r="1605" spans="1:8" ht="15.6" x14ac:dyDescent="0.3">
      <c r="A1605" s="95">
        <v>43221</v>
      </c>
      <c r="B1605" s="89">
        <v>19489.400000000001</v>
      </c>
      <c r="C1605" s="16">
        <f t="shared" si="125"/>
        <v>6.2301050887367815</v>
      </c>
      <c r="D1605" s="16">
        <f t="shared" si="126"/>
        <v>3.7431731803132084</v>
      </c>
      <c r="E1605" s="16"/>
      <c r="F1605" s="197">
        <f t="shared" si="127"/>
        <v>19.4894</v>
      </c>
      <c r="G1605" s="16">
        <f t="shared" si="128"/>
        <v>6.2301050887367593</v>
      </c>
      <c r="H1605" s="16">
        <f t="shared" si="129"/>
        <v>3.7431731803132084</v>
      </c>
    </row>
    <row r="1606" spans="1:8" ht="15.6" x14ac:dyDescent="0.3">
      <c r="A1606" s="95">
        <v>43252</v>
      </c>
      <c r="B1606" s="89">
        <v>20310.5</v>
      </c>
      <c r="C1606" s="16">
        <f t="shared" si="125"/>
        <v>4.2130594066518201</v>
      </c>
      <c r="D1606" s="16">
        <f t="shared" si="126"/>
        <v>11.656890286474496</v>
      </c>
      <c r="E1606" s="16"/>
      <c r="F1606" s="197">
        <f t="shared" si="127"/>
        <v>20.310500000000001</v>
      </c>
      <c r="G1606" s="16">
        <f t="shared" si="128"/>
        <v>4.2130594066518201</v>
      </c>
      <c r="H1606" s="16">
        <f t="shared" si="129"/>
        <v>11.656890286474519</v>
      </c>
    </row>
    <row r="1607" spans="1:8" ht="15.6" x14ac:dyDescent="0.3">
      <c r="A1607" s="95">
        <v>43282</v>
      </c>
      <c r="B1607" s="89">
        <v>19117.100000000002</v>
      </c>
      <c r="C1607" s="16">
        <f t="shared" si="125"/>
        <v>-5.8757785381945205</v>
      </c>
      <c r="D1607" s="16">
        <f t="shared" si="126"/>
        <v>7.0908001097959472</v>
      </c>
      <c r="E1607" s="16"/>
      <c r="F1607" s="197">
        <f t="shared" si="127"/>
        <v>19.117100000000001</v>
      </c>
      <c r="G1607" s="16">
        <f t="shared" si="128"/>
        <v>-5.8757785381945311</v>
      </c>
      <c r="H1607" s="16">
        <f t="shared" si="129"/>
        <v>7.0908001097959472</v>
      </c>
    </row>
    <row r="1608" spans="1:8" ht="15.6" x14ac:dyDescent="0.3">
      <c r="A1608" s="95">
        <v>43313</v>
      </c>
      <c r="B1608" s="89">
        <v>18808.900000000001</v>
      </c>
      <c r="C1608" s="16">
        <f t="shared" si="125"/>
        <v>-1.6121692097650797</v>
      </c>
      <c r="D1608" s="16">
        <f t="shared" si="126"/>
        <v>5.6216938644863657</v>
      </c>
      <c r="E1608" s="16"/>
      <c r="F1608" s="197">
        <f t="shared" si="127"/>
        <v>18.808900000000001</v>
      </c>
      <c r="G1608" s="16">
        <f t="shared" si="128"/>
        <v>-1.6121692097650797</v>
      </c>
      <c r="H1608" s="16">
        <f t="shared" si="129"/>
        <v>5.6216938644863435</v>
      </c>
    </row>
    <row r="1609" spans="1:8" ht="15.6" x14ac:dyDescent="0.3">
      <c r="A1609" s="95">
        <v>43344</v>
      </c>
      <c r="B1609" s="89">
        <v>19053.899999999998</v>
      </c>
      <c r="C1609" s="16">
        <f t="shared" si="125"/>
        <v>1.3025748448872498</v>
      </c>
      <c r="D1609" s="16">
        <f t="shared" si="126"/>
        <v>7.0497946525386102</v>
      </c>
      <c r="E1609" s="16"/>
      <c r="F1609" s="197">
        <f t="shared" si="127"/>
        <v>19.053899999999999</v>
      </c>
      <c r="G1609" s="16">
        <f t="shared" si="128"/>
        <v>1.3025748448872498</v>
      </c>
      <c r="H1609" s="16">
        <f t="shared" si="129"/>
        <v>7.0497946525386102</v>
      </c>
    </row>
    <row r="1610" spans="1:8" ht="15.6" x14ac:dyDescent="0.3">
      <c r="A1610" s="95">
        <v>43374</v>
      </c>
      <c r="B1610" s="89">
        <v>19063.8</v>
      </c>
      <c r="C1610" s="16">
        <f t="shared" si="125"/>
        <v>5.1957866893403981E-2</v>
      </c>
      <c r="D1610" s="16">
        <f t="shared" si="126"/>
        <v>1.8109769448909852</v>
      </c>
      <c r="E1610" s="16"/>
      <c r="F1610" s="197">
        <f t="shared" si="127"/>
        <v>19.063800000000001</v>
      </c>
      <c r="G1610" s="16">
        <f t="shared" si="128"/>
        <v>5.1957866893403981E-2</v>
      </c>
      <c r="H1610" s="16">
        <f t="shared" si="129"/>
        <v>1.8109769448909852</v>
      </c>
    </row>
    <row r="1611" spans="1:8" ht="15.6" x14ac:dyDescent="0.3">
      <c r="A1611" s="95">
        <v>43405</v>
      </c>
      <c r="B1611" s="89">
        <v>20250</v>
      </c>
      <c r="C1611" s="16">
        <f t="shared" si="125"/>
        <v>6.2222641865735007</v>
      </c>
      <c r="D1611" s="16">
        <f t="shared" si="126"/>
        <v>6.7081203562206815</v>
      </c>
      <c r="E1611" s="16"/>
      <c r="F1611" s="197">
        <f t="shared" si="127"/>
        <v>20.25</v>
      </c>
      <c r="G1611" s="16">
        <f t="shared" si="128"/>
        <v>6.2222641865735007</v>
      </c>
      <c r="H1611" s="16">
        <f t="shared" si="129"/>
        <v>6.7081203562206815</v>
      </c>
    </row>
    <row r="1612" spans="1:8" ht="15.6" x14ac:dyDescent="0.3">
      <c r="A1612" s="95">
        <v>43435</v>
      </c>
      <c r="B1612" s="89">
        <v>20177.5</v>
      </c>
      <c r="C1612" s="16">
        <f t="shared" si="125"/>
        <v>-0.35802469135802761</v>
      </c>
      <c r="D1612" s="16">
        <f t="shared" si="126"/>
        <v>5.8491803278688526</v>
      </c>
      <c r="E1612" s="16"/>
      <c r="F1612" s="197">
        <f t="shared" si="127"/>
        <v>20.177499999999998</v>
      </c>
      <c r="G1612" s="16">
        <f t="shared" si="128"/>
        <v>-0.35802469135802761</v>
      </c>
      <c r="H1612" s="16">
        <f t="shared" si="129"/>
        <v>5.8491803278688526</v>
      </c>
    </row>
    <row r="1613" spans="1:8" ht="15.6" x14ac:dyDescent="0.3">
      <c r="A1613" s="95">
        <v>43466</v>
      </c>
      <c r="B1613" s="89">
        <v>19215.399999999998</v>
      </c>
      <c r="C1613" s="16">
        <f t="shared" si="125"/>
        <v>-4.7681823813653939</v>
      </c>
      <c r="D1613" s="16">
        <f t="shared" si="126"/>
        <v>1.1203788975134632</v>
      </c>
      <c r="E1613" s="16"/>
      <c r="F1613" s="197">
        <f t="shared" si="127"/>
        <v>19.215399999999999</v>
      </c>
      <c r="G1613" s="16">
        <f t="shared" si="128"/>
        <v>-4.7681823813653823</v>
      </c>
      <c r="H1613" s="16">
        <f t="shared" si="129"/>
        <v>1.1203788975134632</v>
      </c>
    </row>
    <row r="1614" spans="1:8" ht="15.6" x14ac:dyDescent="0.3">
      <c r="A1614" s="95">
        <v>43497</v>
      </c>
      <c r="B1614" s="89">
        <v>19190.2</v>
      </c>
      <c r="C1614" s="16">
        <f t="shared" si="125"/>
        <v>-0.13114481093288166</v>
      </c>
      <c r="D1614" s="16">
        <f t="shared" si="126"/>
        <v>3.0169313191827474</v>
      </c>
      <c r="E1614" s="16"/>
      <c r="F1614" s="197">
        <f t="shared" si="127"/>
        <v>19.190200000000001</v>
      </c>
      <c r="G1614" s="16">
        <f t="shared" si="128"/>
        <v>-0.13114481093289276</v>
      </c>
      <c r="H1614" s="16">
        <f t="shared" si="129"/>
        <v>3.0169313191827474</v>
      </c>
    </row>
    <row r="1615" spans="1:8" ht="15.6" x14ac:dyDescent="0.3">
      <c r="A1615" s="95">
        <v>43525</v>
      </c>
      <c r="B1615" s="89">
        <v>19233.899999999998</v>
      </c>
      <c r="C1615" s="16">
        <f t="shared" si="125"/>
        <v>0.22772039895362362</v>
      </c>
      <c r="D1615" s="16">
        <f t="shared" si="126"/>
        <v>2.9437108954768254</v>
      </c>
      <c r="E1615" s="16"/>
      <c r="F1615" s="197">
        <f t="shared" si="127"/>
        <v>19.233899999999998</v>
      </c>
      <c r="G1615" s="16">
        <f t="shared" si="128"/>
        <v>0.22772039895362362</v>
      </c>
      <c r="H1615" s="16">
        <f t="shared" si="129"/>
        <v>2.9437108954768476</v>
      </c>
    </row>
    <row r="1616" spans="1:8" ht="15.6" x14ac:dyDescent="0.3">
      <c r="A1616" s="95">
        <v>43556</v>
      </c>
      <c r="B1616" s="89">
        <v>19023.099999999999</v>
      </c>
      <c r="C1616" s="16">
        <f t="shared" si="125"/>
        <v>-1.0959815741997114</v>
      </c>
      <c r="D1616" s="16">
        <f t="shared" si="126"/>
        <v>3.6884620415994496</v>
      </c>
      <c r="E1616" s="16"/>
      <c r="F1616" s="197">
        <f t="shared" si="127"/>
        <v>19.023099999999999</v>
      </c>
      <c r="G1616" s="16">
        <f t="shared" si="128"/>
        <v>-1.0959815741997114</v>
      </c>
      <c r="H1616" s="16">
        <f t="shared" si="129"/>
        <v>3.6884620415994496</v>
      </c>
    </row>
    <row r="1617" spans="1:8" ht="15.6" x14ac:dyDescent="0.3">
      <c r="A1617" s="95">
        <v>43586</v>
      </c>
      <c r="B1617" s="89">
        <v>19088.3</v>
      </c>
      <c r="C1617" s="16">
        <f t="shared" si="125"/>
        <v>0.34274119360147015</v>
      </c>
      <c r="D1617" s="16">
        <f t="shared" si="126"/>
        <v>-2.0580418073414375</v>
      </c>
      <c r="E1617" s="16"/>
      <c r="F1617" s="197">
        <f t="shared" si="127"/>
        <v>19.0883</v>
      </c>
      <c r="G1617" s="16">
        <f t="shared" si="128"/>
        <v>0.34274119360147015</v>
      </c>
      <c r="H1617" s="16">
        <f t="shared" si="129"/>
        <v>-2.0580418073414264</v>
      </c>
    </row>
    <row r="1618" spans="1:8" ht="15.6" x14ac:dyDescent="0.3">
      <c r="A1618" s="95">
        <v>43617</v>
      </c>
      <c r="B1618" s="89">
        <v>19291.2</v>
      </c>
      <c r="C1618" s="16">
        <f t="shared" si="125"/>
        <v>1.0629547942980766</v>
      </c>
      <c r="D1618" s="16">
        <f t="shared" si="126"/>
        <v>-5.0185864454346252</v>
      </c>
      <c r="E1618" s="16"/>
      <c r="F1618" s="197">
        <f t="shared" si="127"/>
        <v>19.2912</v>
      </c>
      <c r="G1618" s="16">
        <f t="shared" si="128"/>
        <v>1.0629547942980766</v>
      </c>
      <c r="H1618" s="16">
        <f t="shared" si="129"/>
        <v>-5.0185864454346358</v>
      </c>
    </row>
    <row r="1619" spans="1:8" ht="15.6" x14ac:dyDescent="0.3">
      <c r="A1619" s="95">
        <v>43647</v>
      </c>
      <c r="B1619" s="89">
        <v>19066.900000000001</v>
      </c>
      <c r="C1619" s="16">
        <f t="shared" si="125"/>
        <v>-1.1627063116861569</v>
      </c>
      <c r="D1619" s="16">
        <f t="shared" si="126"/>
        <v>-0.26259212955940248</v>
      </c>
      <c r="E1619" s="16"/>
      <c r="F1619" s="197">
        <f t="shared" si="127"/>
        <v>19.0669</v>
      </c>
      <c r="G1619" s="16">
        <f t="shared" si="128"/>
        <v>-1.1627063116861569</v>
      </c>
      <c r="H1619" s="16">
        <f t="shared" si="129"/>
        <v>-0.26259212955940248</v>
      </c>
    </row>
    <row r="1620" spans="1:8" ht="15.6" x14ac:dyDescent="0.3">
      <c r="A1620" s="95">
        <v>43678</v>
      </c>
      <c r="B1620" s="89">
        <v>19589.600000000002</v>
      </c>
      <c r="C1620" s="16">
        <f t="shared" si="125"/>
        <v>2.7414000178319631</v>
      </c>
      <c r="D1620" s="16">
        <f t="shared" si="126"/>
        <v>4.1506946179734161</v>
      </c>
      <c r="E1620" s="16"/>
      <c r="F1620" s="197">
        <f t="shared" si="127"/>
        <v>19.589600000000001</v>
      </c>
      <c r="G1620" s="16">
        <f t="shared" si="128"/>
        <v>2.7414000178319409</v>
      </c>
      <c r="H1620" s="16">
        <f t="shared" si="129"/>
        <v>4.1506946179733939</v>
      </c>
    </row>
    <row r="1621" spans="1:8" ht="15.6" x14ac:dyDescent="0.3">
      <c r="A1621" s="95">
        <v>43709</v>
      </c>
      <c r="B1621" s="89">
        <v>19624.199999999997</v>
      </c>
      <c r="C1621" s="16">
        <f t="shared" si="125"/>
        <v>0.17662433127778598</v>
      </c>
      <c r="D1621" s="16">
        <f t="shared" si="126"/>
        <v>2.9930880292223572</v>
      </c>
      <c r="E1621" s="16"/>
      <c r="F1621" s="197">
        <f t="shared" si="127"/>
        <v>19.624199999999998</v>
      </c>
      <c r="G1621" s="16">
        <f t="shared" si="128"/>
        <v>0.17662433127780819</v>
      </c>
      <c r="H1621" s="16">
        <f t="shared" si="129"/>
        <v>2.9930880292223572</v>
      </c>
    </row>
    <row r="1622" spans="1:8" ht="15.6" x14ac:dyDescent="0.3">
      <c r="A1622" s="95">
        <v>43739</v>
      </c>
      <c r="B1622" s="89">
        <v>19370.100000000002</v>
      </c>
      <c r="C1622" s="16">
        <f t="shared" si="125"/>
        <v>-1.294829852936652</v>
      </c>
      <c r="D1622" s="16">
        <f t="shared" si="126"/>
        <v>1.6067100997702699</v>
      </c>
      <c r="E1622" s="16"/>
      <c r="F1622" s="197">
        <f t="shared" si="127"/>
        <v>19.370100000000001</v>
      </c>
      <c r="G1622" s="16">
        <f t="shared" si="128"/>
        <v>-1.2948298529366631</v>
      </c>
      <c r="H1622" s="16">
        <f t="shared" si="129"/>
        <v>1.6067100997702477</v>
      </c>
    </row>
    <row r="1623" spans="1:8" ht="15.6" x14ac:dyDescent="0.3">
      <c r="A1623" s="95">
        <v>43770</v>
      </c>
      <c r="B1623" s="89">
        <v>19293.099999999999</v>
      </c>
      <c r="C1623" s="16">
        <f t="shared" si="125"/>
        <v>-0.39751988890095458</v>
      </c>
      <c r="D1623" s="16">
        <f t="shared" si="126"/>
        <v>-4.7254320987654364</v>
      </c>
      <c r="E1623" s="16"/>
      <c r="F1623" s="197">
        <f t="shared" si="127"/>
        <v>19.293099999999999</v>
      </c>
      <c r="G1623" s="16">
        <f t="shared" si="128"/>
        <v>-0.39751988890094347</v>
      </c>
      <c r="H1623" s="16">
        <f t="shared" si="129"/>
        <v>-4.7254320987654364</v>
      </c>
    </row>
    <row r="1624" spans="1:8" ht="15.6" x14ac:dyDescent="0.3">
      <c r="A1624" s="95">
        <v>43800</v>
      </c>
      <c r="B1624" s="89">
        <v>19177.600000000002</v>
      </c>
      <c r="C1624" s="16">
        <f t="shared" si="125"/>
        <v>-0.59865962442529064</v>
      </c>
      <c r="D1624" s="16">
        <f t="shared" si="126"/>
        <v>-4.9555197621112494</v>
      </c>
      <c r="E1624" s="16"/>
      <c r="F1624" s="197">
        <f t="shared" si="127"/>
        <v>19.177600000000002</v>
      </c>
      <c r="G1624" s="16">
        <f t="shared" si="128"/>
        <v>-0.59865962442530174</v>
      </c>
      <c r="H1624" s="16">
        <f t="shared" si="129"/>
        <v>-4.9555197621112494</v>
      </c>
    </row>
    <row r="1625" spans="1:8" ht="15.6" x14ac:dyDescent="0.3">
      <c r="A1625" s="95">
        <v>43831</v>
      </c>
      <c r="B1625" s="89">
        <v>18806</v>
      </c>
      <c r="C1625" s="16">
        <f t="shared" si="125"/>
        <v>-1.9376772901718797</v>
      </c>
      <c r="D1625" s="16">
        <f t="shared" si="126"/>
        <v>-2.1305827617431716</v>
      </c>
      <c r="E1625" s="16"/>
      <c r="F1625" s="197">
        <f t="shared" si="127"/>
        <v>18.806000000000001</v>
      </c>
      <c r="G1625" s="16">
        <f t="shared" si="128"/>
        <v>-1.9376772901718686</v>
      </c>
      <c r="H1625" s="16">
        <f t="shared" si="129"/>
        <v>-2.1305827617431716</v>
      </c>
    </row>
    <row r="1626" spans="1:8" ht="15.6" x14ac:dyDescent="0.3">
      <c r="A1626" s="95">
        <v>43862</v>
      </c>
      <c r="B1626" s="89">
        <v>18766.400000000001</v>
      </c>
      <c r="C1626" s="16">
        <f t="shared" si="125"/>
        <v>-0.21057109433159082</v>
      </c>
      <c r="D1626" s="16">
        <f t="shared" si="126"/>
        <v>-2.2084188804702309</v>
      </c>
      <c r="E1626" s="16"/>
      <c r="F1626" s="197">
        <f t="shared" si="127"/>
        <v>18.766400000000001</v>
      </c>
      <c r="G1626" s="16">
        <f t="shared" si="128"/>
        <v>-0.21057109433160193</v>
      </c>
      <c r="H1626" s="16">
        <f t="shared" si="129"/>
        <v>-2.208418880470242</v>
      </c>
    </row>
    <row r="1627" spans="1:8" ht="15.6" x14ac:dyDescent="0.3">
      <c r="A1627" s="95">
        <v>43891</v>
      </c>
      <c r="B1627" s="89">
        <v>21969</v>
      </c>
      <c r="C1627" s="16">
        <f t="shared" si="125"/>
        <v>17.065606616079787</v>
      </c>
      <c r="D1627" s="16">
        <f t="shared" si="126"/>
        <v>14.220204950634052</v>
      </c>
      <c r="E1627" s="16"/>
      <c r="F1627" s="197">
        <f t="shared" si="127"/>
        <v>21.969000000000001</v>
      </c>
      <c r="G1627" s="16">
        <f t="shared" si="128"/>
        <v>17.065606616079808</v>
      </c>
      <c r="H1627" s="16">
        <f t="shared" si="129"/>
        <v>14.220204950634052</v>
      </c>
    </row>
    <row r="1628" spans="1:8" ht="15.6" x14ac:dyDescent="0.3">
      <c r="A1628" s="95">
        <v>43922</v>
      </c>
      <c r="B1628" s="89">
        <v>24257.899999999998</v>
      </c>
      <c r="C1628" s="16">
        <f t="shared" si="125"/>
        <v>10.418771905867352</v>
      </c>
      <c r="D1628" s="16">
        <f t="shared" si="126"/>
        <v>27.518122703450022</v>
      </c>
      <c r="E1628" s="16"/>
      <c r="F1628" s="197">
        <f t="shared" si="127"/>
        <v>24.257899999999999</v>
      </c>
      <c r="G1628" s="16">
        <f t="shared" si="128"/>
        <v>10.418771905867352</v>
      </c>
      <c r="H1628" s="16">
        <f t="shared" si="129"/>
        <v>27.518122703450022</v>
      </c>
    </row>
    <row r="1629" spans="1:8" ht="15.6" x14ac:dyDescent="0.3">
      <c r="A1629" s="95">
        <v>43952</v>
      </c>
      <c r="B1629" s="89">
        <v>23600.400000000001</v>
      </c>
      <c r="C1629" s="16">
        <f t="shared" si="125"/>
        <v>-2.7104572118773484</v>
      </c>
      <c r="D1629" s="16">
        <f t="shared" si="126"/>
        <v>23.638040055950515</v>
      </c>
      <c r="E1629" s="16"/>
      <c r="F1629" s="197">
        <f t="shared" si="127"/>
        <v>23.6004</v>
      </c>
      <c r="G1629" s="16">
        <f t="shared" si="128"/>
        <v>-2.7104572118773596</v>
      </c>
      <c r="H1629" s="16">
        <f t="shared" si="129"/>
        <v>23.638040055950515</v>
      </c>
    </row>
    <row r="1630" spans="1:8" ht="15.6" x14ac:dyDescent="0.3">
      <c r="A1630" s="95">
        <v>43983</v>
      </c>
      <c r="B1630" s="89">
        <v>22215.3</v>
      </c>
      <c r="C1630" s="16">
        <f t="shared" si="125"/>
        <v>-5.8689683225708116</v>
      </c>
      <c r="D1630" s="16">
        <f t="shared" si="126"/>
        <v>15.157688479721321</v>
      </c>
      <c r="E1630" s="16"/>
      <c r="F1630" s="197">
        <f t="shared" si="127"/>
        <v>22.215299999999999</v>
      </c>
      <c r="G1630" s="16">
        <f t="shared" si="128"/>
        <v>-5.8689683225708116</v>
      </c>
      <c r="H1630" s="16">
        <f t="shared" si="129"/>
        <v>15.157688479721321</v>
      </c>
    </row>
    <row r="1631" spans="1:8" ht="15.6" x14ac:dyDescent="0.3">
      <c r="A1631" s="95">
        <v>44013</v>
      </c>
      <c r="B1631" s="89">
        <v>22483.599999999999</v>
      </c>
      <c r="C1631" s="16">
        <f t="shared" si="125"/>
        <v>1.2077262067133887</v>
      </c>
      <c r="D1631" s="16">
        <f t="shared" si="126"/>
        <v>17.919535949734854</v>
      </c>
      <c r="E1631" s="16"/>
      <c r="F1631" s="197">
        <f t="shared" si="127"/>
        <v>22.483599999999999</v>
      </c>
      <c r="G1631" s="16">
        <f t="shared" si="128"/>
        <v>1.2077262067133887</v>
      </c>
      <c r="H1631" s="16">
        <f t="shared" si="129"/>
        <v>17.919535949734879</v>
      </c>
    </row>
    <row r="1632" spans="1:8" ht="15.6" x14ac:dyDescent="0.3">
      <c r="A1632" s="95">
        <v>44044</v>
      </c>
      <c r="B1632" s="89">
        <v>22237</v>
      </c>
      <c r="C1632" s="16">
        <f t="shared" si="125"/>
        <v>-1.0967994449287422</v>
      </c>
      <c r="D1632" s="16">
        <f t="shared" si="126"/>
        <v>13.514313717482729</v>
      </c>
      <c r="E1632" s="16"/>
      <c r="F1632" s="197">
        <f t="shared" si="127"/>
        <v>22.236999999999998</v>
      </c>
      <c r="G1632" s="16">
        <f t="shared" si="128"/>
        <v>-1.0967994449287533</v>
      </c>
      <c r="H1632" s="16">
        <f t="shared" si="129"/>
        <v>13.514313717482729</v>
      </c>
    </row>
    <row r="1633" spans="1:8" ht="15.6" x14ac:dyDescent="0.3">
      <c r="A1633" s="95">
        <v>44075</v>
      </c>
      <c r="B1633" s="89">
        <v>21645</v>
      </c>
      <c r="C1633" s="16">
        <f t="shared" si="125"/>
        <v>-2.6622296173044901</v>
      </c>
      <c r="D1633" s="16">
        <f t="shared" si="126"/>
        <v>10.29748983398051</v>
      </c>
      <c r="E1633" s="16"/>
      <c r="F1633" s="197">
        <f t="shared" si="127"/>
        <v>21.645</v>
      </c>
      <c r="G1633" s="16">
        <f t="shared" si="128"/>
        <v>-2.6622296173044901</v>
      </c>
      <c r="H1633" s="16">
        <f t="shared" si="129"/>
        <v>10.29748983398051</v>
      </c>
    </row>
    <row r="1634" spans="1:8" ht="15.6" x14ac:dyDescent="0.3">
      <c r="A1634" s="95">
        <v>44105</v>
      </c>
      <c r="B1634" s="89">
        <v>21355.8</v>
      </c>
      <c r="C1634" s="16">
        <f t="shared" si="125"/>
        <v>-1.3361053361053421</v>
      </c>
      <c r="D1634" s="16">
        <f t="shared" si="126"/>
        <v>10.251366797280337</v>
      </c>
      <c r="E1634" s="16"/>
      <c r="F1634" s="197">
        <f t="shared" si="127"/>
        <v>21.355799999999999</v>
      </c>
      <c r="G1634" s="16">
        <f t="shared" si="128"/>
        <v>-1.3361053361053421</v>
      </c>
      <c r="H1634" s="16">
        <f t="shared" si="129"/>
        <v>10.251366797280337</v>
      </c>
    </row>
    <row r="1635" spans="1:8" ht="15.6" x14ac:dyDescent="0.3">
      <c r="A1635" s="95">
        <v>44136</v>
      </c>
      <c r="B1635" s="89">
        <v>20508.8</v>
      </c>
      <c r="C1635" s="16">
        <f t="shared" si="125"/>
        <v>-3.9661356633794997</v>
      </c>
      <c r="D1635" s="16">
        <f t="shared" si="126"/>
        <v>6.3012164970896345</v>
      </c>
      <c r="E1635" s="16"/>
      <c r="F1635" s="197">
        <f t="shared" si="127"/>
        <v>20.508800000000001</v>
      </c>
      <c r="G1635" s="16">
        <f t="shared" si="128"/>
        <v>-3.9661356633794886</v>
      </c>
      <c r="H1635" s="16">
        <f t="shared" si="129"/>
        <v>6.3012164970896345</v>
      </c>
    </row>
    <row r="1636" spans="1:8" ht="15.6" x14ac:dyDescent="0.3">
      <c r="A1636" s="95">
        <v>44166</v>
      </c>
      <c r="B1636" s="89">
        <v>19982.099999999999</v>
      </c>
      <c r="C1636" s="16">
        <f t="shared" si="125"/>
        <v>-2.5681658605086644</v>
      </c>
      <c r="D1636" s="16">
        <f t="shared" si="126"/>
        <v>4.1949983313865902</v>
      </c>
      <c r="E1636" s="16"/>
      <c r="F1636" s="197">
        <f t="shared" si="127"/>
        <v>19.982099999999999</v>
      </c>
      <c r="G1636" s="16">
        <f t="shared" si="128"/>
        <v>-2.5681658605086644</v>
      </c>
      <c r="H1636" s="16">
        <f t="shared" si="129"/>
        <v>4.1949983313866124</v>
      </c>
    </row>
    <row r="1637" spans="1:8" ht="15.6" x14ac:dyDescent="0.3">
      <c r="A1637" s="95">
        <v>44197</v>
      </c>
      <c r="B1637" s="89">
        <v>19888.899999999998</v>
      </c>
      <c r="C1637" s="16">
        <f t="shared" si="125"/>
        <v>-0.46641744361203274</v>
      </c>
      <c r="D1637" s="16">
        <f t="shared" si="126"/>
        <v>5.7582686376688175</v>
      </c>
      <c r="E1637" s="16"/>
      <c r="F1637" s="197">
        <f t="shared" si="127"/>
        <v>19.8889</v>
      </c>
      <c r="G1637" s="16">
        <f t="shared" si="128"/>
        <v>-0.46641744361203274</v>
      </c>
      <c r="H1637" s="16">
        <f t="shared" si="129"/>
        <v>5.7582686376688175</v>
      </c>
    </row>
    <row r="1638" spans="1:8" ht="15.6" x14ac:dyDescent="0.3">
      <c r="A1638" s="95">
        <v>44228</v>
      </c>
      <c r="B1638" s="89">
        <v>20241.5</v>
      </c>
      <c r="C1638" s="16">
        <f t="shared" si="125"/>
        <v>1.7728481715932221</v>
      </c>
      <c r="D1638" s="16">
        <f t="shared" si="126"/>
        <v>7.8603248358768862</v>
      </c>
      <c r="E1638" s="16"/>
      <c r="F1638" s="197">
        <f t="shared" si="127"/>
        <v>20.241499999999998</v>
      </c>
      <c r="G1638" s="16">
        <f t="shared" si="128"/>
        <v>1.7728481715931999</v>
      </c>
      <c r="H1638" s="16">
        <f t="shared" si="129"/>
        <v>7.860324835876864</v>
      </c>
    </row>
    <row r="1639" spans="1:8" ht="15.6" x14ac:dyDescent="0.3">
      <c r="A1639" s="95">
        <v>44256</v>
      </c>
      <c r="B1639" s="89">
        <v>20789.5</v>
      </c>
      <c r="C1639" s="16">
        <f t="shared" si="125"/>
        <v>2.7073092409159338</v>
      </c>
      <c r="D1639" s="16">
        <f t="shared" si="126"/>
        <v>-5.3689289453320637</v>
      </c>
      <c r="E1639" s="16"/>
      <c r="F1639" s="197">
        <f t="shared" si="127"/>
        <v>20.7895</v>
      </c>
      <c r="G1639" s="16">
        <f t="shared" si="128"/>
        <v>2.707309240915956</v>
      </c>
      <c r="H1639" s="16">
        <f t="shared" si="129"/>
        <v>-5.3689289453320637</v>
      </c>
    </row>
    <row r="1640" spans="1:8" ht="15.6" x14ac:dyDescent="0.3">
      <c r="A1640" s="95">
        <v>44287</v>
      </c>
      <c r="B1640" s="89">
        <v>20053.400000000001</v>
      </c>
      <c r="C1640" s="16">
        <f t="shared" si="125"/>
        <v>-3.5407296952788547</v>
      </c>
      <c r="D1640" s="16">
        <f t="shared" si="126"/>
        <v>-17.332497866674345</v>
      </c>
      <c r="E1640" s="16"/>
      <c r="F1640" s="197">
        <f t="shared" si="127"/>
        <v>20.0534</v>
      </c>
      <c r="G1640" s="16">
        <f t="shared" si="128"/>
        <v>-3.5407296952788658</v>
      </c>
      <c r="H1640" s="16">
        <f t="shared" si="129"/>
        <v>-17.332497866674355</v>
      </c>
    </row>
    <row r="1641" spans="1:8" ht="15.6" x14ac:dyDescent="0.3">
      <c r="A1641" s="95">
        <v>44317</v>
      </c>
      <c r="B1641" s="89">
        <v>19982.900000000001</v>
      </c>
      <c r="C1641" s="16">
        <f t="shared" si="125"/>
        <v>-0.35156133124557565</v>
      </c>
      <c r="D1641" s="16">
        <f t="shared" si="126"/>
        <v>-15.328130031694375</v>
      </c>
      <c r="E1641" s="16"/>
      <c r="F1641" s="197">
        <f t="shared" si="127"/>
        <v>19.982900000000001</v>
      </c>
      <c r="G1641" s="16">
        <f t="shared" si="128"/>
        <v>-0.35156133124556455</v>
      </c>
      <c r="H1641" s="16">
        <f t="shared" si="129"/>
        <v>-15.328130031694375</v>
      </c>
    </row>
    <row r="1642" spans="1:8" ht="15.6" x14ac:dyDescent="0.3">
      <c r="A1642" s="95">
        <v>44348</v>
      </c>
      <c r="B1642" s="89">
        <v>20036.599999999999</v>
      </c>
      <c r="C1642" s="16">
        <f t="shared" si="125"/>
        <v>0.26872976394816117</v>
      </c>
      <c r="D1642" s="16">
        <f t="shared" si="126"/>
        <v>-9.8072049443401639</v>
      </c>
      <c r="E1642" s="16"/>
      <c r="F1642" s="197">
        <f t="shared" si="127"/>
        <v>20.0366</v>
      </c>
      <c r="G1642" s="16">
        <f t="shared" si="128"/>
        <v>0.26872976394816117</v>
      </c>
      <c r="H1642" s="16">
        <f t="shared" si="129"/>
        <v>-9.8072049443401532</v>
      </c>
    </row>
    <row r="1643" spans="1:8" ht="15.6" x14ac:dyDescent="0.3">
      <c r="A1643" s="95">
        <v>44378</v>
      </c>
      <c r="B1643" s="89">
        <v>19971.5</v>
      </c>
      <c r="C1643" s="16">
        <f t="shared" si="125"/>
        <v>-0.32490542307576087</v>
      </c>
      <c r="D1643" s="16">
        <f t="shared" si="126"/>
        <v>-11.173032788343495</v>
      </c>
      <c r="E1643" s="16"/>
      <c r="F1643" s="197">
        <f t="shared" si="127"/>
        <v>19.971499999999999</v>
      </c>
      <c r="G1643" s="16">
        <f t="shared" si="128"/>
        <v>-0.32490542307577197</v>
      </c>
      <c r="H1643" s="16">
        <f t="shared" si="129"/>
        <v>-11.173032788343507</v>
      </c>
    </row>
    <row r="1644" spans="1:8" ht="15.6" x14ac:dyDescent="0.3">
      <c r="A1644" s="95">
        <v>44409</v>
      </c>
      <c r="B1644" s="89">
        <v>20052.900000000001</v>
      </c>
      <c r="C1644" s="16">
        <f t="shared" ref="C1644:C1694" si="130">((B1644/B1643)-1)*100</f>
        <v>0.40758080264378105</v>
      </c>
      <c r="D1644" s="16">
        <f t="shared" ref="D1644:D1694" si="131">((B1644/B1632)-1)*100</f>
        <v>-9.8219184242478654</v>
      </c>
      <c r="E1644" s="16"/>
      <c r="F1644" s="197">
        <f t="shared" ref="F1644:F1694" si="132">B1644/1000</f>
        <v>20.052900000000001</v>
      </c>
      <c r="G1644" s="16">
        <f t="shared" ref="G1644:G1694" si="133">((F1644/F1643)-1)*100</f>
        <v>0.40758080264378105</v>
      </c>
      <c r="H1644" s="16">
        <f t="shared" ref="H1644:H1694" si="134">((F1644/F1632)-1)*100</f>
        <v>-9.8219184242478654</v>
      </c>
    </row>
    <row r="1645" spans="1:8" ht="15.6" x14ac:dyDescent="0.3">
      <c r="A1645" s="95">
        <v>44440</v>
      </c>
      <c r="B1645" s="89">
        <v>20007.8</v>
      </c>
      <c r="C1645" s="16">
        <f t="shared" si="130"/>
        <v>-0.22490512594189882</v>
      </c>
      <c r="D1645" s="16">
        <f t="shared" si="131"/>
        <v>-7.5638715638715714</v>
      </c>
      <c r="E1645" s="16"/>
      <c r="F1645" s="197">
        <f t="shared" si="132"/>
        <v>20.0078</v>
      </c>
      <c r="G1645" s="16">
        <f t="shared" si="133"/>
        <v>-0.22490512594188772</v>
      </c>
      <c r="H1645" s="16">
        <f t="shared" si="134"/>
        <v>-7.5638715638715599</v>
      </c>
    </row>
    <row r="1646" spans="1:8" ht="15.6" x14ac:dyDescent="0.3">
      <c r="A1646" s="95">
        <v>44470</v>
      </c>
      <c r="B1646" s="89">
        <v>20472.3</v>
      </c>
      <c r="C1646" s="16">
        <f t="shared" si="130"/>
        <v>2.3215945781145386</v>
      </c>
      <c r="D1646" s="16">
        <f t="shared" si="131"/>
        <v>-4.1370494198297418</v>
      </c>
      <c r="E1646" s="16"/>
      <c r="F1646" s="197">
        <f t="shared" si="132"/>
        <v>20.472300000000001</v>
      </c>
      <c r="G1646" s="16">
        <f t="shared" si="133"/>
        <v>2.3215945781145386</v>
      </c>
      <c r="H1646" s="16">
        <f t="shared" si="134"/>
        <v>-4.1370494198297303</v>
      </c>
    </row>
    <row r="1647" spans="1:8" ht="15.6" x14ac:dyDescent="0.3">
      <c r="A1647" s="95">
        <v>44501</v>
      </c>
      <c r="B1647" s="89">
        <v>20784.300000000003</v>
      </c>
      <c r="C1647" s="16">
        <f t="shared" si="130"/>
        <v>1.5240104922261022</v>
      </c>
      <c r="D1647" s="16">
        <f t="shared" si="131"/>
        <v>1.3433257918552322</v>
      </c>
      <c r="E1647" s="16"/>
      <c r="F1647" s="197">
        <f t="shared" si="132"/>
        <v>20.784300000000002</v>
      </c>
      <c r="G1647" s="16">
        <f t="shared" si="133"/>
        <v>1.52401049222608</v>
      </c>
      <c r="H1647" s="16">
        <f t="shared" si="134"/>
        <v>1.3433257918552099</v>
      </c>
    </row>
    <row r="1648" spans="1:8" ht="15.6" x14ac:dyDescent="0.3">
      <c r="A1648" s="95">
        <v>44531</v>
      </c>
      <c r="B1648" s="89">
        <v>20987.300000000003</v>
      </c>
      <c r="C1648" s="16">
        <f t="shared" si="130"/>
        <v>0.97669875819730301</v>
      </c>
      <c r="D1648" s="16">
        <f t="shared" si="131"/>
        <v>5.0305022995581261</v>
      </c>
      <c r="E1648" s="16"/>
      <c r="F1648" s="197">
        <f t="shared" si="132"/>
        <v>20.987300000000001</v>
      </c>
      <c r="G1648" s="16">
        <f t="shared" si="133"/>
        <v>0.9766987581972808</v>
      </c>
      <c r="H1648" s="16">
        <f t="shared" si="134"/>
        <v>5.0305022995581261</v>
      </c>
    </row>
    <row r="1649" spans="1:8" ht="15.6" x14ac:dyDescent="0.3">
      <c r="A1649" s="95">
        <v>44562</v>
      </c>
      <c r="B1649" s="89">
        <v>20473.400000000001</v>
      </c>
      <c r="C1649" s="16">
        <f t="shared" si="130"/>
        <v>-2.4486236914705639</v>
      </c>
      <c r="D1649" s="16">
        <f t="shared" si="131"/>
        <v>2.9388251738406979</v>
      </c>
      <c r="E1649" s="16"/>
      <c r="F1649" s="197">
        <f t="shared" si="132"/>
        <v>20.473400000000002</v>
      </c>
      <c r="G1649" s="16">
        <f t="shared" si="133"/>
        <v>-2.4486236914705528</v>
      </c>
      <c r="H1649" s="16">
        <f t="shared" si="134"/>
        <v>2.9388251738406979</v>
      </c>
    </row>
    <row r="1650" spans="1:8" ht="15.6" x14ac:dyDescent="0.3">
      <c r="A1650" s="95">
        <v>44593</v>
      </c>
      <c r="B1650" s="89">
        <v>20482.3</v>
      </c>
      <c r="C1650" s="16">
        <f t="shared" si="130"/>
        <v>4.3471040472020661E-2</v>
      </c>
      <c r="D1650" s="16">
        <f t="shared" si="131"/>
        <v>1.1896351554973705</v>
      </c>
      <c r="E1650" s="16"/>
      <c r="F1650" s="197">
        <f t="shared" si="132"/>
        <v>20.482299999999999</v>
      </c>
      <c r="G1650" s="16">
        <f t="shared" si="133"/>
        <v>4.3471040472020661E-2</v>
      </c>
      <c r="H1650" s="16">
        <f t="shared" si="134"/>
        <v>1.1896351554973705</v>
      </c>
    </row>
    <row r="1651" spans="1:8" ht="15.6" x14ac:dyDescent="0.3">
      <c r="A1651" s="95">
        <v>44621</v>
      </c>
      <c r="B1651" s="89">
        <v>20606.100000000002</v>
      </c>
      <c r="C1651" s="16">
        <f t="shared" si="130"/>
        <v>0.60442430781699752</v>
      </c>
      <c r="D1651" s="16">
        <f t="shared" si="131"/>
        <v>-0.88217609851125589</v>
      </c>
      <c r="E1651" s="16"/>
      <c r="F1651" s="197">
        <f t="shared" si="132"/>
        <v>20.606100000000001</v>
      </c>
      <c r="G1651" s="16">
        <f t="shared" si="133"/>
        <v>0.60442430781699752</v>
      </c>
      <c r="H1651" s="16">
        <f t="shared" si="134"/>
        <v>-0.88217609851126699</v>
      </c>
    </row>
    <row r="1652" spans="1:8" ht="15.6" x14ac:dyDescent="0.3">
      <c r="A1652" s="95">
        <v>44652</v>
      </c>
      <c r="B1652" s="89">
        <v>20047.5</v>
      </c>
      <c r="C1652" s="16">
        <f t="shared" si="130"/>
        <v>-2.7108477586734181</v>
      </c>
      <c r="D1652" s="16">
        <f t="shared" si="131"/>
        <v>-2.942144474255004E-2</v>
      </c>
      <c r="E1652" s="16"/>
      <c r="F1652" s="197">
        <f t="shared" si="132"/>
        <v>20.047499999999999</v>
      </c>
      <c r="G1652" s="16">
        <f t="shared" si="133"/>
        <v>-2.710847758673407</v>
      </c>
      <c r="H1652" s="16">
        <f t="shared" si="134"/>
        <v>-2.9421444742538938E-2</v>
      </c>
    </row>
    <row r="1653" spans="1:8" ht="15.6" x14ac:dyDescent="0.3">
      <c r="A1653" s="95">
        <v>44682</v>
      </c>
      <c r="B1653" s="89">
        <v>20110.099999999999</v>
      </c>
      <c r="C1653" s="16">
        <f t="shared" si="130"/>
        <v>0.31225838633244241</v>
      </c>
      <c r="D1653" s="16">
        <f t="shared" si="131"/>
        <v>0.63654424532975096</v>
      </c>
      <c r="E1653" s="16"/>
      <c r="F1653" s="197">
        <f t="shared" si="132"/>
        <v>20.110099999999999</v>
      </c>
      <c r="G1653" s="16">
        <f t="shared" si="133"/>
        <v>0.31225838633246461</v>
      </c>
      <c r="H1653" s="16">
        <f t="shared" si="134"/>
        <v>0.63654424532975096</v>
      </c>
    </row>
    <row r="1654" spans="1:8" ht="15.6" x14ac:dyDescent="0.3">
      <c r="A1654" s="95">
        <v>44713</v>
      </c>
      <c r="B1654" s="89">
        <v>19974.3</v>
      </c>
      <c r="C1654" s="16">
        <f t="shared" si="130"/>
        <v>-0.67528256945514897</v>
      </c>
      <c r="D1654" s="16">
        <f t="shared" si="131"/>
        <v>-0.31093099627681475</v>
      </c>
      <c r="E1654" s="16"/>
      <c r="F1654" s="197">
        <f t="shared" si="132"/>
        <v>19.974299999999999</v>
      </c>
      <c r="G1654" s="16">
        <f t="shared" si="133"/>
        <v>-0.67528256945514897</v>
      </c>
      <c r="H1654" s="16">
        <f t="shared" si="134"/>
        <v>-0.31093099627681475</v>
      </c>
    </row>
    <row r="1655" spans="1:8" ht="15.6" x14ac:dyDescent="0.3">
      <c r="A1655" s="95">
        <v>44743</v>
      </c>
      <c r="B1655" s="89">
        <v>20525.400000000001</v>
      </c>
      <c r="C1655" s="16">
        <f t="shared" si="130"/>
        <v>2.7590453733047138</v>
      </c>
      <c r="D1655" s="16">
        <f t="shared" si="131"/>
        <v>2.7734521693413283</v>
      </c>
      <c r="E1655" s="16"/>
      <c r="F1655" s="197">
        <f t="shared" si="132"/>
        <v>20.525400000000001</v>
      </c>
      <c r="G1655" s="16">
        <f t="shared" si="133"/>
        <v>2.7590453733047138</v>
      </c>
      <c r="H1655" s="16">
        <f t="shared" si="134"/>
        <v>2.7734521693413283</v>
      </c>
    </row>
    <row r="1656" spans="1:8" ht="15.6" x14ac:dyDescent="0.3">
      <c r="A1656" s="95">
        <v>44774</v>
      </c>
      <c r="B1656" s="89">
        <v>20142</v>
      </c>
      <c r="C1656" s="16">
        <f t="shared" si="130"/>
        <v>-1.8679294922388956</v>
      </c>
      <c r="D1656" s="16">
        <f t="shared" si="131"/>
        <v>0.44432476100713103</v>
      </c>
      <c r="E1656" s="16"/>
      <c r="F1656" s="197">
        <f t="shared" si="132"/>
        <v>20.141999999999999</v>
      </c>
      <c r="G1656" s="16">
        <f t="shared" si="133"/>
        <v>-1.8679294922388956</v>
      </c>
      <c r="H1656" s="16">
        <f t="shared" si="134"/>
        <v>0.44432476100713103</v>
      </c>
    </row>
    <row r="1657" spans="1:8" ht="15.6" x14ac:dyDescent="0.3">
      <c r="A1657" s="95">
        <v>44805</v>
      </c>
      <c r="B1657" s="89">
        <v>20073</v>
      </c>
      <c r="C1657" s="16">
        <f t="shared" si="130"/>
        <v>-0.34256776884122875</v>
      </c>
      <c r="D1657" s="16">
        <f t="shared" si="131"/>
        <v>0.32587290956527237</v>
      </c>
      <c r="E1657" s="16"/>
      <c r="F1657" s="197">
        <f t="shared" si="132"/>
        <v>20.073</v>
      </c>
      <c r="G1657" s="16">
        <f t="shared" si="133"/>
        <v>-0.34256776884121765</v>
      </c>
      <c r="H1657" s="16">
        <f t="shared" si="134"/>
        <v>0.32587290956527237</v>
      </c>
    </row>
    <row r="1658" spans="1:8" ht="15.6" x14ac:dyDescent="0.3">
      <c r="A1658" s="95">
        <v>44835</v>
      </c>
      <c r="B1658" s="89">
        <v>20014.600000000002</v>
      </c>
      <c r="C1658" s="16">
        <f t="shared" si="130"/>
        <v>-0.29093807602250665</v>
      </c>
      <c r="D1658" s="16">
        <f t="shared" si="131"/>
        <v>-2.2357038534995932</v>
      </c>
      <c r="E1658" s="16"/>
      <c r="F1658" s="197">
        <f t="shared" si="132"/>
        <v>20.014600000000002</v>
      </c>
      <c r="G1658" s="16">
        <f t="shared" si="133"/>
        <v>-0.29093807602251776</v>
      </c>
      <c r="H1658" s="16">
        <f t="shared" si="134"/>
        <v>-2.2357038534996043</v>
      </c>
    </row>
    <row r="1659" spans="1:8" ht="15.6" x14ac:dyDescent="0.3">
      <c r="A1659" s="95">
        <v>44866</v>
      </c>
      <c r="B1659" s="89">
        <v>19497</v>
      </c>
      <c r="C1659" s="16">
        <f t="shared" si="130"/>
        <v>-2.5861121381391738</v>
      </c>
      <c r="D1659" s="16">
        <f t="shared" si="131"/>
        <v>-6.1936172976718158</v>
      </c>
      <c r="E1659" s="16"/>
      <c r="F1659" s="197">
        <f t="shared" si="132"/>
        <v>19.497</v>
      </c>
      <c r="G1659" s="16">
        <f t="shared" si="133"/>
        <v>-2.5861121381391627</v>
      </c>
      <c r="H1659" s="16">
        <f t="shared" si="134"/>
        <v>-6.1936172976718051</v>
      </c>
    </row>
    <row r="1660" spans="1:8" ht="15.6" x14ac:dyDescent="0.3">
      <c r="A1660" s="95">
        <v>44896</v>
      </c>
      <c r="B1660" s="89">
        <v>19582.5</v>
      </c>
      <c r="C1660" s="16">
        <f t="shared" si="130"/>
        <v>0.4385290044622181</v>
      </c>
      <c r="D1660" s="16">
        <f t="shared" si="131"/>
        <v>-6.6935718267714384</v>
      </c>
      <c r="E1660" s="16"/>
      <c r="F1660" s="197">
        <f t="shared" si="132"/>
        <v>19.5825</v>
      </c>
      <c r="G1660" s="16">
        <f t="shared" si="133"/>
        <v>0.4385290044622181</v>
      </c>
      <c r="H1660" s="16">
        <f t="shared" si="134"/>
        <v>-6.6935718267714384</v>
      </c>
    </row>
    <row r="1661" spans="1:8" ht="15.6" x14ac:dyDescent="0.3">
      <c r="A1661" s="95">
        <v>44927</v>
      </c>
      <c r="B1661" s="89">
        <v>19043.600000000002</v>
      </c>
      <c r="C1661" s="16">
        <f t="shared" si="130"/>
        <v>-2.751946891357071</v>
      </c>
      <c r="D1661" s="16">
        <f t="shared" si="131"/>
        <v>-6.9836959176296958</v>
      </c>
      <c r="E1661" s="16"/>
      <c r="F1661" s="197">
        <f t="shared" si="132"/>
        <v>19.043600000000001</v>
      </c>
      <c r="G1661" s="16">
        <f t="shared" si="133"/>
        <v>-2.751946891357071</v>
      </c>
      <c r="H1661" s="16">
        <f t="shared" si="134"/>
        <v>-6.9836959176297064</v>
      </c>
    </row>
    <row r="1662" spans="1:8" ht="15.6" x14ac:dyDescent="0.3">
      <c r="A1662" s="95">
        <v>44958</v>
      </c>
      <c r="B1662" s="89">
        <v>18641.8</v>
      </c>
      <c r="C1662" s="16">
        <f t="shared" si="130"/>
        <v>-2.1098951878846584</v>
      </c>
      <c r="D1662" s="16">
        <f t="shared" si="131"/>
        <v>-8.9858072579739545</v>
      </c>
      <c r="E1662" s="16"/>
      <c r="F1662" s="197">
        <f t="shared" si="132"/>
        <v>18.6418</v>
      </c>
      <c r="G1662" s="16">
        <f t="shared" si="133"/>
        <v>-2.1098951878846472</v>
      </c>
      <c r="H1662" s="16">
        <f t="shared" si="134"/>
        <v>-8.9858072579739545</v>
      </c>
    </row>
    <row r="1663" spans="1:8" ht="15.6" x14ac:dyDescent="0.3">
      <c r="A1663" s="95">
        <v>44986</v>
      </c>
      <c r="B1663" s="89">
        <v>18403</v>
      </c>
      <c r="C1663" s="16">
        <f t="shared" si="130"/>
        <v>-1.2809921788668466</v>
      </c>
      <c r="D1663" s="16">
        <f t="shared" si="131"/>
        <v>-10.691494266260971</v>
      </c>
      <c r="E1663" s="16"/>
      <c r="F1663" s="197">
        <f t="shared" si="132"/>
        <v>18.402999999999999</v>
      </c>
      <c r="G1663" s="16">
        <f t="shared" si="133"/>
        <v>-1.2809921788668577</v>
      </c>
      <c r="H1663" s="16">
        <f t="shared" si="134"/>
        <v>-10.691494266260971</v>
      </c>
    </row>
    <row r="1664" spans="1:8" ht="15.6" x14ac:dyDescent="0.3">
      <c r="A1664" s="95">
        <v>45017</v>
      </c>
      <c r="B1664" s="89">
        <v>18089.099999999999</v>
      </c>
      <c r="C1664" s="16">
        <f t="shared" si="130"/>
        <v>-1.7057001575830122</v>
      </c>
      <c r="D1664" s="16">
        <f t="shared" si="131"/>
        <v>-9.7687991021324407</v>
      </c>
      <c r="E1664" s="16"/>
      <c r="F1664" s="197">
        <f t="shared" si="132"/>
        <v>18.089099999999998</v>
      </c>
      <c r="G1664" s="16">
        <f t="shared" si="133"/>
        <v>-1.7057001575830011</v>
      </c>
      <c r="H1664" s="16">
        <f t="shared" si="134"/>
        <v>-9.7687991021324407</v>
      </c>
    </row>
    <row r="1665" spans="1:8" ht="15.6" x14ac:dyDescent="0.3">
      <c r="A1665" s="95">
        <v>45047</v>
      </c>
      <c r="B1665" s="89">
        <v>17768</v>
      </c>
      <c r="C1665" s="16">
        <f t="shared" si="130"/>
        <v>-1.7751021333288985</v>
      </c>
      <c r="D1665" s="16">
        <f t="shared" si="131"/>
        <v>-11.646386641538321</v>
      </c>
      <c r="E1665" s="16"/>
      <c r="F1665" s="197">
        <f t="shared" si="132"/>
        <v>17.768000000000001</v>
      </c>
      <c r="G1665" s="16">
        <f t="shared" si="133"/>
        <v>-1.7751021333288985</v>
      </c>
      <c r="H1665" s="16">
        <f t="shared" si="134"/>
        <v>-11.646386641538321</v>
      </c>
    </row>
    <row r="1666" spans="1:8" ht="15.6" x14ac:dyDescent="0.3">
      <c r="A1666" s="95">
        <v>45078</v>
      </c>
      <c r="B1666" s="89">
        <v>17293</v>
      </c>
      <c r="C1666" s="16">
        <f t="shared" si="130"/>
        <v>-2.6733453399369611</v>
      </c>
      <c r="D1666" s="16">
        <f t="shared" si="131"/>
        <v>-13.423749518130791</v>
      </c>
      <c r="E1666" s="16"/>
      <c r="F1666" s="197">
        <f t="shared" si="132"/>
        <v>17.292999999999999</v>
      </c>
      <c r="G1666" s="16">
        <f t="shared" si="133"/>
        <v>-2.6733453399369722</v>
      </c>
      <c r="H1666" s="16">
        <f t="shared" si="134"/>
        <v>-13.423749518130801</v>
      </c>
    </row>
    <row r="1667" spans="1:8" ht="15.6" x14ac:dyDescent="0.3">
      <c r="A1667" s="95">
        <v>45108</v>
      </c>
      <c r="B1667" s="89">
        <v>16944.7</v>
      </c>
      <c r="C1667" s="16">
        <f t="shared" si="130"/>
        <v>-2.0141097553923459</v>
      </c>
      <c r="D1667" s="16">
        <f t="shared" si="131"/>
        <v>-17.445214222378127</v>
      </c>
      <c r="E1667" s="16"/>
      <c r="F1667" s="197">
        <f t="shared" si="132"/>
        <v>16.944700000000001</v>
      </c>
      <c r="G1667" s="16">
        <f t="shared" si="133"/>
        <v>-2.0141097553923459</v>
      </c>
      <c r="H1667" s="16">
        <f t="shared" si="134"/>
        <v>-17.445214222378127</v>
      </c>
    </row>
    <row r="1668" spans="1:8" ht="15.6" x14ac:dyDescent="0.3">
      <c r="A1668" s="95">
        <v>45139</v>
      </c>
      <c r="B1668" s="89">
        <v>16966</v>
      </c>
      <c r="C1668" s="16">
        <f t="shared" si="130"/>
        <v>0.1257030221839317</v>
      </c>
      <c r="D1668" s="16">
        <f t="shared" si="131"/>
        <v>-15.76804686724258</v>
      </c>
      <c r="E1668" s="16"/>
      <c r="F1668" s="197">
        <f t="shared" si="132"/>
        <v>16.966000000000001</v>
      </c>
      <c r="G1668" s="16">
        <f t="shared" si="133"/>
        <v>0.1257030221839317</v>
      </c>
      <c r="H1668" s="16">
        <f t="shared" si="134"/>
        <v>-15.768046867242569</v>
      </c>
    </row>
    <row r="1669" spans="1:8" ht="15.6" x14ac:dyDescent="0.3">
      <c r="A1669" s="95">
        <v>45170</v>
      </c>
      <c r="B1669" s="89">
        <v>17242.599999999999</v>
      </c>
      <c r="C1669" s="16">
        <f t="shared" si="130"/>
        <v>1.6303194624543105</v>
      </c>
      <c r="D1669" s="16">
        <f t="shared" si="131"/>
        <v>-14.100533054351628</v>
      </c>
      <c r="E1669" s="16"/>
      <c r="F1669" s="197">
        <f t="shared" si="132"/>
        <v>17.242599999999999</v>
      </c>
      <c r="G1669" s="16">
        <f t="shared" si="133"/>
        <v>1.6303194624543105</v>
      </c>
      <c r="H1669" s="16">
        <f t="shared" si="134"/>
        <v>-14.100533054351615</v>
      </c>
    </row>
    <row r="1670" spans="1:8" ht="15.6" x14ac:dyDescent="0.3">
      <c r="A1670" s="95">
        <v>45200</v>
      </c>
      <c r="B1670" s="89">
        <v>18033.8</v>
      </c>
      <c r="C1670" s="16">
        <f t="shared" si="130"/>
        <v>4.5886351246331891</v>
      </c>
      <c r="D1670" s="16">
        <f t="shared" si="131"/>
        <v>-9.8967753539916039</v>
      </c>
      <c r="E1670" s="16"/>
      <c r="F1670" s="197">
        <f t="shared" si="132"/>
        <v>18.033799999999999</v>
      </c>
      <c r="G1670" s="16">
        <f t="shared" si="133"/>
        <v>4.5886351246331669</v>
      </c>
      <c r="H1670" s="16">
        <f t="shared" si="134"/>
        <v>-9.8967753539915932</v>
      </c>
    </row>
    <row r="1671" spans="1:8" ht="15.6" x14ac:dyDescent="0.3">
      <c r="A1671" s="95">
        <v>45231</v>
      </c>
      <c r="B1671" s="89">
        <v>17453.7</v>
      </c>
      <c r="C1671" s="16">
        <f t="shared" si="130"/>
        <v>-3.2167374596590803</v>
      </c>
      <c r="D1671" s="16">
        <f t="shared" si="131"/>
        <v>-10.480073857516537</v>
      </c>
      <c r="E1671" s="16"/>
      <c r="F1671" s="197">
        <f t="shared" si="132"/>
        <v>17.453700000000001</v>
      </c>
      <c r="G1671" s="16">
        <f t="shared" si="133"/>
        <v>-3.2167374596590692</v>
      </c>
      <c r="H1671" s="16">
        <f t="shared" si="134"/>
        <v>-10.480073857516537</v>
      </c>
    </row>
    <row r="1672" spans="1:8" ht="15.6" x14ac:dyDescent="0.3">
      <c r="A1672" s="95">
        <v>45261</v>
      </c>
      <c r="B1672" s="89">
        <v>17225.3</v>
      </c>
      <c r="C1672" s="16">
        <f t="shared" si="130"/>
        <v>-1.3086050522238879</v>
      </c>
      <c r="D1672" s="16">
        <f t="shared" si="131"/>
        <v>-12.037278182050304</v>
      </c>
      <c r="E1672" s="16"/>
      <c r="F1672" s="197">
        <f t="shared" si="132"/>
        <v>17.225300000000001</v>
      </c>
      <c r="G1672" s="16">
        <f t="shared" si="133"/>
        <v>-1.3086050522238879</v>
      </c>
      <c r="H1672" s="16">
        <f t="shared" si="134"/>
        <v>-12.037278182050294</v>
      </c>
    </row>
    <row r="1673" spans="1:8" ht="15.6" x14ac:dyDescent="0.3">
      <c r="A1673" s="95">
        <v>45292</v>
      </c>
      <c r="B1673" s="89">
        <v>17062.599999999999</v>
      </c>
      <c r="C1673" s="16">
        <f t="shared" si="130"/>
        <v>-0.9445408788235965</v>
      </c>
      <c r="D1673" s="16">
        <f t="shared" si="131"/>
        <v>-10.402444915877263</v>
      </c>
      <c r="E1673" s="16"/>
      <c r="F1673" s="197">
        <f t="shared" si="132"/>
        <v>17.0626</v>
      </c>
      <c r="G1673" s="16">
        <f t="shared" si="133"/>
        <v>-0.9445408788235965</v>
      </c>
      <c r="H1673" s="16">
        <f t="shared" si="134"/>
        <v>-10.402444915877263</v>
      </c>
    </row>
    <row r="1674" spans="1:8" ht="15.6" x14ac:dyDescent="0.3">
      <c r="A1674" s="95">
        <v>45323</v>
      </c>
      <c r="B1674" s="89">
        <v>17099.599999999999</v>
      </c>
      <c r="C1674" s="16">
        <f t="shared" si="130"/>
        <v>0.21684854594259395</v>
      </c>
      <c r="D1674" s="16">
        <f t="shared" si="131"/>
        <v>-8.2728062740722521</v>
      </c>
      <c r="E1674" s="16"/>
      <c r="F1674" s="197">
        <f t="shared" si="132"/>
        <v>17.099599999999999</v>
      </c>
      <c r="G1674" s="16">
        <f t="shared" si="133"/>
        <v>0.21684854594257175</v>
      </c>
      <c r="H1674" s="16">
        <f t="shared" si="134"/>
        <v>-8.2728062740722521</v>
      </c>
    </row>
    <row r="1675" spans="1:8" ht="15.6" x14ac:dyDescent="0.3">
      <c r="A1675" s="95">
        <v>45352</v>
      </c>
      <c r="B1675" s="89">
        <v>16844.5</v>
      </c>
      <c r="C1675" s="16">
        <f t="shared" si="130"/>
        <v>-1.4918477625207482</v>
      </c>
      <c r="D1675" s="16">
        <f t="shared" si="131"/>
        <v>-8.468727924794873</v>
      </c>
      <c r="E1675" s="16"/>
      <c r="F1675" s="197">
        <f t="shared" si="132"/>
        <v>16.8445</v>
      </c>
      <c r="G1675" s="16">
        <f t="shared" si="133"/>
        <v>-1.4918477625207482</v>
      </c>
      <c r="H1675" s="16">
        <f t="shared" si="134"/>
        <v>-8.4687279247948606</v>
      </c>
    </row>
    <row r="1676" spans="1:8" ht="15.6" x14ac:dyDescent="0.3">
      <c r="A1676" s="95">
        <v>45383</v>
      </c>
      <c r="B1676" s="89">
        <v>16769.100000000002</v>
      </c>
      <c r="C1676" s="16">
        <f t="shared" si="130"/>
        <v>-0.44762385348331435</v>
      </c>
      <c r="D1676" s="16">
        <f t="shared" si="131"/>
        <v>-7.2972121332736117</v>
      </c>
      <c r="E1676" s="16"/>
      <c r="F1676" s="197">
        <f t="shared" si="132"/>
        <v>16.769100000000002</v>
      </c>
      <c r="G1676" s="16">
        <f t="shared" si="133"/>
        <v>-0.44762385348332545</v>
      </c>
      <c r="H1676" s="16">
        <f t="shared" si="134"/>
        <v>-7.2972121332736117</v>
      </c>
    </row>
    <row r="1677" spans="1:8" ht="15.6" x14ac:dyDescent="0.3">
      <c r="A1677" s="95">
        <v>45413</v>
      </c>
      <c r="B1677" s="89">
        <v>16801.100000000002</v>
      </c>
      <c r="C1677" s="16">
        <f t="shared" si="130"/>
        <v>0.19082717617522338</v>
      </c>
      <c r="D1677" s="16">
        <f t="shared" si="131"/>
        <v>-5.4418054930211461</v>
      </c>
      <c r="E1677" s="16"/>
      <c r="F1677" s="197">
        <f t="shared" si="132"/>
        <v>16.801100000000002</v>
      </c>
      <c r="G1677" s="16">
        <f t="shared" si="133"/>
        <v>0.19082717617522338</v>
      </c>
      <c r="H1677" s="16">
        <f t="shared" si="134"/>
        <v>-5.4418054930211568</v>
      </c>
    </row>
    <row r="1678" spans="1:8" ht="15.6" x14ac:dyDescent="0.3">
      <c r="A1678" s="95">
        <v>45444</v>
      </c>
      <c r="B1678" s="89">
        <v>18083.900000000001</v>
      </c>
      <c r="C1678" s="16">
        <f t="shared" si="130"/>
        <v>7.6352143609644596</v>
      </c>
      <c r="D1678" s="16">
        <f t="shared" si="131"/>
        <v>4.5735268605794355</v>
      </c>
      <c r="E1678" s="16"/>
      <c r="F1678" s="197">
        <f t="shared" si="132"/>
        <v>18.0839</v>
      </c>
      <c r="G1678" s="16">
        <f t="shared" si="133"/>
        <v>7.6352143609644596</v>
      </c>
      <c r="H1678" s="16">
        <f t="shared" si="134"/>
        <v>4.5735268605794355</v>
      </c>
    </row>
    <row r="1679" spans="1:8" ht="15.6" x14ac:dyDescent="0.3">
      <c r="A1679" s="95">
        <v>45474</v>
      </c>
      <c r="B1679" s="89">
        <v>18078.600000000002</v>
      </c>
      <c r="C1679" s="16">
        <f t="shared" si="130"/>
        <v>-2.9307837358083511E-2</v>
      </c>
      <c r="D1679" s="16">
        <f t="shared" si="131"/>
        <v>6.6917679274345554</v>
      </c>
      <c r="E1679" s="16"/>
      <c r="F1679" s="197">
        <f t="shared" si="132"/>
        <v>18.078600000000002</v>
      </c>
      <c r="G1679" s="16">
        <f t="shared" si="133"/>
        <v>-2.9307837358083511E-2</v>
      </c>
      <c r="H1679" s="16">
        <f t="shared" si="134"/>
        <v>6.6917679274345332</v>
      </c>
    </row>
    <row r="1680" spans="1:8" ht="15.6" x14ac:dyDescent="0.3">
      <c r="A1680" s="95">
        <v>45505</v>
      </c>
      <c r="B1680" s="89">
        <v>19056.8</v>
      </c>
      <c r="C1680" s="16">
        <f t="shared" si="130"/>
        <v>5.4108172092971696</v>
      </c>
      <c r="D1680" s="16">
        <f t="shared" si="131"/>
        <v>12.323470470352472</v>
      </c>
      <c r="E1680" s="16"/>
      <c r="F1680" s="197">
        <f t="shared" si="132"/>
        <v>19.056799999999999</v>
      </c>
      <c r="G1680" s="16">
        <f t="shared" si="133"/>
        <v>5.4108172092971696</v>
      </c>
      <c r="H1680" s="16">
        <f t="shared" si="134"/>
        <v>12.323470470352449</v>
      </c>
    </row>
    <row r="1681" spans="1:8" ht="15.6" x14ac:dyDescent="0.3">
      <c r="A1681" s="95">
        <v>45536</v>
      </c>
      <c r="B1681" s="89">
        <v>19639.5</v>
      </c>
      <c r="C1681" s="16">
        <f t="shared" si="130"/>
        <v>3.057701188027373</v>
      </c>
      <c r="D1681" s="16">
        <f t="shared" si="131"/>
        <v>13.901035806664908</v>
      </c>
      <c r="E1681" s="16"/>
      <c r="F1681" s="197">
        <f t="shared" si="132"/>
        <v>19.639500000000002</v>
      </c>
      <c r="G1681" s="16">
        <f t="shared" si="133"/>
        <v>3.0577011880273952</v>
      </c>
      <c r="H1681" s="16">
        <f t="shared" si="134"/>
        <v>13.901035806664908</v>
      </c>
    </row>
    <row r="1682" spans="1:8" ht="15.6" x14ac:dyDescent="0.3">
      <c r="A1682" s="95">
        <v>45566</v>
      </c>
      <c r="B1682" s="89">
        <v>19665.900000000001</v>
      </c>
      <c r="C1682" s="16">
        <f t="shared" si="130"/>
        <v>0.13442297410830584</v>
      </c>
      <c r="D1682" s="16">
        <f t="shared" si="131"/>
        <v>9.0502279053776835</v>
      </c>
      <c r="E1682" s="16"/>
      <c r="F1682" s="197">
        <f t="shared" si="132"/>
        <v>19.665900000000001</v>
      </c>
      <c r="G1682" s="16">
        <f t="shared" si="133"/>
        <v>0.13442297410830584</v>
      </c>
      <c r="H1682" s="16">
        <f t="shared" si="134"/>
        <v>9.0502279053776835</v>
      </c>
    </row>
    <row r="1683" spans="1:8" ht="15.6" x14ac:dyDescent="0.3">
      <c r="A1683" s="95">
        <v>45597</v>
      </c>
      <c r="B1683" s="89">
        <v>20318.5</v>
      </c>
      <c r="C1683" s="16">
        <f t="shared" si="130"/>
        <v>3.3184344474445515</v>
      </c>
      <c r="D1683" s="16">
        <f t="shared" si="131"/>
        <v>16.413711705827417</v>
      </c>
      <c r="E1683" s="16"/>
      <c r="F1683" s="197">
        <f t="shared" si="132"/>
        <v>20.3185</v>
      </c>
      <c r="G1683" s="16">
        <f t="shared" si="133"/>
        <v>3.3184344474445515</v>
      </c>
      <c r="H1683" s="16">
        <f t="shared" si="134"/>
        <v>16.413711705827417</v>
      </c>
    </row>
    <row r="1684" spans="1:8" ht="15.6" x14ac:dyDescent="0.3">
      <c r="A1684" s="95">
        <v>45627</v>
      </c>
      <c r="B1684" s="89">
        <v>20238.2</v>
      </c>
      <c r="C1684" s="16">
        <f t="shared" si="130"/>
        <v>-0.39520633905061331</v>
      </c>
      <c r="D1684" s="16">
        <f t="shared" si="131"/>
        <v>17.491132229917628</v>
      </c>
      <c r="E1684" s="16"/>
      <c r="F1684" s="197">
        <f t="shared" si="132"/>
        <v>20.238199999999999</v>
      </c>
      <c r="G1684" s="16">
        <f t="shared" si="133"/>
        <v>-0.39520633905062441</v>
      </c>
      <c r="H1684" s="16">
        <f t="shared" si="134"/>
        <v>17.491132229917604</v>
      </c>
    </row>
    <row r="1685" spans="1:8" ht="15.6" x14ac:dyDescent="0.3">
      <c r="A1685" s="95">
        <v>45658</v>
      </c>
      <c r="B1685" s="89">
        <v>20559.899999999998</v>
      </c>
      <c r="C1685" s="16">
        <f t="shared" si="130"/>
        <v>1.5895682422349733</v>
      </c>
      <c r="D1685" s="16">
        <f t="shared" si="131"/>
        <v>20.49687620878413</v>
      </c>
      <c r="E1685" s="16"/>
      <c r="F1685" s="197">
        <f t="shared" si="132"/>
        <v>20.559899999999999</v>
      </c>
      <c r="G1685" s="16">
        <f t="shared" si="133"/>
        <v>1.5895682422349733</v>
      </c>
      <c r="H1685" s="16">
        <f t="shared" si="134"/>
        <v>20.496876208784109</v>
      </c>
    </row>
    <row r="1686" spans="1:8" ht="15.6" x14ac:dyDescent="0.3">
      <c r="A1686" s="95">
        <v>45689</v>
      </c>
      <c r="B1686" s="89">
        <v>20461.2</v>
      </c>
      <c r="C1686" s="16">
        <f t="shared" si="130"/>
        <v>-0.48006070068432605</v>
      </c>
      <c r="D1686" s="16">
        <f t="shared" si="131"/>
        <v>19.658939390395112</v>
      </c>
      <c r="E1686" s="16"/>
      <c r="F1686" s="197">
        <f t="shared" si="132"/>
        <v>20.461200000000002</v>
      </c>
      <c r="G1686" s="16">
        <f t="shared" si="133"/>
        <v>-0.48006070068432605</v>
      </c>
      <c r="H1686" s="16">
        <f t="shared" si="134"/>
        <v>19.658939390395112</v>
      </c>
    </row>
    <row r="1687" spans="1:8" ht="15.6" x14ac:dyDescent="0.3">
      <c r="A1687" s="95">
        <v>45717</v>
      </c>
      <c r="B1687" s="89">
        <v>20248.8</v>
      </c>
      <c r="C1687" s="16">
        <f t="shared" si="130"/>
        <v>-1.038062283737029</v>
      </c>
      <c r="D1687" s="16">
        <f t="shared" si="131"/>
        <v>20.210157618213653</v>
      </c>
      <c r="E1687" s="16"/>
      <c r="F1687" s="197">
        <f t="shared" si="132"/>
        <v>20.248799999999999</v>
      </c>
      <c r="G1687" s="16">
        <f t="shared" si="133"/>
        <v>-1.0380622837370401</v>
      </c>
      <c r="H1687" s="16">
        <f t="shared" si="134"/>
        <v>20.210157618213653</v>
      </c>
    </row>
    <row r="1688" spans="1:8" ht="15.6" x14ac:dyDescent="0.3">
      <c r="A1688" s="95">
        <v>45748</v>
      </c>
      <c r="B1688" s="89">
        <v>20138.5</v>
      </c>
      <c r="C1688" s="16">
        <f t="shared" si="130"/>
        <v>-0.54472363794397793</v>
      </c>
      <c r="D1688" s="16">
        <f t="shared" si="131"/>
        <v>20.092908981400303</v>
      </c>
      <c r="E1688" s="16"/>
      <c r="F1688" s="197">
        <f t="shared" si="132"/>
        <v>20.138500000000001</v>
      </c>
      <c r="G1688" s="16">
        <f t="shared" si="133"/>
        <v>-0.54472363794396683</v>
      </c>
      <c r="H1688" s="16">
        <f t="shared" si="134"/>
        <v>20.092908981400303</v>
      </c>
    </row>
    <row r="1689" spans="1:8" ht="15.6" x14ac:dyDescent="0.3">
      <c r="A1689" s="95">
        <v>45778</v>
      </c>
      <c r="B1689" s="89">
        <v>19458.5</v>
      </c>
      <c r="C1689" s="16">
        <f t="shared" si="130"/>
        <v>-3.3766169277751557</v>
      </c>
      <c r="D1689" s="16">
        <f t="shared" si="131"/>
        <v>15.816821517638701</v>
      </c>
      <c r="E1689" s="16"/>
      <c r="F1689" s="197">
        <f t="shared" si="132"/>
        <v>19.458500000000001</v>
      </c>
      <c r="G1689" s="16">
        <f t="shared" si="133"/>
        <v>-3.3766169277751557</v>
      </c>
      <c r="H1689" s="16">
        <f t="shared" si="134"/>
        <v>15.816821517638724</v>
      </c>
    </row>
    <row r="1690" spans="1:8" ht="15.6" x14ac:dyDescent="0.3">
      <c r="A1690" s="95">
        <v>45809</v>
      </c>
      <c r="B1690" s="89">
        <v>19079.100000000002</v>
      </c>
      <c r="C1690" s="16">
        <f t="shared" si="130"/>
        <v>-1.9497905799521931</v>
      </c>
      <c r="D1690" s="16">
        <f t="shared" si="131"/>
        <v>5.50323768656098</v>
      </c>
      <c r="E1690" s="16"/>
      <c r="F1690" s="197">
        <f t="shared" si="132"/>
        <v>19.079100000000004</v>
      </c>
      <c r="G1690" s="16">
        <f t="shared" si="133"/>
        <v>-1.9497905799521931</v>
      </c>
      <c r="H1690" s="16">
        <f t="shared" si="134"/>
        <v>5.5032376865610022</v>
      </c>
    </row>
    <row r="1691" spans="1:8" ht="15.6" x14ac:dyDescent="0.3">
      <c r="A1691" s="95">
        <v>45839</v>
      </c>
      <c r="B1691" s="89">
        <v>18694.8</v>
      </c>
      <c r="C1691" s="16">
        <f t="shared" si="130"/>
        <v>-2.0142459549978953</v>
      </c>
      <c r="D1691" s="16">
        <f t="shared" si="131"/>
        <v>3.408449769340538</v>
      </c>
      <c r="E1691" s="16"/>
      <c r="F1691" s="197">
        <f t="shared" si="132"/>
        <v>18.694800000000001</v>
      </c>
      <c r="G1691" s="16">
        <f t="shared" si="133"/>
        <v>-2.0142459549978953</v>
      </c>
      <c r="H1691" s="16">
        <f t="shared" si="134"/>
        <v>3.408449769340538</v>
      </c>
    </row>
    <row r="1692" spans="1:8" ht="15.6" x14ac:dyDescent="0.3">
      <c r="A1692" s="95">
        <v>45870</v>
      </c>
      <c r="B1692" s="89">
        <v>18720.400000000001</v>
      </c>
      <c r="C1692" s="16">
        <f t="shared" si="130"/>
        <v>0.13693647431372025</v>
      </c>
      <c r="D1692" s="16">
        <f t="shared" si="131"/>
        <v>-1.7652491499097311</v>
      </c>
      <c r="E1692" s="16"/>
      <c r="F1692" s="197">
        <f t="shared" si="132"/>
        <v>18.720400000000001</v>
      </c>
      <c r="G1692" s="16">
        <f t="shared" si="133"/>
        <v>0.13693647431372025</v>
      </c>
      <c r="H1692" s="16">
        <f t="shared" si="134"/>
        <v>-1.7652491499097311</v>
      </c>
    </row>
    <row r="1693" spans="1:8" ht="15.6" x14ac:dyDescent="0.3">
      <c r="A1693" s="95">
        <v>45901</v>
      </c>
      <c r="B1693" s="89">
        <v>18528.099999999999</v>
      </c>
      <c r="C1693" s="16">
        <f t="shared" si="130"/>
        <v>-1.0272216405632473</v>
      </c>
      <c r="D1693" s="16">
        <f t="shared" si="131"/>
        <v>-5.6590035387866333</v>
      </c>
      <c r="E1693" s="16"/>
      <c r="F1693" s="197">
        <f t="shared" si="132"/>
        <v>18.528099999999998</v>
      </c>
      <c r="G1693" s="16">
        <f t="shared" si="133"/>
        <v>-1.0272216405632473</v>
      </c>
      <c r="H1693" s="16">
        <f t="shared" si="134"/>
        <v>-5.659003538786644</v>
      </c>
    </row>
    <row r="1694" spans="1:8" ht="15.6" x14ac:dyDescent="0.3">
      <c r="A1694" s="95">
        <v>45931</v>
      </c>
      <c r="B1694" s="89">
        <v>18358.381818181799</v>
      </c>
      <c r="C1694" s="16">
        <f t="shared" si="130"/>
        <v>-0.9160042412238667</v>
      </c>
      <c r="D1694" s="16">
        <f t="shared" si="131"/>
        <v>-6.6486567195917949</v>
      </c>
      <c r="E1694" s="16"/>
      <c r="F1694" s="197">
        <f t="shared" si="132"/>
        <v>18.358381818181797</v>
      </c>
      <c r="G1694" s="16">
        <f t="shared" si="133"/>
        <v>-0.9160042412238778</v>
      </c>
      <c r="H1694" s="16">
        <f t="shared" si="134"/>
        <v>-6.6486567195917949</v>
      </c>
    </row>
    <row r="1695" spans="1:8" ht="15.6" x14ac:dyDescent="0.3">
      <c r="A1695" s="95">
        <v>45962</v>
      </c>
      <c r="B1695" s="89">
        <v>18138.627272727299</v>
      </c>
      <c r="C1695" s="16">
        <f>((B1695/B1694)-1)*100</f>
        <v>-1.197025683586439</v>
      </c>
      <c r="D1695" s="16">
        <f>((B1695/B1683)-1)*100</f>
        <v>-10.728512081466157</v>
      </c>
      <c r="E1695" s="16"/>
      <c r="F1695" s="197">
        <f>B1695/1000</f>
        <v>18.138627272727298</v>
      </c>
      <c r="G1695" s="16">
        <f>((F1695/F1694)-1)*100</f>
        <v>-1.197025683586439</v>
      </c>
      <c r="H1695" s="16">
        <f>((F1695/F1683)-1)*100</f>
        <v>-10.728512081466157</v>
      </c>
    </row>
    <row r="1696" spans="1:8" ht="15.6" x14ac:dyDescent="0.3">
      <c r="A1696" s="112">
        <v>45992</v>
      </c>
      <c r="B1696" s="113">
        <v>18074</v>
      </c>
      <c r="C1696" s="65">
        <f>((B1696/B1695)-1)*100</f>
        <v>-0.35629638205572078</v>
      </c>
      <c r="D1696" s="65">
        <f>((B1696/B1684)-1)*100</f>
        <v>-10.69363876234053</v>
      </c>
      <c r="E1696" s="65"/>
      <c r="F1696" s="198">
        <f>B1696/1000</f>
        <v>18.074000000000002</v>
      </c>
      <c r="G1696" s="65">
        <f>((F1696/F1695)-1)*100</f>
        <v>-0.35629638205569858</v>
      </c>
      <c r="H1696" s="65">
        <f>((F1696/F1684)-1)*100</f>
        <v>-10.693638762340507</v>
      </c>
    </row>
  </sheetData>
  <mergeCells count="9">
    <mergeCell ref="J1468:O1480"/>
    <mergeCell ref="J1:L6"/>
    <mergeCell ref="A2:A4"/>
    <mergeCell ref="F2:F4"/>
    <mergeCell ref="G2:G4"/>
    <mergeCell ref="H2:H4"/>
    <mergeCell ref="B2:B4"/>
    <mergeCell ref="C2:C4"/>
    <mergeCell ref="D2: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373"/>
  <sheetViews>
    <sheetView topLeftCell="A18202" workbookViewId="0">
      <selection activeCell="B18215" sqref="B17965:B18215"/>
    </sheetView>
  </sheetViews>
  <sheetFormatPr baseColWidth="10" defaultColWidth="9.109375" defaultRowHeight="15.6" x14ac:dyDescent="0.3"/>
  <cols>
    <col min="1" max="2" width="14.6640625" style="1" customWidth="1"/>
    <col min="3" max="3" width="17" style="1" customWidth="1"/>
    <col min="4" max="4" width="11.5546875" style="1" bestFit="1" customWidth="1"/>
    <col min="5" max="6" width="9.109375" style="1"/>
    <col min="7" max="7" width="9.33203125" style="1" bestFit="1" customWidth="1"/>
    <col min="8" max="16384" width="9.109375" style="1"/>
  </cols>
  <sheetData>
    <row r="1" spans="1:5" x14ac:dyDescent="0.3">
      <c r="A1" s="7" t="s">
        <v>350</v>
      </c>
      <c r="B1" s="40"/>
      <c r="C1" s="40"/>
      <c r="D1" s="6"/>
      <c r="E1" s="2"/>
    </row>
    <row r="2" spans="1:5" x14ac:dyDescent="0.3">
      <c r="A2" s="43"/>
      <c r="B2" s="267" t="s">
        <v>2</v>
      </c>
      <c r="C2" s="267" t="s">
        <v>3</v>
      </c>
      <c r="D2" s="267" t="s">
        <v>349</v>
      </c>
      <c r="E2" s="3"/>
    </row>
    <row r="3" spans="1:5" x14ac:dyDescent="0.3">
      <c r="A3" s="41" t="s">
        <v>4</v>
      </c>
      <c r="B3" s="268"/>
      <c r="C3" s="268"/>
      <c r="D3" s="268"/>
      <c r="E3" s="2"/>
    </row>
    <row r="4" spans="1:5" ht="16.2" thickBot="1" x14ac:dyDescent="0.35">
      <c r="A4" s="42"/>
      <c r="B4" s="269"/>
      <c r="C4" s="269"/>
      <c r="D4" s="269"/>
      <c r="E4" s="2"/>
    </row>
    <row r="5" spans="1:5" ht="16.2" thickTop="1" x14ac:dyDescent="0.3">
      <c r="A5" s="4">
        <v>19833</v>
      </c>
      <c r="B5" s="5">
        <v>12.5</v>
      </c>
      <c r="C5" s="1">
        <f>B5/1000</f>
        <v>1.2500000000000001E-2</v>
      </c>
    </row>
    <row r="6" spans="1:5" x14ac:dyDescent="0.3">
      <c r="A6" s="4">
        <v>19834</v>
      </c>
      <c r="B6" s="5">
        <v>12.5</v>
      </c>
      <c r="C6" s="1">
        <f t="shared" ref="C6:C69" si="0">B6/1000</f>
        <v>1.2500000000000001E-2</v>
      </c>
      <c r="D6" s="254">
        <f>((B6/B5)-1)*100</f>
        <v>0</v>
      </c>
    </row>
    <row r="7" spans="1:5" x14ac:dyDescent="0.3">
      <c r="A7" s="4">
        <v>19835</v>
      </c>
      <c r="B7" s="5">
        <v>12.5</v>
      </c>
      <c r="C7" s="1">
        <f t="shared" si="0"/>
        <v>1.2500000000000001E-2</v>
      </c>
      <c r="D7" s="254">
        <f t="shared" ref="D7:D70" si="1">((B7/B6)-1)*100</f>
        <v>0</v>
      </c>
    </row>
    <row r="8" spans="1:5" x14ac:dyDescent="0.3">
      <c r="A8" s="4">
        <v>19836</v>
      </c>
      <c r="B8" s="5">
        <v>12.5</v>
      </c>
      <c r="C8" s="1">
        <f t="shared" si="0"/>
        <v>1.2500000000000001E-2</v>
      </c>
      <c r="D8" s="254">
        <f t="shared" si="1"/>
        <v>0</v>
      </c>
    </row>
    <row r="9" spans="1:5" x14ac:dyDescent="0.3">
      <c r="A9" s="4">
        <v>19837</v>
      </c>
      <c r="B9" s="5">
        <v>12.5</v>
      </c>
      <c r="C9" s="1">
        <f t="shared" si="0"/>
        <v>1.2500000000000001E-2</v>
      </c>
      <c r="D9" s="254">
        <f t="shared" si="1"/>
        <v>0</v>
      </c>
    </row>
    <row r="10" spans="1:5" x14ac:dyDescent="0.3">
      <c r="A10" s="4">
        <v>19840</v>
      </c>
      <c r="B10" s="5">
        <v>12.5</v>
      </c>
      <c r="C10" s="1">
        <f t="shared" si="0"/>
        <v>1.2500000000000001E-2</v>
      </c>
      <c r="D10" s="254">
        <f t="shared" si="1"/>
        <v>0</v>
      </c>
    </row>
    <row r="11" spans="1:5" x14ac:dyDescent="0.3">
      <c r="A11" s="4">
        <v>19841</v>
      </c>
      <c r="B11" s="5">
        <v>12.5</v>
      </c>
      <c r="C11" s="1">
        <f t="shared" si="0"/>
        <v>1.2500000000000001E-2</v>
      </c>
      <c r="D11" s="254">
        <f t="shared" si="1"/>
        <v>0</v>
      </c>
    </row>
    <row r="12" spans="1:5" x14ac:dyDescent="0.3">
      <c r="A12" s="4">
        <v>19842</v>
      </c>
      <c r="B12" s="5">
        <v>12.5</v>
      </c>
      <c r="C12" s="1">
        <f t="shared" si="0"/>
        <v>1.2500000000000001E-2</v>
      </c>
      <c r="D12" s="254">
        <f t="shared" si="1"/>
        <v>0</v>
      </c>
    </row>
    <row r="13" spans="1:5" x14ac:dyDescent="0.3">
      <c r="A13" s="4">
        <v>19843</v>
      </c>
      <c r="B13" s="5">
        <v>12.5</v>
      </c>
      <c r="C13" s="1">
        <f t="shared" si="0"/>
        <v>1.2500000000000001E-2</v>
      </c>
      <c r="D13" s="254">
        <f t="shared" si="1"/>
        <v>0</v>
      </c>
    </row>
    <row r="14" spans="1:5" x14ac:dyDescent="0.3">
      <c r="A14" s="4">
        <v>19844</v>
      </c>
      <c r="B14" s="5">
        <v>12.5</v>
      </c>
      <c r="C14" s="1">
        <f t="shared" si="0"/>
        <v>1.2500000000000001E-2</v>
      </c>
      <c r="D14" s="254">
        <f t="shared" si="1"/>
        <v>0</v>
      </c>
    </row>
    <row r="15" spans="1:5" x14ac:dyDescent="0.3">
      <c r="A15" s="4">
        <v>19847</v>
      </c>
      <c r="B15" s="5">
        <v>12.5</v>
      </c>
      <c r="C15" s="1">
        <f t="shared" si="0"/>
        <v>1.2500000000000001E-2</v>
      </c>
      <c r="D15" s="254">
        <f t="shared" si="1"/>
        <v>0</v>
      </c>
    </row>
    <row r="16" spans="1:5" x14ac:dyDescent="0.3">
      <c r="A16" s="4">
        <v>19848</v>
      </c>
      <c r="B16" s="5">
        <v>12.5</v>
      </c>
      <c r="C16" s="1">
        <f t="shared" si="0"/>
        <v>1.2500000000000001E-2</v>
      </c>
      <c r="D16" s="254">
        <f t="shared" si="1"/>
        <v>0</v>
      </c>
    </row>
    <row r="17" spans="1:4" x14ac:dyDescent="0.3">
      <c r="A17" s="4">
        <v>19849</v>
      </c>
      <c r="B17" s="5">
        <v>12.5</v>
      </c>
      <c r="C17" s="1">
        <f t="shared" si="0"/>
        <v>1.2500000000000001E-2</v>
      </c>
      <c r="D17" s="254">
        <f t="shared" si="1"/>
        <v>0</v>
      </c>
    </row>
    <row r="18" spans="1:4" x14ac:dyDescent="0.3">
      <c r="A18" s="4">
        <v>19850</v>
      </c>
      <c r="B18" s="5">
        <v>12.5</v>
      </c>
      <c r="C18" s="1">
        <f t="shared" si="0"/>
        <v>1.2500000000000001E-2</v>
      </c>
      <c r="D18" s="254">
        <f t="shared" si="1"/>
        <v>0</v>
      </c>
    </row>
    <row r="19" spans="1:4" x14ac:dyDescent="0.3">
      <c r="A19" s="4">
        <v>19851</v>
      </c>
      <c r="B19" s="5">
        <v>12.5</v>
      </c>
      <c r="C19" s="1">
        <f t="shared" si="0"/>
        <v>1.2500000000000001E-2</v>
      </c>
      <c r="D19" s="254">
        <f t="shared" si="1"/>
        <v>0</v>
      </c>
    </row>
    <row r="20" spans="1:4" x14ac:dyDescent="0.3">
      <c r="A20" s="4">
        <v>19854</v>
      </c>
      <c r="B20" s="5">
        <v>12.5</v>
      </c>
      <c r="C20" s="1">
        <f t="shared" si="0"/>
        <v>1.2500000000000001E-2</v>
      </c>
      <c r="D20" s="254">
        <f t="shared" si="1"/>
        <v>0</v>
      </c>
    </row>
    <row r="21" spans="1:4" x14ac:dyDescent="0.3">
      <c r="A21" s="4">
        <v>19855</v>
      </c>
      <c r="B21" s="5">
        <v>12.5</v>
      </c>
      <c r="C21" s="1">
        <f t="shared" si="0"/>
        <v>1.2500000000000001E-2</v>
      </c>
      <c r="D21" s="254">
        <f t="shared" si="1"/>
        <v>0</v>
      </c>
    </row>
    <row r="22" spans="1:4" x14ac:dyDescent="0.3">
      <c r="A22" s="4">
        <v>19856</v>
      </c>
      <c r="B22" s="5">
        <v>12.5</v>
      </c>
      <c r="C22" s="1">
        <f t="shared" si="0"/>
        <v>1.2500000000000001E-2</v>
      </c>
      <c r="D22" s="254">
        <f t="shared" si="1"/>
        <v>0</v>
      </c>
    </row>
    <row r="23" spans="1:4" x14ac:dyDescent="0.3">
      <c r="A23" s="4">
        <v>19857</v>
      </c>
      <c r="B23" s="5">
        <v>12.5</v>
      </c>
      <c r="C23" s="1">
        <f t="shared" si="0"/>
        <v>1.2500000000000001E-2</v>
      </c>
      <c r="D23" s="254">
        <f t="shared" si="1"/>
        <v>0</v>
      </c>
    </row>
    <row r="24" spans="1:4" x14ac:dyDescent="0.3">
      <c r="A24" s="4">
        <v>19858</v>
      </c>
      <c r="B24" s="5">
        <v>12.5</v>
      </c>
      <c r="C24" s="1">
        <f t="shared" si="0"/>
        <v>1.2500000000000001E-2</v>
      </c>
      <c r="D24" s="254">
        <f t="shared" si="1"/>
        <v>0</v>
      </c>
    </row>
    <row r="25" spans="1:4" x14ac:dyDescent="0.3">
      <c r="A25" s="4">
        <v>19861</v>
      </c>
      <c r="B25" s="5">
        <v>12.5</v>
      </c>
      <c r="C25" s="1">
        <f t="shared" si="0"/>
        <v>1.2500000000000001E-2</v>
      </c>
      <c r="D25" s="254">
        <f t="shared" si="1"/>
        <v>0</v>
      </c>
    </row>
    <row r="26" spans="1:4" x14ac:dyDescent="0.3">
      <c r="A26" s="4">
        <v>19862</v>
      </c>
      <c r="B26" s="5">
        <v>12.5</v>
      </c>
      <c r="C26" s="1">
        <f t="shared" si="0"/>
        <v>1.2500000000000001E-2</v>
      </c>
      <c r="D26" s="254">
        <f t="shared" si="1"/>
        <v>0</v>
      </c>
    </row>
    <row r="27" spans="1:4" x14ac:dyDescent="0.3">
      <c r="A27" s="4">
        <v>19863</v>
      </c>
      <c r="B27" s="5">
        <v>12.5</v>
      </c>
      <c r="C27" s="1">
        <f t="shared" si="0"/>
        <v>1.2500000000000001E-2</v>
      </c>
      <c r="D27" s="254">
        <f t="shared" si="1"/>
        <v>0</v>
      </c>
    </row>
    <row r="28" spans="1:4" x14ac:dyDescent="0.3">
      <c r="A28" s="4">
        <v>19864</v>
      </c>
      <c r="B28" s="5">
        <v>12.5</v>
      </c>
      <c r="C28" s="1">
        <f t="shared" si="0"/>
        <v>1.2500000000000001E-2</v>
      </c>
      <c r="D28" s="254">
        <f t="shared" si="1"/>
        <v>0</v>
      </c>
    </row>
    <row r="29" spans="1:4" x14ac:dyDescent="0.3">
      <c r="A29" s="4">
        <v>19865</v>
      </c>
      <c r="B29" s="5">
        <v>12.5</v>
      </c>
      <c r="C29" s="1">
        <f t="shared" si="0"/>
        <v>1.2500000000000001E-2</v>
      </c>
      <c r="D29" s="254">
        <f t="shared" si="1"/>
        <v>0</v>
      </c>
    </row>
    <row r="30" spans="1:4" x14ac:dyDescent="0.3">
      <c r="A30" s="4">
        <v>19868</v>
      </c>
      <c r="B30" s="5">
        <v>12.5</v>
      </c>
      <c r="C30" s="1">
        <f t="shared" si="0"/>
        <v>1.2500000000000001E-2</v>
      </c>
      <c r="D30" s="254">
        <f t="shared" si="1"/>
        <v>0</v>
      </c>
    </row>
    <row r="31" spans="1:4" x14ac:dyDescent="0.3">
      <c r="A31" s="4">
        <v>19869</v>
      </c>
      <c r="B31" s="5">
        <v>12.5</v>
      </c>
      <c r="C31" s="1">
        <f t="shared" si="0"/>
        <v>1.2500000000000001E-2</v>
      </c>
      <c r="D31" s="254">
        <f t="shared" si="1"/>
        <v>0</v>
      </c>
    </row>
    <row r="32" spans="1:4" x14ac:dyDescent="0.3">
      <c r="A32" s="4">
        <v>19870</v>
      </c>
      <c r="B32" s="5">
        <v>12.5</v>
      </c>
      <c r="C32" s="1">
        <f t="shared" si="0"/>
        <v>1.2500000000000001E-2</v>
      </c>
      <c r="D32" s="254">
        <f t="shared" si="1"/>
        <v>0</v>
      </c>
    </row>
    <row r="33" spans="1:4" x14ac:dyDescent="0.3">
      <c r="A33" s="4">
        <v>19871</v>
      </c>
      <c r="B33" s="5">
        <v>12.5</v>
      </c>
      <c r="C33" s="1">
        <f t="shared" si="0"/>
        <v>1.2500000000000001E-2</v>
      </c>
      <c r="D33" s="254">
        <f t="shared" si="1"/>
        <v>0</v>
      </c>
    </row>
    <row r="34" spans="1:4" x14ac:dyDescent="0.3">
      <c r="A34" s="4">
        <v>19872</v>
      </c>
      <c r="B34" s="5">
        <v>12.5</v>
      </c>
      <c r="C34" s="1">
        <f t="shared" si="0"/>
        <v>1.2500000000000001E-2</v>
      </c>
      <c r="D34" s="254">
        <f t="shared" si="1"/>
        <v>0</v>
      </c>
    </row>
    <row r="35" spans="1:4" x14ac:dyDescent="0.3">
      <c r="A35" s="4">
        <v>19875</v>
      </c>
      <c r="B35" s="5">
        <v>12.5</v>
      </c>
      <c r="C35" s="1">
        <f t="shared" si="0"/>
        <v>1.2500000000000001E-2</v>
      </c>
      <c r="D35" s="254">
        <f t="shared" si="1"/>
        <v>0</v>
      </c>
    </row>
    <row r="36" spans="1:4" x14ac:dyDescent="0.3">
      <c r="A36" s="4">
        <v>19876</v>
      </c>
      <c r="B36" s="5">
        <v>12.5</v>
      </c>
      <c r="C36" s="1">
        <f t="shared" si="0"/>
        <v>1.2500000000000001E-2</v>
      </c>
      <c r="D36" s="254">
        <f t="shared" si="1"/>
        <v>0</v>
      </c>
    </row>
    <row r="37" spans="1:4" x14ac:dyDescent="0.3">
      <c r="A37" s="4">
        <v>19877</v>
      </c>
      <c r="B37" s="5">
        <v>12.5</v>
      </c>
      <c r="C37" s="1">
        <f t="shared" si="0"/>
        <v>1.2500000000000001E-2</v>
      </c>
      <c r="D37" s="254">
        <f t="shared" si="1"/>
        <v>0</v>
      </c>
    </row>
    <row r="38" spans="1:4" x14ac:dyDescent="0.3">
      <c r="A38" s="4">
        <v>19878</v>
      </c>
      <c r="B38" s="5">
        <v>12.5</v>
      </c>
      <c r="C38" s="1">
        <f t="shared" si="0"/>
        <v>1.2500000000000001E-2</v>
      </c>
      <c r="D38" s="254">
        <f t="shared" si="1"/>
        <v>0</v>
      </c>
    </row>
    <row r="39" spans="1:4" x14ac:dyDescent="0.3">
      <c r="A39" s="4">
        <v>19879</v>
      </c>
      <c r="B39" s="5">
        <v>12.5</v>
      </c>
      <c r="C39" s="1">
        <f t="shared" si="0"/>
        <v>1.2500000000000001E-2</v>
      </c>
      <c r="D39" s="254">
        <f t="shared" si="1"/>
        <v>0</v>
      </c>
    </row>
    <row r="40" spans="1:4" x14ac:dyDescent="0.3">
      <c r="A40" s="4">
        <v>19882</v>
      </c>
      <c r="B40" s="5">
        <v>12.5</v>
      </c>
      <c r="C40" s="1">
        <f t="shared" si="0"/>
        <v>1.2500000000000001E-2</v>
      </c>
      <c r="D40" s="254">
        <f t="shared" si="1"/>
        <v>0</v>
      </c>
    </row>
    <row r="41" spans="1:4" x14ac:dyDescent="0.3">
      <c r="A41" s="4">
        <v>19883</v>
      </c>
      <c r="B41" s="5">
        <v>12.5</v>
      </c>
      <c r="C41" s="1">
        <f t="shared" si="0"/>
        <v>1.2500000000000001E-2</v>
      </c>
      <c r="D41" s="254">
        <f t="shared" si="1"/>
        <v>0</v>
      </c>
    </row>
    <row r="42" spans="1:4" x14ac:dyDescent="0.3">
      <c r="A42" s="4">
        <v>19884</v>
      </c>
      <c r="B42" s="5">
        <v>12.5</v>
      </c>
      <c r="C42" s="1">
        <f t="shared" si="0"/>
        <v>1.2500000000000001E-2</v>
      </c>
      <c r="D42" s="254">
        <f t="shared" si="1"/>
        <v>0</v>
      </c>
    </row>
    <row r="43" spans="1:4" ht="15.75" customHeight="1" x14ac:dyDescent="0.3">
      <c r="A43" s="4">
        <v>19885</v>
      </c>
      <c r="B43" s="5">
        <v>12.5</v>
      </c>
      <c r="C43" s="1">
        <f t="shared" si="0"/>
        <v>1.2500000000000001E-2</v>
      </c>
      <c r="D43" s="254">
        <f t="shared" si="1"/>
        <v>0</v>
      </c>
    </row>
    <row r="44" spans="1:4" x14ac:dyDescent="0.3">
      <c r="A44" s="4">
        <v>19886</v>
      </c>
      <c r="B44" s="5">
        <v>12.5</v>
      </c>
      <c r="C44" s="1">
        <f t="shared" si="0"/>
        <v>1.2500000000000001E-2</v>
      </c>
      <c r="D44" s="254">
        <f t="shared" si="1"/>
        <v>0</v>
      </c>
    </row>
    <row r="45" spans="1:4" x14ac:dyDescent="0.3">
      <c r="A45" s="4">
        <v>19889</v>
      </c>
      <c r="B45" s="5">
        <v>12.5</v>
      </c>
      <c r="C45" s="1">
        <f t="shared" si="0"/>
        <v>1.2500000000000001E-2</v>
      </c>
      <c r="D45" s="254">
        <f t="shared" si="1"/>
        <v>0</v>
      </c>
    </row>
    <row r="46" spans="1:4" x14ac:dyDescent="0.3">
      <c r="A46" s="4">
        <v>19890</v>
      </c>
      <c r="B46" s="5">
        <v>12.5</v>
      </c>
      <c r="C46" s="1">
        <f t="shared" si="0"/>
        <v>1.2500000000000001E-2</v>
      </c>
      <c r="D46" s="254">
        <f t="shared" si="1"/>
        <v>0</v>
      </c>
    </row>
    <row r="47" spans="1:4" x14ac:dyDescent="0.3">
      <c r="A47" s="4">
        <v>19891</v>
      </c>
      <c r="B47" s="5">
        <v>12.5</v>
      </c>
      <c r="C47" s="1">
        <f t="shared" si="0"/>
        <v>1.2500000000000001E-2</v>
      </c>
      <c r="D47" s="254">
        <f t="shared" si="1"/>
        <v>0</v>
      </c>
    </row>
    <row r="48" spans="1:4" x14ac:dyDescent="0.3">
      <c r="A48" s="4">
        <v>19892</v>
      </c>
      <c r="B48" s="5">
        <v>12.5</v>
      </c>
      <c r="C48" s="1">
        <f t="shared" si="0"/>
        <v>1.2500000000000001E-2</v>
      </c>
      <c r="D48" s="254">
        <f t="shared" si="1"/>
        <v>0</v>
      </c>
    </row>
    <row r="49" spans="1:4" x14ac:dyDescent="0.3">
      <c r="A49" s="4">
        <v>19893</v>
      </c>
      <c r="B49" s="5">
        <v>12.5</v>
      </c>
      <c r="C49" s="1">
        <f t="shared" si="0"/>
        <v>1.2500000000000001E-2</v>
      </c>
      <c r="D49" s="254">
        <f t="shared" si="1"/>
        <v>0</v>
      </c>
    </row>
    <row r="50" spans="1:4" x14ac:dyDescent="0.3">
      <c r="A50" s="4">
        <v>19896</v>
      </c>
      <c r="B50" s="5">
        <v>12.5</v>
      </c>
      <c r="C50" s="1">
        <f t="shared" si="0"/>
        <v>1.2500000000000001E-2</v>
      </c>
      <c r="D50" s="254">
        <f t="shared" si="1"/>
        <v>0</v>
      </c>
    </row>
    <row r="51" spans="1:4" x14ac:dyDescent="0.3">
      <c r="A51" s="4">
        <v>19897</v>
      </c>
      <c r="B51" s="5">
        <v>12.5</v>
      </c>
      <c r="C51" s="1">
        <f t="shared" si="0"/>
        <v>1.2500000000000001E-2</v>
      </c>
      <c r="D51" s="254">
        <f t="shared" si="1"/>
        <v>0</v>
      </c>
    </row>
    <row r="52" spans="1:4" x14ac:dyDescent="0.3">
      <c r="A52" s="4">
        <v>19898</v>
      </c>
      <c r="B52" s="5">
        <v>12.5</v>
      </c>
      <c r="C52" s="1">
        <f t="shared" si="0"/>
        <v>1.2500000000000001E-2</v>
      </c>
      <c r="D52" s="254">
        <f t="shared" si="1"/>
        <v>0</v>
      </c>
    </row>
    <row r="53" spans="1:4" x14ac:dyDescent="0.3">
      <c r="A53" s="4">
        <v>19899</v>
      </c>
      <c r="B53" s="5">
        <v>12.5</v>
      </c>
      <c r="C53" s="1">
        <f t="shared" si="0"/>
        <v>1.2500000000000001E-2</v>
      </c>
      <c r="D53" s="254">
        <f t="shared" si="1"/>
        <v>0</v>
      </c>
    </row>
    <row r="54" spans="1:4" x14ac:dyDescent="0.3">
      <c r="A54" s="4">
        <v>19900</v>
      </c>
      <c r="B54" s="5">
        <v>12.5</v>
      </c>
      <c r="C54" s="1">
        <f t="shared" si="0"/>
        <v>1.2500000000000001E-2</v>
      </c>
      <c r="D54" s="254">
        <f t="shared" si="1"/>
        <v>0</v>
      </c>
    </row>
    <row r="55" spans="1:4" x14ac:dyDescent="0.3">
      <c r="A55" s="4">
        <v>19903</v>
      </c>
      <c r="B55" s="5">
        <v>12.5</v>
      </c>
      <c r="C55" s="1">
        <f t="shared" si="0"/>
        <v>1.2500000000000001E-2</v>
      </c>
      <c r="D55" s="254">
        <f t="shared" si="1"/>
        <v>0</v>
      </c>
    </row>
    <row r="56" spans="1:4" x14ac:dyDescent="0.3">
      <c r="A56" s="4">
        <v>19904</v>
      </c>
      <c r="B56" s="5">
        <v>12.5</v>
      </c>
      <c r="C56" s="1">
        <f t="shared" si="0"/>
        <v>1.2500000000000001E-2</v>
      </c>
      <c r="D56" s="254">
        <f t="shared" si="1"/>
        <v>0</v>
      </c>
    </row>
    <row r="57" spans="1:4" x14ac:dyDescent="0.3">
      <c r="A57" s="4">
        <v>19905</v>
      </c>
      <c r="B57" s="5">
        <v>12.5</v>
      </c>
      <c r="C57" s="1">
        <f t="shared" si="0"/>
        <v>1.2500000000000001E-2</v>
      </c>
      <c r="D57" s="254">
        <f t="shared" si="1"/>
        <v>0</v>
      </c>
    </row>
    <row r="58" spans="1:4" x14ac:dyDescent="0.3">
      <c r="A58" s="4">
        <v>19906</v>
      </c>
      <c r="B58" s="5">
        <v>12.5</v>
      </c>
      <c r="C58" s="1">
        <f t="shared" si="0"/>
        <v>1.2500000000000001E-2</v>
      </c>
      <c r="D58" s="254">
        <f t="shared" si="1"/>
        <v>0</v>
      </c>
    </row>
    <row r="59" spans="1:4" x14ac:dyDescent="0.3">
      <c r="A59" s="4">
        <v>19907</v>
      </c>
      <c r="B59" s="5">
        <v>12.5</v>
      </c>
      <c r="C59" s="1">
        <f t="shared" si="0"/>
        <v>1.2500000000000001E-2</v>
      </c>
      <c r="D59" s="254">
        <f t="shared" si="1"/>
        <v>0</v>
      </c>
    </row>
    <row r="60" spans="1:4" x14ac:dyDescent="0.3">
      <c r="A60" s="4">
        <v>19910</v>
      </c>
      <c r="B60" s="5">
        <v>12.5</v>
      </c>
      <c r="C60" s="1">
        <f t="shared" si="0"/>
        <v>1.2500000000000001E-2</v>
      </c>
      <c r="D60" s="254">
        <f t="shared" si="1"/>
        <v>0</v>
      </c>
    </row>
    <row r="61" spans="1:4" x14ac:dyDescent="0.3">
      <c r="A61" s="4">
        <v>19911</v>
      </c>
      <c r="B61" s="5">
        <v>12.5</v>
      </c>
      <c r="C61" s="1">
        <f t="shared" si="0"/>
        <v>1.2500000000000001E-2</v>
      </c>
      <c r="D61" s="254">
        <f t="shared" si="1"/>
        <v>0</v>
      </c>
    </row>
    <row r="62" spans="1:4" x14ac:dyDescent="0.3">
      <c r="A62" s="4">
        <v>19912</v>
      </c>
      <c r="B62" s="5">
        <v>12.5</v>
      </c>
      <c r="C62" s="1">
        <f t="shared" si="0"/>
        <v>1.2500000000000001E-2</v>
      </c>
      <c r="D62" s="254">
        <f t="shared" si="1"/>
        <v>0</v>
      </c>
    </row>
    <row r="63" spans="1:4" x14ac:dyDescent="0.3">
      <c r="A63" s="4">
        <v>19913</v>
      </c>
      <c r="B63" s="5">
        <v>12.5</v>
      </c>
      <c r="C63" s="1">
        <f t="shared" si="0"/>
        <v>1.2500000000000001E-2</v>
      </c>
      <c r="D63" s="254">
        <f t="shared" si="1"/>
        <v>0</v>
      </c>
    </row>
    <row r="64" spans="1:4" x14ac:dyDescent="0.3">
      <c r="A64" s="4">
        <v>19914</v>
      </c>
      <c r="B64" s="5">
        <v>12.5</v>
      </c>
      <c r="C64" s="1">
        <f t="shared" si="0"/>
        <v>1.2500000000000001E-2</v>
      </c>
      <c r="D64" s="254">
        <f t="shared" si="1"/>
        <v>0</v>
      </c>
    </row>
    <row r="65" spans="1:4" x14ac:dyDescent="0.3">
      <c r="A65" s="4">
        <v>19917</v>
      </c>
      <c r="B65" s="5">
        <v>12.5</v>
      </c>
      <c r="C65" s="1">
        <f t="shared" si="0"/>
        <v>1.2500000000000001E-2</v>
      </c>
      <c r="D65" s="254">
        <f t="shared" si="1"/>
        <v>0</v>
      </c>
    </row>
    <row r="66" spans="1:4" x14ac:dyDescent="0.3">
      <c r="A66" s="4">
        <v>19918</v>
      </c>
      <c r="B66" s="5">
        <v>12.5</v>
      </c>
      <c r="C66" s="1">
        <f t="shared" si="0"/>
        <v>1.2500000000000001E-2</v>
      </c>
      <c r="D66" s="254">
        <f t="shared" si="1"/>
        <v>0</v>
      </c>
    </row>
    <row r="67" spans="1:4" x14ac:dyDescent="0.3">
      <c r="A67" s="4">
        <v>19919</v>
      </c>
      <c r="B67" s="5">
        <v>12.5</v>
      </c>
      <c r="C67" s="1">
        <f t="shared" si="0"/>
        <v>1.2500000000000001E-2</v>
      </c>
      <c r="D67" s="254">
        <f t="shared" si="1"/>
        <v>0</v>
      </c>
    </row>
    <row r="68" spans="1:4" ht="15.9" customHeight="1" x14ac:dyDescent="0.3">
      <c r="A68" s="4">
        <v>19920</v>
      </c>
      <c r="B68" s="5">
        <v>12.5</v>
      </c>
      <c r="C68" s="1">
        <f t="shared" si="0"/>
        <v>1.2500000000000001E-2</v>
      </c>
      <c r="D68" s="254">
        <f t="shared" si="1"/>
        <v>0</v>
      </c>
    </row>
    <row r="69" spans="1:4" x14ac:dyDescent="0.3">
      <c r="A69" s="4">
        <v>19921</v>
      </c>
      <c r="B69" s="5">
        <v>12.5</v>
      </c>
      <c r="C69" s="1">
        <f t="shared" si="0"/>
        <v>1.2500000000000001E-2</v>
      </c>
      <c r="D69" s="254">
        <f t="shared" si="1"/>
        <v>0</v>
      </c>
    </row>
    <row r="70" spans="1:4" x14ac:dyDescent="0.3">
      <c r="A70" s="4">
        <v>19924</v>
      </c>
      <c r="B70" s="5">
        <v>12.5</v>
      </c>
      <c r="C70" s="1">
        <f t="shared" ref="C70:C133" si="2">B70/1000</f>
        <v>1.2500000000000001E-2</v>
      </c>
      <c r="D70" s="254">
        <f t="shared" si="1"/>
        <v>0</v>
      </c>
    </row>
    <row r="71" spans="1:4" x14ac:dyDescent="0.3">
      <c r="A71" s="4">
        <v>19925</v>
      </c>
      <c r="B71" s="5">
        <v>12.5</v>
      </c>
      <c r="C71" s="1">
        <f t="shared" si="2"/>
        <v>1.2500000000000001E-2</v>
      </c>
      <c r="D71" s="254">
        <f t="shared" ref="D71:D134" si="3">((B71/B70)-1)*100</f>
        <v>0</v>
      </c>
    </row>
    <row r="72" spans="1:4" x14ac:dyDescent="0.3">
      <c r="A72" s="4">
        <v>19926</v>
      </c>
      <c r="B72" s="5">
        <v>12.5</v>
      </c>
      <c r="C72" s="1">
        <f t="shared" si="2"/>
        <v>1.2500000000000001E-2</v>
      </c>
      <c r="D72" s="254">
        <f t="shared" si="3"/>
        <v>0</v>
      </c>
    </row>
    <row r="73" spans="1:4" x14ac:dyDescent="0.3">
      <c r="A73" s="4">
        <v>19927</v>
      </c>
      <c r="B73" s="5">
        <v>12.5</v>
      </c>
      <c r="C73" s="1">
        <f t="shared" si="2"/>
        <v>1.2500000000000001E-2</v>
      </c>
      <c r="D73" s="254">
        <f t="shared" si="3"/>
        <v>0</v>
      </c>
    </row>
    <row r="74" spans="1:4" x14ac:dyDescent="0.3">
      <c r="A74" s="4">
        <v>19928</v>
      </c>
      <c r="B74" s="5">
        <v>12.5</v>
      </c>
      <c r="C74" s="1">
        <f t="shared" si="2"/>
        <v>1.2500000000000001E-2</v>
      </c>
      <c r="D74" s="254">
        <f t="shared" si="3"/>
        <v>0</v>
      </c>
    </row>
    <row r="75" spans="1:4" x14ac:dyDescent="0.3">
      <c r="A75" s="4">
        <v>19931</v>
      </c>
      <c r="B75" s="5">
        <v>12.5</v>
      </c>
      <c r="C75" s="1">
        <f t="shared" si="2"/>
        <v>1.2500000000000001E-2</v>
      </c>
      <c r="D75" s="254">
        <f t="shared" si="3"/>
        <v>0</v>
      </c>
    </row>
    <row r="76" spans="1:4" x14ac:dyDescent="0.3">
      <c r="A76" s="4">
        <v>19932</v>
      </c>
      <c r="B76" s="5">
        <v>12.5</v>
      </c>
      <c r="C76" s="1">
        <f t="shared" si="2"/>
        <v>1.2500000000000001E-2</v>
      </c>
      <c r="D76" s="254">
        <f t="shared" si="3"/>
        <v>0</v>
      </c>
    </row>
    <row r="77" spans="1:4" x14ac:dyDescent="0.3">
      <c r="A77" s="4">
        <v>19933</v>
      </c>
      <c r="B77" s="5">
        <v>12.5</v>
      </c>
      <c r="C77" s="1">
        <f t="shared" si="2"/>
        <v>1.2500000000000001E-2</v>
      </c>
      <c r="D77" s="254">
        <f t="shared" si="3"/>
        <v>0</v>
      </c>
    </row>
    <row r="78" spans="1:4" x14ac:dyDescent="0.3">
      <c r="A78" s="4">
        <v>19934</v>
      </c>
      <c r="B78" s="5">
        <v>12.5</v>
      </c>
      <c r="C78" s="1">
        <f t="shared" si="2"/>
        <v>1.2500000000000001E-2</v>
      </c>
      <c r="D78" s="254">
        <f t="shared" si="3"/>
        <v>0</v>
      </c>
    </row>
    <row r="79" spans="1:4" x14ac:dyDescent="0.3">
      <c r="A79" s="4">
        <v>19935</v>
      </c>
      <c r="B79" s="5">
        <v>12.5</v>
      </c>
      <c r="C79" s="1">
        <f t="shared" si="2"/>
        <v>1.2500000000000001E-2</v>
      </c>
      <c r="D79" s="254">
        <f t="shared" si="3"/>
        <v>0</v>
      </c>
    </row>
    <row r="80" spans="1:4" x14ac:dyDescent="0.3">
      <c r="A80" s="4">
        <v>19938</v>
      </c>
      <c r="B80" s="5">
        <v>12.5</v>
      </c>
      <c r="C80" s="1">
        <f t="shared" si="2"/>
        <v>1.2500000000000001E-2</v>
      </c>
      <c r="D80" s="254">
        <f t="shared" si="3"/>
        <v>0</v>
      </c>
    </row>
    <row r="81" spans="1:4" x14ac:dyDescent="0.3">
      <c r="A81" s="4">
        <v>19939</v>
      </c>
      <c r="B81" s="5">
        <v>12.5</v>
      </c>
      <c r="C81" s="1">
        <f t="shared" si="2"/>
        <v>1.2500000000000001E-2</v>
      </c>
      <c r="D81" s="254">
        <f t="shared" si="3"/>
        <v>0</v>
      </c>
    </row>
    <row r="82" spans="1:4" x14ac:dyDescent="0.3">
      <c r="A82" s="4">
        <v>19940</v>
      </c>
      <c r="B82" s="5">
        <v>12.5</v>
      </c>
      <c r="C82" s="1">
        <f t="shared" si="2"/>
        <v>1.2500000000000001E-2</v>
      </c>
      <c r="D82" s="254">
        <f t="shared" si="3"/>
        <v>0</v>
      </c>
    </row>
    <row r="83" spans="1:4" x14ac:dyDescent="0.3">
      <c r="A83" s="4">
        <v>19941</v>
      </c>
      <c r="B83" s="5">
        <v>12.5</v>
      </c>
      <c r="C83" s="1">
        <f t="shared" si="2"/>
        <v>1.2500000000000001E-2</v>
      </c>
      <c r="D83" s="254">
        <f t="shared" si="3"/>
        <v>0</v>
      </c>
    </row>
    <row r="84" spans="1:4" x14ac:dyDescent="0.3">
      <c r="A84" s="4">
        <v>19942</v>
      </c>
      <c r="B84" s="5">
        <v>12.5</v>
      </c>
      <c r="C84" s="1">
        <f t="shared" si="2"/>
        <v>1.2500000000000001E-2</v>
      </c>
      <c r="D84" s="254">
        <f t="shared" si="3"/>
        <v>0</v>
      </c>
    </row>
    <row r="85" spans="1:4" x14ac:dyDescent="0.3">
      <c r="A85" s="4">
        <v>19945</v>
      </c>
      <c r="B85" s="5">
        <v>12.5</v>
      </c>
      <c r="C85" s="1">
        <f t="shared" si="2"/>
        <v>1.2500000000000001E-2</v>
      </c>
      <c r="D85" s="254">
        <f t="shared" si="3"/>
        <v>0</v>
      </c>
    </row>
    <row r="86" spans="1:4" x14ac:dyDescent="0.3">
      <c r="A86" s="4">
        <v>19946</v>
      </c>
      <c r="B86" s="5">
        <v>12.5</v>
      </c>
      <c r="C86" s="1">
        <f t="shared" si="2"/>
        <v>1.2500000000000001E-2</v>
      </c>
      <c r="D86" s="254">
        <f t="shared" si="3"/>
        <v>0</v>
      </c>
    </row>
    <row r="87" spans="1:4" x14ac:dyDescent="0.3">
      <c r="A87" s="4">
        <v>19947</v>
      </c>
      <c r="B87" s="5">
        <v>12.5</v>
      </c>
      <c r="C87" s="1">
        <f t="shared" si="2"/>
        <v>1.2500000000000001E-2</v>
      </c>
      <c r="D87" s="254">
        <f t="shared" si="3"/>
        <v>0</v>
      </c>
    </row>
    <row r="88" spans="1:4" x14ac:dyDescent="0.3">
      <c r="A88" s="4">
        <v>19948</v>
      </c>
      <c r="B88" s="5">
        <v>12.5</v>
      </c>
      <c r="C88" s="1">
        <f t="shared" si="2"/>
        <v>1.2500000000000001E-2</v>
      </c>
      <c r="D88" s="254">
        <f t="shared" si="3"/>
        <v>0</v>
      </c>
    </row>
    <row r="89" spans="1:4" x14ac:dyDescent="0.3">
      <c r="A89" s="4">
        <v>19949</v>
      </c>
      <c r="B89" s="5">
        <v>12.5</v>
      </c>
      <c r="C89" s="1">
        <f t="shared" si="2"/>
        <v>1.2500000000000001E-2</v>
      </c>
      <c r="D89" s="254">
        <f t="shared" si="3"/>
        <v>0</v>
      </c>
    </row>
    <row r="90" spans="1:4" x14ac:dyDescent="0.3">
      <c r="A90" s="4">
        <v>19952</v>
      </c>
      <c r="B90" s="5">
        <v>12.5</v>
      </c>
      <c r="C90" s="1">
        <f t="shared" si="2"/>
        <v>1.2500000000000001E-2</v>
      </c>
      <c r="D90" s="254">
        <f t="shared" si="3"/>
        <v>0</v>
      </c>
    </row>
    <row r="91" spans="1:4" x14ac:dyDescent="0.3">
      <c r="A91" s="4">
        <v>19953</v>
      </c>
      <c r="B91" s="5">
        <v>12.5</v>
      </c>
      <c r="C91" s="1">
        <f t="shared" si="2"/>
        <v>1.2500000000000001E-2</v>
      </c>
      <c r="D91" s="254">
        <f t="shared" si="3"/>
        <v>0</v>
      </c>
    </row>
    <row r="92" spans="1:4" x14ac:dyDescent="0.3">
      <c r="A92" s="4">
        <v>19954</v>
      </c>
      <c r="B92" s="5">
        <v>12.5</v>
      </c>
      <c r="C92" s="1">
        <f t="shared" si="2"/>
        <v>1.2500000000000001E-2</v>
      </c>
      <c r="D92" s="254">
        <f t="shared" si="3"/>
        <v>0</v>
      </c>
    </row>
    <row r="93" spans="1:4" x14ac:dyDescent="0.3">
      <c r="A93" s="4">
        <v>19955</v>
      </c>
      <c r="B93" s="5">
        <v>12.5</v>
      </c>
      <c r="C93" s="1">
        <f t="shared" si="2"/>
        <v>1.2500000000000001E-2</v>
      </c>
      <c r="D93" s="254">
        <f t="shared" si="3"/>
        <v>0</v>
      </c>
    </row>
    <row r="94" spans="1:4" x14ac:dyDescent="0.3">
      <c r="A94" s="4">
        <v>19956</v>
      </c>
      <c r="B94" s="5">
        <v>12.5</v>
      </c>
      <c r="C94" s="1">
        <f t="shared" si="2"/>
        <v>1.2500000000000001E-2</v>
      </c>
      <c r="D94" s="254">
        <f t="shared" si="3"/>
        <v>0</v>
      </c>
    </row>
    <row r="95" spans="1:4" x14ac:dyDescent="0.3">
      <c r="A95" s="4">
        <v>19959</v>
      </c>
      <c r="B95" s="5">
        <v>12.5</v>
      </c>
      <c r="C95" s="1">
        <f t="shared" si="2"/>
        <v>1.2500000000000001E-2</v>
      </c>
      <c r="D95" s="254">
        <f t="shared" si="3"/>
        <v>0</v>
      </c>
    </row>
    <row r="96" spans="1:4" x14ac:dyDescent="0.3">
      <c r="A96" s="4">
        <v>19960</v>
      </c>
      <c r="B96" s="5">
        <v>12.5</v>
      </c>
      <c r="C96" s="1">
        <f t="shared" si="2"/>
        <v>1.2500000000000001E-2</v>
      </c>
      <c r="D96" s="254">
        <f t="shared" si="3"/>
        <v>0</v>
      </c>
    </row>
    <row r="97" spans="1:4" x14ac:dyDescent="0.3">
      <c r="A97" s="4">
        <v>19961</v>
      </c>
      <c r="B97" s="5">
        <v>12.5</v>
      </c>
      <c r="C97" s="1">
        <f t="shared" si="2"/>
        <v>1.2500000000000001E-2</v>
      </c>
      <c r="D97" s="254">
        <f t="shared" si="3"/>
        <v>0</v>
      </c>
    </row>
    <row r="98" spans="1:4" x14ac:dyDescent="0.3">
      <c r="A98" s="4">
        <v>19962</v>
      </c>
      <c r="B98" s="5">
        <v>12.5</v>
      </c>
      <c r="C98" s="1">
        <f t="shared" si="2"/>
        <v>1.2500000000000001E-2</v>
      </c>
      <c r="D98" s="254">
        <f t="shared" si="3"/>
        <v>0</v>
      </c>
    </row>
    <row r="99" spans="1:4" x14ac:dyDescent="0.3">
      <c r="A99" s="4">
        <v>19963</v>
      </c>
      <c r="B99" s="5">
        <v>12.5</v>
      </c>
      <c r="C99" s="1">
        <f t="shared" si="2"/>
        <v>1.2500000000000001E-2</v>
      </c>
      <c r="D99" s="254">
        <f t="shared" si="3"/>
        <v>0</v>
      </c>
    </row>
    <row r="100" spans="1:4" x14ac:dyDescent="0.3">
      <c r="A100" s="4">
        <v>19966</v>
      </c>
      <c r="B100" s="5">
        <v>12.5</v>
      </c>
      <c r="C100" s="1">
        <f t="shared" si="2"/>
        <v>1.2500000000000001E-2</v>
      </c>
      <c r="D100" s="254">
        <f t="shared" si="3"/>
        <v>0</v>
      </c>
    </row>
    <row r="101" spans="1:4" x14ac:dyDescent="0.3">
      <c r="A101" s="4">
        <v>19967</v>
      </c>
      <c r="B101" s="5">
        <v>12.5</v>
      </c>
      <c r="C101" s="1">
        <f t="shared" si="2"/>
        <v>1.2500000000000001E-2</v>
      </c>
      <c r="D101" s="254">
        <f t="shared" si="3"/>
        <v>0</v>
      </c>
    </row>
    <row r="102" spans="1:4" x14ac:dyDescent="0.3">
      <c r="A102" s="4">
        <v>19968</v>
      </c>
      <c r="B102" s="5">
        <v>12.5</v>
      </c>
      <c r="C102" s="1">
        <f t="shared" si="2"/>
        <v>1.2500000000000001E-2</v>
      </c>
      <c r="D102" s="254">
        <f t="shared" si="3"/>
        <v>0</v>
      </c>
    </row>
    <row r="103" spans="1:4" x14ac:dyDescent="0.3">
      <c r="A103" s="4">
        <v>19969</v>
      </c>
      <c r="B103" s="5">
        <v>12.5</v>
      </c>
      <c r="C103" s="1">
        <f t="shared" si="2"/>
        <v>1.2500000000000001E-2</v>
      </c>
      <c r="D103" s="254">
        <f t="shared" si="3"/>
        <v>0</v>
      </c>
    </row>
    <row r="104" spans="1:4" x14ac:dyDescent="0.3">
      <c r="A104" s="4">
        <v>19970</v>
      </c>
      <c r="B104" s="5">
        <v>12.5</v>
      </c>
      <c r="C104" s="1">
        <f t="shared" si="2"/>
        <v>1.2500000000000001E-2</v>
      </c>
      <c r="D104" s="254">
        <f t="shared" si="3"/>
        <v>0</v>
      </c>
    </row>
    <row r="105" spans="1:4" x14ac:dyDescent="0.3">
      <c r="A105" s="4">
        <v>19973</v>
      </c>
      <c r="B105" s="5">
        <v>12.5</v>
      </c>
      <c r="C105" s="1">
        <f t="shared" si="2"/>
        <v>1.2500000000000001E-2</v>
      </c>
      <c r="D105" s="254">
        <f t="shared" si="3"/>
        <v>0</v>
      </c>
    </row>
    <row r="106" spans="1:4" x14ac:dyDescent="0.3">
      <c r="A106" s="4">
        <v>19974</v>
      </c>
      <c r="B106" s="5">
        <v>12.5</v>
      </c>
      <c r="C106" s="1">
        <f t="shared" si="2"/>
        <v>1.2500000000000001E-2</v>
      </c>
      <c r="D106" s="254">
        <f t="shared" si="3"/>
        <v>0</v>
      </c>
    </row>
    <row r="107" spans="1:4" x14ac:dyDescent="0.3">
      <c r="A107" s="4">
        <v>19975</v>
      </c>
      <c r="B107" s="5">
        <v>12.5</v>
      </c>
      <c r="C107" s="1">
        <f t="shared" si="2"/>
        <v>1.2500000000000001E-2</v>
      </c>
      <c r="D107" s="254">
        <f t="shared" si="3"/>
        <v>0</v>
      </c>
    </row>
    <row r="108" spans="1:4" x14ac:dyDescent="0.3">
      <c r="A108" s="4">
        <v>19976</v>
      </c>
      <c r="B108" s="5">
        <v>12.5</v>
      </c>
      <c r="C108" s="1">
        <f t="shared" si="2"/>
        <v>1.2500000000000001E-2</v>
      </c>
      <c r="D108" s="254">
        <f t="shared" si="3"/>
        <v>0</v>
      </c>
    </row>
    <row r="109" spans="1:4" x14ac:dyDescent="0.3">
      <c r="A109" s="4">
        <v>19977</v>
      </c>
      <c r="B109" s="5">
        <v>12.5</v>
      </c>
      <c r="C109" s="1">
        <f t="shared" si="2"/>
        <v>1.2500000000000001E-2</v>
      </c>
      <c r="D109" s="254">
        <f t="shared" si="3"/>
        <v>0</v>
      </c>
    </row>
    <row r="110" spans="1:4" x14ac:dyDescent="0.3">
      <c r="A110" s="4">
        <v>19980</v>
      </c>
      <c r="B110" s="5">
        <v>12.5</v>
      </c>
      <c r="C110" s="1">
        <f t="shared" si="2"/>
        <v>1.2500000000000001E-2</v>
      </c>
      <c r="D110" s="254">
        <f t="shared" si="3"/>
        <v>0</v>
      </c>
    </row>
    <row r="111" spans="1:4" x14ac:dyDescent="0.3">
      <c r="A111" s="4">
        <v>19981</v>
      </c>
      <c r="B111" s="5">
        <v>12.5</v>
      </c>
      <c r="C111" s="1">
        <f t="shared" si="2"/>
        <v>1.2500000000000001E-2</v>
      </c>
      <c r="D111" s="254">
        <f t="shared" si="3"/>
        <v>0</v>
      </c>
    </row>
    <row r="112" spans="1:4" x14ac:dyDescent="0.3">
      <c r="A112" s="4">
        <v>19982</v>
      </c>
      <c r="B112" s="5">
        <v>12.5</v>
      </c>
      <c r="C112" s="1">
        <f t="shared" si="2"/>
        <v>1.2500000000000001E-2</v>
      </c>
      <c r="D112" s="254">
        <f t="shared" si="3"/>
        <v>0</v>
      </c>
    </row>
    <row r="113" spans="1:4" x14ac:dyDescent="0.3">
      <c r="A113" s="4">
        <v>19983</v>
      </c>
      <c r="B113" s="5">
        <v>12.5</v>
      </c>
      <c r="C113" s="1">
        <f t="shared" si="2"/>
        <v>1.2500000000000001E-2</v>
      </c>
      <c r="D113" s="254">
        <f t="shared" si="3"/>
        <v>0</v>
      </c>
    </row>
    <row r="114" spans="1:4" x14ac:dyDescent="0.3">
      <c r="A114" s="4">
        <v>19984</v>
      </c>
      <c r="B114" s="5">
        <v>12.5</v>
      </c>
      <c r="C114" s="1">
        <f t="shared" si="2"/>
        <v>1.2500000000000001E-2</v>
      </c>
      <c r="D114" s="254">
        <f t="shared" si="3"/>
        <v>0</v>
      </c>
    </row>
    <row r="115" spans="1:4" x14ac:dyDescent="0.3">
      <c r="A115" s="4">
        <v>19987</v>
      </c>
      <c r="B115" s="5">
        <v>12.5</v>
      </c>
      <c r="C115" s="1">
        <f t="shared" si="2"/>
        <v>1.2500000000000001E-2</v>
      </c>
      <c r="D115" s="254">
        <f t="shared" si="3"/>
        <v>0</v>
      </c>
    </row>
    <row r="116" spans="1:4" x14ac:dyDescent="0.3">
      <c r="A116" s="4">
        <v>19988</v>
      </c>
      <c r="B116" s="5">
        <v>12.5</v>
      </c>
      <c r="C116" s="1">
        <f t="shared" si="2"/>
        <v>1.2500000000000001E-2</v>
      </c>
      <c r="D116" s="254">
        <f t="shared" si="3"/>
        <v>0</v>
      </c>
    </row>
    <row r="117" spans="1:4" x14ac:dyDescent="0.3">
      <c r="A117" s="4">
        <v>19989</v>
      </c>
      <c r="B117" s="5">
        <v>12.5</v>
      </c>
      <c r="C117" s="1">
        <f t="shared" si="2"/>
        <v>1.2500000000000001E-2</v>
      </c>
      <c r="D117" s="254">
        <f t="shared" si="3"/>
        <v>0</v>
      </c>
    </row>
    <row r="118" spans="1:4" x14ac:dyDescent="0.3">
      <c r="A118" s="4">
        <v>19990</v>
      </c>
      <c r="B118" s="5">
        <v>12.5</v>
      </c>
      <c r="C118" s="1">
        <f t="shared" si="2"/>
        <v>1.2500000000000001E-2</v>
      </c>
      <c r="D118" s="254">
        <f t="shared" si="3"/>
        <v>0</v>
      </c>
    </row>
    <row r="119" spans="1:4" x14ac:dyDescent="0.3">
      <c r="A119" s="4">
        <v>19991</v>
      </c>
      <c r="B119" s="5">
        <v>12.5</v>
      </c>
      <c r="C119" s="1">
        <f t="shared" si="2"/>
        <v>1.2500000000000001E-2</v>
      </c>
      <c r="D119" s="254">
        <f t="shared" si="3"/>
        <v>0</v>
      </c>
    </row>
    <row r="120" spans="1:4" x14ac:dyDescent="0.3">
      <c r="A120" s="4">
        <v>19994</v>
      </c>
      <c r="B120" s="5">
        <v>12.5</v>
      </c>
      <c r="C120" s="1">
        <f t="shared" si="2"/>
        <v>1.2500000000000001E-2</v>
      </c>
      <c r="D120" s="254">
        <f t="shared" si="3"/>
        <v>0</v>
      </c>
    </row>
    <row r="121" spans="1:4" x14ac:dyDescent="0.3">
      <c r="A121" s="4">
        <v>19995</v>
      </c>
      <c r="B121" s="5">
        <v>12.5</v>
      </c>
      <c r="C121" s="1">
        <f t="shared" si="2"/>
        <v>1.2500000000000001E-2</v>
      </c>
      <c r="D121" s="254">
        <f t="shared" si="3"/>
        <v>0</v>
      </c>
    </row>
    <row r="122" spans="1:4" x14ac:dyDescent="0.3">
      <c r="A122" s="4">
        <v>19996</v>
      </c>
      <c r="B122" s="5">
        <v>12.5</v>
      </c>
      <c r="C122" s="1">
        <f t="shared" si="2"/>
        <v>1.2500000000000001E-2</v>
      </c>
      <c r="D122" s="254">
        <f t="shared" si="3"/>
        <v>0</v>
      </c>
    </row>
    <row r="123" spans="1:4" x14ac:dyDescent="0.3">
      <c r="A123" s="4">
        <v>19997</v>
      </c>
      <c r="B123" s="5">
        <v>12.5</v>
      </c>
      <c r="C123" s="1">
        <f t="shared" si="2"/>
        <v>1.2500000000000001E-2</v>
      </c>
      <c r="D123" s="254">
        <f t="shared" si="3"/>
        <v>0</v>
      </c>
    </row>
    <row r="124" spans="1:4" x14ac:dyDescent="0.3">
      <c r="A124" s="4">
        <v>19998</v>
      </c>
      <c r="B124" s="5">
        <v>12.5</v>
      </c>
      <c r="C124" s="1">
        <f t="shared" si="2"/>
        <v>1.2500000000000001E-2</v>
      </c>
      <c r="D124" s="254">
        <f t="shared" si="3"/>
        <v>0</v>
      </c>
    </row>
    <row r="125" spans="1:4" x14ac:dyDescent="0.3">
      <c r="A125" s="4">
        <v>20001</v>
      </c>
      <c r="B125" s="5">
        <v>12.5</v>
      </c>
      <c r="C125" s="1">
        <f t="shared" si="2"/>
        <v>1.2500000000000001E-2</v>
      </c>
      <c r="D125" s="254">
        <f t="shared" si="3"/>
        <v>0</v>
      </c>
    </row>
    <row r="126" spans="1:4" x14ac:dyDescent="0.3">
      <c r="A126" s="4">
        <v>20002</v>
      </c>
      <c r="B126" s="5">
        <v>12.5</v>
      </c>
      <c r="C126" s="1">
        <f t="shared" si="2"/>
        <v>1.2500000000000001E-2</v>
      </c>
      <c r="D126" s="254">
        <f t="shared" si="3"/>
        <v>0</v>
      </c>
    </row>
    <row r="127" spans="1:4" x14ac:dyDescent="0.3">
      <c r="A127" s="4">
        <v>20003</v>
      </c>
      <c r="B127" s="5">
        <v>12.5</v>
      </c>
      <c r="C127" s="1">
        <f t="shared" si="2"/>
        <v>1.2500000000000001E-2</v>
      </c>
      <c r="D127" s="254">
        <f t="shared" si="3"/>
        <v>0</v>
      </c>
    </row>
    <row r="128" spans="1:4" x14ac:dyDescent="0.3">
      <c r="A128" s="4">
        <v>20004</v>
      </c>
      <c r="B128" s="5">
        <v>12.5</v>
      </c>
      <c r="C128" s="1">
        <f t="shared" si="2"/>
        <v>1.2500000000000001E-2</v>
      </c>
      <c r="D128" s="254">
        <f t="shared" si="3"/>
        <v>0</v>
      </c>
    </row>
    <row r="129" spans="1:4" x14ac:dyDescent="0.3">
      <c r="A129" s="4">
        <v>20005</v>
      </c>
      <c r="B129" s="5">
        <v>12.5</v>
      </c>
      <c r="C129" s="1">
        <f t="shared" si="2"/>
        <v>1.2500000000000001E-2</v>
      </c>
      <c r="D129" s="254">
        <f t="shared" si="3"/>
        <v>0</v>
      </c>
    </row>
    <row r="130" spans="1:4" x14ac:dyDescent="0.3">
      <c r="A130" s="4">
        <v>20008</v>
      </c>
      <c r="B130" s="5">
        <v>12.5</v>
      </c>
      <c r="C130" s="1">
        <f t="shared" si="2"/>
        <v>1.2500000000000001E-2</v>
      </c>
      <c r="D130" s="254">
        <f t="shared" si="3"/>
        <v>0</v>
      </c>
    </row>
    <row r="131" spans="1:4" x14ac:dyDescent="0.3">
      <c r="A131" s="4">
        <v>20009</v>
      </c>
      <c r="B131" s="5">
        <v>12.5</v>
      </c>
      <c r="C131" s="1">
        <f t="shared" si="2"/>
        <v>1.2500000000000001E-2</v>
      </c>
      <c r="D131" s="254">
        <f t="shared" si="3"/>
        <v>0</v>
      </c>
    </row>
    <row r="132" spans="1:4" x14ac:dyDescent="0.3">
      <c r="A132" s="4">
        <v>20010</v>
      </c>
      <c r="B132" s="5">
        <v>12.5</v>
      </c>
      <c r="C132" s="1">
        <f t="shared" si="2"/>
        <v>1.2500000000000001E-2</v>
      </c>
      <c r="D132" s="254">
        <f t="shared" si="3"/>
        <v>0</v>
      </c>
    </row>
    <row r="133" spans="1:4" x14ac:dyDescent="0.3">
      <c r="A133" s="4">
        <v>20011</v>
      </c>
      <c r="B133" s="5">
        <v>12.5</v>
      </c>
      <c r="C133" s="1">
        <f t="shared" si="2"/>
        <v>1.2500000000000001E-2</v>
      </c>
      <c r="D133" s="254">
        <f t="shared" si="3"/>
        <v>0</v>
      </c>
    </row>
    <row r="134" spans="1:4" x14ac:dyDescent="0.3">
      <c r="A134" s="4">
        <v>20012</v>
      </c>
      <c r="B134" s="5">
        <v>12.5</v>
      </c>
      <c r="C134" s="1">
        <f t="shared" ref="C134:C197" si="4">B134/1000</f>
        <v>1.2500000000000001E-2</v>
      </c>
      <c r="D134" s="254">
        <f t="shared" si="3"/>
        <v>0</v>
      </c>
    </row>
    <row r="135" spans="1:4" x14ac:dyDescent="0.3">
      <c r="A135" s="4">
        <v>20015</v>
      </c>
      <c r="B135" s="5">
        <v>12.5</v>
      </c>
      <c r="C135" s="1">
        <f t="shared" si="4"/>
        <v>1.2500000000000001E-2</v>
      </c>
      <c r="D135" s="254">
        <f t="shared" ref="D135:D198" si="5">((B135/B134)-1)*100</f>
        <v>0</v>
      </c>
    </row>
    <row r="136" spans="1:4" x14ac:dyDescent="0.3">
      <c r="A136" s="4">
        <v>20016</v>
      </c>
      <c r="B136" s="5">
        <v>12.5</v>
      </c>
      <c r="C136" s="1">
        <f t="shared" si="4"/>
        <v>1.2500000000000001E-2</v>
      </c>
      <c r="D136" s="254">
        <f t="shared" si="5"/>
        <v>0</v>
      </c>
    </row>
    <row r="137" spans="1:4" x14ac:dyDescent="0.3">
      <c r="A137" s="4">
        <v>20017</v>
      </c>
      <c r="B137" s="5">
        <v>12.5</v>
      </c>
      <c r="C137" s="1">
        <f t="shared" si="4"/>
        <v>1.2500000000000001E-2</v>
      </c>
      <c r="D137" s="254">
        <f t="shared" si="5"/>
        <v>0</v>
      </c>
    </row>
    <row r="138" spans="1:4" x14ac:dyDescent="0.3">
      <c r="A138" s="4">
        <v>20018</v>
      </c>
      <c r="B138" s="5">
        <v>12.5</v>
      </c>
      <c r="C138" s="1">
        <f t="shared" si="4"/>
        <v>1.2500000000000001E-2</v>
      </c>
      <c r="D138" s="254">
        <f t="shared" si="5"/>
        <v>0</v>
      </c>
    </row>
    <row r="139" spans="1:4" x14ac:dyDescent="0.3">
      <c r="A139" s="4">
        <v>20019</v>
      </c>
      <c r="B139" s="5">
        <v>12.5</v>
      </c>
      <c r="C139" s="1">
        <f t="shared" si="4"/>
        <v>1.2500000000000001E-2</v>
      </c>
      <c r="D139" s="254">
        <f t="shared" si="5"/>
        <v>0</v>
      </c>
    </row>
    <row r="140" spans="1:4" x14ac:dyDescent="0.3">
      <c r="A140" s="4">
        <v>20022</v>
      </c>
      <c r="B140" s="5">
        <v>12.5</v>
      </c>
      <c r="C140" s="1">
        <f t="shared" si="4"/>
        <v>1.2500000000000001E-2</v>
      </c>
      <c r="D140" s="254">
        <f t="shared" si="5"/>
        <v>0</v>
      </c>
    </row>
    <row r="141" spans="1:4" x14ac:dyDescent="0.3">
      <c r="A141" s="4">
        <v>20023</v>
      </c>
      <c r="B141" s="5">
        <v>12.5</v>
      </c>
      <c r="C141" s="1">
        <f t="shared" si="4"/>
        <v>1.2500000000000001E-2</v>
      </c>
      <c r="D141" s="254">
        <f t="shared" si="5"/>
        <v>0</v>
      </c>
    </row>
    <row r="142" spans="1:4" x14ac:dyDescent="0.3">
      <c r="A142" s="4">
        <v>20024</v>
      </c>
      <c r="B142" s="5">
        <v>12.5</v>
      </c>
      <c r="C142" s="1">
        <f t="shared" si="4"/>
        <v>1.2500000000000001E-2</v>
      </c>
      <c r="D142" s="254">
        <f t="shared" si="5"/>
        <v>0</v>
      </c>
    </row>
    <row r="143" spans="1:4" x14ac:dyDescent="0.3">
      <c r="A143" s="4">
        <v>20025</v>
      </c>
      <c r="B143" s="5">
        <v>12.5</v>
      </c>
      <c r="C143" s="1">
        <f t="shared" si="4"/>
        <v>1.2500000000000001E-2</v>
      </c>
      <c r="D143" s="254">
        <f t="shared" si="5"/>
        <v>0</v>
      </c>
    </row>
    <row r="144" spans="1:4" x14ac:dyDescent="0.3">
      <c r="A144" s="4">
        <v>20026</v>
      </c>
      <c r="B144" s="5">
        <v>12.5</v>
      </c>
      <c r="C144" s="1">
        <f t="shared" si="4"/>
        <v>1.2500000000000001E-2</v>
      </c>
      <c r="D144" s="254">
        <f t="shared" si="5"/>
        <v>0</v>
      </c>
    </row>
    <row r="145" spans="1:4" x14ac:dyDescent="0.3">
      <c r="A145" s="4">
        <v>20029</v>
      </c>
      <c r="B145" s="5">
        <v>12.5</v>
      </c>
      <c r="C145" s="1">
        <f t="shared" si="4"/>
        <v>1.2500000000000001E-2</v>
      </c>
      <c r="D145" s="254">
        <f t="shared" si="5"/>
        <v>0</v>
      </c>
    </row>
    <row r="146" spans="1:4" x14ac:dyDescent="0.3">
      <c r="A146" s="4">
        <v>20030</v>
      </c>
      <c r="B146" s="5">
        <v>12.5</v>
      </c>
      <c r="C146" s="1">
        <f t="shared" si="4"/>
        <v>1.2500000000000001E-2</v>
      </c>
      <c r="D146" s="254">
        <f t="shared" si="5"/>
        <v>0</v>
      </c>
    </row>
    <row r="147" spans="1:4" x14ac:dyDescent="0.3">
      <c r="A147" s="4">
        <v>20031</v>
      </c>
      <c r="B147" s="5">
        <v>12.5</v>
      </c>
      <c r="C147" s="1">
        <f t="shared" si="4"/>
        <v>1.2500000000000001E-2</v>
      </c>
      <c r="D147" s="254">
        <f t="shared" si="5"/>
        <v>0</v>
      </c>
    </row>
    <row r="148" spans="1:4" x14ac:dyDescent="0.3">
      <c r="A148" s="4">
        <v>20032</v>
      </c>
      <c r="B148" s="5">
        <v>12.5</v>
      </c>
      <c r="C148" s="1">
        <f t="shared" si="4"/>
        <v>1.2500000000000001E-2</v>
      </c>
      <c r="D148" s="254">
        <f t="shared" si="5"/>
        <v>0</v>
      </c>
    </row>
    <row r="149" spans="1:4" x14ac:dyDescent="0.3">
      <c r="A149" s="4">
        <v>20033</v>
      </c>
      <c r="B149" s="5">
        <v>12.5</v>
      </c>
      <c r="C149" s="1">
        <f t="shared" si="4"/>
        <v>1.2500000000000001E-2</v>
      </c>
      <c r="D149" s="254">
        <f t="shared" si="5"/>
        <v>0</v>
      </c>
    </row>
    <row r="150" spans="1:4" x14ac:dyDescent="0.3">
      <c r="A150" s="4">
        <v>20036</v>
      </c>
      <c r="B150" s="5">
        <v>12.5</v>
      </c>
      <c r="C150" s="1">
        <f t="shared" si="4"/>
        <v>1.2500000000000001E-2</v>
      </c>
      <c r="D150" s="254">
        <f t="shared" si="5"/>
        <v>0</v>
      </c>
    </row>
    <row r="151" spans="1:4" x14ac:dyDescent="0.3">
      <c r="A151" s="4">
        <v>20037</v>
      </c>
      <c r="B151" s="5">
        <v>12.5</v>
      </c>
      <c r="C151" s="1">
        <f t="shared" si="4"/>
        <v>1.2500000000000001E-2</v>
      </c>
      <c r="D151" s="254">
        <f t="shared" si="5"/>
        <v>0</v>
      </c>
    </row>
    <row r="152" spans="1:4" x14ac:dyDescent="0.3">
      <c r="A152" s="4">
        <v>20038</v>
      </c>
      <c r="B152" s="5">
        <v>12.5</v>
      </c>
      <c r="C152" s="1">
        <f t="shared" si="4"/>
        <v>1.2500000000000001E-2</v>
      </c>
      <c r="D152" s="254">
        <f t="shared" si="5"/>
        <v>0</v>
      </c>
    </row>
    <row r="153" spans="1:4" x14ac:dyDescent="0.3">
      <c r="A153" s="4">
        <v>20039</v>
      </c>
      <c r="B153" s="5">
        <v>12.5</v>
      </c>
      <c r="C153" s="1">
        <f t="shared" si="4"/>
        <v>1.2500000000000001E-2</v>
      </c>
      <c r="D153" s="254">
        <f t="shared" si="5"/>
        <v>0</v>
      </c>
    </row>
    <row r="154" spans="1:4" x14ac:dyDescent="0.3">
      <c r="A154" s="4">
        <v>20040</v>
      </c>
      <c r="B154" s="5">
        <v>12.5</v>
      </c>
      <c r="C154" s="1">
        <f t="shared" si="4"/>
        <v>1.2500000000000001E-2</v>
      </c>
      <c r="D154" s="254">
        <f t="shared" si="5"/>
        <v>0</v>
      </c>
    </row>
    <row r="155" spans="1:4" x14ac:dyDescent="0.3">
      <c r="A155" s="4">
        <v>20043</v>
      </c>
      <c r="B155" s="5">
        <v>12.5</v>
      </c>
      <c r="C155" s="1">
        <f t="shared" si="4"/>
        <v>1.2500000000000001E-2</v>
      </c>
      <c r="D155" s="254">
        <f t="shared" si="5"/>
        <v>0</v>
      </c>
    </row>
    <row r="156" spans="1:4" x14ac:dyDescent="0.3">
      <c r="A156" s="4">
        <v>20044</v>
      </c>
      <c r="B156" s="5">
        <v>12.5</v>
      </c>
      <c r="C156" s="1">
        <f t="shared" si="4"/>
        <v>1.2500000000000001E-2</v>
      </c>
      <c r="D156" s="254">
        <f t="shared" si="5"/>
        <v>0</v>
      </c>
    </row>
    <row r="157" spans="1:4" x14ac:dyDescent="0.3">
      <c r="A157" s="4">
        <v>20045</v>
      </c>
      <c r="B157" s="5">
        <v>12.5</v>
      </c>
      <c r="C157" s="1">
        <f t="shared" si="4"/>
        <v>1.2500000000000001E-2</v>
      </c>
      <c r="D157" s="254">
        <f t="shared" si="5"/>
        <v>0</v>
      </c>
    </row>
    <row r="158" spans="1:4" x14ac:dyDescent="0.3">
      <c r="A158" s="4">
        <v>20046</v>
      </c>
      <c r="B158" s="5">
        <v>12.5</v>
      </c>
      <c r="C158" s="1">
        <f t="shared" si="4"/>
        <v>1.2500000000000001E-2</v>
      </c>
      <c r="D158" s="254">
        <f t="shared" si="5"/>
        <v>0</v>
      </c>
    </row>
    <row r="159" spans="1:4" x14ac:dyDescent="0.3">
      <c r="A159" s="4">
        <v>20047</v>
      </c>
      <c r="B159" s="5">
        <v>12.5</v>
      </c>
      <c r="C159" s="1">
        <f t="shared" si="4"/>
        <v>1.2500000000000001E-2</v>
      </c>
      <c r="D159" s="254">
        <f t="shared" si="5"/>
        <v>0</v>
      </c>
    </row>
    <row r="160" spans="1:4" x14ac:dyDescent="0.3">
      <c r="A160" s="4">
        <v>20050</v>
      </c>
      <c r="B160" s="5">
        <v>12.5</v>
      </c>
      <c r="C160" s="1">
        <f t="shared" si="4"/>
        <v>1.2500000000000001E-2</v>
      </c>
      <c r="D160" s="254">
        <f t="shared" si="5"/>
        <v>0</v>
      </c>
    </row>
    <row r="161" spans="1:4" x14ac:dyDescent="0.3">
      <c r="A161" s="4">
        <v>20051</v>
      </c>
      <c r="B161" s="5">
        <v>12.5</v>
      </c>
      <c r="C161" s="1">
        <f t="shared" si="4"/>
        <v>1.2500000000000001E-2</v>
      </c>
      <c r="D161" s="254">
        <f t="shared" si="5"/>
        <v>0</v>
      </c>
    </row>
    <row r="162" spans="1:4" x14ac:dyDescent="0.3">
      <c r="A162" s="4">
        <v>20052</v>
      </c>
      <c r="B162" s="5">
        <v>12.5</v>
      </c>
      <c r="C162" s="1">
        <f t="shared" si="4"/>
        <v>1.2500000000000001E-2</v>
      </c>
      <c r="D162" s="254">
        <f t="shared" si="5"/>
        <v>0</v>
      </c>
    </row>
    <row r="163" spans="1:4" x14ac:dyDescent="0.3">
      <c r="A163" s="4">
        <v>20053</v>
      </c>
      <c r="B163" s="5">
        <v>12.5</v>
      </c>
      <c r="C163" s="1">
        <f t="shared" si="4"/>
        <v>1.2500000000000001E-2</v>
      </c>
      <c r="D163" s="254">
        <f t="shared" si="5"/>
        <v>0</v>
      </c>
    </row>
    <row r="164" spans="1:4" x14ac:dyDescent="0.3">
      <c r="A164" s="4">
        <v>20054</v>
      </c>
      <c r="B164" s="5">
        <v>12.5</v>
      </c>
      <c r="C164" s="1">
        <f t="shared" si="4"/>
        <v>1.2500000000000001E-2</v>
      </c>
      <c r="D164" s="254">
        <f t="shared" si="5"/>
        <v>0</v>
      </c>
    </row>
    <row r="165" spans="1:4" x14ac:dyDescent="0.3">
      <c r="A165" s="4">
        <v>20057</v>
      </c>
      <c r="B165" s="5">
        <v>12.5</v>
      </c>
      <c r="C165" s="1">
        <f t="shared" si="4"/>
        <v>1.2500000000000001E-2</v>
      </c>
      <c r="D165" s="254">
        <f t="shared" si="5"/>
        <v>0</v>
      </c>
    </row>
    <row r="166" spans="1:4" x14ac:dyDescent="0.3">
      <c r="A166" s="4">
        <v>20058</v>
      </c>
      <c r="B166" s="5">
        <v>12.5</v>
      </c>
      <c r="C166" s="1">
        <f t="shared" si="4"/>
        <v>1.2500000000000001E-2</v>
      </c>
      <c r="D166" s="254">
        <f t="shared" si="5"/>
        <v>0</v>
      </c>
    </row>
    <row r="167" spans="1:4" x14ac:dyDescent="0.3">
      <c r="A167" s="4">
        <v>20059</v>
      </c>
      <c r="B167" s="5">
        <v>12.5</v>
      </c>
      <c r="C167" s="1">
        <f t="shared" si="4"/>
        <v>1.2500000000000001E-2</v>
      </c>
      <c r="D167" s="254">
        <f t="shared" si="5"/>
        <v>0</v>
      </c>
    </row>
    <row r="168" spans="1:4" x14ac:dyDescent="0.3">
      <c r="A168" s="4">
        <v>20060</v>
      </c>
      <c r="B168" s="5">
        <v>12.5</v>
      </c>
      <c r="C168" s="1">
        <f t="shared" si="4"/>
        <v>1.2500000000000001E-2</v>
      </c>
      <c r="D168" s="254">
        <f t="shared" si="5"/>
        <v>0</v>
      </c>
    </row>
    <row r="169" spans="1:4" x14ac:dyDescent="0.3">
      <c r="A169" s="4">
        <v>20061</v>
      </c>
      <c r="B169" s="5">
        <v>12.5</v>
      </c>
      <c r="C169" s="1">
        <f t="shared" si="4"/>
        <v>1.2500000000000001E-2</v>
      </c>
      <c r="D169" s="254">
        <f t="shared" si="5"/>
        <v>0</v>
      </c>
    </row>
    <row r="170" spans="1:4" x14ac:dyDescent="0.3">
      <c r="A170" s="4">
        <v>20064</v>
      </c>
      <c r="B170" s="5">
        <v>12.5</v>
      </c>
      <c r="C170" s="1">
        <f t="shared" si="4"/>
        <v>1.2500000000000001E-2</v>
      </c>
      <c r="D170" s="254">
        <f t="shared" si="5"/>
        <v>0</v>
      </c>
    </row>
    <row r="171" spans="1:4" x14ac:dyDescent="0.3">
      <c r="A171" s="4">
        <v>20065</v>
      </c>
      <c r="B171" s="5">
        <v>12.5</v>
      </c>
      <c r="C171" s="1">
        <f t="shared" si="4"/>
        <v>1.2500000000000001E-2</v>
      </c>
      <c r="D171" s="254">
        <f t="shared" si="5"/>
        <v>0</v>
      </c>
    </row>
    <row r="172" spans="1:4" x14ac:dyDescent="0.3">
      <c r="A172" s="4">
        <v>20066</v>
      </c>
      <c r="B172" s="5">
        <v>12.5</v>
      </c>
      <c r="C172" s="1">
        <f t="shared" si="4"/>
        <v>1.2500000000000001E-2</v>
      </c>
      <c r="D172" s="254">
        <f t="shared" si="5"/>
        <v>0</v>
      </c>
    </row>
    <row r="173" spans="1:4" x14ac:dyDescent="0.3">
      <c r="A173" s="4">
        <v>20067</v>
      </c>
      <c r="B173" s="5">
        <v>12.5</v>
      </c>
      <c r="C173" s="1">
        <f t="shared" si="4"/>
        <v>1.2500000000000001E-2</v>
      </c>
      <c r="D173" s="254">
        <f t="shared" si="5"/>
        <v>0</v>
      </c>
    </row>
    <row r="174" spans="1:4" x14ac:dyDescent="0.3">
      <c r="A174" s="4">
        <v>20068</v>
      </c>
      <c r="B174" s="5">
        <v>12.5</v>
      </c>
      <c r="C174" s="1">
        <f t="shared" si="4"/>
        <v>1.2500000000000001E-2</v>
      </c>
      <c r="D174" s="254">
        <f t="shared" si="5"/>
        <v>0</v>
      </c>
    </row>
    <row r="175" spans="1:4" x14ac:dyDescent="0.3">
      <c r="A175" s="4">
        <v>20071</v>
      </c>
      <c r="B175" s="5">
        <v>12.5</v>
      </c>
      <c r="C175" s="1">
        <f t="shared" si="4"/>
        <v>1.2500000000000001E-2</v>
      </c>
      <c r="D175" s="254">
        <f t="shared" si="5"/>
        <v>0</v>
      </c>
    </row>
    <row r="176" spans="1:4" x14ac:dyDescent="0.3">
      <c r="A176" s="4">
        <v>20072</v>
      </c>
      <c r="B176" s="5">
        <v>12.5</v>
      </c>
      <c r="C176" s="1">
        <f t="shared" si="4"/>
        <v>1.2500000000000001E-2</v>
      </c>
      <c r="D176" s="254">
        <f t="shared" si="5"/>
        <v>0</v>
      </c>
    </row>
    <row r="177" spans="1:4" x14ac:dyDescent="0.3">
      <c r="A177" s="4">
        <v>20073</v>
      </c>
      <c r="B177" s="5">
        <v>12.5</v>
      </c>
      <c r="C177" s="1">
        <f t="shared" si="4"/>
        <v>1.2500000000000001E-2</v>
      </c>
      <c r="D177" s="254">
        <f t="shared" si="5"/>
        <v>0</v>
      </c>
    </row>
    <row r="178" spans="1:4" x14ac:dyDescent="0.3">
      <c r="A178" s="4">
        <v>20074</v>
      </c>
      <c r="B178" s="5">
        <v>12.5</v>
      </c>
      <c r="C178" s="1">
        <f t="shared" si="4"/>
        <v>1.2500000000000001E-2</v>
      </c>
      <c r="D178" s="254">
        <f t="shared" si="5"/>
        <v>0</v>
      </c>
    </row>
    <row r="179" spans="1:4" x14ac:dyDescent="0.3">
      <c r="A179" s="4">
        <v>20075</v>
      </c>
      <c r="B179" s="5">
        <v>12.5</v>
      </c>
      <c r="C179" s="1">
        <f t="shared" si="4"/>
        <v>1.2500000000000001E-2</v>
      </c>
      <c r="D179" s="254">
        <f t="shared" si="5"/>
        <v>0</v>
      </c>
    </row>
    <row r="180" spans="1:4" x14ac:dyDescent="0.3">
      <c r="A180" s="4">
        <v>20078</v>
      </c>
      <c r="B180" s="5">
        <v>12.5</v>
      </c>
      <c r="C180" s="1">
        <f t="shared" si="4"/>
        <v>1.2500000000000001E-2</v>
      </c>
      <c r="D180" s="254">
        <f t="shared" si="5"/>
        <v>0</v>
      </c>
    </row>
    <row r="181" spans="1:4" x14ac:dyDescent="0.3">
      <c r="A181" s="4">
        <v>20079</v>
      </c>
      <c r="B181" s="5">
        <v>12.5</v>
      </c>
      <c r="C181" s="1">
        <f t="shared" si="4"/>
        <v>1.2500000000000001E-2</v>
      </c>
      <c r="D181" s="254">
        <f t="shared" si="5"/>
        <v>0</v>
      </c>
    </row>
    <row r="182" spans="1:4" x14ac:dyDescent="0.3">
      <c r="A182" s="4">
        <v>20080</v>
      </c>
      <c r="B182" s="5">
        <v>12.5</v>
      </c>
      <c r="C182" s="1">
        <f t="shared" si="4"/>
        <v>1.2500000000000001E-2</v>
      </c>
      <c r="D182" s="254">
        <f t="shared" si="5"/>
        <v>0</v>
      </c>
    </row>
    <row r="183" spans="1:4" x14ac:dyDescent="0.3">
      <c r="A183" s="4">
        <v>20081</v>
      </c>
      <c r="B183" s="5">
        <v>12.5</v>
      </c>
      <c r="C183" s="1">
        <f t="shared" si="4"/>
        <v>1.2500000000000001E-2</v>
      </c>
      <c r="D183" s="254">
        <f t="shared" si="5"/>
        <v>0</v>
      </c>
    </row>
    <row r="184" spans="1:4" x14ac:dyDescent="0.3">
      <c r="A184" s="4">
        <v>20082</v>
      </c>
      <c r="B184" s="5">
        <v>12.5</v>
      </c>
      <c r="C184" s="1">
        <f t="shared" si="4"/>
        <v>1.2500000000000001E-2</v>
      </c>
      <c r="D184" s="254">
        <f t="shared" si="5"/>
        <v>0</v>
      </c>
    </row>
    <row r="185" spans="1:4" x14ac:dyDescent="0.3">
      <c r="A185" s="4">
        <v>20085</v>
      </c>
      <c r="B185" s="5">
        <v>12.5</v>
      </c>
      <c r="C185" s="1">
        <f t="shared" si="4"/>
        <v>1.2500000000000001E-2</v>
      </c>
      <c r="D185" s="254">
        <f t="shared" si="5"/>
        <v>0</v>
      </c>
    </row>
    <row r="186" spans="1:4" x14ac:dyDescent="0.3">
      <c r="A186" s="4">
        <v>20086</v>
      </c>
      <c r="B186" s="5">
        <v>12.5</v>
      </c>
      <c r="C186" s="1">
        <f t="shared" si="4"/>
        <v>1.2500000000000001E-2</v>
      </c>
      <c r="D186" s="254">
        <f t="shared" si="5"/>
        <v>0</v>
      </c>
    </row>
    <row r="187" spans="1:4" x14ac:dyDescent="0.3">
      <c r="A187" s="4">
        <v>20087</v>
      </c>
      <c r="B187" s="5">
        <v>12.5</v>
      </c>
      <c r="C187" s="1">
        <f t="shared" si="4"/>
        <v>1.2500000000000001E-2</v>
      </c>
      <c r="D187" s="254">
        <f t="shared" si="5"/>
        <v>0</v>
      </c>
    </row>
    <row r="188" spans="1:4" x14ac:dyDescent="0.3">
      <c r="A188" s="4">
        <v>20088</v>
      </c>
      <c r="B188" s="5">
        <v>12.5</v>
      </c>
      <c r="C188" s="1">
        <f t="shared" si="4"/>
        <v>1.2500000000000001E-2</v>
      </c>
      <c r="D188" s="254">
        <f t="shared" si="5"/>
        <v>0</v>
      </c>
    </row>
    <row r="189" spans="1:4" x14ac:dyDescent="0.3">
      <c r="A189" s="4">
        <v>20089</v>
      </c>
      <c r="B189" s="5">
        <v>12.5</v>
      </c>
      <c r="C189" s="1">
        <f t="shared" si="4"/>
        <v>1.2500000000000001E-2</v>
      </c>
      <c r="D189" s="254">
        <f t="shared" si="5"/>
        <v>0</v>
      </c>
    </row>
    <row r="190" spans="1:4" x14ac:dyDescent="0.3">
      <c r="A190" s="4">
        <v>20092</v>
      </c>
      <c r="B190" s="5">
        <v>12.5</v>
      </c>
      <c r="C190" s="1">
        <f t="shared" si="4"/>
        <v>1.2500000000000001E-2</v>
      </c>
      <c r="D190" s="254">
        <f t="shared" si="5"/>
        <v>0</v>
      </c>
    </row>
    <row r="191" spans="1:4" x14ac:dyDescent="0.3">
      <c r="A191" s="4">
        <v>20093</v>
      </c>
      <c r="B191" s="5">
        <v>12.5</v>
      </c>
      <c r="C191" s="1">
        <f t="shared" si="4"/>
        <v>1.2500000000000001E-2</v>
      </c>
      <c r="D191" s="254">
        <f t="shared" si="5"/>
        <v>0</v>
      </c>
    </row>
    <row r="192" spans="1:4" x14ac:dyDescent="0.3">
      <c r="A192" s="4">
        <v>20094</v>
      </c>
      <c r="B192" s="5">
        <v>12.5</v>
      </c>
      <c r="C192" s="1">
        <f t="shared" si="4"/>
        <v>1.2500000000000001E-2</v>
      </c>
      <c r="D192" s="254">
        <f t="shared" si="5"/>
        <v>0</v>
      </c>
    </row>
    <row r="193" spans="1:4" x14ac:dyDescent="0.3">
      <c r="A193" s="4">
        <v>20095</v>
      </c>
      <c r="B193" s="5">
        <v>12.5</v>
      </c>
      <c r="C193" s="1">
        <f t="shared" si="4"/>
        <v>1.2500000000000001E-2</v>
      </c>
      <c r="D193" s="254">
        <f t="shared" si="5"/>
        <v>0</v>
      </c>
    </row>
    <row r="194" spans="1:4" x14ac:dyDescent="0.3">
      <c r="A194" s="4">
        <v>20096</v>
      </c>
      <c r="B194" s="5">
        <v>12.5</v>
      </c>
      <c r="C194" s="1">
        <f t="shared" si="4"/>
        <v>1.2500000000000001E-2</v>
      </c>
      <c r="D194" s="254">
        <f t="shared" si="5"/>
        <v>0</v>
      </c>
    </row>
    <row r="195" spans="1:4" x14ac:dyDescent="0.3">
      <c r="A195" s="4">
        <v>20099</v>
      </c>
      <c r="B195" s="5">
        <v>12.5</v>
      </c>
      <c r="C195" s="1">
        <f t="shared" si="4"/>
        <v>1.2500000000000001E-2</v>
      </c>
      <c r="D195" s="254">
        <f t="shared" si="5"/>
        <v>0</v>
      </c>
    </row>
    <row r="196" spans="1:4" x14ac:dyDescent="0.3">
      <c r="A196" s="4">
        <v>20100</v>
      </c>
      <c r="B196" s="5">
        <v>12.5</v>
      </c>
      <c r="C196" s="1">
        <f t="shared" si="4"/>
        <v>1.2500000000000001E-2</v>
      </c>
      <c r="D196" s="254">
        <f t="shared" si="5"/>
        <v>0</v>
      </c>
    </row>
    <row r="197" spans="1:4" x14ac:dyDescent="0.3">
      <c r="A197" s="4">
        <v>20101</v>
      </c>
      <c r="B197" s="5">
        <v>12.5</v>
      </c>
      <c r="C197" s="1">
        <f t="shared" si="4"/>
        <v>1.2500000000000001E-2</v>
      </c>
      <c r="D197" s="254">
        <f t="shared" si="5"/>
        <v>0</v>
      </c>
    </row>
    <row r="198" spans="1:4" x14ac:dyDescent="0.3">
      <c r="A198" s="4">
        <v>20102</v>
      </c>
      <c r="B198" s="5">
        <v>12.5</v>
      </c>
      <c r="C198" s="1">
        <f t="shared" ref="C198:C261" si="6">B198/1000</f>
        <v>1.2500000000000001E-2</v>
      </c>
      <c r="D198" s="254">
        <f t="shared" si="5"/>
        <v>0</v>
      </c>
    </row>
    <row r="199" spans="1:4" x14ac:dyDescent="0.3">
      <c r="A199" s="4">
        <v>20103</v>
      </c>
      <c r="B199" s="5">
        <v>12.5</v>
      </c>
      <c r="C199" s="1">
        <f t="shared" si="6"/>
        <v>1.2500000000000001E-2</v>
      </c>
      <c r="D199" s="254">
        <f t="shared" ref="D199:D262" si="7">((B199/B198)-1)*100</f>
        <v>0</v>
      </c>
    </row>
    <row r="200" spans="1:4" x14ac:dyDescent="0.3">
      <c r="A200" s="4">
        <v>20106</v>
      </c>
      <c r="B200" s="5">
        <v>12.5</v>
      </c>
      <c r="C200" s="1">
        <f t="shared" si="6"/>
        <v>1.2500000000000001E-2</v>
      </c>
      <c r="D200" s="254">
        <f t="shared" si="7"/>
        <v>0</v>
      </c>
    </row>
    <row r="201" spans="1:4" x14ac:dyDescent="0.3">
      <c r="A201" s="4">
        <v>20107</v>
      </c>
      <c r="B201" s="5">
        <v>12.5</v>
      </c>
      <c r="C201" s="1">
        <f t="shared" si="6"/>
        <v>1.2500000000000001E-2</v>
      </c>
      <c r="D201" s="254">
        <f t="shared" si="7"/>
        <v>0</v>
      </c>
    </row>
    <row r="202" spans="1:4" x14ac:dyDescent="0.3">
      <c r="A202" s="4">
        <v>20108</v>
      </c>
      <c r="B202" s="5">
        <v>12.5</v>
      </c>
      <c r="C202" s="1">
        <f t="shared" si="6"/>
        <v>1.2500000000000001E-2</v>
      </c>
      <c r="D202" s="254">
        <f t="shared" si="7"/>
        <v>0</v>
      </c>
    </row>
    <row r="203" spans="1:4" x14ac:dyDescent="0.3">
      <c r="A203" s="4">
        <v>20109</v>
      </c>
      <c r="B203" s="5">
        <v>12.5</v>
      </c>
      <c r="C203" s="1">
        <f t="shared" si="6"/>
        <v>1.2500000000000001E-2</v>
      </c>
      <c r="D203" s="254">
        <f t="shared" si="7"/>
        <v>0</v>
      </c>
    </row>
    <row r="204" spans="1:4" x14ac:dyDescent="0.3">
      <c r="A204" s="4">
        <v>20110</v>
      </c>
      <c r="B204" s="5">
        <v>12.5</v>
      </c>
      <c r="C204" s="1">
        <f t="shared" si="6"/>
        <v>1.2500000000000001E-2</v>
      </c>
      <c r="D204" s="254">
        <f t="shared" si="7"/>
        <v>0</v>
      </c>
    </row>
    <row r="205" spans="1:4" x14ac:dyDescent="0.3">
      <c r="A205" s="4">
        <v>20113</v>
      </c>
      <c r="B205" s="5">
        <v>12.5</v>
      </c>
      <c r="C205" s="1">
        <f t="shared" si="6"/>
        <v>1.2500000000000001E-2</v>
      </c>
      <c r="D205" s="254">
        <f t="shared" si="7"/>
        <v>0</v>
      </c>
    </row>
    <row r="206" spans="1:4" x14ac:dyDescent="0.3">
      <c r="A206" s="4">
        <v>20114</v>
      </c>
      <c r="B206" s="5">
        <v>12.5</v>
      </c>
      <c r="C206" s="1">
        <f t="shared" si="6"/>
        <v>1.2500000000000001E-2</v>
      </c>
      <c r="D206" s="254">
        <f t="shared" si="7"/>
        <v>0</v>
      </c>
    </row>
    <row r="207" spans="1:4" x14ac:dyDescent="0.3">
      <c r="A207" s="4">
        <v>20115</v>
      </c>
      <c r="B207" s="5">
        <v>12.5</v>
      </c>
      <c r="C207" s="1">
        <f t="shared" si="6"/>
        <v>1.2500000000000001E-2</v>
      </c>
      <c r="D207" s="254">
        <f t="shared" si="7"/>
        <v>0</v>
      </c>
    </row>
    <row r="208" spans="1:4" x14ac:dyDescent="0.3">
      <c r="A208" s="4">
        <v>20116</v>
      </c>
      <c r="B208" s="5">
        <v>12.5</v>
      </c>
      <c r="C208" s="1">
        <f t="shared" si="6"/>
        <v>1.2500000000000001E-2</v>
      </c>
      <c r="D208" s="254">
        <f t="shared" si="7"/>
        <v>0</v>
      </c>
    </row>
    <row r="209" spans="1:4" x14ac:dyDescent="0.3">
      <c r="A209" s="4">
        <v>20117</v>
      </c>
      <c r="B209" s="5">
        <v>12.5</v>
      </c>
      <c r="C209" s="1">
        <f t="shared" si="6"/>
        <v>1.2500000000000001E-2</v>
      </c>
      <c r="D209" s="254">
        <f t="shared" si="7"/>
        <v>0</v>
      </c>
    </row>
    <row r="210" spans="1:4" x14ac:dyDescent="0.3">
      <c r="A210" s="4">
        <v>20120</v>
      </c>
      <c r="B210" s="5">
        <v>12.5</v>
      </c>
      <c r="C210" s="1">
        <f t="shared" si="6"/>
        <v>1.2500000000000001E-2</v>
      </c>
      <c r="D210" s="254">
        <f t="shared" si="7"/>
        <v>0</v>
      </c>
    </row>
    <row r="211" spans="1:4" x14ac:dyDescent="0.3">
      <c r="A211" s="4">
        <v>20121</v>
      </c>
      <c r="B211" s="5">
        <v>12.5</v>
      </c>
      <c r="C211" s="1">
        <f t="shared" si="6"/>
        <v>1.2500000000000001E-2</v>
      </c>
      <c r="D211" s="254">
        <f t="shared" si="7"/>
        <v>0</v>
      </c>
    </row>
    <row r="212" spans="1:4" x14ac:dyDescent="0.3">
      <c r="A212" s="4">
        <v>20122</v>
      </c>
      <c r="B212" s="5">
        <v>12.5</v>
      </c>
      <c r="C212" s="1">
        <f t="shared" si="6"/>
        <v>1.2500000000000001E-2</v>
      </c>
      <c r="D212" s="254">
        <f t="shared" si="7"/>
        <v>0</v>
      </c>
    </row>
    <row r="213" spans="1:4" x14ac:dyDescent="0.3">
      <c r="A213" s="4">
        <v>20123</v>
      </c>
      <c r="B213" s="5">
        <v>12.5</v>
      </c>
      <c r="C213" s="1">
        <f t="shared" si="6"/>
        <v>1.2500000000000001E-2</v>
      </c>
      <c r="D213" s="254">
        <f t="shared" si="7"/>
        <v>0</v>
      </c>
    </row>
    <row r="214" spans="1:4" x14ac:dyDescent="0.3">
      <c r="A214" s="4">
        <v>20124</v>
      </c>
      <c r="B214" s="5">
        <v>12.5</v>
      </c>
      <c r="C214" s="1">
        <f t="shared" si="6"/>
        <v>1.2500000000000001E-2</v>
      </c>
      <c r="D214" s="254">
        <f t="shared" si="7"/>
        <v>0</v>
      </c>
    </row>
    <row r="215" spans="1:4" x14ac:dyDescent="0.3">
      <c r="A215" s="4">
        <v>20127</v>
      </c>
      <c r="B215" s="5">
        <v>12.5</v>
      </c>
      <c r="C215" s="1">
        <f t="shared" si="6"/>
        <v>1.2500000000000001E-2</v>
      </c>
      <c r="D215" s="254">
        <f t="shared" si="7"/>
        <v>0</v>
      </c>
    </row>
    <row r="216" spans="1:4" x14ac:dyDescent="0.3">
      <c r="A216" s="4">
        <v>20128</v>
      </c>
      <c r="B216" s="5">
        <v>12.5</v>
      </c>
      <c r="C216" s="1">
        <f t="shared" si="6"/>
        <v>1.2500000000000001E-2</v>
      </c>
      <c r="D216" s="254">
        <f t="shared" si="7"/>
        <v>0</v>
      </c>
    </row>
    <row r="217" spans="1:4" x14ac:dyDescent="0.3">
      <c r="A217" s="4">
        <v>20129</v>
      </c>
      <c r="B217" s="5">
        <v>12.5</v>
      </c>
      <c r="C217" s="1">
        <f t="shared" si="6"/>
        <v>1.2500000000000001E-2</v>
      </c>
      <c r="D217" s="254">
        <f t="shared" si="7"/>
        <v>0</v>
      </c>
    </row>
    <row r="218" spans="1:4" x14ac:dyDescent="0.3">
      <c r="A218" s="4">
        <v>20130</v>
      </c>
      <c r="B218" s="5">
        <v>12.5</v>
      </c>
      <c r="C218" s="1">
        <f t="shared" si="6"/>
        <v>1.2500000000000001E-2</v>
      </c>
      <c r="D218" s="254">
        <f t="shared" si="7"/>
        <v>0</v>
      </c>
    </row>
    <row r="219" spans="1:4" x14ac:dyDescent="0.3">
      <c r="A219" s="4">
        <v>20131</v>
      </c>
      <c r="B219" s="5">
        <v>12.5</v>
      </c>
      <c r="C219" s="1">
        <f t="shared" si="6"/>
        <v>1.2500000000000001E-2</v>
      </c>
      <c r="D219" s="254">
        <f t="shared" si="7"/>
        <v>0</v>
      </c>
    </row>
    <row r="220" spans="1:4" x14ac:dyDescent="0.3">
      <c r="A220" s="4">
        <v>20134</v>
      </c>
      <c r="B220" s="5">
        <v>12.5</v>
      </c>
      <c r="C220" s="1">
        <f t="shared" si="6"/>
        <v>1.2500000000000001E-2</v>
      </c>
      <c r="D220" s="254">
        <f t="shared" si="7"/>
        <v>0</v>
      </c>
    </row>
    <row r="221" spans="1:4" x14ac:dyDescent="0.3">
      <c r="A221" s="4">
        <v>20135</v>
      </c>
      <c r="B221" s="5">
        <v>12.5</v>
      </c>
      <c r="C221" s="1">
        <f t="shared" si="6"/>
        <v>1.2500000000000001E-2</v>
      </c>
      <c r="D221" s="254">
        <f t="shared" si="7"/>
        <v>0</v>
      </c>
    </row>
    <row r="222" spans="1:4" x14ac:dyDescent="0.3">
      <c r="A222" s="4">
        <v>20136</v>
      </c>
      <c r="B222" s="5">
        <v>12.5</v>
      </c>
      <c r="C222" s="1">
        <f t="shared" si="6"/>
        <v>1.2500000000000001E-2</v>
      </c>
      <c r="D222" s="254">
        <f t="shared" si="7"/>
        <v>0</v>
      </c>
    </row>
    <row r="223" spans="1:4" x14ac:dyDescent="0.3">
      <c r="A223" s="4">
        <v>20137</v>
      </c>
      <c r="B223" s="5">
        <v>12.5</v>
      </c>
      <c r="C223" s="1">
        <f t="shared" si="6"/>
        <v>1.2500000000000001E-2</v>
      </c>
      <c r="D223" s="254">
        <f t="shared" si="7"/>
        <v>0</v>
      </c>
    </row>
    <row r="224" spans="1:4" x14ac:dyDescent="0.3">
      <c r="A224" s="4">
        <v>20138</v>
      </c>
      <c r="B224" s="5">
        <v>12.5</v>
      </c>
      <c r="C224" s="1">
        <f t="shared" si="6"/>
        <v>1.2500000000000001E-2</v>
      </c>
      <c r="D224" s="254">
        <f t="shared" si="7"/>
        <v>0</v>
      </c>
    </row>
    <row r="225" spans="1:4" x14ac:dyDescent="0.3">
      <c r="A225" s="4">
        <v>20141</v>
      </c>
      <c r="B225" s="5">
        <v>12.5</v>
      </c>
      <c r="C225" s="1">
        <f t="shared" si="6"/>
        <v>1.2500000000000001E-2</v>
      </c>
      <c r="D225" s="254">
        <f t="shared" si="7"/>
        <v>0</v>
      </c>
    </row>
    <row r="226" spans="1:4" x14ac:dyDescent="0.3">
      <c r="A226" s="4">
        <v>20142</v>
      </c>
      <c r="B226" s="5">
        <v>12.5</v>
      </c>
      <c r="C226" s="1">
        <f t="shared" si="6"/>
        <v>1.2500000000000001E-2</v>
      </c>
      <c r="D226" s="254">
        <f t="shared" si="7"/>
        <v>0</v>
      </c>
    </row>
    <row r="227" spans="1:4" x14ac:dyDescent="0.3">
      <c r="A227" s="4">
        <v>20143</v>
      </c>
      <c r="B227" s="5">
        <v>12.5</v>
      </c>
      <c r="C227" s="1">
        <f t="shared" si="6"/>
        <v>1.2500000000000001E-2</v>
      </c>
      <c r="D227" s="254">
        <f t="shared" si="7"/>
        <v>0</v>
      </c>
    </row>
    <row r="228" spans="1:4" x14ac:dyDescent="0.3">
      <c r="A228" s="4">
        <v>20144</v>
      </c>
      <c r="B228" s="5">
        <v>12.5</v>
      </c>
      <c r="C228" s="1">
        <f t="shared" si="6"/>
        <v>1.2500000000000001E-2</v>
      </c>
      <c r="D228" s="254">
        <f t="shared" si="7"/>
        <v>0</v>
      </c>
    </row>
    <row r="229" spans="1:4" x14ac:dyDescent="0.3">
      <c r="A229" s="4">
        <v>20145</v>
      </c>
      <c r="B229" s="5">
        <v>12.5</v>
      </c>
      <c r="C229" s="1">
        <f t="shared" si="6"/>
        <v>1.2500000000000001E-2</v>
      </c>
      <c r="D229" s="254">
        <f t="shared" si="7"/>
        <v>0</v>
      </c>
    </row>
    <row r="230" spans="1:4" x14ac:dyDescent="0.3">
      <c r="A230" s="4">
        <v>20148</v>
      </c>
      <c r="B230" s="5">
        <v>12.5</v>
      </c>
      <c r="C230" s="1">
        <f t="shared" si="6"/>
        <v>1.2500000000000001E-2</v>
      </c>
      <c r="D230" s="254">
        <f t="shared" si="7"/>
        <v>0</v>
      </c>
    </row>
    <row r="231" spans="1:4" x14ac:dyDescent="0.3">
      <c r="A231" s="4">
        <v>20149</v>
      </c>
      <c r="B231" s="5">
        <v>12.5</v>
      </c>
      <c r="C231" s="1">
        <f t="shared" si="6"/>
        <v>1.2500000000000001E-2</v>
      </c>
      <c r="D231" s="254">
        <f t="shared" si="7"/>
        <v>0</v>
      </c>
    </row>
    <row r="232" spans="1:4" x14ac:dyDescent="0.3">
      <c r="A232" s="4">
        <v>20150</v>
      </c>
      <c r="B232" s="5">
        <v>12.5</v>
      </c>
      <c r="C232" s="1">
        <f t="shared" si="6"/>
        <v>1.2500000000000001E-2</v>
      </c>
      <c r="D232" s="254">
        <f t="shared" si="7"/>
        <v>0</v>
      </c>
    </row>
    <row r="233" spans="1:4" x14ac:dyDescent="0.3">
      <c r="A233" s="4">
        <v>20151</v>
      </c>
      <c r="B233" s="5">
        <v>12.5</v>
      </c>
      <c r="C233" s="1">
        <f t="shared" si="6"/>
        <v>1.2500000000000001E-2</v>
      </c>
      <c r="D233" s="254">
        <f t="shared" si="7"/>
        <v>0</v>
      </c>
    </row>
    <row r="234" spans="1:4" x14ac:dyDescent="0.3">
      <c r="A234" s="4">
        <v>20152</v>
      </c>
      <c r="B234" s="5">
        <v>12.5</v>
      </c>
      <c r="C234" s="1">
        <f t="shared" si="6"/>
        <v>1.2500000000000001E-2</v>
      </c>
      <c r="D234" s="254">
        <f t="shared" si="7"/>
        <v>0</v>
      </c>
    </row>
    <row r="235" spans="1:4" x14ac:dyDescent="0.3">
      <c r="A235" s="4">
        <v>20155</v>
      </c>
      <c r="B235" s="5">
        <v>12.5</v>
      </c>
      <c r="C235" s="1">
        <f t="shared" si="6"/>
        <v>1.2500000000000001E-2</v>
      </c>
      <c r="D235" s="254">
        <f t="shared" si="7"/>
        <v>0</v>
      </c>
    </row>
    <row r="236" spans="1:4" x14ac:dyDescent="0.3">
      <c r="A236" s="4">
        <v>20156</v>
      </c>
      <c r="B236" s="5">
        <v>12.5</v>
      </c>
      <c r="C236" s="1">
        <f t="shared" si="6"/>
        <v>1.2500000000000001E-2</v>
      </c>
      <c r="D236" s="254">
        <f t="shared" si="7"/>
        <v>0</v>
      </c>
    </row>
    <row r="237" spans="1:4" x14ac:dyDescent="0.3">
      <c r="A237" s="4">
        <v>20157</v>
      </c>
      <c r="B237" s="5">
        <v>12.5</v>
      </c>
      <c r="C237" s="1">
        <f t="shared" si="6"/>
        <v>1.2500000000000001E-2</v>
      </c>
      <c r="D237" s="254">
        <f t="shared" si="7"/>
        <v>0</v>
      </c>
    </row>
    <row r="238" spans="1:4" x14ac:dyDescent="0.3">
      <c r="A238" s="4">
        <v>20158</v>
      </c>
      <c r="B238" s="5">
        <v>12.5</v>
      </c>
      <c r="C238" s="1">
        <f t="shared" si="6"/>
        <v>1.2500000000000001E-2</v>
      </c>
      <c r="D238" s="254">
        <f t="shared" si="7"/>
        <v>0</v>
      </c>
    </row>
    <row r="239" spans="1:4" x14ac:dyDescent="0.3">
      <c r="A239" s="4">
        <v>20159</v>
      </c>
      <c r="B239" s="5">
        <v>12.5</v>
      </c>
      <c r="C239" s="1">
        <f t="shared" si="6"/>
        <v>1.2500000000000001E-2</v>
      </c>
      <c r="D239" s="254">
        <f t="shared" si="7"/>
        <v>0</v>
      </c>
    </row>
    <row r="240" spans="1:4" x14ac:dyDescent="0.3">
      <c r="A240" s="4">
        <v>20162</v>
      </c>
      <c r="B240" s="5">
        <v>12.5</v>
      </c>
      <c r="C240" s="1">
        <f t="shared" si="6"/>
        <v>1.2500000000000001E-2</v>
      </c>
      <c r="D240" s="254">
        <f t="shared" si="7"/>
        <v>0</v>
      </c>
    </row>
    <row r="241" spans="1:4" x14ac:dyDescent="0.3">
      <c r="A241" s="4">
        <v>20163</v>
      </c>
      <c r="B241" s="5">
        <v>12.5</v>
      </c>
      <c r="C241" s="1">
        <f t="shared" si="6"/>
        <v>1.2500000000000001E-2</v>
      </c>
      <c r="D241" s="254">
        <f t="shared" si="7"/>
        <v>0</v>
      </c>
    </row>
    <row r="242" spans="1:4" x14ac:dyDescent="0.3">
      <c r="A242" s="4">
        <v>20164</v>
      </c>
      <c r="B242" s="5">
        <v>12.5</v>
      </c>
      <c r="C242" s="1">
        <f t="shared" si="6"/>
        <v>1.2500000000000001E-2</v>
      </c>
      <c r="D242" s="254">
        <f t="shared" si="7"/>
        <v>0</v>
      </c>
    </row>
    <row r="243" spans="1:4" x14ac:dyDescent="0.3">
      <c r="A243" s="4">
        <v>20165</v>
      </c>
      <c r="B243" s="5">
        <v>12.5</v>
      </c>
      <c r="C243" s="1">
        <f t="shared" si="6"/>
        <v>1.2500000000000001E-2</v>
      </c>
      <c r="D243" s="254">
        <f t="shared" si="7"/>
        <v>0</v>
      </c>
    </row>
    <row r="244" spans="1:4" x14ac:dyDescent="0.3">
      <c r="A244" s="4">
        <v>20166</v>
      </c>
      <c r="B244" s="5">
        <v>12.5</v>
      </c>
      <c r="C244" s="1">
        <f t="shared" si="6"/>
        <v>1.2500000000000001E-2</v>
      </c>
      <c r="D244" s="254">
        <f t="shared" si="7"/>
        <v>0</v>
      </c>
    </row>
    <row r="245" spans="1:4" x14ac:dyDescent="0.3">
      <c r="A245" s="4">
        <v>20169</v>
      </c>
      <c r="B245" s="5">
        <v>12.5</v>
      </c>
      <c r="C245" s="1">
        <f t="shared" si="6"/>
        <v>1.2500000000000001E-2</v>
      </c>
      <c r="D245" s="254">
        <f t="shared" si="7"/>
        <v>0</v>
      </c>
    </row>
    <row r="246" spans="1:4" x14ac:dyDescent="0.3">
      <c r="A246" s="4">
        <v>20170</v>
      </c>
      <c r="B246" s="5">
        <v>12.5</v>
      </c>
      <c r="C246" s="1">
        <f t="shared" si="6"/>
        <v>1.2500000000000001E-2</v>
      </c>
      <c r="D246" s="254">
        <f t="shared" si="7"/>
        <v>0</v>
      </c>
    </row>
    <row r="247" spans="1:4" x14ac:dyDescent="0.3">
      <c r="A247" s="4">
        <v>20171</v>
      </c>
      <c r="B247" s="5">
        <v>12.5</v>
      </c>
      <c r="C247" s="1">
        <f t="shared" si="6"/>
        <v>1.2500000000000001E-2</v>
      </c>
      <c r="D247" s="254">
        <f t="shared" si="7"/>
        <v>0</v>
      </c>
    </row>
    <row r="248" spans="1:4" x14ac:dyDescent="0.3">
      <c r="A248" s="4">
        <v>20172</v>
      </c>
      <c r="B248" s="5">
        <v>12.5</v>
      </c>
      <c r="C248" s="1">
        <f t="shared" si="6"/>
        <v>1.2500000000000001E-2</v>
      </c>
      <c r="D248" s="254">
        <f t="shared" si="7"/>
        <v>0</v>
      </c>
    </row>
    <row r="249" spans="1:4" x14ac:dyDescent="0.3">
      <c r="A249" s="4">
        <v>20173</v>
      </c>
      <c r="B249" s="5">
        <v>12.5</v>
      </c>
      <c r="C249" s="1">
        <f t="shared" si="6"/>
        <v>1.2500000000000001E-2</v>
      </c>
      <c r="D249" s="254">
        <f t="shared" si="7"/>
        <v>0</v>
      </c>
    </row>
    <row r="250" spans="1:4" x14ac:dyDescent="0.3">
      <c r="A250" s="4">
        <v>20176</v>
      </c>
      <c r="B250" s="5">
        <v>12.5</v>
      </c>
      <c r="C250" s="1">
        <f t="shared" si="6"/>
        <v>1.2500000000000001E-2</v>
      </c>
      <c r="D250" s="254">
        <f t="shared" si="7"/>
        <v>0</v>
      </c>
    </row>
    <row r="251" spans="1:4" x14ac:dyDescent="0.3">
      <c r="A251" s="4">
        <v>20177</v>
      </c>
      <c r="B251" s="5">
        <v>12.5</v>
      </c>
      <c r="C251" s="1">
        <f t="shared" si="6"/>
        <v>1.2500000000000001E-2</v>
      </c>
      <c r="D251" s="254">
        <f t="shared" si="7"/>
        <v>0</v>
      </c>
    </row>
    <row r="252" spans="1:4" x14ac:dyDescent="0.3">
      <c r="A252" s="4">
        <v>20178</v>
      </c>
      <c r="B252" s="5">
        <v>12.5</v>
      </c>
      <c r="C252" s="1">
        <f t="shared" si="6"/>
        <v>1.2500000000000001E-2</v>
      </c>
      <c r="D252" s="254">
        <f t="shared" si="7"/>
        <v>0</v>
      </c>
    </row>
    <row r="253" spans="1:4" x14ac:dyDescent="0.3">
      <c r="A253" s="4">
        <v>20179</v>
      </c>
      <c r="B253" s="5">
        <v>12.5</v>
      </c>
      <c r="C253" s="1">
        <f t="shared" si="6"/>
        <v>1.2500000000000001E-2</v>
      </c>
      <c r="D253" s="254">
        <f t="shared" si="7"/>
        <v>0</v>
      </c>
    </row>
    <row r="254" spans="1:4" x14ac:dyDescent="0.3">
      <c r="A254" s="4">
        <v>20180</v>
      </c>
      <c r="B254" s="5">
        <v>12.5</v>
      </c>
      <c r="C254" s="1">
        <f t="shared" si="6"/>
        <v>1.2500000000000001E-2</v>
      </c>
      <c r="D254" s="254">
        <f t="shared" si="7"/>
        <v>0</v>
      </c>
    </row>
    <row r="255" spans="1:4" x14ac:dyDescent="0.3">
      <c r="A255" s="4">
        <v>20183</v>
      </c>
      <c r="B255" s="5">
        <v>12.5</v>
      </c>
      <c r="C255" s="1">
        <f t="shared" si="6"/>
        <v>1.2500000000000001E-2</v>
      </c>
      <c r="D255" s="254">
        <f t="shared" si="7"/>
        <v>0</v>
      </c>
    </row>
    <row r="256" spans="1:4" x14ac:dyDescent="0.3">
      <c r="A256" s="4">
        <v>20184</v>
      </c>
      <c r="B256" s="5">
        <v>12.5</v>
      </c>
      <c r="C256" s="1">
        <f t="shared" si="6"/>
        <v>1.2500000000000001E-2</v>
      </c>
      <c r="D256" s="254">
        <f t="shared" si="7"/>
        <v>0</v>
      </c>
    </row>
    <row r="257" spans="1:4" x14ac:dyDescent="0.3">
      <c r="A257" s="4">
        <v>20185</v>
      </c>
      <c r="B257" s="5">
        <v>12.5</v>
      </c>
      <c r="C257" s="1">
        <f t="shared" si="6"/>
        <v>1.2500000000000001E-2</v>
      </c>
      <c r="D257" s="254">
        <f t="shared" si="7"/>
        <v>0</v>
      </c>
    </row>
    <row r="258" spans="1:4" x14ac:dyDescent="0.3">
      <c r="A258" s="4">
        <v>20186</v>
      </c>
      <c r="B258" s="5">
        <v>12.5</v>
      </c>
      <c r="C258" s="1">
        <f t="shared" si="6"/>
        <v>1.2500000000000001E-2</v>
      </c>
      <c r="D258" s="254">
        <f t="shared" si="7"/>
        <v>0</v>
      </c>
    </row>
    <row r="259" spans="1:4" x14ac:dyDescent="0.3">
      <c r="A259" s="4">
        <v>20187</v>
      </c>
      <c r="B259" s="5">
        <v>12.5</v>
      </c>
      <c r="C259" s="1">
        <f t="shared" si="6"/>
        <v>1.2500000000000001E-2</v>
      </c>
      <c r="D259" s="254">
        <f t="shared" si="7"/>
        <v>0</v>
      </c>
    </row>
    <row r="260" spans="1:4" x14ac:dyDescent="0.3">
      <c r="A260" s="4">
        <v>20190</v>
      </c>
      <c r="B260" s="5">
        <v>12.5</v>
      </c>
      <c r="C260" s="1">
        <f t="shared" si="6"/>
        <v>1.2500000000000001E-2</v>
      </c>
      <c r="D260" s="254">
        <f t="shared" si="7"/>
        <v>0</v>
      </c>
    </row>
    <row r="261" spans="1:4" x14ac:dyDescent="0.3">
      <c r="A261" s="4">
        <v>20191</v>
      </c>
      <c r="B261" s="5">
        <v>12.5</v>
      </c>
      <c r="C261" s="1">
        <f t="shared" si="6"/>
        <v>1.2500000000000001E-2</v>
      </c>
      <c r="D261" s="254">
        <f t="shared" si="7"/>
        <v>0</v>
      </c>
    </row>
    <row r="262" spans="1:4" x14ac:dyDescent="0.3">
      <c r="A262" s="4">
        <v>20192</v>
      </c>
      <c r="B262" s="5">
        <v>12.5</v>
      </c>
      <c r="C262" s="1">
        <f t="shared" ref="C262:C325" si="8">B262/1000</f>
        <v>1.2500000000000001E-2</v>
      </c>
      <c r="D262" s="254">
        <f t="shared" si="7"/>
        <v>0</v>
      </c>
    </row>
    <row r="263" spans="1:4" x14ac:dyDescent="0.3">
      <c r="A263" s="4">
        <v>20193</v>
      </c>
      <c r="B263" s="5">
        <v>12.5</v>
      </c>
      <c r="C263" s="1">
        <f t="shared" si="8"/>
        <v>1.2500000000000001E-2</v>
      </c>
      <c r="D263" s="254">
        <f t="shared" ref="D263:D326" si="9">((B263/B262)-1)*100</f>
        <v>0</v>
      </c>
    </row>
    <row r="264" spans="1:4" x14ac:dyDescent="0.3">
      <c r="A264" s="4">
        <v>20194</v>
      </c>
      <c r="B264" s="5">
        <v>12.5</v>
      </c>
      <c r="C264" s="1">
        <f t="shared" si="8"/>
        <v>1.2500000000000001E-2</v>
      </c>
      <c r="D264" s="254">
        <f t="shared" si="9"/>
        <v>0</v>
      </c>
    </row>
    <row r="265" spans="1:4" x14ac:dyDescent="0.3">
      <c r="A265" s="4">
        <v>20197</v>
      </c>
      <c r="B265" s="5">
        <v>12.5</v>
      </c>
      <c r="C265" s="1">
        <f t="shared" si="8"/>
        <v>1.2500000000000001E-2</v>
      </c>
      <c r="D265" s="254">
        <f t="shared" si="9"/>
        <v>0</v>
      </c>
    </row>
    <row r="266" spans="1:4" x14ac:dyDescent="0.3">
      <c r="A266" s="4">
        <v>20198</v>
      </c>
      <c r="B266" s="5">
        <v>12.5</v>
      </c>
      <c r="C266" s="1">
        <f t="shared" si="8"/>
        <v>1.2500000000000001E-2</v>
      </c>
      <c r="D266" s="254">
        <f t="shared" si="9"/>
        <v>0</v>
      </c>
    </row>
    <row r="267" spans="1:4" x14ac:dyDescent="0.3">
      <c r="A267" s="4">
        <v>20199</v>
      </c>
      <c r="B267" s="5">
        <v>12.5</v>
      </c>
      <c r="C267" s="1">
        <f t="shared" si="8"/>
        <v>1.2500000000000001E-2</v>
      </c>
      <c r="D267" s="254">
        <f t="shared" si="9"/>
        <v>0</v>
      </c>
    </row>
    <row r="268" spans="1:4" x14ac:dyDescent="0.3">
      <c r="A268" s="4">
        <v>20200</v>
      </c>
      <c r="B268" s="5">
        <v>12.5</v>
      </c>
      <c r="C268" s="1">
        <f t="shared" si="8"/>
        <v>1.2500000000000001E-2</v>
      </c>
      <c r="D268" s="254">
        <f t="shared" si="9"/>
        <v>0</v>
      </c>
    </row>
    <row r="269" spans="1:4" x14ac:dyDescent="0.3">
      <c r="A269" s="4">
        <v>20201</v>
      </c>
      <c r="B269" s="5">
        <v>12.5</v>
      </c>
      <c r="C269" s="1">
        <f t="shared" si="8"/>
        <v>1.2500000000000001E-2</v>
      </c>
      <c r="D269" s="254">
        <f t="shared" si="9"/>
        <v>0</v>
      </c>
    </row>
    <row r="270" spans="1:4" x14ac:dyDescent="0.3">
      <c r="A270" s="4">
        <v>20204</v>
      </c>
      <c r="B270" s="5">
        <v>12.5</v>
      </c>
      <c r="C270" s="1">
        <f t="shared" si="8"/>
        <v>1.2500000000000001E-2</v>
      </c>
      <c r="D270" s="254">
        <f t="shared" si="9"/>
        <v>0</v>
      </c>
    </row>
    <row r="271" spans="1:4" x14ac:dyDescent="0.3">
      <c r="A271" s="4">
        <v>20205</v>
      </c>
      <c r="B271" s="5">
        <v>12.5</v>
      </c>
      <c r="C271" s="1">
        <f t="shared" si="8"/>
        <v>1.2500000000000001E-2</v>
      </c>
      <c r="D271" s="254">
        <f t="shared" si="9"/>
        <v>0</v>
      </c>
    </row>
    <row r="272" spans="1:4" x14ac:dyDescent="0.3">
      <c r="A272" s="4">
        <v>20206</v>
      </c>
      <c r="B272" s="5">
        <v>12.5</v>
      </c>
      <c r="C272" s="1">
        <f t="shared" si="8"/>
        <v>1.2500000000000001E-2</v>
      </c>
      <c r="D272" s="254">
        <f t="shared" si="9"/>
        <v>0</v>
      </c>
    </row>
    <row r="273" spans="1:4" x14ac:dyDescent="0.3">
      <c r="A273" s="4">
        <v>20207</v>
      </c>
      <c r="B273" s="5">
        <v>12.5</v>
      </c>
      <c r="C273" s="1">
        <f t="shared" si="8"/>
        <v>1.2500000000000001E-2</v>
      </c>
      <c r="D273" s="254">
        <f t="shared" si="9"/>
        <v>0</v>
      </c>
    </row>
    <row r="274" spans="1:4" x14ac:dyDescent="0.3">
      <c r="A274" s="4">
        <v>20208</v>
      </c>
      <c r="B274" s="5">
        <v>12.5</v>
      </c>
      <c r="C274" s="1">
        <f t="shared" si="8"/>
        <v>1.2500000000000001E-2</v>
      </c>
      <c r="D274" s="254">
        <f t="shared" si="9"/>
        <v>0</v>
      </c>
    </row>
    <row r="275" spans="1:4" x14ac:dyDescent="0.3">
      <c r="A275" s="4">
        <v>20211</v>
      </c>
      <c r="B275" s="5">
        <v>12.5</v>
      </c>
      <c r="C275" s="1">
        <f t="shared" si="8"/>
        <v>1.2500000000000001E-2</v>
      </c>
      <c r="D275" s="254">
        <f t="shared" si="9"/>
        <v>0</v>
      </c>
    </row>
    <row r="276" spans="1:4" x14ac:dyDescent="0.3">
      <c r="A276" s="4">
        <v>20212</v>
      </c>
      <c r="B276" s="5">
        <v>12.5</v>
      </c>
      <c r="C276" s="1">
        <f t="shared" si="8"/>
        <v>1.2500000000000001E-2</v>
      </c>
      <c r="D276" s="254">
        <f t="shared" si="9"/>
        <v>0</v>
      </c>
    </row>
    <row r="277" spans="1:4" x14ac:dyDescent="0.3">
      <c r="A277" s="4">
        <v>20213</v>
      </c>
      <c r="B277" s="5">
        <v>12.5</v>
      </c>
      <c r="C277" s="1">
        <f t="shared" si="8"/>
        <v>1.2500000000000001E-2</v>
      </c>
      <c r="D277" s="254">
        <f t="shared" si="9"/>
        <v>0</v>
      </c>
    </row>
    <row r="278" spans="1:4" x14ac:dyDescent="0.3">
      <c r="A278" s="4">
        <v>20214</v>
      </c>
      <c r="B278" s="5">
        <v>12.5</v>
      </c>
      <c r="C278" s="1">
        <f t="shared" si="8"/>
        <v>1.2500000000000001E-2</v>
      </c>
      <c r="D278" s="254">
        <f t="shared" si="9"/>
        <v>0</v>
      </c>
    </row>
    <row r="279" spans="1:4" x14ac:dyDescent="0.3">
      <c r="A279" s="4">
        <v>20215</v>
      </c>
      <c r="B279" s="5">
        <v>12.5</v>
      </c>
      <c r="C279" s="1">
        <f t="shared" si="8"/>
        <v>1.2500000000000001E-2</v>
      </c>
      <c r="D279" s="254">
        <f t="shared" si="9"/>
        <v>0</v>
      </c>
    </row>
    <row r="280" spans="1:4" x14ac:dyDescent="0.3">
      <c r="A280" s="4">
        <v>20218</v>
      </c>
      <c r="B280" s="5">
        <v>12.5</v>
      </c>
      <c r="C280" s="1">
        <f t="shared" si="8"/>
        <v>1.2500000000000001E-2</v>
      </c>
      <c r="D280" s="254">
        <f t="shared" si="9"/>
        <v>0</v>
      </c>
    </row>
    <row r="281" spans="1:4" x14ac:dyDescent="0.3">
      <c r="A281" s="4">
        <v>20219</v>
      </c>
      <c r="B281" s="5">
        <v>12.5</v>
      </c>
      <c r="C281" s="1">
        <f t="shared" si="8"/>
        <v>1.2500000000000001E-2</v>
      </c>
      <c r="D281" s="254">
        <f t="shared" si="9"/>
        <v>0</v>
      </c>
    </row>
    <row r="282" spans="1:4" x14ac:dyDescent="0.3">
      <c r="A282" s="4">
        <v>20220</v>
      </c>
      <c r="B282" s="5">
        <v>12.5</v>
      </c>
      <c r="C282" s="1">
        <f t="shared" si="8"/>
        <v>1.2500000000000001E-2</v>
      </c>
      <c r="D282" s="254">
        <f t="shared" si="9"/>
        <v>0</v>
      </c>
    </row>
    <row r="283" spans="1:4" x14ac:dyDescent="0.3">
      <c r="A283" s="4">
        <v>20221</v>
      </c>
      <c r="B283" s="5">
        <v>12.5</v>
      </c>
      <c r="C283" s="1">
        <f t="shared" si="8"/>
        <v>1.2500000000000001E-2</v>
      </c>
      <c r="D283" s="254">
        <f t="shared" si="9"/>
        <v>0</v>
      </c>
    </row>
    <row r="284" spans="1:4" x14ac:dyDescent="0.3">
      <c r="A284" s="4">
        <v>20222</v>
      </c>
      <c r="B284" s="5">
        <v>12.5</v>
      </c>
      <c r="C284" s="1">
        <f t="shared" si="8"/>
        <v>1.2500000000000001E-2</v>
      </c>
      <c r="D284" s="254">
        <f t="shared" si="9"/>
        <v>0</v>
      </c>
    </row>
    <row r="285" spans="1:4" x14ac:dyDescent="0.3">
      <c r="A285" s="4">
        <v>20225</v>
      </c>
      <c r="B285" s="5">
        <v>12.5</v>
      </c>
      <c r="C285" s="1">
        <f t="shared" si="8"/>
        <v>1.2500000000000001E-2</v>
      </c>
      <c r="D285" s="254">
        <f t="shared" si="9"/>
        <v>0</v>
      </c>
    </row>
    <row r="286" spans="1:4" x14ac:dyDescent="0.3">
      <c r="A286" s="4">
        <v>20226</v>
      </c>
      <c r="B286" s="5">
        <v>12.5</v>
      </c>
      <c r="C286" s="1">
        <f t="shared" si="8"/>
        <v>1.2500000000000001E-2</v>
      </c>
      <c r="D286" s="254">
        <f t="shared" si="9"/>
        <v>0</v>
      </c>
    </row>
    <row r="287" spans="1:4" x14ac:dyDescent="0.3">
      <c r="A287" s="4">
        <v>20227</v>
      </c>
      <c r="B287" s="5">
        <v>12.5</v>
      </c>
      <c r="C287" s="1">
        <f t="shared" si="8"/>
        <v>1.2500000000000001E-2</v>
      </c>
      <c r="D287" s="254">
        <f t="shared" si="9"/>
        <v>0</v>
      </c>
    </row>
    <row r="288" spans="1:4" x14ac:dyDescent="0.3">
      <c r="A288" s="4">
        <v>20228</v>
      </c>
      <c r="B288" s="5">
        <v>12.5</v>
      </c>
      <c r="C288" s="1">
        <f t="shared" si="8"/>
        <v>1.2500000000000001E-2</v>
      </c>
      <c r="D288" s="254">
        <f t="shared" si="9"/>
        <v>0</v>
      </c>
    </row>
    <row r="289" spans="1:4" x14ac:dyDescent="0.3">
      <c r="A289" s="4">
        <v>20229</v>
      </c>
      <c r="B289" s="5">
        <v>12.5</v>
      </c>
      <c r="C289" s="1">
        <f t="shared" si="8"/>
        <v>1.2500000000000001E-2</v>
      </c>
      <c r="D289" s="254">
        <f t="shared" si="9"/>
        <v>0</v>
      </c>
    </row>
    <row r="290" spans="1:4" x14ac:dyDescent="0.3">
      <c r="A290" s="4">
        <v>20232</v>
      </c>
      <c r="B290" s="5">
        <v>12.5</v>
      </c>
      <c r="C290" s="1">
        <f t="shared" si="8"/>
        <v>1.2500000000000001E-2</v>
      </c>
      <c r="D290" s="254">
        <f t="shared" si="9"/>
        <v>0</v>
      </c>
    </row>
    <row r="291" spans="1:4" x14ac:dyDescent="0.3">
      <c r="A291" s="4">
        <v>20233</v>
      </c>
      <c r="B291" s="5">
        <v>12.5</v>
      </c>
      <c r="C291" s="1">
        <f t="shared" si="8"/>
        <v>1.2500000000000001E-2</v>
      </c>
      <c r="D291" s="254">
        <f t="shared" si="9"/>
        <v>0</v>
      </c>
    </row>
    <row r="292" spans="1:4" x14ac:dyDescent="0.3">
      <c r="A292" s="4">
        <v>20234</v>
      </c>
      <c r="B292" s="5">
        <v>12.5</v>
      </c>
      <c r="C292" s="1">
        <f t="shared" si="8"/>
        <v>1.2500000000000001E-2</v>
      </c>
      <c r="D292" s="254">
        <f t="shared" si="9"/>
        <v>0</v>
      </c>
    </row>
    <row r="293" spans="1:4" x14ac:dyDescent="0.3">
      <c r="A293" s="4">
        <v>20235</v>
      </c>
      <c r="B293" s="5">
        <v>12.5</v>
      </c>
      <c r="C293" s="1">
        <f t="shared" si="8"/>
        <v>1.2500000000000001E-2</v>
      </c>
      <c r="D293" s="254">
        <f t="shared" si="9"/>
        <v>0</v>
      </c>
    </row>
    <row r="294" spans="1:4" x14ac:dyDescent="0.3">
      <c r="A294" s="4">
        <v>20236</v>
      </c>
      <c r="B294" s="5">
        <v>12.5</v>
      </c>
      <c r="C294" s="1">
        <f t="shared" si="8"/>
        <v>1.2500000000000001E-2</v>
      </c>
      <c r="D294" s="254">
        <f t="shared" si="9"/>
        <v>0</v>
      </c>
    </row>
    <row r="295" spans="1:4" x14ac:dyDescent="0.3">
      <c r="A295" s="4">
        <v>20239</v>
      </c>
      <c r="B295" s="5">
        <v>12.5</v>
      </c>
      <c r="C295" s="1">
        <f t="shared" si="8"/>
        <v>1.2500000000000001E-2</v>
      </c>
      <c r="D295" s="254">
        <f t="shared" si="9"/>
        <v>0</v>
      </c>
    </row>
    <row r="296" spans="1:4" x14ac:dyDescent="0.3">
      <c r="A296" s="4">
        <v>20240</v>
      </c>
      <c r="B296" s="5">
        <v>12.5</v>
      </c>
      <c r="C296" s="1">
        <f t="shared" si="8"/>
        <v>1.2500000000000001E-2</v>
      </c>
      <c r="D296" s="254">
        <f t="shared" si="9"/>
        <v>0</v>
      </c>
    </row>
    <row r="297" spans="1:4" x14ac:dyDescent="0.3">
      <c r="A297" s="4">
        <v>20241</v>
      </c>
      <c r="B297" s="5">
        <v>12.5</v>
      </c>
      <c r="C297" s="1">
        <f t="shared" si="8"/>
        <v>1.2500000000000001E-2</v>
      </c>
      <c r="D297" s="254">
        <f t="shared" si="9"/>
        <v>0</v>
      </c>
    </row>
    <row r="298" spans="1:4" x14ac:dyDescent="0.3">
      <c r="A298" s="4">
        <v>20242</v>
      </c>
      <c r="B298" s="5">
        <v>12.5</v>
      </c>
      <c r="C298" s="1">
        <f t="shared" si="8"/>
        <v>1.2500000000000001E-2</v>
      </c>
      <c r="D298" s="254">
        <f t="shared" si="9"/>
        <v>0</v>
      </c>
    </row>
    <row r="299" spans="1:4" x14ac:dyDescent="0.3">
      <c r="A299" s="4">
        <v>20243</v>
      </c>
      <c r="B299" s="5">
        <v>12.5</v>
      </c>
      <c r="C299" s="1">
        <f t="shared" si="8"/>
        <v>1.2500000000000001E-2</v>
      </c>
      <c r="D299" s="254">
        <f t="shared" si="9"/>
        <v>0</v>
      </c>
    </row>
    <row r="300" spans="1:4" x14ac:dyDescent="0.3">
      <c r="A300" s="4">
        <v>20246</v>
      </c>
      <c r="B300" s="5">
        <v>12.5</v>
      </c>
      <c r="C300" s="1">
        <f t="shared" si="8"/>
        <v>1.2500000000000001E-2</v>
      </c>
      <c r="D300" s="254">
        <f t="shared" si="9"/>
        <v>0</v>
      </c>
    </row>
    <row r="301" spans="1:4" x14ac:dyDescent="0.3">
      <c r="A301" s="4">
        <v>20247</v>
      </c>
      <c r="B301" s="5">
        <v>12.5</v>
      </c>
      <c r="C301" s="1">
        <f t="shared" si="8"/>
        <v>1.2500000000000001E-2</v>
      </c>
      <c r="D301" s="254">
        <f t="shared" si="9"/>
        <v>0</v>
      </c>
    </row>
    <row r="302" spans="1:4" x14ac:dyDescent="0.3">
      <c r="A302" s="4">
        <v>20248</v>
      </c>
      <c r="B302" s="5">
        <v>12.5</v>
      </c>
      <c r="C302" s="1">
        <f t="shared" si="8"/>
        <v>1.2500000000000001E-2</v>
      </c>
      <c r="D302" s="254">
        <f t="shared" si="9"/>
        <v>0</v>
      </c>
    </row>
    <row r="303" spans="1:4" x14ac:dyDescent="0.3">
      <c r="A303" s="4">
        <v>20249</v>
      </c>
      <c r="B303" s="5">
        <v>12.5</v>
      </c>
      <c r="C303" s="1">
        <f t="shared" si="8"/>
        <v>1.2500000000000001E-2</v>
      </c>
      <c r="D303" s="254">
        <f t="shared" si="9"/>
        <v>0</v>
      </c>
    </row>
    <row r="304" spans="1:4" x14ac:dyDescent="0.3">
      <c r="A304" s="4">
        <v>20250</v>
      </c>
      <c r="B304" s="5">
        <v>12.5</v>
      </c>
      <c r="C304" s="1">
        <f t="shared" si="8"/>
        <v>1.2500000000000001E-2</v>
      </c>
      <c r="D304" s="254">
        <f t="shared" si="9"/>
        <v>0</v>
      </c>
    </row>
    <row r="305" spans="1:4" x14ac:dyDescent="0.3">
      <c r="A305" s="4">
        <v>20253</v>
      </c>
      <c r="B305" s="5">
        <v>12.5</v>
      </c>
      <c r="C305" s="1">
        <f t="shared" si="8"/>
        <v>1.2500000000000001E-2</v>
      </c>
      <c r="D305" s="254">
        <f t="shared" si="9"/>
        <v>0</v>
      </c>
    </row>
    <row r="306" spans="1:4" x14ac:dyDescent="0.3">
      <c r="A306" s="4">
        <v>20254</v>
      </c>
      <c r="B306" s="5">
        <v>12.5</v>
      </c>
      <c r="C306" s="1">
        <f t="shared" si="8"/>
        <v>1.2500000000000001E-2</v>
      </c>
      <c r="D306" s="254">
        <f t="shared" si="9"/>
        <v>0</v>
      </c>
    </row>
    <row r="307" spans="1:4" x14ac:dyDescent="0.3">
      <c r="A307" s="4">
        <v>20255</v>
      </c>
      <c r="B307" s="5">
        <v>12.5</v>
      </c>
      <c r="C307" s="1">
        <f t="shared" si="8"/>
        <v>1.2500000000000001E-2</v>
      </c>
      <c r="D307" s="254">
        <f t="shared" si="9"/>
        <v>0</v>
      </c>
    </row>
    <row r="308" spans="1:4" x14ac:dyDescent="0.3">
      <c r="A308" s="4">
        <v>20256</v>
      </c>
      <c r="B308" s="5">
        <v>12.5</v>
      </c>
      <c r="C308" s="1">
        <f t="shared" si="8"/>
        <v>1.2500000000000001E-2</v>
      </c>
      <c r="D308" s="254">
        <f t="shared" si="9"/>
        <v>0</v>
      </c>
    </row>
    <row r="309" spans="1:4" x14ac:dyDescent="0.3">
      <c r="A309" s="4">
        <v>20257</v>
      </c>
      <c r="B309" s="5">
        <v>12.5</v>
      </c>
      <c r="C309" s="1">
        <f t="shared" si="8"/>
        <v>1.2500000000000001E-2</v>
      </c>
      <c r="D309" s="254">
        <f t="shared" si="9"/>
        <v>0</v>
      </c>
    </row>
    <row r="310" spans="1:4" x14ac:dyDescent="0.3">
      <c r="A310" s="4">
        <v>20260</v>
      </c>
      <c r="B310" s="5">
        <v>12.5</v>
      </c>
      <c r="C310" s="1">
        <f t="shared" si="8"/>
        <v>1.2500000000000001E-2</v>
      </c>
      <c r="D310" s="254">
        <f t="shared" si="9"/>
        <v>0</v>
      </c>
    </row>
    <row r="311" spans="1:4" x14ac:dyDescent="0.3">
      <c r="A311" s="4">
        <v>20261</v>
      </c>
      <c r="B311" s="5">
        <v>12.5</v>
      </c>
      <c r="C311" s="1">
        <f t="shared" si="8"/>
        <v>1.2500000000000001E-2</v>
      </c>
      <c r="D311" s="254">
        <f t="shared" si="9"/>
        <v>0</v>
      </c>
    </row>
    <row r="312" spans="1:4" x14ac:dyDescent="0.3">
      <c r="A312" s="4">
        <v>20262</v>
      </c>
      <c r="B312" s="5">
        <v>12.5</v>
      </c>
      <c r="C312" s="1">
        <f t="shared" si="8"/>
        <v>1.2500000000000001E-2</v>
      </c>
      <c r="D312" s="254">
        <f t="shared" si="9"/>
        <v>0</v>
      </c>
    </row>
    <row r="313" spans="1:4" x14ac:dyDescent="0.3">
      <c r="A313" s="4">
        <v>20263</v>
      </c>
      <c r="B313" s="5">
        <v>12.5</v>
      </c>
      <c r="C313" s="1">
        <f t="shared" si="8"/>
        <v>1.2500000000000001E-2</v>
      </c>
      <c r="D313" s="254">
        <f t="shared" si="9"/>
        <v>0</v>
      </c>
    </row>
    <row r="314" spans="1:4" x14ac:dyDescent="0.3">
      <c r="A314" s="4">
        <v>20264</v>
      </c>
      <c r="B314" s="5">
        <v>12.5</v>
      </c>
      <c r="C314" s="1">
        <f t="shared" si="8"/>
        <v>1.2500000000000001E-2</v>
      </c>
      <c r="D314" s="254">
        <f t="shared" si="9"/>
        <v>0</v>
      </c>
    </row>
    <row r="315" spans="1:4" x14ac:dyDescent="0.3">
      <c r="A315" s="4">
        <v>20267</v>
      </c>
      <c r="B315" s="5">
        <v>12.5</v>
      </c>
      <c r="C315" s="1">
        <f t="shared" si="8"/>
        <v>1.2500000000000001E-2</v>
      </c>
      <c r="D315" s="254">
        <f t="shared" si="9"/>
        <v>0</v>
      </c>
    </row>
    <row r="316" spans="1:4" x14ac:dyDescent="0.3">
      <c r="A316" s="4">
        <v>20268</v>
      </c>
      <c r="B316" s="5">
        <v>12.5</v>
      </c>
      <c r="C316" s="1">
        <f t="shared" si="8"/>
        <v>1.2500000000000001E-2</v>
      </c>
      <c r="D316" s="254">
        <f t="shared" si="9"/>
        <v>0</v>
      </c>
    </row>
    <row r="317" spans="1:4" x14ac:dyDescent="0.3">
      <c r="A317" s="4">
        <v>20269</v>
      </c>
      <c r="B317" s="5">
        <v>12.5</v>
      </c>
      <c r="C317" s="1">
        <f t="shared" si="8"/>
        <v>1.2500000000000001E-2</v>
      </c>
      <c r="D317" s="254">
        <f t="shared" si="9"/>
        <v>0</v>
      </c>
    </row>
    <row r="318" spans="1:4" x14ac:dyDescent="0.3">
      <c r="A318" s="4">
        <v>20270</v>
      </c>
      <c r="B318" s="5">
        <v>12.5</v>
      </c>
      <c r="C318" s="1">
        <f t="shared" si="8"/>
        <v>1.2500000000000001E-2</v>
      </c>
      <c r="D318" s="254">
        <f t="shared" si="9"/>
        <v>0</v>
      </c>
    </row>
    <row r="319" spans="1:4" x14ac:dyDescent="0.3">
      <c r="A319" s="4">
        <v>20271</v>
      </c>
      <c r="B319" s="5">
        <v>12.5</v>
      </c>
      <c r="C319" s="1">
        <f t="shared" si="8"/>
        <v>1.2500000000000001E-2</v>
      </c>
      <c r="D319" s="254">
        <f t="shared" si="9"/>
        <v>0</v>
      </c>
    </row>
    <row r="320" spans="1:4" x14ac:dyDescent="0.3">
      <c r="A320" s="4">
        <v>20274</v>
      </c>
      <c r="B320" s="5">
        <v>12.5</v>
      </c>
      <c r="C320" s="1">
        <f t="shared" si="8"/>
        <v>1.2500000000000001E-2</v>
      </c>
      <c r="D320" s="254">
        <f t="shared" si="9"/>
        <v>0</v>
      </c>
    </row>
    <row r="321" spans="1:4" x14ac:dyDescent="0.3">
      <c r="A321" s="4">
        <v>20275</v>
      </c>
      <c r="B321" s="5">
        <v>12.5</v>
      </c>
      <c r="C321" s="1">
        <f t="shared" si="8"/>
        <v>1.2500000000000001E-2</v>
      </c>
      <c r="D321" s="254">
        <f t="shared" si="9"/>
        <v>0</v>
      </c>
    </row>
    <row r="322" spans="1:4" x14ac:dyDescent="0.3">
      <c r="A322" s="4">
        <v>20276</v>
      </c>
      <c r="B322" s="5">
        <v>12.5</v>
      </c>
      <c r="C322" s="1">
        <f t="shared" si="8"/>
        <v>1.2500000000000001E-2</v>
      </c>
      <c r="D322" s="254">
        <f t="shared" si="9"/>
        <v>0</v>
      </c>
    </row>
    <row r="323" spans="1:4" x14ac:dyDescent="0.3">
      <c r="A323" s="4">
        <v>20277</v>
      </c>
      <c r="B323" s="5">
        <v>12.5</v>
      </c>
      <c r="C323" s="1">
        <f t="shared" si="8"/>
        <v>1.2500000000000001E-2</v>
      </c>
      <c r="D323" s="254">
        <f t="shared" si="9"/>
        <v>0</v>
      </c>
    </row>
    <row r="324" spans="1:4" x14ac:dyDescent="0.3">
      <c r="A324" s="4">
        <v>20278</v>
      </c>
      <c r="B324" s="5">
        <v>12.5</v>
      </c>
      <c r="C324" s="1">
        <f t="shared" si="8"/>
        <v>1.2500000000000001E-2</v>
      </c>
      <c r="D324" s="254">
        <f t="shared" si="9"/>
        <v>0</v>
      </c>
    </row>
    <row r="325" spans="1:4" x14ac:dyDescent="0.3">
      <c r="A325" s="4">
        <v>20281</v>
      </c>
      <c r="B325" s="5">
        <v>12.5</v>
      </c>
      <c r="C325" s="1">
        <f t="shared" si="8"/>
        <v>1.2500000000000001E-2</v>
      </c>
      <c r="D325" s="254">
        <f t="shared" si="9"/>
        <v>0</v>
      </c>
    </row>
    <row r="326" spans="1:4" x14ac:dyDescent="0.3">
      <c r="A326" s="4">
        <v>20282</v>
      </c>
      <c r="B326" s="5">
        <v>12.5</v>
      </c>
      <c r="C326" s="1">
        <f t="shared" ref="C326:C389" si="10">B326/1000</f>
        <v>1.2500000000000001E-2</v>
      </c>
      <c r="D326" s="254">
        <f t="shared" si="9"/>
        <v>0</v>
      </c>
    </row>
    <row r="327" spans="1:4" x14ac:dyDescent="0.3">
      <c r="A327" s="4">
        <v>20283</v>
      </c>
      <c r="B327" s="5">
        <v>12.5</v>
      </c>
      <c r="C327" s="1">
        <f t="shared" si="10"/>
        <v>1.2500000000000001E-2</v>
      </c>
      <c r="D327" s="254">
        <f t="shared" ref="D327:D390" si="11">((B327/B326)-1)*100</f>
        <v>0</v>
      </c>
    </row>
    <row r="328" spans="1:4" x14ac:dyDescent="0.3">
      <c r="A328" s="4">
        <v>20284</v>
      </c>
      <c r="B328" s="5">
        <v>12.5</v>
      </c>
      <c r="C328" s="1">
        <f t="shared" si="10"/>
        <v>1.2500000000000001E-2</v>
      </c>
      <c r="D328" s="254">
        <f t="shared" si="11"/>
        <v>0</v>
      </c>
    </row>
    <row r="329" spans="1:4" x14ac:dyDescent="0.3">
      <c r="A329" s="4">
        <v>20285</v>
      </c>
      <c r="B329" s="5">
        <v>12.5</v>
      </c>
      <c r="C329" s="1">
        <f t="shared" si="10"/>
        <v>1.2500000000000001E-2</v>
      </c>
      <c r="D329" s="254">
        <f t="shared" si="11"/>
        <v>0</v>
      </c>
    </row>
    <row r="330" spans="1:4" x14ac:dyDescent="0.3">
      <c r="A330" s="4">
        <v>20288</v>
      </c>
      <c r="B330" s="5">
        <v>12.5</v>
      </c>
      <c r="C330" s="1">
        <f t="shared" si="10"/>
        <v>1.2500000000000001E-2</v>
      </c>
      <c r="D330" s="254">
        <f t="shared" si="11"/>
        <v>0</v>
      </c>
    </row>
    <row r="331" spans="1:4" x14ac:dyDescent="0.3">
      <c r="A331" s="4">
        <v>20289</v>
      </c>
      <c r="B331" s="5">
        <v>12.5</v>
      </c>
      <c r="C331" s="1">
        <f t="shared" si="10"/>
        <v>1.2500000000000001E-2</v>
      </c>
      <c r="D331" s="254">
        <f t="shared" si="11"/>
        <v>0</v>
      </c>
    </row>
    <row r="332" spans="1:4" x14ac:dyDescent="0.3">
      <c r="A332" s="4">
        <v>20290</v>
      </c>
      <c r="B332" s="5">
        <v>12.5</v>
      </c>
      <c r="C332" s="1">
        <f t="shared" si="10"/>
        <v>1.2500000000000001E-2</v>
      </c>
      <c r="D332" s="254">
        <f t="shared" si="11"/>
        <v>0</v>
      </c>
    </row>
    <row r="333" spans="1:4" x14ac:dyDescent="0.3">
      <c r="A333" s="4">
        <v>20291</v>
      </c>
      <c r="B333" s="5">
        <v>12.5</v>
      </c>
      <c r="C333" s="1">
        <f t="shared" si="10"/>
        <v>1.2500000000000001E-2</v>
      </c>
      <c r="D333" s="254">
        <f t="shared" si="11"/>
        <v>0</v>
      </c>
    </row>
    <row r="334" spans="1:4" x14ac:dyDescent="0.3">
      <c r="A334" s="4">
        <v>20292</v>
      </c>
      <c r="B334" s="5">
        <v>12.5</v>
      </c>
      <c r="C334" s="1">
        <f t="shared" si="10"/>
        <v>1.2500000000000001E-2</v>
      </c>
      <c r="D334" s="254">
        <f t="shared" si="11"/>
        <v>0</v>
      </c>
    </row>
    <row r="335" spans="1:4" x14ac:dyDescent="0.3">
      <c r="A335" s="4">
        <v>20295</v>
      </c>
      <c r="B335" s="5">
        <v>12.5</v>
      </c>
      <c r="C335" s="1">
        <f t="shared" si="10"/>
        <v>1.2500000000000001E-2</v>
      </c>
      <c r="D335" s="254">
        <f t="shared" si="11"/>
        <v>0</v>
      </c>
    </row>
    <row r="336" spans="1:4" x14ac:dyDescent="0.3">
      <c r="A336" s="4">
        <v>20296</v>
      </c>
      <c r="B336" s="5">
        <v>12.5</v>
      </c>
      <c r="C336" s="1">
        <f t="shared" si="10"/>
        <v>1.2500000000000001E-2</v>
      </c>
      <c r="D336" s="254">
        <f t="shared" si="11"/>
        <v>0</v>
      </c>
    </row>
    <row r="337" spans="1:4" x14ac:dyDescent="0.3">
      <c r="A337" s="4">
        <v>20297</v>
      </c>
      <c r="B337" s="5">
        <v>12.5</v>
      </c>
      <c r="C337" s="1">
        <f t="shared" si="10"/>
        <v>1.2500000000000001E-2</v>
      </c>
      <c r="D337" s="254">
        <f t="shared" si="11"/>
        <v>0</v>
      </c>
    </row>
    <row r="338" spans="1:4" x14ac:dyDescent="0.3">
      <c r="A338" s="4">
        <v>20298</v>
      </c>
      <c r="B338" s="5">
        <v>12.5</v>
      </c>
      <c r="C338" s="1">
        <f t="shared" si="10"/>
        <v>1.2500000000000001E-2</v>
      </c>
      <c r="D338" s="254">
        <f t="shared" si="11"/>
        <v>0</v>
      </c>
    </row>
    <row r="339" spans="1:4" x14ac:dyDescent="0.3">
      <c r="A339" s="4">
        <v>20299</v>
      </c>
      <c r="B339" s="5">
        <v>12.5</v>
      </c>
      <c r="C339" s="1">
        <f t="shared" si="10"/>
        <v>1.2500000000000001E-2</v>
      </c>
      <c r="D339" s="254">
        <f t="shared" si="11"/>
        <v>0</v>
      </c>
    </row>
    <row r="340" spans="1:4" x14ac:dyDescent="0.3">
      <c r="A340" s="4">
        <v>20302</v>
      </c>
      <c r="B340" s="5">
        <v>12.5</v>
      </c>
      <c r="C340" s="1">
        <f t="shared" si="10"/>
        <v>1.2500000000000001E-2</v>
      </c>
      <c r="D340" s="254">
        <f t="shared" si="11"/>
        <v>0</v>
      </c>
    </row>
    <row r="341" spans="1:4" x14ac:dyDescent="0.3">
      <c r="A341" s="4">
        <v>20303</v>
      </c>
      <c r="B341" s="5">
        <v>12.5</v>
      </c>
      <c r="C341" s="1">
        <f t="shared" si="10"/>
        <v>1.2500000000000001E-2</v>
      </c>
      <c r="D341" s="254">
        <f t="shared" si="11"/>
        <v>0</v>
      </c>
    </row>
    <row r="342" spans="1:4" x14ac:dyDescent="0.3">
      <c r="A342" s="4">
        <v>20304</v>
      </c>
      <c r="B342" s="5">
        <v>12.5</v>
      </c>
      <c r="C342" s="1">
        <f t="shared" si="10"/>
        <v>1.2500000000000001E-2</v>
      </c>
      <c r="D342" s="254">
        <f t="shared" si="11"/>
        <v>0</v>
      </c>
    </row>
    <row r="343" spans="1:4" x14ac:dyDescent="0.3">
      <c r="A343" s="4">
        <v>20305</v>
      </c>
      <c r="B343" s="5">
        <v>12.5</v>
      </c>
      <c r="C343" s="1">
        <f t="shared" si="10"/>
        <v>1.2500000000000001E-2</v>
      </c>
      <c r="D343" s="254">
        <f t="shared" si="11"/>
        <v>0</v>
      </c>
    </row>
    <row r="344" spans="1:4" x14ac:dyDescent="0.3">
      <c r="A344" s="4">
        <v>20306</v>
      </c>
      <c r="B344" s="5">
        <v>12.5</v>
      </c>
      <c r="C344" s="1">
        <f t="shared" si="10"/>
        <v>1.2500000000000001E-2</v>
      </c>
      <c r="D344" s="254">
        <f t="shared" si="11"/>
        <v>0</v>
      </c>
    </row>
    <row r="345" spans="1:4" x14ac:dyDescent="0.3">
      <c r="A345" s="4">
        <v>20309</v>
      </c>
      <c r="B345" s="5">
        <v>12.5</v>
      </c>
      <c r="C345" s="1">
        <f t="shared" si="10"/>
        <v>1.2500000000000001E-2</v>
      </c>
      <c r="D345" s="254">
        <f t="shared" si="11"/>
        <v>0</v>
      </c>
    </row>
    <row r="346" spans="1:4" x14ac:dyDescent="0.3">
      <c r="A346" s="4">
        <v>20310</v>
      </c>
      <c r="B346" s="5">
        <v>12.5</v>
      </c>
      <c r="C346" s="1">
        <f t="shared" si="10"/>
        <v>1.2500000000000001E-2</v>
      </c>
      <c r="D346" s="254">
        <f t="shared" si="11"/>
        <v>0</v>
      </c>
    </row>
    <row r="347" spans="1:4" x14ac:dyDescent="0.3">
      <c r="A347" s="4">
        <v>20311</v>
      </c>
      <c r="B347" s="5">
        <v>12.5</v>
      </c>
      <c r="C347" s="1">
        <f t="shared" si="10"/>
        <v>1.2500000000000001E-2</v>
      </c>
      <c r="D347" s="254">
        <f t="shared" si="11"/>
        <v>0</v>
      </c>
    </row>
    <row r="348" spans="1:4" x14ac:dyDescent="0.3">
      <c r="A348" s="4">
        <v>20312</v>
      </c>
      <c r="B348" s="5">
        <v>12.5</v>
      </c>
      <c r="C348" s="1">
        <f t="shared" si="10"/>
        <v>1.2500000000000001E-2</v>
      </c>
      <c r="D348" s="254">
        <f t="shared" si="11"/>
        <v>0</v>
      </c>
    </row>
    <row r="349" spans="1:4" x14ac:dyDescent="0.3">
      <c r="A349" s="4">
        <v>20313</v>
      </c>
      <c r="B349" s="5">
        <v>12.5</v>
      </c>
      <c r="C349" s="1">
        <f t="shared" si="10"/>
        <v>1.2500000000000001E-2</v>
      </c>
      <c r="D349" s="254">
        <f t="shared" si="11"/>
        <v>0</v>
      </c>
    </row>
    <row r="350" spans="1:4" x14ac:dyDescent="0.3">
      <c r="A350" s="4">
        <v>20316</v>
      </c>
      <c r="B350" s="5">
        <v>12.5</v>
      </c>
      <c r="C350" s="1">
        <f t="shared" si="10"/>
        <v>1.2500000000000001E-2</v>
      </c>
      <c r="D350" s="254">
        <f t="shared" si="11"/>
        <v>0</v>
      </c>
    </row>
    <row r="351" spans="1:4" x14ac:dyDescent="0.3">
      <c r="A351" s="4">
        <v>20317</v>
      </c>
      <c r="B351" s="5">
        <v>12.5</v>
      </c>
      <c r="C351" s="1">
        <f t="shared" si="10"/>
        <v>1.2500000000000001E-2</v>
      </c>
      <c r="D351" s="254">
        <f t="shared" si="11"/>
        <v>0</v>
      </c>
    </row>
    <row r="352" spans="1:4" x14ac:dyDescent="0.3">
      <c r="A352" s="4">
        <v>20318</v>
      </c>
      <c r="B352" s="5">
        <v>12.5</v>
      </c>
      <c r="C352" s="1">
        <f t="shared" si="10"/>
        <v>1.2500000000000001E-2</v>
      </c>
      <c r="D352" s="254">
        <f t="shared" si="11"/>
        <v>0</v>
      </c>
    </row>
    <row r="353" spans="1:4" x14ac:dyDescent="0.3">
      <c r="A353" s="4">
        <v>20319</v>
      </c>
      <c r="B353" s="5">
        <v>12.5</v>
      </c>
      <c r="C353" s="1">
        <f t="shared" si="10"/>
        <v>1.2500000000000001E-2</v>
      </c>
      <c r="D353" s="254">
        <f t="shared" si="11"/>
        <v>0</v>
      </c>
    </row>
    <row r="354" spans="1:4" x14ac:dyDescent="0.3">
      <c r="A354" s="4">
        <v>20320</v>
      </c>
      <c r="B354" s="5">
        <v>12.5</v>
      </c>
      <c r="C354" s="1">
        <f t="shared" si="10"/>
        <v>1.2500000000000001E-2</v>
      </c>
      <c r="D354" s="254">
        <f t="shared" si="11"/>
        <v>0</v>
      </c>
    </row>
    <row r="355" spans="1:4" x14ac:dyDescent="0.3">
      <c r="A355" s="4">
        <v>20323</v>
      </c>
      <c r="B355" s="5">
        <v>12.5</v>
      </c>
      <c r="C355" s="1">
        <f t="shared" si="10"/>
        <v>1.2500000000000001E-2</v>
      </c>
      <c r="D355" s="254">
        <f t="shared" si="11"/>
        <v>0</v>
      </c>
    </row>
    <row r="356" spans="1:4" x14ac:dyDescent="0.3">
      <c r="A356" s="4">
        <v>20324</v>
      </c>
      <c r="B356" s="5">
        <v>12.5</v>
      </c>
      <c r="C356" s="1">
        <f t="shared" si="10"/>
        <v>1.2500000000000001E-2</v>
      </c>
      <c r="D356" s="254">
        <f t="shared" si="11"/>
        <v>0</v>
      </c>
    </row>
    <row r="357" spans="1:4" x14ac:dyDescent="0.3">
      <c r="A357" s="4">
        <v>20325</v>
      </c>
      <c r="B357" s="5">
        <v>12.5</v>
      </c>
      <c r="C357" s="1">
        <f t="shared" si="10"/>
        <v>1.2500000000000001E-2</v>
      </c>
      <c r="D357" s="254">
        <f t="shared" si="11"/>
        <v>0</v>
      </c>
    </row>
    <row r="358" spans="1:4" x14ac:dyDescent="0.3">
      <c r="A358" s="4">
        <v>20326</v>
      </c>
      <c r="B358" s="5">
        <v>12.5</v>
      </c>
      <c r="C358" s="1">
        <f t="shared" si="10"/>
        <v>1.2500000000000001E-2</v>
      </c>
      <c r="D358" s="254">
        <f t="shared" si="11"/>
        <v>0</v>
      </c>
    </row>
    <row r="359" spans="1:4" x14ac:dyDescent="0.3">
      <c r="A359" s="4">
        <v>20327</v>
      </c>
      <c r="B359" s="5">
        <v>12.5</v>
      </c>
      <c r="C359" s="1">
        <f t="shared" si="10"/>
        <v>1.2500000000000001E-2</v>
      </c>
      <c r="D359" s="254">
        <f t="shared" si="11"/>
        <v>0</v>
      </c>
    </row>
    <row r="360" spans="1:4" x14ac:dyDescent="0.3">
      <c r="A360" s="4">
        <v>20330</v>
      </c>
      <c r="B360" s="5">
        <v>12.5</v>
      </c>
      <c r="C360" s="1">
        <f t="shared" si="10"/>
        <v>1.2500000000000001E-2</v>
      </c>
      <c r="D360" s="254">
        <f t="shared" si="11"/>
        <v>0</v>
      </c>
    </row>
    <row r="361" spans="1:4" x14ac:dyDescent="0.3">
      <c r="A361" s="4">
        <v>20331</v>
      </c>
      <c r="B361" s="5">
        <v>12.5</v>
      </c>
      <c r="C361" s="1">
        <f t="shared" si="10"/>
        <v>1.2500000000000001E-2</v>
      </c>
      <c r="D361" s="254">
        <f t="shared" si="11"/>
        <v>0</v>
      </c>
    </row>
    <row r="362" spans="1:4" x14ac:dyDescent="0.3">
      <c r="A362" s="4">
        <v>20332</v>
      </c>
      <c r="B362" s="5">
        <v>12.5</v>
      </c>
      <c r="C362" s="1">
        <f t="shared" si="10"/>
        <v>1.2500000000000001E-2</v>
      </c>
      <c r="D362" s="254">
        <f t="shared" si="11"/>
        <v>0</v>
      </c>
    </row>
    <row r="363" spans="1:4" x14ac:dyDescent="0.3">
      <c r="A363" s="4">
        <v>20333</v>
      </c>
      <c r="B363" s="5">
        <v>12.5</v>
      </c>
      <c r="C363" s="1">
        <f t="shared" si="10"/>
        <v>1.2500000000000001E-2</v>
      </c>
      <c r="D363" s="254">
        <f t="shared" si="11"/>
        <v>0</v>
      </c>
    </row>
    <row r="364" spans="1:4" x14ac:dyDescent="0.3">
      <c r="A364" s="4">
        <v>20334</v>
      </c>
      <c r="B364" s="5">
        <v>12.5</v>
      </c>
      <c r="C364" s="1">
        <f t="shared" si="10"/>
        <v>1.2500000000000001E-2</v>
      </c>
      <c r="D364" s="254">
        <f t="shared" si="11"/>
        <v>0</v>
      </c>
    </row>
    <row r="365" spans="1:4" x14ac:dyDescent="0.3">
      <c r="A365" s="4">
        <v>20337</v>
      </c>
      <c r="B365" s="5">
        <v>12.5</v>
      </c>
      <c r="C365" s="1">
        <f t="shared" si="10"/>
        <v>1.2500000000000001E-2</v>
      </c>
      <c r="D365" s="254">
        <f t="shared" si="11"/>
        <v>0</v>
      </c>
    </row>
    <row r="366" spans="1:4" x14ac:dyDescent="0.3">
      <c r="A366" s="4">
        <v>20338</v>
      </c>
      <c r="B366" s="5">
        <v>12.5</v>
      </c>
      <c r="C366" s="1">
        <f t="shared" si="10"/>
        <v>1.2500000000000001E-2</v>
      </c>
      <c r="D366" s="254">
        <f t="shared" si="11"/>
        <v>0</v>
      </c>
    </row>
    <row r="367" spans="1:4" x14ac:dyDescent="0.3">
      <c r="A367" s="4">
        <v>20339</v>
      </c>
      <c r="B367" s="5">
        <v>12.5</v>
      </c>
      <c r="C367" s="1">
        <f t="shared" si="10"/>
        <v>1.2500000000000001E-2</v>
      </c>
      <c r="D367" s="254">
        <f t="shared" si="11"/>
        <v>0</v>
      </c>
    </row>
    <row r="368" spans="1:4" x14ac:dyDescent="0.3">
      <c r="A368" s="4">
        <v>20340</v>
      </c>
      <c r="B368" s="5">
        <v>12.5</v>
      </c>
      <c r="C368" s="1">
        <f t="shared" si="10"/>
        <v>1.2500000000000001E-2</v>
      </c>
      <c r="D368" s="254">
        <f t="shared" si="11"/>
        <v>0</v>
      </c>
    </row>
    <row r="369" spans="1:4" x14ac:dyDescent="0.3">
      <c r="A369" s="4">
        <v>20341</v>
      </c>
      <c r="B369" s="5">
        <v>12.5</v>
      </c>
      <c r="C369" s="1">
        <f t="shared" si="10"/>
        <v>1.2500000000000001E-2</v>
      </c>
      <c r="D369" s="254">
        <f t="shared" si="11"/>
        <v>0</v>
      </c>
    </row>
    <row r="370" spans="1:4" x14ac:dyDescent="0.3">
      <c r="A370" s="4">
        <v>20344</v>
      </c>
      <c r="B370" s="5">
        <v>12.5</v>
      </c>
      <c r="C370" s="1">
        <f t="shared" si="10"/>
        <v>1.2500000000000001E-2</v>
      </c>
      <c r="D370" s="254">
        <f t="shared" si="11"/>
        <v>0</v>
      </c>
    </row>
    <row r="371" spans="1:4" x14ac:dyDescent="0.3">
      <c r="A371" s="4">
        <v>20345</v>
      </c>
      <c r="B371" s="5">
        <v>12.5</v>
      </c>
      <c r="C371" s="1">
        <f t="shared" si="10"/>
        <v>1.2500000000000001E-2</v>
      </c>
      <c r="D371" s="254">
        <f t="shared" si="11"/>
        <v>0</v>
      </c>
    </row>
    <row r="372" spans="1:4" x14ac:dyDescent="0.3">
      <c r="A372" s="4">
        <v>20346</v>
      </c>
      <c r="B372" s="5">
        <v>12.5</v>
      </c>
      <c r="C372" s="1">
        <f t="shared" si="10"/>
        <v>1.2500000000000001E-2</v>
      </c>
      <c r="D372" s="254">
        <f t="shared" si="11"/>
        <v>0</v>
      </c>
    </row>
    <row r="373" spans="1:4" x14ac:dyDescent="0.3">
      <c r="A373" s="4">
        <v>20347</v>
      </c>
      <c r="B373" s="5">
        <v>12.5</v>
      </c>
      <c r="C373" s="1">
        <f t="shared" si="10"/>
        <v>1.2500000000000001E-2</v>
      </c>
      <c r="D373" s="254">
        <f t="shared" si="11"/>
        <v>0</v>
      </c>
    </row>
    <row r="374" spans="1:4" x14ac:dyDescent="0.3">
      <c r="A374" s="4">
        <v>20348</v>
      </c>
      <c r="B374" s="5">
        <v>12.5</v>
      </c>
      <c r="C374" s="1">
        <f t="shared" si="10"/>
        <v>1.2500000000000001E-2</v>
      </c>
      <c r="D374" s="254">
        <f t="shared" si="11"/>
        <v>0</v>
      </c>
    </row>
    <row r="375" spans="1:4" x14ac:dyDescent="0.3">
      <c r="A375" s="4">
        <v>20351</v>
      </c>
      <c r="B375" s="5">
        <v>12.5</v>
      </c>
      <c r="C375" s="1">
        <f t="shared" si="10"/>
        <v>1.2500000000000001E-2</v>
      </c>
      <c r="D375" s="254">
        <f t="shared" si="11"/>
        <v>0</v>
      </c>
    </row>
    <row r="376" spans="1:4" x14ac:dyDescent="0.3">
      <c r="A376" s="4">
        <v>20352</v>
      </c>
      <c r="B376" s="5">
        <v>12.5</v>
      </c>
      <c r="C376" s="1">
        <f t="shared" si="10"/>
        <v>1.2500000000000001E-2</v>
      </c>
      <c r="D376" s="254">
        <f t="shared" si="11"/>
        <v>0</v>
      </c>
    </row>
    <row r="377" spans="1:4" x14ac:dyDescent="0.3">
      <c r="A377" s="4">
        <v>20353</v>
      </c>
      <c r="B377" s="5">
        <v>12.5</v>
      </c>
      <c r="C377" s="1">
        <f t="shared" si="10"/>
        <v>1.2500000000000001E-2</v>
      </c>
      <c r="D377" s="254">
        <f t="shared" si="11"/>
        <v>0</v>
      </c>
    </row>
    <row r="378" spans="1:4" x14ac:dyDescent="0.3">
      <c r="A378" s="4">
        <v>20354</v>
      </c>
      <c r="B378" s="5">
        <v>12.5</v>
      </c>
      <c r="C378" s="1">
        <f t="shared" si="10"/>
        <v>1.2500000000000001E-2</v>
      </c>
      <c r="D378" s="254">
        <f t="shared" si="11"/>
        <v>0</v>
      </c>
    </row>
    <row r="379" spans="1:4" x14ac:dyDescent="0.3">
      <c r="A379" s="4">
        <v>20355</v>
      </c>
      <c r="B379" s="5">
        <v>12.5</v>
      </c>
      <c r="C379" s="1">
        <f t="shared" si="10"/>
        <v>1.2500000000000001E-2</v>
      </c>
      <c r="D379" s="254">
        <f t="shared" si="11"/>
        <v>0</v>
      </c>
    </row>
    <row r="380" spans="1:4" x14ac:dyDescent="0.3">
      <c r="A380" s="4">
        <v>20358</v>
      </c>
      <c r="B380" s="5">
        <v>12.5</v>
      </c>
      <c r="C380" s="1">
        <f t="shared" si="10"/>
        <v>1.2500000000000001E-2</v>
      </c>
      <c r="D380" s="254">
        <f t="shared" si="11"/>
        <v>0</v>
      </c>
    </row>
    <row r="381" spans="1:4" x14ac:dyDescent="0.3">
      <c r="A381" s="4">
        <v>20359</v>
      </c>
      <c r="B381" s="5">
        <v>12.5</v>
      </c>
      <c r="C381" s="1">
        <f t="shared" si="10"/>
        <v>1.2500000000000001E-2</v>
      </c>
      <c r="D381" s="254">
        <f t="shared" si="11"/>
        <v>0</v>
      </c>
    </row>
    <row r="382" spans="1:4" x14ac:dyDescent="0.3">
      <c r="A382" s="4">
        <v>20360</v>
      </c>
      <c r="B382" s="5">
        <v>12.5</v>
      </c>
      <c r="C382" s="1">
        <f t="shared" si="10"/>
        <v>1.2500000000000001E-2</v>
      </c>
      <c r="D382" s="254">
        <f t="shared" si="11"/>
        <v>0</v>
      </c>
    </row>
    <row r="383" spans="1:4" x14ac:dyDescent="0.3">
      <c r="A383" s="4">
        <v>20361</v>
      </c>
      <c r="B383" s="5">
        <v>12.5</v>
      </c>
      <c r="C383" s="1">
        <f t="shared" si="10"/>
        <v>1.2500000000000001E-2</v>
      </c>
      <c r="D383" s="254">
        <f t="shared" si="11"/>
        <v>0</v>
      </c>
    </row>
    <row r="384" spans="1:4" x14ac:dyDescent="0.3">
      <c r="A384" s="4">
        <v>20362</v>
      </c>
      <c r="B384" s="5">
        <v>12.5</v>
      </c>
      <c r="C384" s="1">
        <f t="shared" si="10"/>
        <v>1.2500000000000001E-2</v>
      </c>
      <c r="D384" s="254">
        <f t="shared" si="11"/>
        <v>0</v>
      </c>
    </row>
    <row r="385" spans="1:4" x14ac:dyDescent="0.3">
      <c r="A385" s="4">
        <v>20365</v>
      </c>
      <c r="B385" s="5">
        <v>12.5</v>
      </c>
      <c r="C385" s="1">
        <f t="shared" si="10"/>
        <v>1.2500000000000001E-2</v>
      </c>
      <c r="D385" s="254">
        <f t="shared" si="11"/>
        <v>0</v>
      </c>
    </row>
    <row r="386" spans="1:4" x14ac:dyDescent="0.3">
      <c r="A386" s="4">
        <v>20366</v>
      </c>
      <c r="B386" s="5">
        <v>12.5</v>
      </c>
      <c r="C386" s="1">
        <f t="shared" si="10"/>
        <v>1.2500000000000001E-2</v>
      </c>
      <c r="D386" s="254">
        <f t="shared" si="11"/>
        <v>0</v>
      </c>
    </row>
    <row r="387" spans="1:4" x14ac:dyDescent="0.3">
      <c r="A387" s="4">
        <v>20367</v>
      </c>
      <c r="B387" s="5">
        <v>12.5</v>
      </c>
      <c r="C387" s="1">
        <f t="shared" si="10"/>
        <v>1.2500000000000001E-2</v>
      </c>
      <c r="D387" s="254">
        <f t="shared" si="11"/>
        <v>0</v>
      </c>
    </row>
    <row r="388" spans="1:4" x14ac:dyDescent="0.3">
      <c r="A388" s="4">
        <v>20368</v>
      </c>
      <c r="B388" s="5">
        <v>12.5</v>
      </c>
      <c r="C388" s="1">
        <f t="shared" si="10"/>
        <v>1.2500000000000001E-2</v>
      </c>
      <c r="D388" s="254">
        <f t="shared" si="11"/>
        <v>0</v>
      </c>
    </row>
    <row r="389" spans="1:4" x14ac:dyDescent="0.3">
      <c r="A389" s="4">
        <v>20369</v>
      </c>
      <c r="B389" s="5">
        <v>12.5</v>
      </c>
      <c r="C389" s="1">
        <f t="shared" si="10"/>
        <v>1.2500000000000001E-2</v>
      </c>
      <c r="D389" s="254">
        <f t="shared" si="11"/>
        <v>0</v>
      </c>
    </row>
    <row r="390" spans="1:4" x14ac:dyDescent="0.3">
      <c r="A390" s="4">
        <v>20372</v>
      </c>
      <c r="B390" s="5">
        <v>12.5</v>
      </c>
      <c r="C390" s="1">
        <f t="shared" ref="C390:C453" si="12">B390/1000</f>
        <v>1.2500000000000001E-2</v>
      </c>
      <c r="D390" s="254">
        <f t="shared" si="11"/>
        <v>0</v>
      </c>
    </row>
    <row r="391" spans="1:4" x14ac:dyDescent="0.3">
      <c r="A391" s="4">
        <v>20373</v>
      </c>
      <c r="B391" s="5">
        <v>12.5</v>
      </c>
      <c r="C391" s="1">
        <f t="shared" si="12"/>
        <v>1.2500000000000001E-2</v>
      </c>
      <c r="D391" s="254">
        <f t="shared" ref="D391:D454" si="13">((B391/B390)-1)*100</f>
        <v>0</v>
      </c>
    </row>
    <row r="392" spans="1:4" x14ac:dyDescent="0.3">
      <c r="A392" s="4">
        <v>20374</v>
      </c>
      <c r="B392" s="5">
        <v>12.5</v>
      </c>
      <c r="C392" s="1">
        <f t="shared" si="12"/>
        <v>1.2500000000000001E-2</v>
      </c>
      <c r="D392" s="254">
        <f t="shared" si="13"/>
        <v>0</v>
      </c>
    </row>
    <row r="393" spans="1:4" x14ac:dyDescent="0.3">
      <c r="A393" s="4">
        <v>20375</v>
      </c>
      <c r="B393" s="5">
        <v>12.5</v>
      </c>
      <c r="C393" s="1">
        <f t="shared" si="12"/>
        <v>1.2500000000000001E-2</v>
      </c>
      <c r="D393" s="254">
        <f t="shared" si="13"/>
        <v>0</v>
      </c>
    </row>
    <row r="394" spans="1:4" x14ac:dyDescent="0.3">
      <c r="A394" s="4">
        <v>20376</v>
      </c>
      <c r="B394" s="5">
        <v>12.5</v>
      </c>
      <c r="C394" s="1">
        <f t="shared" si="12"/>
        <v>1.2500000000000001E-2</v>
      </c>
      <c r="D394" s="254">
        <f t="shared" si="13"/>
        <v>0</v>
      </c>
    </row>
    <row r="395" spans="1:4" x14ac:dyDescent="0.3">
      <c r="A395" s="4">
        <v>20379</v>
      </c>
      <c r="B395" s="5">
        <v>12.5</v>
      </c>
      <c r="C395" s="1">
        <f t="shared" si="12"/>
        <v>1.2500000000000001E-2</v>
      </c>
      <c r="D395" s="254">
        <f t="shared" si="13"/>
        <v>0</v>
      </c>
    </row>
    <row r="396" spans="1:4" x14ac:dyDescent="0.3">
      <c r="A396" s="4">
        <v>20380</v>
      </c>
      <c r="B396" s="5">
        <v>12.5</v>
      </c>
      <c r="C396" s="1">
        <f t="shared" si="12"/>
        <v>1.2500000000000001E-2</v>
      </c>
      <c r="D396" s="254">
        <f t="shared" si="13"/>
        <v>0</v>
      </c>
    </row>
    <row r="397" spans="1:4" x14ac:dyDescent="0.3">
      <c r="A397" s="4">
        <v>20381</v>
      </c>
      <c r="B397" s="5">
        <v>12.5</v>
      </c>
      <c r="C397" s="1">
        <f t="shared" si="12"/>
        <v>1.2500000000000001E-2</v>
      </c>
      <c r="D397" s="254">
        <f t="shared" si="13"/>
        <v>0</v>
      </c>
    </row>
    <row r="398" spans="1:4" x14ac:dyDescent="0.3">
      <c r="A398" s="4">
        <v>20382</v>
      </c>
      <c r="B398" s="5">
        <v>12.5</v>
      </c>
      <c r="C398" s="1">
        <f t="shared" si="12"/>
        <v>1.2500000000000001E-2</v>
      </c>
      <c r="D398" s="254">
        <f t="shared" si="13"/>
        <v>0</v>
      </c>
    </row>
    <row r="399" spans="1:4" x14ac:dyDescent="0.3">
      <c r="A399" s="4">
        <v>20383</v>
      </c>
      <c r="B399" s="5">
        <v>12.5</v>
      </c>
      <c r="C399" s="1">
        <f t="shared" si="12"/>
        <v>1.2500000000000001E-2</v>
      </c>
      <c r="D399" s="254">
        <f t="shared" si="13"/>
        <v>0</v>
      </c>
    </row>
    <row r="400" spans="1:4" x14ac:dyDescent="0.3">
      <c r="A400" s="4">
        <v>20386</v>
      </c>
      <c r="B400" s="5">
        <v>12.5</v>
      </c>
      <c r="C400" s="1">
        <f t="shared" si="12"/>
        <v>1.2500000000000001E-2</v>
      </c>
      <c r="D400" s="254">
        <f t="shared" si="13"/>
        <v>0</v>
      </c>
    </row>
    <row r="401" spans="1:4" x14ac:dyDescent="0.3">
      <c r="A401" s="4">
        <v>20387</v>
      </c>
      <c r="B401" s="5">
        <v>12.5</v>
      </c>
      <c r="C401" s="1">
        <f t="shared" si="12"/>
        <v>1.2500000000000001E-2</v>
      </c>
      <c r="D401" s="254">
        <f t="shared" si="13"/>
        <v>0</v>
      </c>
    </row>
    <row r="402" spans="1:4" x14ac:dyDescent="0.3">
      <c r="A402" s="4">
        <v>20388</v>
      </c>
      <c r="B402" s="5">
        <v>12.5</v>
      </c>
      <c r="C402" s="1">
        <f t="shared" si="12"/>
        <v>1.2500000000000001E-2</v>
      </c>
      <c r="D402" s="254">
        <f t="shared" si="13"/>
        <v>0</v>
      </c>
    </row>
    <row r="403" spans="1:4" x14ac:dyDescent="0.3">
      <c r="A403" s="4">
        <v>20389</v>
      </c>
      <c r="B403" s="5">
        <v>12.5</v>
      </c>
      <c r="C403" s="1">
        <f t="shared" si="12"/>
        <v>1.2500000000000001E-2</v>
      </c>
      <c r="D403" s="254">
        <f t="shared" si="13"/>
        <v>0</v>
      </c>
    </row>
    <row r="404" spans="1:4" x14ac:dyDescent="0.3">
      <c r="A404" s="4">
        <v>20390</v>
      </c>
      <c r="B404" s="5">
        <v>12.5</v>
      </c>
      <c r="C404" s="1">
        <f t="shared" si="12"/>
        <v>1.2500000000000001E-2</v>
      </c>
      <c r="D404" s="254">
        <f t="shared" si="13"/>
        <v>0</v>
      </c>
    </row>
    <row r="405" spans="1:4" x14ac:dyDescent="0.3">
      <c r="A405" s="4">
        <v>20393</v>
      </c>
      <c r="B405" s="5">
        <v>12.5</v>
      </c>
      <c r="C405" s="1">
        <f t="shared" si="12"/>
        <v>1.2500000000000001E-2</v>
      </c>
      <c r="D405" s="254">
        <f t="shared" si="13"/>
        <v>0</v>
      </c>
    </row>
    <row r="406" spans="1:4" x14ac:dyDescent="0.3">
      <c r="A406" s="4">
        <v>20394</v>
      </c>
      <c r="B406" s="5">
        <v>12.5</v>
      </c>
      <c r="C406" s="1">
        <f t="shared" si="12"/>
        <v>1.2500000000000001E-2</v>
      </c>
      <c r="D406" s="254">
        <f t="shared" si="13"/>
        <v>0</v>
      </c>
    </row>
    <row r="407" spans="1:4" x14ac:dyDescent="0.3">
      <c r="A407" s="4">
        <v>20395</v>
      </c>
      <c r="B407" s="5">
        <v>12.5</v>
      </c>
      <c r="C407" s="1">
        <f t="shared" si="12"/>
        <v>1.2500000000000001E-2</v>
      </c>
      <c r="D407" s="254">
        <f t="shared" si="13"/>
        <v>0</v>
      </c>
    </row>
    <row r="408" spans="1:4" x14ac:dyDescent="0.3">
      <c r="A408" s="4">
        <v>20396</v>
      </c>
      <c r="B408" s="5">
        <v>12.5</v>
      </c>
      <c r="C408" s="1">
        <f t="shared" si="12"/>
        <v>1.2500000000000001E-2</v>
      </c>
      <c r="D408" s="254">
        <f t="shared" si="13"/>
        <v>0</v>
      </c>
    </row>
    <row r="409" spans="1:4" x14ac:dyDescent="0.3">
      <c r="A409" s="4">
        <v>20397</v>
      </c>
      <c r="B409" s="5">
        <v>12.5</v>
      </c>
      <c r="C409" s="1">
        <f t="shared" si="12"/>
        <v>1.2500000000000001E-2</v>
      </c>
      <c r="D409" s="254">
        <f t="shared" si="13"/>
        <v>0</v>
      </c>
    </row>
    <row r="410" spans="1:4" x14ac:dyDescent="0.3">
      <c r="A410" s="4">
        <v>20400</v>
      </c>
      <c r="B410" s="5">
        <v>12.5</v>
      </c>
      <c r="C410" s="1">
        <f t="shared" si="12"/>
        <v>1.2500000000000001E-2</v>
      </c>
      <c r="D410" s="254">
        <f t="shared" si="13"/>
        <v>0</v>
      </c>
    </row>
    <row r="411" spans="1:4" x14ac:dyDescent="0.3">
      <c r="A411" s="4">
        <v>20401</v>
      </c>
      <c r="B411" s="5">
        <v>12.5</v>
      </c>
      <c r="C411" s="1">
        <f t="shared" si="12"/>
        <v>1.2500000000000001E-2</v>
      </c>
      <c r="D411" s="254">
        <f t="shared" si="13"/>
        <v>0</v>
      </c>
    </row>
    <row r="412" spans="1:4" x14ac:dyDescent="0.3">
      <c r="A412" s="4">
        <v>20402</v>
      </c>
      <c r="B412" s="5">
        <v>12.5</v>
      </c>
      <c r="C412" s="1">
        <f t="shared" si="12"/>
        <v>1.2500000000000001E-2</v>
      </c>
      <c r="D412" s="254">
        <f t="shared" si="13"/>
        <v>0</v>
      </c>
    </row>
    <row r="413" spans="1:4" x14ac:dyDescent="0.3">
      <c r="A413" s="4">
        <v>20403</v>
      </c>
      <c r="B413" s="5">
        <v>12.5</v>
      </c>
      <c r="C413" s="1">
        <f t="shared" si="12"/>
        <v>1.2500000000000001E-2</v>
      </c>
      <c r="D413" s="254">
        <f t="shared" si="13"/>
        <v>0</v>
      </c>
    </row>
    <row r="414" spans="1:4" x14ac:dyDescent="0.3">
      <c r="A414" s="4">
        <v>20404</v>
      </c>
      <c r="B414" s="5">
        <v>12.5</v>
      </c>
      <c r="C414" s="1">
        <f t="shared" si="12"/>
        <v>1.2500000000000001E-2</v>
      </c>
      <c r="D414" s="254">
        <f t="shared" si="13"/>
        <v>0</v>
      </c>
    </row>
    <row r="415" spans="1:4" x14ac:dyDescent="0.3">
      <c r="A415" s="4">
        <v>20407</v>
      </c>
      <c r="B415" s="5">
        <v>12.5</v>
      </c>
      <c r="C415" s="1">
        <f t="shared" si="12"/>
        <v>1.2500000000000001E-2</v>
      </c>
      <c r="D415" s="254">
        <f t="shared" si="13"/>
        <v>0</v>
      </c>
    </row>
    <row r="416" spans="1:4" x14ac:dyDescent="0.3">
      <c r="A416" s="4">
        <v>20408</v>
      </c>
      <c r="B416" s="5">
        <v>12.5</v>
      </c>
      <c r="C416" s="1">
        <f t="shared" si="12"/>
        <v>1.2500000000000001E-2</v>
      </c>
      <c r="D416" s="254">
        <f t="shared" si="13"/>
        <v>0</v>
      </c>
    </row>
    <row r="417" spans="1:4" x14ac:dyDescent="0.3">
      <c r="A417" s="4">
        <v>20409</v>
      </c>
      <c r="B417" s="5">
        <v>12.5</v>
      </c>
      <c r="C417" s="1">
        <f t="shared" si="12"/>
        <v>1.2500000000000001E-2</v>
      </c>
      <c r="D417" s="254">
        <f t="shared" si="13"/>
        <v>0</v>
      </c>
    </row>
    <row r="418" spans="1:4" x14ac:dyDescent="0.3">
      <c r="A418" s="4">
        <v>20410</v>
      </c>
      <c r="B418" s="5">
        <v>12.5</v>
      </c>
      <c r="C418" s="1">
        <f t="shared" si="12"/>
        <v>1.2500000000000001E-2</v>
      </c>
      <c r="D418" s="254">
        <f t="shared" si="13"/>
        <v>0</v>
      </c>
    </row>
    <row r="419" spans="1:4" x14ac:dyDescent="0.3">
      <c r="A419" s="4">
        <v>20411</v>
      </c>
      <c r="B419" s="5">
        <v>12.5</v>
      </c>
      <c r="C419" s="1">
        <f t="shared" si="12"/>
        <v>1.2500000000000001E-2</v>
      </c>
      <c r="D419" s="254">
        <f t="shared" si="13"/>
        <v>0</v>
      </c>
    </row>
    <row r="420" spans="1:4" x14ac:dyDescent="0.3">
      <c r="A420" s="4">
        <v>20414</v>
      </c>
      <c r="B420" s="5">
        <v>12.5</v>
      </c>
      <c r="C420" s="1">
        <f t="shared" si="12"/>
        <v>1.2500000000000001E-2</v>
      </c>
      <c r="D420" s="254">
        <f t="shared" si="13"/>
        <v>0</v>
      </c>
    </row>
    <row r="421" spans="1:4" x14ac:dyDescent="0.3">
      <c r="A421" s="4">
        <v>20415</v>
      </c>
      <c r="B421" s="5">
        <v>12.5</v>
      </c>
      <c r="C421" s="1">
        <f t="shared" si="12"/>
        <v>1.2500000000000001E-2</v>
      </c>
      <c r="D421" s="254">
        <f t="shared" si="13"/>
        <v>0</v>
      </c>
    </row>
    <row r="422" spans="1:4" x14ac:dyDescent="0.3">
      <c r="A422" s="4">
        <v>20416</v>
      </c>
      <c r="B422" s="5">
        <v>12.5</v>
      </c>
      <c r="C422" s="1">
        <f t="shared" si="12"/>
        <v>1.2500000000000001E-2</v>
      </c>
      <c r="D422" s="254">
        <f t="shared" si="13"/>
        <v>0</v>
      </c>
    </row>
    <row r="423" spans="1:4" x14ac:dyDescent="0.3">
      <c r="A423" s="4">
        <v>20417</v>
      </c>
      <c r="B423" s="5">
        <v>12.5</v>
      </c>
      <c r="C423" s="1">
        <f t="shared" si="12"/>
        <v>1.2500000000000001E-2</v>
      </c>
      <c r="D423" s="254">
        <f t="shared" si="13"/>
        <v>0</v>
      </c>
    </row>
    <row r="424" spans="1:4" x14ac:dyDescent="0.3">
      <c r="A424" s="4">
        <v>20418</v>
      </c>
      <c r="B424" s="5">
        <v>12.5</v>
      </c>
      <c r="C424" s="1">
        <f t="shared" si="12"/>
        <v>1.2500000000000001E-2</v>
      </c>
      <c r="D424" s="254">
        <f t="shared" si="13"/>
        <v>0</v>
      </c>
    </row>
    <row r="425" spans="1:4" x14ac:dyDescent="0.3">
      <c r="A425" s="4">
        <v>20421</v>
      </c>
      <c r="B425" s="5">
        <v>12.5</v>
      </c>
      <c r="C425" s="1">
        <f t="shared" si="12"/>
        <v>1.2500000000000001E-2</v>
      </c>
      <c r="D425" s="254">
        <f t="shared" si="13"/>
        <v>0</v>
      </c>
    </row>
    <row r="426" spans="1:4" x14ac:dyDescent="0.3">
      <c r="A426" s="4">
        <v>20422</v>
      </c>
      <c r="B426" s="5">
        <v>12.5</v>
      </c>
      <c r="C426" s="1">
        <f t="shared" si="12"/>
        <v>1.2500000000000001E-2</v>
      </c>
      <c r="D426" s="254">
        <f t="shared" si="13"/>
        <v>0</v>
      </c>
    </row>
    <row r="427" spans="1:4" x14ac:dyDescent="0.3">
      <c r="A427" s="4">
        <v>20423</v>
      </c>
      <c r="B427" s="5">
        <v>12.5</v>
      </c>
      <c r="C427" s="1">
        <f t="shared" si="12"/>
        <v>1.2500000000000001E-2</v>
      </c>
      <c r="D427" s="254">
        <f t="shared" si="13"/>
        <v>0</v>
      </c>
    </row>
    <row r="428" spans="1:4" x14ac:dyDescent="0.3">
      <c r="A428" s="4">
        <v>20424</v>
      </c>
      <c r="B428" s="5">
        <v>12.5</v>
      </c>
      <c r="C428" s="1">
        <f t="shared" si="12"/>
        <v>1.2500000000000001E-2</v>
      </c>
      <c r="D428" s="254">
        <f t="shared" si="13"/>
        <v>0</v>
      </c>
    </row>
    <row r="429" spans="1:4" x14ac:dyDescent="0.3">
      <c r="A429" s="4">
        <v>20425</v>
      </c>
      <c r="B429" s="5">
        <v>12.5</v>
      </c>
      <c r="C429" s="1">
        <f t="shared" si="12"/>
        <v>1.2500000000000001E-2</v>
      </c>
      <c r="D429" s="254">
        <f t="shared" si="13"/>
        <v>0</v>
      </c>
    </row>
    <row r="430" spans="1:4" x14ac:dyDescent="0.3">
      <c r="A430" s="4">
        <v>20428</v>
      </c>
      <c r="B430" s="5">
        <v>12.5</v>
      </c>
      <c r="C430" s="1">
        <f t="shared" si="12"/>
        <v>1.2500000000000001E-2</v>
      </c>
      <c r="D430" s="254">
        <f t="shared" si="13"/>
        <v>0</v>
      </c>
    </row>
    <row r="431" spans="1:4" x14ac:dyDescent="0.3">
      <c r="A431" s="4">
        <v>20429</v>
      </c>
      <c r="B431" s="5">
        <v>12.5</v>
      </c>
      <c r="C431" s="1">
        <f t="shared" si="12"/>
        <v>1.2500000000000001E-2</v>
      </c>
      <c r="D431" s="254">
        <f t="shared" si="13"/>
        <v>0</v>
      </c>
    </row>
    <row r="432" spans="1:4" x14ac:dyDescent="0.3">
      <c r="A432" s="4">
        <v>20430</v>
      </c>
      <c r="B432" s="5">
        <v>12.5</v>
      </c>
      <c r="C432" s="1">
        <f t="shared" si="12"/>
        <v>1.2500000000000001E-2</v>
      </c>
      <c r="D432" s="254">
        <f t="shared" si="13"/>
        <v>0</v>
      </c>
    </row>
    <row r="433" spans="1:4" x14ac:dyDescent="0.3">
      <c r="A433" s="4">
        <v>20431</v>
      </c>
      <c r="B433" s="5">
        <v>12.5</v>
      </c>
      <c r="C433" s="1">
        <f t="shared" si="12"/>
        <v>1.2500000000000001E-2</v>
      </c>
      <c r="D433" s="254">
        <f t="shared" si="13"/>
        <v>0</v>
      </c>
    </row>
    <row r="434" spans="1:4" x14ac:dyDescent="0.3">
      <c r="A434" s="4">
        <v>20432</v>
      </c>
      <c r="B434" s="5">
        <v>12.5</v>
      </c>
      <c r="C434" s="1">
        <f t="shared" si="12"/>
        <v>1.2500000000000001E-2</v>
      </c>
      <c r="D434" s="254">
        <f t="shared" si="13"/>
        <v>0</v>
      </c>
    </row>
    <row r="435" spans="1:4" x14ac:dyDescent="0.3">
      <c r="A435" s="4">
        <v>20435</v>
      </c>
      <c r="B435" s="5">
        <v>12.5</v>
      </c>
      <c r="C435" s="1">
        <f t="shared" si="12"/>
        <v>1.2500000000000001E-2</v>
      </c>
      <c r="D435" s="254">
        <f t="shared" si="13"/>
        <v>0</v>
      </c>
    </row>
    <row r="436" spans="1:4" x14ac:dyDescent="0.3">
      <c r="A436" s="4">
        <v>20436</v>
      </c>
      <c r="B436" s="5">
        <v>12.5</v>
      </c>
      <c r="C436" s="1">
        <f t="shared" si="12"/>
        <v>1.2500000000000001E-2</v>
      </c>
      <c r="D436" s="254">
        <f t="shared" si="13"/>
        <v>0</v>
      </c>
    </row>
    <row r="437" spans="1:4" x14ac:dyDescent="0.3">
      <c r="A437" s="4">
        <v>20437</v>
      </c>
      <c r="B437" s="5">
        <v>12.5</v>
      </c>
      <c r="C437" s="1">
        <f t="shared" si="12"/>
        <v>1.2500000000000001E-2</v>
      </c>
      <c r="D437" s="254">
        <f t="shared" si="13"/>
        <v>0</v>
      </c>
    </row>
    <row r="438" spans="1:4" x14ac:dyDescent="0.3">
      <c r="A438" s="4">
        <v>20438</v>
      </c>
      <c r="B438" s="5">
        <v>12.5</v>
      </c>
      <c r="C438" s="1">
        <f t="shared" si="12"/>
        <v>1.2500000000000001E-2</v>
      </c>
      <c r="D438" s="254">
        <f t="shared" si="13"/>
        <v>0</v>
      </c>
    </row>
    <row r="439" spans="1:4" x14ac:dyDescent="0.3">
      <c r="A439" s="4">
        <v>20439</v>
      </c>
      <c r="B439" s="5">
        <v>12.5</v>
      </c>
      <c r="C439" s="1">
        <f t="shared" si="12"/>
        <v>1.2500000000000001E-2</v>
      </c>
      <c r="D439" s="254">
        <f t="shared" si="13"/>
        <v>0</v>
      </c>
    </row>
    <row r="440" spans="1:4" x14ac:dyDescent="0.3">
      <c r="A440" s="4">
        <v>20442</v>
      </c>
      <c r="B440" s="5">
        <v>12.5</v>
      </c>
      <c r="C440" s="1">
        <f t="shared" si="12"/>
        <v>1.2500000000000001E-2</v>
      </c>
      <c r="D440" s="254">
        <f t="shared" si="13"/>
        <v>0</v>
      </c>
    </row>
    <row r="441" spans="1:4" x14ac:dyDescent="0.3">
      <c r="A441" s="4">
        <v>20443</v>
      </c>
      <c r="B441" s="5">
        <v>12.5</v>
      </c>
      <c r="C441" s="1">
        <f t="shared" si="12"/>
        <v>1.2500000000000001E-2</v>
      </c>
      <c r="D441" s="254">
        <f t="shared" si="13"/>
        <v>0</v>
      </c>
    </row>
    <row r="442" spans="1:4" x14ac:dyDescent="0.3">
      <c r="A442" s="4">
        <v>20444</v>
      </c>
      <c r="B442" s="5">
        <v>12.5</v>
      </c>
      <c r="C442" s="1">
        <f t="shared" si="12"/>
        <v>1.2500000000000001E-2</v>
      </c>
      <c r="D442" s="254">
        <f t="shared" si="13"/>
        <v>0</v>
      </c>
    </row>
    <row r="443" spans="1:4" x14ac:dyDescent="0.3">
      <c r="A443" s="4">
        <v>20445</v>
      </c>
      <c r="B443" s="5">
        <v>12.5</v>
      </c>
      <c r="C443" s="1">
        <f t="shared" si="12"/>
        <v>1.2500000000000001E-2</v>
      </c>
      <c r="D443" s="254">
        <f t="shared" si="13"/>
        <v>0</v>
      </c>
    </row>
    <row r="444" spans="1:4" x14ac:dyDescent="0.3">
      <c r="A444" s="4">
        <v>20446</v>
      </c>
      <c r="B444" s="5">
        <v>12.5</v>
      </c>
      <c r="C444" s="1">
        <f t="shared" si="12"/>
        <v>1.2500000000000001E-2</v>
      </c>
      <c r="D444" s="254">
        <f t="shared" si="13"/>
        <v>0</v>
      </c>
    </row>
    <row r="445" spans="1:4" x14ac:dyDescent="0.3">
      <c r="A445" s="4">
        <v>20449</v>
      </c>
      <c r="B445" s="5">
        <v>12.5</v>
      </c>
      <c r="C445" s="1">
        <f t="shared" si="12"/>
        <v>1.2500000000000001E-2</v>
      </c>
      <c r="D445" s="254">
        <f t="shared" si="13"/>
        <v>0</v>
      </c>
    </row>
    <row r="446" spans="1:4" x14ac:dyDescent="0.3">
      <c r="A446" s="4">
        <v>20450</v>
      </c>
      <c r="B446" s="5">
        <v>12.5</v>
      </c>
      <c r="C446" s="1">
        <f t="shared" si="12"/>
        <v>1.2500000000000001E-2</v>
      </c>
      <c r="D446" s="254">
        <f t="shared" si="13"/>
        <v>0</v>
      </c>
    </row>
    <row r="447" spans="1:4" x14ac:dyDescent="0.3">
      <c r="A447" s="4">
        <v>20451</v>
      </c>
      <c r="B447" s="5">
        <v>12.5</v>
      </c>
      <c r="C447" s="1">
        <f t="shared" si="12"/>
        <v>1.2500000000000001E-2</v>
      </c>
      <c r="D447" s="254">
        <f t="shared" si="13"/>
        <v>0</v>
      </c>
    </row>
    <row r="448" spans="1:4" x14ac:dyDescent="0.3">
      <c r="A448" s="4">
        <v>20452</v>
      </c>
      <c r="B448" s="5">
        <v>12.5</v>
      </c>
      <c r="C448" s="1">
        <f t="shared" si="12"/>
        <v>1.2500000000000001E-2</v>
      </c>
      <c r="D448" s="254">
        <f t="shared" si="13"/>
        <v>0</v>
      </c>
    </row>
    <row r="449" spans="1:4" x14ac:dyDescent="0.3">
      <c r="A449" s="4">
        <v>20453</v>
      </c>
      <c r="B449" s="5">
        <v>12.5</v>
      </c>
      <c r="C449" s="1">
        <f t="shared" si="12"/>
        <v>1.2500000000000001E-2</v>
      </c>
      <c r="D449" s="254">
        <f t="shared" si="13"/>
        <v>0</v>
      </c>
    </row>
    <row r="450" spans="1:4" x14ac:dyDescent="0.3">
      <c r="A450" s="4">
        <v>20456</v>
      </c>
      <c r="B450" s="5">
        <v>12.5</v>
      </c>
      <c r="C450" s="1">
        <f t="shared" si="12"/>
        <v>1.2500000000000001E-2</v>
      </c>
      <c r="D450" s="254">
        <f t="shared" si="13"/>
        <v>0</v>
      </c>
    </row>
    <row r="451" spans="1:4" x14ac:dyDescent="0.3">
      <c r="A451" s="4">
        <v>20457</v>
      </c>
      <c r="B451" s="5">
        <v>12.5</v>
      </c>
      <c r="C451" s="1">
        <f t="shared" si="12"/>
        <v>1.2500000000000001E-2</v>
      </c>
      <c r="D451" s="254">
        <f t="shared" si="13"/>
        <v>0</v>
      </c>
    </row>
    <row r="452" spans="1:4" x14ac:dyDescent="0.3">
      <c r="A452" s="4">
        <v>20458</v>
      </c>
      <c r="B452" s="5">
        <v>12.5</v>
      </c>
      <c r="C452" s="1">
        <f t="shared" si="12"/>
        <v>1.2500000000000001E-2</v>
      </c>
      <c r="D452" s="254">
        <f t="shared" si="13"/>
        <v>0</v>
      </c>
    </row>
    <row r="453" spans="1:4" x14ac:dyDescent="0.3">
      <c r="A453" s="4">
        <v>20459</v>
      </c>
      <c r="B453" s="5">
        <v>12.5</v>
      </c>
      <c r="C453" s="1">
        <f t="shared" si="12"/>
        <v>1.2500000000000001E-2</v>
      </c>
      <c r="D453" s="254">
        <f t="shared" si="13"/>
        <v>0</v>
      </c>
    </row>
    <row r="454" spans="1:4" x14ac:dyDescent="0.3">
      <c r="A454" s="4">
        <v>20460</v>
      </c>
      <c r="B454" s="5">
        <v>12.5</v>
      </c>
      <c r="C454" s="1">
        <f t="shared" ref="C454:C517" si="14">B454/1000</f>
        <v>1.2500000000000001E-2</v>
      </c>
      <c r="D454" s="254">
        <f t="shared" si="13"/>
        <v>0</v>
      </c>
    </row>
    <row r="455" spans="1:4" x14ac:dyDescent="0.3">
      <c r="A455" s="4">
        <v>20463</v>
      </c>
      <c r="B455" s="5">
        <v>12.5</v>
      </c>
      <c r="C455" s="1">
        <f t="shared" si="14"/>
        <v>1.2500000000000001E-2</v>
      </c>
      <c r="D455" s="254">
        <f t="shared" ref="D455:D518" si="15">((B455/B454)-1)*100</f>
        <v>0</v>
      </c>
    </row>
    <row r="456" spans="1:4" x14ac:dyDescent="0.3">
      <c r="A456" s="4">
        <v>20464</v>
      </c>
      <c r="B456" s="5">
        <v>12.5</v>
      </c>
      <c r="C456" s="1">
        <f t="shared" si="14"/>
        <v>1.2500000000000001E-2</v>
      </c>
      <c r="D456" s="254">
        <f t="shared" si="15"/>
        <v>0</v>
      </c>
    </row>
    <row r="457" spans="1:4" x14ac:dyDescent="0.3">
      <c r="A457" s="4">
        <v>20465</v>
      </c>
      <c r="B457" s="5">
        <v>12.5</v>
      </c>
      <c r="C457" s="1">
        <f t="shared" si="14"/>
        <v>1.2500000000000001E-2</v>
      </c>
      <c r="D457" s="254">
        <f t="shared" si="15"/>
        <v>0</v>
      </c>
    </row>
    <row r="458" spans="1:4" x14ac:dyDescent="0.3">
      <c r="A458" s="4">
        <v>20466</v>
      </c>
      <c r="B458" s="5">
        <v>12.5</v>
      </c>
      <c r="C458" s="1">
        <f t="shared" si="14"/>
        <v>1.2500000000000001E-2</v>
      </c>
      <c r="D458" s="254">
        <f t="shared" si="15"/>
        <v>0</v>
      </c>
    </row>
    <row r="459" spans="1:4" x14ac:dyDescent="0.3">
      <c r="A459" s="4">
        <v>20467</v>
      </c>
      <c r="B459" s="5">
        <v>12.5</v>
      </c>
      <c r="C459" s="1">
        <f t="shared" si="14"/>
        <v>1.2500000000000001E-2</v>
      </c>
      <c r="D459" s="254">
        <f t="shared" si="15"/>
        <v>0</v>
      </c>
    </row>
    <row r="460" spans="1:4" x14ac:dyDescent="0.3">
      <c r="A460" s="4">
        <v>20470</v>
      </c>
      <c r="B460" s="5">
        <v>12.5</v>
      </c>
      <c r="C460" s="1">
        <f t="shared" si="14"/>
        <v>1.2500000000000001E-2</v>
      </c>
      <c r="D460" s="254">
        <f t="shared" si="15"/>
        <v>0</v>
      </c>
    </row>
    <row r="461" spans="1:4" x14ac:dyDescent="0.3">
      <c r="A461" s="4">
        <v>20471</v>
      </c>
      <c r="B461" s="5">
        <v>12.5</v>
      </c>
      <c r="C461" s="1">
        <f t="shared" si="14"/>
        <v>1.2500000000000001E-2</v>
      </c>
      <c r="D461" s="254">
        <f t="shared" si="15"/>
        <v>0</v>
      </c>
    </row>
    <row r="462" spans="1:4" x14ac:dyDescent="0.3">
      <c r="A462" s="4">
        <v>20472</v>
      </c>
      <c r="B462" s="5">
        <v>12.5</v>
      </c>
      <c r="C462" s="1">
        <f t="shared" si="14"/>
        <v>1.2500000000000001E-2</v>
      </c>
      <c r="D462" s="254">
        <f t="shared" si="15"/>
        <v>0</v>
      </c>
    </row>
    <row r="463" spans="1:4" x14ac:dyDescent="0.3">
      <c r="A463" s="4">
        <v>20473</v>
      </c>
      <c r="B463" s="5">
        <v>12.5</v>
      </c>
      <c r="C463" s="1">
        <f t="shared" si="14"/>
        <v>1.2500000000000001E-2</v>
      </c>
      <c r="D463" s="254">
        <f t="shared" si="15"/>
        <v>0</v>
      </c>
    </row>
    <row r="464" spans="1:4" x14ac:dyDescent="0.3">
      <c r="A464" s="4">
        <v>20474</v>
      </c>
      <c r="B464" s="5">
        <v>12.5</v>
      </c>
      <c r="C464" s="1">
        <f t="shared" si="14"/>
        <v>1.2500000000000001E-2</v>
      </c>
      <c r="D464" s="254">
        <f t="shared" si="15"/>
        <v>0</v>
      </c>
    </row>
    <row r="465" spans="1:4" x14ac:dyDescent="0.3">
      <c r="A465" s="4">
        <v>20477</v>
      </c>
      <c r="B465" s="5">
        <v>12.5</v>
      </c>
      <c r="C465" s="1">
        <f t="shared" si="14"/>
        <v>1.2500000000000001E-2</v>
      </c>
      <c r="D465" s="254">
        <f t="shared" si="15"/>
        <v>0</v>
      </c>
    </row>
    <row r="466" spans="1:4" x14ac:dyDescent="0.3">
      <c r="A466" s="4">
        <v>20478</v>
      </c>
      <c r="B466" s="5">
        <v>12.5</v>
      </c>
      <c r="C466" s="1">
        <f t="shared" si="14"/>
        <v>1.2500000000000001E-2</v>
      </c>
      <c r="D466" s="254">
        <f t="shared" si="15"/>
        <v>0</v>
      </c>
    </row>
    <row r="467" spans="1:4" x14ac:dyDescent="0.3">
      <c r="A467" s="4">
        <v>20479</v>
      </c>
      <c r="B467" s="5">
        <v>12.5</v>
      </c>
      <c r="C467" s="1">
        <f t="shared" si="14"/>
        <v>1.2500000000000001E-2</v>
      </c>
      <c r="D467" s="254">
        <f t="shared" si="15"/>
        <v>0</v>
      </c>
    </row>
    <row r="468" spans="1:4" x14ac:dyDescent="0.3">
      <c r="A468" s="4">
        <v>20480</v>
      </c>
      <c r="B468" s="5">
        <v>12.5</v>
      </c>
      <c r="C468" s="1">
        <f t="shared" si="14"/>
        <v>1.2500000000000001E-2</v>
      </c>
      <c r="D468" s="254">
        <f t="shared" si="15"/>
        <v>0</v>
      </c>
    </row>
    <row r="469" spans="1:4" x14ac:dyDescent="0.3">
      <c r="A469" s="4">
        <v>20481</v>
      </c>
      <c r="B469" s="5">
        <v>12.5</v>
      </c>
      <c r="C469" s="1">
        <f t="shared" si="14"/>
        <v>1.2500000000000001E-2</v>
      </c>
      <c r="D469" s="254">
        <f t="shared" si="15"/>
        <v>0</v>
      </c>
    </row>
    <row r="470" spans="1:4" x14ac:dyDescent="0.3">
      <c r="A470" s="4">
        <v>20484</v>
      </c>
      <c r="B470" s="5">
        <v>12.5</v>
      </c>
      <c r="C470" s="1">
        <f t="shared" si="14"/>
        <v>1.2500000000000001E-2</v>
      </c>
      <c r="D470" s="254">
        <f t="shared" si="15"/>
        <v>0</v>
      </c>
    </row>
    <row r="471" spans="1:4" x14ac:dyDescent="0.3">
      <c r="A471" s="4">
        <v>20485</v>
      </c>
      <c r="B471" s="5">
        <v>12.5</v>
      </c>
      <c r="C471" s="1">
        <f t="shared" si="14"/>
        <v>1.2500000000000001E-2</v>
      </c>
      <c r="D471" s="254">
        <f t="shared" si="15"/>
        <v>0</v>
      </c>
    </row>
    <row r="472" spans="1:4" x14ac:dyDescent="0.3">
      <c r="A472" s="4">
        <v>20486</v>
      </c>
      <c r="B472" s="5">
        <v>12.5</v>
      </c>
      <c r="C472" s="1">
        <f t="shared" si="14"/>
        <v>1.2500000000000001E-2</v>
      </c>
      <c r="D472" s="254">
        <f t="shared" si="15"/>
        <v>0</v>
      </c>
    </row>
    <row r="473" spans="1:4" x14ac:dyDescent="0.3">
      <c r="A473" s="4">
        <v>20487</v>
      </c>
      <c r="B473" s="5">
        <v>12.5</v>
      </c>
      <c r="C473" s="1">
        <f t="shared" si="14"/>
        <v>1.2500000000000001E-2</v>
      </c>
      <c r="D473" s="254">
        <f t="shared" si="15"/>
        <v>0</v>
      </c>
    </row>
    <row r="474" spans="1:4" x14ac:dyDescent="0.3">
      <c r="A474" s="4">
        <v>20488</v>
      </c>
      <c r="B474" s="5">
        <v>12.5</v>
      </c>
      <c r="C474" s="1">
        <f t="shared" si="14"/>
        <v>1.2500000000000001E-2</v>
      </c>
      <c r="D474" s="254">
        <f t="shared" si="15"/>
        <v>0</v>
      </c>
    </row>
    <row r="475" spans="1:4" x14ac:dyDescent="0.3">
      <c r="A475" s="4">
        <v>20491</v>
      </c>
      <c r="B475" s="5">
        <v>12.5</v>
      </c>
      <c r="C475" s="1">
        <f t="shared" si="14"/>
        <v>1.2500000000000001E-2</v>
      </c>
      <c r="D475" s="254">
        <f t="shared" si="15"/>
        <v>0</v>
      </c>
    </row>
    <row r="476" spans="1:4" x14ac:dyDescent="0.3">
      <c r="A476" s="4">
        <v>20492</v>
      </c>
      <c r="B476" s="5">
        <v>12.5</v>
      </c>
      <c r="C476" s="1">
        <f t="shared" si="14"/>
        <v>1.2500000000000001E-2</v>
      </c>
      <c r="D476" s="254">
        <f t="shared" si="15"/>
        <v>0</v>
      </c>
    </row>
    <row r="477" spans="1:4" x14ac:dyDescent="0.3">
      <c r="A477" s="4">
        <v>20493</v>
      </c>
      <c r="B477" s="5">
        <v>12.5</v>
      </c>
      <c r="C477" s="1">
        <f t="shared" si="14"/>
        <v>1.2500000000000001E-2</v>
      </c>
      <c r="D477" s="254">
        <f t="shared" si="15"/>
        <v>0</v>
      </c>
    </row>
    <row r="478" spans="1:4" x14ac:dyDescent="0.3">
      <c r="A478" s="4">
        <v>20494</v>
      </c>
      <c r="B478" s="5">
        <v>12.5</v>
      </c>
      <c r="C478" s="1">
        <f t="shared" si="14"/>
        <v>1.2500000000000001E-2</v>
      </c>
      <c r="D478" s="254">
        <f t="shared" si="15"/>
        <v>0</v>
      </c>
    </row>
    <row r="479" spans="1:4" x14ac:dyDescent="0.3">
      <c r="A479" s="4">
        <v>20495</v>
      </c>
      <c r="B479" s="5">
        <v>12.5</v>
      </c>
      <c r="C479" s="1">
        <f t="shared" si="14"/>
        <v>1.2500000000000001E-2</v>
      </c>
      <c r="D479" s="254">
        <f t="shared" si="15"/>
        <v>0</v>
      </c>
    </row>
    <row r="480" spans="1:4" x14ac:dyDescent="0.3">
      <c r="A480" s="4">
        <v>20498</v>
      </c>
      <c r="B480" s="5">
        <v>12.5</v>
      </c>
      <c r="C480" s="1">
        <f t="shared" si="14"/>
        <v>1.2500000000000001E-2</v>
      </c>
      <c r="D480" s="254">
        <f t="shared" si="15"/>
        <v>0</v>
      </c>
    </row>
    <row r="481" spans="1:4" x14ac:dyDescent="0.3">
      <c r="A481" s="4">
        <v>20499</v>
      </c>
      <c r="B481" s="5">
        <v>12.5</v>
      </c>
      <c r="C481" s="1">
        <f t="shared" si="14"/>
        <v>1.2500000000000001E-2</v>
      </c>
      <c r="D481" s="254">
        <f t="shared" si="15"/>
        <v>0</v>
      </c>
    </row>
    <row r="482" spans="1:4" x14ac:dyDescent="0.3">
      <c r="A482" s="4">
        <v>20500</v>
      </c>
      <c r="B482" s="5">
        <v>12.5</v>
      </c>
      <c r="C482" s="1">
        <f t="shared" si="14"/>
        <v>1.2500000000000001E-2</v>
      </c>
      <c r="D482" s="254">
        <f t="shared" si="15"/>
        <v>0</v>
      </c>
    </row>
    <row r="483" spans="1:4" x14ac:dyDescent="0.3">
      <c r="A483" s="4">
        <v>20501</v>
      </c>
      <c r="B483" s="5">
        <v>12.5</v>
      </c>
      <c r="C483" s="1">
        <f t="shared" si="14"/>
        <v>1.2500000000000001E-2</v>
      </c>
      <c r="D483" s="254">
        <f t="shared" si="15"/>
        <v>0</v>
      </c>
    </row>
    <row r="484" spans="1:4" x14ac:dyDescent="0.3">
      <c r="A484" s="4">
        <v>20502</v>
      </c>
      <c r="B484" s="5">
        <v>12.5</v>
      </c>
      <c r="C484" s="1">
        <f t="shared" si="14"/>
        <v>1.2500000000000001E-2</v>
      </c>
      <c r="D484" s="254">
        <f t="shared" si="15"/>
        <v>0</v>
      </c>
    </row>
    <row r="485" spans="1:4" x14ac:dyDescent="0.3">
      <c r="A485" s="4">
        <v>20505</v>
      </c>
      <c r="B485" s="5">
        <v>12.5</v>
      </c>
      <c r="C485" s="1">
        <f t="shared" si="14"/>
        <v>1.2500000000000001E-2</v>
      </c>
      <c r="D485" s="254">
        <f t="shared" si="15"/>
        <v>0</v>
      </c>
    </row>
    <row r="486" spans="1:4" x14ac:dyDescent="0.3">
      <c r="A486" s="4">
        <v>20506</v>
      </c>
      <c r="B486" s="5">
        <v>12.5</v>
      </c>
      <c r="C486" s="1">
        <f t="shared" si="14"/>
        <v>1.2500000000000001E-2</v>
      </c>
      <c r="D486" s="254">
        <f t="shared" si="15"/>
        <v>0</v>
      </c>
    </row>
    <row r="487" spans="1:4" x14ac:dyDescent="0.3">
      <c r="A487" s="4">
        <v>20507</v>
      </c>
      <c r="B487" s="5">
        <v>12.5</v>
      </c>
      <c r="C487" s="1">
        <f t="shared" si="14"/>
        <v>1.2500000000000001E-2</v>
      </c>
      <c r="D487" s="254">
        <f t="shared" si="15"/>
        <v>0</v>
      </c>
    </row>
    <row r="488" spans="1:4" x14ac:dyDescent="0.3">
      <c r="A488" s="4">
        <v>20508</v>
      </c>
      <c r="B488" s="5">
        <v>12.5</v>
      </c>
      <c r="C488" s="1">
        <f t="shared" si="14"/>
        <v>1.2500000000000001E-2</v>
      </c>
      <c r="D488" s="254">
        <f t="shared" si="15"/>
        <v>0</v>
      </c>
    </row>
    <row r="489" spans="1:4" x14ac:dyDescent="0.3">
      <c r="A489" s="4">
        <v>20509</v>
      </c>
      <c r="B489" s="5">
        <v>12.5</v>
      </c>
      <c r="C489" s="1">
        <f t="shared" si="14"/>
        <v>1.2500000000000001E-2</v>
      </c>
      <c r="D489" s="254">
        <f t="shared" si="15"/>
        <v>0</v>
      </c>
    </row>
    <row r="490" spans="1:4" x14ac:dyDescent="0.3">
      <c r="A490" s="4">
        <v>20512</v>
      </c>
      <c r="B490" s="5">
        <v>12.5</v>
      </c>
      <c r="C490" s="1">
        <f t="shared" si="14"/>
        <v>1.2500000000000001E-2</v>
      </c>
      <c r="D490" s="254">
        <f t="shared" si="15"/>
        <v>0</v>
      </c>
    </row>
    <row r="491" spans="1:4" x14ac:dyDescent="0.3">
      <c r="A491" s="4">
        <v>20513</v>
      </c>
      <c r="B491" s="5">
        <v>12.5</v>
      </c>
      <c r="C491" s="1">
        <f t="shared" si="14"/>
        <v>1.2500000000000001E-2</v>
      </c>
      <c r="D491" s="254">
        <f t="shared" si="15"/>
        <v>0</v>
      </c>
    </row>
    <row r="492" spans="1:4" x14ac:dyDescent="0.3">
      <c r="A492" s="4">
        <v>20514</v>
      </c>
      <c r="B492" s="5">
        <v>12.5</v>
      </c>
      <c r="C492" s="1">
        <f t="shared" si="14"/>
        <v>1.2500000000000001E-2</v>
      </c>
      <c r="D492" s="254">
        <f t="shared" si="15"/>
        <v>0</v>
      </c>
    </row>
    <row r="493" spans="1:4" x14ac:dyDescent="0.3">
      <c r="A493" s="4">
        <v>20515</v>
      </c>
      <c r="B493" s="5">
        <v>12.5</v>
      </c>
      <c r="C493" s="1">
        <f t="shared" si="14"/>
        <v>1.2500000000000001E-2</v>
      </c>
      <c r="D493" s="254">
        <f t="shared" si="15"/>
        <v>0</v>
      </c>
    </row>
    <row r="494" spans="1:4" x14ac:dyDescent="0.3">
      <c r="A494" s="4">
        <v>20516</v>
      </c>
      <c r="B494" s="5">
        <v>12.5</v>
      </c>
      <c r="C494" s="1">
        <f t="shared" si="14"/>
        <v>1.2500000000000001E-2</v>
      </c>
      <c r="D494" s="254">
        <f t="shared" si="15"/>
        <v>0</v>
      </c>
    </row>
    <row r="495" spans="1:4" x14ac:dyDescent="0.3">
      <c r="A495" s="4">
        <v>20519</v>
      </c>
      <c r="B495" s="5">
        <v>12.5</v>
      </c>
      <c r="C495" s="1">
        <f t="shared" si="14"/>
        <v>1.2500000000000001E-2</v>
      </c>
      <c r="D495" s="254">
        <f t="shared" si="15"/>
        <v>0</v>
      </c>
    </row>
    <row r="496" spans="1:4" x14ac:dyDescent="0.3">
      <c r="A496" s="4">
        <v>20520</v>
      </c>
      <c r="B496" s="5">
        <v>12.5</v>
      </c>
      <c r="C496" s="1">
        <f t="shared" si="14"/>
        <v>1.2500000000000001E-2</v>
      </c>
      <c r="D496" s="254">
        <f t="shared" si="15"/>
        <v>0</v>
      </c>
    </row>
    <row r="497" spans="1:4" x14ac:dyDescent="0.3">
      <c r="A497" s="4">
        <v>20521</v>
      </c>
      <c r="B497" s="5">
        <v>12.5</v>
      </c>
      <c r="C497" s="1">
        <f t="shared" si="14"/>
        <v>1.2500000000000001E-2</v>
      </c>
      <c r="D497" s="254">
        <f t="shared" si="15"/>
        <v>0</v>
      </c>
    </row>
    <row r="498" spans="1:4" x14ac:dyDescent="0.3">
      <c r="A498" s="4">
        <v>20522</v>
      </c>
      <c r="B498" s="5">
        <v>12.5</v>
      </c>
      <c r="C498" s="1">
        <f t="shared" si="14"/>
        <v>1.2500000000000001E-2</v>
      </c>
      <c r="D498" s="254">
        <f t="shared" si="15"/>
        <v>0</v>
      </c>
    </row>
    <row r="499" spans="1:4" x14ac:dyDescent="0.3">
      <c r="A499" s="4">
        <v>20523</v>
      </c>
      <c r="B499" s="5">
        <v>12.5</v>
      </c>
      <c r="C499" s="1">
        <f t="shared" si="14"/>
        <v>1.2500000000000001E-2</v>
      </c>
      <c r="D499" s="254">
        <f t="shared" si="15"/>
        <v>0</v>
      </c>
    </row>
    <row r="500" spans="1:4" x14ac:dyDescent="0.3">
      <c r="A500" s="4">
        <v>20526</v>
      </c>
      <c r="B500" s="5">
        <v>12.5</v>
      </c>
      <c r="C500" s="1">
        <f t="shared" si="14"/>
        <v>1.2500000000000001E-2</v>
      </c>
      <c r="D500" s="254">
        <f t="shared" si="15"/>
        <v>0</v>
      </c>
    </row>
    <row r="501" spans="1:4" x14ac:dyDescent="0.3">
      <c r="A501" s="4">
        <v>20527</v>
      </c>
      <c r="B501" s="5">
        <v>12.5</v>
      </c>
      <c r="C501" s="1">
        <f t="shared" si="14"/>
        <v>1.2500000000000001E-2</v>
      </c>
      <c r="D501" s="254">
        <f t="shared" si="15"/>
        <v>0</v>
      </c>
    </row>
    <row r="502" spans="1:4" x14ac:dyDescent="0.3">
      <c r="A502" s="4">
        <v>20528</v>
      </c>
      <c r="B502" s="5">
        <v>12.5</v>
      </c>
      <c r="C502" s="1">
        <f t="shared" si="14"/>
        <v>1.2500000000000001E-2</v>
      </c>
      <c r="D502" s="254">
        <f t="shared" si="15"/>
        <v>0</v>
      </c>
    </row>
    <row r="503" spans="1:4" x14ac:dyDescent="0.3">
      <c r="A503" s="4">
        <v>20529</v>
      </c>
      <c r="B503" s="5">
        <v>12.5</v>
      </c>
      <c r="C503" s="1">
        <f t="shared" si="14"/>
        <v>1.2500000000000001E-2</v>
      </c>
      <c r="D503" s="254">
        <f t="shared" si="15"/>
        <v>0</v>
      </c>
    </row>
    <row r="504" spans="1:4" x14ac:dyDescent="0.3">
      <c r="A504" s="4">
        <v>20530</v>
      </c>
      <c r="B504" s="5">
        <v>12.5</v>
      </c>
      <c r="C504" s="1">
        <f t="shared" si="14"/>
        <v>1.2500000000000001E-2</v>
      </c>
      <c r="D504" s="254">
        <f t="shared" si="15"/>
        <v>0</v>
      </c>
    </row>
    <row r="505" spans="1:4" x14ac:dyDescent="0.3">
      <c r="A505" s="4">
        <v>20533</v>
      </c>
      <c r="B505" s="5">
        <v>12.5</v>
      </c>
      <c r="C505" s="1">
        <f t="shared" si="14"/>
        <v>1.2500000000000001E-2</v>
      </c>
      <c r="D505" s="254">
        <f t="shared" si="15"/>
        <v>0</v>
      </c>
    </row>
    <row r="506" spans="1:4" x14ac:dyDescent="0.3">
      <c r="A506" s="4">
        <v>20534</v>
      </c>
      <c r="B506" s="5">
        <v>12.5</v>
      </c>
      <c r="C506" s="1">
        <f t="shared" si="14"/>
        <v>1.2500000000000001E-2</v>
      </c>
      <c r="D506" s="254">
        <f t="shared" si="15"/>
        <v>0</v>
      </c>
    </row>
    <row r="507" spans="1:4" x14ac:dyDescent="0.3">
      <c r="A507" s="4">
        <v>20535</v>
      </c>
      <c r="B507" s="5">
        <v>12.5</v>
      </c>
      <c r="C507" s="1">
        <f t="shared" si="14"/>
        <v>1.2500000000000001E-2</v>
      </c>
      <c r="D507" s="254">
        <f t="shared" si="15"/>
        <v>0</v>
      </c>
    </row>
    <row r="508" spans="1:4" x14ac:dyDescent="0.3">
      <c r="A508" s="4">
        <v>20536</v>
      </c>
      <c r="B508" s="5">
        <v>12.5</v>
      </c>
      <c r="C508" s="1">
        <f t="shared" si="14"/>
        <v>1.2500000000000001E-2</v>
      </c>
      <c r="D508" s="254">
        <f t="shared" si="15"/>
        <v>0</v>
      </c>
    </row>
    <row r="509" spans="1:4" x14ac:dyDescent="0.3">
      <c r="A509" s="4">
        <v>20537</v>
      </c>
      <c r="B509" s="5">
        <v>12.5</v>
      </c>
      <c r="C509" s="1">
        <f t="shared" si="14"/>
        <v>1.2500000000000001E-2</v>
      </c>
      <c r="D509" s="254">
        <f t="shared" si="15"/>
        <v>0</v>
      </c>
    </row>
    <row r="510" spans="1:4" x14ac:dyDescent="0.3">
      <c r="A510" s="4">
        <v>20540</v>
      </c>
      <c r="B510" s="5">
        <v>12.5</v>
      </c>
      <c r="C510" s="1">
        <f t="shared" si="14"/>
        <v>1.2500000000000001E-2</v>
      </c>
      <c r="D510" s="254">
        <f t="shared" si="15"/>
        <v>0</v>
      </c>
    </row>
    <row r="511" spans="1:4" x14ac:dyDescent="0.3">
      <c r="A511" s="4">
        <v>20541</v>
      </c>
      <c r="B511" s="5">
        <v>12.5</v>
      </c>
      <c r="C511" s="1">
        <f t="shared" si="14"/>
        <v>1.2500000000000001E-2</v>
      </c>
      <c r="D511" s="254">
        <f t="shared" si="15"/>
        <v>0</v>
      </c>
    </row>
    <row r="512" spans="1:4" x14ac:dyDescent="0.3">
      <c r="A512" s="4">
        <v>20542</v>
      </c>
      <c r="B512" s="5">
        <v>12.5</v>
      </c>
      <c r="C512" s="1">
        <f t="shared" si="14"/>
        <v>1.2500000000000001E-2</v>
      </c>
      <c r="D512" s="254">
        <f t="shared" si="15"/>
        <v>0</v>
      </c>
    </row>
    <row r="513" spans="1:4" x14ac:dyDescent="0.3">
      <c r="A513" s="4">
        <v>20543</v>
      </c>
      <c r="B513" s="5">
        <v>12.5</v>
      </c>
      <c r="C513" s="1">
        <f t="shared" si="14"/>
        <v>1.2500000000000001E-2</v>
      </c>
      <c r="D513" s="254">
        <f t="shared" si="15"/>
        <v>0</v>
      </c>
    </row>
    <row r="514" spans="1:4" x14ac:dyDescent="0.3">
      <c r="A514" s="4">
        <v>20544</v>
      </c>
      <c r="B514" s="5">
        <v>12.5</v>
      </c>
      <c r="C514" s="1">
        <f t="shared" si="14"/>
        <v>1.2500000000000001E-2</v>
      </c>
      <c r="D514" s="254">
        <f t="shared" si="15"/>
        <v>0</v>
      </c>
    </row>
    <row r="515" spans="1:4" x14ac:dyDescent="0.3">
      <c r="A515" s="4">
        <v>20547</v>
      </c>
      <c r="B515" s="5">
        <v>12.5</v>
      </c>
      <c r="C515" s="1">
        <f t="shared" si="14"/>
        <v>1.2500000000000001E-2</v>
      </c>
      <c r="D515" s="254">
        <f t="shared" si="15"/>
        <v>0</v>
      </c>
    </row>
    <row r="516" spans="1:4" x14ac:dyDescent="0.3">
      <c r="A516" s="4">
        <v>20548</v>
      </c>
      <c r="B516" s="5">
        <v>12.5</v>
      </c>
      <c r="C516" s="1">
        <f t="shared" si="14"/>
        <v>1.2500000000000001E-2</v>
      </c>
      <c r="D516" s="254">
        <f t="shared" si="15"/>
        <v>0</v>
      </c>
    </row>
    <row r="517" spans="1:4" x14ac:dyDescent="0.3">
      <c r="A517" s="4">
        <v>20549</v>
      </c>
      <c r="B517" s="5">
        <v>12.5</v>
      </c>
      <c r="C517" s="1">
        <f t="shared" si="14"/>
        <v>1.2500000000000001E-2</v>
      </c>
      <c r="D517" s="254">
        <f t="shared" si="15"/>
        <v>0</v>
      </c>
    </row>
    <row r="518" spans="1:4" x14ac:dyDescent="0.3">
      <c r="A518" s="4">
        <v>20550</v>
      </c>
      <c r="B518" s="5">
        <v>12.5</v>
      </c>
      <c r="C518" s="1">
        <f t="shared" ref="C518:C581" si="16">B518/1000</f>
        <v>1.2500000000000001E-2</v>
      </c>
      <c r="D518" s="254">
        <f t="shared" si="15"/>
        <v>0</v>
      </c>
    </row>
    <row r="519" spans="1:4" x14ac:dyDescent="0.3">
      <c r="A519" s="4">
        <v>20551</v>
      </c>
      <c r="B519" s="5">
        <v>12.5</v>
      </c>
      <c r="C519" s="1">
        <f t="shared" si="16"/>
        <v>1.2500000000000001E-2</v>
      </c>
      <c r="D519" s="254">
        <f t="shared" ref="D519:D582" si="17">((B519/B518)-1)*100</f>
        <v>0</v>
      </c>
    </row>
    <row r="520" spans="1:4" x14ac:dyDescent="0.3">
      <c r="A520" s="4">
        <v>20554</v>
      </c>
      <c r="B520" s="5">
        <v>12.5</v>
      </c>
      <c r="C520" s="1">
        <f t="shared" si="16"/>
        <v>1.2500000000000001E-2</v>
      </c>
      <c r="D520" s="254">
        <f t="shared" si="17"/>
        <v>0</v>
      </c>
    </row>
    <row r="521" spans="1:4" x14ac:dyDescent="0.3">
      <c r="A521" s="4">
        <v>20555</v>
      </c>
      <c r="B521" s="5">
        <v>12.5</v>
      </c>
      <c r="C521" s="1">
        <f t="shared" si="16"/>
        <v>1.2500000000000001E-2</v>
      </c>
      <c r="D521" s="254">
        <f t="shared" si="17"/>
        <v>0</v>
      </c>
    </row>
    <row r="522" spans="1:4" x14ac:dyDescent="0.3">
      <c r="A522" s="4">
        <v>20556</v>
      </c>
      <c r="B522" s="5">
        <v>12.5</v>
      </c>
      <c r="C522" s="1">
        <f t="shared" si="16"/>
        <v>1.2500000000000001E-2</v>
      </c>
      <c r="D522" s="254">
        <f t="shared" si="17"/>
        <v>0</v>
      </c>
    </row>
    <row r="523" spans="1:4" x14ac:dyDescent="0.3">
      <c r="A523" s="4">
        <v>20557</v>
      </c>
      <c r="B523" s="5">
        <v>12.5</v>
      </c>
      <c r="C523" s="1">
        <f t="shared" si="16"/>
        <v>1.2500000000000001E-2</v>
      </c>
      <c r="D523" s="254">
        <f t="shared" si="17"/>
        <v>0</v>
      </c>
    </row>
    <row r="524" spans="1:4" x14ac:dyDescent="0.3">
      <c r="A524" s="4">
        <v>20558</v>
      </c>
      <c r="B524" s="5">
        <v>12.5</v>
      </c>
      <c r="C524" s="1">
        <f t="shared" si="16"/>
        <v>1.2500000000000001E-2</v>
      </c>
      <c r="D524" s="254">
        <f t="shared" si="17"/>
        <v>0</v>
      </c>
    </row>
    <row r="525" spans="1:4" x14ac:dyDescent="0.3">
      <c r="A525" s="4">
        <v>20561</v>
      </c>
      <c r="B525" s="5">
        <v>12.5</v>
      </c>
      <c r="C525" s="1">
        <f t="shared" si="16"/>
        <v>1.2500000000000001E-2</v>
      </c>
      <c r="D525" s="254">
        <f t="shared" si="17"/>
        <v>0</v>
      </c>
    </row>
    <row r="526" spans="1:4" x14ac:dyDescent="0.3">
      <c r="A526" s="4">
        <v>20562</v>
      </c>
      <c r="B526" s="5">
        <v>12.5</v>
      </c>
      <c r="C526" s="1">
        <f t="shared" si="16"/>
        <v>1.2500000000000001E-2</v>
      </c>
      <c r="D526" s="254">
        <f t="shared" si="17"/>
        <v>0</v>
      </c>
    </row>
    <row r="527" spans="1:4" x14ac:dyDescent="0.3">
      <c r="A527" s="4">
        <v>20563</v>
      </c>
      <c r="B527" s="5">
        <v>12.5</v>
      </c>
      <c r="C527" s="1">
        <f t="shared" si="16"/>
        <v>1.2500000000000001E-2</v>
      </c>
      <c r="D527" s="254">
        <f t="shared" si="17"/>
        <v>0</v>
      </c>
    </row>
    <row r="528" spans="1:4" x14ac:dyDescent="0.3">
      <c r="A528" s="4">
        <v>20564</v>
      </c>
      <c r="B528" s="5">
        <v>12.5</v>
      </c>
      <c r="C528" s="1">
        <f t="shared" si="16"/>
        <v>1.2500000000000001E-2</v>
      </c>
      <c r="D528" s="254">
        <f t="shared" si="17"/>
        <v>0</v>
      </c>
    </row>
    <row r="529" spans="1:4" x14ac:dyDescent="0.3">
      <c r="A529" s="4">
        <v>20565</v>
      </c>
      <c r="B529" s="5">
        <v>12.5</v>
      </c>
      <c r="C529" s="1">
        <f t="shared" si="16"/>
        <v>1.2500000000000001E-2</v>
      </c>
      <c r="D529" s="254">
        <f t="shared" si="17"/>
        <v>0</v>
      </c>
    </row>
    <row r="530" spans="1:4" x14ac:dyDescent="0.3">
      <c r="A530" s="4">
        <v>20568</v>
      </c>
      <c r="B530" s="5">
        <v>12.5</v>
      </c>
      <c r="C530" s="1">
        <f t="shared" si="16"/>
        <v>1.2500000000000001E-2</v>
      </c>
      <c r="D530" s="254">
        <f t="shared" si="17"/>
        <v>0</v>
      </c>
    </row>
    <row r="531" spans="1:4" x14ac:dyDescent="0.3">
      <c r="A531" s="4">
        <v>20569</v>
      </c>
      <c r="B531" s="5">
        <v>12.5</v>
      </c>
      <c r="C531" s="1">
        <f t="shared" si="16"/>
        <v>1.2500000000000001E-2</v>
      </c>
      <c r="D531" s="254">
        <f t="shared" si="17"/>
        <v>0</v>
      </c>
    </row>
    <row r="532" spans="1:4" x14ac:dyDescent="0.3">
      <c r="A532" s="4">
        <v>20570</v>
      </c>
      <c r="B532" s="5">
        <v>12.5</v>
      </c>
      <c r="C532" s="1">
        <f t="shared" si="16"/>
        <v>1.2500000000000001E-2</v>
      </c>
      <c r="D532" s="254">
        <f t="shared" si="17"/>
        <v>0</v>
      </c>
    </row>
    <row r="533" spans="1:4" x14ac:dyDescent="0.3">
      <c r="A533" s="4">
        <v>20571</v>
      </c>
      <c r="B533" s="5">
        <v>12.5</v>
      </c>
      <c r="C533" s="1">
        <f t="shared" si="16"/>
        <v>1.2500000000000001E-2</v>
      </c>
      <c r="D533" s="254">
        <f t="shared" si="17"/>
        <v>0</v>
      </c>
    </row>
    <row r="534" spans="1:4" x14ac:dyDescent="0.3">
      <c r="A534" s="4">
        <v>20572</v>
      </c>
      <c r="B534" s="5">
        <v>12.5</v>
      </c>
      <c r="C534" s="1">
        <f t="shared" si="16"/>
        <v>1.2500000000000001E-2</v>
      </c>
      <c r="D534" s="254">
        <f t="shared" si="17"/>
        <v>0</v>
      </c>
    </row>
    <row r="535" spans="1:4" x14ac:dyDescent="0.3">
      <c r="A535" s="4">
        <v>20575</v>
      </c>
      <c r="B535" s="5">
        <v>12.5</v>
      </c>
      <c r="C535" s="1">
        <f t="shared" si="16"/>
        <v>1.2500000000000001E-2</v>
      </c>
      <c r="D535" s="254">
        <f t="shared" si="17"/>
        <v>0</v>
      </c>
    </row>
    <row r="536" spans="1:4" x14ac:dyDescent="0.3">
      <c r="A536" s="4">
        <v>20576</v>
      </c>
      <c r="B536" s="5">
        <v>12.5</v>
      </c>
      <c r="C536" s="1">
        <f t="shared" si="16"/>
        <v>1.2500000000000001E-2</v>
      </c>
      <c r="D536" s="254">
        <f t="shared" si="17"/>
        <v>0</v>
      </c>
    </row>
    <row r="537" spans="1:4" x14ac:dyDescent="0.3">
      <c r="A537" s="4">
        <v>20577</v>
      </c>
      <c r="B537" s="5">
        <v>12.5</v>
      </c>
      <c r="C537" s="1">
        <f t="shared" si="16"/>
        <v>1.2500000000000001E-2</v>
      </c>
      <c r="D537" s="254">
        <f t="shared" si="17"/>
        <v>0</v>
      </c>
    </row>
    <row r="538" spans="1:4" x14ac:dyDescent="0.3">
      <c r="A538" s="4">
        <v>20578</v>
      </c>
      <c r="B538" s="5">
        <v>12.5</v>
      </c>
      <c r="C538" s="1">
        <f t="shared" si="16"/>
        <v>1.2500000000000001E-2</v>
      </c>
      <c r="D538" s="254">
        <f t="shared" si="17"/>
        <v>0</v>
      </c>
    </row>
    <row r="539" spans="1:4" x14ac:dyDescent="0.3">
      <c r="A539" s="4">
        <v>20579</v>
      </c>
      <c r="B539" s="5">
        <v>12.5</v>
      </c>
      <c r="C539" s="1">
        <f t="shared" si="16"/>
        <v>1.2500000000000001E-2</v>
      </c>
      <c r="D539" s="254">
        <f t="shared" si="17"/>
        <v>0</v>
      </c>
    </row>
    <row r="540" spans="1:4" x14ac:dyDescent="0.3">
      <c r="A540" s="4">
        <v>20582</v>
      </c>
      <c r="B540" s="5">
        <v>12.5</v>
      </c>
      <c r="C540" s="1">
        <f t="shared" si="16"/>
        <v>1.2500000000000001E-2</v>
      </c>
      <c r="D540" s="254">
        <f t="shared" si="17"/>
        <v>0</v>
      </c>
    </row>
    <row r="541" spans="1:4" x14ac:dyDescent="0.3">
      <c r="A541" s="4">
        <v>20583</v>
      </c>
      <c r="B541" s="5">
        <v>12.5</v>
      </c>
      <c r="C541" s="1">
        <f t="shared" si="16"/>
        <v>1.2500000000000001E-2</v>
      </c>
      <c r="D541" s="254">
        <f t="shared" si="17"/>
        <v>0</v>
      </c>
    </row>
    <row r="542" spans="1:4" x14ac:dyDescent="0.3">
      <c r="A542" s="4">
        <v>20584</v>
      </c>
      <c r="B542" s="5">
        <v>12.5</v>
      </c>
      <c r="C542" s="1">
        <f t="shared" si="16"/>
        <v>1.2500000000000001E-2</v>
      </c>
      <c r="D542" s="254">
        <f t="shared" si="17"/>
        <v>0</v>
      </c>
    </row>
    <row r="543" spans="1:4" x14ac:dyDescent="0.3">
      <c r="A543" s="4">
        <v>20585</v>
      </c>
      <c r="B543" s="5">
        <v>12.5</v>
      </c>
      <c r="C543" s="1">
        <f t="shared" si="16"/>
        <v>1.2500000000000001E-2</v>
      </c>
      <c r="D543" s="254">
        <f t="shared" si="17"/>
        <v>0</v>
      </c>
    </row>
    <row r="544" spans="1:4" x14ac:dyDescent="0.3">
      <c r="A544" s="4">
        <v>20586</v>
      </c>
      <c r="B544" s="5">
        <v>12.5</v>
      </c>
      <c r="C544" s="1">
        <f t="shared" si="16"/>
        <v>1.2500000000000001E-2</v>
      </c>
      <c r="D544" s="254">
        <f t="shared" si="17"/>
        <v>0</v>
      </c>
    </row>
    <row r="545" spans="1:4" x14ac:dyDescent="0.3">
      <c r="A545" s="4">
        <v>20589</v>
      </c>
      <c r="B545" s="5">
        <v>12.5</v>
      </c>
      <c r="C545" s="1">
        <f t="shared" si="16"/>
        <v>1.2500000000000001E-2</v>
      </c>
      <c r="D545" s="254">
        <f t="shared" si="17"/>
        <v>0</v>
      </c>
    </row>
    <row r="546" spans="1:4" x14ac:dyDescent="0.3">
      <c r="A546" s="4">
        <v>20590</v>
      </c>
      <c r="B546" s="5">
        <v>12.5</v>
      </c>
      <c r="C546" s="1">
        <f t="shared" si="16"/>
        <v>1.2500000000000001E-2</v>
      </c>
      <c r="D546" s="254">
        <f t="shared" si="17"/>
        <v>0</v>
      </c>
    </row>
    <row r="547" spans="1:4" x14ac:dyDescent="0.3">
      <c r="A547" s="4">
        <v>20591</v>
      </c>
      <c r="B547" s="5">
        <v>12.5</v>
      </c>
      <c r="C547" s="1">
        <f t="shared" si="16"/>
        <v>1.2500000000000001E-2</v>
      </c>
      <c r="D547" s="254">
        <f t="shared" si="17"/>
        <v>0</v>
      </c>
    </row>
    <row r="548" spans="1:4" x14ac:dyDescent="0.3">
      <c r="A548" s="4">
        <v>20592</v>
      </c>
      <c r="B548" s="5">
        <v>12.5</v>
      </c>
      <c r="C548" s="1">
        <f t="shared" si="16"/>
        <v>1.2500000000000001E-2</v>
      </c>
      <c r="D548" s="254">
        <f t="shared" si="17"/>
        <v>0</v>
      </c>
    </row>
    <row r="549" spans="1:4" x14ac:dyDescent="0.3">
      <c r="A549" s="4">
        <v>20593</v>
      </c>
      <c r="B549" s="5">
        <v>12.5</v>
      </c>
      <c r="C549" s="1">
        <f t="shared" si="16"/>
        <v>1.2500000000000001E-2</v>
      </c>
      <c r="D549" s="254">
        <f t="shared" si="17"/>
        <v>0</v>
      </c>
    </row>
    <row r="550" spans="1:4" x14ac:dyDescent="0.3">
      <c r="A550" s="4">
        <v>20596</v>
      </c>
      <c r="B550" s="5">
        <v>12.5</v>
      </c>
      <c r="C550" s="1">
        <f t="shared" si="16"/>
        <v>1.2500000000000001E-2</v>
      </c>
      <c r="D550" s="254">
        <f t="shared" si="17"/>
        <v>0</v>
      </c>
    </row>
    <row r="551" spans="1:4" x14ac:dyDescent="0.3">
      <c r="A551" s="4">
        <v>20597</v>
      </c>
      <c r="B551" s="5">
        <v>12.5</v>
      </c>
      <c r="C551" s="1">
        <f t="shared" si="16"/>
        <v>1.2500000000000001E-2</v>
      </c>
      <c r="D551" s="254">
        <f t="shared" si="17"/>
        <v>0</v>
      </c>
    </row>
    <row r="552" spans="1:4" x14ac:dyDescent="0.3">
      <c r="A552" s="4">
        <v>20598</v>
      </c>
      <c r="B552" s="5">
        <v>12.5</v>
      </c>
      <c r="C552" s="1">
        <f t="shared" si="16"/>
        <v>1.2500000000000001E-2</v>
      </c>
      <c r="D552" s="254">
        <f t="shared" si="17"/>
        <v>0</v>
      </c>
    </row>
    <row r="553" spans="1:4" x14ac:dyDescent="0.3">
      <c r="A553" s="4">
        <v>20599</v>
      </c>
      <c r="B553" s="5">
        <v>12.5</v>
      </c>
      <c r="C553" s="1">
        <f t="shared" si="16"/>
        <v>1.2500000000000001E-2</v>
      </c>
      <c r="D553" s="254">
        <f t="shared" si="17"/>
        <v>0</v>
      </c>
    </row>
    <row r="554" spans="1:4" x14ac:dyDescent="0.3">
      <c r="A554" s="4">
        <v>20600</v>
      </c>
      <c r="B554" s="5">
        <v>12.5</v>
      </c>
      <c r="C554" s="1">
        <f t="shared" si="16"/>
        <v>1.2500000000000001E-2</v>
      </c>
      <c r="D554" s="254">
        <f t="shared" si="17"/>
        <v>0</v>
      </c>
    </row>
    <row r="555" spans="1:4" x14ac:dyDescent="0.3">
      <c r="A555" s="4">
        <v>20603</v>
      </c>
      <c r="B555" s="5">
        <v>12.5</v>
      </c>
      <c r="C555" s="1">
        <f t="shared" si="16"/>
        <v>1.2500000000000001E-2</v>
      </c>
      <c r="D555" s="254">
        <f t="shared" si="17"/>
        <v>0</v>
      </c>
    </row>
    <row r="556" spans="1:4" x14ac:dyDescent="0.3">
      <c r="A556" s="4">
        <v>20604</v>
      </c>
      <c r="B556" s="5">
        <v>12.5</v>
      </c>
      <c r="C556" s="1">
        <f t="shared" si="16"/>
        <v>1.2500000000000001E-2</v>
      </c>
      <c r="D556" s="254">
        <f t="shared" si="17"/>
        <v>0</v>
      </c>
    </row>
    <row r="557" spans="1:4" x14ac:dyDescent="0.3">
      <c r="A557" s="4">
        <v>20605</v>
      </c>
      <c r="B557" s="5">
        <v>12.5</v>
      </c>
      <c r="C557" s="1">
        <f t="shared" si="16"/>
        <v>1.2500000000000001E-2</v>
      </c>
      <c r="D557" s="254">
        <f t="shared" si="17"/>
        <v>0</v>
      </c>
    </row>
    <row r="558" spans="1:4" x14ac:dyDescent="0.3">
      <c r="A558" s="4">
        <v>20606</v>
      </c>
      <c r="B558" s="5">
        <v>12.5</v>
      </c>
      <c r="C558" s="1">
        <f t="shared" si="16"/>
        <v>1.2500000000000001E-2</v>
      </c>
      <c r="D558" s="254">
        <f t="shared" si="17"/>
        <v>0</v>
      </c>
    </row>
    <row r="559" spans="1:4" x14ac:dyDescent="0.3">
      <c r="A559" s="4">
        <v>20607</v>
      </c>
      <c r="B559" s="5">
        <v>12.5</v>
      </c>
      <c r="C559" s="1">
        <f t="shared" si="16"/>
        <v>1.2500000000000001E-2</v>
      </c>
      <c r="D559" s="254">
        <f t="shared" si="17"/>
        <v>0</v>
      </c>
    </row>
    <row r="560" spans="1:4" x14ac:dyDescent="0.3">
      <c r="A560" s="4">
        <v>20610</v>
      </c>
      <c r="B560" s="5">
        <v>12.5</v>
      </c>
      <c r="C560" s="1">
        <f t="shared" si="16"/>
        <v>1.2500000000000001E-2</v>
      </c>
      <c r="D560" s="254">
        <f t="shared" si="17"/>
        <v>0</v>
      </c>
    </row>
    <row r="561" spans="1:4" x14ac:dyDescent="0.3">
      <c r="A561" s="4">
        <v>20611</v>
      </c>
      <c r="B561" s="5">
        <v>12.5</v>
      </c>
      <c r="C561" s="1">
        <f t="shared" si="16"/>
        <v>1.2500000000000001E-2</v>
      </c>
      <c r="D561" s="254">
        <f t="shared" si="17"/>
        <v>0</v>
      </c>
    </row>
    <row r="562" spans="1:4" x14ac:dyDescent="0.3">
      <c r="A562" s="4">
        <v>20612</v>
      </c>
      <c r="B562" s="5">
        <v>12.5</v>
      </c>
      <c r="C562" s="1">
        <f t="shared" si="16"/>
        <v>1.2500000000000001E-2</v>
      </c>
      <c r="D562" s="254">
        <f t="shared" si="17"/>
        <v>0</v>
      </c>
    </row>
    <row r="563" spans="1:4" x14ac:dyDescent="0.3">
      <c r="A563" s="4">
        <v>20613</v>
      </c>
      <c r="B563" s="5">
        <v>12.5</v>
      </c>
      <c r="C563" s="1">
        <f t="shared" si="16"/>
        <v>1.2500000000000001E-2</v>
      </c>
      <c r="D563" s="254">
        <f t="shared" si="17"/>
        <v>0</v>
      </c>
    </row>
    <row r="564" spans="1:4" x14ac:dyDescent="0.3">
      <c r="A564" s="4">
        <v>20614</v>
      </c>
      <c r="B564" s="5">
        <v>12.5</v>
      </c>
      <c r="C564" s="1">
        <f t="shared" si="16"/>
        <v>1.2500000000000001E-2</v>
      </c>
      <c r="D564" s="254">
        <f t="shared" si="17"/>
        <v>0</v>
      </c>
    </row>
    <row r="565" spans="1:4" x14ac:dyDescent="0.3">
      <c r="A565" s="4">
        <v>20617</v>
      </c>
      <c r="B565" s="5">
        <v>12.5</v>
      </c>
      <c r="C565" s="1">
        <f t="shared" si="16"/>
        <v>1.2500000000000001E-2</v>
      </c>
      <c r="D565" s="254">
        <f t="shared" si="17"/>
        <v>0</v>
      </c>
    </row>
    <row r="566" spans="1:4" x14ac:dyDescent="0.3">
      <c r="A566" s="4">
        <v>20618</v>
      </c>
      <c r="B566" s="5">
        <v>12.5</v>
      </c>
      <c r="C566" s="1">
        <f t="shared" si="16"/>
        <v>1.2500000000000001E-2</v>
      </c>
      <c r="D566" s="254">
        <f t="shared" si="17"/>
        <v>0</v>
      </c>
    </row>
    <row r="567" spans="1:4" x14ac:dyDescent="0.3">
      <c r="A567" s="4">
        <v>20619</v>
      </c>
      <c r="B567" s="5">
        <v>12.5</v>
      </c>
      <c r="C567" s="1">
        <f t="shared" si="16"/>
        <v>1.2500000000000001E-2</v>
      </c>
      <c r="D567" s="254">
        <f t="shared" si="17"/>
        <v>0</v>
      </c>
    </row>
    <row r="568" spans="1:4" x14ac:dyDescent="0.3">
      <c r="A568" s="4">
        <v>20620</v>
      </c>
      <c r="B568" s="5">
        <v>12.5</v>
      </c>
      <c r="C568" s="1">
        <f t="shared" si="16"/>
        <v>1.2500000000000001E-2</v>
      </c>
      <c r="D568" s="254">
        <f t="shared" si="17"/>
        <v>0</v>
      </c>
    </row>
    <row r="569" spans="1:4" x14ac:dyDescent="0.3">
      <c r="A569" s="4">
        <v>20621</v>
      </c>
      <c r="B569" s="5">
        <v>12.5</v>
      </c>
      <c r="C569" s="1">
        <f t="shared" si="16"/>
        <v>1.2500000000000001E-2</v>
      </c>
      <c r="D569" s="254">
        <f t="shared" si="17"/>
        <v>0</v>
      </c>
    </row>
    <row r="570" spans="1:4" x14ac:dyDescent="0.3">
      <c r="A570" s="4">
        <v>20624</v>
      </c>
      <c r="B570" s="5">
        <v>12.5</v>
      </c>
      <c r="C570" s="1">
        <f t="shared" si="16"/>
        <v>1.2500000000000001E-2</v>
      </c>
      <c r="D570" s="254">
        <f t="shared" si="17"/>
        <v>0</v>
      </c>
    </row>
    <row r="571" spans="1:4" x14ac:dyDescent="0.3">
      <c r="A571" s="4">
        <v>20625</v>
      </c>
      <c r="B571" s="5">
        <v>12.5</v>
      </c>
      <c r="C571" s="1">
        <f t="shared" si="16"/>
        <v>1.2500000000000001E-2</v>
      </c>
      <c r="D571" s="254">
        <f t="shared" si="17"/>
        <v>0</v>
      </c>
    </row>
    <row r="572" spans="1:4" x14ac:dyDescent="0.3">
      <c r="A572" s="4">
        <v>20626</v>
      </c>
      <c r="B572" s="5">
        <v>12.5</v>
      </c>
      <c r="C572" s="1">
        <f t="shared" si="16"/>
        <v>1.2500000000000001E-2</v>
      </c>
      <c r="D572" s="254">
        <f t="shared" si="17"/>
        <v>0</v>
      </c>
    </row>
    <row r="573" spans="1:4" x14ac:dyDescent="0.3">
      <c r="A573" s="4">
        <v>20627</v>
      </c>
      <c r="B573" s="5">
        <v>12.5</v>
      </c>
      <c r="C573" s="1">
        <f t="shared" si="16"/>
        <v>1.2500000000000001E-2</v>
      </c>
      <c r="D573" s="254">
        <f t="shared" si="17"/>
        <v>0</v>
      </c>
    </row>
    <row r="574" spans="1:4" x14ac:dyDescent="0.3">
      <c r="A574" s="4">
        <v>20628</v>
      </c>
      <c r="B574" s="5">
        <v>12.5</v>
      </c>
      <c r="C574" s="1">
        <f t="shared" si="16"/>
        <v>1.2500000000000001E-2</v>
      </c>
      <c r="D574" s="254">
        <f t="shared" si="17"/>
        <v>0</v>
      </c>
    </row>
    <row r="575" spans="1:4" x14ac:dyDescent="0.3">
      <c r="A575" s="4">
        <v>20631</v>
      </c>
      <c r="B575" s="5">
        <v>12.5</v>
      </c>
      <c r="C575" s="1">
        <f t="shared" si="16"/>
        <v>1.2500000000000001E-2</v>
      </c>
      <c r="D575" s="254">
        <f t="shared" si="17"/>
        <v>0</v>
      </c>
    </row>
    <row r="576" spans="1:4" x14ac:dyDescent="0.3">
      <c r="A576" s="4">
        <v>20632</v>
      </c>
      <c r="B576" s="5">
        <v>12.5</v>
      </c>
      <c r="C576" s="1">
        <f t="shared" si="16"/>
        <v>1.2500000000000001E-2</v>
      </c>
      <c r="D576" s="254">
        <f t="shared" si="17"/>
        <v>0</v>
      </c>
    </row>
    <row r="577" spans="1:4" x14ac:dyDescent="0.3">
      <c r="A577" s="4">
        <v>20633</v>
      </c>
      <c r="B577" s="5">
        <v>12.5</v>
      </c>
      <c r="C577" s="1">
        <f t="shared" si="16"/>
        <v>1.2500000000000001E-2</v>
      </c>
      <c r="D577" s="254">
        <f t="shared" si="17"/>
        <v>0</v>
      </c>
    </row>
    <row r="578" spans="1:4" x14ac:dyDescent="0.3">
      <c r="A578" s="4">
        <v>20634</v>
      </c>
      <c r="B578" s="5">
        <v>12.5</v>
      </c>
      <c r="C578" s="1">
        <f t="shared" si="16"/>
        <v>1.2500000000000001E-2</v>
      </c>
      <c r="D578" s="254">
        <f t="shared" si="17"/>
        <v>0</v>
      </c>
    </row>
    <row r="579" spans="1:4" x14ac:dyDescent="0.3">
      <c r="A579" s="4">
        <v>20635</v>
      </c>
      <c r="B579" s="5">
        <v>12.5</v>
      </c>
      <c r="C579" s="1">
        <f t="shared" si="16"/>
        <v>1.2500000000000001E-2</v>
      </c>
      <c r="D579" s="254">
        <f t="shared" si="17"/>
        <v>0</v>
      </c>
    </row>
    <row r="580" spans="1:4" x14ac:dyDescent="0.3">
      <c r="A580" s="4">
        <v>20638</v>
      </c>
      <c r="B580" s="5">
        <v>12.5</v>
      </c>
      <c r="C580" s="1">
        <f t="shared" si="16"/>
        <v>1.2500000000000001E-2</v>
      </c>
      <c r="D580" s="254">
        <f t="shared" si="17"/>
        <v>0</v>
      </c>
    </row>
    <row r="581" spans="1:4" x14ac:dyDescent="0.3">
      <c r="A581" s="4">
        <v>20639</v>
      </c>
      <c r="B581" s="5">
        <v>12.5</v>
      </c>
      <c r="C581" s="1">
        <f t="shared" si="16"/>
        <v>1.2500000000000001E-2</v>
      </c>
      <c r="D581" s="254">
        <f t="shared" si="17"/>
        <v>0</v>
      </c>
    </row>
    <row r="582" spans="1:4" x14ac:dyDescent="0.3">
      <c r="A582" s="4">
        <v>20640</v>
      </c>
      <c r="B582" s="5">
        <v>12.5</v>
      </c>
      <c r="C582" s="1">
        <f t="shared" ref="C582:C645" si="18">B582/1000</f>
        <v>1.2500000000000001E-2</v>
      </c>
      <c r="D582" s="254">
        <f t="shared" si="17"/>
        <v>0</v>
      </c>
    </row>
    <row r="583" spans="1:4" x14ac:dyDescent="0.3">
      <c r="A583" s="4">
        <v>20641</v>
      </c>
      <c r="B583" s="5">
        <v>12.5</v>
      </c>
      <c r="C583" s="1">
        <f t="shared" si="18"/>
        <v>1.2500000000000001E-2</v>
      </c>
      <c r="D583" s="254">
        <f t="shared" ref="D583:D646" si="19">((B583/B582)-1)*100</f>
        <v>0</v>
      </c>
    </row>
    <row r="584" spans="1:4" x14ac:dyDescent="0.3">
      <c r="A584" s="4">
        <v>20642</v>
      </c>
      <c r="B584" s="5">
        <v>12.5</v>
      </c>
      <c r="C584" s="1">
        <f t="shared" si="18"/>
        <v>1.2500000000000001E-2</v>
      </c>
      <c r="D584" s="254">
        <f t="shared" si="19"/>
        <v>0</v>
      </c>
    </row>
    <row r="585" spans="1:4" x14ac:dyDescent="0.3">
      <c r="A585" s="4">
        <v>20645</v>
      </c>
      <c r="B585" s="5">
        <v>12.5</v>
      </c>
      <c r="C585" s="1">
        <f t="shared" si="18"/>
        <v>1.2500000000000001E-2</v>
      </c>
      <c r="D585" s="254">
        <f t="shared" si="19"/>
        <v>0</v>
      </c>
    </row>
    <row r="586" spans="1:4" x14ac:dyDescent="0.3">
      <c r="A586" s="4">
        <v>20646</v>
      </c>
      <c r="B586" s="5">
        <v>12.5</v>
      </c>
      <c r="C586" s="1">
        <f t="shared" si="18"/>
        <v>1.2500000000000001E-2</v>
      </c>
      <c r="D586" s="254">
        <f t="shared" si="19"/>
        <v>0</v>
      </c>
    </row>
    <row r="587" spans="1:4" x14ac:dyDescent="0.3">
      <c r="A587" s="4">
        <v>20647</v>
      </c>
      <c r="B587" s="5">
        <v>12.5</v>
      </c>
      <c r="C587" s="1">
        <f t="shared" si="18"/>
        <v>1.2500000000000001E-2</v>
      </c>
      <c r="D587" s="254">
        <f t="shared" si="19"/>
        <v>0</v>
      </c>
    </row>
    <row r="588" spans="1:4" x14ac:dyDescent="0.3">
      <c r="A588" s="4">
        <v>20648</v>
      </c>
      <c r="B588" s="5">
        <v>12.5</v>
      </c>
      <c r="C588" s="1">
        <f t="shared" si="18"/>
        <v>1.2500000000000001E-2</v>
      </c>
      <c r="D588" s="254">
        <f t="shared" si="19"/>
        <v>0</v>
      </c>
    </row>
    <row r="589" spans="1:4" x14ac:dyDescent="0.3">
      <c r="A589" s="4">
        <v>20649</v>
      </c>
      <c r="B589" s="5">
        <v>12.5</v>
      </c>
      <c r="C589" s="1">
        <f t="shared" si="18"/>
        <v>1.2500000000000001E-2</v>
      </c>
      <c r="D589" s="254">
        <f t="shared" si="19"/>
        <v>0</v>
      </c>
    </row>
    <row r="590" spans="1:4" x14ac:dyDescent="0.3">
      <c r="A590" s="4">
        <v>20652</v>
      </c>
      <c r="B590" s="5">
        <v>12.5</v>
      </c>
      <c r="C590" s="1">
        <f t="shared" si="18"/>
        <v>1.2500000000000001E-2</v>
      </c>
      <c r="D590" s="254">
        <f t="shared" si="19"/>
        <v>0</v>
      </c>
    </row>
    <row r="591" spans="1:4" x14ac:dyDescent="0.3">
      <c r="A591" s="4">
        <v>20653</v>
      </c>
      <c r="B591" s="5">
        <v>12.5</v>
      </c>
      <c r="C591" s="1">
        <f t="shared" si="18"/>
        <v>1.2500000000000001E-2</v>
      </c>
      <c r="D591" s="254">
        <f t="shared" si="19"/>
        <v>0</v>
      </c>
    </row>
    <row r="592" spans="1:4" x14ac:dyDescent="0.3">
      <c r="A592" s="4">
        <v>20654</v>
      </c>
      <c r="B592" s="5">
        <v>12.5</v>
      </c>
      <c r="C592" s="1">
        <f t="shared" si="18"/>
        <v>1.2500000000000001E-2</v>
      </c>
      <c r="D592" s="254">
        <f t="shared" si="19"/>
        <v>0</v>
      </c>
    </row>
    <row r="593" spans="1:4" x14ac:dyDescent="0.3">
      <c r="A593" s="4">
        <v>20655</v>
      </c>
      <c r="B593" s="5">
        <v>12.5</v>
      </c>
      <c r="C593" s="1">
        <f t="shared" si="18"/>
        <v>1.2500000000000001E-2</v>
      </c>
      <c r="D593" s="254">
        <f t="shared" si="19"/>
        <v>0</v>
      </c>
    </row>
    <row r="594" spans="1:4" x14ac:dyDescent="0.3">
      <c r="A594" s="4">
        <v>20656</v>
      </c>
      <c r="B594" s="5">
        <v>12.5</v>
      </c>
      <c r="C594" s="1">
        <f t="shared" si="18"/>
        <v>1.2500000000000001E-2</v>
      </c>
      <c r="D594" s="254">
        <f t="shared" si="19"/>
        <v>0</v>
      </c>
    </row>
    <row r="595" spans="1:4" x14ac:dyDescent="0.3">
      <c r="A595" s="4">
        <v>20659</v>
      </c>
      <c r="B595" s="5">
        <v>12.5</v>
      </c>
      <c r="C595" s="1">
        <f t="shared" si="18"/>
        <v>1.2500000000000001E-2</v>
      </c>
      <c r="D595" s="254">
        <f t="shared" si="19"/>
        <v>0</v>
      </c>
    </row>
    <row r="596" spans="1:4" x14ac:dyDescent="0.3">
      <c r="A596" s="4">
        <v>20660</v>
      </c>
      <c r="B596" s="5">
        <v>12.5</v>
      </c>
      <c r="C596" s="1">
        <f t="shared" si="18"/>
        <v>1.2500000000000001E-2</v>
      </c>
      <c r="D596" s="254">
        <f t="shared" si="19"/>
        <v>0</v>
      </c>
    </row>
    <row r="597" spans="1:4" x14ac:dyDescent="0.3">
      <c r="A597" s="4">
        <v>20661</v>
      </c>
      <c r="B597" s="5">
        <v>12.5</v>
      </c>
      <c r="C597" s="1">
        <f t="shared" si="18"/>
        <v>1.2500000000000001E-2</v>
      </c>
      <c r="D597" s="254">
        <f t="shared" si="19"/>
        <v>0</v>
      </c>
    </row>
    <row r="598" spans="1:4" x14ac:dyDescent="0.3">
      <c r="A598" s="4">
        <v>20662</v>
      </c>
      <c r="B598" s="5">
        <v>12.5</v>
      </c>
      <c r="C598" s="1">
        <f t="shared" si="18"/>
        <v>1.2500000000000001E-2</v>
      </c>
      <c r="D598" s="254">
        <f t="shared" si="19"/>
        <v>0</v>
      </c>
    </row>
    <row r="599" spans="1:4" x14ac:dyDescent="0.3">
      <c r="A599" s="4">
        <v>20663</v>
      </c>
      <c r="B599" s="5">
        <v>12.5</v>
      </c>
      <c r="C599" s="1">
        <f t="shared" si="18"/>
        <v>1.2500000000000001E-2</v>
      </c>
      <c r="D599" s="254">
        <f t="shared" si="19"/>
        <v>0</v>
      </c>
    </row>
    <row r="600" spans="1:4" x14ac:dyDescent="0.3">
      <c r="A600" s="4">
        <v>20666</v>
      </c>
      <c r="B600" s="5">
        <v>12.5</v>
      </c>
      <c r="C600" s="1">
        <f t="shared" si="18"/>
        <v>1.2500000000000001E-2</v>
      </c>
      <c r="D600" s="254">
        <f t="shared" si="19"/>
        <v>0</v>
      </c>
    </row>
    <row r="601" spans="1:4" x14ac:dyDescent="0.3">
      <c r="A601" s="4">
        <v>20667</v>
      </c>
      <c r="B601" s="5">
        <v>12.5</v>
      </c>
      <c r="C601" s="1">
        <f t="shared" si="18"/>
        <v>1.2500000000000001E-2</v>
      </c>
      <c r="D601" s="254">
        <f t="shared" si="19"/>
        <v>0</v>
      </c>
    </row>
    <row r="602" spans="1:4" x14ac:dyDescent="0.3">
      <c r="A602" s="4">
        <v>20668</v>
      </c>
      <c r="B602" s="5">
        <v>12.5</v>
      </c>
      <c r="C602" s="1">
        <f t="shared" si="18"/>
        <v>1.2500000000000001E-2</v>
      </c>
      <c r="D602" s="254">
        <f t="shared" si="19"/>
        <v>0</v>
      </c>
    </row>
    <row r="603" spans="1:4" x14ac:dyDescent="0.3">
      <c r="A603" s="4">
        <v>20669</v>
      </c>
      <c r="B603" s="5">
        <v>12.5</v>
      </c>
      <c r="C603" s="1">
        <f t="shared" si="18"/>
        <v>1.2500000000000001E-2</v>
      </c>
      <c r="D603" s="254">
        <f t="shared" si="19"/>
        <v>0</v>
      </c>
    </row>
    <row r="604" spans="1:4" x14ac:dyDescent="0.3">
      <c r="A604" s="4">
        <v>20670</v>
      </c>
      <c r="B604" s="5">
        <v>12.5</v>
      </c>
      <c r="C604" s="1">
        <f t="shared" si="18"/>
        <v>1.2500000000000001E-2</v>
      </c>
      <c r="D604" s="254">
        <f t="shared" si="19"/>
        <v>0</v>
      </c>
    </row>
    <row r="605" spans="1:4" x14ac:dyDescent="0.3">
      <c r="A605" s="4">
        <v>20673</v>
      </c>
      <c r="B605" s="5">
        <v>12.5</v>
      </c>
      <c r="C605" s="1">
        <f t="shared" si="18"/>
        <v>1.2500000000000001E-2</v>
      </c>
      <c r="D605" s="254">
        <f t="shared" si="19"/>
        <v>0</v>
      </c>
    </row>
    <row r="606" spans="1:4" x14ac:dyDescent="0.3">
      <c r="A606" s="4">
        <v>20674</v>
      </c>
      <c r="B606" s="5">
        <v>12.5</v>
      </c>
      <c r="C606" s="1">
        <f t="shared" si="18"/>
        <v>1.2500000000000001E-2</v>
      </c>
      <c r="D606" s="254">
        <f t="shared" si="19"/>
        <v>0</v>
      </c>
    </row>
    <row r="607" spans="1:4" x14ac:dyDescent="0.3">
      <c r="A607" s="4">
        <v>20675</v>
      </c>
      <c r="B607" s="5">
        <v>12.5</v>
      </c>
      <c r="C607" s="1">
        <f t="shared" si="18"/>
        <v>1.2500000000000001E-2</v>
      </c>
      <c r="D607" s="254">
        <f t="shared" si="19"/>
        <v>0</v>
      </c>
    </row>
    <row r="608" spans="1:4" x14ac:dyDescent="0.3">
      <c r="A608" s="4">
        <v>20676</v>
      </c>
      <c r="B608" s="5">
        <v>12.5</v>
      </c>
      <c r="C608" s="1">
        <f t="shared" si="18"/>
        <v>1.2500000000000001E-2</v>
      </c>
      <c r="D608" s="254">
        <f t="shared" si="19"/>
        <v>0</v>
      </c>
    </row>
    <row r="609" spans="1:4" x14ac:dyDescent="0.3">
      <c r="A609" s="4">
        <v>20677</v>
      </c>
      <c r="B609" s="5">
        <v>12.5</v>
      </c>
      <c r="C609" s="1">
        <f t="shared" si="18"/>
        <v>1.2500000000000001E-2</v>
      </c>
      <c r="D609" s="254">
        <f t="shared" si="19"/>
        <v>0</v>
      </c>
    </row>
    <row r="610" spans="1:4" x14ac:dyDescent="0.3">
      <c r="A610" s="4">
        <v>20680</v>
      </c>
      <c r="B610" s="5">
        <v>12.5</v>
      </c>
      <c r="C610" s="1">
        <f t="shared" si="18"/>
        <v>1.2500000000000001E-2</v>
      </c>
      <c r="D610" s="254">
        <f t="shared" si="19"/>
        <v>0</v>
      </c>
    </row>
    <row r="611" spans="1:4" x14ac:dyDescent="0.3">
      <c r="A611" s="4">
        <v>20681</v>
      </c>
      <c r="B611" s="5">
        <v>12.5</v>
      </c>
      <c r="C611" s="1">
        <f t="shared" si="18"/>
        <v>1.2500000000000001E-2</v>
      </c>
      <c r="D611" s="254">
        <f t="shared" si="19"/>
        <v>0</v>
      </c>
    </row>
    <row r="612" spans="1:4" x14ac:dyDescent="0.3">
      <c r="A612" s="4">
        <v>20682</v>
      </c>
      <c r="B612" s="5">
        <v>12.5</v>
      </c>
      <c r="C612" s="1">
        <f t="shared" si="18"/>
        <v>1.2500000000000001E-2</v>
      </c>
      <c r="D612" s="254">
        <f t="shared" si="19"/>
        <v>0</v>
      </c>
    </row>
    <row r="613" spans="1:4" x14ac:dyDescent="0.3">
      <c r="A613" s="4">
        <v>20683</v>
      </c>
      <c r="B613" s="5">
        <v>12.5</v>
      </c>
      <c r="C613" s="1">
        <f t="shared" si="18"/>
        <v>1.2500000000000001E-2</v>
      </c>
      <c r="D613" s="254">
        <f t="shared" si="19"/>
        <v>0</v>
      </c>
    </row>
    <row r="614" spans="1:4" x14ac:dyDescent="0.3">
      <c r="A614" s="4">
        <v>20684</v>
      </c>
      <c r="B614" s="5">
        <v>12.5</v>
      </c>
      <c r="C614" s="1">
        <f t="shared" si="18"/>
        <v>1.2500000000000001E-2</v>
      </c>
      <c r="D614" s="254">
        <f t="shared" si="19"/>
        <v>0</v>
      </c>
    </row>
    <row r="615" spans="1:4" x14ac:dyDescent="0.3">
      <c r="A615" s="4">
        <v>20687</v>
      </c>
      <c r="B615" s="5">
        <v>12.5</v>
      </c>
      <c r="C615" s="1">
        <f t="shared" si="18"/>
        <v>1.2500000000000001E-2</v>
      </c>
      <c r="D615" s="254">
        <f t="shared" si="19"/>
        <v>0</v>
      </c>
    </row>
    <row r="616" spans="1:4" x14ac:dyDescent="0.3">
      <c r="A616" s="4">
        <v>20688</v>
      </c>
      <c r="B616" s="5">
        <v>12.5</v>
      </c>
      <c r="C616" s="1">
        <f t="shared" si="18"/>
        <v>1.2500000000000001E-2</v>
      </c>
      <c r="D616" s="254">
        <f t="shared" si="19"/>
        <v>0</v>
      </c>
    </row>
    <row r="617" spans="1:4" x14ac:dyDescent="0.3">
      <c r="A617" s="4">
        <v>20689</v>
      </c>
      <c r="B617" s="5">
        <v>12.5</v>
      </c>
      <c r="C617" s="1">
        <f t="shared" si="18"/>
        <v>1.2500000000000001E-2</v>
      </c>
      <c r="D617" s="254">
        <f t="shared" si="19"/>
        <v>0</v>
      </c>
    </row>
    <row r="618" spans="1:4" x14ac:dyDescent="0.3">
      <c r="A618" s="4">
        <v>20690</v>
      </c>
      <c r="B618" s="5">
        <v>12.5</v>
      </c>
      <c r="C618" s="1">
        <f t="shared" si="18"/>
        <v>1.2500000000000001E-2</v>
      </c>
      <c r="D618" s="254">
        <f t="shared" si="19"/>
        <v>0</v>
      </c>
    </row>
    <row r="619" spans="1:4" x14ac:dyDescent="0.3">
      <c r="A619" s="4">
        <v>20691</v>
      </c>
      <c r="B619" s="5">
        <v>12.5</v>
      </c>
      <c r="C619" s="1">
        <f t="shared" si="18"/>
        <v>1.2500000000000001E-2</v>
      </c>
      <c r="D619" s="254">
        <f t="shared" si="19"/>
        <v>0</v>
      </c>
    </row>
    <row r="620" spans="1:4" x14ac:dyDescent="0.3">
      <c r="A620" s="4">
        <v>20694</v>
      </c>
      <c r="B620" s="5">
        <v>12.5</v>
      </c>
      <c r="C620" s="1">
        <f t="shared" si="18"/>
        <v>1.2500000000000001E-2</v>
      </c>
      <c r="D620" s="254">
        <f t="shared" si="19"/>
        <v>0</v>
      </c>
    </row>
    <row r="621" spans="1:4" x14ac:dyDescent="0.3">
      <c r="A621" s="4">
        <v>20695</v>
      </c>
      <c r="B621" s="5">
        <v>12.5</v>
      </c>
      <c r="C621" s="1">
        <f t="shared" si="18"/>
        <v>1.2500000000000001E-2</v>
      </c>
      <c r="D621" s="254">
        <f t="shared" si="19"/>
        <v>0</v>
      </c>
    </row>
    <row r="622" spans="1:4" x14ac:dyDescent="0.3">
      <c r="A622" s="4">
        <v>20696</v>
      </c>
      <c r="B622" s="5">
        <v>12.5</v>
      </c>
      <c r="C622" s="1">
        <f t="shared" si="18"/>
        <v>1.2500000000000001E-2</v>
      </c>
      <c r="D622" s="254">
        <f t="shared" si="19"/>
        <v>0</v>
      </c>
    </row>
    <row r="623" spans="1:4" x14ac:dyDescent="0.3">
      <c r="A623" s="4">
        <v>20697</v>
      </c>
      <c r="B623" s="5">
        <v>12.5</v>
      </c>
      <c r="C623" s="1">
        <f t="shared" si="18"/>
        <v>1.2500000000000001E-2</v>
      </c>
      <c r="D623" s="254">
        <f t="shared" si="19"/>
        <v>0</v>
      </c>
    </row>
    <row r="624" spans="1:4" x14ac:dyDescent="0.3">
      <c r="A624" s="4">
        <v>20698</v>
      </c>
      <c r="B624" s="5">
        <v>12.5</v>
      </c>
      <c r="C624" s="1">
        <f t="shared" si="18"/>
        <v>1.2500000000000001E-2</v>
      </c>
      <c r="D624" s="254">
        <f t="shared" si="19"/>
        <v>0</v>
      </c>
    </row>
    <row r="625" spans="1:4" x14ac:dyDescent="0.3">
      <c r="A625" s="4">
        <v>20701</v>
      </c>
      <c r="B625" s="5">
        <v>12.5</v>
      </c>
      <c r="C625" s="1">
        <f t="shared" si="18"/>
        <v>1.2500000000000001E-2</v>
      </c>
      <c r="D625" s="254">
        <f t="shared" si="19"/>
        <v>0</v>
      </c>
    </row>
    <row r="626" spans="1:4" x14ac:dyDescent="0.3">
      <c r="A626" s="4">
        <v>20702</v>
      </c>
      <c r="B626" s="5">
        <v>12.5</v>
      </c>
      <c r="C626" s="1">
        <f t="shared" si="18"/>
        <v>1.2500000000000001E-2</v>
      </c>
      <c r="D626" s="254">
        <f t="shared" si="19"/>
        <v>0</v>
      </c>
    </row>
    <row r="627" spans="1:4" x14ac:dyDescent="0.3">
      <c r="A627" s="4">
        <v>20703</v>
      </c>
      <c r="B627" s="5">
        <v>12.5</v>
      </c>
      <c r="C627" s="1">
        <f t="shared" si="18"/>
        <v>1.2500000000000001E-2</v>
      </c>
      <c r="D627" s="254">
        <f t="shared" si="19"/>
        <v>0</v>
      </c>
    </row>
    <row r="628" spans="1:4" x14ac:dyDescent="0.3">
      <c r="A628" s="4">
        <v>20704</v>
      </c>
      <c r="B628" s="5">
        <v>12.5</v>
      </c>
      <c r="C628" s="1">
        <f t="shared" si="18"/>
        <v>1.2500000000000001E-2</v>
      </c>
      <c r="D628" s="254">
        <f t="shared" si="19"/>
        <v>0</v>
      </c>
    </row>
    <row r="629" spans="1:4" x14ac:dyDescent="0.3">
      <c r="A629" s="4">
        <v>20705</v>
      </c>
      <c r="B629" s="5">
        <v>12.5</v>
      </c>
      <c r="C629" s="1">
        <f t="shared" si="18"/>
        <v>1.2500000000000001E-2</v>
      </c>
      <c r="D629" s="254">
        <f t="shared" si="19"/>
        <v>0</v>
      </c>
    </row>
    <row r="630" spans="1:4" x14ac:dyDescent="0.3">
      <c r="A630" s="4">
        <v>20708</v>
      </c>
      <c r="B630" s="5">
        <v>12.5</v>
      </c>
      <c r="C630" s="1">
        <f t="shared" si="18"/>
        <v>1.2500000000000001E-2</v>
      </c>
      <c r="D630" s="254">
        <f t="shared" si="19"/>
        <v>0</v>
      </c>
    </row>
    <row r="631" spans="1:4" x14ac:dyDescent="0.3">
      <c r="A631" s="4">
        <v>20709</v>
      </c>
      <c r="B631" s="5">
        <v>12.5</v>
      </c>
      <c r="C631" s="1">
        <f t="shared" si="18"/>
        <v>1.2500000000000001E-2</v>
      </c>
      <c r="D631" s="254">
        <f t="shared" si="19"/>
        <v>0</v>
      </c>
    </row>
    <row r="632" spans="1:4" x14ac:dyDescent="0.3">
      <c r="A632" s="4">
        <v>20710</v>
      </c>
      <c r="B632" s="5">
        <v>12.5</v>
      </c>
      <c r="C632" s="1">
        <f t="shared" si="18"/>
        <v>1.2500000000000001E-2</v>
      </c>
      <c r="D632" s="254">
        <f t="shared" si="19"/>
        <v>0</v>
      </c>
    </row>
    <row r="633" spans="1:4" x14ac:dyDescent="0.3">
      <c r="A633" s="4">
        <v>20711</v>
      </c>
      <c r="B633" s="5">
        <v>12.5</v>
      </c>
      <c r="C633" s="1">
        <f t="shared" si="18"/>
        <v>1.2500000000000001E-2</v>
      </c>
      <c r="D633" s="254">
        <f t="shared" si="19"/>
        <v>0</v>
      </c>
    </row>
    <row r="634" spans="1:4" x14ac:dyDescent="0.3">
      <c r="A634" s="4">
        <v>20712</v>
      </c>
      <c r="B634" s="5">
        <v>12.5</v>
      </c>
      <c r="C634" s="1">
        <f t="shared" si="18"/>
        <v>1.2500000000000001E-2</v>
      </c>
      <c r="D634" s="254">
        <f t="shared" si="19"/>
        <v>0</v>
      </c>
    </row>
    <row r="635" spans="1:4" x14ac:dyDescent="0.3">
      <c r="A635" s="4">
        <v>20715</v>
      </c>
      <c r="B635" s="5">
        <v>12.5</v>
      </c>
      <c r="C635" s="1">
        <f t="shared" si="18"/>
        <v>1.2500000000000001E-2</v>
      </c>
      <c r="D635" s="254">
        <f t="shared" si="19"/>
        <v>0</v>
      </c>
    </row>
    <row r="636" spans="1:4" x14ac:dyDescent="0.3">
      <c r="A636" s="4">
        <v>20716</v>
      </c>
      <c r="B636" s="5">
        <v>12.5</v>
      </c>
      <c r="C636" s="1">
        <f t="shared" si="18"/>
        <v>1.2500000000000001E-2</v>
      </c>
      <c r="D636" s="254">
        <f t="shared" si="19"/>
        <v>0</v>
      </c>
    </row>
    <row r="637" spans="1:4" x14ac:dyDescent="0.3">
      <c r="A637" s="4">
        <v>20717</v>
      </c>
      <c r="B637" s="5">
        <v>12.5</v>
      </c>
      <c r="C637" s="1">
        <f t="shared" si="18"/>
        <v>1.2500000000000001E-2</v>
      </c>
      <c r="D637" s="254">
        <f t="shared" si="19"/>
        <v>0</v>
      </c>
    </row>
    <row r="638" spans="1:4" x14ac:dyDescent="0.3">
      <c r="A638" s="4">
        <v>20718</v>
      </c>
      <c r="B638" s="5">
        <v>12.5</v>
      </c>
      <c r="C638" s="1">
        <f t="shared" si="18"/>
        <v>1.2500000000000001E-2</v>
      </c>
      <c r="D638" s="254">
        <f t="shared" si="19"/>
        <v>0</v>
      </c>
    </row>
    <row r="639" spans="1:4" x14ac:dyDescent="0.3">
      <c r="A639" s="4">
        <v>20719</v>
      </c>
      <c r="B639" s="5">
        <v>12.5</v>
      </c>
      <c r="C639" s="1">
        <f t="shared" si="18"/>
        <v>1.2500000000000001E-2</v>
      </c>
      <c r="D639" s="254">
        <f t="shared" si="19"/>
        <v>0</v>
      </c>
    </row>
    <row r="640" spans="1:4" x14ac:dyDescent="0.3">
      <c r="A640" s="4">
        <v>20722</v>
      </c>
      <c r="B640" s="5">
        <v>12.5</v>
      </c>
      <c r="C640" s="1">
        <f t="shared" si="18"/>
        <v>1.2500000000000001E-2</v>
      </c>
      <c r="D640" s="254">
        <f t="shared" si="19"/>
        <v>0</v>
      </c>
    </row>
    <row r="641" spans="1:4" x14ac:dyDescent="0.3">
      <c r="A641" s="4">
        <v>20723</v>
      </c>
      <c r="B641" s="5">
        <v>12.5</v>
      </c>
      <c r="C641" s="1">
        <f t="shared" si="18"/>
        <v>1.2500000000000001E-2</v>
      </c>
      <c r="D641" s="254">
        <f t="shared" si="19"/>
        <v>0</v>
      </c>
    </row>
    <row r="642" spans="1:4" x14ac:dyDescent="0.3">
      <c r="A642" s="4">
        <v>20724</v>
      </c>
      <c r="B642" s="5">
        <v>12.5</v>
      </c>
      <c r="C642" s="1">
        <f t="shared" si="18"/>
        <v>1.2500000000000001E-2</v>
      </c>
      <c r="D642" s="254">
        <f t="shared" si="19"/>
        <v>0</v>
      </c>
    </row>
    <row r="643" spans="1:4" x14ac:dyDescent="0.3">
      <c r="A643" s="4">
        <v>20725</v>
      </c>
      <c r="B643" s="5">
        <v>12.5</v>
      </c>
      <c r="C643" s="1">
        <f t="shared" si="18"/>
        <v>1.2500000000000001E-2</v>
      </c>
      <c r="D643" s="254">
        <f t="shared" si="19"/>
        <v>0</v>
      </c>
    </row>
    <row r="644" spans="1:4" x14ac:dyDescent="0.3">
      <c r="A644" s="4">
        <v>20726</v>
      </c>
      <c r="B644" s="5">
        <v>12.5</v>
      </c>
      <c r="C644" s="1">
        <f t="shared" si="18"/>
        <v>1.2500000000000001E-2</v>
      </c>
      <c r="D644" s="254">
        <f t="shared" si="19"/>
        <v>0</v>
      </c>
    </row>
    <row r="645" spans="1:4" x14ac:dyDescent="0.3">
      <c r="A645" s="4">
        <v>20729</v>
      </c>
      <c r="B645" s="5">
        <v>12.5</v>
      </c>
      <c r="C645" s="1">
        <f t="shared" si="18"/>
        <v>1.2500000000000001E-2</v>
      </c>
      <c r="D645" s="254">
        <f t="shared" si="19"/>
        <v>0</v>
      </c>
    </row>
    <row r="646" spans="1:4" x14ac:dyDescent="0.3">
      <c r="A646" s="4">
        <v>20730</v>
      </c>
      <c r="B646" s="5">
        <v>12.5</v>
      </c>
      <c r="C646" s="1">
        <f t="shared" ref="C646:C709" si="20">B646/1000</f>
        <v>1.2500000000000001E-2</v>
      </c>
      <c r="D646" s="254">
        <f t="shared" si="19"/>
        <v>0</v>
      </c>
    </row>
    <row r="647" spans="1:4" x14ac:dyDescent="0.3">
      <c r="A647" s="4">
        <v>20731</v>
      </c>
      <c r="B647" s="5">
        <v>12.5</v>
      </c>
      <c r="C647" s="1">
        <f t="shared" si="20"/>
        <v>1.2500000000000001E-2</v>
      </c>
      <c r="D647" s="254">
        <f t="shared" ref="D647:D710" si="21">((B647/B646)-1)*100</f>
        <v>0</v>
      </c>
    </row>
    <row r="648" spans="1:4" x14ac:dyDescent="0.3">
      <c r="A648" s="4">
        <v>20732</v>
      </c>
      <c r="B648" s="5">
        <v>12.5</v>
      </c>
      <c r="C648" s="1">
        <f t="shared" si="20"/>
        <v>1.2500000000000001E-2</v>
      </c>
      <c r="D648" s="254">
        <f t="shared" si="21"/>
        <v>0</v>
      </c>
    </row>
    <row r="649" spans="1:4" x14ac:dyDescent="0.3">
      <c r="A649" s="4">
        <v>20733</v>
      </c>
      <c r="B649" s="5">
        <v>12.5</v>
      </c>
      <c r="C649" s="1">
        <f t="shared" si="20"/>
        <v>1.2500000000000001E-2</v>
      </c>
      <c r="D649" s="254">
        <f t="shared" si="21"/>
        <v>0</v>
      </c>
    </row>
    <row r="650" spans="1:4" x14ac:dyDescent="0.3">
      <c r="A650" s="4">
        <v>20736</v>
      </c>
      <c r="B650" s="5">
        <v>12.5</v>
      </c>
      <c r="C650" s="1">
        <f t="shared" si="20"/>
        <v>1.2500000000000001E-2</v>
      </c>
      <c r="D650" s="254">
        <f t="shared" si="21"/>
        <v>0</v>
      </c>
    </row>
    <row r="651" spans="1:4" x14ac:dyDescent="0.3">
      <c r="A651" s="4">
        <v>20737</v>
      </c>
      <c r="B651" s="5">
        <v>12.5</v>
      </c>
      <c r="C651" s="1">
        <f t="shared" si="20"/>
        <v>1.2500000000000001E-2</v>
      </c>
      <c r="D651" s="254">
        <f t="shared" si="21"/>
        <v>0</v>
      </c>
    </row>
    <row r="652" spans="1:4" x14ac:dyDescent="0.3">
      <c r="A652" s="4">
        <v>20738</v>
      </c>
      <c r="B652" s="5">
        <v>12.5</v>
      </c>
      <c r="C652" s="1">
        <f t="shared" si="20"/>
        <v>1.2500000000000001E-2</v>
      </c>
      <c r="D652" s="254">
        <f t="shared" si="21"/>
        <v>0</v>
      </c>
    </row>
    <row r="653" spans="1:4" x14ac:dyDescent="0.3">
      <c r="A653" s="4">
        <v>20739</v>
      </c>
      <c r="B653" s="5">
        <v>12.5</v>
      </c>
      <c r="C653" s="1">
        <f t="shared" si="20"/>
        <v>1.2500000000000001E-2</v>
      </c>
      <c r="D653" s="254">
        <f t="shared" si="21"/>
        <v>0</v>
      </c>
    </row>
    <row r="654" spans="1:4" x14ac:dyDescent="0.3">
      <c r="A654" s="4">
        <v>20740</v>
      </c>
      <c r="B654" s="5">
        <v>12.5</v>
      </c>
      <c r="C654" s="1">
        <f t="shared" si="20"/>
        <v>1.2500000000000001E-2</v>
      </c>
      <c r="D654" s="254">
        <f t="shared" si="21"/>
        <v>0</v>
      </c>
    </row>
    <row r="655" spans="1:4" x14ac:dyDescent="0.3">
      <c r="A655" s="4">
        <v>20743</v>
      </c>
      <c r="B655" s="5">
        <v>12.5</v>
      </c>
      <c r="C655" s="1">
        <f t="shared" si="20"/>
        <v>1.2500000000000001E-2</v>
      </c>
      <c r="D655" s="254">
        <f t="shared" si="21"/>
        <v>0</v>
      </c>
    </row>
    <row r="656" spans="1:4" x14ac:dyDescent="0.3">
      <c r="A656" s="4">
        <v>20744</v>
      </c>
      <c r="B656" s="5">
        <v>12.5</v>
      </c>
      <c r="C656" s="1">
        <f t="shared" si="20"/>
        <v>1.2500000000000001E-2</v>
      </c>
      <c r="D656" s="254">
        <f t="shared" si="21"/>
        <v>0</v>
      </c>
    </row>
    <row r="657" spans="1:4" x14ac:dyDescent="0.3">
      <c r="A657" s="4">
        <v>20745</v>
      </c>
      <c r="B657" s="5">
        <v>12.5</v>
      </c>
      <c r="C657" s="1">
        <f t="shared" si="20"/>
        <v>1.2500000000000001E-2</v>
      </c>
      <c r="D657" s="254">
        <f t="shared" si="21"/>
        <v>0</v>
      </c>
    </row>
    <row r="658" spans="1:4" x14ac:dyDescent="0.3">
      <c r="A658" s="4">
        <v>20746</v>
      </c>
      <c r="B658" s="5">
        <v>12.5</v>
      </c>
      <c r="C658" s="1">
        <f t="shared" si="20"/>
        <v>1.2500000000000001E-2</v>
      </c>
      <c r="D658" s="254">
        <f t="shared" si="21"/>
        <v>0</v>
      </c>
    </row>
    <row r="659" spans="1:4" x14ac:dyDescent="0.3">
      <c r="A659" s="4">
        <v>20747</v>
      </c>
      <c r="B659" s="5">
        <v>12.5</v>
      </c>
      <c r="C659" s="1">
        <f t="shared" si="20"/>
        <v>1.2500000000000001E-2</v>
      </c>
      <c r="D659" s="254">
        <f t="shared" si="21"/>
        <v>0</v>
      </c>
    </row>
    <row r="660" spans="1:4" x14ac:dyDescent="0.3">
      <c r="A660" s="4">
        <v>20750</v>
      </c>
      <c r="B660" s="5">
        <v>12.5</v>
      </c>
      <c r="C660" s="1">
        <f t="shared" si="20"/>
        <v>1.2500000000000001E-2</v>
      </c>
      <c r="D660" s="254">
        <f t="shared" si="21"/>
        <v>0</v>
      </c>
    </row>
    <row r="661" spans="1:4" x14ac:dyDescent="0.3">
      <c r="A661" s="4">
        <v>20751</v>
      </c>
      <c r="B661" s="5">
        <v>12.5</v>
      </c>
      <c r="C661" s="1">
        <f t="shared" si="20"/>
        <v>1.2500000000000001E-2</v>
      </c>
      <c r="D661" s="254">
        <f t="shared" si="21"/>
        <v>0</v>
      </c>
    </row>
    <row r="662" spans="1:4" x14ac:dyDescent="0.3">
      <c r="A662" s="4">
        <v>20752</v>
      </c>
      <c r="B662" s="5">
        <v>12.5</v>
      </c>
      <c r="C662" s="1">
        <f t="shared" si="20"/>
        <v>1.2500000000000001E-2</v>
      </c>
      <c r="D662" s="254">
        <f t="shared" si="21"/>
        <v>0</v>
      </c>
    </row>
    <row r="663" spans="1:4" x14ac:dyDescent="0.3">
      <c r="A663" s="4">
        <v>20753</v>
      </c>
      <c r="B663" s="5">
        <v>12.5</v>
      </c>
      <c r="C663" s="1">
        <f t="shared" si="20"/>
        <v>1.2500000000000001E-2</v>
      </c>
      <c r="D663" s="254">
        <f t="shared" si="21"/>
        <v>0</v>
      </c>
    </row>
    <row r="664" spans="1:4" x14ac:dyDescent="0.3">
      <c r="A664" s="4">
        <v>20754</v>
      </c>
      <c r="B664" s="5">
        <v>12.5</v>
      </c>
      <c r="C664" s="1">
        <f t="shared" si="20"/>
        <v>1.2500000000000001E-2</v>
      </c>
      <c r="D664" s="254">
        <f t="shared" si="21"/>
        <v>0</v>
      </c>
    </row>
    <row r="665" spans="1:4" x14ac:dyDescent="0.3">
      <c r="A665" s="4">
        <v>20757</v>
      </c>
      <c r="B665" s="5">
        <v>12.5</v>
      </c>
      <c r="C665" s="1">
        <f t="shared" si="20"/>
        <v>1.2500000000000001E-2</v>
      </c>
      <c r="D665" s="254">
        <f t="shared" si="21"/>
        <v>0</v>
      </c>
    </row>
    <row r="666" spans="1:4" x14ac:dyDescent="0.3">
      <c r="A666" s="4">
        <v>20758</v>
      </c>
      <c r="B666" s="5">
        <v>12.5</v>
      </c>
      <c r="C666" s="1">
        <f t="shared" si="20"/>
        <v>1.2500000000000001E-2</v>
      </c>
      <c r="D666" s="254">
        <f t="shared" si="21"/>
        <v>0</v>
      </c>
    </row>
    <row r="667" spans="1:4" x14ac:dyDescent="0.3">
      <c r="A667" s="4">
        <v>20759</v>
      </c>
      <c r="B667" s="5">
        <v>12.5</v>
      </c>
      <c r="C667" s="1">
        <f t="shared" si="20"/>
        <v>1.2500000000000001E-2</v>
      </c>
      <c r="D667" s="254">
        <f t="shared" si="21"/>
        <v>0</v>
      </c>
    </row>
    <row r="668" spans="1:4" x14ac:dyDescent="0.3">
      <c r="A668" s="4">
        <v>20760</v>
      </c>
      <c r="B668" s="5">
        <v>12.5</v>
      </c>
      <c r="C668" s="1">
        <f t="shared" si="20"/>
        <v>1.2500000000000001E-2</v>
      </c>
      <c r="D668" s="254">
        <f t="shared" si="21"/>
        <v>0</v>
      </c>
    </row>
    <row r="669" spans="1:4" x14ac:dyDescent="0.3">
      <c r="A669" s="4">
        <v>20761</v>
      </c>
      <c r="B669" s="5">
        <v>12.5</v>
      </c>
      <c r="C669" s="1">
        <f t="shared" si="20"/>
        <v>1.2500000000000001E-2</v>
      </c>
      <c r="D669" s="254">
        <f t="shared" si="21"/>
        <v>0</v>
      </c>
    </row>
    <row r="670" spans="1:4" x14ac:dyDescent="0.3">
      <c r="A670" s="4">
        <v>20764</v>
      </c>
      <c r="B670" s="5">
        <v>12.5</v>
      </c>
      <c r="C670" s="1">
        <f t="shared" si="20"/>
        <v>1.2500000000000001E-2</v>
      </c>
      <c r="D670" s="254">
        <f t="shared" si="21"/>
        <v>0</v>
      </c>
    </row>
    <row r="671" spans="1:4" x14ac:dyDescent="0.3">
      <c r="A671" s="4">
        <v>20765</v>
      </c>
      <c r="B671" s="5">
        <v>12.5</v>
      </c>
      <c r="C671" s="1">
        <f t="shared" si="20"/>
        <v>1.2500000000000001E-2</v>
      </c>
      <c r="D671" s="254">
        <f t="shared" si="21"/>
        <v>0</v>
      </c>
    </row>
    <row r="672" spans="1:4" x14ac:dyDescent="0.3">
      <c r="A672" s="4">
        <v>20766</v>
      </c>
      <c r="B672" s="5">
        <v>12.5</v>
      </c>
      <c r="C672" s="1">
        <f t="shared" si="20"/>
        <v>1.2500000000000001E-2</v>
      </c>
      <c r="D672" s="254">
        <f t="shared" si="21"/>
        <v>0</v>
      </c>
    </row>
    <row r="673" spans="1:4" x14ac:dyDescent="0.3">
      <c r="A673" s="4">
        <v>20767</v>
      </c>
      <c r="B673" s="5">
        <v>12.5</v>
      </c>
      <c r="C673" s="1">
        <f t="shared" si="20"/>
        <v>1.2500000000000001E-2</v>
      </c>
      <c r="D673" s="254">
        <f t="shared" si="21"/>
        <v>0</v>
      </c>
    </row>
    <row r="674" spans="1:4" x14ac:dyDescent="0.3">
      <c r="A674" s="4">
        <v>20768</v>
      </c>
      <c r="B674" s="5">
        <v>12.5</v>
      </c>
      <c r="C674" s="1">
        <f t="shared" si="20"/>
        <v>1.2500000000000001E-2</v>
      </c>
      <c r="D674" s="254">
        <f t="shared" si="21"/>
        <v>0</v>
      </c>
    </row>
    <row r="675" spans="1:4" x14ac:dyDescent="0.3">
      <c r="A675" s="4">
        <v>20771</v>
      </c>
      <c r="B675" s="5">
        <v>12.5</v>
      </c>
      <c r="C675" s="1">
        <f t="shared" si="20"/>
        <v>1.2500000000000001E-2</v>
      </c>
      <c r="D675" s="254">
        <f t="shared" si="21"/>
        <v>0</v>
      </c>
    </row>
    <row r="676" spans="1:4" x14ac:dyDescent="0.3">
      <c r="A676" s="4">
        <v>20772</v>
      </c>
      <c r="B676" s="5">
        <v>12.5</v>
      </c>
      <c r="C676" s="1">
        <f t="shared" si="20"/>
        <v>1.2500000000000001E-2</v>
      </c>
      <c r="D676" s="254">
        <f t="shared" si="21"/>
        <v>0</v>
      </c>
    </row>
    <row r="677" spans="1:4" x14ac:dyDescent="0.3">
      <c r="A677" s="4">
        <v>20773</v>
      </c>
      <c r="B677" s="5">
        <v>12.5</v>
      </c>
      <c r="C677" s="1">
        <f t="shared" si="20"/>
        <v>1.2500000000000001E-2</v>
      </c>
      <c r="D677" s="254">
        <f t="shared" si="21"/>
        <v>0</v>
      </c>
    </row>
    <row r="678" spans="1:4" x14ac:dyDescent="0.3">
      <c r="A678" s="4">
        <v>20774</v>
      </c>
      <c r="B678" s="5">
        <v>12.5</v>
      </c>
      <c r="C678" s="1">
        <f t="shared" si="20"/>
        <v>1.2500000000000001E-2</v>
      </c>
      <c r="D678" s="254">
        <f t="shared" si="21"/>
        <v>0</v>
      </c>
    </row>
    <row r="679" spans="1:4" x14ac:dyDescent="0.3">
      <c r="A679" s="4">
        <v>20775</v>
      </c>
      <c r="B679" s="5">
        <v>12.5</v>
      </c>
      <c r="C679" s="1">
        <f t="shared" si="20"/>
        <v>1.2500000000000001E-2</v>
      </c>
      <c r="D679" s="254">
        <f t="shared" si="21"/>
        <v>0</v>
      </c>
    </row>
    <row r="680" spans="1:4" x14ac:dyDescent="0.3">
      <c r="A680" s="4">
        <v>20778</v>
      </c>
      <c r="B680" s="5">
        <v>12.5</v>
      </c>
      <c r="C680" s="1">
        <f t="shared" si="20"/>
        <v>1.2500000000000001E-2</v>
      </c>
      <c r="D680" s="254">
        <f t="shared" si="21"/>
        <v>0</v>
      </c>
    </row>
    <row r="681" spans="1:4" x14ac:dyDescent="0.3">
      <c r="A681" s="4">
        <v>20779</v>
      </c>
      <c r="B681" s="5">
        <v>12.5</v>
      </c>
      <c r="C681" s="1">
        <f t="shared" si="20"/>
        <v>1.2500000000000001E-2</v>
      </c>
      <c r="D681" s="254">
        <f t="shared" si="21"/>
        <v>0</v>
      </c>
    </row>
    <row r="682" spans="1:4" x14ac:dyDescent="0.3">
      <c r="A682" s="4">
        <v>20780</v>
      </c>
      <c r="B682" s="5">
        <v>12.5</v>
      </c>
      <c r="C682" s="1">
        <f t="shared" si="20"/>
        <v>1.2500000000000001E-2</v>
      </c>
      <c r="D682" s="254">
        <f t="shared" si="21"/>
        <v>0</v>
      </c>
    </row>
    <row r="683" spans="1:4" x14ac:dyDescent="0.3">
      <c r="A683" s="4">
        <v>20781</v>
      </c>
      <c r="B683" s="5">
        <v>12.5</v>
      </c>
      <c r="C683" s="1">
        <f t="shared" si="20"/>
        <v>1.2500000000000001E-2</v>
      </c>
      <c r="D683" s="254">
        <f t="shared" si="21"/>
        <v>0</v>
      </c>
    </row>
    <row r="684" spans="1:4" x14ac:dyDescent="0.3">
      <c r="A684" s="4">
        <v>20782</v>
      </c>
      <c r="B684" s="5">
        <v>12.5</v>
      </c>
      <c r="C684" s="1">
        <f t="shared" si="20"/>
        <v>1.2500000000000001E-2</v>
      </c>
      <c r="D684" s="254">
        <f t="shared" si="21"/>
        <v>0</v>
      </c>
    </row>
    <row r="685" spans="1:4" x14ac:dyDescent="0.3">
      <c r="A685" s="4">
        <v>20785</v>
      </c>
      <c r="B685" s="5">
        <v>12.5</v>
      </c>
      <c r="C685" s="1">
        <f t="shared" si="20"/>
        <v>1.2500000000000001E-2</v>
      </c>
      <c r="D685" s="254">
        <f t="shared" si="21"/>
        <v>0</v>
      </c>
    </row>
    <row r="686" spans="1:4" x14ac:dyDescent="0.3">
      <c r="A686" s="4">
        <v>20786</v>
      </c>
      <c r="B686" s="5">
        <v>12.5</v>
      </c>
      <c r="C686" s="1">
        <f t="shared" si="20"/>
        <v>1.2500000000000001E-2</v>
      </c>
      <c r="D686" s="254">
        <f t="shared" si="21"/>
        <v>0</v>
      </c>
    </row>
    <row r="687" spans="1:4" x14ac:dyDescent="0.3">
      <c r="A687" s="4">
        <v>20787</v>
      </c>
      <c r="B687" s="5">
        <v>12.5</v>
      </c>
      <c r="C687" s="1">
        <f t="shared" si="20"/>
        <v>1.2500000000000001E-2</v>
      </c>
      <c r="D687" s="254">
        <f t="shared" si="21"/>
        <v>0</v>
      </c>
    </row>
    <row r="688" spans="1:4" x14ac:dyDescent="0.3">
      <c r="A688" s="4">
        <v>20788</v>
      </c>
      <c r="B688" s="5">
        <v>12.5</v>
      </c>
      <c r="C688" s="1">
        <f t="shared" si="20"/>
        <v>1.2500000000000001E-2</v>
      </c>
      <c r="D688" s="254">
        <f t="shared" si="21"/>
        <v>0</v>
      </c>
    </row>
    <row r="689" spans="1:4" x14ac:dyDescent="0.3">
      <c r="A689" s="4">
        <v>20789</v>
      </c>
      <c r="B689" s="5">
        <v>12.5</v>
      </c>
      <c r="C689" s="1">
        <f t="shared" si="20"/>
        <v>1.2500000000000001E-2</v>
      </c>
      <c r="D689" s="254">
        <f t="shared" si="21"/>
        <v>0</v>
      </c>
    </row>
    <row r="690" spans="1:4" x14ac:dyDescent="0.3">
      <c r="A690" s="4">
        <v>20792</v>
      </c>
      <c r="B690" s="5">
        <v>12.5</v>
      </c>
      <c r="C690" s="1">
        <f t="shared" si="20"/>
        <v>1.2500000000000001E-2</v>
      </c>
      <c r="D690" s="254">
        <f t="shared" si="21"/>
        <v>0</v>
      </c>
    </row>
    <row r="691" spans="1:4" x14ac:dyDescent="0.3">
      <c r="A691" s="4">
        <v>20793</v>
      </c>
      <c r="B691" s="5">
        <v>12.5</v>
      </c>
      <c r="C691" s="1">
        <f t="shared" si="20"/>
        <v>1.2500000000000001E-2</v>
      </c>
      <c r="D691" s="254">
        <f t="shared" si="21"/>
        <v>0</v>
      </c>
    </row>
    <row r="692" spans="1:4" x14ac:dyDescent="0.3">
      <c r="A692" s="4">
        <v>20794</v>
      </c>
      <c r="B692" s="5">
        <v>12.5</v>
      </c>
      <c r="C692" s="1">
        <f t="shared" si="20"/>
        <v>1.2500000000000001E-2</v>
      </c>
      <c r="D692" s="254">
        <f t="shared" si="21"/>
        <v>0</v>
      </c>
    </row>
    <row r="693" spans="1:4" x14ac:dyDescent="0.3">
      <c r="A693" s="4">
        <v>20795</v>
      </c>
      <c r="B693" s="5">
        <v>12.5</v>
      </c>
      <c r="C693" s="1">
        <f t="shared" si="20"/>
        <v>1.2500000000000001E-2</v>
      </c>
      <c r="D693" s="254">
        <f t="shared" si="21"/>
        <v>0</v>
      </c>
    </row>
    <row r="694" spans="1:4" x14ac:dyDescent="0.3">
      <c r="A694" s="4">
        <v>20796</v>
      </c>
      <c r="B694" s="5">
        <v>12.5</v>
      </c>
      <c r="C694" s="1">
        <f t="shared" si="20"/>
        <v>1.2500000000000001E-2</v>
      </c>
      <c r="D694" s="254">
        <f t="shared" si="21"/>
        <v>0</v>
      </c>
    </row>
    <row r="695" spans="1:4" x14ac:dyDescent="0.3">
      <c r="A695" s="4">
        <v>20799</v>
      </c>
      <c r="B695" s="5">
        <v>12.5</v>
      </c>
      <c r="C695" s="1">
        <f t="shared" si="20"/>
        <v>1.2500000000000001E-2</v>
      </c>
      <c r="D695" s="254">
        <f t="shared" si="21"/>
        <v>0</v>
      </c>
    </row>
    <row r="696" spans="1:4" x14ac:dyDescent="0.3">
      <c r="A696" s="4">
        <v>20800</v>
      </c>
      <c r="B696" s="5">
        <v>12.5</v>
      </c>
      <c r="C696" s="1">
        <f t="shared" si="20"/>
        <v>1.2500000000000001E-2</v>
      </c>
      <c r="D696" s="254">
        <f t="shared" si="21"/>
        <v>0</v>
      </c>
    </row>
    <row r="697" spans="1:4" x14ac:dyDescent="0.3">
      <c r="A697" s="4">
        <v>20801</v>
      </c>
      <c r="B697" s="5">
        <v>12.5</v>
      </c>
      <c r="C697" s="1">
        <f t="shared" si="20"/>
        <v>1.2500000000000001E-2</v>
      </c>
      <c r="D697" s="254">
        <f t="shared" si="21"/>
        <v>0</v>
      </c>
    </row>
    <row r="698" spans="1:4" x14ac:dyDescent="0.3">
      <c r="A698" s="4">
        <v>20802</v>
      </c>
      <c r="B698" s="5">
        <v>12.5</v>
      </c>
      <c r="C698" s="1">
        <f t="shared" si="20"/>
        <v>1.2500000000000001E-2</v>
      </c>
      <c r="D698" s="254">
        <f t="shared" si="21"/>
        <v>0</v>
      </c>
    </row>
    <row r="699" spans="1:4" x14ac:dyDescent="0.3">
      <c r="A699" s="4">
        <v>20803</v>
      </c>
      <c r="B699" s="5">
        <v>12.5</v>
      </c>
      <c r="C699" s="1">
        <f t="shared" si="20"/>
        <v>1.2500000000000001E-2</v>
      </c>
      <c r="D699" s="254">
        <f t="shared" si="21"/>
        <v>0</v>
      </c>
    </row>
    <row r="700" spans="1:4" x14ac:dyDescent="0.3">
      <c r="A700" s="4">
        <v>20806</v>
      </c>
      <c r="B700" s="5">
        <v>12.5</v>
      </c>
      <c r="C700" s="1">
        <f t="shared" si="20"/>
        <v>1.2500000000000001E-2</v>
      </c>
      <c r="D700" s="254">
        <f t="shared" si="21"/>
        <v>0</v>
      </c>
    </row>
    <row r="701" spans="1:4" x14ac:dyDescent="0.3">
      <c r="A701" s="4">
        <v>20807</v>
      </c>
      <c r="B701" s="5">
        <v>12.5</v>
      </c>
      <c r="C701" s="1">
        <f t="shared" si="20"/>
        <v>1.2500000000000001E-2</v>
      </c>
      <c r="D701" s="254">
        <f t="shared" si="21"/>
        <v>0</v>
      </c>
    </row>
    <row r="702" spans="1:4" x14ac:dyDescent="0.3">
      <c r="A702" s="4">
        <v>20808</v>
      </c>
      <c r="B702" s="5">
        <v>12.5</v>
      </c>
      <c r="C702" s="1">
        <f t="shared" si="20"/>
        <v>1.2500000000000001E-2</v>
      </c>
      <c r="D702" s="254">
        <f t="shared" si="21"/>
        <v>0</v>
      </c>
    </row>
    <row r="703" spans="1:4" x14ac:dyDescent="0.3">
      <c r="A703" s="4">
        <v>20809</v>
      </c>
      <c r="B703" s="5">
        <v>12.5</v>
      </c>
      <c r="C703" s="1">
        <f t="shared" si="20"/>
        <v>1.2500000000000001E-2</v>
      </c>
      <c r="D703" s="254">
        <f t="shared" si="21"/>
        <v>0</v>
      </c>
    </row>
    <row r="704" spans="1:4" x14ac:dyDescent="0.3">
      <c r="A704" s="4">
        <v>20810</v>
      </c>
      <c r="B704" s="5">
        <v>12.5</v>
      </c>
      <c r="C704" s="1">
        <f t="shared" si="20"/>
        <v>1.2500000000000001E-2</v>
      </c>
      <c r="D704" s="254">
        <f t="shared" si="21"/>
        <v>0</v>
      </c>
    </row>
    <row r="705" spans="1:4" x14ac:dyDescent="0.3">
      <c r="A705" s="4">
        <v>20813</v>
      </c>
      <c r="B705" s="5">
        <v>12.5</v>
      </c>
      <c r="C705" s="1">
        <f t="shared" si="20"/>
        <v>1.2500000000000001E-2</v>
      </c>
      <c r="D705" s="254">
        <f t="shared" si="21"/>
        <v>0</v>
      </c>
    </row>
    <row r="706" spans="1:4" x14ac:dyDescent="0.3">
      <c r="A706" s="4">
        <v>20814</v>
      </c>
      <c r="B706" s="5">
        <v>12.5</v>
      </c>
      <c r="C706" s="1">
        <f t="shared" si="20"/>
        <v>1.2500000000000001E-2</v>
      </c>
      <c r="D706" s="254">
        <f t="shared" si="21"/>
        <v>0</v>
      </c>
    </row>
    <row r="707" spans="1:4" x14ac:dyDescent="0.3">
      <c r="A707" s="4">
        <v>20815</v>
      </c>
      <c r="B707" s="5">
        <v>12.5</v>
      </c>
      <c r="C707" s="1">
        <f t="shared" si="20"/>
        <v>1.2500000000000001E-2</v>
      </c>
      <c r="D707" s="254">
        <f t="shared" si="21"/>
        <v>0</v>
      </c>
    </row>
    <row r="708" spans="1:4" x14ac:dyDescent="0.3">
      <c r="A708" s="4">
        <v>20816</v>
      </c>
      <c r="B708" s="5">
        <v>12.5</v>
      </c>
      <c r="C708" s="1">
        <f t="shared" si="20"/>
        <v>1.2500000000000001E-2</v>
      </c>
      <c r="D708" s="254">
        <f t="shared" si="21"/>
        <v>0</v>
      </c>
    </row>
    <row r="709" spans="1:4" x14ac:dyDescent="0.3">
      <c r="A709" s="4">
        <v>20817</v>
      </c>
      <c r="B709" s="5">
        <v>12.5</v>
      </c>
      <c r="C709" s="1">
        <f t="shared" si="20"/>
        <v>1.2500000000000001E-2</v>
      </c>
      <c r="D709" s="254">
        <f t="shared" si="21"/>
        <v>0</v>
      </c>
    </row>
    <row r="710" spans="1:4" x14ac:dyDescent="0.3">
      <c r="A710" s="4">
        <v>20820</v>
      </c>
      <c r="B710" s="5">
        <v>12.5</v>
      </c>
      <c r="C710" s="1">
        <f t="shared" ref="C710:C773" si="22">B710/1000</f>
        <v>1.2500000000000001E-2</v>
      </c>
      <c r="D710" s="254">
        <f t="shared" si="21"/>
        <v>0</v>
      </c>
    </row>
    <row r="711" spans="1:4" x14ac:dyDescent="0.3">
      <c r="A711" s="4">
        <v>20821</v>
      </c>
      <c r="B711" s="5">
        <v>12.5</v>
      </c>
      <c r="C711" s="1">
        <f t="shared" si="22"/>
        <v>1.2500000000000001E-2</v>
      </c>
      <c r="D711" s="254">
        <f t="shared" ref="D711:D774" si="23">((B711/B710)-1)*100</f>
        <v>0</v>
      </c>
    </row>
    <row r="712" spans="1:4" x14ac:dyDescent="0.3">
      <c r="A712" s="4">
        <v>20822</v>
      </c>
      <c r="B712" s="5">
        <v>12.5</v>
      </c>
      <c r="C712" s="1">
        <f t="shared" si="22"/>
        <v>1.2500000000000001E-2</v>
      </c>
      <c r="D712" s="254">
        <f t="shared" si="23"/>
        <v>0</v>
      </c>
    </row>
    <row r="713" spans="1:4" x14ac:dyDescent="0.3">
      <c r="A713" s="4">
        <v>20823</v>
      </c>
      <c r="B713" s="5">
        <v>12.5</v>
      </c>
      <c r="C713" s="1">
        <f t="shared" si="22"/>
        <v>1.2500000000000001E-2</v>
      </c>
      <c r="D713" s="254">
        <f t="shared" si="23"/>
        <v>0</v>
      </c>
    </row>
    <row r="714" spans="1:4" x14ac:dyDescent="0.3">
      <c r="A714" s="4">
        <v>20824</v>
      </c>
      <c r="B714" s="5">
        <v>12.5</v>
      </c>
      <c r="C714" s="1">
        <f t="shared" si="22"/>
        <v>1.2500000000000001E-2</v>
      </c>
      <c r="D714" s="254">
        <f t="shared" si="23"/>
        <v>0</v>
      </c>
    </row>
    <row r="715" spans="1:4" x14ac:dyDescent="0.3">
      <c r="A715" s="4">
        <v>20827</v>
      </c>
      <c r="B715" s="5">
        <v>12.5</v>
      </c>
      <c r="C715" s="1">
        <f t="shared" si="22"/>
        <v>1.2500000000000001E-2</v>
      </c>
      <c r="D715" s="254">
        <f t="shared" si="23"/>
        <v>0</v>
      </c>
    </row>
    <row r="716" spans="1:4" x14ac:dyDescent="0.3">
      <c r="A716" s="4">
        <v>20828</v>
      </c>
      <c r="B716" s="5">
        <v>12.5</v>
      </c>
      <c r="C716" s="1">
        <f t="shared" si="22"/>
        <v>1.2500000000000001E-2</v>
      </c>
      <c r="D716" s="254">
        <f t="shared" si="23"/>
        <v>0</v>
      </c>
    </row>
    <row r="717" spans="1:4" x14ac:dyDescent="0.3">
      <c r="A717" s="4">
        <v>20829</v>
      </c>
      <c r="B717" s="5">
        <v>12.5</v>
      </c>
      <c r="C717" s="1">
        <f t="shared" si="22"/>
        <v>1.2500000000000001E-2</v>
      </c>
      <c r="D717" s="254">
        <f t="shared" si="23"/>
        <v>0</v>
      </c>
    </row>
    <row r="718" spans="1:4" x14ac:dyDescent="0.3">
      <c r="A718" s="4">
        <v>20830</v>
      </c>
      <c r="B718" s="5">
        <v>12.5</v>
      </c>
      <c r="C718" s="1">
        <f t="shared" si="22"/>
        <v>1.2500000000000001E-2</v>
      </c>
      <c r="D718" s="254">
        <f t="shared" si="23"/>
        <v>0</v>
      </c>
    </row>
    <row r="719" spans="1:4" x14ac:dyDescent="0.3">
      <c r="A719" s="4">
        <v>20831</v>
      </c>
      <c r="B719" s="5">
        <v>12.5</v>
      </c>
      <c r="C719" s="1">
        <f t="shared" si="22"/>
        <v>1.2500000000000001E-2</v>
      </c>
      <c r="D719" s="254">
        <f t="shared" si="23"/>
        <v>0</v>
      </c>
    </row>
    <row r="720" spans="1:4" x14ac:dyDescent="0.3">
      <c r="A720" s="4">
        <v>20834</v>
      </c>
      <c r="B720" s="5">
        <v>12.5</v>
      </c>
      <c r="C720" s="1">
        <f t="shared" si="22"/>
        <v>1.2500000000000001E-2</v>
      </c>
      <c r="D720" s="254">
        <f t="shared" si="23"/>
        <v>0</v>
      </c>
    </row>
    <row r="721" spans="1:4" x14ac:dyDescent="0.3">
      <c r="A721" s="4">
        <v>20835</v>
      </c>
      <c r="B721" s="5">
        <v>12.5</v>
      </c>
      <c r="C721" s="1">
        <f t="shared" si="22"/>
        <v>1.2500000000000001E-2</v>
      </c>
      <c r="D721" s="254">
        <f t="shared" si="23"/>
        <v>0</v>
      </c>
    </row>
    <row r="722" spans="1:4" x14ac:dyDescent="0.3">
      <c r="A722" s="4">
        <v>20836</v>
      </c>
      <c r="B722" s="5">
        <v>12.5</v>
      </c>
      <c r="C722" s="1">
        <f t="shared" si="22"/>
        <v>1.2500000000000001E-2</v>
      </c>
      <c r="D722" s="254">
        <f t="shared" si="23"/>
        <v>0</v>
      </c>
    </row>
    <row r="723" spans="1:4" x14ac:dyDescent="0.3">
      <c r="A723" s="4">
        <v>20837</v>
      </c>
      <c r="B723" s="5">
        <v>12.5</v>
      </c>
      <c r="C723" s="1">
        <f t="shared" si="22"/>
        <v>1.2500000000000001E-2</v>
      </c>
      <c r="D723" s="254">
        <f t="shared" si="23"/>
        <v>0</v>
      </c>
    </row>
    <row r="724" spans="1:4" x14ac:dyDescent="0.3">
      <c r="A724" s="4">
        <v>20838</v>
      </c>
      <c r="B724" s="5">
        <v>12.5</v>
      </c>
      <c r="C724" s="1">
        <f t="shared" si="22"/>
        <v>1.2500000000000001E-2</v>
      </c>
      <c r="D724" s="254">
        <f t="shared" si="23"/>
        <v>0</v>
      </c>
    </row>
    <row r="725" spans="1:4" x14ac:dyDescent="0.3">
      <c r="A725" s="4">
        <v>20841</v>
      </c>
      <c r="B725" s="5">
        <v>12.5</v>
      </c>
      <c r="C725" s="1">
        <f t="shared" si="22"/>
        <v>1.2500000000000001E-2</v>
      </c>
      <c r="D725" s="254">
        <f t="shared" si="23"/>
        <v>0</v>
      </c>
    </row>
    <row r="726" spans="1:4" x14ac:dyDescent="0.3">
      <c r="A726" s="4">
        <v>20842</v>
      </c>
      <c r="B726" s="5">
        <v>12.5</v>
      </c>
      <c r="C726" s="1">
        <f t="shared" si="22"/>
        <v>1.2500000000000001E-2</v>
      </c>
      <c r="D726" s="254">
        <f t="shared" si="23"/>
        <v>0</v>
      </c>
    </row>
    <row r="727" spans="1:4" x14ac:dyDescent="0.3">
      <c r="A727" s="4">
        <v>20843</v>
      </c>
      <c r="B727" s="5">
        <v>12.5</v>
      </c>
      <c r="C727" s="1">
        <f t="shared" si="22"/>
        <v>1.2500000000000001E-2</v>
      </c>
      <c r="D727" s="254">
        <f t="shared" si="23"/>
        <v>0</v>
      </c>
    </row>
    <row r="728" spans="1:4" x14ac:dyDescent="0.3">
      <c r="A728" s="4">
        <v>20844</v>
      </c>
      <c r="B728" s="5">
        <v>12.5</v>
      </c>
      <c r="C728" s="1">
        <f t="shared" si="22"/>
        <v>1.2500000000000001E-2</v>
      </c>
      <c r="D728" s="254">
        <f t="shared" si="23"/>
        <v>0</v>
      </c>
    </row>
    <row r="729" spans="1:4" x14ac:dyDescent="0.3">
      <c r="A729" s="4">
        <v>20845</v>
      </c>
      <c r="B729" s="5">
        <v>12.5</v>
      </c>
      <c r="C729" s="1">
        <f t="shared" si="22"/>
        <v>1.2500000000000001E-2</v>
      </c>
      <c r="D729" s="254">
        <f t="shared" si="23"/>
        <v>0</v>
      </c>
    </row>
    <row r="730" spans="1:4" x14ac:dyDescent="0.3">
      <c r="A730" s="4">
        <v>20848</v>
      </c>
      <c r="B730" s="5">
        <v>12.5</v>
      </c>
      <c r="C730" s="1">
        <f t="shared" si="22"/>
        <v>1.2500000000000001E-2</v>
      </c>
      <c r="D730" s="254">
        <f t="shared" si="23"/>
        <v>0</v>
      </c>
    </row>
    <row r="731" spans="1:4" x14ac:dyDescent="0.3">
      <c r="A731" s="4">
        <v>20849</v>
      </c>
      <c r="B731" s="5">
        <v>12.5</v>
      </c>
      <c r="C731" s="1">
        <f t="shared" si="22"/>
        <v>1.2500000000000001E-2</v>
      </c>
      <c r="D731" s="254">
        <f t="shared" si="23"/>
        <v>0</v>
      </c>
    </row>
    <row r="732" spans="1:4" x14ac:dyDescent="0.3">
      <c r="A732" s="4">
        <v>20850</v>
      </c>
      <c r="B732" s="5">
        <v>12.5</v>
      </c>
      <c r="C732" s="1">
        <f t="shared" si="22"/>
        <v>1.2500000000000001E-2</v>
      </c>
      <c r="D732" s="254">
        <f t="shared" si="23"/>
        <v>0</v>
      </c>
    </row>
    <row r="733" spans="1:4" x14ac:dyDescent="0.3">
      <c r="A733" s="4">
        <v>20851</v>
      </c>
      <c r="B733" s="5">
        <v>12.5</v>
      </c>
      <c r="C733" s="1">
        <f t="shared" si="22"/>
        <v>1.2500000000000001E-2</v>
      </c>
      <c r="D733" s="254">
        <f t="shared" si="23"/>
        <v>0</v>
      </c>
    </row>
    <row r="734" spans="1:4" x14ac:dyDescent="0.3">
      <c r="A734" s="4">
        <v>20852</v>
      </c>
      <c r="B734" s="5">
        <v>12.5</v>
      </c>
      <c r="C734" s="1">
        <f t="shared" si="22"/>
        <v>1.2500000000000001E-2</v>
      </c>
      <c r="D734" s="254">
        <f t="shared" si="23"/>
        <v>0</v>
      </c>
    </row>
    <row r="735" spans="1:4" x14ac:dyDescent="0.3">
      <c r="A735" s="4">
        <v>20855</v>
      </c>
      <c r="B735" s="5">
        <v>12.5</v>
      </c>
      <c r="C735" s="1">
        <f t="shared" si="22"/>
        <v>1.2500000000000001E-2</v>
      </c>
      <c r="D735" s="254">
        <f t="shared" si="23"/>
        <v>0</v>
      </c>
    </row>
    <row r="736" spans="1:4" x14ac:dyDescent="0.3">
      <c r="A736" s="4">
        <v>20856</v>
      </c>
      <c r="B736" s="5">
        <v>12.5</v>
      </c>
      <c r="C736" s="1">
        <f t="shared" si="22"/>
        <v>1.2500000000000001E-2</v>
      </c>
      <c r="D736" s="254">
        <f t="shared" si="23"/>
        <v>0</v>
      </c>
    </row>
    <row r="737" spans="1:4" x14ac:dyDescent="0.3">
      <c r="A737" s="4">
        <v>20857</v>
      </c>
      <c r="B737" s="5">
        <v>12.5</v>
      </c>
      <c r="C737" s="1">
        <f t="shared" si="22"/>
        <v>1.2500000000000001E-2</v>
      </c>
      <c r="D737" s="254">
        <f t="shared" si="23"/>
        <v>0</v>
      </c>
    </row>
    <row r="738" spans="1:4" x14ac:dyDescent="0.3">
      <c r="A738" s="4">
        <v>20858</v>
      </c>
      <c r="B738" s="5">
        <v>12.5</v>
      </c>
      <c r="C738" s="1">
        <f t="shared" si="22"/>
        <v>1.2500000000000001E-2</v>
      </c>
      <c r="D738" s="254">
        <f t="shared" si="23"/>
        <v>0</v>
      </c>
    </row>
    <row r="739" spans="1:4" x14ac:dyDescent="0.3">
      <c r="A739" s="4">
        <v>20859</v>
      </c>
      <c r="B739" s="5">
        <v>12.5</v>
      </c>
      <c r="C739" s="1">
        <f t="shared" si="22"/>
        <v>1.2500000000000001E-2</v>
      </c>
      <c r="D739" s="254">
        <f t="shared" si="23"/>
        <v>0</v>
      </c>
    </row>
    <row r="740" spans="1:4" x14ac:dyDescent="0.3">
      <c r="A740" s="4">
        <v>20862</v>
      </c>
      <c r="B740" s="5">
        <v>12.5</v>
      </c>
      <c r="C740" s="1">
        <f t="shared" si="22"/>
        <v>1.2500000000000001E-2</v>
      </c>
      <c r="D740" s="254">
        <f t="shared" si="23"/>
        <v>0</v>
      </c>
    </row>
    <row r="741" spans="1:4" x14ac:dyDescent="0.3">
      <c r="A741" s="4">
        <v>20863</v>
      </c>
      <c r="B741" s="5">
        <v>12.5</v>
      </c>
      <c r="C741" s="1">
        <f t="shared" si="22"/>
        <v>1.2500000000000001E-2</v>
      </c>
      <c r="D741" s="254">
        <f t="shared" si="23"/>
        <v>0</v>
      </c>
    </row>
    <row r="742" spans="1:4" x14ac:dyDescent="0.3">
      <c r="A742" s="4">
        <v>20864</v>
      </c>
      <c r="B742" s="5">
        <v>12.5</v>
      </c>
      <c r="C742" s="1">
        <f t="shared" si="22"/>
        <v>1.2500000000000001E-2</v>
      </c>
      <c r="D742" s="254">
        <f t="shared" si="23"/>
        <v>0</v>
      </c>
    </row>
    <row r="743" spans="1:4" x14ac:dyDescent="0.3">
      <c r="A743" s="4">
        <v>20865</v>
      </c>
      <c r="B743" s="5">
        <v>12.5</v>
      </c>
      <c r="C743" s="1">
        <f t="shared" si="22"/>
        <v>1.2500000000000001E-2</v>
      </c>
      <c r="D743" s="254">
        <f t="shared" si="23"/>
        <v>0</v>
      </c>
    </row>
    <row r="744" spans="1:4" x14ac:dyDescent="0.3">
      <c r="A744" s="4">
        <v>20866</v>
      </c>
      <c r="B744" s="5">
        <v>12.5</v>
      </c>
      <c r="C744" s="1">
        <f t="shared" si="22"/>
        <v>1.2500000000000001E-2</v>
      </c>
      <c r="D744" s="254">
        <f t="shared" si="23"/>
        <v>0</v>
      </c>
    </row>
    <row r="745" spans="1:4" x14ac:dyDescent="0.3">
      <c r="A745" s="4">
        <v>20869</v>
      </c>
      <c r="B745" s="5">
        <v>12.5</v>
      </c>
      <c r="C745" s="1">
        <f t="shared" si="22"/>
        <v>1.2500000000000001E-2</v>
      </c>
      <c r="D745" s="254">
        <f t="shared" si="23"/>
        <v>0</v>
      </c>
    </row>
    <row r="746" spans="1:4" x14ac:dyDescent="0.3">
      <c r="A746" s="4">
        <v>20870</v>
      </c>
      <c r="B746" s="5">
        <v>12.5</v>
      </c>
      <c r="C746" s="1">
        <f t="shared" si="22"/>
        <v>1.2500000000000001E-2</v>
      </c>
      <c r="D746" s="254">
        <f t="shared" si="23"/>
        <v>0</v>
      </c>
    </row>
    <row r="747" spans="1:4" x14ac:dyDescent="0.3">
      <c r="A747" s="4">
        <v>20871</v>
      </c>
      <c r="B747" s="5">
        <v>12.5</v>
      </c>
      <c r="C747" s="1">
        <f t="shared" si="22"/>
        <v>1.2500000000000001E-2</v>
      </c>
      <c r="D747" s="254">
        <f t="shared" si="23"/>
        <v>0</v>
      </c>
    </row>
    <row r="748" spans="1:4" x14ac:dyDescent="0.3">
      <c r="A748" s="4">
        <v>20872</v>
      </c>
      <c r="B748" s="5">
        <v>12.5</v>
      </c>
      <c r="C748" s="1">
        <f t="shared" si="22"/>
        <v>1.2500000000000001E-2</v>
      </c>
      <c r="D748" s="254">
        <f t="shared" si="23"/>
        <v>0</v>
      </c>
    </row>
    <row r="749" spans="1:4" x14ac:dyDescent="0.3">
      <c r="A749" s="4">
        <v>20873</v>
      </c>
      <c r="B749" s="5">
        <v>12.5</v>
      </c>
      <c r="C749" s="1">
        <f t="shared" si="22"/>
        <v>1.2500000000000001E-2</v>
      </c>
      <c r="D749" s="254">
        <f t="shared" si="23"/>
        <v>0</v>
      </c>
    </row>
    <row r="750" spans="1:4" x14ac:dyDescent="0.3">
      <c r="A750" s="4">
        <v>20876</v>
      </c>
      <c r="B750" s="5">
        <v>12.5</v>
      </c>
      <c r="C750" s="1">
        <f t="shared" si="22"/>
        <v>1.2500000000000001E-2</v>
      </c>
      <c r="D750" s="254">
        <f t="shared" si="23"/>
        <v>0</v>
      </c>
    </row>
    <row r="751" spans="1:4" x14ac:dyDescent="0.3">
      <c r="A751" s="4">
        <v>20877</v>
      </c>
      <c r="B751" s="5">
        <v>12.5</v>
      </c>
      <c r="C751" s="1">
        <f t="shared" si="22"/>
        <v>1.2500000000000001E-2</v>
      </c>
      <c r="D751" s="254">
        <f t="shared" si="23"/>
        <v>0</v>
      </c>
    </row>
    <row r="752" spans="1:4" x14ac:dyDescent="0.3">
      <c r="A752" s="4">
        <v>20878</v>
      </c>
      <c r="B752" s="5">
        <v>12.5</v>
      </c>
      <c r="C752" s="1">
        <f t="shared" si="22"/>
        <v>1.2500000000000001E-2</v>
      </c>
      <c r="D752" s="254">
        <f t="shared" si="23"/>
        <v>0</v>
      </c>
    </row>
    <row r="753" spans="1:4" x14ac:dyDescent="0.3">
      <c r="A753" s="4">
        <v>20879</v>
      </c>
      <c r="B753" s="5">
        <v>12.5</v>
      </c>
      <c r="C753" s="1">
        <f t="shared" si="22"/>
        <v>1.2500000000000001E-2</v>
      </c>
      <c r="D753" s="254">
        <f t="shared" si="23"/>
        <v>0</v>
      </c>
    </row>
    <row r="754" spans="1:4" x14ac:dyDescent="0.3">
      <c r="A754" s="4">
        <v>20880</v>
      </c>
      <c r="B754" s="5">
        <v>12.5</v>
      </c>
      <c r="C754" s="1">
        <f t="shared" si="22"/>
        <v>1.2500000000000001E-2</v>
      </c>
      <c r="D754" s="254">
        <f t="shared" si="23"/>
        <v>0</v>
      </c>
    </row>
    <row r="755" spans="1:4" x14ac:dyDescent="0.3">
      <c r="A755" s="4">
        <v>20883</v>
      </c>
      <c r="B755" s="5">
        <v>12.5</v>
      </c>
      <c r="C755" s="1">
        <f t="shared" si="22"/>
        <v>1.2500000000000001E-2</v>
      </c>
      <c r="D755" s="254">
        <f t="shared" si="23"/>
        <v>0</v>
      </c>
    </row>
    <row r="756" spans="1:4" x14ac:dyDescent="0.3">
      <c r="A756" s="4">
        <v>20884</v>
      </c>
      <c r="B756" s="5">
        <v>12.5</v>
      </c>
      <c r="C756" s="1">
        <f t="shared" si="22"/>
        <v>1.2500000000000001E-2</v>
      </c>
      <c r="D756" s="254">
        <f t="shared" si="23"/>
        <v>0</v>
      </c>
    </row>
    <row r="757" spans="1:4" x14ac:dyDescent="0.3">
      <c r="A757" s="4">
        <v>20885</v>
      </c>
      <c r="B757" s="5">
        <v>12.5</v>
      </c>
      <c r="C757" s="1">
        <f t="shared" si="22"/>
        <v>1.2500000000000001E-2</v>
      </c>
      <c r="D757" s="254">
        <f t="shared" si="23"/>
        <v>0</v>
      </c>
    </row>
    <row r="758" spans="1:4" x14ac:dyDescent="0.3">
      <c r="A758" s="4">
        <v>20886</v>
      </c>
      <c r="B758" s="5">
        <v>12.5</v>
      </c>
      <c r="C758" s="1">
        <f t="shared" si="22"/>
        <v>1.2500000000000001E-2</v>
      </c>
      <c r="D758" s="254">
        <f t="shared" si="23"/>
        <v>0</v>
      </c>
    </row>
    <row r="759" spans="1:4" x14ac:dyDescent="0.3">
      <c r="A759" s="4">
        <v>20887</v>
      </c>
      <c r="B759" s="5">
        <v>12.5</v>
      </c>
      <c r="C759" s="1">
        <f t="shared" si="22"/>
        <v>1.2500000000000001E-2</v>
      </c>
      <c r="D759" s="254">
        <f t="shared" si="23"/>
        <v>0</v>
      </c>
    </row>
    <row r="760" spans="1:4" x14ac:dyDescent="0.3">
      <c r="A760" s="4">
        <v>20890</v>
      </c>
      <c r="B760" s="5">
        <v>12.5</v>
      </c>
      <c r="C760" s="1">
        <f t="shared" si="22"/>
        <v>1.2500000000000001E-2</v>
      </c>
      <c r="D760" s="254">
        <f t="shared" si="23"/>
        <v>0</v>
      </c>
    </row>
    <row r="761" spans="1:4" x14ac:dyDescent="0.3">
      <c r="A761" s="4">
        <v>20891</v>
      </c>
      <c r="B761" s="5">
        <v>12.5</v>
      </c>
      <c r="C761" s="1">
        <f t="shared" si="22"/>
        <v>1.2500000000000001E-2</v>
      </c>
      <c r="D761" s="254">
        <f t="shared" si="23"/>
        <v>0</v>
      </c>
    </row>
    <row r="762" spans="1:4" x14ac:dyDescent="0.3">
      <c r="A762" s="4">
        <v>20892</v>
      </c>
      <c r="B762" s="5">
        <v>12.5</v>
      </c>
      <c r="C762" s="1">
        <f t="shared" si="22"/>
        <v>1.2500000000000001E-2</v>
      </c>
      <c r="D762" s="254">
        <f t="shared" si="23"/>
        <v>0</v>
      </c>
    </row>
    <row r="763" spans="1:4" x14ac:dyDescent="0.3">
      <c r="A763" s="4">
        <v>20893</v>
      </c>
      <c r="B763" s="5">
        <v>12.5</v>
      </c>
      <c r="C763" s="1">
        <f t="shared" si="22"/>
        <v>1.2500000000000001E-2</v>
      </c>
      <c r="D763" s="254">
        <f t="shared" si="23"/>
        <v>0</v>
      </c>
    </row>
    <row r="764" spans="1:4" x14ac:dyDescent="0.3">
      <c r="A764" s="4">
        <v>20894</v>
      </c>
      <c r="B764" s="5">
        <v>12.5</v>
      </c>
      <c r="C764" s="1">
        <f t="shared" si="22"/>
        <v>1.2500000000000001E-2</v>
      </c>
      <c r="D764" s="254">
        <f t="shared" si="23"/>
        <v>0</v>
      </c>
    </row>
    <row r="765" spans="1:4" x14ac:dyDescent="0.3">
      <c r="A765" s="4">
        <v>20897</v>
      </c>
      <c r="B765" s="5">
        <v>12.5</v>
      </c>
      <c r="C765" s="1">
        <f t="shared" si="22"/>
        <v>1.2500000000000001E-2</v>
      </c>
      <c r="D765" s="254">
        <f t="shared" si="23"/>
        <v>0</v>
      </c>
    </row>
    <row r="766" spans="1:4" x14ac:dyDescent="0.3">
      <c r="A766" s="4">
        <v>20898</v>
      </c>
      <c r="B766" s="5">
        <v>12.5</v>
      </c>
      <c r="C766" s="1">
        <f t="shared" si="22"/>
        <v>1.2500000000000001E-2</v>
      </c>
      <c r="D766" s="254">
        <f t="shared" si="23"/>
        <v>0</v>
      </c>
    </row>
    <row r="767" spans="1:4" x14ac:dyDescent="0.3">
      <c r="A767" s="4">
        <v>20899</v>
      </c>
      <c r="B767" s="5">
        <v>12.5</v>
      </c>
      <c r="C767" s="1">
        <f t="shared" si="22"/>
        <v>1.2500000000000001E-2</v>
      </c>
      <c r="D767" s="254">
        <f t="shared" si="23"/>
        <v>0</v>
      </c>
    </row>
    <row r="768" spans="1:4" x14ac:dyDescent="0.3">
      <c r="A768" s="4">
        <v>20900</v>
      </c>
      <c r="B768" s="5">
        <v>12.5</v>
      </c>
      <c r="C768" s="1">
        <f t="shared" si="22"/>
        <v>1.2500000000000001E-2</v>
      </c>
      <c r="D768" s="254">
        <f t="shared" si="23"/>
        <v>0</v>
      </c>
    </row>
    <row r="769" spans="1:4" x14ac:dyDescent="0.3">
      <c r="A769" s="4">
        <v>20901</v>
      </c>
      <c r="B769" s="5">
        <v>12.5</v>
      </c>
      <c r="C769" s="1">
        <f t="shared" si="22"/>
        <v>1.2500000000000001E-2</v>
      </c>
      <c r="D769" s="254">
        <f t="shared" si="23"/>
        <v>0</v>
      </c>
    </row>
    <row r="770" spans="1:4" x14ac:dyDescent="0.3">
      <c r="A770" s="4">
        <v>20904</v>
      </c>
      <c r="B770" s="5">
        <v>12.5</v>
      </c>
      <c r="C770" s="1">
        <f t="shared" si="22"/>
        <v>1.2500000000000001E-2</v>
      </c>
      <c r="D770" s="254">
        <f t="shared" si="23"/>
        <v>0</v>
      </c>
    </row>
    <row r="771" spans="1:4" x14ac:dyDescent="0.3">
      <c r="A771" s="4">
        <v>20905</v>
      </c>
      <c r="B771" s="5">
        <v>12.5</v>
      </c>
      <c r="C771" s="1">
        <f t="shared" si="22"/>
        <v>1.2500000000000001E-2</v>
      </c>
      <c r="D771" s="254">
        <f t="shared" si="23"/>
        <v>0</v>
      </c>
    </row>
    <row r="772" spans="1:4" x14ac:dyDescent="0.3">
      <c r="A772" s="4">
        <v>20906</v>
      </c>
      <c r="B772" s="5">
        <v>12.5</v>
      </c>
      <c r="C772" s="1">
        <f t="shared" si="22"/>
        <v>1.2500000000000001E-2</v>
      </c>
      <c r="D772" s="254">
        <f t="shared" si="23"/>
        <v>0</v>
      </c>
    </row>
    <row r="773" spans="1:4" x14ac:dyDescent="0.3">
      <c r="A773" s="4">
        <v>20907</v>
      </c>
      <c r="B773" s="5">
        <v>12.5</v>
      </c>
      <c r="C773" s="1">
        <f t="shared" si="22"/>
        <v>1.2500000000000001E-2</v>
      </c>
      <c r="D773" s="254">
        <f t="shared" si="23"/>
        <v>0</v>
      </c>
    </row>
    <row r="774" spans="1:4" x14ac:dyDescent="0.3">
      <c r="A774" s="4">
        <v>20908</v>
      </c>
      <c r="B774" s="5">
        <v>12.5</v>
      </c>
      <c r="C774" s="1">
        <f t="shared" ref="C774:C837" si="24">B774/1000</f>
        <v>1.2500000000000001E-2</v>
      </c>
      <c r="D774" s="254">
        <f t="shared" si="23"/>
        <v>0</v>
      </c>
    </row>
    <row r="775" spans="1:4" x14ac:dyDescent="0.3">
      <c r="A775" s="4">
        <v>20911</v>
      </c>
      <c r="B775" s="5">
        <v>12.5</v>
      </c>
      <c r="C775" s="1">
        <f t="shared" si="24"/>
        <v>1.2500000000000001E-2</v>
      </c>
      <c r="D775" s="254">
        <f t="shared" ref="D775:D838" si="25">((B775/B774)-1)*100</f>
        <v>0</v>
      </c>
    </row>
    <row r="776" spans="1:4" x14ac:dyDescent="0.3">
      <c r="A776" s="4">
        <v>20912</v>
      </c>
      <c r="B776" s="5">
        <v>12.5</v>
      </c>
      <c r="C776" s="1">
        <f t="shared" si="24"/>
        <v>1.2500000000000001E-2</v>
      </c>
      <c r="D776" s="254">
        <f t="shared" si="25"/>
        <v>0</v>
      </c>
    </row>
    <row r="777" spans="1:4" x14ac:dyDescent="0.3">
      <c r="A777" s="4">
        <v>20913</v>
      </c>
      <c r="B777" s="5">
        <v>12.5</v>
      </c>
      <c r="C777" s="1">
        <f t="shared" si="24"/>
        <v>1.2500000000000001E-2</v>
      </c>
      <c r="D777" s="254">
        <f t="shared" si="25"/>
        <v>0</v>
      </c>
    </row>
    <row r="778" spans="1:4" x14ac:dyDescent="0.3">
      <c r="A778" s="4">
        <v>20914</v>
      </c>
      <c r="B778" s="5">
        <v>12.5</v>
      </c>
      <c r="C778" s="1">
        <f t="shared" si="24"/>
        <v>1.2500000000000001E-2</v>
      </c>
      <c r="D778" s="254">
        <f t="shared" si="25"/>
        <v>0</v>
      </c>
    </row>
    <row r="779" spans="1:4" x14ac:dyDescent="0.3">
      <c r="A779" s="4">
        <v>20915</v>
      </c>
      <c r="B779" s="5">
        <v>12.5</v>
      </c>
      <c r="C779" s="1">
        <f t="shared" si="24"/>
        <v>1.2500000000000001E-2</v>
      </c>
      <c r="D779" s="254">
        <f t="shared" si="25"/>
        <v>0</v>
      </c>
    </row>
    <row r="780" spans="1:4" x14ac:dyDescent="0.3">
      <c r="A780" s="4">
        <v>20918</v>
      </c>
      <c r="B780" s="5">
        <v>12.5</v>
      </c>
      <c r="C780" s="1">
        <f t="shared" si="24"/>
        <v>1.2500000000000001E-2</v>
      </c>
      <c r="D780" s="254">
        <f t="shared" si="25"/>
        <v>0</v>
      </c>
    </row>
    <row r="781" spans="1:4" x14ac:dyDescent="0.3">
      <c r="A781" s="4">
        <v>20919</v>
      </c>
      <c r="B781" s="5">
        <v>12.5</v>
      </c>
      <c r="C781" s="1">
        <f t="shared" si="24"/>
        <v>1.2500000000000001E-2</v>
      </c>
      <c r="D781" s="254">
        <f t="shared" si="25"/>
        <v>0</v>
      </c>
    </row>
    <row r="782" spans="1:4" x14ac:dyDescent="0.3">
      <c r="A782" s="4">
        <v>20920</v>
      </c>
      <c r="B782" s="5">
        <v>12.5</v>
      </c>
      <c r="C782" s="1">
        <f t="shared" si="24"/>
        <v>1.2500000000000001E-2</v>
      </c>
      <c r="D782" s="254">
        <f t="shared" si="25"/>
        <v>0</v>
      </c>
    </row>
    <row r="783" spans="1:4" x14ac:dyDescent="0.3">
      <c r="A783" s="4">
        <v>20921</v>
      </c>
      <c r="B783" s="5">
        <v>12.5</v>
      </c>
      <c r="C783" s="1">
        <f t="shared" si="24"/>
        <v>1.2500000000000001E-2</v>
      </c>
      <c r="D783" s="254">
        <f t="shared" si="25"/>
        <v>0</v>
      </c>
    </row>
    <row r="784" spans="1:4" x14ac:dyDescent="0.3">
      <c r="A784" s="4">
        <v>20922</v>
      </c>
      <c r="B784" s="5">
        <v>12.5</v>
      </c>
      <c r="C784" s="1">
        <f t="shared" si="24"/>
        <v>1.2500000000000001E-2</v>
      </c>
      <c r="D784" s="254">
        <f t="shared" si="25"/>
        <v>0</v>
      </c>
    </row>
    <row r="785" spans="1:4" x14ac:dyDescent="0.3">
      <c r="A785" s="4">
        <v>20925</v>
      </c>
      <c r="B785" s="5">
        <v>12.5</v>
      </c>
      <c r="C785" s="1">
        <f t="shared" si="24"/>
        <v>1.2500000000000001E-2</v>
      </c>
      <c r="D785" s="254">
        <f t="shared" si="25"/>
        <v>0</v>
      </c>
    </row>
    <row r="786" spans="1:4" x14ac:dyDescent="0.3">
      <c r="A786" s="4">
        <v>20926</v>
      </c>
      <c r="B786" s="5">
        <v>12.5</v>
      </c>
      <c r="C786" s="1">
        <f t="shared" si="24"/>
        <v>1.2500000000000001E-2</v>
      </c>
      <c r="D786" s="254">
        <f t="shared" si="25"/>
        <v>0</v>
      </c>
    </row>
    <row r="787" spans="1:4" x14ac:dyDescent="0.3">
      <c r="A787" s="4">
        <v>20927</v>
      </c>
      <c r="B787" s="5">
        <v>12.5</v>
      </c>
      <c r="C787" s="1">
        <f t="shared" si="24"/>
        <v>1.2500000000000001E-2</v>
      </c>
      <c r="D787" s="254">
        <f t="shared" si="25"/>
        <v>0</v>
      </c>
    </row>
    <row r="788" spans="1:4" x14ac:dyDescent="0.3">
      <c r="A788" s="4">
        <v>20928</v>
      </c>
      <c r="B788" s="5">
        <v>12.5</v>
      </c>
      <c r="C788" s="1">
        <f t="shared" si="24"/>
        <v>1.2500000000000001E-2</v>
      </c>
      <c r="D788" s="254">
        <f t="shared" si="25"/>
        <v>0</v>
      </c>
    </row>
    <row r="789" spans="1:4" x14ac:dyDescent="0.3">
      <c r="A789" s="4">
        <v>20929</v>
      </c>
      <c r="B789" s="5">
        <v>12.5</v>
      </c>
      <c r="C789" s="1">
        <f t="shared" si="24"/>
        <v>1.2500000000000001E-2</v>
      </c>
      <c r="D789" s="254">
        <f t="shared" si="25"/>
        <v>0</v>
      </c>
    </row>
    <row r="790" spans="1:4" x14ac:dyDescent="0.3">
      <c r="A790" s="4">
        <v>20932</v>
      </c>
      <c r="B790" s="5">
        <v>12.5</v>
      </c>
      <c r="C790" s="1">
        <f t="shared" si="24"/>
        <v>1.2500000000000001E-2</v>
      </c>
      <c r="D790" s="254">
        <f t="shared" si="25"/>
        <v>0</v>
      </c>
    </row>
    <row r="791" spans="1:4" x14ac:dyDescent="0.3">
      <c r="A791" s="4">
        <v>20933</v>
      </c>
      <c r="B791" s="5">
        <v>12.5</v>
      </c>
      <c r="C791" s="1">
        <f t="shared" si="24"/>
        <v>1.2500000000000001E-2</v>
      </c>
      <c r="D791" s="254">
        <f t="shared" si="25"/>
        <v>0</v>
      </c>
    </row>
    <row r="792" spans="1:4" x14ac:dyDescent="0.3">
      <c r="A792" s="4">
        <v>20934</v>
      </c>
      <c r="B792" s="5">
        <v>12.5</v>
      </c>
      <c r="C792" s="1">
        <f t="shared" si="24"/>
        <v>1.2500000000000001E-2</v>
      </c>
      <c r="D792" s="254">
        <f t="shared" si="25"/>
        <v>0</v>
      </c>
    </row>
    <row r="793" spans="1:4" x14ac:dyDescent="0.3">
      <c r="A793" s="4">
        <v>20935</v>
      </c>
      <c r="B793" s="5">
        <v>12.5</v>
      </c>
      <c r="C793" s="1">
        <f t="shared" si="24"/>
        <v>1.2500000000000001E-2</v>
      </c>
      <c r="D793" s="254">
        <f t="shared" si="25"/>
        <v>0</v>
      </c>
    </row>
    <row r="794" spans="1:4" x14ac:dyDescent="0.3">
      <c r="A794" s="4">
        <v>20936</v>
      </c>
      <c r="B794" s="5">
        <v>12.5</v>
      </c>
      <c r="C794" s="1">
        <f t="shared" si="24"/>
        <v>1.2500000000000001E-2</v>
      </c>
      <c r="D794" s="254">
        <f t="shared" si="25"/>
        <v>0</v>
      </c>
    </row>
    <row r="795" spans="1:4" x14ac:dyDescent="0.3">
      <c r="A795" s="4">
        <v>20939</v>
      </c>
      <c r="B795" s="5">
        <v>12.5</v>
      </c>
      <c r="C795" s="1">
        <f t="shared" si="24"/>
        <v>1.2500000000000001E-2</v>
      </c>
      <c r="D795" s="254">
        <f t="shared" si="25"/>
        <v>0</v>
      </c>
    </row>
    <row r="796" spans="1:4" x14ac:dyDescent="0.3">
      <c r="A796" s="4">
        <v>20940</v>
      </c>
      <c r="B796" s="5">
        <v>12.5</v>
      </c>
      <c r="C796" s="1">
        <f t="shared" si="24"/>
        <v>1.2500000000000001E-2</v>
      </c>
      <c r="D796" s="254">
        <f t="shared" si="25"/>
        <v>0</v>
      </c>
    </row>
    <row r="797" spans="1:4" x14ac:dyDescent="0.3">
      <c r="A797" s="4">
        <v>20941</v>
      </c>
      <c r="B797" s="5">
        <v>12.5</v>
      </c>
      <c r="C797" s="1">
        <f t="shared" si="24"/>
        <v>1.2500000000000001E-2</v>
      </c>
      <c r="D797" s="254">
        <f t="shared" si="25"/>
        <v>0</v>
      </c>
    </row>
    <row r="798" spans="1:4" x14ac:dyDescent="0.3">
      <c r="A798" s="4">
        <v>20942</v>
      </c>
      <c r="B798" s="5">
        <v>12.5</v>
      </c>
      <c r="C798" s="1">
        <f t="shared" si="24"/>
        <v>1.2500000000000001E-2</v>
      </c>
      <c r="D798" s="254">
        <f t="shared" si="25"/>
        <v>0</v>
      </c>
    </row>
    <row r="799" spans="1:4" x14ac:dyDescent="0.3">
      <c r="A799" s="4">
        <v>20943</v>
      </c>
      <c r="B799" s="5">
        <v>12.5</v>
      </c>
      <c r="C799" s="1">
        <f t="shared" si="24"/>
        <v>1.2500000000000001E-2</v>
      </c>
      <c r="D799" s="254">
        <f t="shared" si="25"/>
        <v>0</v>
      </c>
    </row>
    <row r="800" spans="1:4" x14ac:dyDescent="0.3">
      <c r="A800" s="4">
        <v>20946</v>
      </c>
      <c r="B800" s="5">
        <v>12.5</v>
      </c>
      <c r="C800" s="1">
        <f t="shared" si="24"/>
        <v>1.2500000000000001E-2</v>
      </c>
      <c r="D800" s="254">
        <f t="shared" si="25"/>
        <v>0</v>
      </c>
    </row>
    <row r="801" spans="1:4" x14ac:dyDescent="0.3">
      <c r="A801" s="4">
        <v>20947</v>
      </c>
      <c r="B801" s="5">
        <v>12.5</v>
      </c>
      <c r="C801" s="1">
        <f t="shared" si="24"/>
        <v>1.2500000000000001E-2</v>
      </c>
      <c r="D801" s="254">
        <f t="shared" si="25"/>
        <v>0</v>
      </c>
    </row>
    <row r="802" spans="1:4" x14ac:dyDescent="0.3">
      <c r="A802" s="4">
        <v>20948</v>
      </c>
      <c r="B802" s="5">
        <v>12.5</v>
      </c>
      <c r="C802" s="1">
        <f t="shared" si="24"/>
        <v>1.2500000000000001E-2</v>
      </c>
      <c r="D802" s="254">
        <f t="shared" si="25"/>
        <v>0</v>
      </c>
    </row>
    <row r="803" spans="1:4" x14ac:dyDescent="0.3">
      <c r="A803" s="4">
        <v>20949</v>
      </c>
      <c r="B803" s="5">
        <v>12.5</v>
      </c>
      <c r="C803" s="1">
        <f t="shared" si="24"/>
        <v>1.2500000000000001E-2</v>
      </c>
      <c r="D803" s="254">
        <f t="shared" si="25"/>
        <v>0</v>
      </c>
    </row>
    <row r="804" spans="1:4" x14ac:dyDescent="0.3">
      <c r="A804" s="4">
        <v>20950</v>
      </c>
      <c r="B804" s="5">
        <v>12.5</v>
      </c>
      <c r="C804" s="1">
        <f t="shared" si="24"/>
        <v>1.2500000000000001E-2</v>
      </c>
      <c r="D804" s="254">
        <f t="shared" si="25"/>
        <v>0</v>
      </c>
    </row>
    <row r="805" spans="1:4" x14ac:dyDescent="0.3">
      <c r="A805" s="4">
        <v>20953</v>
      </c>
      <c r="B805" s="5">
        <v>12.5</v>
      </c>
      <c r="C805" s="1">
        <f t="shared" si="24"/>
        <v>1.2500000000000001E-2</v>
      </c>
      <c r="D805" s="254">
        <f t="shared" si="25"/>
        <v>0</v>
      </c>
    </row>
    <row r="806" spans="1:4" x14ac:dyDescent="0.3">
      <c r="A806" s="4">
        <v>20954</v>
      </c>
      <c r="B806" s="5">
        <v>12.5</v>
      </c>
      <c r="C806" s="1">
        <f t="shared" si="24"/>
        <v>1.2500000000000001E-2</v>
      </c>
      <c r="D806" s="254">
        <f t="shared" si="25"/>
        <v>0</v>
      </c>
    </row>
    <row r="807" spans="1:4" x14ac:dyDescent="0.3">
      <c r="A807" s="4">
        <v>20955</v>
      </c>
      <c r="B807" s="5">
        <v>12.5</v>
      </c>
      <c r="C807" s="1">
        <f t="shared" si="24"/>
        <v>1.2500000000000001E-2</v>
      </c>
      <c r="D807" s="254">
        <f t="shared" si="25"/>
        <v>0</v>
      </c>
    </row>
    <row r="808" spans="1:4" x14ac:dyDescent="0.3">
      <c r="A808" s="4">
        <v>20956</v>
      </c>
      <c r="B808" s="5">
        <v>12.5</v>
      </c>
      <c r="C808" s="1">
        <f t="shared" si="24"/>
        <v>1.2500000000000001E-2</v>
      </c>
      <c r="D808" s="254">
        <f t="shared" si="25"/>
        <v>0</v>
      </c>
    </row>
    <row r="809" spans="1:4" x14ac:dyDescent="0.3">
      <c r="A809" s="4">
        <v>20957</v>
      </c>
      <c r="B809" s="5">
        <v>12.5</v>
      </c>
      <c r="C809" s="1">
        <f t="shared" si="24"/>
        <v>1.2500000000000001E-2</v>
      </c>
      <c r="D809" s="254">
        <f t="shared" si="25"/>
        <v>0</v>
      </c>
    </row>
    <row r="810" spans="1:4" x14ac:dyDescent="0.3">
      <c r="A810" s="4">
        <v>20960</v>
      </c>
      <c r="B810" s="5">
        <v>12.5</v>
      </c>
      <c r="C810" s="1">
        <f t="shared" si="24"/>
        <v>1.2500000000000001E-2</v>
      </c>
      <c r="D810" s="254">
        <f t="shared" si="25"/>
        <v>0</v>
      </c>
    </row>
    <row r="811" spans="1:4" x14ac:dyDescent="0.3">
      <c r="A811" s="4">
        <v>20961</v>
      </c>
      <c r="B811" s="5">
        <v>12.5</v>
      </c>
      <c r="C811" s="1">
        <f t="shared" si="24"/>
        <v>1.2500000000000001E-2</v>
      </c>
      <c r="D811" s="254">
        <f t="shared" si="25"/>
        <v>0</v>
      </c>
    </row>
    <row r="812" spans="1:4" x14ac:dyDescent="0.3">
      <c r="A812" s="4">
        <v>20962</v>
      </c>
      <c r="B812" s="5">
        <v>12.5</v>
      </c>
      <c r="C812" s="1">
        <f t="shared" si="24"/>
        <v>1.2500000000000001E-2</v>
      </c>
      <c r="D812" s="254">
        <f t="shared" si="25"/>
        <v>0</v>
      </c>
    </row>
    <row r="813" spans="1:4" x14ac:dyDescent="0.3">
      <c r="A813" s="4">
        <v>20963</v>
      </c>
      <c r="B813" s="5">
        <v>12.5</v>
      </c>
      <c r="C813" s="1">
        <f t="shared" si="24"/>
        <v>1.2500000000000001E-2</v>
      </c>
      <c r="D813" s="254">
        <f t="shared" si="25"/>
        <v>0</v>
      </c>
    </row>
    <row r="814" spans="1:4" x14ac:dyDescent="0.3">
      <c r="A814" s="4">
        <v>20964</v>
      </c>
      <c r="B814" s="5">
        <v>12.5</v>
      </c>
      <c r="C814" s="1">
        <f t="shared" si="24"/>
        <v>1.2500000000000001E-2</v>
      </c>
      <c r="D814" s="254">
        <f t="shared" si="25"/>
        <v>0</v>
      </c>
    </row>
    <row r="815" spans="1:4" x14ac:dyDescent="0.3">
      <c r="A815" s="4">
        <v>20967</v>
      </c>
      <c r="B815" s="5">
        <v>12.5</v>
      </c>
      <c r="C815" s="1">
        <f t="shared" si="24"/>
        <v>1.2500000000000001E-2</v>
      </c>
      <c r="D815" s="254">
        <f t="shared" si="25"/>
        <v>0</v>
      </c>
    </row>
    <row r="816" spans="1:4" x14ac:dyDescent="0.3">
      <c r="A816" s="4">
        <v>20968</v>
      </c>
      <c r="B816" s="5">
        <v>12.5</v>
      </c>
      <c r="C816" s="1">
        <f t="shared" si="24"/>
        <v>1.2500000000000001E-2</v>
      </c>
      <c r="D816" s="254">
        <f t="shared" si="25"/>
        <v>0</v>
      </c>
    </row>
    <row r="817" spans="1:4" x14ac:dyDescent="0.3">
      <c r="A817" s="4">
        <v>20969</v>
      </c>
      <c r="B817" s="5">
        <v>12.5</v>
      </c>
      <c r="C817" s="1">
        <f t="shared" si="24"/>
        <v>1.2500000000000001E-2</v>
      </c>
      <c r="D817" s="254">
        <f t="shared" si="25"/>
        <v>0</v>
      </c>
    </row>
    <row r="818" spans="1:4" x14ac:dyDescent="0.3">
      <c r="A818" s="4">
        <v>20970</v>
      </c>
      <c r="B818" s="5">
        <v>12.5</v>
      </c>
      <c r="C818" s="1">
        <f t="shared" si="24"/>
        <v>1.2500000000000001E-2</v>
      </c>
      <c r="D818" s="254">
        <f t="shared" si="25"/>
        <v>0</v>
      </c>
    </row>
    <row r="819" spans="1:4" x14ac:dyDescent="0.3">
      <c r="A819" s="4">
        <v>20971</v>
      </c>
      <c r="B819" s="5">
        <v>12.5</v>
      </c>
      <c r="C819" s="1">
        <f t="shared" si="24"/>
        <v>1.2500000000000001E-2</v>
      </c>
      <c r="D819" s="254">
        <f t="shared" si="25"/>
        <v>0</v>
      </c>
    </row>
    <row r="820" spans="1:4" x14ac:dyDescent="0.3">
      <c r="A820" s="4">
        <v>20974</v>
      </c>
      <c r="B820" s="5">
        <v>12.5</v>
      </c>
      <c r="C820" s="1">
        <f t="shared" si="24"/>
        <v>1.2500000000000001E-2</v>
      </c>
      <c r="D820" s="254">
        <f t="shared" si="25"/>
        <v>0</v>
      </c>
    </row>
    <row r="821" spans="1:4" x14ac:dyDescent="0.3">
      <c r="A821" s="4">
        <v>20975</v>
      </c>
      <c r="B821" s="5">
        <v>12.5</v>
      </c>
      <c r="C821" s="1">
        <f t="shared" si="24"/>
        <v>1.2500000000000001E-2</v>
      </c>
      <c r="D821" s="254">
        <f t="shared" si="25"/>
        <v>0</v>
      </c>
    </row>
    <row r="822" spans="1:4" x14ac:dyDescent="0.3">
      <c r="A822" s="4">
        <v>20976</v>
      </c>
      <c r="B822" s="5">
        <v>12.5</v>
      </c>
      <c r="C822" s="1">
        <f t="shared" si="24"/>
        <v>1.2500000000000001E-2</v>
      </c>
      <c r="D822" s="254">
        <f t="shared" si="25"/>
        <v>0</v>
      </c>
    </row>
    <row r="823" spans="1:4" x14ac:dyDescent="0.3">
      <c r="A823" s="4">
        <v>20977</v>
      </c>
      <c r="B823" s="5">
        <v>12.5</v>
      </c>
      <c r="C823" s="1">
        <f t="shared" si="24"/>
        <v>1.2500000000000001E-2</v>
      </c>
      <c r="D823" s="254">
        <f t="shared" si="25"/>
        <v>0</v>
      </c>
    </row>
    <row r="824" spans="1:4" x14ac:dyDescent="0.3">
      <c r="A824" s="4">
        <v>20978</v>
      </c>
      <c r="B824" s="5">
        <v>12.5</v>
      </c>
      <c r="C824" s="1">
        <f t="shared" si="24"/>
        <v>1.2500000000000001E-2</v>
      </c>
      <c r="D824" s="254">
        <f t="shared" si="25"/>
        <v>0</v>
      </c>
    </row>
    <row r="825" spans="1:4" x14ac:dyDescent="0.3">
      <c r="A825" s="4">
        <v>20981</v>
      </c>
      <c r="B825" s="5">
        <v>12.5</v>
      </c>
      <c r="C825" s="1">
        <f t="shared" si="24"/>
        <v>1.2500000000000001E-2</v>
      </c>
      <c r="D825" s="254">
        <f t="shared" si="25"/>
        <v>0</v>
      </c>
    </row>
    <row r="826" spans="1:4" x14ac:dyDescent="0.3">
      <c r="A826" s="4">
        <v>20982</v>
      </c>
      <c r="B826" s="5">
        <v>12.5</v>
      </c>
      <c r="C826" s="1">
        <f t="shared" si="24"/>
        <v>1.2500000000000001E-2</v>
      </c>
      <c r="D826" s="254">
        <f t="shared" si="25"/>
        <v>0</v>
      </c>
    </row>
    <row r="827" spans="1:4" x14ac:dyDescent="0.3">
      <c r="A827" s="4">
        <v>20983</v>
      </c>
      <c r="B827" s="5">
        <v>12.5</v>
      </c>
      <c r="C827" s="1">
        <f t="shared" si="24"/>
        <v>1.2500000000000001E-2</v>
      </c>
      <c r="D827" s="254">
        <f t="shared" si="25"/>
        <v>0</v>
      </c>
    </row>
    <row r="828" spans="1:4" x14ac:dyDescent="0.3">
      <c r="A828" s="4">
        <v>20984</v>
      </c>
      <c r="B828" s="5">
        <v>12.5</v>
      </c>
      <c r="C828" s="1">
        <f t="shared" si="24"/>
        <v>1.2500000000000001E-2</v>
      </c>
      <c r="D828" s="254">
        <f t="shared" si="25"/>
        <v>0</v>
      </c>
    </row>
    <row r="829" spans="1:4" x14ac:dyDescent="0.3">
      <c r="A829" s="4">
        <v>20985</v>
      </c>
      <c r="B829" s="5">
        <v>12.5</v>
      </c>
      <c r="C829" s="1">
        <f t="shared" si="24"/>
        <v>1.2500000000000001E-2</v>
      </c>
      <c r="D829" s="254">
        <f t="shared" si="25"/>
        <v>0</v>
      </c>
    </row>
    <row r="830" spans="1:4" x14ac:dyDescent="0.3">
      <c r="A830" s="4">
        <v>20988</v>
      </c>
      <c r="B830" s="5">
        <v>12.5</v>
      </c>
      <c r="C830" s="1">
        <f t="shared" si="24"/>
        <v>1.2500000000000001E-2</v>
      </c>
      <c r="D830" s="254">
        <f t="shared" si="25"/>
        <v>0</v>
      </c>
    </row>
    <row r="831" spans="1:4" x14ac:dyDescent="0.3">
      <c r="A831" s="4">
        <v>20989</v>
      </c>
      <c r="B831" s="5">
        <v>12.5</v>
      </c>
      <c r="C831" s="1">
        <f t="shared" si="24"/>
        <v>1.2500000000000001E-2</v>
      </c>
      <c r="D831" s="254">
        <f t="shared" si="25"/>
        <v>0</v>
      </c>
    </row>
    <row r="832" spans="1:4" x14ac:dyDescent="0.3">
      <c r="A832" s="4">
        <v>20990</v>
      </c>
      <c r="B832" s="5">
        <v>12.5</v>
      </c>
      <c r="C832" s="1">
        <f t="shared" si="24"/>
        <v>1.2500000000000001E-2</v>
      </c>
      <c r="D832" s="254">
        <f t="shared" si="25"/>
        <v>0</v>
      </c>
    </row>
    <row r="833" spans="1:4" x14ac:dyDescent="0.3">
      <c r="A833" s="4">
        <v>20991</v>
      </c>
      <c r="B833" s="5">
        <v>12.5</v>
      </c>
      <c r="C833" s="1">
        <f t="shared" si="24"/>
        <v>1.2500000000000001E-2</v>
      </c>
      <c r="D833" s="254">
        <f t="shared" si="25"/>
        <v>0</v>
      </c>
    </row>
    <row r="834" spans="1:4" x14ac:dyDescent="0.3">
      <c r="A834" s="4">
        <v>20992</v>
      </c>
      <c r="B834" s="5">
        <v>12.5</v>
      </c>
      <c r="C834" s="1">
        <f t="shared" si="24"/>
        <v>1.2500000000000001E-2</v>
      </c>
      <c r="D834" s="254">
        <f t="shared" si="25"/>
        <v>0</v>
      </c>
    </row>
    <row r="835" spans="1:4" x14ac:dyDescent="0.3">
      <c r="A835" s="4">
        <v>20995</v>
      </c>
      <c r="B835" s="5">
        <v>12.5</v>
      </c>
      <c r="C835" s="1">
        <f t="shared" si="24"/>
        <v>1.2500000000000001E-2</v>
      </c>
      <c r="D835" s="254">
        <f t="shared" si="25"/>
        <v>0</v>
      </c>
    </row>
    <row r="836" spans="1:4" x14ac:dyDescent="0.3">
      <c r="A836" s="4">
        <v>20996</v>
      </c>
      <c r="B836" s="5">
        <v>12.5</v>
      </c>
      <c r="C836" s="1">
        <f t="shared" si="24"/>
        <v>1.2500000000000001E-2</v>
      </c>
      <c r="D836" s="254">
        <f t="shared" si="25"/>
        <v>0</v>
      </c>
    </row>
    <row r="837" spans="1:4" x14ac:dyDescent="0.3">
      <c r="A837" s="4">
        <v>20997</v>
      </c>
      <c r="B837" s="5">
        <v>12.5</v>
      </c>
      <c r="C837" s="1">
        <f t="shared" si="24"/>
        <v>1.2500000000000001E-2</v>
      </c>
      <c r="D837" s="254">
        <f t="shared" si="25"/>
        <v>0</v>
      </c>
    </row>
    <row r="838" spans="1:4" x14ac:dyDescent="0.3">
      <c r="A838" s="4">
        <v>20998</v>
      </c>
      <c r="B838" s="5">
        <v>12.5</v>
      </c>
      <c r="C838" s="1">
        <f t="shared" ref="C838:C901" si="26">B838/1000</f>
        <v>1.2500000000000001E-2</v>
      </c>
      <c r="D838" s="254">
        <f t="shared" si="25"/>
        <v>0</v>
      </c>
    </row>
    <row r="839" spans="1:4" x14ac:dyDescent="0.3">
      <c r="A839" s="4">
        <v>20999</v>
      </c>
      <c r="B839" s="5">
        <v>12.5</v>
      </c>
      <c r="C839" s="1">
        <f t="shared" si="26"/>
        <v>1.2500000000000001E-2</v>
      </c>
      <c r="D839" s="254">
        <f t="shared" ref="D839:D902" si="27">((B839/B838)-1)*100</f>
        <v>0</v>
      </c>
    </row>
    <row r="840" spans="1:4" x14ac:dyDescent="0.3">
      <c r="A840" s="4">
        <v>21002</v>
      </c>
      <c r="B840" s="5">
        <v>12.5</v>
      </c>
      <c r="C840" s="1">
        <f t="shared" si="26"/>
        <v>1.2500000000000001E-2</v>
      </c>
      <c r="D840" s="254">
        <f t="shared" si="27"/>
        <v>0</v>
      </c>
    </row>
    <row r="841" spans="1:4" x14ac:dyDescent="0.3">
      <c r="A841" s="4">
        <v>21003</v>
      </c>
      <c r="B841" s="5">
        <v>12.5</v>
      </c>
      <c r="C841" s="1">
        <f t="shared" si="26"/>
        <v>1.2500000000000001E-2</v>
      </c>
      <c r="D841" s="254">
        <f t="shared" si="27"/>
        <v>0</v>
      </c>
    </row>
    <row r="842" spans="1:4" x14ac:dyDescent="0.3">
      <c r="A842" s="4">
        <v>21004</v>
      </c>
      <c r="B842" s="5">
        <v>12.5</v>
      </c>
      <c r="C842" s="1">
        <f t="shared" si="26"/>
        <v>1.2500000000000001E-2</v>
      </c>
      <c r="D842" s="254">
        <f t="shared" si="27"/>
        <v>0</v>
      </c>
    </row>
    <row r="843" spans="1:4" x14ac:dyDescent="0.3">
      <c r="A843" s="4">
        <v>21005</v>
      </c>
      <c r="B843" s="5">
        <v>12.5</v>
      </c>
      <c r="C843" s="1">
        <f t="shared" si="26"/>
        <v>1.2500000000000001E-2</v>
      </c>
      <c r="D843" s="254">
        <f t="shared" si="27"/>
        <v>0</v>
      </c>
    </row>
    <row r="844" spans="1:4" x14ac:dyDescent="0.3">
      <c r="A844" s="4">
        <v>21006</v>
      </c>
      <c r="B844" s="5">
        <v>12.5</v>
      </c>
      <c r="C844" s="1">
        <f t="shared" si="26"/>
        <v>1.2500000000000001E-2</v>
      </c>
      <c r="D844" s="254">
        <f t="shared" si="27"/>
        <v>0</v>
      </c>
    </row>
    <row r="845" spans="1:4" x14ac:dyDescent="0.3">
      <c r="A845" s="4">
        <v>21009</v>
      </c>
      <c r="B845" s="5">
        <v>12.5</v>
      </c>
      <c r="C845" s="1">
        <f t="shared" si="26"/>
        <v>1.2500000000000001E-2</v>
      </c>
      <c r="D845" s="254">
        <f t="shared" si="27"/>
        <v>0</v>
      </c>
    </row>
    <row r="846" spans="1:4" x14ac:dyDescent="0.3">
      <c r="A846" s="4">
        <v>21010</v>
      </c>
      <c r="B846" s="5">
        <v>12.5</v>
      </c>
      <c r="C846" s="1">
        <f t="shared" si="26"/>
        <v>1.2500000000000001E-2</v>
      </c>
      <c r="D846" s="254">
        <f t="shared" si="27"/>
        <v>0</v>
      </c>
    </row>
    <row r="847" spans="1:4" x14ac:dyDescent="0.3">
      <c r="A847" s="4">
        <v>21011</v>
      </c>
      <c r="B847" s="5">
        <v>12.5</v>
      </c>
      <c r="C847" s="1">
        <f t="shared" si="26"/>
        <v>1.2500000000000001E-2</v>
      </c>
      <c r="D847" s="254">
        <f t="shared" si="27"/>
        <v>0</v>
      </c>
    </row>
    <row r="848" spans="1:4" x14ac:dyDescent="0.3">
      <c r="A848" s="4">
        <v>21012</v>
      </c>
      <c r="B848" s="5">
        <v>12.5</v>
      </c>
      <c r="C848" s="1">
        <f t="shared" si="26"/>
        <v>1.2500000000000001E-2</v>
      </c>
      <c r="D848" s="254">
        <f t="shared" si="27"/>
        <v>0</v>
      </c>
    </row>
    <row r="849" spans="1:4" x14ac:dyDescent="0.3">
      <c r="A849" s="4">
        <v>21013</v>
      </c>
      <c r="B849" s="5">
        <v>12.5</v>
      </c>
      <c r="C849" s="1">
        <f t="shared" si="26"/>
        <v>1.2500000000000001E-2</v>
      </c>
      <c r="D849" s="254">
        <f t="shared" si="27"/>
        <v>0</v>
      </c>
    </row>
    <row r="850" spans="1:4" x14ac:dyDescent="0.3">
      <c r="A850" s="4">
        <v>21016</v>
      </c>
      <c r="B850" s="5">
        <v>12.5</v>
      </c>
      <c r="C850" s="1">
        <f t="shared" si="26"/>
        <v>1.2500000000000001E-2</v>
      </c>
      <c r="D850" s="254">
        <f t="shared" si="27"/>
        <v>0</v>
      </c>
    </row>
    <row r="851" spans="1:4" x14ac:dyDescent="0.3">
      <c r="A851" s="4">
        <v>21017</v>
      </c>
      <c r="B851" s="5">
        <v>12.5</v>
      </c>
      <c r="C851" s="1">
        <f t="shared" si="26"/>
        <v>1.2500000000000001E-2</v>
      </c>
      <c r="D851" s="254">
        <f t="shared" si="27"/>
        <v>0</v>
      </c>
    </row>
    <row r="852" spans="1:4" x14ac:dyDescent="0.3">
      <c r="A852" s="4">
        <v>21018</v>
      </c>
      <c r="B852" s="5">
        <v>12.5</v>
      </c>
      <c r="C852" s="1">
        <f t="shared" si="26"/>
        <v>1.2500000000000001E-2</v>
      </c>
      <c r="D852" s="254">
        <f t="shared" si="27"/>
        <v>0</v>
      </c>
    </row>
    <row r="853" spans="1:4" x14ac:dyDescent="0.3">
      <c r="A853" s="4">
        <v>21019</v>
      </c>
      <c r="B853" s="5">
        <v>12.5</v>
      </c>
      <c r="C853" s="1">
        <f t="shared" si="26"/>
        <v>1.2500000000000001E-2</v>
      </c>
      <c r="D853" s="254">
        <f t="shared" si="27"/>
        <v>0</v>
      </c>
    </row>
    <row r="854" spans="1:4" x14ac:dyDescent="0.3">
      <c r="A854" s="4">
        <v>21020</v>
      </c>
      <c r="B854" s="5">
        <v>12.5</v>
      </c>
      <c r="C854" s="1">
        <f t="shared" si="26"/>
        <v>1.2500000000000001E-2</v>
      </c>
      <c r="D854" s="254">
        <f t="shared" si="27"/>
        <v>0</v>
      </c>
    </row>
    <row r="855" spans="1:4" x14ac:dyDescent="0.3">
      <c r="A855" s="4">
        <v>21023</v>
      </c>
      <c r="B855" s="5">
        <v>12.5</v>
      </c>
      <c r="C855" s="1">
        <f t="shared" si="26"/>
        <v>1.2500000000000001E-2</v>
      </c>
      <c r="D855" s="254">
        <f t="shared" si="27"/>
        <v>0</v>
      </c>
    </row>
    <row r="856" spans="1:4" x14ac:dyDescent="0.3">
      <c r="A856" s="4">
        <v>21024</v>
      </c>
      <c r="B856" s="5">
        <v>12.5</v>
      </c>
      <c r="C856" s="1">
        <f t="shared" si="26"/>
        <v>1.2500000000000001E-2</v>
      </c>
      <c r="D856" s="254">
        <f t="shared" si="27"/>
        <v>0</v>
      </c>
    </row>
    <row r="857" spans="1:4" x14ac:dyDescent="0.3">
      <c r="A857" s="4">
        <v>21025</v>
      </c>
      <c r="B857" s="5">
        <v>12.5</v>
      </c>
      <c r="C857" s="1">
        <f t="shared" si="26"/>
        <v>1.2500000000000001E-2</v>
      </c>
      <c r="D857" s="254">
        <f t="shared" si="27"/>
        <v>0</v>
      </c>
    </row>
    <row r="858" spans="1:4" x14ac:dyDescent="0.3">
      <c r="A858" s="4">
        <v>21026</v>
      </c>
      <c r="B858" s="5">
        <v>12.5</v>
      </c>
      <c r="C858" s="1">
        <f t="shared" si="26"/>
        <v>1.2500000000000001E-2</v>
      </c>
      <c r="D858" s="254">
        <f t="shared" si="27"/>
        <v>0</v>
      </c>
    </row>
    <row r="859" spans="1:4" x14ac:dyDescent="0.3">
      <c r="A859" s="4">
        <v>21027</v>
      </c>
      <c r="B859" s="5">
        <v>12.5</v>
      </c>
      <c r="C859" s="1">
        <f t="shared" si="26"/>
        <v>1.2500000000000001E-2</v>
      </c>
      <c r="D859" s="254">
        <f t="shared" si="27"/>
        <v>0</v>
      </c>
    </row>
    <row r="860" spans="1:4" x14ac:dyDescent="0.3">
      <c r="A860" s="4">
        <v>21030</v>
      </c>
      <c r="B860" s="5">
        <v>12.5</v>
      </c>
      <c r="C860" s="1">
        <f t="shared" si="26"/>
        <v>1.2500000000000001E-2</v>
      </c>
      <c r="D860" s="254">
        <f t="shared" si="27"/>
        <v>0</v>
      </c>
    </row>
    <row r="861" spans="1:4" x14ac:dyDescent="0.3">
      <c r="A861" s="4">
        <v>21031</v>
      </c>
      <c r="B861" s="5">
        <v>12.5</v>
      </c>
      <c r="C861" s="1">
        <f t="shared" si="26"/>
        <v>1.2500000000000001E-2</v>
      </c>
      <c r="D861" s="254">
        <f t="shared" si="27"/>
        <v>0</v>
      </c>
    </row>
    <row r="862" spans="1:4" x14ac:dyDescent="0.3">
      <c r="A862" s="4">
        <v>21032</v>
      </c>
      <c r="B862" s="5">
        <v>12.5</v>
      </c>
      <c r="C862" s="1">
        <f t="shared" si="26"/>
        <v>1.2500000000000001E-2</v>
      </c>
      <c r="D862" s="254">
        <f t="shared" si="27"/>
        <v>0</v>
      </c>
    </row>
    <row r="863" spans="1:4" x14ac:dyDescent="0.3">
      <c r="A863" s="4">
        <v>21033</v>
      </c>
      <c r="B863" s="5">
        <v>12.5</v>
      </c>
      <c r="C863" s="1">
        <f t="shared" si="26"/>
        <v>1.2500000000000001E-2</v>
      </c>
      <c r="D863" s="254">
        <f t="shared" si="27"/>
        <v>0</v>
      </c>
    </row>
    <row r="864" spans="1:4" x14ac:dyDescent="0.3">
      <c r="A864" s="4">
        <v>21034</v>
      </c>
      <c r="B864" s="5">
        <v>12.5</v>
      </c>
      <c r="C864" s="1">
        <f t="shared" si="26"/>
        <v>1.2500000000000001E-2</v>
      </c>
      <c r="D864" s="254">
        <f t="shared" si="27"/>
        <v>0</v>
      </c>
    </row>
    <row r="865" spans="1:4" x14ac:dyDescent="0.3">
      <c r="A865" s="4">
        <v>21037</v>
      </c>
      <c r="B865" s="5">
        <v>12.5</v>
      </c>
      <c r="C865" s="1">
        <f t="shared" si="26"/>
        <v>1.2500000000000001E-2</v>
      </c>
      <c r="D865" s="254">
        <f t="shared" si="27"/>
        <v>0</v>
      </c>
    </row>
    <row r="866" spans="1:4" x14ac:dyDescent="0.3">
      <c r="A866" s="4">
        <v>21038</v>
      </c>
      <c r="B866" s="5">
        <v>12.5</v>
      </c>
      <c r="C866" s="1">
        <f t="shared" si="26"/>
        <v>1.2500000000000001E-2</v>
      </c>
      <c r="D866" s="254">
        <f t="shared" si="27"/>
        <v>0</v>
      </c>
    </row>
    <row r="867" spans="1:4" x14ac:dyDescent="0.3">
      <c r="A867" s="4">
        <v>21039</v>
      </c>
      <c r="B867" s="5">
        <v>12.5</v>
      </c>
      <c r="C867" s="1">
        <f t="shared" si="26"/>
        <v>1.2500000000000001E-2</v>
      </c>
      <c r="D867" s="254">
        <f t="shared" si="27"/>
        <v>0</v>
      </c>
    </row>
    <row r="868" spans="1:4" x14ac:dyDescent="0.3">
      <c r="A868" s="4">
        <v>21040</v>
      </c>
      <c r="B868" s="5">
        <v>12.5</v>
      </c>
      <c r="C868" s="1">
        <f t="shared" si="26"/>
        <v>1.2500000000000001E-2</v>
      </c>
      <c r="D868" s="254">
        <f t="shared" si="27"/>
        <v>0</v>
      </c>
    </row>
    <row r="869" spans="1:4" x14ac:dyDescent="0.3">
      <c r="A869" s="4">
        <v>21041</v>
      </c>
      <c r="B869" s="5">
        <v>12.5</v>
      </c>
      <c r="C869" s="1">
        <f t="shared" si="26"/>
        <v>1.2500000000000001E-2</v>
      </c>
      <c r="D869" s="254">
        <f t="shared" si="27"/>
        <v>0</v>
      </c>
    </row>
    <row r="870" spans="1:4" x14ac:dyDescent="0.3">
      <c r="A870" s="4">
        <v>21044</v>
      </c>
      <c r="B870" s="5">
        <v>12.5</v>
      </c>
      <c r="C870" s="1">
        <f t="shared" si="26"/>
        <v>1.2500000000000001E-2</v>
      </c>
      <c r="D870" s="254">
        <f t="shared" si="27"/>
        <v>0</v>
      </c>
    </row>
    <row r="871" spans="1:4" x14ac:dyDescent="0.3">
      <c r="A871" s="4">
        <v>21045</v>
      </c>
      <c r="B871" s="5">
        <v>12.5</v>
      </c>
      <c r="C871" s="1">
        <f t="shared" si="26"/>
        <v>1.2500000000000001E-2</v>
      </c>
      <c r="D871" s="254">
        <f t="shared" si="27"/>
        <v>0</v>
      </c>
    </row>
    <row r="872" spans="1:4" x14ac:dyDescent="0.3">
      <c r="A872" s="4">
        <v>21046</v>
      </c>
      <c r="B872" s="5">
        <v>12.5</v>
      </c>
      <c r="C872" s="1">
        <f t="shared" si="26"/>
        <v>1.2500000000000001E-2</v>
      </c>
      <c r="D872" s="254">
        <f t="shared" si="27"/>
        <v>0</v>
      </c>
    </row>
    <row r="873" spans="1:4" x14ac:dyDescent="0.3">
      <c r="A873" s="4">
        <v>21047</v>
      </c>
      <c r="B873" s="5">
        <v>12.5</v>
      </c>
      <c r="C873" s="1">
        <f t="shared" si="26"/>
        <v>1.2500000000000001E-2</v>
      </c>
      <c r="D873" s="254">
        <f t="shared" si="27"/>
        <v>0</v>
      </c>
    </row>
    <row r="874" spans="1:4" x14ac:dyDescent="0.3">
      <c r="A874" s="4">
        <v>21048</v>
      </c>
      <c r="B874" s="5">
        <v>12.5</v>
      </c>
      <c r="C874" s="1">
        <f t="shared" si="26"/>
        <v>1.2500000000000001E-2</v>
      </c>
      <c r="D874" s="254">
        <f t="shared" si="27"/>
        <v>0</v>
      </c>
    </row>
    <row r="875" spans="1:4" x14ac:dyDescent="0.3">
      <c r="A875" s="4">
        <v>21051</v>
      </c>
      <c r="B875" s="5">
        <v>12.5</v>
      </c>
      <c r="C875" s="1">
        <f t="shared" si="26"/>
        <v>1.2500000000000001E-2</v>
      </c>
      <c r="D875" s="254">
        <f t="shared" si="27"/>
        <v>0</v>
      </c>
    </row>
    <row r="876" spans="1:4" x14ac:dyDescent="0.3">
      <c r="A876" s="4">
        <v>21052</v>
      </c>
      <c r="B876" s="5">
        <v>12.5</v>
      </c>
      <c r="C876" s="1">
        <f t="shared" si="26"/>
        <v>1.2500000000000001E-2</v>
      </c>
      <c r="D876" s="254">
        <f t="shared" si="27"/>
        <v>0</v>
      </c>
    </row>
    <row r="877" spans="1:4" x14ac:dyDescent="0.3">
      <c r="A877" s="4">
        <v>21053</v>
      </c>
      <c r="B877" s="5">
        <v>12.5</v>
      </c>
      <c r="C877" s="1">
        <f t="shared" si="26"/>
        <v>1.2500000000000001E-2</v>
      </c>
      <c r="D877" s="254">
        <f t="shared" si="27"/>
        <v>0</v>
      </c>
    </row>
    <row r="878" spans="1:4" x14ac:dyDescent="0.3">
      <c r="A878" s="4">
        <v>21054</v>
      </c>
      <c r="B878" s="5">
        <v>12.5</v>
      </c>
      <c r="C878" s="1">
        <f t="shared" si="26"/>
        <v>1.2500000000000001E-2</v>
      </c>
      <c r="D878" s="254">
        <f t="shared" si="27"/>
        <v>0</v>
      </c>
    </row>
    <row r="879" spans="1:4" x14ac:dyDescent="0.3">
      <c r="A879" s="4">
        <v>21055</v>
      </c>
      <c r="B879" s="5">
        <v>12.5</v>
      </c>
      <c r="C879" s="1">
        <f t="shared" si="26"/>
        <v>1.2500000000000001E-2</v>
      </c>
      <c r="D879" s="254">
        <f t="shared" si="27"/>
        <v>0</v>
      </c>
    </row>
    <row r="880" spans="1:4" x14ac:dyDescent="0.3">
      <c r="A880" s="4">
        <v>21058</v>
      </c>
      <c r="B880" s="5">
        <v>12.5</v>
      </c>
      <c r="C880" s="1">
        <f t="shared" si="26"/>
        <v>1.2500000000000001E-2</v>
      </c>
      <c r="D880" s="254">
        <f t="shared" si="27"/>
        <v>0</v>
      </c>
    </row>
    <row r="881" spans="1:4" x14ac:dyDescent="0.3">
      <c r="A881" s="4">
        <v>21059</v>
      </c>
      <c r="B881" s="5">
        <v>12.5</v>
      </c>
      <c r="C881" s="1">
        <f t="shared" si="26"/>
        <v>1.2500000000000001E-2</v>
      </c>
      <c r="D881" s="254">
        <f t="shared" si="27"/>
        <v>0</v>
      </c>
    </row>
    <row r="882" spans="1:4" x14ac:dyDescent="0.3">
      <c r="A882" s="4">
        <v>21060</v>
      </c>
      <c r="B882" s="5">
        <v>12.5</v>
      </c>
      <c r="C882" s="1">
        <f t="shared" si="26"/>
        <v>1.2500000000000001E-2</v>
      </c>
      <c r="D882" s="254">
        <f t="shared" si="27"/>
        <v>0</v>
      </c>
    </row>
    <row r="883" spans="1:4" x14ac:dyDescent="0.3">
      <c r="A883" s="4">
        <v>21061</v>
      </c>
      <c r="B883" s="5">
        <v>12.5</v>
      </c>
      <c r="C883" s="1">
        <f t="shared" si="26"/>
        <v>1.2500000000000001E-2</v>
      </c>
      <c r="D883" s="254">
        <f t="shared" si="27"/>
        <v>0</v>
      </c>
    </row>
    <row r="884" spans="1:4" x14ac:dyDescent="0.3">
      <c r="A884" s="4">
        <v>21062</v>
      </c>
      <c r="B884" s="5">
        <v>12.5</v>
      </c>
      <c r="C884" s="1">
        <f t="shared" si="26"/>
        <v>1.2500000000000001E-2</v>
      </c>
      <c r="D884" s="254">
        <f t="shared" si="27"/>
        <v>0</v>
      </c>
    </row>
    <row r="885" spans="1:4" x14ac:dyDescent="0.3">
      <c r="A885" s="4">
        <v>21065</v>
      </c>
      <c r="B885" s="5">
        <v>12.5</v>
      </c>
      <c r="C885" s="1">
        <f t="shared" si="26"/>
        <v>1.2500000000000001E-2</v>
      </c>
      <c r="D885" s="254">
        <f t="shared" si="27"/>
        <v>0</v>
      </c>
    </row>
    <row r="886" spans="1:4" x14ac:dyDescent="0.3">
      <c r="A886" s="4">
        <v>21066</v>
      </c>
      <c r="B886" s="5">
        <v>12.5</v>
      </c>
      <c r="C886" s="1">
        <f t="shared" si="26"/>
        <v>1.2500000000000001E-2</v>
      </c>
      <c r="D886" s="254">
        <f t="shared" si="27"/>
        <v>0</v>
      </c>
    </row>
    <row r="887" spans="1:4" x14ac:dyDescent="0.3">
      <c r="A887" s="4">
        <v>21067</v>
      </c>
      <c r="B887" s="5">
        <v>12.5</v>
      </c>
      <c r="C887" s="1">
        <f t="shared" si="26"/>
        <v>1.2500000000000001E-2</v>
      </c>
      <c r="D887" s="254">
        <f t="shared" si="27"/>
        <v>0</v>
      </c>
    </row>
    <row r="888" spans="1:4" x14ac:dyDescent="0.3">
      <c r="A888" s="4">
        <v>21068</v>
      </c>
      <c r="B888" s="5">
        <v>12.5</v>
      </c>
      <c r="C888" s="1">
        <f t="shared" si="26"/>
        <v>1.2500000000000001E-2</v>
      </c>
      <c r="D888" s="254">
        <f t="shared" si="27"/>
        <v>0</v>
      </c>
    </row>
    <row r="889" spans="1:4" x14ac:dyDescent="0.3">
      <c r="A889" s="4">
        <v>21069</v>
      </c>
      <c r="B889" s="5">
        <v>12.5</v>
      </c>
      <c r="C889" s="1">
        <f t="shared" si="26"/>
        <v>1.2500000000000001E-2</v>
      </c>
      <c r="D889" s="254">
        <f t="shared" si="27"/>
        <v>0</v>
      </c>
    </row>
    <row r="890" spans="1:4" x14ac:dyDescent="0.3">
      <c r="A890" s="4">
        <v>21072</v>
      </c>
      <c r="B890" s="5">
        <v>12.5</v>
      </c>
      <c r="C890" s="1">
        <f t="shared" si="26"/>
        <v>1.2500000000000001E-2</v>
      </c>
      <c r="D890" s="254">
        <f t="shared" si="27"/>
        <v>0</v>
      </c>
    </row>
    <row r="891" spans="1:4" x14ac:dyDescent="0.3">
      <c r="A891" s="4">
        <v>21073</v>
      </c>
      <c r="B891" s="5">
        <v>12.5</v>
      </c>
      <c r="C891" s="1">
        <f t="shared" si="26"/>
        <v>1.2500000000000001E-2</v>
      </c>
      <c r="D891" s="254">
        <f t="shared" si="27"/>
        <v>0</v>
      </c>
    </row>
    <row r="892" spans="1:4" x14ac:dyDescent="0.3">
      <c r="A892" s="4">
        <v>21074</v>
      </c>
      <c r="B892" s="5">
        <v>12.5</v>
      </c>
      <c r="C892" s="1">
        <f t="shared" si="26"/>
        <v>1.2500000000000001E-2</v>
      </c>
      <c r="D892" s="254">
        <f t="shared" si="27"/>
        <v>0</v>
      </c>
    </row>
    <row r="893" spans="1:4" x14ac:dyDescent="0.3">
      <c r="A893" s="4">
        <v>21075</v>
      </c>
      <c r="B893" s="5">
        <v>12.5</v>
      </c>
      <c r="C893" s="1">
        <f t="shared" si="26"/>
        <v>1.2500000000000001E-2</v>
      </c>
      <c r="D893" s="254">
        <f t="shared" si="27"/>
        <v>0</v>
      </c>
    </row>
    <row r="894" spans="1:4" x14ac:dyDescent="0.3">
      <c r="A894" s="4">
        <v>21076</v>
      </c>
      <c r="B894" s="5">
        <v>12.5</v>
      </c>
      <c r="C894" s="1">
        <f t="shared" si="26"/>
        <v>1.2500000000000001E-2</v>
      </c>
      <c r="D894" s="254">
        <f t="shared" si="27"/>
        <v>0</v>
      </c>
    </row>
    <row r="895" spans="1:4" x14ac:dyDescent="0.3">
      <c r="A895" s="4">
        <v>21079</v>
      </c>
      <c r="B895" s="5">
        <v>12.5</v>
      </c>
      <c r="C895" s="1">
        <f t="shared" si="26"/>
        <v>1.2500000000000001E-2</v>
      </c>
      <c r="D895" s="254">
        <f t="shared" si="27"/>
        <v>0</v>
      </c>
    </row>
    <row r="896" spans="1:4" x14ac:dyDescent="0.3">
      <c r="A896" s="4">
        <v>21080</v>
      </c>
      <c r="B896" s="5">
        <v>12.5</v>
      </c>
      <c r="C896" s="1">
        <f t="shared" si="26"/>
        <v>1.2500000000000001E-2</v>
      </c>
      <c r="D896" s="254">
        <f t="shared" si="27"/>
        <v>0</v>
      </c>
    </row>
    <row r="897" spans="1:4" x14ac:dyDescent="0.3">
      <c r="A897" s="4">
        <v>21081</v>
      </c>
      <c r="B897" s="5">
        <v>12.5</v>
      </c>
      <c r="C897" s="1">
        <f t="shared" si="26"/>
        <v>1.2500000000000001E-2</v>
      </c>
      <c r="D897" s="254">
        <f t="shared" si="27"/>
        <v>0</v>
      </c>
    </row>
    <row r="898" spans="1:4" x14ac:dyDescent="0.3">
      <c r="A898" s="4">
        <v>21082</v>
      </c>
      <c r="B898" s="5">
        <v>12.5</v>
      </c>
      <c r="C898" s="1">
        <f t="shared" si="26"/>
        <v>1.2500000000000001E-2</v>
      </c>
      <c r="D898" s="254">
        <f t="shared" si="27"/>
        <v>0</v>
      </c>
    </row>
    <row r="899" spans="1:4" x14ac:dyDescent="0.3">
      <c r="A899" s="4">
        <v>21083</v>
      </c>
      <c r="B899" s="5">
        <v>12.5</v>
      </c>
      <c r="C899" s="1">
        <f t="shared" si="26"/>
        <v>1.2500000000000001E-2</v>
      </c>
      <c r="D899" s="254">
        <f t="shared" si="27"/>
        <v>0</v>
      </c>
    </row>
    <row r="900" spans="1:4" x14ac:dyDescent="0.3">
      <c r="A900" s="4">
        <v>21086</v>
      </c>
      <c r="B900" s="5">
        <v>12.5</v>
      </c>
      <c r="C900" s="1">
        <f t="shared" si="26"/>
        <v>1.2500000000000001E-2</v>
      </c>
      <c r="D900" s="254">
        <f t="shared" si="27"/>
        <v>0</v>
      </c>
    </row>
    <row r="901" spans="1:4" x14ac:dyDescent="0.3">
      <c r="A901" s="4">
        <v>21087</v>
      </c>
      <c r="B901" s="5">
        <v>12.5</v>
      </c>
      <c r="C901" s="1">
        <f t="shared" si="26"/>
        <v>1.2500000000000001E-2</v>
      </c>
      <c r="D901" s="254">
        <f t="shared" si="27"/>
        <v>0</v>
      </c>
    </row>
    <row r="902" spans="1:4" x14ac:dyDescent="0.3">
      <c r="A902" s="4">
        <v>21088</v>
      </c>
      <c r="B902" s="5">
        <v>12.5</v>
      </c>
      <c r="C902" s="1">
        <f t="shared" ref="C902:C965" si="28">B902/1000</f>
        <v>1.2500000000000001E-2</v>
      </c>
      <c r="D902" s="254">
        <f t="shared" si="27"/>
        <v>0</v>
      </c>
    </row>
    <row r="903" spans="1:4" x14ac:dyDescent="0.3">
      <c r="A903" s="4">
        <v>21089</v>
      </c>
      <c r="B903" s="5">
        <v>12.5</v>
      </c>
      <c r="C903" s="1">
        <f t="shared" si="28"/>
        <v>1.2500000000000001E-2</v>
      </c>
      <c r="D903" s="254">
        <f t="shared" ref="D903:D966" si="29">((B903/B902)-1)*100</f>
        <v>0</v>
      </c>
    </row>
    <row r="904" spans="1:4" x14ac:dyDescent="0.3">
      <c r="A904" s="4">
        <v>21090</v>
      </c>
      <c r="B904" s="5">
        <v>12.5</v>
      </c>
      <c r="C904" s="1">
        <f t="shared" si="28"/>
        <v>1.2500000000000001E-2</v>
      </c>
      <c r="D904" s="254">
        <f t="shared" si="29"/>
        <v>0</v>
      </c>
    </row>
    <row r="905" spans="1:4" x14ac:dyDescent="0.3">
      <c r="A905" s="4">
        <v>21093</v>
      </c>
      <c r="B905" s="5">
        <v>12.5</v>
      </c>
      <c r="C905" s="1">
        <f t="shared" si="28"/>
        <v>1.2500000000000001E-2</v>
      </c>
      <c r="D905" s="254">
        <f t="shared" si="29"/>
        <v>0</v>
      </c>
    </row>
    <row r="906" spans="1:4" x14ac:dyDescent="0.3">
      <c r="A906" s="4">
        <v>21094</v>
      </c>
      <c r="B906" s="5">
        <v>12.5</v>
      </c>
      <c r="C906" s="1">
        <f t="shared" si="28"/>
        <v>1.2500000000000001E-2</v>
      </c>
      <c r="D906" s="254">
        <f t="shared" si="29"/>
        <v>0</v>
      </c>
    </row>
    <row r="907" spans="1:4" x14ac:dyDescent="0.3">
      <c r="A907" s="4">
        <v>21095</v>
      </c>
      <c r="B907" s="5">
        <v>12.5</v>
      </c>
      <c r="C907" s="1">
        <f t="shared" si="28"/>
        <v>1.2500000000000001E-2</v>
      </c>
      <c r="D907" s="254">
        <f t="shared" si="29"/>
        <v>0</v>
      </c>
    </row>
    <row r="908" spans="1:4" x14ac:dyDescent="0.3">
      <c r="A908" s="4">
        <v>21096</v>
      </c>
      <c r="B908" s="5">
        <v>12.5</v>
      </c>
      <c r="C908" s="1">
        <f t="shared" si="28"/>
        <v>1.2500000000000001E-2</v>
      </c>
      <c r="D908" s="254">
        <f t="shared" si="29"/>
        <v>0</v>
      </c>
    </row>
    <row r="909" spans="1:4" x14ac:dyDescent="0.3">
      <c r="A909" s="4">
        <v>21097</v>
      </c>
      <c r="B909" s="5">
        <v>12.5</v>
      </c>
      <c r="C909" s="1">
        <f t="shared" si="28"/>
        <v>1.2500000000000001E-2</v>
      </c>
      <c r="D909" s="254">
        <f t="shared" si="29"/>
        <v>0</v>
      </c>
    </row>
    <row r="910" spans="1:4" x14ac:dyDescent="0.3">
      <c r="A910" s="4">
        <v>21100</v>
      </c>
      <c r="B910" s="5">
        <v>12.5</v>
      </c>
      <c r="C910" s="1">
        <f t="shared" si="28"/>
        <v>1.2500000000000001E-2</v>
      </c>
      <c r="D910" s="254">
        <f t="shared" si="29"/>
        <v>0</v>
      </c>
    </row>
    <row r="911" spans="1:4" x14ac:dyDescent="0.3">
      <c r="A911" s="4">
        <v>21101</v>
      </c>
      <c r="B911" s="5">
        <v>12.5</v>
      </c>
      <c r="C911" s="1">
        <f t="shared" si="28"/>
        <v>1.2500000000000001E-2</v>
      </c>
      <c r="D911" s="254">
        <f t="shared" si="29"/>
        <v>0</v>
      </c>
    </row>
    <row r="912" spans="1:4" x14ac:dyDescent="0.3">
      <c r="A912" s="4">
        <v>21102</v>
      </c>
      <c r="B912" s="5">
        <v>12.5</v>
      </c>
      <c r="C912" s="1">
        <f t="shared" si="28"/>
        <v>1.2500000000000001E-2</v>
      </c>
      <c r="D912" s="254">
        <f t="shared" si="29"/>
        <v>0</v>
      </c>
    </row>
    <row r="913" spans="1:4" x14ac:dyDescent="0.3">
      <c r="A913" s="4">
        <v>21103</v>
      </c>
      <c r="B913" s="5">
        <v>12.5</v>
      </c>
      <c r="C913" s="1">
        <f t="shared" si="28"/>
        <v>1.2500000000000001E-2</v>
      </c>
      <c r="D913" s="254">
        <f t="shared" si="29"/>
        <v>0</v>
      </c>
    </row>
    <row r="914" spans="1:4" x14ac:dyDescent="0.3">
      <c r="A914" s="4">
        <v>21104</v>
      </c>
      <c r="B914" s="5">
        <v>12.5</v>
      </c>
      <c r="C914" s="1">
        <f t="shared" si="28"/>
        <v>1.2500000000000001E-2</v>
      </c>
      <c r="D914" s="254">
        <f t="shared" si="29"/>
        <v>0</v>
      </c>
    </row>
    <row r="915" spans="1:4" x14ac:dyDescent="0.3">
      <c r="A915" s="4">
        <v>21107</v>
      </c>
      <c r="B915" s="5">
        <v>12.5</v>
      </c>
      <c r="C915" s="1">
        <f t="shared" si="28"/>
        <v>1.2500000000000001E-2</v>
      </c>
      <c r="D915" s="254">
        <f t="shared" si="29"/>
        <v>0</v>
      </c>
    </row>
    <row r="916" spans="1:4" x14ac:dyDescent="0.3">
      <c r="A916" s="4">
        <v>21108</v>
      </c>
      <c r="B916" s="5">
        <v>12.5</v>
      </c>
      <c r="C916" s="1">
        <f t="shared" si="28"/>
        <v>1.2500000000000001E-2</v>
      </c>
      <c r="D916" s="254">
        <f t="shared" si="29"/>
        <v>0</v>
      </c>
    </row>
    <row r="917" spans="1:4" x14ac:dyDescent="0.3">
      <c r="A917" s="4">
        <v>21109</v>
      </c>
      <c r="B917" s="5">
        <v>12.5</v>
      </c>
      <c r="C917" s="1">
        <f t="shared" si="28"/>
        <v>1.2500000000000001E-2</v>
      </c>
      <c r="D917" s="254">
        <f t="shared" si="29"/>
        <v>0</v>
      </c>
    </row>
    <row r="918" spans="1:4" x14ac:dyDescent="0.3">
      <c r="A918" s="4">
        <v>21110</v>
      </c>
      <c r="B918" s="5">
        <v>12.5</v>
      </c>
      <c r="C918" s="1">
        <f t="shared" si="28"/>
        <v>1.2500000000000001E-2</v>
      </c>
      <c r="D918" s="254">
        <f t="shared" si="29"/>
        <v>0</v>
      </c>
    </row>
    <row r="919" spans="1:4" x14ac:dyDescent="0.3">
      <c r="A919" s="4">
        <v>21111</v>
      </c>
      <c r="B919" s="5">
        <v>12.5</v>
      </c>
      <c r="C919" s="1">
        <f t="shared" si="28"/>
        <v>1.2500000000000001E-2</v>
      </c>
      <c r="D919" s="254">
        <f t="shared" si="29"/>
        <v>0</v>
      </c>
    </row>
    <row r="920" spans="1:4" x14ac:dyDescent="0.3">
      <c r="A920" s="4">
        <v>21114</v>
      </c>
      <c r="B920" s="5">
        <v>12.5</v>
      </c>
      <c r="C920" s="1">
        <f t="shared" si="28"/>
        <v>1.2500000000000001E-2</v>
      </c>
      <c r="D920" s="254">
        <f t="shared" si="29"/>
        <v>0</v>
      </c>
    </row>
    <row r="921" spans="1:4" x14ac:dyDescent="0.3">
      <c r="A921" s="4">
        <v>21115</v>
      </c>
      <c r="B921" s="5">
        <v>12.5</v>
      </c>
      <c r="C921" s="1">
        <f t="shared" si="28"/>
        <v>1.2500000000000001E-2</v>
      </c>
      <c r="D921" s="254">
        <f t="shared" si="29"/>
        <v>0</v>
      </c>
    </row>
    <row r="922" spans="1:4" x14ac:dyDescent="0.3">
      <c r="A922" s="4">
        <v>21116</v>
      </c>
      <c r="B922" s="5">
        <v>12.5</v>
      </c>
      <c r="C922" s="1">
        <f t="shared" si="28"/>
        <v>1.2500000000000001E-2</v>
      </c>
      <c r="D922" s="254">
        <f t="shared" si="29"/>
        <v>0</v>
      </c>
    </row>
    <row r="923" spans="1:4" x14ac:dyDescent="0.3">
      <c r="A923" s="4">
        <v>21117</v>
      </c>
      <c r="B923" s="5">
        <v>12.5</v>
      </c>
      <c r="C923" s="1">
        <f t="shared" si="28"/>
        <v>1.2500000000000001E-2</v>
      </c>
      <c r="D923" s="254">
        <f t="shared" si="29"/>
        <v>0</v>
      </c>
    </row>
    <row r="924" spans="1:4" x14ac:dyDescent="0.3">
      <c r="A924" s="4">
        <v>21118</v>
      </c>
      <c r="B924" s="5">
        <v>12.5</v>
      </c>
      <c r="C924" s="1">
        <f t="shared" si="28"/>
        <v>1.2500000000000001E-2</v>
      </c>
      <c r="D924" s="254">
        <f t="shared" si="29"/>
        <v>0</v>
      </c>
    </row>
    <row r="925" spans="1:4" x14ac:dyDescent="0.3">
      <c r="A925" s="4">
        <v>21121</v>
      </c>
      <c r="B925" s="5">
        <v>12.5</v>
      </c>
      <c r="C925" s="1">
        <f t="shared" si="28"/>
        <v>1.2500000000000001E-2</v>
      </c>
      <c r="D925" s="254">
        <f t="shared" si="29"/>
        <v>0</v>
      </c>
    </row>
    <row r="926" spans="1:4" x14ac:dyDescent="0.3">
      <c r="A926" s="4">
        <v>21122</v>
      </c>
      <c r="B926" s="5">
        <v>12.5</v>
      </c>
      <c r="C926" s="1">
        <f t="shared" si="28"/>
        <v>1.2500000000000001E-2</v>
      </c>
      <c r="D926" s="254">
        <f t="shared" si="29"/>
        <v>0</v>
      </c>
    </row>
    <row r="927" spans="1:4" x14ac:dyDescent="0.3">
      <c r="A927" s="4">
        <v>21123</v>
      </c>
      <c r="B927" s="5">
        <v>12.5</v>
      </c>
      <c r="C927" s="1">
        <f t="shared" si="28"/>
        <v>1.2500000000000001E-2</v>
      </c>
      <c r="D927" s="254">
        <f t="shared" si="29"/>
        <v>0</v>
      </c>
    </row>
    <row r="928" spans="1:4" x14ac:dyDescent="0.3">
      <c r="A928" s="4">
        <v>21124</v>
      </c>
      <c r="B928" s="5">
        <v>12.5</v>
      </c>
      <c r="C928" s="1">
        <f t="shared" si="28"/>
        <v>1.2500000000000001E-2</v>
      </c>
      <c r="D928" s="254">
        <f t="shared" si="29"/>
        <v>0</v>
      </c>
    </row>
    <row r="929" spans="1:4" x14ac:dyDescent="0.3">
      <c r="A929" s="4">
        <v>21125</v>
      </c>
      <c r="B929" s="5">
        <v>12.5</v>
      </c>
      <c r="C929" s="1">
        <f t="shared" si="28"/>
        <v>1.2500000000000001E-2</v>
      </c>
      <c r="D929" s="254">
        <f t="shared" si="29"/>
        <v>0</v>
      </c>
    </row>
    <row r="930" spans="1:4" x14ac:dyDescent="0.3">
      <c r="A930" s="4">
        <v>21128</v>
      </c>
      <c r="B930" s="5">
        <v>12.5</v>
      </c>
      <c r="C930" s="1">
        <f t="shared" si="28"/>
        <v>1.2500000000000001E-2</v>
      </c>
      <c r="D930" s="254">
        <f t="shared" si="29"/>
        <v>0</v>
      </c>
    </row>
    <row r="931" spans="1:4" x14ac:dyDescent="0.3">
      <c r="A931" s="4">
        <v>21129</v>
      </c>
      <c r="B931" s="5">
        <v>12.5</v>
      </c>
      <c r="C931" s="1">
        <f t="shared" si="28"/>
        <v>1.2500000000000001E-2</v>
      </c>
      <c r="D931" s="254">
        <f t="shared" si="29"/>
        <v>0</v>
      </c>
    </row>
    <row r="932" spans="1:4" x14ac:dyDescent="0.3">
      <c r="A932" s="4">
        <v>21130</v>
      </c>
      <c r="B932" s="5">
        <v>12.5</v>
      </c>
      <c r="C932" s="1">
        <f t="shared" si="28"/>
        <v>1.2500000000000001E-2</v>
      </c>
      <c r="D932" s="254">
        <f t="shared" si="29"/>
        <v>0</v>
      </c>
    </row>
    <row r="933" spans="1:4" x14ac:dyDescent="0.3">
      <c r="A933" s="4">
        <v>21131</v>
      </c>
      <c r="B933" s="5">
        <v>12.5</v>
      </c>
      <c r="C933" s="1">
        <f t="shared" si="28"/>
        <v>1.2500000000000001E-2</v>
      </c>
      <c r="D933" s="254">
        <f t="shared" si="29"/>
        <v>0</v>
      </c>
    </row>
    <row r="934" spans="1:4" x14ac:dyDescent="0.3">
      <c r="A934" s="4">
        <v>21132</v>
      </c>
      <c r="B934" s="5">
        <v>12.5</v>
      </c>
      <c r="C934" s="1">
        <f t="shared" si="28"/>
        <v>1.2500000000000001E-2</v>
      </c>
      <c r="D934" s="254">
        <f t="shared" si="29"/>
        <v>0</v>
      </c>
    </row>
    <row r="935" spans="1:4" x14ac:dyDescent="0.3">
      <c r="A935" s="4">
        <v>21135</v>
      </c>
      <c r="B935" s="5">
        <v>12.5</v>
      </c>
      <c r="C935" s="1">
        <f t="shared" si="28"/>
        <v>1.2500000000000001E-2</v>
      </c>
      <c r="D935" s="254">
        <f t="shared" si="29"/>
        <v>0</v>
      </c>
    </row>
    <row r="936" spans="1:4" x14ac:dyDescent="0.3">
      <c r="A936" s="4">
        <v>21136</v>
      </c>
      <c r="B936" s="5">
        <v>12.5</v>
      </c>
      <c r="C936" s="1">
        <f t="shared" si="28"/>
        <v>1.2500000000000001E-2</v>
      </c>
      <c r="D936" s="254">
        <f t="shared" si="29"/>
        <v>0</v>
      </c>
    </row>
    <row r="937" spans="1:4" x14ac:dyDescent="0.3">
      <c r="A937" s="4">
        <v>21137</v>
      </c>
      <c r="B937" s="5">
        <v>12.5</v>
      </c>
      <c r="C937" s="1">
        <f t="shared" si="28"/>
        <v>1.2500000000000001E-2</v>
      </c>
      <c r="D937" s="254">
        <f t="shared" si="29"/>
        <v>0</v>
      </c>
    </row>
    <row r="938" spans="1:4" x14ac:dyDescent="0.3">
      <c r="A938" s="4">
        <v>21138</v>
      </c>
      <c r="B938" s="5">
        <v>12.5</v>
      </c>
      <c r="C938" s="1">
        <f t="shared" si="28"/>
        <v>1.2500000000000001E-2</v>
      </c>
      <c r="D938" s="254">
        <f t="shared" si="29"/>
        <v>0</v>
      </c>
    </row>
    <row r="939" spans="1:4" x14ac:dyDescent="0.3">
      <c r="A939" s="4">
        <v>21139</v>
      </c>
      <c r="B939" s="5">
        <v>12.5</v>
      </c>
      <c r="C939" s="1">
        <f t="shared" si="28"/>
        <v>1.2500000000000001E-2</v>
      </c>
      <c r="D939" s="254">
        <f t="shared" si="29"/>
        <v>0</v>
      </c>
    </row>
    <row r="940" spans="1:4" x14ac:dyDescent="0.3">
      <c r="A940" s="4">
        <v>21142</v>
      </c>
      <c r="B940" s="5">
        <v>12.5</v>
      </c>
      <c r="C940" s="1">
        <f t="shared" si="28"/>
        <v>1.2500000000000001E-2</v>
      </c>
      <c r="D940" s="254">
        <f t="shared" si="29"/>
        <v>0</v>
      </c>
    </row>
    <row r="941" spans="1:4" x14ac:dyDescent="0.3">
      <c r="A941" s="4">
        <v>21143</v>
      </c>
      <c r="B941" s="5">
        <v>12.5</v>
      </c>
      <c r="C941" s="1">
        <f t="shared" si="28"/>
        <v>1.2500000000000001E-2</v>
      </c>
      <c r="D941" s="254">
        <f t="shared" si="29"/>
        <v>0</v>
      </c>
    </row>
    <row r="942" spans="1:4" x14ac:dyDescent="0.3">
      <c r="A942" s="4">
        <v>21144</v>
      </c>
      <c r="B942" s="5">
        <v>12.5</v>
      </c>
      <c r="C942" s="1">
        <f t="shared" si="28"/>
        <v>1.2500000000000001E-2</v>
      </c>
      <c r="D942" s="254">
        <f t="shared" si="29"/>
        <v>0</v>
      </c>
    </row>
    <row r="943" spans="1:4" x14ac:dyDescent="0.3">
      <c r="A943" s="4">
        <v>21145</v>
      </c>
      <c r="B943" s="5">
        <v>12.5</v>
      </c>
      <c r="C943" s="1">
        <f t="shared" si="28"/>
        <v>1.2500000000000001E-2</v>
      </c>
      <c r="D943" s="254">
        <f t="shared" si="29"/>
        <v>0</v>
      </c>
    </row>
    <row r="944" spans="1:4" x14ac:dyDescent="0.3">
      <c r="A944" s="4">
        <v>21146</v>
      </c>
      <c r="B944" s="5">
        <v>12.5</v>
      </c>
      <c r="C944" s="1">
        <f t="shared" si="28"/>
        <v>1.2500000000000001E-2</v>
      </c>
      <c r="D944" s="254">
        <f t="shared" si="29"/>
        <v>0</v>
      </c>
    </row>
    <row r="945" spans="1:4" x14ac:dyDescent="0.3">
      <c r="A945" s="4">
        <v>21149</v>
      </c>
      <c r="B945" s="5">
        <v>12.5</v>
      </c>
      <c r="C945" s="1">
        <f t="shared" si="28"/>
        <v>1.2500000000000001E-2</v>
      </c>
      <c r="D945" s="254">
        <f t="shared" si="29"/>
        <v>0</v>
      </c>
    </row>
    <row r="946" spans="1:4" x14ac:dyDescent="0.3">
      <c r="A946" s="4">
        <v>21150</v>
      </c>
      <c r="B946" s="5">
        <v>12.5</v>
      </c>
      <c r="C946" s="1">
        <f t="shared" si="28"/>
        <v>1.2500000000000001E-2</v>
      </c>
      <c r="D946" s="254">
        <f t="shared" si="29"/>
        <v>0</v>
      </c>
    </row>
    <row r="947" spans="1:4" x14ac:dyDescent="0.3">
      <c r="A947" s="4">
        <v>21151</v>
      </c>
      <c r="B947" s="5">
        <v>12.5</v>
      </c>
      <c r="C947" s="1">
        <f t="shared" si="28"/>
        <v>1.2500000000000001E-2</v>
      </c>
      <c r="D947" s="254">
        <f t="shared" si="29"/>
        <v>0</v>
      </c>
    </row>
    <row r="948" spans="1:4" x14ac:dyDescent="0.3">
      <c r="A948" s="4">
        <v>21152</v>
      </c>
      <c r="B948" s="5">
        <v>12.5</v>
      </c>
      <c r="C948" s="1">
        <f t="shared" si="28"/>
        <v>1.2500000000000001E-2</v>
      </c>
      <c r="D948" s="254">
        <f t="shared" si="29"/>
        <v>0</v>
      </c>
    </row>
    <row r="949" spans="1:4" x14ac:dyDescent="0.3">
      <c r="A949" s="4">
        <v>21153</v>
      </c>
      <c r="B949" s="5">
        <v>12.5</v>
      </c>
      <c r="C949" s="1">
        <f t="shared" si="28"/>
        <v>1.2500000000000001E-2</v>
      </c>
      <c r="D949" s="254">
        <f t="shared" si="29"/>
        <v>0</v>
      </c>
    </row>
    <row r="950" spans="1:4" x14ac:dyDescent="0.3">
      <c r="A950" s="4">
        <v>21156</v>
      </c>
      <c r="B950" s="5">
        <v>12.5</v>
      </c>
      <c r="C950" s="1">
        <f t="shared" si="28"/>
        <v>1.2500000000000001E-2</v>
      </c>
      <c r="D950" s="254">
        <f t="shared" si="29"/>
        <v>0</v>
      </c>
    </row>
    <row r="951" spans="1:4" x14ac:dyDescent="0.3">
      <c r="A951" s="4">
        <v>21157</v>
      </c>
      <c r="B951" s="5">
        <v>12.5</v>
      </c>
      <c r="C951" s="1">
        <f t="shared" si="28"/>
        <v>1.2500000000000001E-2</v>
      </c>
      <c r="D951" s="254">
        <f t="shared" si="29"/>
        <v>0</v>
      </c>
    </row>
    <row r="952" spans="1:4" x14ac:dyDescent="0.3">
      <c r="A952" s="4">
        <v>21158</v>
      </c>
      <c r="B952" s="5">
        <v>12.5</v>
      </c>
      <c r="C952" s="1">
        <f t="shared" si="28"/>
        <v>1.2500000000000001E-2</v>
      </c>
      <c r="D952" s="254">
        <f t="shared" si="29"/>
        <v>0</v>
      </c>
    </row>
    <row r="953" spans="1:4" x14ac:dyDescent="0.3">
      <c r="A953" s="4">
        <v>21159</v>
      </c>
      <c r="B953" s="5">
        <v>12.5</v>
      </c>
      <c r="C953" s="1">
        <f t="shared" si="28"/>
        <v>1.2500000000000001E-2</v>
      </c>
      <c r="D953" s="254">
        <f t="shared" si="29"/>
        <v>0</v>
      </c>
    </row>
    <row r="954" spans="1:4" x14ac:dyDescent="0.3">
      <c r="A954" s="4">
        <v>21160</v>
      </c>
      <c r="B954" s="5">
        <v>12.5</v>
      </c>
      <c r="C954" s="1">
        <f t="shared" si="28"/>
        <v>1.2500000000000001E-2</v>
      </c>
      <c r="D954" s="254">
        <f t="shared" si="29"/>
        <v>0</v>
      </c>
    </row>
    <row r="955" spans="1:4" x14ac:dyDescent="0.3">
      <c r="A955" s="4">
        <v>21163</v>
      </c>
      <c r="B955" s="5">
        <v>12.5</v>
      </c>
      <c r="C955" s="1">
        <f t="shared" si="28"/>
        <v>1.2500000000000001E-2</v>
      </c>
      <c r="D955" s="254">
        <f t="shared" si="29"/>
        <v>0</v>
      </c>
    </row>
    <row r="956" spans="1:4" x14ac:dyDescent="0.3">
      <c r="A956" s="4">
        <v>21164</v>
      </c>
      <c r="B956" s="5">
        <v>12.5</v>
      </c>
      <c r="C956" s="1">
        <f t="shared" si="28"/>
        <v>1.2500000000000001E-2</v>
      </c>
      <c r="D956" s="254">
        <f t="shared" si="29"/>
        <v>0</v>
      </c>
    </row>
    <row r="957" spans="1:4" x14ac:dyDescent="0.3">
      <c r="A957" s="4">
        <v>21165</v>
      </c>
      <c r="B957" s="5">
        <v>12.5</v>
      </c>
      <c r="C957" s="1">
        <f t="shared" si="28"/>
        <v>1.2500000000000001E-2</v>
      </c>
      <c r="D957" s="254">
        <f t="shared" si="29"/>
        <v>0</v>
      </c>
    </row>
    <row r="958" spans="1:4" x14ac:dyDescent="0.3">
      <c r="A958" s="4">
        <v>21166</v>
      </c>
      <c r="B958" s="5">
        <v>12.5</v>
      </c>
      <c r="C958" s="1">
        <f t="shared" si="28"/>
        <v>1.2500000000000001E-2</v>
      </c>
      <c r="D958" s="254">
        <f t="shared" si="29"/>
        <v>0</v>
      </c>
    </row>
    <row r="959" spans="1:4" x14ac:dyDescent="0.3">
      <c r="A959" s="4">
        <v>21167</v>
      </c>
      <c r="B959" s="5">
        <v>12.5</v>
      </c>
      <c r="C959" s="1">
        <f t="shared" si="28"/>
        <v>1.2500000000000001E-2</v>
      </c>
      <c r="D959" s="254">
        <f t="shared" si="29"/>
        <v>0</v>
      </c>
    </row>
    <row r="960" spans="1:4" x14ac:dyDescent="0.3">
      <c r="A960" s="4">
        <v>21170</v>
      </c>
      <c r="B960" s="5">
        <v>12.5</v>
      </c>
      <c r="C960" s="1">
        <f t="shared" si="28"/>
        <v>1.2500000000000001E-2</v>
      </c>
      <c r="D960" s="254">
        <f t="shared" si="29"/>
        <v>0</v>
      </c>
    </row>
    <row r="961" spans="1:4" x14ac:dyDescent="0.3">
      <c r="A961" s="4">
        <v>21171</v>
      </c>
      <c r="B961" s="5">
        <v>12.5</v>
      </c>
      <c r="C961" s="1">
        <f t="shared" si="28"/>
        <v>1.2500000000000001E-2</v>
      </c>
      <c r="D961" s="254">
        <f t="shared" si="29"/>
        <v>0</v>
      </c>
    </row>
    <row r="962" spans="1:4" x14ac:dyDescent="0.3">
      <c r="A962" s="4">
        <v>21172</v>
      </c>
      <c r="B962" s="5">
        <v>12.5</v>
      </c>
      <c r="C962" s="1">
        <f t="shared" si="28"/>
        <v>1.2500000000000001E-2</v>
      </c>
      <c r="D962" s="254">
        <f t="shared" si="29"/>
        <v>0</v>
      </c>
    </row>
    <row r="963" spans="1:4" x14ac:dyDescent="0.3">
      <c r="A963" s="4">
        <v>21173</v>
      </c>
      <c r="B963" s="5">
        <v>12.5</v>
      </c>
      <c r="C963" s="1">
        <f t="shared" si="28"/>
        <v>1.2500000000000001E-2</v>
      </c>
      <c r="D963" s="254">
        <f t="shared" si="29"/>
        <v>0</v>
      </c>
    </row>
    <row r="964" spans="1:4" x14ac:dyDescent="0.3">
      <c r="A964" s="4">
        <v>21174</v>
      </c>
      <c r="B964" s="5">
        <v>12.5</v>
      </c>
      <c r="C964" s="1">
        <f t="shared" si="28"/>
        <v>1.2500000000000001E-2</v>
      </c>
      <c r="D964" s="254">
        <f t="shared" si="29"/>
        <v>0</v>
      </c>
    </row>
    <row r="965" spans="1:4" x14ac:dyDescent="0.3">
      <c r="A965" s="4">
        <v>21177</v>
      </c>
      <c r="B965" s="5">
        <v>12.5</v>
      </c>
      <c r="C965" s="1">
        <f t="shared" si="28"/>
        <v>1.2500000000000001E-2</v>
      </c>
      <c r="D965" s="254">
        <f t="shared" si="29"/>
        <v>0</v>
      </c>
    </row>
    <row r="966" spans="1:4" x14ac:dyDescent="0.3">
      <c r="A966" s="4">
        <v>21178</v>
      </c>
      <c r="B966" s="5">
        <v>12.5</v>
      </c>
      <c r="C966" s="1">
        <f t="shared" ref="C966:C1029" si="30">B966/1000</f>
        <v>1.2500000000000001E-2</v>
      </c>
      <c r="D966" s="254">
        <f t="shared" si="29"/>
        <v>0</v>
      </c>
    </row>
    <row r="967" spans="1:4" x14ac:dyDescent="0.3">
      <c r="A967" s="4">
        <v>21179</v>
      </c>
      <c r="B967" s="5">
        <v>12.5</v>
      </c>
      <c r="C967" s="1">
        <f t="shared" si="30"/>
        <v>1.2500000000000001E-2</v>
      </c>
      <c r="D967" s="254">
        <f t="shared" ref="D967:D1030" si="31">((B967/B966)-1)*100</f>
        <v>0</v>
      </c>
    </row>
    <row r="968" spans="1:4" x14ac:dyDescent="0.3">
      <c r="A968" s="4">
        <v>21180</v>
      </c>
      <c r="B968" s="5">
        <v>12.5</v>
      </c>
      <c r="C968" s="1">
        <f t="shared" si="30"/>
        <v>1.2500000000000001E-2</v>
      </c>
      <c r="D968" s="254">
        <f t="shared" si="31"/>
        <v>0</v>
      </c>
    </row>
    <row r="969" spans="1:4" x14ac:dyDescent="0.3">
      <c r="A969" s="4">
        <v>21181</v>
      </c>
      <c r="B969" s="5">
        <v>12.5</v>
      </c>
      <c r="C969" s="1">
        <f t="shared" si="30"/>
        <v>1.2500000000000001E-2</v>
      </c>
      <c r="D969" s="254">
        <f t="shared" si="31"/>
        <v>0</v>
      </c>
    </row>
    <row r="970" spans="1:4" x14ac:dyDescent="0.3">
      <c r="A970" s="4">
        <v>21184</v>
      </c>
      <c r="B970" s="5">
        <v>12.5</v>
      </c>
      <c r="C970" s="1">
        <f t="shared" si="30"/>
        <v>1.2500000000000001E-2</v>
      </c>
      <c r="D970" s="254">
        <f t="shared" si="31"/>
        <v>0</v>
      </c>
    </row>
    <row r="971" spans="1:4" x14ac:dyDescent="0.3">
      <c r="A971" s="4">
        <v>21185</v>
      </c>
      <c r="B971" s="5">
        <v>12.5</v>
      </c>
      <c r="C971" s="1">
        <f t="shared" si="30"/>
        <v>1.2500000000000001E-2</v>
      </c>
      <c r="D971" s="254">
        <f t="shared" si="31"/>
        <v>0</v>
      </c>
    </row>
    <row r="972" spans="1:4" x14ac:dyDescent="0.3">
      <c r="A972" s="4">
        <v>21186</v>
      </c>
      <c r="B972" s="5">
        <v>12.5</v>
      </c>
      <c r="C972" s="1">
        <f t="shared" si="30"/>
        <v>1.2500000000000001E-2</v>
      </c>
      <c r="D972" s="254">
        <f t="shared" si="31"/>
        <v>0</v>
      </c>
    </row>
    <row r="973" spans="1:4" x14ac:dyDescent="0.3">
      <c r="A973" s="4">
        <v>21187</v>
      </c>
      <c r="B973" s="5">
        <v>12.5</v>
      </c>
      <c r="C973" s="1">
        <f t="shared" si="30"/>
        <v>1.2500000000000001E-2</v>
      </c>
      <c r="D973" s="254">
        <f t="shared" si="31"/>
        <v>0</v>
      </c>
    </row>
    <row r="974" spans="1:4" x14ac:dyDescent="0.3">
      <c r="A974" s="4">
        <v>21188</v>
      </c>
      <c r="B974" s="5">
        <v>12.5</v>
      </c>
      <c r="C974" s="1">
        <f t="shared" si="30"/>
        <v>1.2500000000000001E-2</v>
      </c>
      <c r="D974" s="254">
        <f t="shared" si="31"/>
        <v>0</v>
      </c>
    </row>
    <row r="975" spans="1:4" x14ac:dyDescent="0.3">
      <c r="A975" s="4">
        <v>21191</v>
      </c>
      <c r="B975" s="5">
        <v>12.5</v>
      </c>
      <c r="C975" s="1">
        <f t="shared" si="30"/>
        <v>1.2500000000000001E-2</v>
      </c>
      <c r="D975" s="254">
        <f t="shared" si="31"/>
        <v>0</v>
      </c>
    </row>
    <row r="976" spans="1:4" x14ac:dyDescent="0.3">
      <c r="A976" s="4">
        <v>21192</v>
      </c>
      <c r="B976" s="5">
        <v>12.5</v>
      </c>
      <c r="C976" s="1">
        <f t="shared" si="30"/>
        <v>1.2500000000000001E-2</v>
      </c>
      <c r="D976" s="254">
        <f t="shared" si="31"/>
        <v>0</v>
      </c>
    </row>
    <row r="977" spans="1:4" x14ac:dyDescent="0.3">
      <c r="A977" s="4">
        <v>21193</v>
      </c>
      <c r="B977" s="5">
        <v>12.5</v>
      </c>
      <c r="C977" s="1">
        <f t="shared" si="30"/>
        <v>1.2500000000000001E-2</v>
      </c>
      <c r="D977" s="254">
        <f t="shared" si="31"/>
        <v>0</v>
      </c>
    </row>
    <row r="978" spans="1:4" x14ac:dyDescent="0.3">
      <c r="A978" s="4">
        <v>21194</v>
      </c>
      <c r="B978" s="5">
        <v>12.5</v>
      </c>
      <c r="C978" s="1">
        <f t="shared" si="30"/>
        <v>1.2500000000000001E-2</v>
      </c>
      <c r="D978" s="254">
        <f t="shared" si="31"/>
        <v>0</v>
      </c>
    </row>
    <row r="979" spans="1:4" x14ac:dyDescent="0.3">
      <c r="A979" s="4">
        <v>21195</v>
      </c>
      <c r="B979" s="5">
        <v>12.5</v>
      </c>
      <c r="C979" s="1">
        <f t="shared" si="30"/>
        <v>1.2500000000000001E-2</v>
      </c>
      <c r="D979" s="254">
        <f t="shared" si="31"/>
        <v>0</v>
      </c>
    </row>
    <row r="980" spans="1:4" x14ac:dyDescent="0.3">
      <c r="A980" s="4">
        <v>21198</v>
      </c>
      <c r="B980" s="5">
        <v>12.5</v>
      </c>
      <c r="C980" s="1">
        <f t="shared" si="30"/>
        <v>1.2500000000000001E-2</v>
      </c>
      <c r="D980" s="254">
        <f t="shared" si="31"/>
        <v>0</v>
      </c>
    </row>
    <row r="981" spans="1:4" x14ac:dyDescent="0.3">
      <c r="A981" s="4">
        <v>21199</v>
      </c>
      <c r="B981" s="5">
        <v>12.5</v>
      </c>
      <c r="C981" s="1">
        <f t="shared" si="30"/>
        <v>1.2500000000000001E-2</v>
      </c>
      <c r="D981" s="254">
        <f t="shared" si="31"/>
        <v>0</v>
      </c>
    </row>
    <row r="982" spans="1:4" x14ac:dyDescent="0.3">
      <c r="A982" s="4">
        <v>21200</v>
      </c>
      <c r="B982" s="5">
        <v>12.5</v>
      </c>
      <c r="C982" s="1">
        <f t="shared" si="30"/>
        <v>1.2500000000000001E-2</v>
      </c>
      <c r="D982" s="254">
        <f t="shared" si="31"/>
        <v>0</v>
      </c>
    </row>
    <row r="983" spans="1:4" x14ac:dyDescent="0.3">
      <c r="A983" s="4">
        <v>21201</v>
      </c>
      <c r="B983" s="5">
        <v>12.5</v>
      </c>
      <c r="C983" s="1">
        <f t="shared" si="30"/>
        <v>1.2500000000000001E-2</v>
      </c>
      <c r="D983" s="254">
        <f t="shared" si="31"/>
        <v>0</v>
      </c>
    </row>
    <row r="984" spans="1:4" x14ac:dyDescent="0.3">
      <c r="A984" s="4">
        <v>21202</v>
      </c>
      <c r="B984" s="5">
        <v>12.5</v>
      </c>
      <c r="C984" s="1">
        <f t="shared" si="30"/>
        <v>1.2500000000000001E-2</v>
      </c>
      <c r="D984" s="254">
        <f t="shared" si="31"/>
        <v>0</v>
      </c>
    </row>
    <row r="985" spans="1:4" x14ac:dyDescent="0.3">
      <c r="A985" s="4">
        <v>21205</v>
      </c>
      <c r="B985" s="5">
        <v>12.5</v>
      </c>
      <c r="C985" s="1">
        <f t="shared" si="30"/>
        <v>1.2500000000000001E-2</v>
      </c>
      <c r="D985" s="254">
        <f t="shared" si="31"/>
        <v>0</v>
      </c>
    </row>
    <row r="986" spans="1:4" x14ac:dyDescent="0.3">
      <c r="A986" s="4">
        <v>21206</v>
      </c>
      <c r="B986" s="5">
        <v>12.5</v>
      </c>
      <c r="C986" s="1">
        <f t="shared" si="30"/>
        <v>1.2500000000000001E-2</v>
      </c>
      <c r="D986" s="254">
        <f t="shared" si="31"/>
        <v>0</v>
      </c>
    </row>
    <row r="987" spans="1:4" x14ac:dyDescent="0.3">
      <c r="A987" s="4">
        <v>21207</v>
      </c>
      <c r="B987" s="5">
        <v>12.5</v>
      </c>
      <c r="C987" s="1">
        <f t="shared" si="30"/>
        <v>1.2500000000000001E-2</v>
      </c>
      <c r="D987" s="254">
        <f t="shared" si="31"/>
        <v>0</v>
      </c>
    </row>
    <row r="988" spans="1:4" x14ac:dyDescent="0.3">
      <c r="A988" s="4">
        <v>21208</v>
      </c>
      <c r="B988" s="5">
        <v>12.5</v>
      </c>
      <c r="C988" s="1">
        <f t="shared" si="30"/>
        <v>1.2500000000000001E-2</v>
      </c>
      <c r="D988" s="254">
        <f t="shared" si="31"/>
        <v>0</v>
      </c>
    </row>
    <row r="989" spans="1:4" x14ac:dyDescent="0.3">
      <c r="A989" s="4">
        <v>21209</v>
      </c>
      <c r="B989" s="5">
        <v>12.5</v>
      </c>
      <c r="C989" s="1">
        <f t="shared" si="30"/>
        <v>1.2500000000000001E-2</v>
      </c>
      <c r="D989" s="254">
        <f t="shared" si="31"/>
        <v>0</v>
      </c>
    </row>
    <row r="990" spans="1:4" x14ac:dyDescent="0.3">
      <c r="A990" s="4">
        <v>21212</v>
      </c>
      <c r="B990" s="5">
        <v>12.5</v>
      </c>
      <c r="C990" s="1">
        <f t="shared" si="30"/>
        <v>1.2500000000000001E-2</v>
      </c>
      <c r="D990" s="254">
        <f t="shared" si="31"/>
        <v>0</v>
      </c>
    </row>
    <row r="991" spans="1:4" x14ac:dyDescent="0.3">
      <c r="A991" s="4">
        <v>21213</v>
      </c>
      <c r="B991" s="5">
        <v>12.5</v>
      </c>
      <c r="C991" s="1">
        <f t="shared" si="30"/>
        <v>1.2500000000000001E-2</v>
      </c>
      <c r="D991" s="254">
        <f t="shared" si="31"/>
        <v>0</v>
      </c>
    </row>
    <row r="992" spans="1:4" x14ac:dyDescent="0.3">
      <c r="A992" s="4">
        <v>21214</v>
      </c>
      <c r="B992" s="5">
        <v>12.5</v>
      </c>
      <c r="C992" s="1">
        <f t="shared" si="30"/>
        <v>1.2500000000000001E-2</v>
      </c>
      <c r="D992" s="254">
        <f t="shared" si="31"/>
        <v>0</v>
      </c>
    </row>
    <row r="993" spans="1:4" x14ac:dyDescent="0.3">
      <c r="A993" s="4">
        <v>21215</v>
      </c>
      <c r="B993" s="5">
        <v>12.5</v>
      </c>
      <c r="C993" s="1">
        <f t="shared" si="30"/>
        <v>1.2500000000000001E-2</v>
      </c>
      <c r="D993" s="254">
        <f t="shared" si="31"/>
        <v>0</v>
      </c>
    </row>
    <row r="994" spans="1:4" x14ac:dyDescent="0.3">
      <c r="A994" s="4">
        <v>21216</v>
      </c>
      <c r="B994" s="5">
        <v>12.5</v>
      </c>
      <c r="C994" s="1">
        <f t="shared" si="30"/>
        <v>1.2500000000000001E-2</v>
      </c>
      <c r="D994" s="254">
        <f t="shared" si="31"/>
        <v>0</v>
      </c>
    </row>
    <row r="995" spans="1:4" x14ac:dyDescent="0.3">
      <c r="A995" s="4">
        <v>21219</v>
      </c>
      <c r="B995" s="5">
        <v>12.5</v>
      </c>
      <c r="C995" s="1">
        <f t="shared" si="30"/>
        <v>1.2500000000000001E-2</v>
      </c>
      <c r="D995" s="254">
        <f t="shared" si="31"/>
        <v>0</v>
      </c>
    </row>
    <row r="996" spans="1:4" x14ac:dyDescent="0.3">
      <c r="A996" s="4">
        <v>21220</v>
      </c>
      <c r="B996" s="5">
        <v>12.5</v>
      </c>
      <c r="C996" s="1">
        <f t="shared" si="30"/>
        <v>1.2500000000000001E-2</v>
      </c>
      <c r="D996" s="254">
        <f t="shared" si="31"/>
        <v>0</v>
      </c>
    </row>
    <row r="997" spans="1:4" x14ac:dyDescent="0.3">
      <c r="A997" s="4">
        <v>21221</v>
      </c>
      <c r="B997" s="5">
        <v>12.5</v>
      </c>
      <c r="C997" s="1">
        <f t="shared" si="30"/>
        <v>1.2500000000000001E-2</v>
      </c>
      <c r="D997" s="254">
        <f t="shared" si="31"/>
        <v>0</v>
      </c>
    </row>
    <row r="998" spans="1:4" x14ac:dyDescent="0.3">
      <c r="A998" s="4">
        <v>21222</v>
      </c>
      <c r="B998" s="5">
        <v>12.5</v>
      </c>
      <c r="C998" s="1">
        <f t="shared" si="30"/>
        <v>1.2500000000000001E-2</v>
      </c>
      <c r="D998" s="254">
        <f t="shared" si="31"/>
        <v>0</v>
      </c>
    </row>
    <row r="999" spans="1:4" x14ac:dyDescent="0.3">
      <c r="A999" s="4">
        <v>21223</v>
      </c>
      <c r="B999" s="5">
        <v>12.5</v>
      </c>
      <c r="C999" s="1">
        <f t="shared" si="30"/>
        <v>1.2500000000000001E-2</v>
      </c>
      <c r="D999" s="254">
        <f t="shared" si="31"/>
        <v>0</v>
      </c>
    </row>
    <row r="1000" spans="1:4" x14ac:dyDescent="0.3">
      <c r="A1000" s="4">
        <v>21226</v>
      </c>
      <c r="B1000" s="5">
        <v>12.5</v>
      </c>
      <c r="C1000" s="1">
        <f t="shared" si="30"/>
        <v>1.2500000000000001E-2</v>
      </c>
      <c r="D1000" s="254">
        <f t="shared" si="31"/>
        <v>0</v>
      </c>
    </row>
    <row r="1001" spans="1:4" x14ac:dyDescent="0.3">
      <c r="A1001" s="4">
        <v>21227</v>
      </c>
      <c r="B1001" s="5">
        <v>12.5</v>
      </c>
      <c r="C1001" s="1">
        <f t="shared" si="30"/>
        <v>1.2500000000000001E-2</v>
      </c>
      <c r="D1001" s="254">
        <f t="shared" si="31"/>
        <v>0</v>
      </c>
    </row>
    <row r="1002" spans="1:4" x14ac:dyDescent="0.3">
      <c r="A1002" s="4">
        <v>21228</v>
      </c>
      <c r="B1002" s="5">
        <v>12.5</v>
      </c>
      <c r="C1002" s="1">
        <f t="shared" si="30"/>
        <v>1.2500000000000001E-2</v>
      </c>
      <c r="D1002" s="254">
        <f t="shared" si="31"/>
        <v>0</v>
      </c>
    </row>
    <row r="1003" spans="1:4" x14ac:dyDescent="0.3">
      <c r="A1003" s="4">
        <v>21229</v>
      </c>
      <c r="B1003" s="5">
        <v>12.5</v>
      </c>
      <c r="C1003" s="1">
        <f t="shared" si="30"/>
        <v>1.2500000000000001E-2</v>
      </c>
      <c r="D1003" s="254">
        <f t="shared" si="31"/>
        <v>0</v>
      </c>
    </row>
    <row r="1004" spans="1:4" x14ac:dyDescent="0.3">
      <c r="A1004" s="4">
        <v>21230</v>
      </c>
      <c r="B1004" s="5">
        <v>12.5</v>
      </c>
      <c r="C1004" s="1">
        <f t="shared" si="30"/>
        <v>1.2500000000000001E-2</v>
      </c>
      <c r="D1004" s="254">
        <f t="shared" si="31"/>
        <v>0</v>
      </c>
    </row>
    <row r="1005" spans="1:4" x14ac:dyDescent="0.3">
      <c r="A1005" s="4">
        <v>21233</v>
      </c>
      <c r="B1005" s="5">
        <v>12.5</v>
      </c>
      <c r="C1005" s="1">
        <f t="shared" si="30"/>
        <v>1.2500000000000001E-2</v>
      </c>
      <c r="D1005" s="254">
        <f t="shared" si="31"/>
        <v>0</v>
      </c>
    </row>
    <row r="1006" spans="1:4" x14ac:dyDescent="0.3">
      <c r="A1006" s="4">
        <v>21234</v>
      </c>
      <c r="B1006" s="5">
        <v>12.5</v>
      </c>
      <c r="C1006" s="1">
        <f t="shared" si="30"/>
        <v>1.2500000000000001E-2</v>
      </c>
      <c r="D1006" s="254">
        <f t="shared" si="31"/>
        <v>0</v>
      </c>
    </row>
    <row r="1007" spans="1:4" x14ac:dyDescent="0.3">
      <c r="A1007" s="4">
        <v>21235</v>
      </c>
      <c r="B1007" s="5">
        <v>12.5</v>
      </c>
      <c r="C1007" s="1">
        <f t="shared" si="30"/>
        <v>1.2500000000000001E-2</v>
      </c>
      <c r="D1007" s="254">
        <f t="shared" si="31"/>
        <v>0</v>
      </c>
    </row>
    <row r="1008" spans="1:4" x14ac:dyDescent="0.3">
      <c r="A1008" s="4">
        <v>21236</v>
      </c>
      <c r="B1008" s="5">
        <v>12.5</v>
      </c>
      <c r="C1008" s="1">
        <f t="shared" si="30"/>
        <v>1.2500000000000001E-2</v>
      </c>
      <c r="D1008" s="254">
        <f t="shared" si="31"/>
        <v>0</v>
      </c>
    </row>
    <row r="1009" spans="1:4" x14ac:dyDescent="0.3">
      <c r="A1009" s="4">
        <v>21237</v>
      </c>
      <c r="B1009" s="5">
        <v>12.5</v>
      </c>
      <c r="C1009" s="1">
        <f t="shared" si="30"/>
        <v>1.2500000000000001E-2</v>
      </c>
      <c r="D1009" s="254">
        <f t="shared" si="31"/>
        <v>0</v>
      </c>
    </row>
    <row r="1010" spans="1:4" x14ac:dyDescent="0.3">
      <c r="A1010" s="4">
        <v>21240</v>
      </c>
      <c r="B1010" s="5">
        <v>12.5</v>
      </c>
      <c r="C1010" s="1">
        <f t="shared" si="30"/>
        <v>1.2500000000000001E-2</v>
      </c>
      <c r="D1010" s="254">
        <f t="shared" si="31"/>
        <v>0</v>
      </c>
    </row>
    <row r="1011" spans="1:4" x14ac:dyDescent="0.3">
      <c r="A1011" s="4">
        <v>21241</v>
      </c>
      <c r="B1011" s="5">
        <v>12.5</v>
      </c>
      <c r="C1011" s="1">
        <f t="shared" si="30"/>
        <v>1.2500000000000001E-2</v>
      </c>
      <c r="D1011" s="254">
        <f t="shared" si="31"/>
        <v>0</v>
      </c>
    </row>
    <row r="1012" spans="1:4" x14ac:dyDescent="0.3">
      <c r="A1012" s="4">
        <v>21242</v>
      </c>
      <c r="B1012" s="5">
        <v>12.5</v>
      </c>
      <c r="C1012" s="1">
        <f t="shared" si="30"/>
        <v>1.2500000000000001E-2</v>
      </c>
      <c r="D1012" s="254">
        <f t="shared" si="31"/>
        <v>0</v>
      </c>
    </row>
    <row r="1013" spans="1:4" x14ac:dyDescent="0.3">
      <c r="A1013" s="4">
        <v>21243</v>
      </c>
      <c r="B1013" s="5">
        <v>12.5</v>
      </c>
      <c r="C1013" s="1">
        <f t="shared" si="30"/>
        <v>1.2500000000000001E-2</v>
      </c>
      <c r="D1013" s="254">
        <f t="shared" si="31"/>
        <v>0</v>
      </c>
    </row>
    <row r="1014" spans="1:4" x14ac:dyDescent="0.3">
      <c r="A1014" s="4">
        <v>21244</v>
      </c>
      <c r="B1014" s="5">
        <v>12.5</v>
      </c>
      <c r="C1014" s="1">
        <f t="shared" si="30"/>
        <v>1.2500000000000001E-2</v>
      </c>
      <c r="D1014" s="254">
        <f t="shared" si="31"/>
        <v>0</v>
      </c>
    </row>
    <row r="1015" spans="1:4" x14ac:dyDescent="0.3">
      <c r="A1015" s="4">
        <v>21247</v>
      </c>
      <c r="B1015" s="5">
        <v>12.5</v>
      </c>
      <c r="C1015" s="1">
        <f t="shared" si="30"/>
        <v>1.2500000000000001E-2</v>
      </c>
      <c r="D1015" s="254">
        <f t="shared" si="31"/>
        <v>0</v>
      </c>
    </row>
    <row r="1016" spans="1:4" x14ac:dyDescent="0.3">
      <c r="A1016" s="4">
        <v>21248</v>
      </c>
      <c r="B1016" s="5">
        <v>12.5</v>
      </c>
      <c r="C1016" s="1">
        <f t="shared" si="30"/>
        <v>1.2500000000000001E-2</v>
      </c>
      <c r="D1016" s="254">
        <f t="shared" si="31"/>
        <v>0</v>
      </c>
    </row>
    <row r="1017" spans="1:4" x14ac:dyDescent="0.3">
      <c r="A1017" s="4">
        <v>21249</v>
      </c>
      <c r="B1017" s="5">
        <v>12.5</v>
      </c>
      <c r="C1017" s="1">
        <f t="shared" si="30"/>
        <v>1.2500000000000001E-2</v>
      </c>
      <c r="D1017" s="254">
        <f t="shared" si="31"/>
        <v>0</v>
      </c>
    </row>
    <row r="1018" spans="1:4" x14ac:dyDescent="0.3">
      <c r="A1018" s="4">
        <v>21250</v>
      </c>
      <c r="B1018" s="5">
        <v>12.5</v>
      </c>
      <c r="C1018" s="1">
        <f t="shared" si="30"/>
        <v>1.2500000000000001E-2</v>
      </c>
      <c r="D1018" s="254">
        <f t="shared" si="31"/>
        <v>0</v>
      </c>
    </row>
    <row r="1019" spans="1:4" x14ac:dyDescent="0.3">
      <c r="A1019" s="4">
        <v>21251</v>
      </c>
      <c r="B1019" s="5">
        <v>12.5</v>
      </c>
      <c r="C1019" s="1">
        <f t="shared" si="30"/>
        <v>1.2500000000000001E-2</v>
      </c>
      <c r="D1019" s="254">
        <f t="shared" si="31"/>
        <v>0</v>
      </c>
    </row>
    <row r="1020" spans="1:4" x14ac:dyDescent="0.3">
      <c r="A1020" s="4">
        <v>21254</v>
      </c>
      <c r="B1020" s="5">
        <v>12.5</v>
      </c>
      <c r="C1020" s="1">
        <f t="shared" si="30"/>
        <v>1.2500000000000001E-2</v>
      </c>
      <c r="D1020" s="254">
        <f t="shared" si="31"/>
        <v>0</v>
      </c>
    </row>
    <row r="1021" spans="1:4" x14ac:dyDescent="0.3">
      <c r="A1021" s="4">
        <v>21255</v>
      </c>
      <c r="B1021" s="5">
        <v>12.5</v>
      </c>
      <c r="C1021" s="1">
        <f t="shared" si="30"/>
        <v>1.2500000000000001E-2</v>
      </c>
      <c r="D1021" s="254">
        <f t="shared" si="31"/>
        <v>0</v>
      </c>
    </row>
    <row r="1022" spans="1:4" x14ac:dyDescent="0.3">
      <c r="A1022" s="4">
        <v>21256</v>
      </c>
      <c r="B1022" s="5">
        <v>12.5</v>
      </c>
      <c r="C1022" s="1">
        <f t="shared" si="30"/>
        <v>1.2500000000000001E-2</v>
      </c>
      <c r="D1022" s="254">
        <f t="shared" si="31"/>
        <v>0</v>
      </c>
    </row>
    <row r="1023" spans="1:4" x14ac:dyDescent="0.3">
      <c r="A1023" s="4">
        <v>21257</v>
      </c>
      <c r="B1023" s="5">
        <v>12.5</v>
      </c>
      <c r="C1023" s="1">
        <f t="shared" si="30"/>
        <v>1.2500000000000001E-2</v>
      </c>
      <c r="D1023" s="254">
        <f t="shared" si="31"/>
        <v>0</v>
      </c>
    </row>
    <row r="1024" spans="1:4" x14ac:dyDescent="0.3">
      <c r="A1024" s="4">
        <v>21258</v>
      </c>
      <c r="B1024" s="5">
        <v>12.5</v>
      </c>
      <c r="C1024" s="1">
        <f t="shared" si="30"/>
        <v>1.2500000000000001E-2</v>
      </c>
      <c r="D1024" s="254">
        <f t="shared" si="31"/>
        <v>0</v>
      </c>
    </row>
    <row r="1025" spans="1:4" x14ac:dyDescent="0.3">
      <c r="A1025" s="4">
        <v>21261</v>
      </c>
      <c r="B1025" s="5">
        <v>12.5</v>
      </c>
      <c r="C1025" s="1">
        <f t="shared" si="30"/>
        <v>1.2500000000000001E-2</v>
      </c>
      <c r="D1025" s="254">
        <f t="shared" si="31"/>
        <v>0</v>
      </c>
    </row>
    <row r="1026" spans="1:4" x14ac:dyDescent="0.3">
      <c r="A1026" s="4">
        <v>21262</v>
      </c>
      <c r="B1026" s="5">
        <v>12.5</v>
      </c>
      <c r="C1026" s="1">
        <f t="shared" si="30"/>
        <v>1.2500000000000001E-2</v>
      </c>
      <c r="D1026" s="254">
        <f t="shared" si="31"/>
        <v>0</v>
      </c>
    </row>
    <row r="1027" spans="1:4" x14ac:dyDescent="0.3">
      <c r="A1027" s="4">
        <v>21263</v>
      </c>
      <c r="B1027" s="5">
        <v>12.5</v>
      </c>
      <c r="C1027" s="1">
        <f t="shared" si="30"/>
        <v>1.2500000000000001E-2</v>
      </c>
      <c r="D1027" s="254">
        <f t="shared" si="31"/>
        <v>0</v>
      </c>
    </row>
    <row r="1028" spans="1:4" x14ac:dyDescent="0.3">
      <c r="A1028" s="4">
        <v>21264</v>
      </c>
      <c r="B1028" s="5">
        <v>12.5</v>
      </c>
      <c r="C1028" s="1">
        <f t="shared" si="30"/>
        <v>1.2500000000000001E-2</v>
      </c>
      <c r="D1028" s="254">
        <f t="shared" si="31"/>
        <v>0</v>
      </c>
    </row>
    <row r="1029" spans="1:4" x14ac:dyDescent="0.3">
      <c r="A1029" s="4">
        <v>21265</v>
      </c>
      <c r="B1029" s="5">
        <v>12.5</v>
      </c>
      <c r="C1029" s="1">
        <f t="shared" si="30"/>
        <v>1.2500000000000001E-2</v>
      </c>
      <c r="D1029" s="254">
        <f t="shared" si="31"/>
        <v>0</v>
      </c>
    </row>
    <row r="1030" spans="1:4" x14ac:dyDescent="0.3">
      <c r="A1030" s="4">
        <v>21268</v>
      </c>
      <c r="B1030" s="5">
        <v>12.5</v>
      </c>
      <c r="C1030" s="1">
        <f t="shared" ref="C1030:C1093" si="32">B1030/1000</f>
        <v>1.2500000000000001E-2</v>
      </c>
      <c r="D1030" s="254">
        <f t="shared" si="31"/>
        <v>0</v>
      </c>
    </row>
    <row r="1031" spans="1:4" x14ac:dyDescent="0.3">
      <c r="A1031" s="4">
        <v>21269</v>
      </c>
      <c r="B1031" s="5">
        <v>12.5</v>
      </c>
      <c r="C1031" s="1">
        <f t="shared" si="32"/>
        <v>1.2500000000000001E-2</v>
      </c>
      <c r="D1031" s="254">
        <f t="shared" ref="D1031:D1094" si="33">((B1031/B1030)-1)*100</f>
        <v>0</v>
      </c>
    </row>
    <row r="1032" spans="1:4" x14ac:dyDescent="0.3">
      <c r="A1032" s="4">
        <v>21270</v>
      </c>
      <c r="B1032" s="5">
        <v>12.5</v>
      </c>
      <c r="C1032" s="1">
        <f t="shared" si="32"/>
        <v>1.2500000000000001E-2</v>
      </c>
      <c r="D1032" s="254">
        <f t="shared" si="33"/>
        <v>0</v>
      </c>
    </row>
    <row r="1033" spans="1:4" x14ac:dyDescent="0.3">
      <c r="A1033" s="4">
        <v>21271</v>
      </c>
      <c r="B1033" s="5">
        <v>12.5</v>
      </c>
      <c r="C1033" s="1">
        <f t="shared" si="32"/>
        <v>1.2500000000000001E-2</v>
      </c>
      <c r="D1033" s="254">
        <f t="shared" si="33"/>
        <v>0</v>
      </c>
    </row>
    <row r="1034" spans="1:4" x14ac:dyDescent="0.3">
      <c r="A1034" s="4">
        <v>21272</v>
      </c>
      <c r="B1034" s="5">
        <v>12.5</v>
      </c>
      <c r="C1034" s="1">
        <f t="shared" si="32"/>
        <v>1.2500000000000001E-2</v>
      </c>
      <c r="D1034" s="254">
        <f t="shared" si="33"/>
        <v>0</v>
      </c>
    </row>
    <row r="1035" spans="1:4" x14ac:dyDescent="0.3">
      <c r="A1035" s="4">
        <v>21275</v>
      </c>
      <c r="B1035" s="5">
        <v>12.5</v>
      </c>
      <c r="C1035" s="1">
        <f t="shared" si="32"/>
        <v>1.2500000000000001E-2</v>
      </c>
      <c r="D1035" s="254">
        <f t="shared" si="33"/>
        <v>0</v>
      </c>
    </row>
    <row r="1036" spans="1:4" x14ac:dyDescent="0.3">
      <c r="A1036" s="4">
        <v>21276</v>
      </c>
      <c r="B1036" s="5">
        <v>12.5</v>
      </c>
      <c r="C1036" s="1">
        <f t="shared" si="32"/>
        <v>1.2500000000000001E-2</v>
      </c>
      <c r="D1036" s="254">
        <f t="shared" si="33"/>
        <v>0</v>
      </c>
    </row>
    <row r="1037" spans="1:4" x14ac:dyDescent="0.3">
      <c r="A1037" s="4">
        <v>21277</v>
      </c>
      <c r="B1037" s="5">
        <v>12.5</v>
      </c>
      <c r="C1037" s="1">
        <f t="shared" si="32"/>
        <v>1.2500000000000001E-2</v>
      </c>
      <c r="D1037" s="254">
        <f t="shared" si="33"/>
        <v>0</v>
      </c>
    </row>
    <row r="1038" spans="1:4" x14ac:dyDescent="0.3">
      <c r="A1038" s="4">
        <v>21278</v>
      </c>
      <c r="B1038" s="5">
        <v>12.5</v>
      </c>
      <c r="C1038" s="1">
        <f t="shared" si="32"/>
        <v>1.2500000000000001E-2</v>
      </c>
      <c r="D1038" s="254">
        <f t="shared" si="33"/>
        <v>0</v>
      </c>
    </row>
    <row r="1039" spans="1:4" x14ac:dyDescent="0.3">
      <c r="A1039" s="4">
        <v>21279</v>
      </c>
      <c r="B1039" s="5">
        <v>12.5</v>
      </c>
      <c r="C1039" s="1">
        <f t="shared" si="32"/>
        <v>1.2500000000000001E-2</v>
      </c>
      <c r="D1039" s="254">
        <f t="shared" si="33"/>
        <v>0</v>
      </c>
    </row>
    <row r="1040" spans="1:4" x14ac:dyDescent="0.3">
      <c r="A1040" s="4">
        <v>21282</v>
      </c>
      <c r="B1040" s="5">
        <v>12.5</v>
      </c>
      <c r="C1040" s="1">
        <f t="shared" si="32"/>
        <v>1.2500000000000001E-2</v>
      </c>
      <c r="D1040" s="254">
        <f t="shared" si="33"/>
        <v>0</v>
      </c>
    </row>
    <row r="1041" spans="1:4" x14ac:dyDescent="0.3">
      <c r="A1041" s="4">
        <v>21283</v>
      </c>
      <c r="B1041" s="5">
        <v>12.5</v>
      </c>
      <c r="C1041" s="1">
        <f t="shared" si="32"/>
        <v>1.2500000000000001E-2</v>
      </c>
      <c r="D1041" s="254">
        <f t="shared" si="33"/>
        <v>0</v>
      </c>
    </row>
    <row r="1042" spans="1:4" x14ac:dyDescent="0.3">
      <c r="A1042" s="4">
        <v>21284</v>
      </c>
      <c r="B1042" s="5">
        <v>12.5</v>
      </c>
      <c r="C1042" s="1">
        <f t="shared" si="32"/>
        <v>1.2500000000000001E-2</v>
      </c>
      <c r="D1042" s="254">
        <f t="shared" si="33"/>
        <v>0</v>
      </c>
    </row>
    <row r="1043" spans="1:4" x14ac:dyDescent="0.3">
      <c r="A1043" s="4">
        <v>21285</v>
      </c>
      <c r="B1043" s="5">
        <v>12.5</v>
      </c>
      <c r="C1043" s="1">
        <f t="shared" si="32"/>
        <v>1.2500000000000001E-2</v>
      </c>
      <c r="D1043" s="254">
        <f t="shared" si="33"/>
        <v>0</v>
      </c>
    </row>
    <row r="1044" spans="1:4" x14ac:dyDescent="0.3">
      <c r="A1044" s="4">
        <v>21286</v>
      </c>
      <c r="B1044" s="5">
        <v>12.5</v>
      </c>
      <c r="C1044" s="1">
        <f t="shared" si="32"/>
        <v>1.2500000000000001E-2</v>
      </c>
      <c r="D1044" s="254">
        <f t="shared" si="33"/>
        <v>0</v>
      </c>
    </row>
    <row r="1045" spans="1:4" x14ac:dyDescent="0.3">
      <c r="A1045" s="4">
        <v>21289</v>
      </c>
      <c r="B1045" s="5">
        <v>12.5</v>
      </c>
      <c r="C1045" s="1">
        <f t="shared" si="32"/>
        <v>1.2500000000000001E-2</v>
      </c>
      <c r="D1045" s="254">
        <f t="shared" si="33"/>
        <v>0</v>
      </c>
    </row>
    <row r="1046" spans="1:4" x14ac:dyDescent="0.3">
      <c r="A1046" s="4">
        <v>21290</v>
      </c>
      <c r="B1046" s="5">
        <v>12.5</v>
      </c>
      <c r="C1046" s="1">
        <f t="shared" si="32"/>
        <v>1.2500000000000001E-2</v>
      </c>
      <c r="D1046" s="254">
        <f t="shared" si="33"/>
        <v>0</v>
      </c>
    </row>
    <row r="1047" spans="1:4" x14ac:dyDescent="0.3">
      <c r="A1047" s="4">
        <v>21291</v>
      </c>
      <c r="B1047" s="5">
        <v>12.5</v>
      </c>
      <c r="C1047" s="1">
        <f t="shared" si="32"/>
        <v>1.2500000000000001E-2</v>
      </c>
      <c r="D1047" s="254">
        <f t="shared" si="33"/>
        <v>0</v>
      </c>
    </row>
    <row r="1048" spans="1:4" x14ac:dyDescent="0.3">
      <c r="A1048" s="4">
        <v>21292</v>
      </c>
      <c r="B1048" s="5">
        <v>12.5</v>
      </c>
      <c r="C1048" s="1">
        <f t="shared" si="32"/>
        <v>1.2500000000000001E-2</v>
      </c>
      <c r="D1048" s="254">
        <f t="shared" si="33"/>
        <v>0</v>
      </c>
    </row>
    <row r="1049" spans="1:4" x14ac:dyDescent="0.3">
      <c r="A1049" s="4">
        <v>21293</v>
      </c>
      <c r="B1049" s="5">
        <v>12.5</v>
      </c>
      <c r="C1049" s="1">
        <f t="shared" si="32"/>
        <v>1.2500000000000001E-2</v>
      </c>
      <c r="D1049" s="254">
        <f t="shared" si="33"/>
        <v>0</v>
      </c>
    </row>
    <row r="1050" spans="1:4" x14ac:dyDescent="0.3">
      <c r="A1050" s="4">
        <v>21296</v>
      </c>
      <c r="B1050" s="5">
        <v>12.5</v>
      </c>
      <c r="C1050" s="1">
        <f t="shared" si="32"/>
        <v>1.2500000000000001E-2</v>
      </c>
      <c r="D1050" s="254">
        <f t="shared" si="33"/>
        <v>0</v>
      </c>
    </row>
    <row r="1051" spans="1:4" x14ac:dyDescent="0.3">
      <c r="A1051" s="4">
        <v>21297</v>
      </c>
      <c r="B1051" s="5">
        <v>12.5</v>
      </c>
      <c r="C1051" s="1">
        <f t="shared" si="32"/>
        <v>1.2500000000000001E-2</v>
      </c>
      <c r="D1051" s="254">
        <f t="shared" si="33"/>
        <v>0</v>
      </c>
    </row>
    <row r="1052" spans="1:4" x14ac:dyDescent="0.3">
      <c r="A1052" s="4">
        <v>21298</v>
      </c>
      <c r="B1052" s="5">
        <v>12.5</v>
      </c>
      <c r="C1052" s="1">
        <f t="shared" si="32"/>
        <v>1.2500000000000001E-2</v>
      </c>
      <c r="D1052" s="254">
        <f t="shared" si="33"/>
        <v>0</v>
      </c>
    </row>
    <row r="1053" spans="1:4" x14ac:dyDescent="0.3">
      <c r="A1053" s="4">
        <v>21299</v>
      </c>
      <c r="B1053" s="5">
        <v>12.5</v>
      </c>
      <c r="C1053" s="1">
        <f t="shared" si="32"/>
        <v>1.2500000000000001E-2</v>
      </c>
      <c r="D1053" s="254">
        <f t="shared" si="33"/>
        <v>0</v>
      </c>
    </row>
    <row r="1054" spans="1:4" x14ac:dyDescent="0.3">
      <c r="A1054" s="4">
        <v>21300</v>
      </c>
      <c r="B1054" s="5">
        <v>12.5</v>
      </c>
      <c r="C1054" s="1">
        <f t="shared" si="32"/>
        <v>1.2500000000000001E-2</v>
      </c>
      <c r="D1054" s="254">
        <f t="shared" si="33"/>
        <v>0</v>
      </c>
    </row>
    <row r="1055" spans="1:4" x14ac:dyDescent="0.3">
      <c r="A1055" s="4">
        <v>21303</v>
      </c>
      <c r="B1055" s="5">
        <v>12.5</v>
      </c>
      <c r="C1055" s="1">
        <f t="shared" si="32"/>
        <v>1.2500000000000001E-2</v>
      </c>
      <c r="D1055" s="254">
        <f t="shared" si="33"/>
        <v>0</v>
      </c>
    </row>
    <row r="1056" spans="1:4" x14ac:dyDescent="0.3">
      <c r="A1056" s="4">
        <v>21304</v>
      </c>
      <c r="B1056" s="5">
        <v>12.5</v>
      </c>
      <c r="C1056" s="1">
        <f t="shared" si="32"/>
        <v>1.2500000000000001E-2</v>
      </c>
      <c r="D1056" s="254">
        <f t="shared" si="33"/>
        <v>0</v>
      </c>
    </row>
    <row r="1057" spans="1:4" x14ac:dyDescent="0.3">
      <c r="A1057" s="4">
        <v>21305</v>
      </c>
      <c r="B1057" s="5">
        <v>12.5</v>
      </c>
      <c r="C1057" s="1">
        <f t="shared" si="32"/>
        <v>1.2500000000000001E-2</v>
      </c>
      <c r="D1057" s="254">
        <f t="shared" si="33"/>
        <v>0</v>
      </c>
    </row>
    <row r="1058" spans="1:4" x14ac:dyDescent="0.3">
      <c r="A1058" s="4">
        <v>21306</v>
      </c>
      <c r="B1058" s="5">
        <v>12.5</v>
      </c>
      <c r="C1058" s="1">
        <f t="shared" si="32"/>
        <v>1.2500000000000001E-2</v>
      </c>
      <c r="D1058" s="254">
        <f t="shared" si="33"/>
        <v>0</v>
      </c>
    </row>
    <row r="1059" spans="1:4" x14ac:dyDescent="0.3">
      <c r="A1059" s="4">
        <v>21307</v>
      </c>
      <c r="B1059" s="5">
        <v>12.5</v>
      </c>
      <c r="C1059" s="1">
        <f t="shared" si="32"/>
        <v>1.2500000000000001E-2</v>
      </c>
      <c r="D1059" s="254">
        <f t="shared" si="33"/>
        <v>0</v>
      </c>
    </row>
    <row r="1060" spans="1:4" x14ac:dyDescent="0.3">
      <c r="A1060" s="4">
        <v>21310</v>
      </c>
      <c r="B1060" s="5">
        <v>12.5</v>
      </c>
      <c r="C1060" s="1">
        <f t="shared" si="32"/>
        <v>1.2500000000000001E-2</v>
      </c>
      <c r="D1060" s="254">
        <f t="shared" si="33"/>
        <v>0</v>
      </c>
    </row>
    <row r="1061" spans="1:4" x14ac:dyDescent="0.3">
      <c r="A1061" s="4">
        <v>21311</v>
      </c>
      <c r="B1061" s="5">
        <v>12.5</v>
      </c>
      <c r="C1061" s="1">
        <f t="shared" si="32"/>
        <v>1.2500000000000001E-2</v>
      </c>
      <c r="D1061" s="254">
        <f t="shared" si="33"/>
        <v>0</v>
      </c>
    </row>
    <row r="1062" spans="1:4" x14ac:dyDescent="0.3">
      <c r="A1062" s="4">
        <v>21312</v>
      </c>
      <c r="B1062" s="5">
        <v>12.5</v>
      </c>
      <c r="C1062" s="1">
        <f t="shared" si="32"/>
        <v>1.2500000000000001E-2</v>
      </c>
      <c r="D1062" s="254">
        <f t="shared" si="33"/>
        <v>0</v>
      </c>
    </row>
    <row r="1063" spans="1:4" x14ac:dyDescent="0.3">
      <c r="A1063" s="4">
        <v>21313</v>
      </c>
      <c r="B1063" s="5">
        <v>12.5</v>
      </c>
      <c r="C1063" s="1">
        <f t="shared" si="32"/>
        <v>1.2500000000000001E-2</v>
      </c>
      <c r="D1063" s="254">
        <f t="shared" si="33"/>
        <v>0</v>
      </c>
    </row>
    <row r="1064" spans="1:4" x14ac:dyDescent="0.3">
      <c r="A1064" s="4">
        <v>21314</v>
      </c>
      <c r="B1064" s="5">
        <v>12.5</v>
      </c>
      <c r="C1064" s="1">
        <f t="shared" si="32"/>
        <v>1.2500000000000001E-2</v>
      </c>
      <c r="D1064" s="254">
        <f t="shared" si="33"/>
        <v>0</v>
      </c>
    </row>
    <row r="1065" spans="1:4" x14ac:dyDescent="0.3">
      <c r="A1065" s="4">
        <v>21317</v>
      </c>
      <c r="B1065" s="5">
        <v>12.5</v>
      </c>
      <c r="C1065" s="1">
        <f t="shared" si="32"/>
        <v>1.2500000000000001E-2</v>
      </c>
      <c r="D1065" s="254">
        <f t="shared" si="33"/>
        <v>0</v>
      </c>
    </row>
    <row r="1066" spans="1:4" x14ac:dyDescent="0.3">
      <c r="A1066" s="4">
        <v>21318</v>
      </c>
      <c r="B1066" s="5">
        <v>12.5</v>
      </c>
      <c r="C1066" s="1">
        <f t="shared" si="32"/>
        <v>1.2500000000000001E-2</v>
      </c>
      <c r="D1066" s="254">
        <f t="shared" si="33"/>
        <v>0</v>
      </c>
    </row>
    <row r="1067" spans="1:4" x14ac:dyDescent="0.3">
      <c r="A1067" s="4">
        <v>21319</v>
      </c>
      <c r="B1067" s="5">
        <v>12.5</v>
      </c>
      <c r="C1067" s="1">
        <f t="shared" si="32"/>
        <v>1.2500000000000001E-2</v>
      </c>
      <c r="D1067" s="254">
        <f t="shared" si="33"/>
        <v>0</v>
      </c>
    </row>
    <row r="1068" spans="1:4" x14ac:dyDescent="0.3">
      <c r="A1068" s="4">
        <v>21320</v>
      </c>
      <c r="B1068" s="5">
        <v>12.5</v>
      </c>
      <c r="C1068" s="1">
        <f t="shared" si="32"/>
        <v>1.2500000000000001E-2</v>
      </c>
      <c r="D1068" s="254">
        <f t="shared" si="33"/>
        <v>0</v>
      </c>
    </row>
    <row r="1069" spans="1:4" x14ac:dyDescent="0.3">
      <c r="A1069" s="4">
        <v>21321</v>
      </c>
      <c r="B1069" s="5">
        <v>12.5</v>
      </c>
      <c r="C1069" s="1">
        <f t="shared" si="32"/>
        <v>1.2500000000000001E-2</v>
      </c>
      <c r="D1069" s="254">
        <f t="shared" si="33"/>
        <v>0</v>
      </c>
    </row>
    <row r="1070" spans="1:4" x14ac:dyDescent="0.3">
      <c r="A1070" s="4">
        <v>21324</v>
      </c>
      <c r="B1070" s="5">
        <v>12.5</v>
      </c>
      <c r="C1070" s="1">
        <f t="shared" si="32"/>
        <v>1.2500000000000001E-2</v>
      </c>
      <c r="D1070" s="254">
        <f t="shared" si="33"/>
        <v>0</v>
      </c>
    </row>
    <row r="1071" spans="1:4" x14ac:dyDescent="0.3">
      <c r="A1071" s="4">
        <v>21325</v>
      </c>
      <c r="B1071" s="5">
        <v>12.5</v>
      </c>
      <c r="C1071" s="1">
        <f t="shared" si="32"/>
        <v>1.2500000000000001E-2</v>
      </c>
      <c r="D1071" s="254">
        <f t="shared" si="33"/>
        <v>0</v>
      </c>
    </row>
    <row r="1072" spans="1:4" x14ac:dyDescent="0.3">
      <c r="A1072" s="4">
        <v>21326</v>
      </c>
      <c r="B1072" s="5">
        <v>12.5</v>
      </c>
      <c r="C1072" s="1">
        <f t="shared" si="32"/>
        <v>1.2500000000000001E-2</v>
      </c>
      <c r="D1072" s="254">
        <f t="shared" si="33"/>
        <v>0</v>
      </c>
    </row>
    <row r="1073" spans="1:4" x14ac:dyDescent="0.3">
      <c r="A1073" s="4">
        <v>21327</v>
      </c>
      <c r="B1073" s="5">
        <v>12.5</v>
      </c>
      <c r="C1073" s="1">
        <f t="shared" si="32"/>
        <v>1.2500000000000001E-2</v>
      </c>
      <c r="D1073" s="254">
        <f t="shared" si="33"/>
        <v>0</v>
      </c>
    </row>
    <row r="1074" spans="1:4" x14ac:dyDescent="0.3">
      <c r="A1074" s="4">
        <v>21328</v>
      </c>
      <c r="B1074" s="5">
        <v>12.5</v>
      </c>
      <c r="C1074" s="1">
        <f t="shared" si="32"/>
        <v>1.2500000000000001E-2</v>
      </c>
      <c r="D1074" s="254">
        <f t="shared" si="33"/>
        <v>0</v>
      </c>
    </row>
    <row r="1075" spans="1:4" x14ac:dyDescent="0.3">
      <c r="A1075" s="4">
        <v>21331</v>
      </c>
      <c r="B1075" s="5">
        <v>12.5</v>
      </c>
      <c r="C1075" s="1">
        <f t="shared" si="32"/>
        <v>1.2500000000000001E-2</v>
      </c>
      <c r="D1075" s="254">
        <f t="shared" si="33"/>
        <v>0</v>
      </c>
    </row>
    <row r="1076" spans="1:4" x14ac:dyDescent="0.3">
      <c r="A1076" s="4">
        <v>21332</v>
      </c>
      <c r="B1076" s="5">
        <v>12.5</v>
      </c>
      <c r="C1076" s="1">
        <f t="shared" si="32"/>
        <v>1.2500000000000001E-2</v>
      </c>
      <c r="D1076" s="254">
        <f t="shared" si="33"/>
        <v>0</v>
      </c>
    </row>
    <row r="1077" spans="1:4" x14ac:dyDescent="0.3">
      <c r="A1077" s="4">
        <v>21333</v>
      </c>
      <c r="B1077" s="5">
        <v>12.5</v>
      </c>
      <c r="C1077" s="1">
        <f t="shared" si="32"/>
        <v>1.2500000000000001E-2</v>
      </c>
      <c r="D1077" s="254">
        <f t="shared" si="33"/>
        <v>0</v>
      </c>
    </row>
    <row r="1078" spans="1:4" x14ac:dyDescent="0.3">
      <c r="A1078" s="4">
        <v>21334</v>
      </c>
      <c r="B1078" s="5">
        <v>12.5</v>
      </c>
      <c r="C1078" s="1">
        <f t="shared" si="32"/>
        <v>1.2500000000000001E-2</v>
      </c>
      <c r="D1078" s="254">
        <f t="shared" si="33"/>
        <v>0</v>
      </c>
    </row>
    <row r="1079" spans="1:4" x14ac:dyDescent="0.3">
      <c r="A1079" s="4">
        <v>21335</v>
      </c>
      <c r="B1079" s="5">
        <v>12.5</v>
      </c>
      <c r="C1079" s="1">
        <f t="shared" si="32"/>
        <v>1.2500000000000001E-2</v>
      </c>
      <c r="D1079" s="254">
        <f t="shared" si="33"/>
        <v>0</v>
      </c>
    </row>
    <row r="1080" spans="1:4" x14ac:dyDescent="0.3">
      <c r="A1080" s="4">
        <v>21338</v>
      </c>
      <c r="B1080" s="5">
        <v>12.5</v>
      </c>
      <c r="C1080" s="1">
        <f t="shared" si="32"/>
        <v>1.2500000000000001E-2</v>
      </c>
      <c r="D1080" s="254">
        <f t="shared" si="33"/>
        <v>0</v>
      </c>
    </row>
    <row r="1081" spans="1:4" x14ac:dyDescent="0.3">
      <c r="A1081" s="4">
        <v>21339</v>
      </c>
      <c r="B1081" s="5">
        <v>12.5</v>
      </c>
      <c r="C1081" s="1">
        <f t="shared" si="32"/>
        <v>1.2500000000000001E-2</v>
      </c>
      <c r="D1081" s="254">
        <f t="shared" si="33"/>
        <v>0</v>
      </c>
    </row>
    <row r="1082" spans="1:4" x14ac:dyDescent="0.3">
      <c r="A1082" s="4">
        <v>21340</v>
      </c>
      <c r="B1082" s="5">
        <v>12.5</v>
      </c>
      <c r="C1082" s="1">
        <f t="shared" si="32"/>
        <v>1.2500000000000001E-2</v>
      </c>
      <c r="D1082" s="254">
        <f t="shared" si="33"/>
        <v>0</v>
      </c>
    </row>
    <row r="1083" spans="1:4" x14ac:dyDescent="0.3">
      <c r="A1083" s="4">
        <v>21341</v>
      </c>
      <c r="B1083" s="5">
        <v>12.5</v>
      </c>
      <c r="C1083" s="1">
        <f t="shared" si="32"/>
        <v>1.2500000000000001E-2</v>
      </c>
      <c r="D1083" s="254">
        <f t="shared" si="33"/>
        <v>0</v>
      </c>
    </row>
    <row r="1084" spans="1:4" x14ac:dyDescent="0.3">
      <c r="A1084" s="4">
        <v>21342</v>
      </c>
      <c r="B1084" s="5">
        <v>12.5</v>
      </c>
      <c r="C1084" s="1">
        <f t="shared" si="32"/>
        <v>1.2500000000000001E-2</v>
      </c>
      <c r="D1084" s="254">
        <f t="shared" si="33"/>
        <v>0</v>
      </c>
    </row>
    <row r="1085" spans="1:4" x14ac:dyDescent="0.3">
      <c r="A1085" s="4">
        <v>21345</v>
      </c>
      <c r="B1085" s="5">
        <v>12.5</v>
      </c>
      <c r="C1085" s="1">
        <f t="shared" si="32"/>
        <v>1.2500000000000001E-2</v>
      </c>
      <c r="D1085" s="254">
        <f t="shared" si="33"/>
        <v>0</v>
      </c>
    </row>
    <row r="1086" spans="1:4" x14ac:dyDescent="0.3">
      <c r="A1086" s="4">
        <v>21346</v>
      </c>
      <c r="B1086" s="5">
        <v>12.5</v>
      </c>
      <c r="C1086" s="1">
        <f t="shared" si="32"/>
        <v>1.2500000000000001E-2</v>
      </c>
      <c r="D1086" s="254">
        <f t="shared" si="33"/>
        <v>0</v>
      </c>
    </row>
    <row r="1087" spans="1:4" x14ac:dyDescent="0.3">
      <c r="A1087" s="4">
        <v>21347</v>
      </c>
      <c r="B1087" s="5">
        <v>12.5</v>
      </c>
      <c r="C1087" s="1">
        <f t="shared" si="32"/>
        <v>1.2500000000000001E-2</v>
      </c>
      <c r="D1087" s="254">
        <f t="shared" si="33"/>
        <v>0</v>
      </c>
    </row>
    <row r="1088" spans="1:4" x14ac:dyDescent="0.3">
      <c r="A1088" s="4">
        <v>21348</v>
      </c>
      <c r="B1088" s="5">
        <v>12.5</v>
      </c>
      <c r="C1088" s="1">
        <f t="shared" si="32"/>
        <v>1.2500000000000001E-2</v>
      </c>
      <c r="D1088" s="254">
        <f t="shared" si="33"/>
        <v>0</v>
      </c>
    </row>
    <row r="1089" spans="1:4" x14ac:dyDescent="0.3">
      <c r="A1089" s="4">
        <v>21349</v>
      </c>
      <c r="B1089" s="5">
        <v>12.5</v>
      </c>
      <c r="C1089" s="1">
        <f t="shared" si="32"/>
        <v>1.2500000000000001E-2</v>
      </c>
      <c r="D1089" s="254">
        <f t="shared" si="33"/>
        <v>0</v>
      </c>
    </row>
    <row r="1090" spans="1:4" x14ac:dyDescent="0.3">
      <c r="A1090" s="4">
        <v>21352</v>
      </c>
      <c r="B1090" s="5">
        <v>12.5</v>
      </c>
      <c r="C1090" s="1">
        <f t="shared" si="32"/>
        <v>1.2500000000000001E-2</v>
      </c>
      <c r="D1090" s="254">
        <f t="shared" si="33"/>
        <v>0</v>
      </c>
    </row>
    <row r="1091" spans="1:4" x14ac:dyDescent="0.3">
      <c r="A1091" s="4">
        <v>21353</v>
      </c>
      <c r="B1091" s="5">
        <v>12.5</v>
      </c>
      <c r="C1091" s="1">
        <f t="shared" si="32"/>
        <v>1.2500000000000001E-2</v>
      </c>
      <c r="D1091" s="254">
        <f t="shared" si="33"/>
        <v>0</v>
      </c>
    </row>
    <row r="1092" spans="1:4" x14ac:dyDescent="0.3">
      <c r="A1092" s="4">
        <v>21354</v>
      </c>
      <c r="B1092" s="5">
        <v>12.5</v>
      </c>
      <c r="C1092" s="1">
        <f t="shared" si="32"/>
        <v>1.2500000000000001E-2</v>
      </c>
      <c r="D1092" s="254">
        <f t="shared" si="33"/>
        <v>0</v>
      </c>
    </row>
    <row r="1093" spans="1:4" x14ac:dyDescent="0.3">
      <c r="A1093" s="4">
        <v>21355</v>
      </c>
      <c r="B1093" s="5">
        <v>12.5</v>
      </c>
      <c r="C1093" s="1">
        <f t="shared" si="32"/>
        <v>1.2500000000000001E-2</v>
      </c>
      <c r="D1093" s="254">
        <f t="shared" si="33"/>
        <v>0</v>
      </c>
    </row>
    <row r="1094" spans="1:4" x14ac:dyDescent="0.3">
      <c r="A1094" s="4">
        <v>21356</v>
      </c>
      <c r="B1094" s="5">
        <v>12.5</v>
      </c>
      <c r="C1094" s="1">
        <f t="shared" ref="C1094:C1157" si="34">B1094/1000</f>
        <v>1.2500000000000001E-2</v>
      </c>
      <c r="D1094" s="254">
        <f t="shared" si="33"/>
        <v>0</v>
      </c>
    </row>
    <row r="1095" spans="1:4" x14ac:dyDescent="0.3">
      <c r="A1095" s="4">
        <v>21359</v>
      </c>
      <c r="B1095" s="5">
        <v>12.5</v>
      </c>
      <c r="C1095" s="1">
        <f t="shared" si="34"/>
        <v>1.2500000000000001E-2</v>
      </c>
      <c r="D1095" s="254">
        <f t="shared" ref="D1095:D1158" si="35">((B1095/B1094)-1)*100</f>
        <v>0</v>
      </c>
    </row>
    <row r="1096" spans="1:4" x14ac:dyDescent="0.3">
      <c r="A1096" s="4">
        <v>21360</v>
      </c>
      <c r="B1096" s="5">
        <v>12.5</v>
      </c>
      <c r="C1096" s="1">
        <f t="shared" si="34"/>
        <v>1.2500000000000001E-2</v>
      </c>
      <c r="D1096" s="254">
        <f t="shared" si="35"/>
        <v>0</v>
      </c>
    </row>
    <row r="1097" spans="1:4" x14ac:dyDescent="0.3">
      <c r="A1097" s="4">
        <v>21361</v>
      </c>
      <c r="B1097" s="5">
        <v>12.5</v>
      </c>
      <c r="C1097" s="1">
        <f t="shared" si="34"/>
        <v>1.2500000000000001E-2</v>
      </c>
      <c r="D1097" s="254">
        <f t="shared" si="35"/>
        <v>0</v>
      </c>
    </row>
    <row r="1098" spans="1:4" x14ac:dyDescent="0.3">
      <c r="A1098" s="4">
        <v>21362</v>
      </c>
      <c r="B1098" s="5">
        <v>12.5</v>
      </c>
      <c r="C1098" s="1">
        <f t="shared" si="34"/>
        <v>1.2500000000000001E-2</v>
      </c>
      <c r="D1098" s="254">
        <f t="shared" si="35"/>
        <v>0</v>
      </c>
    </row>
    <row r="1099" spans="1:4" x14ac:dyDescent="0.3">
      <c r="A1099" s="4">
        <v>21363</v>
      </c>
      <c r="B1099" s="5">
        <v>12.5</v>
      </c>
      <c r="C1099" s="1">
        <f t="shared" si="34"/>
        <v>1.2500000000000001E-2</v>
      </c>
      <c r="D1099" s="254">
        <f t="shared" si="35"/>
        <v>0</v>
      </c>
    </row>
    <row r="1100" spans="1:4" x14ac:dyDescent="0.3">
      <c r="A1100" s="4">
        <v>21366</v>
      </c>
      <c r="B1100" s="5">
        <v>12.5</v>
      </c>
      <c r="C1100" s="1">
        <f t="shared" si="34"/>
        <v>1.2500000000000001E-2</v>
      </c>
      <c r="D1100" s="254">
        <f t="shared" si="35"/>
        <v>0</v>
      </c>
    </row>
    <row r="1101" spans="1:4" x14ac:dyDescent="0.3">
      <c r="A1101" s="4">
        <v>21367</v>
      </c>
      <c r="B1101" s="5">
        <v>12.5</v>
      </c>
      <c r="C1101" s="1">
        <f t="shared" si="34"/>
        <v>1.2500000000000001E-2</v>
      </c>
      <c r="D1101" s="254">
        <f t="shared" si="35"/>
        <v>0</v>
      </c>
    </row>
    <row r="1102" spans="1:4" x14ac:dyDescent="0.3">
      <c r="A1102" s="4">
        <v>21368</v>
      </c>
      <c r="B1102" s="5">
        <v>12.5</v>
      </c>
      <c r="C1102" s="1">
        <f t="shared" si="34"/>
        <v>1.2500000000000001E-2</v>
      </c>
      <c r="D1102" s="254">
        <f t="shared" si="35"/>
        <v>0</v>
      </c>
    </row>
    <row r="1103" spans="1:4" x14ac:dyDescent="0.3">
      <c r="A1103" s="4">
        <v>21369</v>
      </c>
      <c r="B1103" s="5">
        <v>12.5</v>
      </c>
      <c r="C1103" s="1">
        <f t="shared" si="34"/>
        <v>1.2500000000000001E-2</v>
      </c>
      <c r="D1103" s="254">
        <f t="shared" si="35"/>
        <v>0</v>
      </c>
    </row>
    <row r="1104" spans="1:4" x14ac:dyDescent="0.3">
      <c r="A1104" s="4">
        <v>21370</v>
      </c>
      <c r="B1104" s="5">
        <v>12.5</v>
      </c>
      <c r="C1104" s="1">
        <f t="shared" si="34"/>
        <v>1.2500000000000001E-2</v>
      </c>
      <c r="D1104" s="254">
        <f t="shared" si="35"/>
        <v>0</v>
      </c>
    </row>
    <row r="1105" spans="1:4" x14ac:dyDescent="0.3">
      <c r="A1105" s="4">
        <v>21373</v>
      </c>
      <c r="B1105" s="5">
        <v>12.5</v>
      </c>
      <c r="C1105" s="1">
        <f t="shared" si="34"/>
        <v>1.2500000000000001E-2</v>
      </c>
      <c r="D1105" s="254">
        <f t="shared" si="35"/>
        <v>0</v>
      </c>
    </row>
    <row r="1106" spans="1:4" x14ac:dyDescent="0.3">
      <c r="A1106" s="4">
        <v>21374</v>
      </c>
      <c r="B1106" s="5">
        <v>12.5</v>
      </c>
      <c r="C1106" s="1">
        <f t="shared" si="34"/>
        <v>1.2500000000000001E-2</v>
      </c>
      <c r="D1106" s="254">
        <f t="shared" si="35"/>
        <v>0</v>
      </c>
    </row>
    <row r="1107" spans="1:4" x14ac:dyDescent="0.3">
      <c r="A1107" s="4">
        <v>21375</v>
      </c>
      <c r="B1107" s="5">
        <v>12.5</v>
      </c>
      <c r="C1107" s="1">
        <f t="shared" si="34"/>
        <v>1.2500000000000001E-2</v>
      </c>
      <c r="D1107" s="254">
        <f t="shared" si="35"/>
        <v>0</v>
      </c>
    </row>
    <row r="1108" spans="1:4" x14ac:dyDescent="0.3">
      <c r="A1108" s="4">
        <v>21376</v>
      </c>
      <c r="B1108" s="5">
        <v>12.5</v>
      </c>
      <c r="C1108" s="1">
        <f t="shared" si="34"/>
        <v>1.2500000000000001E-2</v>
      </c>
      <c r="D1108" s="254">
        <f t="shared" si="35"/>
        <v>0</v>
      </c>
    </row>
    <row r="1109" spans="1:4" x14ac:dyDescent="0.3">
      <c r="A1109" s="4">
        <v>21377</v>
      </c>
      <c r="B1109" s="5">
        <v>12.5</v>
      </c>
      <c r="C1109" s="1">
        <f t="shared" si="34"/>
        <v>1.2500000000000001E-2</v>
      </c>
      <c r="D1109" s="254">
        <f t="shared" si="35"/>
        <v>0</v>
      </c>
    </row>
    <row r="1110" spans="1:4" x14ac:dyDescent="0.3">
      <c r="A1110" s="4">
        <v>21380</v>
      </c>
      <c r="B1110" s="5">
        <v>12.5</v>
      </c>
      <c r="C1110" s="1">
        <f t="shared" si="34"/>
        <v>1.2500000000000001E-2</v>
      </c>
      <c r="D1110" s="254">
        <f t="shared" si="35"/>
        <v>0</v>
      </c>
    </row>
    <row r="1111" spans="1:4" x14ac:dyDescent="0.3">
      <c r="A1111" s="4">
        <v>21381</v>
      </c>
      <c r="B1111" s="5">
        <v>12.5</v>
      </c>
      <c r="C1111" s="1">
        <f t="shared" si="34"/>
        <v>1.2500000000000001E-2</v>
      </c>
      <c r="D1111" s="254">
        <f t="shared" si="35"/>
        <v>0</v>
      </c>
    </row>
    <row r="1112" spans="1:4" x14ac:dyDescent="0.3">
      <c r="A1112" s="4">
        <v>21382</v>
      </c>
      <c r="B1112" s="5">
        <v>12.5</v>
      </c>
      <c r="C1112" s="1">
        <f t="shared" si="34"/>
        <v>1.2500000000000001E-2</v>
      </c>
      <c r="D1112" s="254">
        <f t="shared" si="35"/>
        <v>0</v>
      </c>
    </row>
    <row r="1113" spans="1:4" x14ac:dyDescent="0.3">
      <c r="A1113" s="4">
        <v>21383</v>
      </c>
      <c r="B1113" s="5">
        <v>12.5</v>
      </c>
      <c r="C1113" s="1">
        <f t="shared" si="34"/>
        <v>1.2500000000000001E-2</v>
      </c>
      <c r="D1113" s="254">
        <f t="shared" si="35"/>
        <v>0</v>
      </c>
    </row>
    <row r="1114" spans="1:4" x14ac:dyDescent="0.3">
      <c r="A1114" s="4">
        <v>21384</v>
      </c>
      <c r="B1114" s="5">
        <v>12.5</v>
      </c>
      <c r="C1114" s="1">
        <f t="shared" si="34"/>
        <v>1.2500000000000001E-2</v>
      </c>
      <c r="D1114" s="254">
        <f t="shared" si="35"/>
        <v>0</v>
      </c>
    </row>
    <row r="1115" spans="1:4" x14ac:dyDescent="0.3">
      <c r="A1115" s="4">
        <v>21387</v>
      </c>
      <c r="B1115" s="5">
        <v>12.5</v>
      </c>
      <c r="C1115" s="1">
        <f t="shared" si="34"/>
        <v>1.2500000000000001E-2</v>
      </c>
      <c r="D1115" s="254">
        <f t="shared" si="35"/>
        <v>0</v>
      </c>
    </row>
    <row r="1116" spans="1:4" x14ac:dyDescent="0.3">
      <c r="A1116" s="4">
        <v>21388</v>
      </c>
      <c r="B1116" s="5">
        <v>12.5</v>
      </c>
      <c r="C1116" s="1">
        <f t="shared" si="34"/>
        <v>1.2500000000000001E-2</v>
      </c>
      <c r="D1116" s="254">
        <f t="shared" si="35"/>
        <v>0</v>
      </c>
    </row>
    <row r="1117" spans="1:4" x14ac:dyDescent="0.3">
      <c r="A1117" s="4">
        <v>21389</v>
      </c>
      <c r="B1117" s="5">
        <v>12.5</v>
      </c>
      <c r="C1117" s="1">
        <f t="shared" si="34"/>
        <v>1.2500000000000001E-2</v>
      </c>
      <c r="D1117" s="254">
        <f t="shared" si="35"/>
        <v>0</v>
      </c>
    </row>
    <row r="1118" spans="1:4" x14ac:dyDescent="0.3">
      <c r="A1118" s="4">
        <v>21390</v>
      </c>
      <c r="B1118" s="5">
        <v>12.5</v>
      </c>
      <c r="C1118" s="1">
        <f t="shared" si="34"/>
        <v>1.2500000000000001E-2</v>
      </c>
      <c r="D1118" s="254">
        <f t="shared" si="35"/>
        <v>0</v>
      </c>
    </row>
    <row r="1119" spans="1:4" x14ac:dyDescent="0.3">
      <c r="A1119" s="4">
        <v>21391</v>
      </c>
      <c r="B1119" s="5">
        <v>12.5</v>
      </c>
      <c r="C1119" s="1">
        <f t="shared" si="34"/>
        <v>1.2500000000000001E-2</v>
      </c>
      <c r="D1119" s="254">
        <f t="shared" si="35"/>
        <v>0</v>
      </c>
    </row>
    <row r="1120" spans="1:4" x14ac:dyDescent="0.3">
      <c r="A1120" s="4">
        <v>21394</v>
      </c>
      <c r="B1120" s="5">
        <v>12.5</v>
      </c>
      <c r="C1120" s="1">
        <f t="shared" si="34"/>
        <v>1.2500000000000001E-2</v>
      </c>
      <c r="D1120" s="254">
        <f t="shared" si="35"/>
        <v>0</v>
      </c>
    </row>
    <row r="1121" spans="1:4" x14ac:dyDescent="0.3">
      <c r="A1121" s="4">
        <v>21395</v>
      </c>
      <c r="B1121" s="5">
        <v>12.5</v>
      </c>
      <c r="C1121" s="1">
        <f t="shared" si="34"/>
        <v>1.2500000000000001E-2</v>
      </c>
      <c r="D1121" s="254">
        <f t="shared" si="35"/>
        <v>0</v>
      </c>
    </row>
    <row r="1122" spans="1:4" x14ac:dyDescent="0.3">
      <c r="A1122" s="4">
        <v>21396</v>
      </c>
      <c r="B1122" s="5">
        <v>12.5</v>
      </c>
      <c r="C1122" s="1">
        <f t="shared" si="34"/>
        <v>1.2500000000000001E-2</v>
      </c>
      <c r="D1122" s="254">
        <f t="shared" si="35"/>
        <v>0</v>
      </c>
    </row>
    <row r="1123" spans="1:4" x14ac:dyDescent="0.3">
      <c r="A1123" s="4">
        <v>21397</v>
      </c>
      <c r="B1123" s="5">
        <v>12.5</v>
      </c>
      <c r="C1123" s="1">
        <f t="shared" si="34"/>
        <v>1.2500000000000001E-2</v>
      </c>
      <c r="D1123" s="254">
        <f t="shared" si="35"/>
        <v>0</v>
      </c>
    </row>
    <row r="1124" spans="1:4" x14ac:dyDescent="0.3">
      <c r="A1124" s="4">
        <v>21398</v>
      </c>
      <c r="B1124" s="5">
        <v>12.5</v>
      </c>
      <c r="C1124" s="1">
        <f t="shared" si="34"/>
        <v>1.2500000000000001E-2</v>
      </c>
      <c r="D1124" s="254">
        <f t="shared" si="35"/>
        <v>0</v>
      </c>
    </row>
    <row r="1125" spans="1:4" x14ac:dyDescent="0.3">
      <c r="A1125" s="4">
        <v>21401</v>
      </c>
      <c r="B1125" s="5">
        <v>12.5</v>
      </c>
      <c r="C1125" s="1">
        <f t="shared" si="34"/>
        <v>1.2500000000000001E-2</v>
      </c>
      <c r="D1125" s="254">
        <f t="shared" si="35"/>
        <v>0</v>
      </c>
    </row>
    <row r="1126" spans="1:4" x14ac:dyDescent="0.3">
      <c r="A1126" s="4">
        <v>21402</v>
      </c>
      <c r="B1126" s="5">
        <v>12.5</v>
      </c>
      <c r="C1126" s="1">
        <f t="shared" si="34"/>
        <v>1.2500000000000001E-2</v>
      </c>
      <c r="D1126" s="254">
        <f t="shared" si="35"/>
        <v>0</v>
      </c>
    </row>
    <row r="1127" spans="1:4" x14ac:dyDescent="0.3">
      <c r="A1127" s="4">
        <v>21403</v>
      </c>
      <c r="B1127" s="5">
        <v>12.5</v>
      </c>
      <c r="C1127" s="1">
        <f t="shared" si="34"/>
        <v>1.2500000000000001E-2</v>
      </c>
      <c r="D1127" s="254">
        <f t="shared" si="35"/>
        <v>0</v>
      </c>
    </row>
    <row r="1128" spans="1:4" x14ac:dyDescent="0.3">
      <c r="A1128" s="4">
        <v>21404</v>
      </c>
      <c r="B1128" s="5">
        <v>12.5</v>
      </c>
      <c r="C1128" s="1">
        <f t="shared" si="34"/>
        <v>1.2500000000000001E-2</v>
      </c>
      <c r="D1128" s="254">
        <f t="shared" si="35"/>
        <v>0</v>
      </c>
    </row>
    <row r="1129" spans="1:4" x14ac:dyDescent="0.3">
      <c r="A1129" s="4">
        <v>21405</v>
      </c>
      <c r="B1129" s="5">
        <v>12.5</v>
      </c>
      <c r="C1129" s="1">
        <f t="shared" si="34"/>
        <v>1.2500000000000001E-2</v>
      </c>
      <c r="D1129" s="254">
        <f t="shared" si="35"/>
        <v>0</v>
      </c>
    </row>
    <row r="1130" spans="1:4" x14ac:dyDescent="0.3">
      <c r="A1130" s="4">
        <v>21408</v>
      </c>
      <c r="B1130" s="5">
        <v>12.5</v>
      </c>
      <c r="C1130" s="1">
        <f t="shared" si="34"/>
        <v>1.2500000000000001E-2</v>
      </c>
      <c r="D1130" s="254">
        <f t="shared" si="35"/>
        <v>0</v>
      </c>
    </row>
    <row r="1131" spans="1:4" x14ac:dyDescent="0.3">
      <c r="A1131" s="4">
        <v>21409</v>
      </c>
      <c r="B1131" s="5">
        <v>12.5</v>
      </c>
      <c r="C1131" s="1">
        <f t="shared" si="34"/>
        <v>1.2500000000000001E-2</v>
      </c>
      <c r="D1131" s="254">
        <f t="shared" si="35"/>
        <v>0</v>
      </c>
    </row>
    <row r="1132" spans="1:4" x14ac:dyDescent="0.3">
      <c r="A1132" s="4">
        <v>21410</v>
      </c>
      <c r="B1132" s="5">
        <v>12.5</v>
      </c>
      <c r="C1132" s="1">
        <f t="shared" si="34"/>
        <v>1.2500000000000001E-2</v>
      </c>
      <c r="D1132" s="254">
        <f t="shared" si="35"/>
        <v>0</v>
      </c>
    </row>
    <row r="1133" spans="1:4" x14ac:dyDescent="0.3">
      <c r="A1133" s="4">
        <v>21411</v>
      </c>
      <c r="B1133" s="5">
        <v>12.5</v>
      </c>
      <c r="C1133" s="1">
        <f t="shared" si="34"/>
        <v>1.2500000000000001E-2</v>
      </c>
      <c r="D1133" s="254">
        <f t="shared" si="35"/>
        <v>0</v>
      </c>
    </row>
    <row r="1134" spans="1:4" x14ac:dyDescent="0.3">
      <c r="A1134" s="4">
        <v>21412</v>
      </c>
      <c r="B1134" s="5">
        <v>12.5</v>
      </c>
      <c r="C1134" s="1">
        <f t="shared" si="34"/>
        <v>1.2500000000000001E-2</v>
      </c>
      <c r="D1134" s="254">
        <f t="shared" si="35"/>
        <v>0</v>
      </c>
    </row>
    <row r="1135" spans="1:4" x14ac:dyDescent="0.3">
      <c r="A1135" s="4">
        <v>21415</v>
      </c>
      <c r="B1135" s="5">
        <v>12.5</v>
      </c>
      <c r="C1135" s="1">
        <f t="shared" si="34"/>
        <v>1.2500000000000001E-2</v>
      </c>
      <c r="D1135" s="254">
        <f t="shared" si="35"/>
        <v>0</v>
      </c>
    </row>
    <row r="1136" spans="1:4" x14ac:dyDescent="0.3">
      <c r="A1136" s="4">
        <v>21416</v>
      </c>
      <c r="B1136" s="5">
        <v>12.5</v>
      </c>
      <c r="C1136" s="1">
        <f t="shared" si="34"/>
        <v>1.2500000000000001E-2</v>
      </c>
      <c r="D1136" s="254">
        <f t="shared" si="35"/>
        <v>0</v>
      </c>
    </row>
    <row r="1137" spans="1:4" x14ac:dyDescent="0.3">
      <c r="A1137" s="4">
        <v>21417</v>
      </c>
      <c r="B1137" s="5">
        <v>12.5</v>
      </c>
      <c r="C1137" s="1">
        <f t="shared" si="34"/>
        <v>1.2500000000000001E-2</v>
      </c>
      <c r="D1137" s="254">
        <f t="shared" si="35"/>
        <v>0</v>
      </c>
    </row>
    <row r="1138" spans="1:4" x14ac:dyDescent="0.3">
      <c r="A1138" s="4">
        <v>21418</v>
      </c>
      <c r="B1138" s="5">
        <v>12.5</v>
      </c>
      <c r="C1138" s="1">
        <f t="shared" si="34"/>
        <v>1.2500000000000001E-2</v>
      </c>
      <c r="D1138" s="254">
        <f t="shared" si="35"/>
        <v>0</v>
      </c>
    </row>
    <row r="1139" spans="1:4" x14ac:dyDescent="0.3">
      <c r="A1139" s="4">
        <v>21419</v>
      </c>
      <c r="B1139" s="5">
        <v>12.5</v>
      </c>
      <c r="C1139" s="1">
        <f t="shared" si="34"/>
        <v>1.2500000000000001E-2</v>
      </c>
      <c r="D1139" s="254">
        <f t="shared" si="35"/>
        <v>0</v>
      </c>
    </row>
    <row r="1140" spans="1:4" x14ac:dyDescent="0.3">
      <c r="A1140" s="4">
        <v>21422</v>
      </c>
      <c r="B1140" s="5">
        <v>12.5</v>
      </c>
      <c r="C1140" s="1">
        <f t="shared" si="34"/>
        <v>1.2500000000000001E-2</v>
      </c>
      <c r="D1140" s="254">
        <f t="shared" si="35"/>
        <v>0</v>
      </c>
    </row>
    <row r="1141" spans="1:4" x14ac:dyDescent="0.3">
      <c r="A1141" s="4">
        <v>21423</v>
      </c>
      <c r="B1141" s="5">
        <v>12.5</v>
      </c>
      <c r="C1141" s="1">
        <f t="shared" si="34"/>
        <v>1.2500000000000001E-2</v>
      </c>
      <c r="D1141" s="254">
        <f t="shared" si="35"/>
        <v>0</v>
      </c>
    </row>
    <row r="1142" spans="1:4" x14ac:dyDescent="0.3">
      <c r="A1142" s="4">
        <v>21424</v>
      </c>
      <c r="B1142" s="5">
        <v>12.5</v>
      </c>
      <c r="C1142" s="1">
        <f t="shared" si="34"/>
        <v>1.2500000000000001E-2</v>
      </c>
      <c r="D1142" s="254">
        <f t="shared" si="35"/>
        <v>0</v>
      </c>
    </row>
    <row r="1143" spans="1:4" x14ac:dyDescent="0.3">
      <c r="A1143" s="4">
        <v>21425</v>
      </c>
      <c r="B1143" s="5">
        <v>12.5</v>
      </c>
      <c r="C1143" s="1">
        <f t="shared" si="34"/>
        <v>1.2500000000000001E-2</v>
      </c>
      <c r="D1143" s="254">
        <f t="shared" si="35"/>
        <v>0</v>
      </c>
    </row>
    <row r="1144" spans="1:4" x14ac:dyDescent="0.3">
      <c r="A1144" s="4">
        <v>21426</v>
      </c>
      <c r="B1144" s="5">
        <v>12.5</v>
      </c>
      <c r="C1144" s="1">
        <f t="shared" si="34"/>
        <v>1.2500000000000001E-2</v>
      </c>
      <c r="D1144" s="254">
        <f t="shared" si="35"/>
        <v>0</v>
      </c>
    </row>
    <row r="1145" spans="1:4" x14ac:dyDescent="0.3">
      <c r="A1145" s="4">
        <v>21429</v>
      </c>
      <c r="B1145" s="5">
        <v>12.5</v>
      </c>
      <c r="C1145" s="1">
        <f t="shared" si="34"/>
        <v>1.2500000000000001E-2</v>
      </c>
      <c r="D1145" s="254">
        <f t="shared" si="35"/>
        <v>0</v>
      </c>
    </row>
    <row r="1146" spans="1:4" x14ac:dyDescent="0.3">
      <c r="A1146" s="4">
        <v>21430</v>
      </c>
      <c r="B1146" s="5">
        <v>12.5</v>
      </c>
      <c r="C1146" s="1">
        <f t="shared" si="34"/>
        <v>1.2500000000000001E-2</v>
      </c>
      <c r="D1146" s="254">
        <f t="shared" si="35"/>
        <v>0</v>
      </c>
    </row>
    <row r="1147" spans="1:4" x14ac:dyDescent="0.3">
      <c r="A1147" s="4">
        <v>21431</v>
      </c>
      <c r="B1147" s="5">
        <v>12.5</v>
      </c>
      <c r="C1147" s="1">
        <f t="shared" si="34"/>
        <v>1.2500000000000001E-2</v>
      </c>
      <c r="D1147" s="254">
        <f t="shared" si="35"/>
        <v>0</v>
      </c>
    </row>
    <row r="1148" spans="1:4" x14ac:dyDescent="0.3">
      <c r="A1148" s="4">
        <v>21432</v>
      </c>
      <c r="B1148" s="5">
        <v>12.5</v>
      </c>
      <c r="C1148" s="1">
        <f t="shared" si="34"/>
        <v>1.2500000000000001E-2</v>
      </c>
      <c r="D1148" s="254">
        <f t="shared" si="35"/>
        <v>0</v>
      </c>
    </row>
    <row r="1149" spans="1:4" x14ac:dyDescent="0.3">
      <c r="A1149" s="4">
        <v>21433</v>
      </c>
      <c r="B1149" s="5">
        <v>12.5</v>
      </c>
      <c r="C1149" s="1">
        <f t="shared" si="34"/>
        <v>1.2500000000000001E-2</v>
      </c>
      <c r="D1149" s="254">
        <f t="shared" si="35"/>
        <v>0</v>
      </c>
    </row>
    <row r="1150" spans="1:4" x14ac:dyDescent="0.3">
      <c r="A1150" s="4">
        <v>21436</v>
      </c>
      <c r="B1150" s="5">
        <v>12.5</v>
      </c>
      <c r="C1150" s="1">
        <f t="shared" si="34"/>
        <v>1.2500000000000001E-2</v>
      </c>
      <c r="D1150" s="254">
        <f t="shared" si="35"/>
        <v>0</v>
      </c>
    </row>
    <row r="1151" spans="1:4" x14ac:dyDescent="0.3">
      <c r="A1151" s="4">
        <v>21437</v>
      </c>
      <c r="B1151" s="5">
        <v>12.5</v>
      </c>
      <c r="C1151" s="1">
        <f t="shared" si="34"/>
        <v>1.2500000000000001E-2</v>
      </c>
      <c r="D1151" s="254">
        <f t="shared" si="35"/>
        <v>0</v>
      </c>
    </row>
    <row r="1152" spans="1:4" x14ac:dyDescent="0.3">
      <c r="A1152" s="4">
        <v>21438</v>
      </c>
      <c r="B1152" s="5">
        <v>12.5</v>
      </c>
      <c r="C1152" s="1">
        <f t="shared" si="34"/>
        <v>1.2500000000000001E-2</v>
      </c>
      <c r="D1152" s="254">
        <f t="shared" si="35"/>
        <v>0</v>
      </c>
    </row>
    <row r="1153" spans="1:4" x14ac:dyDescent="0.3">
      <c r="A1153" s="4">
        <v>21439</v>
      </c>
      <c r="B1153" s="5">
        <v>12.5</v>
      </c>
      <c r="C1153" s="1">
        <f t="shared" si="34"/>
        <v>1.2500000000000001E-2</v>
      </c>
      <c r="D1153" s="254">
        <f t="shared" si="35"/>
        <v>0</v>
      </c>
    </row>
    <row r="1154" spans="1:4" x14ac:dyDescent="0.3">
      <c r="A1154" s="4">
        <v>21440</v>
      </c>
      <c r="B1154" s="5">
        <v>12.5</v>
      </c>
      <c r="C1154" s="1">
        <f t="shared" si="34"/>
        <v>1.2500000000000001E-2</v>
      </c>
      <c r="D1154" s="254">
        <f t="shared" si="35"/>
        <v>0</v>
      </c>
    </row>
    <row r="1155" spans="1:4" x14ac:dyDescent="0.3">
      <c r="A1155" s="4">
        <v>21443</v>
      </c>
      <c r="B1155" s="5">
        <v>12.5</v>
      </c>
      <c r="C1155" s="1">
        <f t="shared" si="34"/>
        <v>1.2500000000000001E-2</v>
      </c>
      <c r="D1155" s="254">
        <f t="shared" si="35"/>
        <v>0</v>
      </c>
    </row>
    <row r="1156" spans="1:4" x14ac:dyDescent="0.3">
      <c r="A1156" s="4">
        <v>21444</v>
      </c>
      <c r="B1156" s="5">
        <v>12.5</v>
      </c>
      <c r="C1156" s="1">
        <f t="shared" si="34"/>
        <v>1.2500000000000001E-2</v>
      </c>
      <c r="D1156" s="254">
        <f t="shared" si="35"/>
        <v>0</v>
      </c>
    </row>
    <row r="1157" spans="1:4" x14ac:dyDescent="0.3">
      <c r="A1157" s="4">
        <v>21445</v>
      </c>
      <c r="B1157" s="5">
        <v>12.5</v>
      </c>
      <c r="C1157" s="1">
        <f t="shared" si="34"/>
        <v>1.2500000000000001E-2</v>
      </c>
      <c r="D1157" s="254">
        <f t="shared" si="35"/>
        <v>0</v>
      </c>
    </row>
    <row r="1158" spans="1:4" x14ac:dyDescent="0.3">
      <c r="A1158" s="4">
        <v>21446</v>
      </c>
      <c r="B1158" s="5">
        <v>12.5</v>
      </c>
      <c r="C1158" s="1">
        <f t="shared" ref="C1158:C1221" si="36">B1158/1000</f>
        <v>1.2500000000000001E-2</v>
      </c>
      <c r="D1158" s="254">
        <f t="shared" si="35"/>
        <v>0</v>
      </c>
    </row>
    <row r="1159" spans="1:4" x14ac:dyDescent="0.3">
      <c r="A1159" s="4">
        <v>21447</v>
      </c>
      <c r="B1159" s="5">
        <v>12.5</v>
      </c>
      <c r="C1159" s="1">
        <f t="shared" si="36"/>
        <v>1.2500000000000001E-2</v>
      </c>
      <c r="D1159" s="254">
        <f t="shared" ref="D1159:D1222" si="37">((B1159/B1158)-1)*100</f>
        <v>0</v>
      </c>
    </row>
    <row r="1160" spans="1:4" x14ac:dyDescent="0.3">
      <c r="A1160" s="4">
        <v>21450</v>
      </c>
      <c r="B1160" s="5">
        <v>12.5</v>
      </c>
      <c r="C1160" s="1">
        <f t="shared" si="36"/>
        <v>1.2500000000000001E-2</v>
      </c>
      <c r="D1160" s="254">
        <f t="shared" si="37"/>
        <v>0</v>
      </c>
    </row>
    <row r="1161" spans="1:4" x14ac:dyDescent="0.3">
      <c r="A1161" s="4">
        <v>21451</v>
      </c>
      <c r="B1161" s="5">
        <v>12.5</v>
      </c>
      <c r="C1161" s="1">
        <f t="shared" si="36"/>
        <v>1.2500000000000001E-2</v>
      </c>
      <c r="D1161" s="254">
        <f t="shared" si="37"/>
        <v>0</v>
      </c>
    </row>
    <row r="1162" spans="1:4" x14ac:dyDescent="0.3">
      <c r="A1162" s="4">
        <v>21452</v>
      </c>
      <c r="B1162" s="5">
        <v>12.5</v>
      </c>
      <c r="C1162" s="1">
        <f t="shared" si="36"/>
        <v>1.2500000000000001E-2</v>
      </c>
      <c r="D1162" s="254">
        <f t="shared" si="37"/>
        <v>0</v>
      </c>
    </row>
    <row r="1163" spans="1:4" x14ac:dyDescent="0.3">
      <c r="A1163" s="4">
        <v>21453</v>
      </c>
      <c r="B1163" s="5">
        <v>12.5</v>
      </c>
      <c r="C1163" s="1">
        <f t="shared" si="36"/>
        <v>1.2500000000000001E-2</v>
      </c>
      <c r="D1163" s="254">
        <f t="shared" si="37"/>
        <v>0</v>
      </c>
    </row>
    <row r="1164" spans="1:4" x14ac:dyDescent="0.3">
      <c r="A1164" s="4">
        <v>21454</v>
      </c>
      <c r="B1164" s="5">
        <v>12.5</v>
      </c>
      <c r="C1164" s="1">
        <f t="shared" si="36"/>
        <v>1.2500000000000001E-2</v>
      </c>
      <c r="D1164" s="254">
        <f t="shared" si="37"/>
        <v>0</v>
      </c>
    </row>
    <row r="1165" spans="1:4" x14ac:dyDescent="0.3">
      <c r="A1165" s="4">
        <v>21457</v>
      </c>
      <c r="B1165" s="5">
        <v>12.5</v>
      </c>
      <c r="C1165" s="1">
        <f t="shared" si="36"/>
        <v>1.2500000000000001E-2</v>
      </c>
      <c r="D1165" s="254">
        <f t="shared" si="37"/>
        <v>0</v>
      </c>
    </row>
    <row r="1166" spans="1:4" x14ac:dyDescent="0.3">
      <c r="A1166" s="4">
        <v>21458</v>
      </c>
      <c r="B1166" s="5">
        <v>12.5</v>
      </c>
      <c r="C1166" s="1">
        <f t="shared" si="36"/>
        <v>1.2500000000000001E-2</v>
      </c>
      <c r="D1166" s="254">
        <f t="shared" si="37"/>
        <v>0</v>
      </c>
    </row>
    <row r="1167" spans="1:4" x14ac:dyDescent="0.3">
      <c r="A1167" s="4">
        <v>21459</v>
      </c>
      <c r="B1167" s="5">
        <v>12.5</v>
      </c>
      <c r="C1167" s="1">
        <f t="shared" si="36"/>
        <v>1.2500000000000001E-2</v>
      </c>
      <c r="D1167" s="254">
        <f t="shared" si="37"/>
        <v>0</v>
      </c>
    </row>
    <row r="1168" spans="1:4" x14ac:dyDescent="0.3">
      <c r="A1168" s="4">
        <v>21460</v>
      </c>
      <c r="B1168" s="5">
        <v>12.5</v>
      </c>
      <c r="C1168" s="1">
        <f t="shared" si="36"/>
        <v>1.2500000000000001E-2</v>
      </c>
      <c r="D1168" s="254">
        <f t="shared" si="37"/>
        <v>0</v>
      </c>
    </row>
    <row r="1169" spans="1:4" x14ac:dyDescent="0.3">
      <c r="A1169" s="4">
        <v>21461</v>
      </c>
      <c r="B1169" s="5">
        <v>12.5</v>
      </c>
      <c r="C1169" s="1">
        <f t="shared" si="36"/>
        <v>1.2500000000000001E-2</v>
      </c>
      <c r="D1169" s="254">
        <f t="shared" si="37"/>
        <v>0</v>
      </c>
    </row>
    <row r="1170" spans="1:4" x14ac:dyDescent="0.3">
      <c r="A1170" s="4">
        <v>21464</v>
      </c>
      <c r="B1170" s="5">
        <v>12.5</v>
      </c>
      <c r="C1170" s="1">
        <f t="shared" si="36"/>
        <v>1.2500000000000001E-2</v>
      </c>
      <c r="D1170" s="254">
        <f t="shared" si="37"/>
        <v>0</v>
      </c>
    </row>
    <row r="1171" spans="1:4" x14ac:dyDescent="0.3">
      <c r="A1171" s="4">
        <v>21465</v>
      </c>
      <c r="B1171" s="5">
        <v>12.5</v>
      </c>
      <c r="C1171" s="1">
        <f t="shared" si="36"/>
        <v>1.2500000000000001E-2</v>
      </c>
      <c r="D1171" s="254">
        <f t="shared" si="37"/>
        <v>0</v>
      </c>
    </row>
    <row r="1172" spans="1:4" x14ac:dyDescent="0.3">
      <c r="A1172" s="4">
        <v>21466</v>
      </c>
      <c r="B1172" s="5">
        <v>12.5</v>
      </c>
      <c r="C1172" s="1">
        <f t="shared" si="36"/>
        <v>1.2500000000000001E-2</v>
      </c>
      <c r="D1172" s="254">
        <f t="shared" si="37"/>
        <v>0</v>
      </c>
    </row>
    <row r="1173" spans="1:4" x14ac:dyDescent="0.3">
      <c r="A1173" s="4">
        <v>21467</v>
      </c>
      <c r="B1173" s="5">
        <v>12.5</v>
      </c>
      <c r="C1173" s="1">
        <f t="shared" si="36"/>
        <v>1.2500000000000001E-2</v>
      </c>
      <c r="D1173" s="254">
        <f t="shared" si="37"/>
        <v>0</v>
      </c>
    </row>
    <row r="1174" spans="1:4" x14ac:dyDescent="0.3">
      <c r="A1174" s="4">
        <v>21468</v>
      </c>
      <c r="B1174" s="5">
        <v>12.5</v>
      </c>
      <c r="C1174" s="1">
        <f t="shared" si="36"/>
        <v>1.2500000000000001E-2</v>
      </c>
      <c r="D1174" s="254">
        <f t="shared" si="37"/>
        <v>0</v>
      </c>
    </row>
    <row r="1175" spans="1:4" x14ac:dyDescent="0.3">
      <c r="A1175" s="4">
        <v>21471</v>
      </c>
      <c r="B1175" s="5">
        <v>12.5</v>
      </c>
      <c r="C1175" s="1">
        <f t="shared" si="36"/>
        <v>1.2500000000000001E-2</v>
      </c>
      <c r="D1175" s="254">
        <f t="shared" si="37"/>
        <v>0</v>
      </c>
    </row>
    <row r="1176" spans="1:4" x14ac:dyDescent="0.3">
      <c r="A1176" s="4">
        <v>21472</v>
      </c>
      <c r="B1176" s="5">
        <v>12.5</v>
      </c>
      <c r="C1176" s="1">
        <f t="shared" si="36"/>
        <v>1.2500000000000001E-2</v>
      </c>
      <c r="D1176" s="254">
        <f t="shared" si="37"/>
        <v>0</v>
      </c>
    </row>
    <row r="1177" spans="1:4" x14ac:dyDescent="0.3">
      <c r="A1177" s="4">
        <v>21473</v>
      </c>
      <c r="B1177" s="5">
        <v>12.5</v>
      </c>
      <c r="C1177" s="1">
        <f t="shared" si="36"/>
        <v>1.2500000000000001E-2</v>
      </c>
      <c r="D1177" s="254">
        <f t="shared" si="37"/>
        <v>0</v>
      </c>
    </row>
    <row r="1178" spans="1:4" x14ac:dyDescent="0.3">
      <c r="A1178" s="4">
        <v>21474</v>
      </c>
      <c r="B1178" s="5">
        <v>12.5</v>
      </c>
      <c r="C1178" s="1">
        <f t="shared" si="36"/>
        <v>1.2500000000000001E-2</v>
      </c>
      <c r="D1178" s="254">
        <f t="shared" si="37"/>
        <v>0</v>
      </c>
    </row>
    <row r="1179" spans="1:4" x14ac:dyDescent="0.3">
      <c r="A1179" s="4">
        <v>21475</v>
      </c>
      <c r="B1179" s="5">
        <v>12.5</v>
      </c>
      <c r="C1179" s="1">
        <f t="shared" si="36"/>
        <v>1.2500000000000001E-2</v>
      </c>
      <c r="D1179" s="254">
        <f t="shared" si="37"/>
        <v>0</v>
      </c>
    </row>
    <row r="1180" spans="1:4" x14ac:dyDescent="0.3">
      <c r="A1180" s="4">
        <v>21478</v>
      </c>
      <c r="B1180" s="5">
        <v>12.5</v>
      </c>
      <c r="C1180" s="1">
        <f t="shared" si="36"/>
        <v>1.2500000000000001E-2</v>
      </c>
      <c r="D1180" s="254">
        <f t="shared" si="37"/>
        <v>0</v>
      </c>
    </row>
    <row r="1181" spans="1:4" x14ac:dyDescent="0.3">
      <c r="A1181" s="4">
        <v>21479</v>
      </c>
      <c r="B1181" s="5">
        <v>12.5</v>
      </c>
      <c r="C1181" s="1">
        <f t="shared" si="36"/>
        <v>1.2500000000000001E-2</v>
      </c>
      <c r="D1181" s="254">
        <f t="shared" si="37"/>
        <v>0</v>
      </c>
    </row>
    <row r="1182" spans="1:4" x14ac:dyDescent="0.3">
      <c r="A1182" s="4">
        <v>21480</v>
      </c>
      <c r="B1182" s="5">
        <v>12.5</v>
      </c>
      <c r="C1182" s="1">
        <f t="shared" si="36"/>
        <v>1.2500000000000001E-2</v>
      </c>
      <c r="D1182" s="254">
        <f t="shared" si="37"/>
        <v>0</v>
      </c>
    </row>
    <row r="1183" spans="1:4" x14ac:dyDescent="0.3">
      <c r="A1183" s="4">
        <v>21481</v>
      </c>
      <c r="B1183" s="5">
        <v>12.5</v>
      </c>
      <c r="C1183" s="1">
        <f t="shared" si="36"/>
        <v>1.2500000000000001E-2</v>
      </c>
      <c r="D1183" s="254">
        <f t="shared" si="37"/>
        <v>0</v>
      </c>
    </row>
    <row r="1184" spans="1:4" x14ac:dyDescent="0.3">
      <c r="A1184" s="4">
        <v>21482</v>
      </c>
      <c r="B1184" s="5">
        <v>12.5</v>
      </c>
      <c r="C1184" s="1">
        <f t="shared" si="36"/>
        <v>1.2500000000000001E-2</v>
      </c>
      <c r="D1184" s="254">
        <f t="shared" si="37"/>
        <v>0</v>
      </c>
    </row>
    <row r="1185" spans="1:4" x14ac:dyDescent="0.3">
      <c r="A1185" s="4">
        <v>21485</v>
      </c>
      <c r="B1185" s="5">
        <v>12.5</v>
      </c>
      <c r="C1185" s="1">
        <f t="shared" si="36"/>
        <v>1.2500000000000001E-2</v>
      </c>
      <c r="D1185" s="254">
        <f t="shared" si="37"/>
        <v>0</v>
      </c>
    </row>
    <row r="1186" spans="1:4" x14ac:dyDescent="0.3">
      <c r="A1186" s="4">
        <v>21486</v>
      </c>
      <c r="B1186" s="5">
        <v>12.5</v>
      </c>
      <c r="C1186" s="1">
        <f t="shared" si="36"/>
        <v>1.2500000000000001E-2</v>
      </c>
      <c r="D1186" s="254">
        <f t="shared" si="37"/>
        <v>0</v>
      </c>
    </row>
    <row r="1187" spans="1:4" x14ac:dyDescent="0.3">
      <c r="A1187" s="4">
        <v>21487</v>
      </c>
      <c r="B1187" s="5">
        <v>12.5</v>
      </c>
      <c r="C1187" s="1">
        <f t="shared" si="36"/>
        <v>1.2500000000000001E-2</v>
      </c>
      <c r="D1187" s="254">
        <f t="shared" si="37"/>
        <v>0</v>
      </c>
    </row>
    <row r="1188" spans="1:4" x14ac:dyDescent="0.3">
      <c r="A1188" s="4">
        <v>21488</v>
      </c>
      <c r="B1188" s="5">
        <v>12.5</v>
      </c>
      <c r="C1188" s="1">
        <f t="shared" si="36"/>
        <v>1.2500000000000001E-2</v>
      </c>
      <c r="D1188" s="254">
        <f t="shared" si="37"/>
        <v>0</v>
      </c>
    </row>
    <row r="1189" spans="1:4" x14ac:dyDescent="0.3">
      <c r="A1189" s="4">
        <v>21489</v>
      </c>
      <c r="B1189" s="5">
        <v>12.5</v>
      </c>
      <c r="C1189" s="1">
        <f t="shared" si="36"/>
        <v>1.2500000000000001E-2</v>
      </c>
      <c r="D1189" s="254">
        <f t="shared" si="37"/>
        <v>0</v>
      </c>
    </row>
    <row r="1190" spans="1:4" x14ac:dyDescent="0.3">
      <c r="A1190" s="4">
        <v>21492</v>
      </c>
      <c r="B1190" s="5">
        <v>12.5</v>
      </c>
      <c r="C1190" s="1">
        <f t="shared" si="36"/>
        <v>1.2500000000000001E-2</v>
      </c>
      <c r="D1190" s="254">
        <f t="shared" si="37"/>
        <v>0</v>
      </c>
    </row>
    <row r="1191" spans="1:4" x14ac:dyDescent="0.3">
      <c r="A1191" s="4">
        <v>21493</v>
      </c>
      <c r="B1191" s="5">
        <v>12.5</v>
      </c>
      <c r="C1191" s="1">
        <f t="shared" si="36"/>
        <v>1.2500000000000001E-2</v>
      </c>
      <c r="D1191" s="254">
        <f t="shared" si="37"/>
        <v>0</v>
      </c>
    </row>
    <row r="1192" spans="1:4" x14ac:dyDescent="0.3">
      <c r="A1192" s="4">
        <v>21494</v>
      </c>
      <c r="B1192" s="5">
        <v>12.5</v>
      </c>
      <c r="C1192" s="1">
        <f t="shared" si="36"/>
        <v>1.2500000000000001E-2</v>
      </c>
      <c r="D1192" s="254">
        <f t="shared" si="37"/>
        <v>0</v>
      </c>
    </row>
    <row r="1193" spans="1:4" x14ac:dyDescent="0.3">
      <c r="A1193" s="4">
        <v>21495</v>
      </c>
      <c r="B1193" s="5">
        <v>12.5</v>
      </c>
      <c r="C1193" s="1">
        <f t="shared" si="36"/>
        <v>1.2500000000000001E-2</v>
      </c>
      <c r="D1193" s="254">
        <f t="shared" si="37"/>
        <v>0</v>
      </c>
    </row>
    <row r="1194" spans="1:4" x14ac:dyDescent="0.3">
      <c r="A1194" s="4">
        <v>21496</v>
      </c>
      <c r="B1194" s="5">
        <v>12.5</v>
      </c>
      <c r="C1194" s="1">
        <f t="shared" si="36"/>
        <v>1.2500000000000001E-2</v>
      </c>
      <c r="D1194" s="254">
        <f t="shared" si="37"/>
        <v>0</v>
      </c>
    </row>
    <row r="1195" spans="1:4" x14ac:dyDescent="0.3">
      <c r="A1195" s="4">
        <v>21499</v>
      </c>
      <c r="B1195" s="5">
        <v>12.5</v>
      </c>
      <c r="C1195" s="1">
        <f t="shared" si="36"/>
        <v>1.2500000000000001E-2</v>
      </c>
      <c r="D1195" s="254">
        <f t="shared" si="37"/>
        <v>0</v>
      </c>
    </row>
    <row r="1196" spans="1:4" x14ac:dyDescent="0.3">
      <c r="A1196" s="4">
        <v>21500</v>
      </c>
      <c r="B1196" s="5">
        <v>12.5</v>
      </c>
      <c r="C1196" s="1">
        <f t="shared" si="36"/>
        <v>1.2500000000000001E-2</v>
      </c>
      <c r="D1196" s="254">
        <f t="shared" si="37"/>
        <v>0</v>
      </c>
    </row>
    <row r="1197" spans="1:4" x14ac:dyDescent="0.3">
      <c r="A1197" s="4">
        <v>21501</v>
      </c>
      <c r="B1197" s="5">
        <v>12.5</v>
      </c>
      <c r="C1197" s="1">
        <f t="shared" si="36"/>
        <v>1.2500000000000001E-2</v>
      </c>
      <c r="D1197" s="254">
        <f t="shared" si="37"/>
        <v>0</v>
      </c>
    </row>
    <row r="1198" spans="1:4" x14ac:dyDescent="0.3">
      <c r="A1198" s="4">
        <v>21502</v>
      </c>
      <c r="B1198" s="5">
        <v>12.5</v>
      </c>
      <c r="C1198" s="1">
        <f t="shared" si="36"/>
        <v>1.2500000000000001E-2</v>
      </c>
      <c r="D1198" s="254">
        <f t="shared" si="37"/>
        <v>0</v>
      </c>
    </row>
    <row r="1199" spans="1:4" x14ac:dyDescent="0.3">
      <c r="A1199" s="4">
        <v>21503</v>
      </c>
      <c r="B1199" s="5">
        <v>12.5</v>
      </c>
      <c r="C1199" s="1">
        <f t="shared" si="36"/>
        <v>1.2500000000000001E-2</v>
      </c>
      <c r="D1199" s="254">
        <f t="shared" si="37"/>
        <v>0</v>
      </c>
    </row>
    <row r="1200" spans="1:4" x14ac:dyDescent="0.3">
      <c r="A1200" s="4">
        <v>21506</v>
      </c>
      <c r="B1200" s="5">
        <v>12.5</v>
      </c>
      <c r="C1200" s="1">
        <f t="shared" si="36"/>
        <v>1.2500000000000001E-2</v>
      </c>
      <c r="D1200" s="254">
        <f t="shared" si="37"/>
        <v>0</v>
      </c>
    </row>
    <row r="1201" spans="1:4" x14ac:dyDescent="0.3">
      <c r="A1201" s="4">
        <v>21507</v>
      </c>
      <c r="B1201" s="5">
        <v>12.5</v>
      </c>
      <c r="C1201" s="1">
        <f t="shared" si="36"/>
        <v>1.2500000000000001E-2</v>
      </c>
      <c r="D1201" s="254">
        <f t="shared" si="37"/>
        <v>0</v>
      </c>
    </row>
    <row r="1202" spans="1:4" x14ac:dyDescent="0.3">
      <c r="A1202" s="4">
        <v>21508</v>
      </c>
      <c r="B1202" s="5">
        <v>12.5</v>
      </c>
      <c r="C1202" s="1">
        <f t="shared" si="36"/>
        <v>1.2500000000000001E-2</v>
      </c>
      <c r="D1202" s="254">
        <f t="shared" si="37"/>
        <v>0</v>
      </c>
    </row>
    <row r="1203" spans="1:4" x14ac:dyDescent="0.3">
      <c r="A1203" s="4">
        <v>21509</v>
      </c>
      <c r="B1203" s="5">
        <v>12.5</v>
      </c>
      <c r="C1203" s="1">
        <f t="shared" si="36"/>
        <v>1.2500000000000001E-2</v>
      </c>
      <c r="D1203" s="254">
        <f t="shared" si="37"/>
        <v>0</v>
      </c>
    </row>
    <row r="1204" spans="1:4" x14ac:dyDescent="0.3">
      <c r="A1204" s="4">
        <v>21510</v>
      </c>
      <c r="B1204" s="5">
        <v>12.5</v>
      </c>
      <c r="C1204" s="1">
        <f t="shared" si="36"/>
        <v>1.2500000000000001E-2</v>
      </c>
      <c r="D1204" s="254">
        <f t="shared" si="37"/>
        <v>0</v>
      </c>
    </row>
    <row r="1205" spans="1:4" x14ac:dyDescent="0.3">
      <c r="A1205" s="4">
        <v>21513</v>
      </c>
      <c r="B1205" s="5">
        <v>12.5</v>
      </c>
      <c r="C1205" s="1">
        <f t="shared" si="36"/>
        <v>1.2500000000000001E-2</v>
      </c>
      <c r="D1205" s="254">
        <f t="shared" si="37"/>
        <v>0</v>
      </c>
    </row>
    <row r="1206" spans="1:4" x14ac:dyDescent="0.3">
      <c r="A1206" s="4">
        <v>21514</v>
      </c>
      <c r="B1206" s="5">
        <v>12.5</v>
      </c>
      <c r="C1206" s="1">
        <f t="shared" si="36"/>
        <v>1.2500000000000001E-2</v>
      </c>
      <c r="D1206" s="254">
        <f t="shared" si="37"/>
        <v>0</v>
      </c>
    </row>
    <row r="1207" spans="1:4" x14ac:dyDescent="0.3">
      <c r="A1207" s="4">
        <v>21515</v>
      </c>
      <c r="B1207" s="5">
        <v>12.5</v>
      </c>
      <c r="C1207" s="1">
        <f t="shared" si="36"/>
        <v>1.2500000000000001E-2</v>
      </c>
      <c r="D1207" s="254">
        <f t="shared" si="37"/>
        <v>0</v>
      </c>
    </row>
    <row r="1208" spans="1:4" x14ac:dyDescent="0.3">
      <c r="A1208" s="4">
        <v>21516</v>
      </c>
      <c r="B1208" s="5">
        <v>12.5</v>
      </c>
      <c r="C1208" s="1">
        <f t="shared" si="36"/>
        <v>1.2500000000000001E-2</v>
      </c>
      <c r="D1208" s="254">
        <f t="shared" si="37"/>
        <v>0</v>
      </c>
    </row>
    <row r="1209" spans="1:4" x14ac:dyDescent="0.3">
      <c r="A1209" s="4">
        <v>21517</v>
      </c>
      <c r="B1209" s="5">
        <v>12.5</v>
      </c>
      <c r="C1209" s="1">
        <f t="shared" si="36"/>
        <v>1.2500000000000001E-2</v>
      </c>
      <c r="D1209" s="254">
        <f t="shared" si="37"/>
        <v>0</v>
      </c>
    </row>
    <row r="1210" spans="1:4" x14ac:dyDescent="0.3">
      <c r="A1210" s="4">
        <v>21520</v>
      </c>
      <c r="B1210" s="5">
        <v>12.5</v>
      </c>
      <c r="C1210" s="1">
        <f t="shared" si="36"/>
        <v>1.2500000000000001E-2</v>
      </c>
      <c r="D1210" s="254">
        <f t="shared" si="37"/>
        <v>0</v>
      </c>
    </row>
    <row r="1211" spans="1:4" x14ac:dyDescent="0.3">
      <c r="A1211" s="4">
        <v>21521</v>
      </c>
      <c r="B1211" s="5">
        <v>12.5</v>
      </c>
      <c r="C1211" s="1">
        <f t="shared" si="36"/>
        <v>1.2500000000000001E-2</v>
      </c>
      <c r="D1211" s="254">
        <f t="shared" si="37"/>
        <v>0</v>
      </c>
    </row>
    <row r="1212" spans="1:4" x14ac:dyDescent="0.3">
      <c r="A1212" s="4">
        <v>21522</v>
      </c>
      <c r="B1212" s="5">
        <v>12.5</v>
      </c>
      <c r="C1212" s="1">
        <f t="shared" si="36"/>
        <v>1.2500000000000001E-2</v>
      </c>
      <c r="D1212" s="254">
        <f t="shared" si="37"/>
        <v>0</v>
      </c>
    </row>
    <row r="1213" spans="1:4" x14ac:dyDescent="0.3">
      <c r="A1213" s="4">
        <v>21523</v>
      </c>
      <c r="B1213" s="5">
        <v>12.5</v>
      </c>
      <c r="C1213" s="1">
        <f t="shared" si="36"/>
        <v>1.2500000000000001E-2</v>
      </c>
      <c r="D1213" s="254">
        <f t="shared" si="37"/>
        <v>0</v>
      </c>
    </row>
    <row r="1214" spans="1:4" x14ac:dyDescent="0.3">
      <c r="A1214" s="4">
        <v>21524</v>
      </c>
      <c r="B1214" s="5">
        <v>12.5</v>
      </c>
      <c r="C1214" s="1">
        <f t="shared" si="36"/>
        <v>1.2500000000000001E-2</v>
      </c>
      <c r="D1214" s="254">
        <f t="shared" si="37"/>
        <v>0</v>
      </c>
    </row>
    <row r="1215" spans="1:4" x14ac:dyDescent="0.3">
      <c r="A1215" s="4">
        <v>21527</v>
      </c>
      <c r="B1215" s="5">
        <v>12.5</v>
      </c>
      <c r="C1215" s="1">
        <f t="shared" si="36"/>
        <v>1.2500000000000001E-2</v>
      </c>
      <c r="D1215" s="254">
        <f t="shared" si="37"/>
        <v>0</v>
      </c>
    </row>
    <row r="1216" spans="1:4" x14ac:dyDescent="0.3">
      <c r="A1216" s="4">
        <v>21528</v>
      </c>
      <c r="B1216" s="5">
        <v>12.5</v>
      </c>
      <c r="C1216" s="1">
        <f t="shared" si="36"/>
        <v>1.2500000000000001E-2</v>
      </c>
      <c r="D1216" s="254">
        <f t="shared" si="37"/>
        <v>0</v>
      </c>
    </row>
    <row r="1217" spans="1:4" x14ac:dyDescent="0.3">
      <c r="A1217" s="4">
        <v>21529</v>
      </c>
      <c r="B1217" s="5">
        <v>12.5</v>
      </c>
      <c r="C1217" s="1">
        <f t="shared" si="36"/>
        <v>1.2500000000000001E-2</v>
      </c>
      <c r="D1217" s="254">
        <f t="shared" si="37"/>
        <v>0</v>
      </c>
    </row>
    <row r="1218" spans="1:4" x14ac:dyDescent="0.3">
      <c r="A1218" s="4">
        <v>21530</v>
      </c>
      <c r="B1218" s="5">
        <v>12.5</v>
      </c>
      <c r="C1218" s="1">
        <f t="shared" si="36"/>
        <v>1.2500000000000001E-2</v>
      </c>
      <c r="D1218" s="254">
        <f t="shared" si="37"/>
        <v>0</v>
      </c>
    </row>
    <row r="1219" spans="1:4" x14ac:dyDescent="0.3">
      <c r="A1219" s="4">
        <v>21531</v>
      </c>
      <c r="B1219" s="5">
        <v>12.5</v>
      </c>
      <c r="C1219" s="1">
        <f t="shared" si="36"/>
        <v>1.2500000000000001E-2</v>
      </c>
      <c r="D1219" s="254">
        <f t="shared" si="37"/>
        <v>0</v>
      </c>
    </row>
    <row r="1220" spans="1:4" x14ac:dyDescent="0.3">
      <c r="A1220" s="4">
        <v>21534</v>
      </c>
      <c r="B1220" s="5">
        <v>12.5</v>
      </c>
      <c r="C1220" s="1">
        <f t="shared" si="36"/>
        <v>1.2500000000000001E-2</v>
      </c>
      <c r="D1220" s="254">
        <f t="shared" si="37"/>
        <v>0</v>
      </c>
    </row>
    <row r="1221" spans="1:4" x14ac:dyDescent="0.3">
      <c r="A1221" s="4">
        <v>21535</v>
      </c>
      <c r="B1221" s="5">
        <v>12.5</v>
      </c>
      <c r="C1221" s="1">
        <f t="shared" si="36"/>
        <v>1.2500000000000001E-2</v>
      </c>
      <c r="D1221" s="254">
        <f t="shared" si="37"/>
        <v>0</v>
      </c>
    </row>
    <row r="1222" spans="1:4" x14ac:dyDescent="0.3">
      <c r="A1222" s="4">
        <v>21536</v>
      </c>
      <c r="B1222" s="5">
        <v>12.5</v>
      </c>
      <c r="C1222" s="1">
        <f t="shared" ref="C1222:C1285" si="38">B1222/1000</f>
        <v>1.2500000000000001E-2</v>
      </c>
      <c r="D1222" s="254">
        <f t="shared" si="37"/>
        <v>0</v>
      </c>
    </row>
    <row r="1223" spans="1:4" x14ac:dyDescent="0.3">
      <c r="A1223" s="4">
        <v>21537</v>
      </c>
      <c r="B1223" s="5">
        <v>12.5</v>
      </c>
      <c r="C1223" s="1">
        <f t="shared" si="38"/>
        <v>1.2500000000000001E-2</v>
      </c>
      <c r="D1223" s="254">
        <f t="shared" ref="D1223:D1286" si="39">((B1223/B1222)-1)*100</f>
        <v>0</v>
      </c>
    </row>
    <row r="1224" spans="1:4" x14ac:dyDescent="0.3">
      <c r="A1224" s="4">
        <v>21538</v>
      </c>
      <c r="B1224" s="5">
        <v>12.5</v>
      </c>
      <c r="C1224" s="1">
        <f t="shared" si="38"/>
        <v>1.2500000000000001E-2</v>
      </c>
      <c r="D1224" s="254">
        <f t="shared" si="39"/>
        <v>0</v>
      </c>
    </row>
    <row r="1225" spans="1:4" x14ac:dyDescent="0.3">
      <c r="A1225" s="4">
        <v>21541</v>
      </c>
      <c r="B1225" s="5">
        <v>12.5</v>
      </c>
      <c r="C1225" s="1">
        <f t="shared" si="38"/>
        <v>1.2500000000000001E-2</v>
      </c>
      <c r="D1225" s="254">
        <f t="shared" si="39"/>
        <v>0</v>
      </c>
    </row>
    <row r="1226" spans="1:4" x14ac:dyDescent="0.3">
      <c r="A1226" s="4">
        <v>21542</v>
      </c>
      <c r="B1226" s="5">
        <v>12.5</v>
      </c>
      <c r="C1226" s="1">
        <f t="shared" si="38"/>
        <v>1.2500000000000001E-2</v>
      </c>
      <c r="D1226" s="254">
        <f t="shared" si="39"/>
        <v>0</v>
      </c>
    </row>
    <row r="1227" spans="1:4" x14ac:dyDescent="0.3">
      <c r="A1227" s="4">
        <v>21543</v>
      </c>
      <c r="B1227" s="5">
        <v>12.5</v>
      </c>
      <c r="C1227" s="1">
        <f t="shared" si="38"/>
        <v>1.2500000000000001E-2</v>
      </c>
      <c r="D1227" s="254">
        <f t="shared" si="39"/>
        <v>0</v>
      </c>
    </row>
    <row r="1228" spans="1:4" x14ac:dyDescent="0.3">
      <c r="A1228" s="4">
        <v>21544</v>
      </c>
      <c r="B1228" s="5">
        <v>12.5</v>
      </c>
      <c r="C1228" s="1">
        <f t="shared" si="38"/>
        <v>1.2500000000000001E-2</v>
      </c>
      <c r="D1228" s="254">
        <f t="shared" si="39"/>
        <v>0</v>
      </c>
    </row>
    <row r="1229" spans="1:4" x14ac:dyDescent="0.3">
      <c r="A1229" s="4">
        <v>21545</v>
      </c>
      <c r="B1229" s="5">
        <v>12.5</v>
      </c>
      <c r="C1229" s="1">
        <f t="shared" si="38"/>
        <v>1.2500000000000001E-2</v>
      </c>
      <c r="D1229" s="254">
        <f t="shared" si="39"/>
        <v>0</v>
      </c>
    </row>
    <row r="1230" spans="1:4" x14ac:dyDescent="0.3">
      <c r="A1230" s="4">
        <v>21548</v>
      </c>
      <c r="B1230" s="5">
        <v>12.5</v>
      </c>
      <c r="C1230" s="1">
        <f t="shared" si="38"/>
        <v>1.2500000000000001E-2</v>
      </c>
      <c r="D1230" s="254">
        <f t="shared" si="39"/>
        <v>0</v>
      </c>
    </row>
    <row r="1231" spans="1:4" x14ac:dyDescent="0.3">
      <c r="A1231" s="4">
        <v>21549</v>
      </c>
      <c r="B1231" s="5">
        <v>12.5</v>
      </c>
      <c r="C1231" s="1">
        <f t="shared" si="38"/>
        <v>1.2500000000000001E-2</v>
      </c>
      <c r="D1231" s="254">
        <f t="shared" si="39"/>
        <v>0</v>
      </c>
    </row>
    <row r="1232" spans="1:4" x14ac:dyDescent="0.3">
      <c r="A1232" s="4">
        <v>21550</v>
      </c>
      <c r="B1232" s="5">
        <v>12.5</v>
      </c>
      <c r="C1232" s="1">
        <f t="shared" si="38"/>
        <v>1.2500000000000001E-2</v>
      </c>
      <c r="D1232" s="254">
        <f t="shared" si="39"/>
        <v>0</v>
      </c>
    </row>
    <row r="1233" spans="1:4" x14ac:dyDescent="0.3">
      <c r="A1233" s="4">
        <v>21551</v>
      </c>
      <c r="B1233" s="5">
        <v>12.5</v>
      </c>
      <c r="C1233" s="1">
        <f t="shared" si="38"/>
        <v>1.2500000000000001E-2</v>
      </c>
      <c r="D1233" s="254">
        <f t="shared" si="39"/>
        <v>0</v>
      </c>
    </row>
    <row r="1234" spans="1:4" x14ac:dyDescent="0.3">
      <c r="A1234" s="4">
        <v>21552</v>
      </c>
      <c r="B1234" s="5">
        <v>12.5</v>
      </c>
      <c r="C1234" s="1">
        <f t="shared" si="38"/>
        <v>1.2500000000000001E-2</v>
      </c>
      <c r="D1234" s="254">
        <f t="shared" si="39"/>
        <v>0</v>
      </c>
    </row>
    <row r="1235" spans="1:4" x14ac:dyDescent="0.3">
      <c r="A1235" s="4">
        <v>21555</v>
      </c>
      <c r="B1235" s="5">
        <v>12.5</v>
      </c>
      <c r="C1235" s="1">
        <f t="shared" si="38"/>
        <v>1.2500000000000001E-2</v>
      </c>
      <c r="D1235" s="254">
        <f t="shared" si="39"/>
        <v>0</v>
      </c>
    </row>
    <row r="1236" spans="1:4" x14ac:dyDescent="0.3">
      <c r="A1236" s="4">
        <v>21556</v>
      </c>
      <c r="B1236" s="5">
        <v>12.5</v>
      </c>
      <c r="C1236" s="1">
        <f t="shared" si="38"/>
        <v>1.2500000000000001E-2</v>
      </c>
      <c r="D1236" s="254">
        <f t="shared" si="39"/>
        <v>0</v>
      </c>
    </row>
    <row r="1237" spans="1:4" x14ac:dyDescent="0.3">
      <c r="A1237" s="4">
        <v>21557</v>
      </c>
      <c r="B1237" s="5">
        <v>12.5</v>
      </c>
      <c r="C1237" s="1">
        <f t="shared" si="38"/>
        <v>1.2500000000000001E-2</v>
      </c>
      <c r="D1237" s="254">
        <f t="shared" si="39"/>
        <v>0</v>
      </c>
    </row>
    <row r="1238" spans="1:4" x14ac:dyDescent="0.3">
      <c r="A1238" s="4">
        <v>21558</v>
      </c>
      <c r="B1238" s="5">
        <v>12.5</v>
      </c>
      <c r="C1238" s="1">
        <f t="shared" si="38"/>
        <v>1.2500000000000001E-2</v>
      </c>
      <c r="D1238" s="254">
        <f t="shared" si="39"/>
        <v>0</v>
      </c>
    </row>
    <row r="1239" spans="1:4" x14ac:dyDescent="0.3">
      <c r="A1239" s="4">
        <v>21559</v>
      </c>
      <c r="B1239" s="5">
        <v>12.5</v>
      </c>
      <c r="C1239" s="1">
        <f t="shared" si="38"/>
        <v>1.2500000000000001E-2</v>
      </c>
      <c r="D1239" s="254">
        <f t="shared" si="39"/>
        <v>0</v>
      </c>
    </row>
    <row r="1240" spans="1:4" x14ac:dyDescent="0.3">
      <c r="A1240" s="4">
        <v>21562</v>
      </c>
      <c r="B1240" s="5">
        <v>12.5</v>
      </c>
      <c r="C1240" s="1">
        <f t="shared" si="38"/>
        <v>1.2500000000000001E-2</v>
      </c>
      <c r="D1240" s="254">
        <f t="shared" si="39"/>
        <v>0</v>
      </c>
    </row>
    <row r="1241" spans="1:4" x14ac:dyDescent="0.3">
      <c r="A1241" s="4">
        <v>21563</v>
      </c>
      <c r="B1241" s="5">
        <v>12.5</v>
      </c>
      <c r="C1241" s="1">
        <f t="shared" si="38"/>
        <v>1.2500000000000001E-2</v>
      </c>
      <c r="D1241" s="254">
        <f t="shared" si="39"/>
        <v>0</v>
      </c>
    </row>
    <row r="1242" spans="1:4" x14ac:dyDescent="0.3">
      <c r="A1242" s="4">
        <v>21564</v>
      </c>
      <c r="B1242" s="5">
        <v>12.5</v>
      </c>
      <c r="C1242" s="1">
        <f t="shared" si="38"/>
        <v>1.2500000000000001E-2</v>
      </c>
      <c r="D1242" s="254">
        <f t="shared" si="39"/>
        <v>0</v>
      </c>
    </row>
    <row r="1243" spans="1:4" x14ac:dyDescent="0.3">
      <c r="A1243" s="4">
        <v>21565</v>
      </c>
      <c r="B1243" s="5">
        <v>12.5</v>
      </c>
      <c r="C1243" s="1">
        <f t="shared" si="38"/>
        <v>1.2500000000000001E-2</v>
      </c>
      <c r="D1243" s="254">
        <f t="shared" si="39"/>
        <v>0</v>
      </c>
    </row>
    <row r="1244" spans="1:4" x14ac:dyDescent="0.3">
      <c r="A1244" s="4">
        <v>21566</v>
      </c>
      <c r="B1244" s="5">
        <v>12.5</v>
      </c>
      <c r="C1244" s="1">
        <f t="shared" si="38"/>
        <v>1.2500000000000001E-2</v>
      </c>
      <c r="D1244" s="254">
        <f t="shared" si="39"/>
        <v>0</v>
      </c>
    </row>
    <row r="1245" spans="1:4" x14ac:dyDescent="0.3">
      <c r="A1245" s="4">
        <v>21569</v>
      </c>
      <c r="B1245" s="5">
        <v>12.5</v>
      </c>
      <c r="C1245" s="1">
        <f t="shared" si="38"/>
        <v>1.2500000000000001E-2</v>
      </c>
      <c r="D1245" s="254">
        <f t="shared" si="39"/>
        <v>0</v>
      </c>
    </row>
    <row r="1246" spans="1:4" x14ac:dyDescent="0.3">
      <c r="A1246" s="4">
        <v>21570</v>
      </c>
      <c r="B1246" s="5">
        <v>12.5</v>
      </c>
      <c r="C1246" s="1">
        <f t="shared" si="38"/>
        <v>1.2500000000000001E-2</v>
      </c>
      <c r="D1246" s="254">
        <f t="shared" si="39"/>
        <v>0</v>
      </c>
    </row>
    <row r="1247" spans="1:4" x14ac:dyDescent="0.3">
      <c r="A1247" s="4">
        <v>21571</v>
      </c>
      <c r="B1247" s="5">
        <v>12.5</v>
      </c>
      <c r="C1247" s="1">
        <f t="shared" si="38"/>
        <v>1.2500000000000001E-2</v>
      </c>
      <c r="D1247" s="254">
        <f t="shared" si="39"/>
        <v>0</v>
      </c>
    </row>
    <row r="1248" spans="1:4" x14ac:dyDescent="0.3">
      <c r="A1248" s="4">
        <v>21572</v>
      </c>
      <c r="B1248" s="5">
        <v>12.5</v>
      </c>
      <c r="C1248" s="1">
        <f t="shared" si="38"/>
        <v>1.2500000000000001E-2</v>
      </c>
      <c r="D1248" s="254">
        <f t="shared" si="39"/>
        <v>0</v>
      </c>
    </row>
    <row r="1249" spans="1:4" x14ac:dyDescent="0.3">
      <c r="A1249" s="4">
        <v>21573</v>
      </c>
      <c r="B1249" s="5">
        <v>12.5</v>
      </c>
      <c r="C1249" s="1">
        <f t="shared" si="38"/>
        <v>1.2500000000000001E-2</v>
      </c>
      <c r="D1249" s="254">
        <f t="shared" si="39"/>
        <v>0</v>
      </c>
    </row>
    <row r="1250" spans="1:4" x14ac:dyDescent="0.3">
      <c r="A1250" s="4">
        <v>21576</v>
      </c>
      <c r="B1250" s="5">
        <v>12.5</v>
      </c>
      <c r="C1250" s="1">
        <f t="shared" si="38"/>
        <v>1.2500000000000001E-2</v>
      </c>
      <c r="D1250" s="254">
        <f t="shared" si="39"/>
        <v>0</v>
      </c>
    </row>
    <row r="1251" spans="1:4" x14ac:dyDescent="0.3">
      <c r="A1251" s="4">
        <v>21577</v>
      </c>
      <c r="B1251" s="5">
        <v>12.5</v>
      </c>
      <c r="C1251" s="1">
        <f t="shared" si="38"/>
        <v>1.2500000000000001E-2</v>
      </c>
      <c r="D1251" s="254">
        <f t="shared" si="39"/>
        <v>0</v>
      </c>
    </row>
    <row r="1252" spans="1:4" x14ac:dyDescent="0.3">
      <c r="A1252" s="4">
        <v>21578</v>
      </c>
      <c r="B1252" s="5">
        <v>12.5</v>
      </c>
      <c r="C1252" s="1">
        <f t="shared" si="38"/>
        <v>1.2500000000000001E-2</v>
      </c>
      <c r="D1252" s="254">
        <f t="shared" si="39"/>
        <v>0</v>
      </c>
    </row>
    <row r="1253" spans="1:4" x14ac:dyDescent="0.3">
      <c r="A1253" s="4">
        <v>21579</v>
      </c>
      <c r="B1253" s="5">
        <v>12.5</v>
      </c>
      <c r="C1253" s="1">
        <f t="shared" si="38"/>
        <v>1.2500000000000001E-2</v>
      </c>
      <c r="D1253" s="254">
        <f t="shared" si="39"/>
        <v>0</v>
      </c>
    </row>
    <row r="1254" spans="1:4" x14ac:dyDescent="0.3">
      <c r="A1254" s="4">
        <v>21580</v>
      </c>
      <c r="B1254" s="5">
        <v>12.5</v>
      </c>
      <c r="C1254" s="1">
        <f t="shared" si="38"/>
        <v>1.2500000000000001E-2</v>
      </c>
      <c r="D1254" s="254">
        <f t="shared" si="39"/>
        <v>0</v>
      </c>
    </row>
    <row r="1255" spans="1:4" x14ac:dyDescent="0.3">
      <c r="A1255" s="4">
        <v>21583</v>
      </c>
      <c r="B1255" s="5">
        <v>12.5</v>
      </c>
      <c r="C1255" s="1">
        <f t="shared" si="38"/>
        <v>1.2500000000000001E-2</v>
      </c>
      <c r="D1255" s="254">
        <f t="shared" si="39"/>
        <v>0</v>
      </c>
    </row>
    <row r="1256" spans="1:4" x14ac:dyDescent="0.3">
      <c r="A1256" s="4">
        <v>21584</v>
      </c>
      <c r="B1256" s="5">
        <v>12.5</v>
      </c>
      <c r="C1256" s="1">
        <f t="shared" si="38"/>
        <v>1.2500000000000001E-2</v>
      </c>
      <c r="D1256" s="254">
        <f t="shared" si="39"/>
        <v>0</v>
      </c>
    </row>
    <row r="1257" spans="1:4" x14ac:dyDescent="0.3">
      <c r="A1257" s="4">
        <v>21585</v>
      </c>
      <c r="B1257" s="5">
        <v>12.5</v>
      </c>
      <c r="C1257" s="1">
        <f t="shared" si="38"/>
        <v>1.2500000000000001E-2</v>
      </c>
      <c r="D1257" s="254">
        <f t="shared" si="39"/>
        <v>0</v>
      </c>
    </row>
    <row r="1258" spans="1:4" x14ac:dyDescent="0.3">
      <c r="A1258" s="4">
        <v>21586</v>
      </c>
      <c r="B1258" s="5">
        <v>12.5</v>
      </c>
      <c r="C1258" s="1">
        <f t="shared" si="38"/>
        <v>1.2500000000000001E-2</v>
      </c>
      <c r="D1258" s="254">
        <f t="shared" si="39"/>
        <v>0</v>
      </c>
    </row>
    <row r="1259" spans="1:4" x14ac:dyDescent="0.3">
      <c r="A1259" s="4">
        <v>21587</v>
      </c>
      <c r="B1259" s="5">
        <v>12.5</v>
      </c>
      <c r="C1259" s="1">
        <f t="shared" si="38"/>
        <v>1.2500000000000001E-2</v>
      </c>
      <c r="D1259" s="254">
        <f t="shared" si="39"/>
        <v>0</v>
      </c>
    </row>
    <row r="1260" spans="1:4" x14ac:dyDescent="0.3">
      <c r="A1260" s="4">
        <v>21590</v>
      </c>
      <c r="B1260" s="5">
        <v>12.5</v>
      </c>
      <c r="C1260" s="1">
        <f t="shared" si="38"/>
        <v>1.2500000000000001E-2</v>
      </c>
      <c r="D1260" s="254">
        <f t="shared" si="39"/>
        <v>0</v>
      </c>
    </row>
    <row r="1261" spans="1:4" x14ac:dyDescent="0.3">
      <c r="A1261" s="4">
        <v>21591</v>
      </c>
      <c r="B1261" s="5">
        <v>12.5</v>
      </c>
      <c r="C1261" s="1">
        <f t="shared" si="38"/>
        <v>1.2500000000000001E-2</v>
      </c>
      <c r="D1261" s="254">
        <f t="shared" si="39"/>
        <v>0</v>
      </c>
    </row>
    <row r="1262" spans="1:4" x14ac:dyDescent="0.3">
      <c r="A1262" s="4">
        <v>21592</v>
      </c>
      <c r="B1262" s="5">
        <v>12.5</v>
      </c>
      <c r="C1262" s="1">
        <f t="shared" si="38"/>
        <v>1.2500000000000001E-2</v>
      </c>
      <c r="D1262" s="254">
        <f t="shared" si="39"/>
        <v>0</v>
      </c>
    </row>
    <row r="1263" spans="1:4" x14ac:dyDescent="0.3">
      <c r="A1263" s="4">
        <v>21593</v>
      </c>
      <c r="B1263" s="5">
        <v>12.5</v>
      </c>
      <c r="C1263" s="1">
        <f t="shared" si="38"/>
        <v>1.2500000000000001E-2</v>
      </c>
      <c r="D1263" s="254">
        <f t="shared" si="39"/>
        <v>0</v>
      </c>
    </row>
    <row r="1264" spans="1:4" x14ac:dyDescent="0.3">
      <c r="A1264" s="4">
        <v>21594</v>
      </c>
      <c r="B1264" s="5">
        <v>12.5</v>
      </c>
      <c r="C1264" s="1">
        <f t="shared" si="38"/>
        <v>1.2500000000000001E-2</v>
      </c>
      <c r="D1264" s="254">
        <f t="shared" si="39"/>
        <v>0</v>
      </c>
    </row>
    <row r="1265" spans="1:4" x14ac:dyDescent="0.3">
      <c r="A1265" s="4">
        <v>21597</v>
      </c>
      <c r="B1265" s="5">
        <v>12.5</v>
      </c>
      <c r="C1265" s="1">
        <f t="shared" si="38"/>
        <v>1.2500000000000001E-2</v>
      </c>
      <c r="D1265" s="254">
        <f t="shared" si="39"/>
        <v>0</v>
      </c>
    </row>
    <row r="1266" spans="1:4" x14ac:dyDescent="0.3">
      <c r="A1266" s="4">
        <v>21598</v>
      </c>
      <c r="B1266" s="5">
        <v>12.5</v>
      </c>
      <c r="C1266" s="1">
        <f t="shared" si="38"/>
        <v>1.2500000000000001E-2</v>
      </c>
      <c r="D1266" s="254">
        <f t="shared" si="39"/>
        <v>0</v>
      </c>
    </row>
    <row r="1267" spans="1:4" x14ac:dyDescent="0.3">
      <c r="A1267" s="4">
        <v>21599</v>
      </c>
      <c r="B1267" s="5">
        <v>12.5</v>
      </c>
      <c r="C1267" s="1">
        <f t="shared" si="38"/>
        <v>1.2500000000000001E-2</v>
      </c>
      <c r="D1267" s="254">
        <f t="shared" si="39"/>
        <v>0</v>
      </c>
    </row>
    <row r="1268" spans="1:4" x14ac:dyDescent="0.3">
      <c r="A1268" s="4">
        <v>21600</v>
      </c>
      <c r="B1268" s="5">
        <v>12.5</v>
      </c>
      <c r="C1268" s="1">
        <f t="shared" si="38"/>
        <v>1.2500000000000001E-2</v>
      </c>
      <c r="D1268" s="254">
        <f t="shared" si="39"/>
        <v>0</v>
      </c>
    </row>
    <row r="1269" spans="1:4" x14ac:dyDescent="0.3">
      <c r="A1269" s="4">
        <v>21601</v>
      </c>
      <c r="B1269" s="5">
        <v>12.5</v>
      </c>
      <c r="C1269" s="1">
        <f t="shared" si="38"/>
        <v>1.2500000000000001E-2</v>
      </c>
      <c r="D1269" s="254">
        <f t="shared" si="39"/>
        <v>0</v>
      </c>
    </row>
    <row r="1270" spans="1:4" x14ac:dyDescent="0.3">
      <c r="A1270" s="4">
        <v>21604</v>
      </c>
      <c r="B1270" s="5">
        <v>12.5</v>
      </c>
      <c r="C1270" s="1">
        <f t="shared" si="38"/>
        <v>1.2500000000000001E-2</v>
      </c>
      <c r="D1270" s="254">
        <f t="shared" si="39"/>
        <v>0</v>
      </c>
    </row>
    <row r="1271" spans="1:4" x14ac:dyDescent="0.3">
      <c r="A1271" s="4">
        <v>21605</v>
      </c>
      <c r="B1271" s="5">
        <v>12.5</v>
      </c>
      <c r="C1271" s="1">
        <f t="shared" si="38"/>
        <v>1.2500000000000001E-2</v>
      </c>
      <c r="D1271" s="254">
        <f t="shared" si="39"/>
        <v>0</v>
      </c>
    </row>
    <row r="1272" spans="1:4" x14ac:dyDescent="0.3">
      <c r="A1272" s="4">
        <v>21606</v>
      </c>
      <c r="B1272" s="5">
        <v>12.5</v>
      </c>
      <c r="C1272" s="1">
        <f t="shared" si="38"/>
        <v>1.2500000000000001E-2</v>
      </c>
      <c r="D1272" s="254">
        <f t="shared" si="39"/>
        <v>0</v>
      </c>
    </row>
    <row r="1273" spans="1:4" x14ac:dyDescent="0.3">
      <c r="A1273" s="4">
        <v>21607</v>
      </c>
      <c r="B1273" s="5">
        <v>12.5</v>
      </c>
      <c r="C1273" s="1">
        <f t="shared" si="38"/>
        <v>1.2500000000000001E-2</v>
      </c>
      <c r="D1273" s="254">
        <f t="shared" si="39"/>
        <v>0</v>
      </c>
    </row>
    <row r="1274" spans="1:4" x14ac:dyDescent="0.3">
      <c r="A1274" s="4">
        <v>21608</v>
      </c>
      <c r="B1274" s="5">
        <v>12.5</v>
      </c>
      <c r="C1274" s="1">
        <f t="shared" si="38"/>
        <v>1.2500000000000001E-2</v>
      </c>
      <c r="D1274" s="254">
        <f t="shared" si="39"/>
        <v>0</v>
      </c>
    </row>
    <row r="1275" spans="1:4" x14ac:dyDescent="0.3">
      <c r="A1275" s="4">
        <v>21611</v>
      </c>
      <c r="B1275" s="5">
        <v>12.5</v>
      </c>
      <c r="C1275" s="1">
        <f t="shared" si="38"/>
        <v>1.2500000000000001E-2</v>
      </c>
      <c r="D1275" s="254">
        <f t="shared" si="39"/>
        <v>0</v>
      </c>
    </row>
    <row r="1276" spans="1:4" x14ac:dyDescent="0.3">
      <c r="A1276" s="4">
        <v>21612</v>
      </c>
      <c r="B1276" s="5">
        <v>12.5</v>
      </c>
      <c r="C1276" s="1">
        <f t="shared" si="38"/>
        <v>1.2500000000000001E-2</v>
      </c>
      <c r="D1276" s="254">
        <f t="shared" si="39"/>
        <v>0</v>
      </c>
    </row>
    <row r="1277" spans="1:4" x14ac:dyDescent="0.3">
      <c r="A1277" s="4">
        <v>21613</v>
      </c>
      <c r="B1277" s="5">
        <v>12.5</v>
      </c>
      <c r="C1277" s="1">
        <f t="shared" si="38"/>
        <v>1.2500000000000001E-2</v>
      </c>
      <c r="D1277" s="254">
        <f t="shared" si="39"/>
        <v>0</v>
      </c>
    </row>
    <row r="1278" spans="1:4" x14ac:dyDescent="0.3">
      <c r="A1278" s="4">
        <v>21614</v>
      </c>
      <c r="B1278" s="5">
        <v>12.5</v>
      </c>
      <c r="C1278" s="1">
        <f t="shared" si="38"/>
        <v>1.2500000000000001E-2</v>
      </c>
      <c r="D1278" s="254">
        <f t="shared" si="39"/>
        <v>0</v>
      </c>
    </row>
    <row r="1279" spans="1:4" x14ac:dyDescent="0.3">
      <c r="A1279" s="4">
        <v>21615</v>
      </c>
      <c r="B1279" s="5">
        <v>12.5</v>
      </c>
      <c r="C1279" s="1">
        <f t="shared" si="38"/>
        <v>1.2500000000000001E-2</v>
      </c>
      <c r="D1279" s="254">
        <f t="shared" si="39"/>
        <v>0</v>
      </c>
    </row>
    <row r="1280" spans="1:4" x14ac:dyDescent="0.3">
      <c r="A1280" s="4">
        <v>21618</v>
      </c>
      <c r="B1280" s="5">
        <v>12.5</v>
      </c>
      <c r="C1280" s="1">
        <f t="shared" si="38"/>
        <v>1.2500000000000001E-2</v>
      </c>
      <c r="D1280" s="254">
        <f t="shared" si="39"/>
        <v>0</v>
      </c>
    </row>
    <row r="1281" spans="1:4" x14ac:dyDescent="0.3">
      <c r="A1281" s="4">
        <v>21619</v>
      </c>
      <c r="B1281" s="5">
        <v>12.5</v>
      </c>
      <c r="C1281" s="1">
        <f t="shared" si="38"/>
        <v>1.2500000000000001E-2</v>
      </c>
      <c r="D1281" s="254">
        <f t="shared" si="39"/>
        <v>0</v>
      </c>
    </row>
    <row r="1282" spans="1:4" x14ac:dyDescent="0.3">
      <c r="A1282" s="4">
        <v>21620</v>
      </c>
      <c r="B1282" s="5">
        <v>12.5</v>
      </c>
      <c r="C1282" s="1">
        <f t="shared" si="38"/>
        <v>1.2500000000000001E-2</v>
      </c>
      <c r="D1282" s="254">
        <f t="shared" si="39"/>
        <v>0</v>
      </c>
    </row>
    <row r="1283" spans="1:4" x14ac:dyDescent="0.3">
      <c r="A1283" s="4">
        <v>21621</v>
      </c>
      <c r="B1283" s="5">
        <v>12.5</v>
      </c>
      <c r="C1283" s="1">
        <f t="shared" si="38"/>
        <v>1.2500000000000001E-2</v>
      </c>
      <c r="D1283" s="254">
        <f t="shared" si="39"/>
        <v>0</v>
      </c>
    </row>
    <row r="1284" spans="1:4" x14ac:dyDescent="0.3">
      <c r="A1284" s="4">
        <v>21622</v>
      </c>
      <c r="B1284" s="5">
        <v>12.5</v>
      </c>
      <c r="C1284" s="1">
        <f t="shared" si="38"/>
        <v>1.2500000000000001E-2</v>
      </c>
      <c r="D1284" s="254">
        <f t="shared" si="39"/>
        <v>0</v>
      </c>
    </row>
    <row r="1285" spans="1:4" x14ac:dyDescent="0.3">
      <c r="A1285" s="4">
        <v>21625</v>
      </c>
      <c r="B1285" s="5">
        <v>12.5</v>
      </c>
      <c r="C1285" s="1">
        <f t="shared" si="38"/>
        <v>1.2500000000000001E-2</v>
      </c>
      <c r="D1285" s="254">
        <f t="shared" si="39"/>
        <v>0</v>
      </c>
    </row>
    <row r="1286" spans="1:4" x14ac:dyDescent="0.3">
      <c r="A1286" s="4">
        <v>21626</v>
      </c>
      <c r="B1286" s="5">
        <v>12.5</v>
      </c>
      <c r="C1286" s="1">
        <f t="shared" ref="C1286:C1349" si="40">B1286/1000</f>
        <v>1.2500000000000001E-2</v>
      </c>
      <c r="D1286" s="254">
        <f t="shared" si="39"/>
        <v>0</v>
      </c>
    </row>
    <row r="1287" spans="1:4" x14ac:dyDescent="0.3">
      <c r="A1287" s="4">
        <v>21627</v>
      </c>
      <c r="B1287" s="5">
        <v>12.5</v>
      </c>
      <c r="C1287" s="1">
        <f t="shared" si="40"/>
        <v>1.2500000000000001E-2</v>
      </c>
      <c r="D1287" s="254">
        <f t="shared" ref="D1287:D1350" si="41">((B1287/B1286)-1)*100</f>
        <v>0</v>
      </c>
    </row>
    <row r="1288" spans="1:4" x14ac:dyDescent="0.3">
      <c r="A1288" s="4">
        <v>21628</v>
      </c>
      <c r="B1288" s="5">
        <v>12.5</v>
      </c>
      <c r="C1288" s="1">
        <f t="shared" si="40"/>
        <v>1.2500000000000001E-2</v>
      </c>
      <c r="D1288" s="254">
        <f t="shared" si="41"/>
        <v>0</v>
      </c>
    </row>
    <row r="1289" spans="1:4" x14ac:dyDescent="0.3">
      <c r="A1289" s="4">
        <v>21629</v>
      </c>
      <c r="B1289" s="5">
        <v>12.5</v>
      </c>
      <c r="C1289" s="1">
        <f t="shared" si="40"/>
        <v>1.2500000000000001E-2</v>
      </c>
      <c r="D1289" s="254">
        <f t="shared" si="41"/>
        <v>0</v>
      </c>
    </row>
    <row r="1290" spans="1:4" x14ac:dyDescent="0.3">
      <c r="A1290" s="4">
        <v>21632</v>
      </c>
      <c r="B1290" s="5">
        <v>12.5</v>
      </c>
      <c r="C1290" s="1">
        <f t="shared" si="40"/>
        <v>1.2500000000000001E-2</v>
      </c>
      <c r="D1290" s="254">
        <f t="shared" si="41"/>
        <v>0</v>
      </c>
    </row>
    <row r="1291" spans="1:4" x14ac:dyDescent="0.3">
      <c r="A1291" s="4">
        <v>21633</v>
      </c>
      <c r="B1291" s="5">
        <v>12.5</v>
      </c>
      <c r="C1291" s="1">
        <f t="shared" si="40"/>
        <v>1.2500000000000001E-2</v>
      </c>
      <c r="D1291" s="254">
        <f t="shared" si="41"/>
        <v>0</v>
      </c>
    </row>
    <row r="1292" spans="1:4" x14ac:dyDescent="0.3">
      <c r="A1292" s="4">
        <v>21634</v>
      </c>
      <c r="B1292" s="5">
        <v>12.5</v>
      </c>
      <c r="C1292" s="1">
        <f t="shared" si="40"/>
        <v>1.2500000000000001E-2</v>
      </c>
      <c r="D1292" s="254">
        <f t="shared" si="41"/>
        <v>0</v>
      </c>
    </row>
    <row r="1293" spans="1:4" x14ac:dyDescent="0.3">
      <c r="A1293" s="4">
        <v>21635</v>
      </c>
      <c r="B1293" s="5">
        <v>12.5</v>
      </c>
      <c r="C1293" s="1">
        <f t="shared" si="40"/>
        <v>1.2500000000000001E-2</v>
      </c>
      <c r="D1293" s="254">
        <f t="shared" si="41"/>
        <v>0</v>
      </c>
    </row>
    <row r="1294" spans="1:4" x14ac:dyDescent="0.3">
      <c r="A1294" s="4">
        <v>21636</v>
      </c>
      <c r="B1294" s="5">
        <v>12.5</v>
      </c>
      <c r="C1294" s="1">
        <f t="shared" si="40"/>
        <v>1.2500000000000001E-2</v>
      </c>
      <c r="D1294" s="254">
        <f t="shared" si="41"/>
        <v>0</v>
      </c>
    </row>
    <row r="1295" spans="1:4" x14ac:dyDescent="0.3">
      <c r="A1295" s="4">
        <v>21639</v>
      </c>
      <c r="B1295" s="5">
        <v>12.5</v>
      </c>
      <c r="C1295" s="1">
        <f t="shared" si="40"/>
        <v>1.2500000000000001E-2</v>
      </c>
      <c r="D1295" s="254">
        <f t="shared" si="41"/>
        <v>0</v>
      </c>
    </row>
    <row r="1296" spans="1:4" x14ac:dyDescent="0.3">
      <c r="A1296" s="4">
        <v>21640</v>
      </c>
      <c r="B1296" s="5">
        <v>12.5</v>
      </c>
      <c r="C1296" s="1">
        <f t="shared" si="40"/>
        <v>1.2500000000000001E-2</v>
      </c>
      <c r="D1296" s="254">
        <f t="shared" si="41"/>
        <v>0</v>
      </c>
    </row>
    <row r="1297" spans="1:4" x14ac:dyDescent="0.3">
      <c r="A1297" s="4">
        <v>21641</v>
      </c>
      <c r="B1297" s="5">
        <v>12.5</v>
      </c>
      <c r="C1297" s="1">
        <f t="shared" si="40"/>
        <v>1.2500000000000001E-2</v>
      </c>
      <c r="D1297" s="254">
        <f t="shared" si="41"/>
        <v>0</v>
      </c>
    </row>
    <row r="1298" spans="1:4" x14ac:dyDescent="0.3">
      <c r="A1298" s="4">
        <v>21642</v>
      </c>
      <c r="B1298" s="5">
        <v>12.5</v>
      </c>
      <c r="C1298" s="1">
        <f t="shared" si="40"/>
        <v>1.2500000000000001E-2</v>
      </c>
      <c r="D1298" s="254">
        <f t="shared" si="41"/>
        <v>0</v>
      </c>
    </row>
    <row r="1299" spans="1:4" x14ac:dyDescent="0.3">
      <c r="A1299" s="4">
        <v>21643</v>
      </c>
      <c r="B1299" s="5">
        <v>12.5</v>
      </c>
      <c r="C1299" s="1">
        <f t="shared" si="40"/>
        <v>1.2500000000000001E-2</v>
      </c>
      <c r="D1299" s="254">
        <f t="shared" si="41"/>
        <v>0</v>
      </c>
    </row>
    <row r="1300" spans="1:4" x14ac:dyDescent="0.3">
      <c r="A1300" s="4">
        <v>21646</v>
      </c>
      <c r="B1300" s="5">
        <v>12.5</v>
      </c>
      <c r="C1300" s="1">
        <f t="shared" si="40"/>
        <v>1.2500000000000001E-2</v>
      </c>
      <c r="D1300" s="254">
        <f t="shared" si="41"/>
        <v>0</v>
      </c>
    </row>
    <row r="1301" spans="1:4" x14ac:dyDescent="0.3">
      <c r="A1301" s="4">
        <v>21647</v>
      </c>
      <c r="B1301" s="5">
        <v>12.5</v>
      </c>
      <c r="C1301" s="1">
        <f t="shared" si="40"/>
        <v>1.2500000000000001E-2</v>
      </c>
      <c r="D1301" s="254">
        <f t="shared" si="41"/>
        <v>0</v>
      </c>
    </row>
    <row r="1302" spans="1:4" x14ac:dyDescent="0.3">
      <c r="A1302" s="4">
        <v>21648</v>
      </c>
      <c r="B1302" s="5">
        <v>12.5</v>
      </c>
      <c r="C1302" s="1">
        <f t="shared" si="40"/>
        <v>1.2500000000000001E-2</v>
      </c>
      <c r="D1302" s="254">
        <f t="shared" si="41"/>
        <v>0</v>
      </c>
    </row>
    <row r="1303" spans="1:4" x14ac:dyDescent="0.3">
      <c r="A1303" s="4">
        <v>21649</v>
      </c>
      <c r="B1303" s="5">
        <v>12.5</v>
      </c>
      <c r="C1303" s="1">
        <f t="shared" si="40"/>
        <v>1.2500000000000001E-2</v>
      </c>
      <c r="D1303" s="254">
        <f t="shared" si="41"/>
        <v>0</v>
      </c>
    </row>
    <row r="1304" spans="1:4" x14ac:dyDescent="0.3">
      <c r="A1304" s="4">
        <v>21650</v>
      </c>
      <c r="B1304" s="5">
        <v>12.5</v>
      </c>
      <c r="C1304" s="1">
        <f t="shared" si="40"/>
        <v>1.2500000000000001E-2</v>
      </c>
      <c r="D1304" s="254">
        <f t="shared" si="41"/>
        <v>0</v>
      </c>
    </row>
    <row r="1305" spans="1:4" x14ac:dyDescent="0.3">
      <c r="A1305" s="4">
        <v>21653</v>
      </c>
      <c r="B1305" s="5">
        <v>12.5</v>
      </c>
      <c r="C1305" s="1">
        <f t="shared" si="40"/>
        <v>1.2500000000000001E-2</v>
      </c>
      <c r="D1305" s="254">
        <f t="shared" si="41"/>
        <v>0</v>
      </c>
    </row>
    <row r="1306" spans="1:4" x14ac:dyDescent="0.3">
      <c r="A1306" s="4">
        <v>21654</v>
      </c>
      <c r="B1306" s="5">
        <v>12.5</v>
      </c>
      <c r="C1306" s="1">
        <f t="shared" si="40"/>
        <v>1.2500000000000001E-2</v>
      </c>
      <c r="D1306" s="254">
        <f t="shared" si="41"/>
        <v>0</v>
      </c>
    </row>
    <row r="1307" spans="1:4" x14ac:dyDescent="0.3">
      <c r="A1307" s="4">
        <v>21655</v>
      </c>
      <c r="B1307" s="5">
        <v>12.5</v>
      </c>
      <c r="C1307" s="1">
        <f t="shared" si="40"/>
        <v>1.2500000000000001E-2</v>
      </c>
      <c r="D1307" s="254">
        <f t="shared" si="41"/>
        <v>0</v>
      </c>
    </row>
    <row r="1308" spans="1:4" x14ac:dyDescent="0.3">
      <c r="A1308" s="4">
        <v>21656</v>
      </c>
      <c r="B1308" s="5">
        <v>12.5</v>
      </c>
      <c r="C1308" s="1">
        <f t="shared" si="40"/>
        <v>1.2500000000000001E-2</v>
      </c>
      <c r="D1308" s="254">
        <f t="shared" si="41"/>
        <v>0</v>
      </c>
    </row>
    <row r="1309" spans="1:4" x14ac:dyDescent="0.3">
      <c r="A1309" s="4">
        <v>21657</v>
      </c>
      <c r="B1309" s="5">
        <v>12.5</v>
      </c>
      <c r="C1309" s="1">
        <f t="shared" si="40"/>
        <v>1.2500000000000001E-2</v>
      </c>
      <c r="D1309" s="254">
        <f t="shared" si="41"/>
        <v>0</v>
      </c>
    </row>
    <row r="1310" spans="1:4" x14ac:dyDescent="0.3">
      <c r="A1310" s="4">
        <v>21660</v>
      </c>
      <c r="B1310" s="5">
        <v>12.5</v>
      </c>
      <c r="C1310" s="1">
        <f t="shared" si="40"/>
        <v>1.2500000000000001E-2</v>
      </c>
      <c r="D1310" s="254">
        <f t="shared" si="41"/>
        <v>0</v>
      </c>
    </row>
    <row r="1311" spans="1:4" x14ac:dyDescent="0.3">
      <c r="A1311" s="4">
        <v>21661</v>
      </c>
      <c r="B1311" s="5">
        <v>12.5</v>
      </c>
      <c r="C1311" s="1">
        <f t="shared" si="40"/>
        <v>1.2500000000000001E-2</v>
      </c>
      <c r="D1311" s="254">
        <f t="shared" si="41"/>
        <v>0</v>
      </c>
    </row>
    <row r="1312" spans="1:4" x14ac:dyDescent="0.3">
      <c r="A1312" s="4">
        <v>21662</v>
      </c>
      <c r="B1312" s="5">
        <v>12.5</v>
      </c>
      <c r="C1312" s="1">
        <f t="shared" si="40"/>
        <v>1.2500000000000001E-2</v>
      </c>
      <c r="D1312" s="254">
        <f t="shared" si="41"/>
        <v>0</v>
      </c>
    </row>
    <row r="1313" spans="1:4" x14ac:dyDescent="0.3">
      <c r="A1313" s="4">
        <v>21663</v>
      </c>
      <c r="B1313" s="5">
        <v>12.5</v>
      </c>
      <c r="C1313" s="1">
        <f t="shared" si="40"/>
        <v>1.2500000000000001E-2</v>
      </c>
      <c r="D1313" s="254">
        <f t="shared" si="41"/>
        <v>0</v>
      </c>
    </row>
    <row r="1314" spans="1:4" x14ac:dyDescent="0.3">
      <c r="A1314" s="4">
        <v>21664</v>
      </c>
      <c r="B1314" s="5">
        <v>12.5</v>
      </c>
      <c r="C1314" s="1">
        <f t="shared" si="40"/>
        <v>1.2500000000000001E-2</v>
      </c>
      <c r="D1314" s="254">
        <f t="shared" si="41"/>
        <v>0</v>
      </c>
    </row>
    <row r="1315" spans="1:4" x14ac:dyDescent="0.3">
      <c r="A1315" s="4">
        <v>21667</v>
      </c>
      <c r="B1315" s="5">
        <v>12.5</v>
      </c>
      <c r="C1315" s="1">
        <f t="shared" si="40"/>
        <v>1.2500000000000001E-2</v>
      </c>
      <c r="D1315" s="254">
        <f t="shared" si="41"/>
        <v>0</v>
      </c>
    </row>
    <row r="1316" spans="1:4" x14ac:dyDescent="0.3">
      <c r="A1316" s="4">
        <v>21668</v>
      </c>
      <c r="B1316" s="5">
        <v>12.5</v>
      </c>
      <c r="C1316" s="1">
        <f t="shared" si="40"/>
        <v>1.2500000000000001E-2</v>
      </c>
      <c r="D1316" s="254">
        <f t="shared" si="41"/>
        <v>0</v>
      </c>
    </row>
    <row r="1317" spans="1:4" x14ac:dyDescent="0.3">
      <c r="A1317" s="4">
        <v>21669</v>
      </c>
      <c r="B1317" s="5">
        <v>12.5</v>
      </c>
      <c r="C1317" s="1">
        <f t="shared" si="40"/>
        <v>1.2500000000000001E-2</v>
      </c>
      <c r="D1317" s="254">
        <f t="shared" si="41"/>
        <v>0</v>
      </c>
    </row>
    <row r="1318" spans="1:4" x14ac:dyDescent="0.3">
      <c r="A1318" s="4">
        <v>21670</v>
      </c>
      <c r="B1318" s="5">
        <v>12.5</v>
      </c>
      <c r="C1318" s="1">
        <f t="shared" si="40"/>
        <v>1.2500000000000001E-2</v>
      </c>
      <c r="D1318" s="254">
        <f t="shared" si="41"/>
        <v>0</v>
      </c>
    </row>
    <row r="1319" spans="1:4" x14ac:dyDescent="0.3">
      <c r="A1319" s="4">
        <v>21671</v>
      </c>
      <c r="B1319" s="5">
        <v>12.5</v>
      </c>
      <c r="C1319" s="1">
        <f t="shared" si="40"/>
        <v>1.2500000000000001E-2</v>
      </c>
      <c r="D1319" s="254">
        <f t="shared" si="41"/>
        <v>0</v>
      </c>
    </row>
    <row r="1320" spans="1:4" x14ac:dyDescent="0.3">
      <c r="A1320" s="4">
        <v>21674</v>
      </c>
      <c r="B1320" s="5">
        <v>12.5</v>
      </c>
      <c r="C1320" s="1">
        <f t="shared" si="40"/>
        <v>1.2500000000000001E-2</v>
      </c>
      <c r="D1320" s="254">
        <f t="shared" si="41"/>
        <v>0</v>
      </c>
    </row>
    <row r="1321" spans="1:4" x14ac:dyDescent="0.3">
      <c r="A1321" s="4">
        <v>21675</v>
      </c>
      <c r="B1321" s="5">
        <v>12.5</v>
      </c>
      <c r="C1321" s="1">
        <f t="shared" si="40"/>
        <v>1.2500000000000001E-2</v>
      </c>
      <c r="D1321" s="254">
        <f t="shared" si="41"/>
        <v>0</v>
      </c>
    </row>
    <row r="1322" spans="1:4" x14ac:dyDescent="0.3">
      <c r="A1322" s="4">
        <v>21676</v>
      </c>
      <c r="B1322" s="5">
        <v>12.5</v>
      </c>
      <c r="C1322" s="1">
        <f t="shared" si="40"/>
        <v>1.2500000000000001E-2</v>
      </c>
      <c r="D1322" s="254">
        <f t="shared" si="41"/>
        <v>0</v>
      </c>
    </row>
    <row r="1323" spans="1:4" x14ac:dyDescent="0.3">
      <c r="A1323" s="4">
        <v>21677</v>
      </c>
      <c r="B1323" s="5">
        <v>12.5</v>
      </c>
      <c r="C1323" s="1">
        <f t="shared" si="40"/>
        <v>1.2500000000000001E-2</v>
      </c>
      <c r="D1323" s="254">
        <f t="shared" si="41"/>
        <v>0</v>
      </c>
    </row>
    <row r="1324" spans="1:4" x14ac:dyDescent="0.3">
      <c r="A1324" s="4">
        <v>21678</v>
      </c>
      <c r="B1324" s="5">
        <v>12.5</v>
      </c>
      <c r="C1324" s="1">
        <f t="shared" si="40"/>
        <v>1.2500000000000001E-2</v>
      </c>
      <c r="D1324" s="254">
        <f t="shared" si="41"/>
        <v>0</v>
      </c>
    </row>
    <row r="1325" spans="1:4" x14ac:dyDescent="0.3">
      <c r="A1325" s="4">
        <v>21681</v>
      </c>
      <c r="B1325" s="5">
        <v>12.5</v>
      </c>
      <c r="C1325" s="1">
        <f t="shared" si="40"/>
        <v>1.2500000000000001E-2</v>
      </c>
      <c r="D1325" s="254">
        <f t="shared" si="41"/>
        <v>0</v>
      </c>
    </row>
    <row r="1326" spans="1:4" x14ac:dyDescent="0.3">
      <c r="A1326" s="4">
        <v>21682</v>
      </c>
      <c r="B1326" s="5">
        <v>12.5</v>
      </c>
      <c r="C1326" s="1">
        <f t="shared" si="40"/>
        <v>1.2500000000000001E-2</v>
      </c>
      <c r="D1326" s="254">
        <f t="shared" si="41"/>
        <v>0</v>
      </c>
    </row>
    <row r="1327" spans="1:4" x14ac:dyDescent="0.3">
      <c r="A1327" s="4">
        <v>21683</v>
      </c>
      <c r="B1327" s="5">
        <v>12.5</v>
      </c>
      <c r="C1327" s="1">
        <f t="shared" si="40"/>
        <v>1.2500000000000001E-2</v>
      </c>
      <c r="D1327" s="254">
        <f t="shared" si="41"/>
        <v>0</v>
      </c>
    </row>
    <row r="1328" spans="1:4" x14ac:dyDescent="0.3">
      <c r="A1328" s="4">
        <v>21684</v>
      </c>
      <c r="B1328" s="5">
        <v>12.5</v>
      </c>
      <c r="C1328" s="1">
        <f t="shared" si="40"/>
        <v>1.2500000000000001E-2</v>
      </c>
      <c r="D1328" s="254">
        <f t="shared" si="41"/>
        <v>0</v>
      </c>
    </row>
    <row r="1329" spans="1:4" x14ac:dyDescent="0.3">
      <c r="A1329" s="4">
        <v>21685</v>
      </c>
      <c r="B1329" s="5">
        <v>12.5</v>
      </c>
      <c r="C1329" s="1">
        <f t="shared" si="40"/>
        <v>1.2500000000000001E-2</v>
      </c>
      <c r="D1329" s="254">
        <f t="shared" si="41"/>
        <v>0</v>
      </c>
    </row>
    <row r="1330" spans="1:4" x14ac:dyDescent="0.3">
      <c r="A1330" s="4">
        <v>21688</v>
      </c>
      <c r="B1330" s="5">
        <v>12.5</v>
      </c>
      <c r="C1330" s="1">
        <f t="shared" si="40"/>
        <v>1.2500000000000001E-2</v>
      </c>
      <c r="D1330" s="254">
        <f t="shared" si="41"/>
        <v>0</v>
      </c>
    </row>
    <row r="1331" spans="1:4" x14ac:dyDescent="0.3">
      <c r="A1331" s="4">
        <v>21689</v>
      </c>
      <c r="B1331" s="5">
        <v>12.5</v>
      </c>
      <c r="C1331" s="1">
        <f t="shared" si="40"/>
        <v>1.2500000000000001E-2</v>
      </c>
      <c r="D1331" s="254">
        <f t="shared" si="41"/>
        <v>0</v>
      </c>
    </row>
    <row r="1332" spans="1:4" x14ac:dyDescent="0.3">
      <c r="A1332" s="4">
        <v>21690</v>
      </c>
      <c r="B1332" s="5">
        <v>12.5</v>
      </c>
      <c r="C1332" s="1">
        <f t="shared" si="40"/>
        <v>1.2500000000000001E-2</v>
      </c>
      <c r="D1332" s="254">
        <f t="shared" si="41"/>
        <v>0</v>
      </c>
    </row>
    <row r="1333" spans="1:4" x14ac:dyDescent="0.3">
      <c r="A1333" s="4">
        <v>21691</v>
      </c>
      <c r="B1333" s="5">
        <v>12.5</v>
      </c>
      <c r="C1333" s="1">
        <f t="shared" si="40"/>
        <v>1.2500000000000001E-2</v>
      </c>
      <c r="D1333" s="254">
        <f t="shared" si="41"/>
        <v>0</v>
      </c>
    </row>
    <row r="1334" spans="1:4" x14ac:dyDescent="0.3">
      <c r="A1334" s="4">
        <v>21692</v>
      </c>
      <c r="B1334" s="5">
        <v>12.5</v>
      </c>
      <c r="C1334" s="1">
        <f t="shared" si="40"/>
        <v>1.2500000000000001E-2</v>
      </c>
      <c r="D1334" s="254">
        <f t="shared" si="41"/>
        <v>0</v>
      </c>
    </row>
    <row r="1335" spans="1:4" x14ac:dyDescent="0.3">
      <c r="A1335" s="4">
        <v>21695</v>
      </c>
      <c r="B1335" s="5">
        <v>12.5</v>
      </c>
      <c r="C1335" s="1">
        <f t="shared" si="40"/>
        <v>1.2500000000000001E-2</v>
      </c>
      <c r="D1335" s="254">
        <f t="shared" si="41"/>
        <v>0</v>
      </c>
    </row>
    <row r="1336" spans="1:4" x14ac:dyDescent="0.3">
      <c r="A1336" s="4">
        <v>21696</v>
      </c>
      <c r="B1336" s="5">
        <v>12.5</v>
      </c>
      <c r="C1336" s="1">
        <f t="shared" si="40"/>
        <v>1.2500000000000001E-2</v>
      </c>
      <c r="D1336" s="254">
        <f t="shared" si="41"/>
        <v>0</v>
      </c>
    </row>
    <row r="1337" spans="1:4" x14ac:dyDescent="0.3">
      <c r="A1337" s="4">
        <v>21697</v>
      </c>
      <c r="B1337" s="5">
        <v>12.5</v>
      </c>
      <c r="C1337" s="1">
        <f t="shared" si="40"/>
        <v>1.2500000000000001E-2</v>
      </c>
      <c r="D1337" s="254">
        <f t="shared" si="41"/>
        <v>0</v>
      </c>
    </row>
    <row r="1338" spans="1:4" x14ac:dyDescent="0.3">
      <c r="A1338" s="4">
        <v>21698</v>
      </c>
      <c r="B1338" s="5">
        <v>12.5</v>
      </c>
      <c r="C1338" s="1">
        <f t="shared" si="40"/>
        <v>1.2500000000000001E-2</v>
      </c>
      <c r="D1338" s="254">
        <f t="shared" si="41"/>
        <v>0</v>
      </c>
    </row>
    <row r="1339" spans="1:4" x14ac:dyDescent="0.3">
      <c r="A1339" s="4">
        <v>21699</v>
      </c>
      <c r="B1339" s="5">
        <v>12.5</v>
      </c>
      <c r="C1339" s="1">
        <f t="shared" si="40"/>
        <v>1.2500000000000001E-2</v>
      </c>
      <c r="D1339" s="254">
        <f t="shared" si="41"/>
        <v>0</v>
      </c>
    </row>
    <row r="1340" spans="1:4" x14ac:dyDescent="0.3">
      <c r="A1340" s="4">
        <v>21702</v>
      </c>
      <c r="B1340" s="5">
        <v>12.5</v>
      </c>
      <c r="C1340" s="1">
        <f t="shared" si="40"/>
        <v>1.2500000000000001E-2</v>
      </c>
      <c r="D1340" s="254">
        <f t="shared" si="41"/>
        <v>0</v>
      </c>
    </row>
    <row r="1341" spans="1:4" x14ac:dyDescent="0.3">
      <c r="A1341" s="4">
        <v>21703</v>
      </c>
      <c r="B1341" s="5">
        <v>12.5</v>
      </c>
      <c r="C1341" s="1">
        <f t="shared" si="40"/>
        <v>1.2500000000000001E-2</v>
      </c>
      <c r="D1341" s="254">
        <f t="shared" si="41"/>
        <v>0</v>
      </c>
    </row>
    <row r="1342" spans="1:4" x14ac:dyDescent="0.3">
      <c r="A1342" s="4">
        <v>21704</v>
      </c>
      <c r="B1342" s="5">
        <v>12.5</v>
      </c>
      <c r="C1342" s="1">
        <f t="shared" si="40"/>
        <v>1.2500000000000001E-2</v>
      </c>
      <c r="D1342" s="254">
        <f t="shared" si="41"/>
        <v>0</v>
      </c>
    </row>
    <row r="1343" spans="1:4" x14ac:dyDescent="0.3">
      <c r="A1343" s="4">
        <v>21705</v>
      </c>
      <c r="B1343" s="5">
        <v>12.5</v>
      </c>
      <c r="C1343" s="1">
        <f t="shared" si="40"/>
        <v>1.2500000000000001E-2</v>
      </c>
      <c r="D1343" s="254">
        <f t="shared" si="41"/>
        <v>0</v>
      </c>
    </row>
    <row r="1344" spans="1:4" x14ac:dyDescent="0.3">
      <c r="A1344" s="4">
        <v>21706</v>
      </c>
      <c r="B1344" s="5">
        <v>12.5</v>
      </c>
      <c r="C1344" s="1">
        <f t="shared" si="40"/>
        <v>1.2500000000000001E-2</v>
      </c>
      <c r="D1344" s="254">
        <f t="shared" si="41"/>
        <v>0</v>
      </c>
    </row>
    <row r="1345" spans="1:4" x14ac:dyDescent="0.3">
      <c r="A1345" s="4">
        <v>21709</v>
      </c>
      <c r="B1345" s="5">
        <v>12.5</v>
      </c>
      <c r="C1345" s="1">
        <f t="shared" si="40"/>
        <v>1.2500000000000001E-2</v>
      </c>
      <c r="D1345" s="254">
        <f t="shared" si="41"/>
        <v>0</v>
      </c>
    </row>
    <row r="1346" spans="1:4" x14ac:dyDescent="0.3">
      <c r="A1346" s="4">
        <v>21710</v>
      </c>
      <c r="B1346" s="5">
        <v>12.5</v>
      </c>
      <c r="C1346" s="1">
        <f t="shared" si="40"/>
        <v>1.2500000000000001E-2</v>
      </c>
      <c r="D1346" s="254">
        <f t="shared" si="41"/>
        <v>0</v>
      </c>
    </row>
    <row r="1347" spans="1:4" x14ac:dyDescent="0.3">
      <c r="A1347" s="4">
        <v>21711</v>
      </c>
      <c r="B1347" s="5">
        <v>12.5</v>
      </c>
      <c r="C1347" s="1">
        <f t="shared" si="40"/>
        <v>1.2500000000000001E-2</v>
      </c>
      <c r="D1347" s="254">
        <f t="shared" si="41"/>
        <v>0</v>
      </c>
    </row>
    <row r="1348" spans="1:4" x14ac:dyDescent="0.3">
      <c r="A1348" s="4">
        <v>21712</v>
      </c>
      <c r="B1348" s="5">
        <v>12.5</v>
      </c>
      <c r="C1348" s="1">
        <f t="shared" si="40"/>
        <v>1.2500000000000001E-2</v>
      </c>
      <c r="D1348" s="254">
        <f t="shared" si="41"/>
        <v>0</v>
      </c>
    </row>
    <row r="1349" spans="1:4" x14ac:dyDescent="0.3">
      <c r="A1349" s="4">
        <v>21713</v>
      </c>
      <c r="B1349" s="5">
        <v>12.5</v>
      </c>
      <c r="C1349" s="1">
        <f t="shared" si="40"/>
        <v>1.2500000000000001E-2</v>
      </c>
      <c r="D1349" s="254">
        <f t="shared" si="41"/>
        <v>0</v>
      </c>
    </row>
    <row r="1350" spans="1:4" x14ac:dyDescent="0.3">
      <c r="A1350" s="4">
        <v>21716</v>
      </c>
      <c r="B1350" s="5">
        <v>12.5</v>
      </c>
      <c r="C1350" s="1">
        <f t="shared" ref="C1350:C1413" si="42">B1350/1000</f>
        <v>1.2500000000000001E-2</v>
      </c>
      <c r="D1350" s="254">
        <f t="shared" si="41"/>
        <v>0</v>
      </c>
    </row>
    <row r="1351" spans="1:4" x14ac:dyDescent="0.3">
      <c r="A1351" s="4">
        <v>21717</v>
      </c>
      <c r="B1351" s="5">
        <v>12.5</v>
      </c>
      <c r="C1351" s="1">
        <f t="shared" si="42"/>
        <v>1.2500000000000001E-2</v>
      </c>
      <c r="D1351" s="254">
        <f t="shared" ref="D1351:D1414" si="43">((B1351/B1350)-1)*100</f>
        <v>0</v>
      </c>
    </row>
    <row r="1352" spans="1:4" x14ac:dyDescent="0.3">
      <c r="A1352" s="4">
        <v>21718</v>
      </c>
      <c r="B1352" s="5">
        <v>12.5</v>
      </c>
      <c r="C1352" s="1">
        <f t="shared" si="42"/>
        <v>1.2500000000000001E-2</v>
      </c>
      <c r="D1352" s="254">
        <f t="shared" si="43"/>
        <v>0</v>
      </c>
    </row>
    <row r="1353" spans="1:4" x14ac:dyDescent="0.3">
      <c r="A1353" s="4">
        <v>21719</v>
      </c>
      <c r="B1353" s="5">
        <v>12.5</v>
      </c>
      <c r="C1353" s="1">
        <f t="shared" si="42"/>
        <v>1.2500000000000001E-2</v>
      </c>
      <c r="D1353" s="254">
        <f t="shared" si="43"/>
        <v>0</v>
      </c>
    </row>
    <row r="1354" spans="1:4" x14ac:dyDescent="0.3">
      <c r="A1354" s="4">
        <v>21720</v>
      </c>
      <c r="B1354" s="5">
        <v>12.5</v>
      </c>
      <c r="C1354" s="1">
        <f t="shared" si="42"/>
        <v>1.2500000000000001E-2</v>
      </c>
      <c r="D1354" s="254">
        <f t="shared" si="43"/>
        <v>0</v>
      </c>
    </row>
    <row r="1355" spans="1:4" x14ac:dyDescent="0.3">
      <c r="A1355" s="4">
        <v>21723</v>
      </c>
      <c r="B1355" s="5">
        <v>12.5</v>
      </c>
      <c r="C1355" s="1">
        <f t="shared" si="42"/>
        <v>1.2500000000000001E-2</v>
      </c>
      <c r="D1355" s="254">
        <f t="shared" si="43"/>
        <v>0</v>
      </c>
    </row>
    <row r="1356" spans="1:4" x14ac:dyDescent="0.3">
      <c r="A1356" s="4">
        <v>21724</v>
      </c>
      <c r="B1356" s="5">
        <v>12.5</v>
      </c>
      <c r="C1356" s="1">
        <f t="shared" si="42"/>
        <v>1.2500000000000001E-2</v>
      </c>
      <c r="D1356" s="254">
        <f t="shared" si="43"/>
        <v>0</v>
      </c>
    </row>
    <row r="1357" spans="1:4" x14ac:dyDescent="0.3">
      <c r="A1357" s="4">
        <v>21725</v>
      </c>
      <c r="B1357" s="5">
        <v>12.5</v>
      </c>
      <c r="C1357" s="1">
        <f t="shared" si="42"/>
        <v>1.2500000000000001E-2</v>
      </c>
      <c r="D1357" s="254">
        <f t="shared" si="43"/>
        <v>0</v>
      </c>
    </row>
    <row r="1358" spans="1:4" x14ac:dyDescent="0.3">
      <c r="A1358" s="4">
        <v>21726</v>
      </c>
      <c r="B1358" s="5">
        <v>12.5</v>
      </c>
      <c r="C1358" s="1">
        <f t="shared" si="42"/>
        <v>1.2500000000000001E-2</v>
      </c>
      <c r="D1358" s="254">
        <f t="shared" si="43"/>
        <v>0</v>
      </c>
    </row>
    <row r="1359" spans="1:4" x14ac:dyDescent="0.3">
      <c r="A1359" s="4">
        <v>21727</v>
      </c>
      <c r="B1359" s="5">
        <v>12.5</v>
      </c>
      <c r="C1359" s="1">
        <f t="shared" si="42"/>
        <v>1.2500000000000001E-2</v>
      </c>
      <c r="D1359" s="254">
        <f t="shared" si="43"/>
        <v>0</v>
      </c>
    </row>
    <row r="1360" spans="1:4" x14ac:dyDescent="0.3">
      <c r="A1360" s="4">
        <v>21730</v>
      </c>
      <c r="B1360" s="5">
        <v>12.5</v>
      </c>
      <c r="C1360" s="1">
        <f t="shared" si="42"/>
        <v>1.2500000000000001E-2</v>
      </c>
      <c r="D1360" s="254">
        <f t="shared" si="43"/>
        <v>0</v>
      </c>
    </row>
    <row r="1361" spans="1:4" x14ac:dyDescent="0.3">
      <c r="A1361" s="4">
        <v>21731</v>
      </c>
      <c r="B1361" s="5">
        <v>12.5</v>
      </c>
      <c r="C1361" s="1">
        <f t="shared" si="42"/>
        <v>1.2500000000000001E-2</v>
      </c>
      <c r="D1361" s="254">
        <f t="shared" si="43"/>
        <v>0</v>
      </c>
    </row>
    <row r="1362" spans="1:4" x14ac:dyDescent="0.3">
      <c r="A1362" s="4">
        <v>21732</v>
      </c>
      <c r="B1362" s="5">
        <v>12.5</v>
      </c>
      <c r="C1362" s="1">
        <f t="shared" si="42"/>
        <v>1.2500000000000001E-2</v>
      </c>
      <c r="D1362" s="254">
        <f t="shared" si="43"/>
        <v>0</v>
      </c>
    </row>
    <row r="1363" spans="1:4" x14ac:dyDescent="0.3">
      <c r="A1363" s="4">
        <v>21733</v>
      </c>
      <c r="B1363" s="5">
        <v>12.5</v>
      </c>
      <c r="C1363" s="1">
        <f t="shared" si="42"/>
        <v>1.2500000000000001E-2</v>
      </c>
      <c r="D1363" s="254">
        <f t="shared" si="43"/>
        <v>0</v>
      </c>
    </row>
    <row r="1364" spans="1:4" x14ac:dyDescent="0.3">
      <c r="A1364" s="4">
        <v>21734</v>
      </c>
      <c r="B1364" s="5">
        <v>12.5</v>
      </c>
      <c r="C1364" s="1">
        <f t="shared" si="42"/>
        <v>1.2500000000000001E-2</v>
      </c>
      <c r="D1364" s="254">
        <f t="shared" si="43"/>
        <v>0</v>
      </c>
    </row>
    <row r="1365" spans="1:4" x14ac:dyDescent="0.3">
      <c r="A1365" s="4">
        <v>21737</v>
      </c>
      <c r="B1365" s="5">
        <v>12.5</v>
      </c>
      <c r="C1365" s="1">
        <f t="shared" si="42"/>
        <v>1.2500000000000001E-2</v>
      </c>
      <c r="D1365" s="254">
        <f t="shared" si="43"/>
        <v>0</v>
      </c>
    </row>
    <row r="1366" spans="1:4" x14ac:dyDescent="0.3">
      <c r="A1366" s="4">
        <v>21738</v>
      </c>
      <c r="B1366" s="5">
        <v>12.5</v>
      </c>
      <c r="C1366" s="1">
        <f t="shared" si="42"/>
        <v>1.2500000000000001E-2</v>
      </c>
      <c r="D1366" s="254">
        <f t="shared" si="43"/>
        <v>0</v>
      </c>
    </row>
    <row r="1367" spans="1:4" x14ac:dyDescent="0.3">
      <c r="A1367" s="4">
        <v>21739</v>
      </c>
      <c r="B1367" s="5">
        <v>12.5</v>
      </c>
      <c r="C1367" s="1">
        <f t="shared" si="42"/>
        <v>1.2500000000000001E-2</v>
      </c>
      <c r="D1367" s="254">
        <f t="shared" si="43"/>
        <v>0</v>
      </c>
    </row>
    <row r="1368" spans="1:4" x14ac:dyDescent="0.3">
      <c r="A1368" s="4">
        <v>21740</v>
      </c>
      <c r="B1368" s="5">
        <v>12.5</v>
      </c>
      <c r="C1368" s="1">
        <f t="shared" si="42"/>
        <v>1.2500000000000001E-2</v>
      </c>
      <c r="D1368" s="254">
        <f t="shared" si="43"/>
        <v>0</v>
      </c>
    </row>
    <row r="1369" spans="1:4" x14ac:dyDescent="0.3">
      <c r="A1369" s="4">
        <v>21741</v>
      </c>
      <c r="B1369" s="5">
        <v>12.5</v>
      </c>
      <c r="C1369" s="1">
        <f t="shared" si="42"/>
        <v>1.2500000000000001E-2</v>
      </c>
      <c r="D1369" s="254">
        <f t="shared" si="43"/>
        <v>0</v>
      </c>
    </row>
    <row r="1370" spans="1:4" x14ac:dyDescent="0.3">
      <c r="A1370" s="4">
        <v>21744</v>
      </c>
      <c r="B1370" s="5">
        <v>12.5</v>
      </c>
      <c r="C1370" s="1">
        <f t="shared" si="42"/>
        <v>1.2500000000000001E-2</v>
      </c>
      <c r="D1370" s="254">
        <f t="shared" si="43"/>
        <v>0</v>
      </c>
    </row>
    <row r="1371" spans="1:4" x14ac:dyDescent="0.3">
      <c r="A1371" s="4">
        <v>21745</v>
      </c>
      <c r="B1371" s="5">
        <v>12.5</v>
      </c>
      <c r="C1371" s="1">
        <f t="shared" si="42"/>
        <v>1.2500000000000001E-2</v>
      </c>
      <c r="D1371" s="254">
        <f t="shared" si="43"/>
        <v>0</v>
      </c>
    </row>
    <row r="1372" spans="1:4" x14ac:dyDescent="0.3">
      <c r="A1372" s="4">
        <v>21746</v>
      </c>
      <c r="B1372" s="5">
        <v>12.5</v>
      </c>
      <c r="C1372" s="1">
        <f t="shared" si="42"/>
        <v>1.2500000000000001E-2</v>
      </c>
      <c r="D1372" s="254">
        <f t="shared" si="43"/>
        <v>0</v>
      </c>
    </row>
    <row r="1373" spans="1:4" x14ac:dyDescent="0.3">
      <c r="A1373" s="4">
        <v>21747</v>
      </c>
      <c r="B1373" s="5">
        <v>12.5</v>
      </c>
      <c r="C1373" s="1">
        <f t="shared" si="42"/>
        <v>1.2500000000000001E-2</v>
      </c>
      <c r="D1373" s="254">
        <f t="shared" si="43"/>
        <v>0</v>
      </c>
    </row>
    <row r="1374" spans="1:4" x14ac:dyDescent="0.3">
      <c r="A1374" s="4">
        <v>21748</v>
      </c>
      <c r="B1374" s="5">
        <v>12.5</v>
      </c>
      <c r="C1374" s="1">
        <f t="shared" si="42"/>
        <v>1.2500000000000001E-2</v>
      </c>
      <c r="D1374" s="254">
        <f t="shared" si="43"/>
        <v>0</v>
      </c>
    </row>
    <row r="1375" spans="1:4" x14ac:dyDescent="0.3">
      <c r="A1375" s="4">
        <v>21751</v>
      </c>
      <c r="B1375" s="5">
        <v>12.5</v>
      </c>
      <c r="C1375" s="1">
        <f t="shared" si="42"/>
        <v>1.2500000000000001E-2</v>
      </c>
      <c r="D1375" s="254">
        <f t="shared" si="43"/>
        <v>0</v>
      </c>
    </row>
    <row r="1376" spans="1:4" x14ac:dyDescent="0.3">
      <c r="A1376" s="4">
        <v>21752</v>
      </c>
      <c r="B1376" s="5">
        <v>12.5</v>
      </c>
      <c r="C1376" s="1">
        <f t="shared" si="42"/>
        <v>1.2500000000000001E-2</v>
      </c>
      <c r="D1376" s="254">
        <f t="shared" si="43"/>
        <v>0</v>
      </c>
    </row>
    <row r="1377" spans="1:4" x14ac:dyDescent="0.3">
      <c r="A1377" s="4">
        <v>21753</v>
      </c>
      <c r="B1377" s="5">
        <v>12.5</v>
      </c>
      <c r="C1377" s="1">
        <f t="shared" si="42"/>
        <v>1.2500000000000001E-2</v>
      </c>
      <c r="D1377" s="254">
        <f t="shared" si="43"/>
        <v>0</v>
      </c>
    </row>
    <row r="1378" spans="1:4" x14ac:dyDescent="0.3">
      <c r="A1378" s="4">
        <v>21754</v>
      </c>
      <c r="B1378" s="5">
        <v>12.5</v>
      </c>
      <c r="C1378" s="1">
        <f t="shared" si="42"/>
        <v>1.2500000000000001E-2</v>
      </c>
      <c r="D1378" s="254">
        <f t="shared" si="43"/>
        <v>0</v>
      </c>
    </row>
    <row r="1379" spans="1:4" x14ac:dyDescent="0.3">
      <c r="A1379" s="4">
        <v>21755</v>
      </c>
      <c r="B1379" s="5">
        <v>12.5</v>
      </c>
      <c r="C1379" s="1">
        <f t="shared" si="42"/>
        <v>1.2500000000000001E-2</v>
      </c>
      <c r="D1379" s="254">
        <f t="shared" si="43"/>
        <v>0</v>
      </c>
    </row>
    <row r="1380" spans="1:4" x14ac:dyDescent="0.3">
      <c r="A1380" s="4">
        <v>21758</v>
      </c>
      <c r="B1380" s="5">
        <v>12.5</v>
      </c>
      <c r="C1380" s="1">
        <f t="shared" si="42"/>
        <v>1.2500000000000001E-2</v>
      </c>
      <c r="D1380" s="254">
        <f t="shared" si="43"/>
        <v>0</v>
      </c>
    </row>
    <row r="1381" spans="1:4" x14ac:dyDescent="0.3">
      <c r="A1381" s="4">
        <v>21759</v>
      </c>
      <c r="B1381" s="5">
        <v>12.5</v>
      </c>
      <c r="C1381" s="1">
        <f t="shared" si="42"/>
        <v>1.2500000000000001E-2</v>
      </c>
      <c r="D1381" s="254">
        <f t="shared" si="43"/>
        <v>0</v>
      </c>
    </row>
    <row r="1382" spans="1:4" x14ac:dyDescent="0.3">
      <c r="A1382" s="4">
        <v>21760</v>
      </c>
      <c r="B1382" s="5">
        <v>12.5</v>
      </c>
      <c r="C1382" s="1">
        <f t="shared" si="42"/>
        <v>1.2500000000000001E-2</v>
      </c>
      <c r="D1382" s="254">
        <f t="shared" si="43"/>
        <v>0</v>
      </c>
    </row>
    <row r="1383" spans="1:4" x14ac:dyDescent="0.3">
      <c r="A1383" s="4">
        <v>21761</v>
      </c>
      <c r="B1383" s="5">
        <v>12.5</v>
      </c>
      <c r="C1383" s="1">
        <f t="shared" si="42"/>
        <v>1.2500000000000001E-2</v>
      </c>
      <c r="D1383" s="254">
        <f t="shared" si="43"/>
        <v>0</v>
      </c>
    </row>
    <row r="1384" spans="1:4" x14ac:dyDescent="0.3">
      <c r="A1384" s="4">
        <v>21762</v>
      </c>
      <c r="B1384" s="5">
        <v>12.5</v>
      </c>
      <c r="C1384" s="1">
        <f t="shared" si="42"/>
        <v>1.2500000000000001E-2</v>
      </c>
      <c r="D1384" s="254">
        <f t="shared" si="43"/>
        <v>0</v>
      </c>
    </row>
    <row r="1385" spans="1:4" x14ac:dyDescent="0.3">
      <c r="A1385" s="4">
        <v>21765</v>
      </c>
      <c r="B1385" s="5">
        <v>12.5</v>
      </c>
      <c r="C1385" s="1">
        <f t="shared" si="42"/>
        <v>1.2500000000000001E-2</v>
      </c>
      <c r="D1385" s="254">
        <f t="shared" si="43"/>
        <v>0</v>
      </c>
    </row>
    <row r="1386" spans="1:4" x14ac:dyDescent="0.3">
      <c r="A1386" s="4">
        <v>21766</v>
      </c>
      <c r="B1386" s="5">
        <v>12.5</v>
      </c>
      <c r="C1386" s="1">
        <f t="shared" si="42"/>
        <v>1.2500000000000001E-2</v>
      </c>
      <c r="D1386" s="254">
        <f t="shared" si="43"/>
        <v>0</v>
      </c>
    </row>
    <row r="1387" spans="1:4" x14ac:dyDescent="0.3">
      <c r="A1387" s="4">
        <v>21767</v>
      </c>
      <c r="B1387" s="5">
        <v>12.5</v>
      </c>
      <c r="C1387" s="1">
        <f t="shared" si="42"/>
        <v>1.2500000000000001E-2</v>
      </c>
      <c r="D1387" s="254">
        <f t="shared" si="43"/>
        <v>0</v>
      </c>
    </row>
    <row r="1388" spans="1:4" x14ac:dyDescent="0.3">
      <c r="A1388" s="4">
        <v>21768</v>
      </c>
      <c r="B1388" s="5">
        <v>12.5</v>
      </c>
      <c r="C1388" s="1">
        <f t="shared" si="42"/>
        <v>1.2500000000000001E-2</v>
      </c>
      <c r="D1388" s="254">
        <f t="shared" si="43"/>
        <v>0</v>
      </c>
    </row>
    <row r="1389" spans="1:4" x14ac:dyDescent="0.3">
      <c r="A1389" s="4">
        <v>21769</v>
      </c>
      <c r="B1389" s="5">
        <v>12.5</v>
      </c>
      <c r="C1389" s="1">
        <f t="shared" si="42"/>
        <v>1.2500000000000001E-2</v>
      </c>
      <c r="D1389" s="254">
        <f t="shared" si="43"/>
        <v>0</v>
      </c>
    </row>
    <row r="1390" spans="1:4" x14ac:dyDescent="0.3">
      <c r="A1390" s="4">
        <v>21772</v>
      </c>
      <c r="B1390" s="5">
        <v>12.5</v>
      </c>
      <c r="C1390" s="1">
        <f t="shared" si="42"/>
        <v>1.2500000000000001E-2</v>
      </c>
      <c r="D1390" s="254">
        <f t="shared" si="43"/>
        <v>0</v>
      </c>
    </row>
    <row r="1391" spans="1:4" x14ac:dyDescent="0.3">
      <c r="A1391" s="4">
        <v>21773</v>
      </c>
      <c r="B1391" s="5">
        <v>12.5</v>
      </c>
      <c r="C1391" s="1">
        <f t="shared" si="42"/>
        <v>1.2500000000000001E-2</v>
      </c>
      <c r="D1391" s="254">
        <f t="shared" si="43"/>
        <v>0</v>
      </c>
    </row>
    <row r="1392" spans="1:4" x14ac:dyDescent="0.3">
      <c r="A1392" s="4">
        <v>21774</v>
      </c>
      <c r="B1392" s="5">
        <v>12.5</v>
      </c>
      <c r="C1392" s="1">
        <f t="shared" si="42"/>
        <v>1.2500000000000001E-2</v>
      </c>
      <c r="D1392" s="254">
        <f t="shared" si="43"/>
        <v>0</v>
      </c>
    </row>
    <row r="1393" spans="1:4" x14ac:dyDescent="0.3">
      <c r="A1393" s="4">
        <v>21775</v>
      </c>
      <c r="B1393" s="5">
        <v>12.5</v>
      </c>
      <c r="C1393" s="1">
        <f t="shared" si="42"/>
        <v>1.2500000000000001E-2</v>
      </c>
      <c r="D1393" s="254">
        <f t="shared" si="43"/>
        <v>0</v>
      </c>
    </row>
    <row r="1394" spans="1:4" x14ac:dyDescent="0.3">
      <c r="A1394" s="4">
        <v>21776</v>
      </c>
      <c r="B1394" s="5">
        <v>12.5</v>
      </c>
      <c r="C1394" s="1">
        <f t="shared" si="42"/>
        <v>1.2500000000000001E-2</v>
      </c>
      <c r="D1394" s="254">
        <f t="shared" si="43"/>
        <v>0</v>
      </c>
    </row>
    <row r="1395" spans="1:4" x14ac:dyDescent="0.3">
      <c r="A1395" s="4">
        <v>21779</v>
      </c>
      <c r="B1395" s="5">
        <v>12.5</v>
      </c>
      <c r="C1395" s="1">
        <f t="shared" si="42"/>
        <v>1.2500000000000001E-2</v>
      </c>
      <c r="D1395" s="254">
        <f t="shared" si="43"/>
        <v>0</v>
      </c>
    </row>
    <row r="1396" spans="1:4" x14ac:dyDescent="0.3">
      <c r="A1396" s="4">
        <v>21780</v>
      </c>
      <c r="B1396" s="5">
        <v>12.5</v>
      </c>
      <c r="C1396" s="1">
        <f t="shared" si="42"/>
        <v>1.2500000000000001E-2</v>
      </c>
      <c r="D1396" s="254">
        <f t="shared" si="43"/>
        <v>0</v>
      </c>
    </row>
    <row r="1397" spans="1:4" x14ac:dyDescent="0.3">
      <c r="A1397" s="4">
        <v>21781</v>
      </c>
      <c r="B1397" s="5">
        <v>12.5</v>
      </c>
      <c r="C1397" s="1">
        <f t="shared" si="42"/>
        <v>1.2500000000000001E-2</v>
      </c>
      <c r="D1397" s="254">
        <f t="shared" si="43"/>
        <v>0</v>
      </c>
    </row>
    <row r="1398" spans="1:4" x14ac:dyDescent="0.3">
      <c r="A1398" s="4">
        <v>21782</v>
      </c>
      <c r="B1398" s="5">
        <v>12.5</v>
      </c>
      <c r="C1398" s="1">
        <f t="shared" si="42"/>
        <v>1.2500000000000001E-2</v>
      </c>
      <c r="D1398" s="254">
        <f t="shared" si="43"/>
        <v>0</v>
      </c>
    </row>
    <row r="1399" spans="1:4" x14ac:dyDescent="0.3">
      <c r="A1399" s="4">
        <v>21783</v>
      </c>
      <c r="B1399" s="5">
        <v>12.5</v>
      </c>
      <c r="C1399" s="1">
        <f t="shared" si="42"/>
        <v>1.2500000000000001E-2</v>
      </c>
      <c r="D1399" s="254">
        <f t="shared" si="43"/>
        <v>0</v>
      </c>
    </row>
    <row r="1400" spans="1:4" x14ac:dyDescent="0.3">
      <c r="A1400" s="4">
        <v>21786</v>
      </c>
      <c r="B1400" s="5">
        <v>12.5</v>
      </c>
      <c r="C1400" s="1">
        <f t="shared" si="42"/>
        <v>1.2500000000000001E-2</v>
      </c>
      <c r="D1400" s="254">
        <f t="shared" si="43"/>
        <v>0</v>
      </c>
    </row>
    <row r="1401" spans="1:4" x14ac:dyDescent="0.3">
      <c r="A1401" s="4">
        <v>21787</v>
      </c>
      <c r="B1401" s="5">
        <v>12.5</v>
      </c>
      <c r="C1401" s="1">
        <f t="shared" si="42"/>
        <v>1.2500000000000001E-2</v>
      </c>
      <c r="D1401" s="254">
        <f t="shared" si="43"/>
        <v>0</v>
      </c>
    </row>
    <row r="1402" spans="1:4" x14ac:dyDescent="0.3">
      <c r="A1402" s="4">
        <v>21788</v>
      </c>
      <c r="B1402" s="5">
        <v>12.5</v>
      </c>
      <c r="C1402" s="1">
        <f t="shared" si="42"/>
        <v>1.2500000000000001E-2</v>
      </c>
      <c r="D1402" s="254">
        <f t="shared" si="43"/>
        <v>0</v>
      </c>
    </row>
    <row r="1403" spans="1:4" x14ac:dyDescent="0.3">
      <c r="A1403" s="4">
        <v>21789</v>
      </c>
      <c r="B1403" s="5">
        <v>12.5</v>
      </c>
      <c r="C1403" s="1">
        <f t="shared" si="42"/>
        <v>1.2500000000000001E-2</v>
      </c>
      <c r="D1403" s="254">
        <f t="shared" si="43"/>
        <v>0</v>
      </c>
    </row>
    <row r="1404" spans="1:4" x14ac:dyDescent="0.3">
      <c r="A1404" s="4">
        <v>21790</v>
      </c>
      <c r="B1404" s="5">
        <v>12.5</v>
      </c>
      <c r="C1404" s="1">
        <f t="shared" si="42"/>
        <v>1.2500000000000001E-2</v>
      </c>
      <c r="D1404" s="254">
        <f t="shared" si="43"/>
        <v>0</v>
      </c>
    </row>
    <row r="1405" spans="1:4" x14ac:dyDescent="0.3">
      <c r="A1405" s="4">
        <v>21793</v>
      </c>
      <c r="B1405" s="5">
        <v>12.5</v>
      </c>
      <c r="C1405" s="1">
        <f t="shared" si="42"/>
        <v>1.2500000000000001E-2</v>
      </c>
      <c r="D1405" s="254">
        <f t="shared" si="43"/>
        <v>0</v>
      </c>
    </row>
    <row r="1406" spans="1:4" x14ac:dyDescent="0.3">
      <c r="A1406" s="4">
        <v>21794</v>
      </c>
      <c r="B1406" s="5">
        <v>12.5</v>
      </c>
      <c r="C1406" s="1">
        <f t="shared" si="42"/>
        <v>1.2500000000000001E-2</v>
      </c>
      <c r="D1406" s="254">
        <f t="shared" si="43"/>
        <v>0</v>
      </c>
    </row>
    <row r="1407" spans="1:4" x14ac:dyDescent="0.3">
      <c r="A1407" s="4">
        <v>21795</v>
      </c>
      <c r="B1407" s="5">
        <v>12.5</v>
      </c>
      <c r="C1407" s="1">
        <f t="shared" si="42"/>
        <v>1.2500000000000001E-2</v>
      </c>
      <c r="D1407" s="254">
        <f t="shared" si="43"/>
        <v>0</v>
      </c>
    </row>
    <row r="1408" spans="1:4" x14ac:dyDescent="0.3">
      <c r="A1408" s="4">
        <v>21796</v>
      </c>
      <c r="B1408" s="5">
        <v>12.5</v>
      </c>
      <c r="C1408" s="1">
        <f t="shared" si="42"/>
        <v>1.2500000000000001E-2</v>
      </c>
      <c r="D1408" s="254">
        <f t="shared" si="43"/>
        <v>0</v>
      </c>
    </row>
    <row r="1409" spans="1:4" x14ac:dyDescent="0.3">
      <c r="A1409" s="4">
        <v>21797</v>
      </c>
      <c r="B1409" s="5">
        <v>12.5</v>
      </c>
      <c r="C1409" s="1">
        <f t="shared" si="42"/>
        <v>1.2500000000000001E-2</v>
      </c>
      <c r="D1409" s="254">
        <f t="shared" si="43"/>
        <v>0</v>
      </c>
    </row>
    <row r="1410" spans="1:4" x14ac:dyDescent="0.3">
      <c r="A1410" s="4">
        <v>21800</v>
      </c>
      <c r="B1410" s="5">
        <v>12.5</v>
      </c>
      <c r="C1410" s="1">
        <f t="shared" si="42"/>
        <v>1.2500000000000001E-2</v>
      </c>
      <c r="D1410" s="254">
        <f t="shared" si="43"/>
        <v>0</v>
      </c>
    </row>
    <row r="1411" spans="1:4" x14ac:dyDescent="0.3">
      <c r="A1411" s="4">
        <v>21801</v>
      </c>
      <c r="B1411" s="5">
        <v>12.5</v>
      </c>
      <c r="C1411" s="1">
        <f t="shared" si="42"/>
        <v>1.2500000000000001E-2</v>
      </c>
      <c r="D1411" s="254">
        <f t="shared" si="43"/>
        <v>0</v>
      </c>
    </row>
    <row r="1412" spans="1:4" x14ac:dyDescent="0.3">
      <c r="A1412" s="4">
        <v>21802</v>
      </c>
      <c r="B1412" s="5">
        <v>12.5</v>
      </c>
      <c r="C1412" s="1">
        <f t="shared" si="42"/>
        <v>1.2500000000000001E-2</v>
      </c>
      <c r="D1412" s="254">
        <f t="shared" si="43"/>
        <v>0</v>
      </c>
    </row>
    <row r="1413" spans="1:4" x14ac:dyDescent="0.3">
      <c r="A1413" s="4">
        <v>21803</v>
      </c>
      <c r="B1413" s="5">
        <v>12.5</v>
      </c>
      <c r="C1413" s="1">
        <f t="shared" si="42"/>
        <v>1.2500000000000001E-2</v>
      </c>
      <c r="D1413" s="254">
        <f t="shared" si="43"/>
        <v>0</v>
      </c>
    </row>
    <row r="1414" spans="1:4" x14ac:dyDescent="0.3">
      <c r="A1414" s="4">
        <v>21804</v>
      </c>
      <c r="B1414" s="5">
        <v>12.5</v>
      </c>
      <c r="C1414" s="1">
        <f t="shared" ref="C1414:C1477" si="44">B1414/1000</f>
        <v>1.2500000000000001E-2</v>
      </c>
      <c r="D1414" s="254">
        <f t="shared" si="43"/>
        <v>0</v>
      </c>
    </row>
    <row r="1415" spans="1:4" x14ac:dyDescent="0.3">
      <c r="A1415" s="4">
        <v>21807</v>
      </c>
      <c r="B1415" s="5">
        <v>12.5</v>
      </c>
      <c r="C1415" s="1">
        <f t="shared" si="44"/>
        <v>1.2500000000000001E-2</v>
      </c>
      <c r="D1415" s="254">
        <f t="shared" ref="D1415:D1478" si="45">((B1415/B1414)-1)*100</f>
        <v>0</v>
      </c>
    </row>
    <row r="1416" spans="1:4" x14ac:dyDescent="0.3">
      <c r="A1416" s="4">
        <v>21808</v>
      </c>
      <c r="B1416" s="5">
        <v>12.5</v>
      </c>
      <c r="C1416" s="1">
        <f t="shared" si="44"/>
        <v>1.2500000000000001E-2</v>
      </c>
      <c r="D1416" s="254">
        <f t="shared" si="45"/>
        <v>0</v>
      </c>
    </row>
    <row r="1417" spans="1:4" x14ac:dyDescent="0.3">
      <c r="A1417" s="4">
        <v>21809</v>
      </c>
      <c r="B1417" s="5">
        <v>12.5</v>
      </c>
      <c r="C1417" s="1">
        <f t="shared" si="44"/>
        <v>1.2500000000000001E-2</v>
      </c>
      <c r="D1417" s="254">
        <f t="shared" si="45"/>
        <v>0</v>
      </c>
    </row>
    <row r="1418" spans="1:4" x14ac:dyDescent="0.3">
      <c r="A1418" s="4">
        <v>21810</v>
      </c>
      <c r="B1418" s="5">
        <v>12.5</v>
      </c>
      <c r="C1418" s="1">
        <f t="shared" si="44"/>
        <v>1.2500000000000001E-2</v>
      </c>
      <c r="D1418" s="254">
        <f t="shared" si="45"/>
        <v>0</v>
      </c>
    </row>
    <row r="1419" spans="1:4" x14ac:dyDescent="0.3">
      <c r="A1419" s="4">
        <v>21811</v>
      </c>
      <c r="B1419" s="5">
        <v>12.5</v>
      </c>
      <c r="C1419" s="1">
        <f t="shared" si="44"/>
        <v>1.2500000000000001E-2</v>
      </c>
      <c r="D1419" s="254">
        <f t="shared" si="45"/>
        <v>0</v>
      </c>
    </row>
    <row r="1420" spans="1:4" x14ac:dyDescent="0.3">
      <c r="A1420" s="4">
        <v>21814</v>
      </c>
      <c r="B1420" s="5">
        <v>12.5</v>
      </c>
      <c r="C1420" s="1">
        <f t="shared" si="44"/>
        <v>1.2500000000000001E-2</v>
      </c>
      <c r="D1420" s="254">
        <f t="shared" si="45"/>
        <v>0</v>
      </c>
    </row>
    <row r="1421" spans="1:4" x14ac:dyDescent="0.3">
      <c r="A1421" s="4">
        <v>21815</v>
      </c>
      <c r="B1421" s="5">
        <v>12.5</v>
      </c>
      <c r="C1421" s="1">
        <f t="shared" si="44"/>
        <v>1.2500000000000001E-2</v>
      </c>
      <c r="D1421" s="254">
        <f t="shared" si="45"/>
        <v>0</v>
      </c>
    </row>
    <row r="1422" spans="1:4" x14ac:dyDescent="0.3">
      <c r="A1422" s="4">
        <v>21816</v>
      </c>
      <c r="B1422" s="5">
        <v>12.5</v>
      </c>
      <c r="C1422" s="1">
        <f t="shared" si="44"/>
        <v>1.2500000000000001E-2</v>
      </c>
      <c r="D1422" s="254">
        <f t="shared" si="45"/>
        <v>0</v>
      </c>
    </row>
    <row r="1423" spans="1:4" x14ac:dyDescent="0.3">
      <c r="A1423" s="4">
        <v>21817</v>
      </c>
      <c r="B1423" s="5">
        <v>12.5</v>
      </c>
      <c r="C1423" s="1">
        <f t="shared" si="44"/>
        <v>1.2500000000000001E-2</v>
      </c>
      <c r="D1423" s="254">
        <f t="shared" si="45"/>
        <v>0</v>
      </c>
    </row>
    <row r="1424" spans="1:4" x14ac:dyDescent="0.3">
      <c r="A1424" s="4">
        <v>21818</v>
      </c>
      <c r="B1424" s="5">
        <v>12.5</v>
      </c>
      <c r="C1424" s="1">
        <f t="shared" si="44"/>
        <v>1.2500000000000001E-2</v>
      </c>
      <c r="D1424" s="254">
        <f t="shared" si="45"/>
        <v>0</v>
      </c>
    </row>
    <row r="1425" spans="1:4" x14ac:dyDescent="0.3">
      <c r="A1425" s="4">
        <v>21821</v>
      </c>
      <c r="B1425" s="5">
        <v>12.5</v>
      </c>
      <c r="C1425" s="1">
        <f t="shared" si="44"/>
        <v>1.2500000000000001E-2</v>
      </c>
      <c r="D1425" s="254">
        <f t="shared" si="45"/>
        <v>0</v>
      </c>
    </row>
    <row r="1426" spans="1:4" x14ac:dyDescent="0.3">
      <c r="A1426" s="4">
        <v>21822</v>
      </c>
      <c r="B1426" s="5">
        <v>12.5</v>
      </c>
      <c r="C1426" s="1">
        <f t="shared" si="44"/>
        <v>1.2500000000000001E-2</v>
      </c>
      <c r="D1426" s="254">
        <f t="shared" si="45"/>
        <v>0</v>
      </c>
    </row>
    <row r="1427" spans="1:4" x14ac:dyDescent="0.3">
      <c r="A1427" s="4">
        <v>21823</v>
      </c>
      <c r="B1427" s="5">
        <v>12.5</v>
      </c>
      <c r="C1427" s="1">
        <f t="shared" si="44"/>
        <v>1.2500000000000001E-2</v>
      </c>
      <c r="D1427" s="254">
        <f t="shared" si="45"/>
        <v>0</v>
      </c>
    </row>
    <row r="1428" spans="1:4" x14ac:dyDescent="0.3">
      <c r="A1428" s="4">
        <v>21824</v>
      </c>
      <c r="B1428" s="5">
        <v>12.5</v>
      </c>
      <c r="C1428" s="1">
        <f t="shared" si="44"/>
        <v>1.2500000000000001E-2</v>
      </c>
      <c r="D1428" s="254">
        <f t="shared" si="45"/>
        <v>0</v>
      </c>
    </row>
    <row r="1429" spans="1:4" x14ac:dyDescent="0.3">
      <c r="A1429" s="4">
        <v>21825</v>
      </c>
      <c r="B1429" s="5">
        <v>12.5</v>
      </c>
      <c r="C1429" s="1">
        <f t="shared" si="44"/>
        <v>1.2500000000000001E-2</v>
      </c>
      <c r="D1429" s="254">
        <f t="shared" si="45"/>
        <v>0</v>
      </c>
    </row>
    <row r="1430" spans="1:4" x14ac:dyDescent="0.3">
      <c r="A1430" s="4">
        <v>21828</v>
      </c>
      <c r="B1430" s="5">
        <v>12.5</v>
      </c>
      <c r="C1430" s="1">
        <f t="shared" si="44"/>
        <v>1.2500000000000001E-2</v>
      </c>
      <c r="D1430" s="254">
        <f t="shared" si="45"/>
        <v>0</v>
      </c>
    </row>
    <row r="1431" spans="1:4" x14ac:dyDescent="0.3">
      <c r="A1431" s="4">
        <v>21829</v>
      </c>
      <c r="B1431" s="5">
        <v>12.5</v>
      </c>
      <c r="C1431" s="1">
        <f t="shared" si="44"/>
        <v>1.2500000000000001E-2</v>
      </c>
      <c r="D1431" s="254">
        <f t="shared" si="45"/>
        <v>0</v>
      </c>
    </row>
    <row r="1432" spans="1:4" x14ac:dyDescent="0.3">
      <c r="A1432" s="4">
        <v>21830</v>
      </c>
      <c r="B1432" s="5">
        <v>12.5</v>
      </c>
      <c r="C1432" s="1">
        <f t="shared" si="44"/>
        <v>1.2500000000000001E-2</v>
      </c>
      <c r="D1432" s="254">
        <f t="shared" si="45"/>
        <v>0</v>
      </c>
    </row>
    <row r="1433" spans="1:4" x14ac:dyDescent="0.3">
      <c r="A1433" s="4">
        <v>21831</v>
      </c>
      <c r="B1433" s="5">
        <v>12.5</v>
      </c>
      <c r="C1433" s="1">
        <f t="shared" si="44"/>
        <v>1.2500000000000001E-2</v>
      </c>
      <c r="D1433" s="254">
        <f t="shared" si="45"/>
        <v>0</v>
      </c>
    </row>
    <row r="1434" spans="1:4" x14ac:dyDescent="0.3">
      <c r="A1434" s="4">
        <v>21832</v>
      </c>
      <c r="B1434" s="5">
        <v>12.5</v>
      </c>
      <c r="C1434" s="1">
        <f t="shared" si="44"/>
        <v>1.2500000000000001E-2</v>
      </c>
      <c r="D1434" s="254">
        <f t="shared" si="45"/>
        <v>0</v>
      </c>
    </row>
    <row r="1435" spans="1:4" x14ac:dyDescent="0.3">
      <c r="A1435" s="4">
        <v>21835</v>
      </c>
      <c r="B1435" s="5">
        <v>12.5</v>
      </c>
      <c r="C1435" s="1">
        <f t="shared" si="44"/>
        <v>1.2500000000000001E-2</v>
      </c>
      <c r="D1435" s="254">
        <f t="shared" si="45"/>
        <v>0</v>
      </c>
    </row>
    <row r="1436" spans="1:4" x14ac:dyDescent="0.3">
      <c r="A1436" s="4">
        <v>21836</v>
      </c>
      <c r="B1436" s="5">
        <v>12.5</v>
      </c>
      <c r="C1436" s="1">
        <f t="shared" si="44"/>
        <v>1.2500000000000001E-2</v>
      </c>
      <c r="D1436" s="254">
        <f t="shared" si="45"/>
        <v>0</v>
      </c>
    </row>
    <row r="1437" spans="1:4" x14ac:dyDescent="0.3">
      <c r="A1437" s="4">
        <v>21837</v>
      </c>
      <c r="B1437" s="5">
        <v>12.5</v>
      </c>
      <c r="C1437" s="1">
        <f t="shared" si="44"/>
        <v>1.2500000000000001E-2</v>
      </c>
      <c r="D1437" s="254">
        <f t="shared" si="45"/>
        <v>0</v>
      </c>
    </row>
    <row r="1438" spans="1:4" x14ac:dyDescent="0.3">
      <c r="A1438" s="4">
        <v>21838</v>
      </c>
      <c r="B1438" s="5">
        <v>12.5</v>
      </c>
      <c r="C1438" s="1">
        <f t="shared" si="44"/>
        <v>1.2500000000000001E-2</v>
      </c>
      <c r="D1438" s="254">
        <f t="shared" si="45"/>
        <v>0</v>
      </c>
    </row>
    <row r="1439" spans="1:4" x14ac:dyDescent="0.3">
      <c r="A1439" s="4">
        <v>21839</v>
      </c>
      <c r="B1439" s="5">
        <v>12.5</v>
      </c>
      <c r="C1439" s="1">
        <f t="shared" si="44"/>
        <v>1.2500000000000001E-2</v>
      </c>
      <c r="D1439" s="254">
        <f t="shared" si="45"/>
        <v>0</v>
      </c>
    </row>
    <row r="1440" spans="1:4" x14ac:dyDescent="0.3">
      <c r="A1440" s="4">
        <v>21842</v>
      </c>
      <c r="B1440" s="5">
        <v>12.5</v>
      </c>
      <c r="C1440" s="1">
        <f t="shared" si="44"/>
        <v>1.2500000000000001E-2</v>
      </c>
      <c r="D1440" s="254">
        <f t="shared" si="45"/>
        <v>0</v>
      </c>
    </row>
    <row r="1441" spans="1:4" x14ac:dyDescent="0.3">
      <c r="A1441" s="4">
        <v>21843</v>
      </c>
      <c r="B1441" s="5">
        <v>12.5</v>
      </c>
      <c r="C1441" s="1">
        <f t="shared" si="44"/>
        <v>1.2500000000000001E-2</v>
      </c>
      <c r="D1441" s="254">
        <f t="shared" si="45"/>
        <v>0</v>
      </c>
    </row>
    <row r="1442" spans="1:4" x14ac:dyDescent="0.3">
      <c r="A1442" s="4">
        <v>21844</v>
      </c>
      <c r="B1442" s="5">
        <v>12.5</v>
      </c>
      <c r="C1442" s="1">
        <f t="shared" si="44"/>
        <v>1.2500000000000001E-2</v>
      </c>
      <c r="D1442" s="254">
        <f t="shared" si="45"/>
        <v>0</v>
      </c>
    </row>
    <row r="1443" spans="1:4" x14ac:dyDescent="0.3">
      <c r="A1443" s="4">
        <v>21845</v>
      </c>
      <c r="B1443" s="5">
        <v>12.5</v>
      </c>
      <c r="C1443" s="1">
        <f t="shared" si="44"/>
        <v>1.2500000000000001E-2</v>
      </c>
      <c r="D1443" s="254">
        <f t="shared" si="45"/>
        <v>0</v>
      </c>
    </row>
    <row r="1444" spans="1:4" x14ac:dyDescent="0.3">
      <c r="A1444" s="4">
        <v>21846</v>
      </c>
      <c r="B1444" s="5">
        <v>12.5</v>
      </c>
      <c r="C1444" s="1">
        <f t="shared" si="44"/>
        <v>1.2500000000000001E-2</v>
      </c>
      <c r="D1444" s="254">
        <f t="shared" si="45"/>
        <v>0</v>
      </c>
    </row>
    <row r="1445" spans="1:4" x14ac:dyDescent="0.3">
      <c r="A1445" s="4">
        <v>21849</v>
      </c>
      <c r="B1445" s="5">
        <v>12.5</v>
      </c>
      <c r="C1445" s="1">
        <f t="shared" si="44"/>
        <v>1.2500000000000001E-2</v>
      </c>
      <c r="D1445" s="254">
        <f t="shared" si="45"/>
        <v>0</v>
      </c>
    </row>
    <row r="1446" spans="1:4" x14ac:dyDescent="0.3">
      <c r="A1446" s="4">
        <v>21850</v>
      </c>
      <c r="B1446" s="5">
        <v>12.5</v>
      </c>
      <c r="C1446" s="1">
        <f t="shared" si="44"/>
        <v>1.2500000000000001E-2</v>
      </c>
      <c r="D1446" s="254">
        <f t="shared" si="45"/>
        <v>0</v>
      </c>
    </row>
    <row r="1447" spans="1:4" x14ac:dyDescent="0.3">
      <c r="A1447" s="4">
        <v>21851</v>
      </c>
      <c r="B1447" s="5">
        <v>12.5</v>
      </c>
      <c r="C1447" s="1">
        <f t="shared" si="44"/>
        <v>1.2500000000000001E-2</v>
      </c>
      <c r="D1447" s="254">
        <f t="shared" si="45"/>
        <v>0</v>
      </c>
    </row>
    <row r="1448" spans="1:4" x14ac:dyDescent="0.3">
      <c r="A1448" s="4">
        <v>21852</v>
      </c>
      <c r="B1448" s="5">
        <v>12.5</v>
      </c>
      <c r="C1448" s="1">
        <f t="shared" si="44"/>
        <v>1.2500000000000001E-2</v>
      </c>
      <c r="D1448" s="254">
        <f t="shared" si="45"/>
        <v>0</v>
      </c>
    </row>
    <row r="1449" spans="1:4" x14ac:dyDescent="0.3">
      <c r="A1449" s="4">
        <v>21853</v>
      </c>
      <c r="B1449" s="5">
        <v>12.5</v>
      </c>
      <c r="C1449" s="1">
        <f t="shared" si="44"/>
        <v>1.2500000000000001E-2</v>
      </c>
      <c r="D1449" s="254">
        <f t="shared" si="45"/>
        <v>0</v>
      </c>
    </row>
    <row r="1450" spans="1:4" x14ac:dyDescent="0.3">
      <c r="A1450" s="4">
        <v>21856</v>
      </c>
      <c r="B1450" s="5">
        <v>12.5</v>
      </c>
      <c r="C1450" s="1">
        <f t="shared" si="44"/>
        <v>1.2500000000000001E-2</v>
      </c>
      <c r="D1450" s="254">
        <f t="shared" si="45"/>
        <v>0</v>
      </c>
    </row>
    <row r="1451" spans="1:4" x14ac:dyDescent="0.3">
      <c r="A1451" s="4">
        <v>21857</v>
      </c>
      <c r="B1451" s="5">
        <v>12.5</v>
      </c>
      <c r="C1451" s="1">
        <f t="shared" si="44"/>
        <v>1.2500000000000001E-2</v>
      </c>
      <c r="D1451" s="254">
        <f t="shared" si="45"/>
        <v>0</v>
      </c>
    </row>
    <row r="1452" spans="1:4" x14ac:dyDescent="0.3">
      <c r="A1452" s="4">
        <v>21858</v>
      </c>
      <c r="B1452" s="5">
        <v>12.5</v>
      </c>
      <c r="C1452" s="1">
        <f t="shared" si="44"/>
        <v>1.2500000000000001E-2</v>
      </c>
      <c r="D1452" s="254">
        <f t="shared" si="45"/>
        <v>0</v>
      </c>
    </row>
    <row r="1453" spans="1:4" x14ac:dyDescent="0.3">
      <c r="A1453" s="4">
        <v>21859</v>
      </c>
      <c r="B1453" s="5">
        <v>12.5</v>
      </c>
      <c r="C1453" s="1">
        <f t="shared" si="44"/>
        <v>1.2500000000000001E-2</v>
      </c>
      <c r="D1453" s="254">
        <f t="shared" si="45"/>
        <v>0</v>
      </c>
    </row>
    <row r="1454" spans="1:4" x14ac:dyDescent="0.3">
      <c r="A1454" s="4">
        <v>21860</v>
      </c>
      <c r="B1454" s="5">
        <v>12.5</v>
      </c>
      <c r="C1454" s="1">
        <f t="shared" si="44"/>
        <v>1.2500000000000001E-2</v>
      </c>
      <c r="D1454" s="254">
        <f t="shared" si="45"/>
        <v>0</v>
      </c>
    </row>
    <row r="1455" spans="1:4" x14ac:dyDescent="0.3">
      <c r="A1455" s="4">
        <v>21863</v>
      </c>
      <c r="B1455" s="5">
        <v>12.5</v>
      </c>
      <c r="C1455" s="1">
        <f t="shared" si="44"/>
        <v>1.2500000000000001E-2</v>
      </c>
      <c r="D1455" s="254">
        <f t="shared" si="45"/>
        <v>0</v>
      </c>
    </row>
    <row r="1456" spans="1:4" x14ac:dyDescent="0.3">
      <c r="A1456" s="4">
        <v>21864</v>
      </c>
      <c r="B1456" s="5">
        <v>12.5</v>
      </c>
      <c r="C1456" s="1">
        <f t="shared" si="44"/>
        <v>1.2500000000000001E-2</v>
      </c>
      <c r="D1456" s="254">
        <f t="shared" si="45"/>
        <v>0</v>
      </c>
    </row>
    <row r="1457" spans="1:4" x14ac:dyDescent="0.3">
      <c r="A1457" s="4">
        <v>21865</v>
      </c>
      <c r="B1457" s="5">
        <v>12.5</v>
      </c>
      <c r="C1457" s="1">
        <f t="shared" si="44"/>
        <v>1.2500000000000001E-2</v>
      </c>
      <c r="D1457" s="254">
        <f t="shared" si="45"/>
        <v>0</v>
      </c>
    </row>
    <row r="1458" spans="1:4" x14ac:dyDescent="0.3">
      <c r="A1458" s="4">
        <v>21866</v>
      </c>
      <c r="B1458" s="5">
        <v>12.5</v>
      </c>
      <c r="C1458" s="1">
        <f t="shared" si="44"/>
        <v>1.2500000000000001E-2</v>
      </c>
      <c r="D1458" s="254">
        <f t="shared" si="45"/>
        <v>0</v>
      </c>
    </row>
    <row r="1459" spans="1:4" x14ac:dyDescent="0.3">
      <c r="A1459" s="4">
        <v>21867</v>
      </c>
      <c r="B1459" s="5">
        <v>12.5</v>
      </c>
      <c r="C1459" s="1">
        <f t="shared" si="44"/>
        <v>1.2500000000000001E-2</v>
      </c>
      <c r="D1459" s="254">
        <f t="shared" si="45"/>
        <v>0</v>
      </c>
    </row>
    <row r="1460" spans="1:4" x14ac:dyDescent="0.3">
      <c r="A1460" s="4">
        <v>21870</v>
      </c>
      <c r="B1460" s="5">
        <v>12.5</v>
      </c>
      <c r="C1460" s="1">
        <f t="shared" si="44"/>
        <v>1.2500000000000001E-2</v>
      </c>
      <c r="D1460" s="254">
        <f t="shared" si="45"/>
        <v>0</v>
      </c>
    </row>
    <row r="1461" spans="1:4" x14ac:dyDescent="0.3">
      <c r="A1461" s="4">
        <v>21871</v>
      </c>
      <c r="B1461" s="5">
        <v>12.5</v>
      </c>
      <c r="C1461" s="1">
        <f t="shared" si="44"/>
        <v>1.2500000000000001E-2</v>
      </c>
      <c r="D1461" s="254">
        <f t="shared" si="45"/>
        <v>0</v>
      </c>
    </row>
    <row r="1462" spans="1:4" x14ac:dyDescent="0.3">
      <c r="A1462" s="4">
        <v>21872</v>
      </c>
      <c r="B1462" s="5">
        <v>12.5</v>
      </c>
      <c r="C1462" s="1">
        <f t="shared" si="44"/>
        <v>1.2500000000000001E-2</v>
      </c>
      <c r="D1462" s="254">
        <f t="shared" si="45"/>
        <v>0</v>
      </c>
    </row>
    <row r="1463" spans="1:4" x14ac:dyDescent="0.3">
      <c r="A1463" s="4">
        <v>21873</v>
      </c>
      <c r="B1463" s="5">
        <v>12.5</v>
      </c>
      <c r="C1463" s="1">
        <f t="shared" si="44"/>
        <v>1.2500000000000001E-2</v>
      </c>
      <c r="D1463" s="254">
        <f t="shared" si="45"/>
        <v>0</v>
      </c>
    </row>
    <row r="1464" spans="1:4" x14ac:dyDescent="0.3">
      <c r="A1464" s="4">
        <v>21874</v>
      </c>
      <c r="B1464" s="5">
        <v>12.5</v>
      </c>
      <c r="C1464" s="1">
        <f t="shared" si="44"/>
        <v>1.2500000000000001E-2</v>
      </c>
      <c r="D1464" s="254">
        <f t="shared" si="45"/>
        <v>0</v>
      </c>
    </row>
    <row r="1465" spans="1:4" x14ac:dyDescent="0.3">
      <c r="A1465" s="4">
        <v>21877</v>
      </c>
      <c r="B1465" s="5">
        <v>12.5</v>
      </c>
      <c r="C1465" s="1">
        <f t="shared" si="44"/>
        <v>1.2500000000000001E-2</v>
      </c>
      <c r="D1465" s="254">
        <f t="shared" si="45"/>
        <v>0</v>
      </c>
    </row>
    <row r="1466" spans="1:4" x14ac:dyDescent="0.3">
      <c r="A1466" s="4">
        <v>21878</v>
      </c>
      <c r="B1466" s="5">
        <v>12.5</v>
      </c>
      <c r="C1466" s="1">
        <f t="shared" si="44"/>
        <v>1.2500000000000001E-2</v>
      </c>
      <c r="D1466" s="254">
        <f t="shared" si="45"/>
        <v>0</v>
      </c>
    </row>
    <row r="1467" spans="1:4" x14ac:dyDescent="0.3">
      <c r="A1467" s="4">
        <v>21879</v>
      </c>
      <c r="B1467" s="5">
        <v>12.5</v>
      </c>
      <c r="C1467" s="1">
        <f t="shared" si="44"/>
        <v>1.2500000000000001E-2</v>
      </c>
      <c r="D1467" s="254">
        <f t="shared" si="45"/>
        <v>0</v>
      </c>
    </row>
    <row r="1468" spans="1:4" x14ac:dyDescent="0.3">
      <c r="A1468" s="4">
        <v>21880</v>
      </c>
      <c r="B1468" s="5">
        <v>12.5</v>
      </c>
      <c r="C1468" s="1">
        <f t="shared" si="44"/>
        <v>1.2500000000000001E-2</v>
      </c>
      <c r="D1468" s="254">
        <f t="shared" si="45"/>
        <v>0</v>
      </c>
    </row>
    <row r="1469" spans="1:4" x14ac:dyDescent="0.3">
      <c r="A1469" s="4">
        <v>21881</v>
      </c>
      <c r="B1469" s="5">
        <v>12.5</v>
      </c>
      <c r="C1469" s="1">
        <f t="shared" si="44"/>
        <v>1.2500000000000001E-2</v>
      </c>
      <c r="D1469" s="254">
        <f t="shared" si="45"/>
        <v>0</v>
      </c>
    </row>
    <row r="1470" spans="1:4" x14ac:dyDescent="0.3">
      <c r="A1470" s="4">
        <v>21884</v>
      </c>
      <c r="B1470" s="5">
        <v>12.5</v>
      </c>
      <c r="C1470" s="1">
        <f t="shared" si="44"/>
        <v>1.2500000000000001E-2</v>
      </c>
      <c r="D1470" s="254">
        <f t="shared" si="45"/>
        <v>0</v>
      </c>
    </row>
    <row r="1471" spans="1:4" x14ac:dyDescent="0.3">
      <c r="A1471" s="4">
        <v>21885</v>
      </c>
      <c r="B1471" s="5">
        <v>12.5</v>
      </c>
      <c r="C1471" s="1">
        <f t="shared" si="44"/>
        <v>1.2500000000000001E-2</v>
      </c>
      <c r="D1471" s="254">
        <f t="shared" si="45"/>
        <v>0</v>
      </c>
    </row>
    <row r="1472" spans="1:4" x14ac:dyDescent="0.3">
      <c r="A1472" s="4">
        <v>21886</v>
      </c>
      <c r="B1472" s="5">
        <v>12.5</v>
      </c>
      <c r="C1472" s="1">
        <f t="shared" si="44"/>
        <v>1.2500000000000001E-2</v>
      </c>
      <c r="D1472" s="254">
        <f t="shared" si="45"/>
        <v>0</v>
      </c>
    </row>
    <row r="1473" spans="1:4" x14ac:dyDescent="0.3">
      <c r="A1473" s="4">
        <v>21887</v>
      </c>
      <c r="B1473" s="5">
        <v>12.5</v>
      </c>
      <c r="C1473" s="1">
        <f t="shared" si="44"/>
        <v>1.2500000000000001E-2</v>
      </c>
      <c r="D1473" s="254">
        <f t="shared" si="45"/>
        <v>0</v>
      </c>
    </row>
    <row r="1474" spans="1:4" x14ac:dyDescent="0.3">
      <c r="A1474" s="4">
        <v>21888</v>
      </c>
      <c r="B1474" s="5">
        <v>12.5</v>
      </c>
      <c r="C1474" s="1">
        <f t="shared" si="44"/>
        <v>1.2500000000000001E-2</v>
      </c>
      <c r="D1474" s="254">
        <f t="shared" si="45"/>
        <v>0</v>
      </c>
    </row>
    <row r="1475" spans="1:4" x14ac:dyDescent="0.3">
      <c r="A1475" s="4">
        <v>21891</v>
      </c>
      <c r="B1475" s="5">
        <v>12.5</v>
      </c>
      <c r="C1475" s="1">
        <f t="shared" si="44"/>
        <v>1.2500000000000001E-2</v>
      </c>
      <c r="D1475" s="254">
        <f t="shared" si="45"/>
        <v>0</v>
      </c>
    </row>
    <row r="1476" spans="1:4" x14ac:dyDescent="0.3">
      <c r="A1476" s="4">
        <v>21892</v>
      </c>
      <c r="B1476" s="5">
        <v>12.5</v>
      </c>
      <c r="C1476" s="1">
        <f t="shared" si="44"/>
        <v>1.2500000000000001E-2</v>
      </c>
      <c r="D1476" s="254">
        <f t="shared" si="45"/>
        <v>0</v>
      </c>
    </row>
    <row r="1477" spans="1:4" x14ac:dyDescent="0.3">
      <c r="A1477" s="4">
        <v>21893</v>
      </c>
      <c r="B1477" s="5">
        <v>12.5</v>
      </c>
      <c r="C1477" s="1">
        <f t="shared" si="44"/>
        <v>1.2500000000000001E-2</v>
      </c>
      <c r="D1477" s="254">
        <f t="shared" si="45"/>
        <v>0</v>
      </c>
    </row>
    <row r="1478" spans="1:4" x14ac:dyDescent="0.3">
      <c r="A1478" s="4">
        <v>21894</v>
      </c>
      <c r="B1478" s="5">
        <v>12.5</v>
      </c>
      <c r="C1478" s="1">
        <f t="shared" ref="C1478:C1541" si="46">B1478/1000</f>
        <v>1.2500000000000001E-2</v>
      </c>
      <c r="D1478" s="254">
        <f t="shared" si="45"/>
        <v>0</v>
      </c>
    </row>
    <row r="1479" spans="1:4" x14ac:dyDescent="0.3">
      <c r="A1479" s="4">
        <v>21895</v>
      </c>
      <c r="B1479" s="5">
        <v>12.5</v>
      </c>
      <c r="C1479" s="1">
        <f t="shared" si="46"/>
        <v>1.2500000000000001E-2</v>
      </c>
      <c r="D1479" s="254">
        <f t="shared" ref="D1479:D1542" si="47">((B1479/B1478)-1)*100</f>
        <v>0</v>
      </c>
    </row>
    <row r="1480" spans="1:4" x14ac:dyDescent="0.3">
      <c r="A1480" s="4">
        <v>21898</v>
      </c>
      <c r="B1480" s="5">
        <v>12.5</v>
      </c>
      <c r="C1480" s="1">
        <f t="shared" si="46"/>
        <v>1.2500000000000001E-2</v>
      </c>
      <c r="D1480" s="254">
        <f t="shared" si="47"/>
        <v>0</v>
      </c>
    </row>
    <row r="1481" spans="1:4" x14ac:dyDescent="0.3">
      <c r="A1481" s="4">
        <v>21899</v>
      </c>
      <c r="B1481" s="5">
        <v>12.5</v>
      </c>
      <c r="C1481" s="1">
        <f t="shared" si="46"/>
        <v>1.2500000000000001E-2</v>
      </c>
      <c r="D1481" s="254">
        <f t="shared" si="47"/>
        <v>0</v>
      </c>
    </row>
    <row r="1482" spans="1:4" x14ac:dyDescent="0.3">
      <c r="A1482" s="4">
        <v>21900</v>
      </c>
      <c r="B1482" s="5">
        <v>12.5</v>
      </c>
      <c r="C1482" s="1">
        <f t="shared" si="46"/>
        <v>1.2500000000000001E-2</v>
      </c>
      <c r="D1482" s="254">
        <f t="shared" si="47"/>
        <v>0</v>
      </c>
    </row>
    <row r="1483" spans="1:4" x14ac:dyDescent="0.3">
      <c r="A1483" s="4">
        <v>21901</v>
      </c>
      <c r="B1483" s="5">
        <v>12.5</v>
      </c>
      <c r="C1483" s="1">
        <f t="shared" si="46"/>
        <v>1.2500000000000001E-2</v>
      </c>
      <c r="D1483" s="254">
        <f t="shared" si="47"/>
        <v>0</v>
      </c>
    </row>
    <row r="1484" spans="1:4" x14ac:dyDescent="0.3">
      <c r="A1484" s="4">
        <v>21902</v>
      </c>
      <c r="B1484" s="5">
        <v>12.5</v>
      </c>
      <c r="C1484" s="1">
        <f t="shared" si="46"/>
        <v>1.2500000000000001E-2</v>
      </c>
      <c r="D1484" s="254">
        <f t="shared" si="47"/>
        <v>0</v>
      </c>
    </row>
    <row r="1485" spans="1:4" x14ac:dyDescent="0.3">
      <c r="A1485" s="4">
        <v>21905</v>
      </c>
      <c r="B1485" s="5">
        <v>12.5</v>
      </c>
      <c r="C1485" s="1">
        <f t="shared" si="46"/>
        <v>1.2500000000000001E-2</v>
      </c>
      <c r="D1485" s="254">
        <f t="shared" si="47"/>
        <v>0</v>
      </c>
    </row>
    <row r="1486" spans="1:4" x14ac:dyDescent="0.3">
      <c r="A1486" s="4">
        <v>21906</v>
      </c>
      <c r="B1486" s="5">
        <v>12.5</v>
      </c>
      <c r="C1486" s="1">
        <f t="shared" si="46"/>
        <v>1.2500000000000001E-2</v>
      </c>
      <c r="D1486" s="254">
        <f t="shared" si="47"/>
        <v>0</v>
      </c>
    </row>
    <row r="1487" spans="1:4" x14ac:dyDescent="0.3">
      <c r="A1487" s="4">
        <v>21907</v>
      </c>
      <c r="B1487" s="5">
        <v>12.5</v>
      </c>
      <c r="C1487" s="1">
        <f t="shared" si="46"/>
        <v>1.2500000000000001E-2</v>
      </c>
      <c r="D1487" s="254">
        <f t="shared" si="47"/>
        <v>0</v>
      </c>
    </row>
    <row r="1488" spans="1:4" x14ac:dyDescent="0.3">
      <c r="A1488" s="4">
        <v>21908</v>
      </c>
      <c r="B1488" s="5">
        <v>12.5</v>
      </c>
      <c r="C1488" s="1">
        <f t="shared" si="46"/>
        <v>1.2500000000000001E-2</v>
      </c>
      <c r="D1488" s="254">
        <f t="shared" si="47"/>
        <v>0</v>
      </c>
    </row>
    <row r="1489" spans="1:4" x14ac:dyDescent="0.3">
      <c r="A1489" s="4">
        <v>21909</v>
      </c>
      <c r="B1489" s="5">
        <v>12.5</v>
      </c>
      <c r="C1489" s="1">
        <f t="shared" si="46"/>
        <v>1.2500000000000001E-2</v>
      </c>
      <c r="D1489" s="254">
        <f t="shared" si="47"/>
        <v>0</v>
      </c>
    </row>
    <row r="1490" spans="1:4" x14ac:dyDescent="0.3">
      <c r="A1490" s="4">
        <v>21912</v>
      </c>
      <c r="B1490" s="5">
        <v>12.5</v>
      </c>
      <c r="C1490" s="1">
        <f t="shared" si="46"/>
        <v>1.2500000000000001E-2</v>
      </c>
      <c r="D1490" s="254">
        <f t="shared" si="47"/>
        <v>0</v>
      </c>
    </row>
    <row r="1491" spans="1:4" x14ac:dyDescent="0.3">
      <c r="A1491" s="4">
        <v>21913</v>
      </c>
      <c r="B1491" s="5">
        <v>12.5</v>
      </c>
      <c r="C1491" s="1">
        <f t="shared" si="46"/>
        <v>1.2500000000000001E-2</v>
      </c>
      <c r="D1491" s="254">
        <f t="shared" si="47"/>
        <v>0</v>
      </c>
    </row>
    <row r="1492" spans="1:4" x14ac:dyDescent="0.3">
      <c r="A1492" s="4">
        <v>21914</v>
      </c>
      <c r="B1492" s="5">
        <v>12.5</v>
      </c>
      <c r="C1492" s="1">
        <f t="shared" si="46"/>
        <v>1.2500000000000001E-2</v>
      </c>
      <c r="D1492" s="254">
        <f t="shared" si="47"/>
        <v>0</v>
      </c>
    </row>
    <row r="1493" spans="1:4" x14ac:dyDescent="0.3">
      <c r="A1493" s="4">
        <v>21915</v>
      </c>
      <c r="B1493" s="5">
        <v>12.5</v>
      </c>
      <c r="C1493" s="1">
        <f t="shared" si="46"/>
        <v>1.2500000000000001E-2</v>
      </c>
      <c r="D1493" s="254">
        <f t="shared" si="47"/>
        <v>0</v>
      </c>
    </row>
    <row r="1494" spans="1:4" x14ac:dyDescent="0.3">
      <c r="A1494" s="4">
        <v>21916</v>
      </c>
      <c r="B1494" s="5">
        <v>12.5</v>
      </c>
      <c r="C1494" s="1">
        <f t="shared" si="46"/>
        <v>1.2500000000000001E-2</v>
      </c>
      <c r="D1494" s="254">
        <f t="shared" si="47"/>
        <v>0</v>
      </c>
    </row>
    <row r="1495" spans="1:4" x14ac:dyDescent="0.3">
      <c r="A1495" s="4">
        <v>21919</v>
      </c>
      <c r="B1495" s="5">
        <v>12.5</v>
      </c>
      <c r="C1495" s="1">
        <f t="shared" si="46"/>
        <v>1.2500000000000001E-2</v>
      </c>
      <c r="D1495" s="254">
        <f t="shared" si="47"/>
        <v>0</v>
      </c>
    </row>
    <row r="1496" spans="1:4" x14ac:dyDescent="0.3">
      <c r="A1496" s="4">
        <v>21920</v>
      </c>
      <c r="B1496" s="5">
        <v>12.5</v>
      </c>
      <c r="C1496" s="1">
        <f t="shared" si="46"/>
        <v>1.2500000000000001E-2</v>
      </c>
      <c r="D1496" s="254">
        <f t="shared" si="47"/>
        <v>0</v>
      </c>
    </row>
    <row r="1497" spans="1:4" x14ac:dyDescent="0.3">
      <c r="A1497" s="4">
        <v>21921</v>
      </c>
      <c r="B1497" s="5">
        <v>12.5</v>
      </c>
      <c r="C1497" s="1">
        <f t="shared" si="46"/>
        <v>1.2500000000000001E-2</v>
      </c>
      <c r="D1497" s="254">
        <f t="shared" si="47"/>
        <v>0</v>
      </c>
    </row>
    <row r="1498" spans="1:4" x14ac:dyDescent="0.3">
      <c r="A1498" s="4">
        <v>21922</v>
      </c>
      <c r="B1498" s="5">
        <v>12.5</v>
      </c>
      <c r="C1498" s="1">
        <f t="shared" si="46"/>
        <v>1.2500000000000001E-2</v>
      </c>
      <c r="D1498" s="254">
        <f t="shared" si="47"/>
        <v>0</v>
      </c>
    </row>
    <row r="1499" spans="1:4" x14ac:dyDescent="0.3">
      <c r="A1499" s="4">
        <v>21923</v>
      </c>
      <c r="B1499" s="5">
        <v>12.5</v>
      </c>
      <c r="C1499" s="1">
        <f t="shared" si="46"/>
        <v>1.2500000000000001E-2</v>
      </c>
      <c r="D1499" s="254">
        <f t="shared" si="47"/>
        <v>0</v>
      </c>
    </row>
    <row r="1500" spans="1:4" x14ac:dyDescent="0.3">
      <c r="A1500" s="4">
        <v>21926</v>
      </c>
      <c r="B1500" s="5">
        <v>12.5</v>
      </c>
      <c r="C1500" s="1">
        <f t="shared" si="46"/>
        <v>1.2500000000000001E-2</v>
      </c>
      <c r="D1500" s="254">
        <f t="shared" si="47"/>
        <v>0</v>
      </c>
    </row>
    <row r="1501" spans="1:4" x14ac:dyDescent="0.3">
      <c r="A1501" s="4">
        <v>21927</v>
      </c>
      <c r="B1501" s="5">
        <v>12.5</v>
      </c>
      <c r="C1501" s="1">
        <f t="shared" si="46"/>
        <v>1.2500000000000001E-2</v>
      </c>
      <c r="D1501" s="254">
        <f t="shared" si="47"/>
        <v>0</v>
      </c>
    </row>
    <row r="1502" spans="1:4" x14ac:dyDescent="0.3">
      <c r="A1502" s="4">
        <v>21928</v>
      </c>
      <c r="B1502" s="5">
        <v>12.5</v>
      </c>
      <c r="C1502" s="1">
        <f t="shared" si="46"/>
        <v>1.2500000000000001E-2</v>
      </c>
      <c r="D1502" s="254">
        <f t="shared" si="47"/>
        <v>0</v>
      </c>
    </row>
    <row r="1503" spans="1:4" x14ac:dyDescent="0.3">
      <c r="A1503" s="4">
        <v>21929</v>
      </c>
      <c r="B1503" s="5">
        <v>12.5</v>
      </c>
      <c r="C1503" s="1">
        <f t="shared" si="46"/>
        <v>1.2500000000000001E-2</v>
      </c>
      <c r="D1503" s="254">
        <f t="shared" si="47"/>
        <v>0</v>
      </c>
    </row>
    <row r="1504" spans="1:4" x14ac:dyDescent="0.3">
      <c r="A1504" s="4">
        <v>21930</v>
      </c>
      <c r="B1504" s="5">
        <v>12.5</v>
      </c>
      <c r="C1504" s="1">
        <f t="shared" si="46"/>
        <v>1.2500000000000001E-2</v>
      </c>
      <c r="D1504" s="254">
        <f t="shared" si="47"/>
        <v>0</v>
      </c>
    </row>
    <row r="1505" spans="1:4" x14ac:dyDescent="0.3">
      <c r="A1505" s="4">
        <v>21933</v>
      </c>
      <c r="B1505" s="5">
        <v>12.5</v>
      </c>
      <c r="C1505" s="1">
        <f t="shared" si="46"/>
        <v>1.2500000000000001E-2</v>
      </c>
      <c r="D1505" s="254">
        <f t="shared" si="47"/>
        <v>0</v>
      </c>
    </row>
    <row r="1506" spans="1:4" x14ac:dyDescent="0.3">
      <c r="A1506" s="4">
        <v>21934</v>
      </c>
      <c r="B1506" s="5">
        <v>12.5</v>
      </c>
      <c r="C1506" s="1">
        <f t="shared" si="46"/>
        <v>1.2500000000000001E-2</v>
      </c>
      <c r="D1506" s="254">
        <f t="shared" si="47"/>
        <v>0</v>
      </c>
    </row>
    <row r="1507" spans="1:4" x14ac:dyDescent="0.3">
      <c r="A1507" s="4">
        <v>21935</v>
      </c>
      <c r="B1507" s="5">
        <v>12.5</v>
      </c>
      <c r="C1507" s="1">
        <f t="shared" si="46"/>
        <v>1.2500000000000001E-2</v>
      </c>
      <c r="D1507" s="254">
        <f t="shared" si="47"/>
        <v>0</v>
      </c>
    </row>
    <row r="1508" spans="1:4" x14ac:dyDescent="0.3">
      <c r="A1508" s="4">
        <v>21936</v>
      </c>
      <c r="B1508" s="5">
        <v>12.5</v>
      </c>
      <c r="C1508" s="1">
        <f t="shared" si="46"/>
        <v>1.2500000000000001E-2</v>
      </c>
      <c r="D1508" s="254">
        <f t="shared" si="47"/>
        <v>0</v>
      </c>
    </row>
    <row r="1509" spans="1:4" x14ac:dyDescent="0.3">
      <c r="A1509" s="4">
        <v>21937</v>
      </c>
      <c r="B1509" s="5">
        <v>12.5</v>
      </c>
      <c r="C1509" s="1">
        <f t="shared" si="46"/>
        <v>1.2500000000000001E-2</v>
      </c>
      <c r="D1509" s="254">
        <f t="shared" si="47"/>
        <v>0</v>
      </c>
    </row>
    <row r="1510" spans="1:4" x14ac:dyDescent="0.3">
      <c r="A1510" s="4">
        <v>21940</v>
      </c>
      <c r="B1510" s="5">
        <v>12.5</v>
      </c>
      <c r="C1510" s="1">
        <f t="shared" si="46"/>
        <v>1.2500000000000001E-2</v>
      </c>
      <c r="D1510" s="254">
        <f t="shared" si="47"/>
        <v>0</v>
      </c>
    </row>
    <row r="1511" spans="1:4" x14ac:dyDescent="0.3">
      <c r="A1511" s="4">
        <v>21941</v>
      </c>
      <c r="B1511" s="5">
        <v>12.5</v>
      </c>
      <c r="C1511" s="1">
        <f t="shared" si="46"/>
        <v>1.2500000000000001E-2</v>
      </c>
      <c r="D1511" s="254">
        <f t="shared" si="47"/>
        <v>0</v>
      </c>
    </row>
    <row r="1512" spans="1:4" x14ac:dyDescent="0.3">
      <c r="A1512" s="4">
        <v>21942</v>
      </c>
      <c r="B1512" s="5">
        <v>12.5</v>
      </c>
      <c r="C1512" s="1">
        <f t="shared" si="46"/>
        <v>1.2500000000000001E-2</v>
      </c>
      <c r="D1512" s="254">
        <f t="shared" si="47"/>
        <v>0</v>
      </c>
    </row>
    <row r="1513" spans="1:4" x14ac:dyDescent="0.3">
      <c r="A1513" s="4">
        <v>21943</v>
      </c>
      <c r="B1513" s="5">
        <v>12.5</v>
      </c>
      <c r="C1513" s="1">
        <f t="shared" si="46"/>
        <v>1.2500000000000001E-2</v>
      </c>
      <c r="D1513" s="254">
        <f t="shared" si="47"/>
        <v>0</v>
      </c>
    </row>
    <row r="1514" spans="1:4" x14ac:dyDescent="0.3">
      <c r="A1514" s="4">
        <v>21944</v>
      </c>
      <c r="B1514" s="5">
        <v>12.5</v>
      </c>
      <c r="C1514" s="1">
        <f t="shared" si="46"/>
        <v>1.2500000000000001E-2</v>
      </c>
      <c r="D1514" s="254">
        <f t="shared" si="47"/>
        <v>0</v>
      </c>
    </row>
    <row r="1515" spans="1:4" x14ac:dyDescent="0.3">
      <c r="A1515" s="4">
        <v>21947</v>
      </c>
      <c r="B1515" s="5">
        <v>12.5</v>
      </c>
      <c r="C1515" s="1">
        <f t="shared" si="46"/>
        <v>1.2500000000000001E-2</v>
      </c>
      <c r="D1515" s="254">
        <f t="shared" si="47"/>
        <v>0</v>
      </c>
    </row>
    <row r="1516" spans="1:4" x14ac:dyDescent="0.3">
      <c r="A1516" s="4">
        <v>21948</v>
      </c>
      <c r="B1516" s="5">
        <v>12.5</v>
      </c>
      <c r="C1516" s="1">
        <f t="shared" si="46"/>
        <v>1.2500000000000001E-2</v>
      </c>
      <c r="D1516" s="254">
        <f t="shared" si="47"/>
        <v>0</v>
      </c>
    </row>
    <row r="1517" spans="1:4" x14ac:dyDescent="0.3">
      <c r="A1517" s="4">
        <v>21949</v>
      </c>
      <c r="B1517" s="5">
        <v>12.5</v>
      </c>
      <c r="C1517" s="1">
        <f t="shared" si="46"/>
        <v>1.2500000000000001E-2</v>
      </c>
      <c r="D1517" s="254">
        <f t="shared" si="47"/>
        <v>0</v>
      </c>
    </row>
    <row r="1518" spans="1:4" x14ac:dyDescent="0.3">
      <c r="A1518" s="4">
        <v>21950</v>
      </c>
      <c r="B1518" s="5">
        <v>12.5</v>
      </c>
      <c r="C1518" s="1">
        <f t="shared" si="46"/>
        <v>1.2500000000000001E-2</v>
      </c>
      <c r="D1518" s="254">
        <f t="shared" si="47"/>
        <v>0</v>
      </c>
    </row>
    <row r="1519" spans="1:4" x14ac:dyDescent="0.3">
      <c r="A1519" s="4">
        <v>21951</v>
      </c>
      <c r="B1519" s="5">
        <v>12.5</v>
      </c>
      <c r="C1519" s="1">
        <f t="shared" si="46"/>
        <v>1.2500000000000001E-2</v>
      </c>
      <c r="D1519" s="254">
        <f t="shared" si="47"/>
        <v>0</v>
      </c>
    </row>
    <row r="1520" spans="1:4" x14ac:dyDescent="0.3">
      <c r="A1520" s="4">
        <v>21954</v>
      </c>
      <c r="B1520" s="5">
        <v>12.5</v>
      </c>
      <c r="C1520" s="1">
        <f t="shared" si="46"/>
        <v>1.2500000000000001E-2</v>
      </c>
      <c r="D1520" s="254">
        <f t="shared" si="47"/>
        <v>0</v>
      </c>
    </row>
    <row r="1521" spans="1:4" x14ac:dyDescent="0.3">
      <c r="A1521" s="4">
        <v>21955</v>
      </c>
      <c r="B1521" s="5">
        <v>12.5</v>
      </c>
      <c r="C1521" s="1">
        <f t="shared" si="46"/>
        <v>1.2500000000000001E-2</v>
      </c>
      <c r="D1521" s="254">
        <f t="shared" si="47"/>
        <v>0</v>
      </c>
    </row>
    <row r="1522" spans="1:4" x14ac:dyDescent="0.3">
      <c r="A1522" s="4">
        <v>21956</v>
      </c>
      <c r="B1522" s="5">
        <v>12.5</v>
      </c>
      <c r="C1522" s="1">
        <f t="shared" si="46"/>
        <v>1.2500000000000001E-2</v>
      </c>
      <c r="D1522" s="254">
        <f t="shared" si="47"/>
        <v>0</v>
      </c>
    </row>
    <row r="1523" spans="1:4" x14ac:dyDescent="0.3">
      <c r="A1523" s="4">
        <v>21957</v>
      </c>
      <c r="B1523" s="5">
        <v>12.5</v>
      </c>
      <c r="C1523" s="1">
        <f t="shared" si="46"/>
        <v>1.2500000000000001E-2</v>
      </c>
      <c r="D1523" s="254">
        <f t="shared" si="47"/>
        <v>0</v>
      </c>
    </row>
    <row r="1524" spans="1:4" x14ac:dyDescent="0.3">
      <c r="A1524" s="4">
        <v>21958</v>
      </c>
      <c r="B1524" s="5">
        <v>12.5</v>
      </c>
      <c r="C1524" s="1">
        <f t="shared" si="46"/>
        <v>1.2500000000000001E-2</v>
      </c>
      <c r="D1524" s="254">
        <f t="shared" si="47"/>
        <v>0</v>
      </c>
    </row>
    <row r="1525" spans="1:4" x14ac:dyDescent="0.3">
      <c r="A1525" s="4">
        <v>21961</v>
      </c>
      <c r="B1525" s="5">
        <v>12.5</v>
      </c>
      <c r="C1525" s="1">
        <f t="shared" si="46"/>
        <v>1.2500000000000001E-2</v>
      </c>
      <c r="D1525" s="254">
        <f t="shared" si="47"/>
        <v>0</v>
      </c>
    </row>
    <row r="1526" spans="1:4" x14ac:dyDescent="0.3">
      <c r="A1526" s="4">
        <v>21962</v>
      </c>
      <c r="B1526" s="5">
        <v>12.5</v>
      </c>
      <c r="C1526" s="1">
        <f t="shared" si="46"/>
        <v>1.2500000000000001E-2</v>
      </c>
      <c r="D1526" s="254">
        <f t="shared" si="47"/>
        <v>0</v>
      </c>
    </row>
    <row r="1527" spans="1:4" x14ac:dyDescent="0.3">
      <c r="A1527" s="4">
        <v>21963</v>
      </c>
      <c r="B1527" s="5">
        <v>12.5</v>
      </c>
      <c r="C1527" s="1">
        <f t="shared" si="46"/>
        <v>1.2500000000000001E-2</v>
      </c>
      <c r="D1527" s="254">
        <f t="shared" si="47"/>
        <v>0</v>
      </c>
    </row>
    <row r="1528" spans="1:4" x14ac:dyDescent="0.3">
      <c r="A1528" s="4">
        <v>21964</v>
      </c>
      <c r="B1528" s="5">
        <v>12.5</v>
      </c>
      <c r="C1528" s="1">
        <f t="shared" si="46"/>
        <v>1.2500000000000001E-2</v>
      </c>
      <c r="D1528" s="254">
        <f t="shared" si="47"/>
        <v>0</v>
      </c>
    </row>
    <row r="1529" spans="1:4" x14ac:dyDescent="0.3">
      <c r="A1529" s="4">
        <v>21965</v>
      </c>
      <c r="B1529" s="5">
        <v>12.5</v>
      </c>
      <c r="C1529" s="1">
        <f t="shared" si="46"/>
        <v>1.2500000000000001E-2</v>
      </c>
      <c r="D1529" s="254">
        <f t="shared" si="47"/>
        <v>0</v>
      </c>
    </row>
    <row r="1530" spans="1:4" x14ac:dyDescent="0.3">
      <c r="A1530" s="4">
        <v>21968</v>
      </c>
      <c r="B1530" s="5">
        <v>12.5</v>
      </c>
      <c r="C1530" s="1">
        <f t="shared" si="46"/>
        <v>1.2500000000000001E-2</v>
      </c>
      <c r="D1530" s="254">
        <f t="shared" si="47"/>
        <v>0</v>
      </c>
    </row>
    <row r="1531" spans="1:4" x14ac:dyDescent="0.3">
      <c r="A1531" s="4">
        <v>21969</v>
      </c>
      <c r="B1531" s="5">
        <v>12.5</v>
      </c>
      <c r="C1531" s="1">
        <f t="shared" si="46"/>
        <v>1.2500000000000001E-2</v>
      </c>
      <c r="D1531" s="254">
        <f t="shared" si="47"/>
        <v>0</v>
      </c>
    </row>
    <row r="1532" spans="1:4" x14ac:dyDescent="0.3">
      <c r="A1532" s="4">
        <v>21970</v>
      </c>
      <c r="B1532" s="5">
        <v>12.5</v>
      </c>
      <c r="C1532" s="1">
        <f t="shared" si="46"/>
        <v>1.2500000000000001E-2</v>
      </c>
      <c r="D1532" s="254">
        <f t="shared" si="47"/>
        <v>0</v>
      </c>
    </row>
    <row r="1533" spans="1:4" x14ac:dyDescent="0.3">
      <c r="A1533" s="4">
        <v>21971</v>
      </c>
      <c r="B1533" s="5">
        <v>12.5</v>
      </c>
      <c r="C1533" s="1">
        <f t="shared" si="46"/>
        <v>1.2500000000000001E-2</v>
      </c>
      <c r="D1533" s="254">
        <f t="shared" si="47"/>
        <v>0</v>
      </c>
    </row>
    <row r="1534" spans="1:4" x14ac:dyDescent="0.3">
      <c r="A1534" s="4">
        <v>21972</v>
      </c>
      <c r="B1534" s="5">
        <v>12.5</v>
      </c>
      <c r="C1534" s="1">
        <f t="shared" si="46"/>
        <v>1.2500000000000001E-2</v>
      </c>
      <c r="D1534" s="254">
        <f t="shared" si="47"/>
        <v>0</v>
      </c>
    </row>
    <row r="1535" spans="1:4" x14ac:dyDescent="0.3">
      <c r="A1535" s="4">
        <v>21975</v>
      </c>
      <c r="B1535" s="5">
        <v>12.5</v>
      </c>
      <c r="C1535" s="1">
        <f t="shared" si="46"/>
        <v>1.2500000000000001E-2</v>
      </c>
      <c r="D1535" s="254">
        <f t="shared" si="47"/>
        <v>0</v>
      </c>
    </row>
    <row r="1536" spans="1:4" x14ac:dyDescent="0.3">
      <c r="A1536" s="4">
        <v>21976</v>
      </c>
      <c r="B1536" s="5">
        <v>12.5</v>
      </c>
      <c r="C1536" s="1">
        <f t="shared" si="46"/>
        <v>1.2500000000000001E-2</v>
      </c>
      <c r="D1536" s="254">
        <f t="shared" si="47"/>
        <v>0</v>
      </c>
    </row>
    <row r="1537" spans="1:4" x14ac:dyDescent="0.3">
      <c r="A1537" s="4">
        <v>21977</v>
      </c>
      <c r="B1537" s="5">
        <v>12.5</v>
      </c>
      <c r="C1537" s="1">
        <f t="shared" si="46"/>
        <v>1.2500000000000001E-2</v>
      </c>
      <c r="D1537" s="254">
        <f t="shared" si="47"/>
        <v>0</v>
      </c>
    </row>
    <row r="1538" spans="1:4" x14ac:dyDescent="0.3">
      <c r="A1538" s="4">
        <v>21978</v>
      </c>
      <c r="B1538" s="5">
        <v>12.5</v>
      </c>
      <c r="C1538" s="1">
        <f t="shared" si="46"/>
        <v>1.2500000000000001E-2</v>
      </c>
      <c r="D1538" s="254">
        <f t="shared" si="47"/>
        <v>0</v>
      </c>
    </row>
    <row r="1539" spans="1:4" x14ac:dyDescent="0.3">
      <c r="A1539" s="4">
        <v>21979</v>
      </c>
      <c r="B1539" s="5">
        <v>12.5</v>
      </c>
      <c r="C1539" s="1">
        <f t="shared" si="46"/>
        <v>1.2500000000000001E-2</v>
      </c>
      <c r="D1539" s="254">
        <f t="shared" si="47"/>
        <v>0</v>
      </c>
    </row>
    <row r="1540" spans="1:4" x14ac:dyDescent="0.3">
      <c r="A1540" s="4">
        <v>21982</v>
      </c>
      <c r="B1540" s="5">
        <v>12.5</v>
      </c>
      <c r="C1540" s="1">
        <f t="shared" si="46"/>
        <v>1.2500000000000001E-2</v>
      </c>
      <c r="D1540" s="254">
        <f t="shared" si="47"/>
        <v>0</v>
      </c>
    </row>
    <row r="1541" spans="1:4" x14ac:dyDescent="0.3">
      <c r="A1541" s="4">
        <v>21983</v>
      </c>
      <c r="B1541" s="5">
        <v>12.5</v>
      </c>
      <c r="C1541" s="1">
        <f t="shared" si="46"/>
        <v>1.2500000000000001E-2</v>
      </c>
      <c r="D1541" s="254">
        <f t="shared" si="47"/>
        <v>0</v>
      </c>
    </row>
    <row r="1542" spans="1:4" x14ac:dyDescent="0.3">
      <c r="A1542" s="4">
        <v>21984</v>
      </c>
      <c r="B1542" s="5">
        <v>12.5</v>
      </c>
      <c r="C1542" s="1">
        <f t="shared" ref="C1542:C1605" si="48">B1542/1000</f>
        <v>1.2500000000000001E-2</v>
      </c>
      <c r="D1542" s="254">
        <f t="shared" si="47"/>
        <v>0</v>
      </c>
    </row>
    <row r="1543" spans="1:4" x14ac:dyDescent="0.3">
      <c r="A1543" s="4">
        <v>21985</v>
      </c>
      <c r="B1543" s="5">
        <v>12.5</v>
      </c>
      <c r="C1543" s="1">
        <f t="shared" si="48"/>
        <v>1.2500000000000001E-2</v>
      </c>
      <c r="D1543" s="254">
        <f t="shared" ref="D1543:D1606" si="49">((B1543/B1542)-1)*100</f>
        <v>0</v>
      </c>
    </row>
    <row r="1544" spans="1:4" x14ac:dyDescent="0.3">
      <c r="A1544" s="4">
        <v>21986</v>
      </c>
      <c r="B1544" s="5">
        <v>12.5</v>
      </c>
      <c r="C1544" s="1">
        <f t="shared" si="48"/>
        <v>1.2500000000000001E-2</v>
      </c>
      <c r="D1544" s="254">
        <f t="shared" si="49"/>
        <v>0</v>
      </c>
    </row>
    <row r="1545" spans="1:4" x14ac:dyDescent="0.3">
      <c r="A1545" s="4">
        <v>21989</v>
      </c>
      <c r="B1545" s="5">
        <v>12.5</v>
      </c>
      <c r="C1545" s="1">
        <f t="shared" si="48"/>
        <v>1.2500000000000001E-2</v>
      </c>
      <c r="D1545" s="254">
        <f t="shared" si="49"/>
        <v>0</v>
      </c>
    </row>
    <row r="1546" spans="1:4" x14ac:dyDescent="0.3">
      <c r="A1546" s="4">
        <v>21990</v>
      </c>
      <c r="B1546" s="5">
        <v>12.5</v>
      </c>
      <c r="C1546" s="1">
        <f t="shared" si="48"/>
        <v>1.2500000000000001E-2</v>
      </c>
      <c r="D1546" s="254">
        <f t="shared" si="49"/>
        <v>0</v>
      </c>
    </row>
    <row r="1547" spans="1:4" x14ac:dyDescent="0.3">
      <c r="A1547" s="4">
        <v>21991</v>
      </c>
      <c r="B1547" s="5">
        <v>12.5</v>
      </c>
      <c r="C1547" s="1">
        <f t="shared" si="48"/>
        <v>1.2500000000000001E-2</v>
      </c>
      <c r="D1547" s="254">
        <f t="shared" si="49"/>
        <v>0</v>
      </c>
    </row>
    <row r="1548" spans="1:4" x14ac:dyDescent="0.3">
      <c r="A1548" s="4">
        <v>21992</v>
      </c>
      <c r="B1548" s="5">
        <v>12.5</v>
      </c>
      <c r="C1548" s="1">
        <f t="shared" si="48"/>
        <v>1.2500000000000001E-2</v>
      </c>
      <c r="D1548" s="254">
        <f t="shared" si="49"/>
        <v>0</v>
      </c>
    </row>
    <row r="1549" spans="1:4" x14ac:dyDescent="0.3">
      <c r="A1549" s="4">
        <v>21993</v>
      </c>
      <c r="B1549" s="5">
        <v>12.5</v>
      </c>
      <c r="C1549" s="1">
        <f t="shared" si="48"/>
        <v>1.2500000000000001E-2</v>
      </c>
      <c r="D1549" s="254">
        <f t="shared" si="49"/>
        <v>0</v>
      </c>
    </row>
    <row r="1550" spans="1:4" x14ac:dyDescent="0.3">
      <c r="A1550" s="4">
        <v>21996</v>
      </c>
      <c r="B1550" s="5">
        <v>12.5</v>
      </c>
      <c r="C1550" s="1">
        <f t="shared" si="48"/>
        <v>1.2500000000000001E-2</v>
      </c>
      <c r="D1550" s="254">
        <f t="shared" si="49"/>
        <v>0</v>
      </c>
    </row>
    <row r="1551" spans="1:4" x14ac:dyDescent="0.3">
      <c r="A1551" s="4">
        <v>21997</v>
      </c>
      <c r="B1551" s="5">
        <v>12.5</v>
      </c>
      <c r="C1551" s="1">
        <f t="shared" si="48"/>
        <v>1.2500000000000001E-2</v>
      </c>
      <c r="D1551" s="254">
        <f t="shared" si="49"/>
        <v>0</v>
      </c>
    </row>
    <row r="1552" spans="1:4" x14ac:dyDescent="0.3">
      <c r="A1552" s="4">
        <v>21998</v>
      </c>
      <c r="B1552" s="5">
        <v>12.5</v>
      </c>
      <c r="C1552" s="1">
        <f t="shared" si="48"/>
        <v>1.2500000000000001E-2</v>
      </c>
      <c r="D1552" s="254">
        <f t="shared" si="49"/>
        <v>0</v>
      </c>
    </row>
    <row r="1553" spans="1:4" x14ac:dyDescent="0.3">
      <c r="A1553" s="4">
        <v>21999</v>
      </c>
      <c r="B1553" s="5">
        <v>12.5</v>
      </c>
      <c r="C1553" s="1">
        <f t="shared" si="48"/>
        <v>1.2500000000000001E-2</v>
      </c>
      <c r="D1553" s="254">
        <f t="shared" si="49"/>
        <v>0</v>
      </c>
    </row>
    <row r="1554" spans="1:4" x14ac:dyDescent="0.3">
      <c r="A1554" s="4">
        <v>22000</v>
      </c>
      <c r="B1554" s="5">
        <v>12.5</v>
      </c>
      <c r="C1554" s="1">
        <f t="shared" si="48"/>
        <v>1.2500000000000001E-2</v>
      </c>
      <c r="D1554" s="254">
        <f t="shared" si="49"/>
        <v>0</v>
      </c>
    </row>
    <row r="1555" spans="1:4" x14ac:dyDescent="0.3">
      <c r="A1555" s="4">
        <v>22003</v>
      </c>
      <c r="B1555" s="5">
        <v>12.5</v>
      </c>
      <c r="C1555" s="1">
        <f t="shared" si="48"/>
        <v>1.2500000000000001E-2</v>
      </c>
      <c r="D1555" s="254">
        <f t="shared" si="49"/>
        <v>0</v>
      </c>
    </row>
    <row r="1556" spans="1:4" x14ac:dyDescent="0.3">
      <c r="A1556" s="4">
        <v>22004</v>
      </c>
      <c r="B1556" s="5">
        <v>12.5</v>
      </c>
      <c r="C1556" s="1">
        <f t="shared" si="48"/>
        <v>1.2500000000000001E-2</v>
      </c>
      <c r="D1556" s="254">
        <f t="shared" si="49"/>
        <v>0</v>
      </c>
    </row>
    <row r="1557" spans="1:4" x14ac:dyDescent="0.3">
      <c r="A1557" s="4">
        <v>22005</v>
      </c>
      <c r="B1557" s="5">
        <v>12.5</v>
      </c>
      <c r="C1557" s="1">
        <f t="shared" si="48"/>
        <v>1.2500000000000001E-2</v>
      </c>
      <c r="D1557" s="254">
        <f t="shared" si="49"/>
        <v>0</v>
      </c>
    </row>
    <row r="1558" spans="1:4" x14ac:dyDescent="0.3">
      <c r="A1558" s="4">
        <v>22006</v>
      </c>
      <c r="B1558" s="5">
        <v>12.5</v>
      </c>
      <c r="C1558" s="1">
        <f t="shared" si="48"/>
        <v>1.2500000000000001E-2</v>
      </c>
      <c r="D1558" s="254">
        <f t="shared" si="49"/>
        <v>0</v>
      </c>
    </row>
    <row r="1559" spans="1:4" x14ac:dyDescent="0.3">
      <c r="A1559" s="4">
        <v>22007</v>
      </c>
      <c r="B1559" s="5">
        <v>12.5</v>
      </c>
      <c r="C1559" s="1">
        <f t="shared" si="48"/>
        <v>1.2500000000000001E-2</v>
      </c>
      <c r="D1559" s="254">
        <f t="shared" si="49"/>
        <v>0</v>
      </c>
    </row>
    <row r="1560" spans="1:4" x14ac:dyDescent="0.3">
      <c r="A1560" s="4">
        <v>22010</v>
      </c>
      <c r="B1560" s="5">
        <v>12.5</v>
      </c>
      <c r="C1560" s="1">
        <f t="shared" si="48"/>
        <v>1.2500000000000001E-2</v>
      </c>
      <c r="D1560" s="254">
        <f t="shared" si="49"/>
        <v>0</v>
      </c>
    </row>
    <row r="1561" spans="1:4" x14ac:dyDescent="0.3">
      <c r="A1561" s="4">
        <v>22011</v>
      </c>
      <c r="B1561" s="5">
        <v>12.5</v>
      </c>
      <c r="C1561" s="1">
        <f t="shared" si="48"/>
        <v>1.2500000000000001E-2</v>
      </c>
      <c r="D1561" s="254">
        <f t="shared" si="49"/>
        <v>0</v>
      </c>
    </row>
    <row r="1562" spans="1:4" x14ac:dyDescent="0.3">
      <c r="A1562" s="4">
        <v>22012</v>
      </c>
      <c r="B1562" s="5">
        <v>12.5</v>
      </c>
      <c r="C1562" s="1">
        <f t="shared" si="48"/>
        <v>1.2500000000000001E-2</v>
      </c>
      <c r="D1562" s="254">
        <f t="shared" si="49"/>
        <v>0</v>
      </c>
    </row>
    <row r="1563" spans="1:4" x14ac:dyDescent="0.3">
      <c r="A1563" s="4">
        <v>22013</v>
      </c>
      <c r="B1563" s="5">
        <v>12.5</v>
      </c>
      <c r="C1563" s="1">
        <f t="shared" si="48"/>
        <v>1.2500000000000001E-2</v>
      </c>
      <c r="D1563" s="254">
        <f t="shared" si="49"/>
        <v>0</v>
      </c>
    </row>
    <row r="1564" spans="1:4" x14ac:dyDescent="0.3">
      <c r="A1564" s="4">
        <v>22014</v>
      </c>
      <c r="B1564" s="5">
        <v>12.5</v>
      </c>
      <c r="C1564" s="1">
        <f t="shared" si="48"/>
        <v>1.2500000000000001E-2</v>
      </c>
      <c r="D1564" s="254">
        <f t="shared" si="49"/>
        <v>0</v>
      </c>
    </row>
    <row r="1565" spans="1:4" x14ac:dyDescent="0.3">
      <c r="A1565" s="4">
        <v>22017</v>
      </c>
      <c r="B1565" s="5">
        <v>12.5</v>
      </c>
      <c r="C1565" s="1">
        <f t="shared" si="48"/>
        <v>1.2500000000000001E-2</v>
      </c>
      <c r="D1565" s="254">
        <f t="shared" si="49"/>
        <v>0</v>
      </c>
    </row>
    <row r="1566" spans="1:4" x14ac:dyDescent="0.3">
      <c r="A1566" s="4">
        <v>22018</v>
      </c>
      <c r="B1566" s="5">
        <v>12.5</v>
      </c>
      <c r="C1566" s="1">
        <f t="shared" si="48"/>
        <v>1.2500000000000001E-2</v>
      </c>
      <c r="D1566" s="254">
        <f t="shared" si="49"/>
        <v>0</v>
      </c>
    </row>
    <row r="1567" spans="1:4" x14ac:dyDescent="0.3">
      <c r="A1567" s="4">
        <v>22019</v>
      </c>
      <c r="B1567" s="5">
        <v>12.5</v>
      </c>
      <c r="C1567" s="1">
        <f t="shared" si="48"/>
        <v>1.2500000000000001E-2</v>
      </c>
      <c r="D1567" s="254">
        <f t="shared" si="49"/>
        <v>0</v>
      </c>
    </row>
    <row r="1568" spans="1:4" x14ac:dyDescent="0.3">
      <c r="A1568" s="4">
        <v>22020</v>
      </c>
      <c r="B1568" s="5">
        <v>12.5</v>
      </c>
      <c r="C1568" s="1">
        <f t="shared" si="48"/>
        <v>1.2500000000000001E-2</v>
      </c>
      <c r="D1568" s="254">
        <f t="shared" si="49"/>
        <v>0</v>
      </c>
    </row>
    <row r="1569" spans="1:4" x14ac:dyDescent="0.3">
      <c r="A1569" s="4">
        <v>22021</v>
      </c>
      <c r="B1569" s="5">
        <v>12.5</v>
      </c>
      <c r="C1569" s="1">
        <f t="shared" si="48"/>
        <v>1.2500000000000001E-2</v>
      </c>
      <c r="D1569" s="254">
        <f t="shared" si="49"/>
        <v>0</v>
      </c>
    </row>
    <row r="1570" spans="1:4" x14ac:dyDescent="0.3">
      <c r="A1570" s="4">
        <v>22024</v>
      </c>
      <c r="B1570" s="5">
        <v>12.5</v>
      </c>
      <c r="C1570" s="1">
        <f t="shared" si="48"/>
        <v>1.2500000000000001E-2</v>
      </c>
      <c r="D1570" s="254">
        <f t="shared" si="49"/>
        <v>0</v>
      </c>
    </row>
    <row r="1571" spans="1:4" x14ac:dyDescent="0.3">
      <c r="A1571" s="4">
        <v>22025</v>
      </c>
      <c r="B1571" s="5">
        <v>12.5</v>
      </c>
      <c r="C1571" s="1">
        <f t="shared" si="48"/>
        <v>1.2500000000000001E-2</v>
      </c>
      <c r="D1571" s="254">
        <f t="shared" si="49"/>
        <v>0</v>
      </c>
    </row>
    <row r="1572" spans="1:4" x14ac:dyDescent="0.3">
      <c r="A1572" s="4">
        <v>22026</v>
      </c>
      <c r="B1572" s="5">
        <v>12.5</v>
      </c>
      <c r="C1572" s="1">
        <f t="shared" si="48"/>
        <v>1.2500000000000001E-2</v>
      </c>
      <c r="D1572" s="254">
        <f t="shared" si="49"/>
        <v>0</v>
      </c>
    </row>
    <row r="1573" spans="1:4" x14ac:dyDescent="0.3">
      <c r="A1573" s="4">
        <v>22027</v>
      </c>
      <c r="B1573" s="5">
        <v>12.5</v>
      </c>
      <c r="C1573" s="1">
        <f t="shared" si="48"/>
        <v>1.2500000000000001E-2</v>
      </c>
      <c r="D1573" s="254">
        <f t="shared" si="49"/>
        <v>0</v>
      </c>
    </row>
    <row r="1574" spans="1:4" x14ac:dyDescent="0.3">
      <c r="A1574" s="4">
        <v>22028</v>
      </c>
      <c r="B1574" s="5">
        <v>12.5</v>
      </c>
      <c r="C1574" s="1">
        <f t="shared" si="48"/>
        <v>1.2500000000000001E-2</v>
      </c>
      <c r="D1574" s="254">
        <f t="shared" si="49"/>
        <v>0</v>
      </c>
    </row>
    <row r="1575" spans="1:4" x14ac:dyDescent="0.3">
      <c r="A1575" s="4">
        <v>22031</v>
      </c>
      <c r="B1575" s="5">
        <v>12.5</v>
      </c>
      <c r="C1575" s="1">
        <f t="shared" si="48"/>
        <v>1.2500000000000001E-2</v>
      </c>
      <c r="D1575" s="254">
        <f t="shared" si="49"/>
        <v>0</v>
      </c>
    </row>
    <row r="1576" spans="1:4" x14ac:dyDescent="0.3">
      <c r="A1576" s="4">
        <v>22032</v>
      </c>
      <c r="B1576" s="5">
        <v>12.5</v>
      </c>
      <c r="C1576" s="1">
        <f t="shared" si="48"/>
        <v>1.2500000000000001E-2</v>
      </c>
      <c r="D1576" s="254">
        <f t="shared" si="49"/>
        <v>0</v>
      </c>
    </row>
    <row r="1577" spans="1:4" x14ac:dyDescent="0.3">
      <c r="A1577" s="4">
        <v>22033</v>
      </c>
      <c r="B1577" s="5">
        <v>12.5</v>
      </c>
      <c r="C1577" s="1">
        <f t="shared" si="48"/>
        <v>1.2500000000000001E-2</v>
      </c>
      <c r="D1577" s="254">
        <f t="shared" si="49"/>
        <v>0</v>
      </c>
    </row>
    <row r="1578" spans="1:4" x14ac:dyDescent="0.3">
      <c r="A1578" s="4">
        <v>22034</v>
      </c>
      <c r="B1578" s="5">
        <v>12.5</v>
      </c>
      <c r="C1578" s="1">
        <f t="shared" si="48"/>
        <v>1.2500000000000001E-2</v>
      </c>
      <c r="D1578" s="254">
        <f t="shared" si="49"/>
        <v>0</v>
      </c>
    </row>
    <row r="1579" spans="1:4" x14ac:dyDescent="0.3">
      <c r="A1579" s="4">
        <v>22035</v>
      </c>
      <c r="B1579" s="5">
        <v>12.5</v>
      </c>
      <c r="C1579" s="1">
        <f t="shared" si="48"/>
        <v>1.2500000000000001E-2</v>
      </c>
      <c r="D1579" s="254">
        <f t="shared" si="49"/>
        <v>0</v>
      </c>
    </row>
    <row r="1580" spans="1:4" x14ac:dyDescent="0.3">
      <c r="A1580" s="4">
        <v>22038</v>
      </c>
      <c r="B1580" s="5">
        <v>12.5</v>
      </c>
      <c r="C1580" s="1">
        <f t="shared" si="48"/>
        <v>1.2500000000000001E-2</v>
      </c>
      <c r="D1580" s="254">
        <f t="shared" si="49"/>
        <v>0</v>
      </c>
    </row>
    <row r="1581" spans="1:4" x14ac:dyDescent="0.3">
      <c r="A1581" s="4">
        <v>22039</v>
      </c>
      <c r="B1581" s="5">
        <v>12.5</v>
      </c>
      <c r="C1581" s="1">
        <f t="shared" si="48"/>
        <v>1.2500000000000001E-2</v>
      </c>
      <c r="D1581" s="254">
        <f t="shared" si="49"/>
        <v>0</v>
      </c>
    </row>
    <row r="1582" spans="1:4" x14ac:dyDescent="0.3">
      <c r="A1582" s="4">
        <v>22040</v>
      </c>
      <c r="B1582" s="5">
        <v>12.5</v>
      </c>
      <c r="C1582" s="1">
        <f t="shared" si="48"/>
        <v>1.2500000000000001E-2</v>
      </c>
      <c r="D1582" s="254">
        <f t="shared" si="49"/>
        <v>0</v>
      </c>
    </row>
    <row r="1583" spans="1:4" x14ac:dyDescent="0.3">
      <c r="A1583" s="4">
        <v>22041</v>
      </c>
      <c r="B1583" s="5">
        <v>12.5</v>
      </c>
      <c r="C1583" s="1">
        <f t="shared" si="48"/>
        <v>1.2500000000000001E-2</v>
      </c>
      <c r="D1583" s="254">
        <f t="shared" si="49"/>
        <v>0</v>
      </c>
    </row>
    <row r="1584" spans="1:4" x14ac:dyDescent="0.3">
      <c r="A1584" s="4">
        <v>22042</v>
      </c>
      <c r="B1584" s="5">
        <v>12.5</v>
      </c>
      <c r="C1584" s="1">
        <f t="shared" si="48"/>
        <v>1.2500000000000001E-2</v>
      </c>
      <c r="D1584" s="254">
        <f t="shared" si="49"/>
        <v>0</v>
      </c>
    </row>
    <row r="1585" spans="1:4" x14ac:dyDescent="0.3">
      <c r="A1585" s="4">
        <v>22045</v>
      </c>
      <c r="B1585" s="5">
        <v>12.5</v>
      </c>
      <c r="C1585" s="1">
        <f t="shared" si="48"/>
        <v>1.2500000000000001E-2</v>
      </c>
      <c r="D1585" s="254">
        <f t="shared" si="49"/>
        <v>0</v>
      </c>
    </row>
    <row r="1586" spans="1:4" x14ac:dyDescent="0.3">
      <c r="A1586" s="4">
        <v>22046</v>
      </c>
      <c r="B1586" s="5">
        <v>12.5</v>
      </c>
      <c r="C1586" s="1">
        <f t="shared" si="48"/>
        <v>1.2500000000000001E-2</v>
      </c>
      <c r="D1586" s="254">
        <f t="shared" si="49"/>
        <v>0</v>
      </c>
    </row>
    <row r="1587" spans="1:4" x14ac:dyDescent="0.3">
      <c r="A1587" s="4">
        <v>22047</v>
      </c>
      <c r="B1587" s="5">
        <v>12.5</v>
      </c>
      <c r="C1587" s="1">
        <f t="shared" si="48"/>
        <v>1.2500000000000001E-2</v>
      </c>
      <c r="D1587" s="254">
        <f t="shared" si="49"/>
        <v>0</v>
      </c>
    </row>
    <row r="1588" spans="1:4" x14ac:dyDescent="0.3">
      <c r="A1588" s="4">
        <v>22048</v>
      </c>
      <c r="B1588" s="5">
        <v>12.5</v>
      </c>
      <c r="C1588" s="1">
        <f t="shared" si="48"/>
        <v>1.2500000000000001E-2</v>
      </c>
      <c r="D1588" s="254">
        <f t="shared" si="49"/>
        <v>0</v>
      </c>
    </row>
    <row r="1589" spans="1:4" x14ac:dyDescent="0.3">
      <c r="A1589" s="4">
        <v>22049</v>
      </c>
      <c r="B1589" s="5">
        <v>12.5</v>
      </c>
      <c r="C1589" s="1">
        <f t="shared" si="48"/>
        <v>1.2500000000000001E-2</v>
      </c>
      <c r="D1589" s="254">
        <f t="shared" si="49"/>
        <v>0</v>
      </c>
    </row>
    <row r="1590" spans="1:4" x14ac:dyDescent="0.3">
      <c r="A1590" s="4">
        <v>22052</v>
      </c>
      <c r="B1590" s="5">
        <v>12.5</v>
      </c>
      <c r="C1590" s="1">
        <f t="shared" si="48"/>
        <v>1.2500000000000001E-2</v>
      </c>
      <c r="D1590" s="254">
        <f t="shared" si="49"/>
        <v>0</v>
      </c>
    </row>
    <row r="1591" spans="1:4" x14ac:dyDescent="0.3">
      <c r="A1591" s="4">
        <v>22053</v>
      </c>
      <c r="B1591" s="5">
        <v>12.5</v>
      </c>
      <c r="C1591" s="1">
        <f t="shared" si="48"/>
        <v>1.2500000000000001E-2</v>
      </c>
      <c r="D1591" s="254">
        <f t="shared" si="49"/>
        <v>0</v>
      </c>
    </row>
    <row r="1592" spans="1:4" x14ac:dyDescent="0.3">
      <c r="A1592" s="4">
        <v>22054</v>
      </c>
      <c r="B1592" s="5">
        <v>12.5</v>
      </c>
      <c r="C1592" s="1">
        <f t="shared" si="48"/>
        <v>1.2500000000000001E-2</v>
      </c>
      <c r="D1592" s="254">
        <f t="shared" si="49"/>
        <v>0</v>
      </c>
    </row>
    <row r="1593" spans="1:4" x14ac:dyDescent="0.3">
      <c r="A1593" s="4">
        <v>22055</v>
      </c>
      <c r="B1593" s="5">
        <v>12.5</v>
      </c>
      <c r="C1593" s="1">
        <f t="shared" si="48"/>
        <v>1.2500000000000001E-2</v>
      </c>
      <c r="D1593" s="254">
        <f t="shared" si="49"/>
        <v>0</v>
      </c>
    </row>
    <row r="1594" spans="1:4" x14ac:dyDescent="0.3">
      <c r="A1594" s="4">
        <v>22056</v>
      </c>
      <c r="B1594" s="5">
        <v>12.5</v>
      </c>
      <c r="C1594" s="1">
        <f t="shared" si="48"/>
        <v>1.2500000000000001E-2</v>
      </c>
      <c r="D1594" s="254">
        <f t="shared" si="49"/>
        <v>0</v>
      </c>
    </row>
    <row r="1595" spans="1:4" x14ac:dyDescent="0.3">
      <c r="A1595" s="4">
        <v>22059</v>
      </c>
      <c r="B1595" s="5">
        <v>12.5</v>
      </c>
      <c r="C1595" s="1">
        <f t="shared" si="48"/>
        <v>1.2500000000000001E-2</v>
      </c>
      <c r="D1595" s="254">
        <f t="shared" si="49"/>
        <v>0</v>
      </c>
    </row>
    <row r="1596" spans="1:4" x14ac:dyDescent="0.3">
      <c r="A1596" s="4">
        <v>22060</v>
      </c>
      <c r="B1596" s="5">
        <v>12.5</v>
      </c>
      <c r="C1596" s="1">
        <f t="shared" si="48"/>
        <v>1.2500000000000001E-2</v>
      </c>
      <c r="D1596" s="254">
        <f t="shared" si="49"/>
        <v>0</v>
      </c>
    </row>
    <row r="1597" spans="1:4" x14ac:dyDescent="0.3">
      <c r="A1597" s="4">
        <v>22061</v>
      </c>
      <c r="B1597" s="5">
        <v>12.5</v>
      </c>
      <c r="C1597" s="1">
        <f t="shared" si="48"/>
        <v>1.2500000000000001E-2</v>
      </c>
      <c r="D1597" s="254">
        <f t="shared" si="49"/>
        <v>0</v>
      </c>
    </row>
    <row r="1598" spans="1:4" x14ac:dyDescent="0.3">
      <c r="A1598" s="4">
        <v>22062</v>
      </c>
      <c r="B1598" s="5">
        <v>12.5</v>
      </c>
      <c r="C1598" s="1">
        <f t="shared" si="48"/>
        <v>1.2500000000000001E-2</v>
      </c>
      <c r="D1598" s="254">
        <f t="shared" si="49"/>
        <v>0</v>
      </c>
    </row>
    <row r="1599" spans="1:4" x14ac:dyDescent="0.3">
      <c r="A1599" s="4">
        <v>22063</v>
      </c>
      <c r="B1599" s="5">
        <v>12.5</v>
      </c>
      <c r="C1599" s="1">
        <f t="shared" si="48"/>
        <v>1.2500000000000001E-2</v>
      </c>
      <c r="D1599" s="254">
        <f t="shared" si="49"/>
        <v>0</v>
      </c>
    </row>
    <row r="1600" spans="1:4" x14ac:dyDescent="0.3">
      <c r="A1600" s="4">
        <v>22066</v>
      </c>
      <c r="B1600" s="5">
        <v>12.5</v>
      </c>
      <c r="C1600" s="1">
        <f t="shared" si="48"/>
        <v>1.2500000000000001E-2</v>
      </c>
      <c r="D1600" s="254">
        <f t="shared" si="49"/>
        <v>0</v>
      </c>
    </row>
    <row r="1601" spans="1:4" x14ac:dyDescent="0.3">
      <c r="A1601" s="4">
        <v>22067</v>
      </c>
      <c r="B1601" s="5">
        <v>12.5</v>
      </c>
      <c r="C1601" s="1">
        <f t="shared" si="48"/>
        <v>1.2500000000000001E-2</v>
      </c>
      <c r="D1601" s="254">
        <f t="shared" si="49"/>
        <v>0</v>
      </c>
    </row>
    <row r="1602" spans="1:4" x14ac:dyDescent="0.3">
      <c r="A1602" s="4">
        <v>22068</v>
      </c>
      <c r="B1602" s="5">
        <v>12.5</v>
      </c>
      <c r="C1602" s="1">
        <f t="shared" si="48"/>
        <v>1.2500000000000001E-2</v>
      </c>
      <c r="D1602" s="254">
        <f t="shared" si="49"/>
        <v>0</v>
      </c>
    </row>
    <row r="1603" spans="1:4" x14ac:dyDescent="0.3">
      <c r="A1603" s="4">
        <v>22069</v>
      </c>
      <c r="B1603" s="5">
        <v>12.5</v>
      </c>
      <c r="C1603" s="1">
        <f t="shared" si="48"/>
        <v>1.2500000000000001E-2</v>
      </c>
      <c r="D1603" s="254">
        <f t="shared" si="49"/>
        <v>0</v>
      </c>
    </row>
    <row r="1604" spans="1:4" x14ac:dyDescent="0.3">
      <c r="A1604" s="4">
        <v>22070</v>
      </c>
      <c r="B1604" s="5">
        <v>12.5</v>
      </c>
      <c r="C1604" s="1">
        <f t="shared" si="48"/>
        <v>1.2500000000000001E-2</v>
      </c>
      <c r="D1604" s="254">
        <f t="shared" si="49"/>
        <v>0</v>
      </c>
    </row>
    <row r="1605" spans="1:4" x14ac:dyDescent="0.3">
      <c r="A1605" s="4">
        <v>22073</v>
      </c>
      <c r="B1605" s="5">
        <v>12.5</v>
      </c>
      <c r="C1605" s="1">
        <f t="shared" si="48"/>
        <v>1.2500000000000001E-2</v>
      </c>
      <c r="D1605" s="254">
        <f t="shared" si="49"/>
        <v>0</v>
      </c>
    </row>
    <row r="1606" spans="1:4" x14ac:dyDescent="0.3">
      <c r="A1606" s="4">
        <v>22074</v>
      </c>
      <c r="B1606" s="5">
        <v>12.5</v>
      </c>
      <c r="C1606" s="1">
        <f t="shared" ref="C1606:C1669" si="50">B1606/1000</f>
        <v>1.2500000000000001E-2</v>
      </c>
      <c r="D1606" s="254">
        <f t="shared" si="49"/>
        <v>0</v>
      </c>
    </row>
    <row r="1607" spans="1:4" x14ac:dyDescent="0.3">
      <c r="A1607" s="4">
        <v>22075</v>
      </c>
      <c r="B1607" s="5">
        <v>12.5</v>
      </c>
      <c r="C1607" s="1">
        <f t="shared" si="50"/>
        <v>1.2500000000000001E-2</v>
      </c>
      <c r="D1607" s="254">
        <f t="shared" ref="D1607:D1670" si="51">((B1607/B1606)-1)*100</f>
        <v>0</v>
      </c>
    </row>
    <row r="1608" spans="1:4" x14ac:dyDescent="0.3">
      <c r="A1608" s="4">
        <v>22076</v>
      </c>
      <c r="B1608" s="5">
        <v>12.5</v>
      </c>
      <c r="C1608" s="1">
        <f t="shared" si="50"/>
        <v>1.2500000000000001E-2</v>
      </c>
      <c r="D1608" s="254">
        <f t="shared" si="51"/>
        <v>0</v>
      </c>
    </row>
    <row r="1609" spans="1:4" x14ac:dyDescent="0.3">
      <c r="A1609" s="4">
        <v>22077</v>
      </c>
      <c r="B1609" s="5">
        <v>12.5</v>
      </c>
      <c r="C1609" s="1">
        <f t="shared" si="50"/>
        <v>1.2500000000000001E-2</v>
      </c>
      <c r="D1609" s="254">
        <f t="shared" si="51"/>
        <v>0</v>
      </c>
    </row>
    <row r="1610" spans="1:4" x14ac:dyDescent="0.3">
      <c r="A1610" s="4">
        <v>22080</v>
      </c>
      <c r="B1610" s="5">
        <v>12.5</v>
      </c>
      <c r="C1610" s="1">
        <f t="shared" si="50"/>
        <v>1.2500000000000001E-2</v>
      </c>
      <c r="D1610" s="254">
        <f t="shared" si="51"/>
        <v>0</v>
      </c>
    </row>
    <row r="1611" spans="1:4" x14ac:dyDescent="0.3">
      <c r="A1611" s="4">
        <v>22081</v>
      </c>
      <c r="B1611" s="5">
        <v>12.5</v>
      </c>
      <c r="C1611" s="1">
        <f t="shared" si="50"/>
        <v>1.2500000000000001E-2</v>
      </c>
      <c r="D1611" s="254">
        <f t="shared" si="51"/>
        <v>0</v>
      </c>
    </row>
    <row r="1612" spans="1:4" x14ac:dyDescent="0.3">
      <c r="A1612" s="4">
        <v>22082</v>
      </c>
      <c r="B1612" s="5">
        <v>12.5</v>
      </c>
      <c r="C1612" s="1">
        <f t="shared" si="50"/>
        <v>1.2500000000000001E-2</v>
      </c>
      <c r="D1612" s="254">
        <f t="shared" si="51"/>
        <v>0</v>
      </c>
    </row>
    <row r="1613" spans="1:4" x14ac:dyDescent="0.3">
      <c r="A1613" s="4">
        <v>22083</v>
      </c>
      <c r="B1613" s="5">
        <v>12.5</v>
      </c>
      <c r="C1613" s="1">
        <f t="shared" si="50"/>
        <v>1.2500000000000001E-2</v>
      </c>
      <c r="D1613" s="254">
        <f t="shared" si="51"/>
        <v>0</v>
      </c>
    </row>
    <row r="1614" spans="1:4" x14ac:dyDescent="0.3">
      <c r="A1614" s="4">
        <v>22084</v>
      </c>
      <c r="B1614" s="5">
        <v>12.5</v>
      </c>
      <c r="C1614" s="1">
        <f t="shared" si="50"/>
        <v>1.2500000000000001E-2</v>
      </c>
      <c r="D1614" s="254">
        <f t="shared" si="51"/>
        <v>0</v>
      </c>
    </row>
    <row r="1615" spans="1:4" x14ac:dyDescent="0.3">
      <c r="A1615" s="4">
        <v>22087</v>
      </c>
      <c r="B1615" s="5">
        <v>12.5</v>
      </c>
      <c r="C1615" s="1">
        <f t="shared" si="50"/>
        <v>1.2500000000000001E-2</v>
      </c>
      <c r="D1615" s="254">
        <f t="shared" si="51"/>
        <v>0</v>
      </c>
    </row>
    <row r="1616" spans="1:4" x14ac:dyDescent="0.3">
      <c r="A1616" s="4">
        <v>22088</v>
      </c>
      <c r="B1616" s="5">
        <v>12.5</v>
      </c>
      <c r="C1616" s="1">
        <f t="shared" si="50"/>
        <v>1.2500000000000001E-2</v>
      </c>
      <c r="D1616" s="254">
        <f t="shared" si="51"/>
        <v>0</v>
      </c>
    </row>
    <row r="1617" spans="1:4" x14ac:dyDescent="0.3">
      <c r="A1617" s="4">
        <v>22089</v>
      </c>
      <c r="B1617" s="5">
        <v>12.5</v>
      </c>
      <c r="C1617" s="1">
        <f t="shared" si="50"/>
        <v>1.2500000000000001E-2</v>
      </c>
      <c r="D1617" s="254">
        <f t="shared" si="51"/>
        <v>0</v>
      </c>
    </row>
    <row r="1618" spans="1:4" x14ac:dyDescent="0.3">
      <c r="A1618" s="4">
        <v>22090</v>
      </c>
      <c r="B1618" s="5">
        <v>12.5</v>
      </c>
      <c r="C1618" s="1">
        <f t="shared" si="50"/>
        <v>1.2500000000000001E-2</v>
      </c>
      <c r="D1618" s="254">
        <f t="shared" si="51"/>
        <v>0</v>
      </c>
    </row>
    <row r="1619" spans="1:4" x14ac:dyDescent="0.3">
      <c r="A1619" s="4">
        <v>22091</v>
      </c>
      <c r="B1619" s="5">
        <v>12.5</v>
      </c>
      <c r="C1619" s="1">
        <f t="shared" si="50"/>
        <v>1.2500000000000001E-2</v>
      </c>
      <c r="D1619" s="254">
        <f t="shared" si="51"/>
        <v>0</v>
      </c>
    </row>
    <row r="1620" spans="1:4" x14ac:dyDescent="0.3">
      <c r="A1620" s="4">
        <v>22094</v>
      </c>
      <c r="B1620" s="5">
        <v>12.5</v>
      </c>
      <c r="C1620" s="1">
        <f t="shared" si="50"/>
        <v>1.2500000000000001E-2</v>
      </c>
      <c r="D1620" s="254">
        <f t="shared" si="51"/>
        <v>0</v>
      </c>
    </row>
    <row r="1621" spans="1:4" x14ac:dyDescent="0.3">
      <c r="A1621" s="4">
        <v>22095</v>
      </c>
      <c r="B1621" s="5">
        <v>12.5</v>
      </c>
      <c r="C1621" s="1">
        <f t="shared" si="50"/>
        <v>1.2500000000000001E-2</v>
      </c>
      <c r="D1621" s="254">
        <f t="shared" si="51"/>
        <v>0</v>
      </c>
    </row>
    <row r="1622" spans="1:4" x14ac:dyDescent="0.3">
      <c r="A1622" s="4">
        <v>22096</v>
      </c>
      <c r="B1622" s="5">
        <v>12.5</v>
      </c>
      <c r="C1622" s="1">
        <f t="shared" si="50"/>
        <v>1.2500000000000001E-2</v>
      </c>
      <c r="D1622" s="254">
        <f t="shared" si="51"/>
        <v>0</v>
      </c>
    </row>
    <row r="1623" spans="1:4" x14ac:dyDescent="0.3">
      <c r="A1623" s="4">
        <v>22097</v>
      </c>
      <c r="B1623" s="5">
        <v>12.5</v>
      </c>
      <c r="C1623" s="1">
        <f t="shared" si="50"/>
        <v>1.2500000000000001E-2</v>
      </c>
      <c r="D1623" s="254">
        <f t="shared" si="51"/>
        <v>0</v>
      </c>
    </row>
    <row r="1624" spans="1:4" x14ac:dyDescent="0.3">
      <c r="A1624" s="4">
        <v>22098</v>
      </c>
      <c r="B1624" s="5">
        <v>12.5</v>
      </c>
      <c r="C1624" s="1">
        <f t="shared" si="50"/>
        <v>1.2500000000000001E-2</v>
      </c>
      <c r="D1624" s="254">
        <f t="shared" si="51"/>
        <v>0</v>
      </c>
    </row>
    <row r="1625" spans="1:4" x14ac:dyDescent="0.3">
      <c r="A1625" s="4">
        <v>22101</v>
      </c>
      <c r="B1625" s="5">
        <v>12.5</v>
      </c>
      <c r="C1625" s="1">
        <f t="shared" si="50"/>
        <v>1.2500000000000001E-2</v>
      </c>
      <c r="D1625" s="254">
        <f t="shared" si="51"/>
        <v>0</v>
      </c>
    </row>
    <row r="1626" spans="1:4" x14ac:dyDescent="0.3">
      <c r="A1626" s="4">
        <v>22102</v>
      </c>
      <c r="B1626" s="5">
        <v>12.5</v>
      </c>
      <c r="C1626" s="1">
        <f t="shared" si="50"/>
        <v>1.2500000000000001E-2</v>
      </c>
      <c r="D1626" s="254">
        <f t="shared" si="51"/>
        <v>0</v>
      </c>
    </row>
    <row r="1627" spans="1:4" x14ac:dyDescent="0.3">
      <c r="A1627" s="4">
        <v>22103</v>
      </c>
      <c r="B1627" s="5">
        <v>12.5</v>
      </c>
      <c r="C1627" s="1">
        <f t="shared" si="50"/>
        <v>1.2500000000000001E-2</v>
      </c>
      <c r="D1627" s="254">
        <f t="shared" si="51"/>
        <v>0</v>
      </c>
    </row>
    <row r="1628" spans="1:4" x14ac:dyDescent="0.3">
      <c r="A1628" s="4">
        <v>22104</v>
      </c>
      <c r="B1628" s="5">
        <v>12.5</v>
      </c>
      <c r="C1628" s="1">
        <f t="shared" si="50"/>
        <v>1.2500000000000001E-2</v>
      </c>
      <c r="D1628" s="254">
        <f t="shared" si="51"/>
        <v>0</v>
      </c>
    </row>
    <row r="1629" spans="1:4" x14ac:dyDescent="0.3">
      <c r="A1629" s="4">
        <v>22105</v>
      </c>
      <c r="B1629" s="5">
        <v>12.5</v>
      </c>
      <c r="C1629" s="1">
        <f t="shared" si="50"/>
        <v>1.2500000000000001E-2</v>
      </c>
      <c r="D1629" s="254">
        <f t="shared" si="51"/>
        <v>0</v>
      </c>
    </row>
    <row r="1630" spans="1:4" x14ac:dyDescent="0.3">
      <c r="A1630" s="4">
        <v>22108</v>
      </c>
      <c r="B1630" s="5">
        <v>12.5</v>
      </c>
      <c r="C1630" s="1">
        <f t="shared" si="50"/>
        <v>1.2500000000000001E-2</v>
      </c>
      <c r="D1630" s="254">
        <f t="shared" si="51"/>
        <v>0</v>
      </c>
    </row>
    <row r="1631" spans="1:4" x14ac:dyDescent="0.3">
      <c r="A1631" s="4">
        <v>22109</v>
      </c>
      <c r="B1631" s="5">
        <v>12.5</v>
      </c>
      <c r="C1631" s="1">
        <f t="shared" si="50"/>
        <v>1.2500000000000001E-2</v>
      </c>
      <c r="D1631" s="254">
        <f t="shared" si="51"/>
        <v>0</v>
      </c>
    </row>
    <row r="1632" spans="1:4" x14ac:dyDescent="0.3">
      <c r="A1632" s="4">
        <v>22110</v>
      </c>
      <c r="B1632" s="5">
        <v>12.5</v>
      </c>
      <c r="C1632" s="1">
        <f t="shared" si="50"/>
        <v>1.2500000000000001E-2</v>
      </c>
      <c r="D1632" s="254">
        <f t="shared" si="51"/>
        <v>0</v>
      </c>
    </row>
    <row r="1633" spans="1:4" x14ac:dyDescent="0.3">
      <c r="A1633" s="4">
        <v>22111</v>
      </c>
      <c r="B1633" s="5">
        <v>12.5</v>
      </c>
      <c r="C1633" s="1">
        <f t="shared" si="50"/>
        <v>1.2500000000000001E-2</v>
      </c>
      <c r="D1633" s="254">
        <f t="shared" si="51"/>
        <v>0</v>
      </c>
    </row>
    <row r="1634" spans="1:4" x14ac:dyDescent="0.3">
      <c r="A1634" s="4">
        <v>22112</v>
      </c>
      <c r="B1634" s="5">
        <v>12.5</v>
      </c>
      <c r="C1634" s="1">
        <f t="shared" si="50"/>
        <v>1.2500000000000001E-2</v>
      </c>
      <c r="D1634" s="254">
        <f t="shared" si="51"/>
        <v>0</v>
      </c>
    </row>
    <row r="1635" spans="1:4" x14ac:dyDescent="0.3">
      <c r="A1635" s="4">
        <v>22115</v>
      </c>
      <c r="B1635" s="5">
        <v>12.5</v>
      </c>
      <c r="C1635" s="1">
        <f t="shared" si="50"/>
        <v>1.2500000000000001E-2</v>
      </c>
      <c r="D1635" s="254">
        <f t="shared" si="51"/>
        <v>0</v>
      </c>
    </row>
    <row r="1636" spans="1:4" x14ac:dyDescent="0.3">
      <c r="A1636" s="4">
        <v>22116</v>
      </c>
      <c r="B1636" s="5">
        <v>12.5</v>
      </c>
      <c r="C1636" s="1">
        <f t="shared" si="50"/>
        <v>1.2500000000000001E-2</v>
      </c>
      <c r="D1636" s="254">
        <f t="shared" si="51"/>
        <v>0</v>
      </c>
    </row>
    <row r="1637" spans="1:4" x14ac:dyDescent="0.3">
      <c r="A1637" s="4">
        <v>22117</v>
      </c>
      <c r="B1637" s="5">
        <v>12.5</v>
      </c>
      <c r="C1637" s="1">
        <f t="shared" si="50"/>
        <v>1.2500000000000001E-2</v>
      </c>
      <c r="D1637" s="254">
        <f t="shared" si="51"/>
        <v>0</v>
      </c>
    </row>
    <row r="1638" spans="1:4" x14ac:dyDescent="0.3">
      <c r="A1638" s="4">
        <v>22118</v>
      </c>
      <c r="B1638" s="5">
        <v>12.5</v>
      </c>
      <c r="C1638" s="1">
        <f t="shared" si="50"/>
        <v>1.2500000000000001E-2</v>
      </c>
      <c r="D1638" s="254">
        <f t="shared" si="51"/>
        <v>0</v>
      </c>
    </row>
    <row r="1639" spans="1:4" x14ac:dyDescent="0.3">
      <c r="A1639" s="4">
        <v>22119</v>
      </c>
      <c r="B1639" s="5">
        <v>12.5</v>
      </c>
      <c r="C1639" s="1">
        <f t="shared" si="50"/>
        <v>1.2500000000000001E-2</v>
      </c>
      <c r="D1639" s="254">
        <f t="shared" si="51"/>
        <v>0</v>
      </c>
    </row>
    <row r="1640" spans="1:4" x14ac:dyDescent="0.3">
      <c r="A1640" s="4">
        <v>22122</v>
      </c>
      <c r="B1640" s="5">
        <v>12.5</v>
      </c>
      <c r="C1640" s="1">
        <f t="shared" si="50"/>
        <v>1.2500000000000001E-2</v>
      </c>
      <c r="D1640" s="254">
        <f t="shared" si="51"/>
        <v>0</v>
      </c>
    </row>
    <row r="1641" spans="1:4" x14ac:dyDescent="0.3">
      <c r="A1641" s="4">
        <v>22123</v>
      </c>
      <c r="B1641" s="5">
        <v>12.5</v>
      </c>
      <c r="C1641" s="1">
        <f t="shared" si="50"/>
        <v>1.2500000000000001E-2</v>
      </c>
      <c r="D1641" s="254">
        <f t="shared" si="51"/>
        <v>0</v>
      </c>
    </row>
    <row r="1642" spans="1:4" x14ac:dyDescent="0.3">
      <c r="A1642" s="4">
        <v>22124</v>
      </c>
      <c r="B1642" s="5">
        <v>12.5</v>
      </c>
      <c r="C1642" s="1">
        <f t="shared" si="50"/>
        <v>1.2500000000000001E-2</v>
      </c>
      <c r="D1642" s="254">
        <f t="shared" si="51"/>
        <v>0</v>
      </c>
    </row>
    <row r="1643" spans="1:4" x14ac:dyDescent="0.3">
      <c r="A1643" s="4">
        <v>22125</v>
      </c>
      <c r="B1643" s="5">
        <v>12.5</v>
      </c>
      <c r="C1643" s="1">
        <f t="shared" si="50"/>
        <v>1.2500000000000001E-2</v>
      </c>
      <c r="D1643" s="254">
        <f t="shared" si="51"/>
        <v>0</v>
      </c>
    </row>
    <row r="1644" spans="1:4" x14ac:dyDescent="0.3">
      <c r="A1644" s="4">
        <v>22126</v>
      </c>
      <c r="B1644" s="5">
        <v>12.5</v>
      </c>
      <c r="C1644" s="1">
        <f t="shared" si="50"/>
        <v>1.2500000000000001E-2</v>
      </c>
      <c r="D1644" s="254">
        <f t="shared" si="51"/>
        <v>0</v>
      </c>
    </row>
    <row r="1645" spans="1:4" x14ac:dyDescent="0.3">
      <c r="A1645" s="4">
        <v>22129</v>
      </c>
      <c r="B1645" s="5">
        <v>12.5</v>
      </c>
      <c r="C1645" s="1">
        <f t="shared" si="50"/>
        <v>1.2500000000000001E-2</v>
      </c>
      <c r="D1645" s="254">
        <f t="shared" si="51"/>
        <v>0</v>
      </c>
    </row>
    <row r="1646" spans="1:4" x14ac:dyDescent="0.3">
      <c r="A1646" s="4">
        <v>22130</v>
      </c>
      <c r="B1646" s="5">
        <v>12.5</v>
      </c>
      <c r="C1646" s="1">
        <f t="shared" si="50"/>
        <v>1.2500000000000001E-2</v>
      </c>
      <c r="D1646" s="254">
        <f t="shared" si="51"/>
        <v>0</v>
      </c>
    </row>
    <row r="1647" spans="1:4" x14ac:dyDescent="0.3">
      <c r="A1647" s="4">
        <v>22131</v>
      </c>
      <c r="B1647" s="5">
        <v>12.5</v>
      </c>
      <c r="C1647" s="1">
        <f t="shared" si="50"/>
        <v>1.2500000000000001E-2</v>
      </c>
      <c r="D1647" s="254">
        <f t="shared" si="51"/>
        <v>0</v>
      </c>
    </row>
    <row r="1648" spans="1:4" x14ac:dyDescent="0.3">
      <c r="A1648" s="4">
        <v>22132</v>
      </c>
      <c r="B1648" s="5">
        <v>12.5</v>
      </c>
      <c r="C1648" s="1">
        <f t="shared" si="50"/>
        <v>1.2500000000000001E-2</v>
      </c>
      <c r="D1648" s="254">
        <f t="shared" si="51"/>
        <v>0</v>
      </c>
    </row>
    <row r="1649" spans="1:4" x14ac:dyDescent="0.3">
      <c r="A1649" s="4">
        <v>22133</v>
      </c>
      <c r="B1649" s="5">
        <v>12.5</v>
      </c>
      <c r="C1649" s="1">
        <f t="shared" si="50"/>
        <v>1.2500000000000001E-2</v>
      </c>
      <c r="D1649" s="254">
        <f t="shared" si="51"/>
        <v>0</v>
      </c>
    </row>
    <row r="1650" spans="1:4" x14ac:dyDescent="0.3">
      <c r="A1650" s="4">
        <v>22136</v>
      </c>
      <c r="B1650" s="5">
        <v>12.5</v>
      </c>
      <c r="C1650" s="1">
        <f t="shared" si="50"/>
        <v>1.2500000000000001E-2</v>
      </c>
      <c r="D1650" s="254">
        <f t="shared" si="51"/>
        <v>0</v>
      </c>
    </row>
    <row r="1651" spans="1:4" x14ac:dyDescent="0.3">
      <c r="A1651" s="4">
        <v>22137</v>
      </c>
      <c r="B1651" s="5">
        <v>12.5</v>
      </c>
      <c r="C1651" s="1">
        <f t="shared" si="50"/>
        <v>1.2500000000000001E-2</v>
      </c>
      <c r="D1651" s="254">
        <f t="shared" si="51"/>
        <v>0</v>
      </c>
    </row>
    <row r="1652" spans="1:4" x14ac:dyDescent="0.3">
      <c r="A1652" s="4">
        <v>22138</v>
      </c>
      <c r="B1652" s="5">
        <v>12.5</v>
      </c>
      <c r="C1652" s="1">
        <f t="shared" si="50"/>
        <v>1.2500000000000001E-2</v>
      </c>
      <c r="D1652" s="254">
        <f t="shared" si="51"/>
        <v>0</v>
      </c>
    </row>
    <row r="1653" spans="1:4" x14ac:dyDescent="0.3">
      <c r="A1653" s="4">
        <v>22139</v>
      </c>
      <c r="B1653" s="5">
        <v>12.5</v>
      </c>
      <c r="C1653" s="1">
        <f t="shared" si="50"/>
        <v>1.2500000000000001E-2</v>
      </c>
      <c r="D1653" s="254">
        <f t="shared" si="51"/>
        <v>0</v>
      </c>
    </row>
    <row r="1654" spans="1:4" x14ac:dyDescent="0.3">
      <c r="A1654" s="4">
        <v>22140</v>
      </c>
      <c r="B1654" s="5">
        <v>12.5</v>
      </c>
      <c r="C1654" s="1">
        <f t="shared" si="50"/>
        <v>1.2500000000000001E-2</v>
      </c>
      <c r="D1654" s="254">
        <f t="shared" si="51"/>
        <v>0</v>
      </c>
    </row>
    <row r="1655" spans="1:4" x14ac:dyDescent="0.3">
      <c r="A1655" s="4">
        <v>22143</v>
      </c>
      <c r="B1655" s="5">
        <v>12.5</v>
      </c>
      <c r="C1655" s="1">
        <f t="shared" si="50"/>
        <v>1.2500000000000001E-2</v>
      </c>
      <c r="D1655" s="254">
        <f t="shared" si="51"/>
        <v>0</v>
      </c>
    </row>
    <row r="1656" spans="1:4" x14ac:dyDescent="0.3">
      <c r="A1656" s="4">
        <v>22144</v>
      </c>
      <c r="B1656" s="5">
        <v>12.5</v>
      </c>
      <c r="C1656" s="1">
        <f t="shared" si="50"/>
        <v>1.2500000000000001E-2</v>
      </c>
      <c r="D1656" s="254">
        <f t="shared" si="51"/>
        <v>0</v>
      </c>
    </row>
    <row r="1657" spans="1:4" x14ac:dyDescent="0.3">
      <c r="A1657" s="4">
        <v>22145</v>
      </c>
      <c r="B1657" s="5">
        <v>12.5</v>
      </c>
      <c r="C1657" s="1">
        <f t="shared" si="50"/>
        <v>1.2500000000000001E-2</v>
      </c>
      <c r="D1657" s="254">
        <f t="shared" si="51"/>
        <v>0</v>
      </c>
    </row>
    <row r="1658" spans="1:4" x14ac:dyDescent="0.3">
      <c r="A1658" s="4">
        <v>22146</v>
      </c>
      <c r="B1658" s="5">
        <v>12.5</v>
      </c>
      <c r="C1658" s="1">
        <f t="shared" si="50"/>
        <v>1.2500000000000001E-2</v>
      </c>
      <c r="D1658" s="254">
        <f t="shared" si="51"/>
        <v>0</v>
      </c>
    </row>
    <row r="1659" spans="1:4" x14ac:dyDescent="0.3">
      <c r="A1659" s="4">
        <v>22147</v>
      </c>
      <c r="B1659" s="5">
        <v>12.5</v>
      </c>
      <c r="C1659" s="1">
        <f t="shared" si="50"/>
        <v>1.2500000000000001E-2</v>
      </c>
      <c r="D1659" s="254">
        <f t="shared" si="51"/>
        <v>0</v>
      </c>
    </row>
    <row r="1660" spans="1:4" x14ac:dyDescent="0.3">
      <c r="A1660" s="4">
        <v>22150</v>
      </c>
      <c r="B1660" s="5">
        <v>12.5</v>
      </c>
      <c r="C1660" s="1">
        <f t="shared" si="50"/>
        <v>1.2500000000000001E-2</v>
      </c>
      <c r="D1660" s="254">
        <f t="shared" si="51"/>
        <v>0</v>
      </c>
    </row>
    <row r="1661" spans="1:4" x14ac:dyDescent="0.3">
      <c r="A1661" s="4">
        <v>22151</v>
      </c>
      <c r="B1661" s="5">
        <v>12.5</v>
      </c>
      <c r="C1661" s="1">
        <f t="shared" si="50"/>
        <v>1.2500000000000001E-2</v>
      </c>
      <c r="D1661" s="254">
        <f t="shared" si="51"/>
        <v>0</v>
      </c>
    </row>
    <row r="1662" spans="1:4" x14ac:dyDescent="0.3">
      <c r="A1662" s="4">
        <v>22152</v>
      </c>
      <c r="B1662" s="5">
        <v>12.5</v>
      </c>
      <c r="C1662" s="1">
        <f t="shared" si="50"/>
        <v>1.2500000000000001E-2</v>
      </c>
      <c r="D1662" s="254">
        <f t="shared" si="51"/>
        <v>0</v>
      </c>
    </row>
    <row r="1663" spans="1:4" x14ac:dyDescent="0.3">
      <c r="A1663" s="4">
        <v>22153</v>
      </c>
      <c r="B1663" s="5">
        <v>12.5</v>
      </c>
      <c r="C1663" s="1">
        <f t="shared" si="50"/>
        <v>1.2500000000000001E-2</v>
      </c>
      <c r="D1663" s="254">
        <f t="shared" si="51"/>
        <v>0</v>
      </c>
    </row>
    <row r="1664" spans="1:4" x14ac:dyDescent="0.3">
      <c r="A1664" s="4">
        <v>22154</v>
      </c>
      <c r="B1664" s="5">
        <v>12.5</v>
      </c>
      <c r="C1664" s="1">
        <f t="shared" si="50"/>
        <v>1.2500000000000001E-2</v>
      </c>
      <c r="D1664" s="254">
        <f t="shared" si="51"/>
        <v>0</v>
      </c>
    </row>
    <row r="1665" spans="1:4" x14ac:dyDescent="0.3">
      <c r="A1665" s="4">
        <v>22157</v>
      </c>
      <c r="B1665" s="5">
        <v>12.5</v>
      </c>
      <c r="C1665" s="1">
        <f t="shared" si="50"/>
        <v>1.2500000000000001E-2</v>
      </c>
      <c r="D1665" s="254">
        <f t="shared" si="51"/>
        <v>0</v>
      </c>
    </row>
    <row r="1666" spans="1:4" x14ac:dyDescent="0.3">
      <c r="A1666" s="4">
        <v>22158</v>
      </c>
      <c r="B1666" s="5">
        <v>12.5</v>
      </c>
      <c r="C1666" s="1">
        <f t="shared" si="50"/>
        <v>1.2500000000000001E-2</v>
      </c>
      <c r="D1666" s="254">
        <f t="shared" si="51"/>
        <v>0</v>
      </c>
    </row>
    <row r="1667" spans="1:4" x14ac:dyDescent="0.3">
      <c r="A1667" s="4">
        <v>22159</v>
      </c>
      <c r="B1667" s="5">
        <v>12.5</v>
      </c>
      <c r="C1667" s="1">
        <f t="shared" si="50"/>
        <v>1.2500000000000001E-2</v>
      </c>
      <c r="D1667" s="254">
        <f t="shared" si="51"/>
        <v>0</v>
      </c>
    </row>
    <row r="1668" spans="1:4" x14ac:dyDescent="0.3">
      <c r="A1668" s="4">
        <v>22160</v>
      </c>
      <c r="B1668" s="5">
        <v>12.5</v>
      </c>
      <c r="C1668" s="1">
        <f t="shared" si="50"/>
        <v>1.2500000000000001E-2</v>
      </c>
      <c r="D1668" s="254">
        <f t="shared" si="51"/>
        <v>0</v>
      </c>
    </row>
    <row r="1669" spans="1:4" x14ac:dyDescent="0.3">
      <c r="A1669" s="4">
        <v>22161</v>
      </c>
      <c r="B1669" s="5">
        <v>12.5</v>
      </c>
      <c r="C1669" s="1">
        <f t="shared" si="50"/>
        <v>1.2500000000000001E-2</v>
      </c>
      <c r="D1669" s="254">
        <f t="shared" si="51"/>
        <v>0</v>
      </c>
    </row>
    <row r="1670" spans="1:4" x14ac:dyDescent="0.3">
      <c r="A1670" s="4">
        <v>22164</v>
      </c>
      <c r="B1670" s="5">
        <v>12.5</v>
      </c>
      <c r="C1670" s="1">
        <f t="shared" ref="C1670:C1733" si="52">B1670/1000</f>
        <v>1.2500000000000001E-2</v>
      </c>
      <c r="D1670" s="254">
        <f t="shared" si="51"/>
        <v>0</v>
      </c>
    </row>
    <row r="1671" spans="1:4" x14ac:dyDescent="0.3">
      <c r="A1671" s="4">
        <v>22165</v>
      </c>
      <c r="B1671" s="5">
        <v>12.5</v>
      </c>
      <c r="C1671" s="1">
        <f t="shared" si="52"/>
        <v>1.2500000000000001E-2</v>
      </c>
      <c r="D1671" s="254">
        <f t="shared" ref="D1671:D1734" si="53">((B1671/B1670)-1)*100</f>
        <v>0</v>
      </c>
    </row>
    <row r="1672" spans="1:4" x14ac:dyDescent="0.3">
      <c r="A1672" s="4">
        <v>22166</v>
      </c>
      <c r="B1672" s="5">
        <v>12.5</v>
      </c>
      <c r="C1672" s="1">
        <f t="shared" si="52"/>
        <v>1.2500000000000001E-2</v>
      </c>
      <c r="D1672" s="254">
        <f t="shared" si="53"/>
        <v>0</v>
      </c>
    </row>
    <row r="1673" spans="1:4" x14ac:dyDescent="0.3">
      <c r="A1673" s="4">
        <v>22167</v>
      </c>
      <c r="B1673" s="5">
        <v>12.5</v>
      </c>
      <c r="C1673" s="1">
        <f t="shared" si="52"/>
        <v>1.2500000000000001E-2</v>
      </c>
      <c r="D1673" s="254">
        <f t="shared" si="53"/>
        <v>0</v>
      </c>
    </row>
    <row r="1674" spans="1:4" x14ac:dyDescent="0.3">
      <c r="A1674" s="4">
        <v>22168</v>
      </c>
      <c r="B1674" s="5">
        <v>12.5</v>
      </c>
      <c r="C1674" s="1">
        <f t="shared" si="52"/>
        <v>1.2500000000000001E-2</v>
      </c>
      <c r="D1674" s="254">
        <f t="shared" si="53"/>
        <v>0</v>
      </c>
    </row>
    <row r="1675" spans="1:4" x14ac:dyDescent="0.3">
      <c r="A1675" s="4">
        <v>22171</v>
      </c>
      <c r="B1675" s="5">
        <v>12.5</v>
      </c>
      <c r="C1675" s="1">
        <f t="shared" si="52"/>
        <v>1.2500000000000001E-2</v>
      </c>
      <c r="D1675" s="254">
        <f t="shared" si="53"/>
        <v>0</v>
      </c>
    </row>
    <row r="1676" spans="1:4" x14ac:dyDescent="0.3">
      <c r="A1676" s="4">
        <v>22172</v>
      </c>
      <c r="B1676" s="5">
        <v>12.5</v>
      </c>
      <c r="C1676" s="1">
        <f t="shared" si="52"/>
        <v>1.2500000000000001E-2</v>
      </c>
      <c r="D1676" s="254">
        <f t="shared" si="53"/>
        <v>0</v>
      </c>
    </row>
    <row r="1677" spans="1:4" x14ac:dyDescent="0.3">
      <c r="A1677" s="4">
        <v>22173</v>
      </c>
      <c r="B1677" s="5">
        <v>12.5</v>
      </c>
      <c r="C1677" s="1">
        <f t="shared" si="52"/>
        <v>1.2500000000000001E-2</v>
      </c>
      <c r="D1677" s="254">
        <f t="shared" si="53"/>
        <v>0</v>
      </c>
    </row>
    <row r="1678" spans="1:4" x14ac:dyDescent="0.3">
      <c r="A1678" s="4">
        <v>22174</v>
      </c>
      <c r="B1678" s="5">
        <v>12.5</v>
      </c>
      <c r="C1678" s="1">
        <f t="shared" si="52"/>
        <v>1.2500000000000001E-2</v>
      </c>
      <c r="D1678" s="254">
        <f t="shared" si="53"/>
        <v>0</v>
      </c>
    </row>
    <row r="1679" spans="1:4" x14ac:dyDescent="0.3">
      <c r="A1679" s="4">
        <v>22175</v>
      </c>
      <c r="B1679" s="5">
        <v>12.5</v>
      </c>
      <c r="C1679" s="1">
        <f t="shared" si="52"/>
        <v>1.2500000000000001E-2</v>
      </c>
      <c r="D1679" s="254">
        <f t="shared" si="53"/>
        <v>0</v>
      </c>
    </row>
    <row r="1680" spans="1:4" x14ac:dyDescent="0.3">
      <c r="A1680" s="4">
        <v>22178</v>
      </c>
      <c r="B1680" s="5">
        <v>12.5</v>
      </c>
      <c r="C1680" s="1">
        <f t="shared" si="52"/>
        <v>1.2500000000000001E-2</v>
      </c>
      <c r="D1680" s="254">
        <f t="shared" si="53"/>
        <v>0</v>
      </c>
    </row>
    <row r="1681" spans="1:4" x14ac:dyDescent="0.3">
      <c r="A1681" s="4">
        <v>22179</v>
      </c>
      <c r="B1681" s="5">
        <v>12.5</v>
      </c>
      <c r="C1681" s="1">
        <f t="shared" si="52"/>
        <v>1.2500000000000001E-2</v>
      </c>
      <c r="D1681" s="254">
        <f t="shared" si="53"/>
        <v>0</v>
      </c>
    </row>
    <row r="1682" spans="1:4" x14ac:dyDescent="0.3">
      <c r="A1682" s="4">
        <v>22180</v>
      </c>
      <c r="B1682" s="5">
        <v>12.5</v>
      </c>
      <c r="C1682" s="1">
        <f t="shared" si="52"/>
        <v>1.2500000000000001E-2</v>
      </c>
      <c r="D1682" s="254">
        <f t="shared" si="53"/>
        <v>0</v>
      </c>
    </row>
    <row r="1683" spans="1:4" x14ac:dyDescent="0.3">
      <c r="A1683" s="4">
        <v>22181</v>
      </c>
      <c r="B1683" s="5">
        <v>12.5</v>
      </c>
      <c r="C1683" s="1">
        <f t="shared" si="52"/>
        <v>1.2500000000000001E-2</v>
      </c>
      <c r="D1683" s="254">
        <f t="shared" si="53"/>
        <v>0</v>
      </c>
    </row>
    <row r="1684" spans="1:4" x14ac:dyDescent="0.3">
      <c r="A1684" s="4">
        <v>22182</v>
      </c>
      <c r="B1684" s="5">
        <v>12.5</v>
      </c>
      <c r="C1684" s="1">
        <f t="shared" si="52"/>
        <v>1.2500000000000001E-2</v>
      </c>
      <c r="D1684" s="254">
        <f t="shared" si="53"/>
        <v>0</v>
      </c>
    </row>
    <row r="1685" spans="1:4" x14ac:dyDescent="0.3">
      <c r="A1685" s="4">
        <v>22185</v>
      </c>
      <c r="B1685" s="5">
        <v>12.5</v>
      </c>
      <c r="C1685" s="1">
        <f t="shared" si="52"/>
        <v>1.2500000000000001E-2</v>
      </c>
      <c r="D1685" s="254">
        <f t="shared" si="53"/>
        <v>0</v>
      </c>
    </row>
    <row r="1686" spans="1:4" x14ac:dyDescent="0.3">
      <c r="A1686" s="4">
        <v>22186</v>
      </c>
      <c r="B1686" s="5">
        <v>12.5</v>
      </c>
      <c r="C1686" s="1">
        <f t="shared" si="52"/>
        <v>1.2500000000000001E-2</v>
      </c>
      <c r="D1686" s="254">
        <f t="shared" si="53"/>
        <v>0</v>
      </c>
    </row>
    <row r="1687" spans="1:4" x14ac:dyDescent="0.3">
      <c r="A1687" s="4">
        <v>22187</v>
      </c>
      <c r="B1687" s="5">
        <v>12.5</v>
      </c>
      <c r="C1687" s="1">
        <f t="shared" si="52"/>
        <v>1.2500000000000001E-2</v>
      </c>
      <c r="D1687" s="254">
        <f t="shared" si="53"/>
        <v>0</v>
      </c>
    </row>
    <row r="1688" spans="1:4" x14ac:dyDescent="0.3">
      <c r="A1688" s="4">
        <v>22188</v>
      </c>
      <c r="B1688" s="5">
        <v>12.5</v>
      </c>
      <c r="C1688" s="1">
        <f t="shared" si="52"/>
        <v>1.2500000000000001E-2</v>
      </c>
      <c r="D1688" s="254">
        <f t="shared" si="53"/>
        <v>0</v>
      </c>
    </row>
    <row r="1689" spans="1:4" x14ac:dyDescent="0.3">
      <c r="A1689" s="4">
        <v>22189</v>
      </c>
      <c r="B1689" s="5">
        <v>12.5</v>
      </c>
      <c r="C1689" s="1">
        <f t="shared" si="52"/>
        <v>1.2500000000000001E-2</v>
      </c>
      <c r="D1689" s="254">
        <f t="shared" si="53"/>
        <v>0</v>
      </c>
    </row>
    <row r="1690" spans="1:4" x14ac:dyDescent="0.3">
      <c r="A1690" s="4">
        <v>22192</v>
      </c>
      <c r="B1690" s="5">
        <v>12.5</v>
      </c>
      <c r="C1690" s="1">
        <f t="shared" si="52"/>
        <v>1.2500000000000001E-2</v>
      </c>
      <c r="D1690" s="254">
        <f t="shared" si="53"/>
        <v>0</v>
      </c>
    </row>
    <row r="1691" spans="1:4" x14ac:dyDescent="0.3">
      <c r="A1691" s="4">
        <v>22193</v>
      </c>
      <c r="B1691" s="5">
        <v>12.5</v>
      </c>
      <c r="C1691" s="1">
        <f t="shared" si="52"/>
        <v>1.2500000000000001E-2</v>
      </c>
      <c r="D1691" s="254">
        <f t="shared" si="53"/>
        <v>0</v>
      </c>
    </row>
    <row r="1692" spans="1:4" x14ac:dyDescent="0.3">
      <c r="A1692" s="4">
        <v>22194</v>
      </c>
      <c r="B1692" s="5">
        <v>12.5</v>
      </c>
      <c r="C1692" s="1">
        <f t="shared" si="52"/>
        <v>1.2500000000000001E-2</v>
      </c>
      <c r="D1692" s="254">
        <f t="shared" si="53"/>
        <v>0</v>
      </c>
    </row>
    <row r="1693" spans="1:4" x14ac:dyDescent="0.3">
      <c r="A1693" s="4">
        <v>22195</v>
      </c>
      <c r="B1693" s="5">
        <v>12.5</v>
      </c>
      <c r="C1693" s="1">
        <f t="shared" si="52"/>
        <v>1.2500000000000001E-2</v>
      </c>
      <c r="D1693" s="254">
        <f t="shared" si="53"/>
        <v>0</v>
      </c>
    </row>
    <row r="1694" spans="1:4" x14ac:dyDescent="0.3">
      <c r="A1694" s="4">
        <v>22196</v>
      </c>
      <c r="B1694" s="5">
        <v>12.5</v>
      </c>
      <c r="C1694" s="1">
        <f t="shared" si="52"/>
        <v>1.2500000000000001E-2</v>
      </c>
      <c r="D1694" s="254">
        <f t="shared" si="53"/>
        <v>0</v>
      </c>
    </row>
    <row r="1695" spans="1:4" x14ac:dyDescent="0.3">
      <c r="A1695" s="4">
        <v>22199</v>
      </c>
      <c r="B1695" s="5">
        <v>12.5</v>
      </c>
      <c r="C1695" s="1">
        <f t="shared" si="52"/>
        <v>1.2500000000000001E-2</v>
      </c>
      <c r="D1695" s="254">
        <f t="shared" si="53"/>
        <v>0</v>
      </c>
    </row>
    <row r="1696" spans="1:4" x14ac:dyDescent="0.3">
      <c r="A1696" s="4">
        <v>22200</v>
      </c>
      <c r="B1696" s="5">
        <v>12.5</v>
      </c>
      <c r="C1696" s="1">
        <f t="shared" si="52"/>
        <v>1.2500000000000001E-2</v>
      </c>
      <c r="D1696" s="254">
        <f t="shared" si="53"/>
        <v>0</v>
      </c>
    </row>
    <row r="1697" spans="1:4" x14ac:dyDescent="0.3">
      <c r="A1697" s="4">
        <v>22201</v>
      </c>
      <c r="B1697" s="5">
        <v>12.5</v>
      </c>
      <c r="C1697" s="1">
        <f t="shared" si="52"/>
        <v>1.2500000000000001E-2</v>
      </c>
      <c r="D1697" s="254">
        <f t="shared" si="53"/>
        <v>0</v>
      </c>
    </row>
    <row r="1698" spans="1:4" x14ac:dyDescent="0.3">
      <c r="A1698" s="4">
        <v>22202</v>
      </c>
      <c r="B1698" s="5">
        <v>12.5</v>
      </c>
      <c r="C1698" s="1">
        <f t="shared" si="52"/>
        <v>1.2500000000000001E-2</v>
      </c>
      <c r="D1698" s="254">
        <f t="shared" si="53"/>
        <v>0</v>
      </c>
    </row>
    <row r="1699" spans="1:4" x14ac:dyDescent="0.3">
      <c r="A1699" s="4">
        <v>22203</v>
      </c>
      <c r="B1699" s="5">
        <v>12.5</v>
      </c>
      <c r="C1699" s="1">
        <f t="shared" si="52"/>
        <v>1.2500000000000001E-2</v>
      </c>
      <c r="D1699" s="254">
        <f t="shared" si="53"/>
        <v>0</v>
      </c>
    </row>
    <row r="1700" spans="1:4" x14ac:dyDescent="0.3">
      <c r="A1700" s="4">
        <v>22206</v>
      </c>
      <c r="B1700" s="5">
        <v>12.5</v>
      </c>
      <c r="C1700" s="1">
        <f t="shared" si="52"/>
        <v>1.2500000000000001E-2</v>
      </c>
      <c r="D1700" s="254">
        <f t="shared" si="53"/>
        <v>0</v>
      </c>
    </row>
    <row r="1701" spans="1:4" x14ac:dyDescent="0.3">
      <c r="A1701" s="4">
        <v>22207</v>
      </c>
      <c r="B1701" s="5">
        <v>12.5</v>
      </c>
      <c r="C1701" s="1">
        <f t="shared" si="52"/>
        <v>1.2500000000000001E-2</v>
      </c>
      <c r="D1701" s="254">
        <f t="shared" si="53"/>
        <v>0</v>
      </c>
    </row>
    <row r="1702" spans="1:4" x14ac:dyDescent="0.3">
      <c r="A1702" s="4">
        <v>22208</v>
      </c>
      <c r="B1702" s="5">
        <v>12.5</v>
      </c>
      <c r="C1702" s="1">
        <f t="shared" si="52"/>
        <v>1.2500000000000001E-2</v>
      </c>
      <c r="D1702" s="254">
        <f t="shared" si="53"/>
        <v>0</v>
      </c>
    </row>
    <row r="1703" spans="1:4" x14ac:dyDescent="0.3">
      <c r="A1703" s="4">
        <v>22209</v>
      </c>
      <c r="B1703" s="5">
        <v>12.5</v>
      </c>
      <c r="C1703" s="1">
        <f t="shared" si="52"/>
        <v>1.2500000000000001E-2</v>
      </c>
      <c r="D1703" s="254">
        <f t="shared" si="53"/>
        <v>0</v>
      </c>
    </row>
    <row r="1704" spans="1:4" x14ac:dyDescent="0.3">
      <c r="A1704" s="4">
        <v>22210</v>
      </c>
      <c r="B1704" s="5">
        <v>12.5</v>
      </c>
      <c r="C1704" s="1">
        <f t="shared" si="52"/>
        <v>1.2500000000000001E-2</v>
      </c>
      <c r="D1704" s="254">
        <f t="shared" si="53"/>
        <v>0</v>
      </c>
    </row>
    <row r="1705" spans="1:4" x14ac:dyDescent="0.3">
      <c r="A1705" s="4">
        <v>22213</v>
      </c>
      <c r="B1705" s="5">
        <v>12.5</v>
      </c>
      <c r="C1705" s="1">
        <f t="shared" si="52"/>
        <v>1.2500000000000001E-2</v>
      </c>
      <c r="D1705" s="254">
        <f t="shared" si="53"/>
        <v>0</v>
      </c>
    </row>
    <row r="1706" spans="1:4" x14ac:dyDescent="0.3">
      <c r="A1706" s="4">
        <v>22214</v>
      </c>
      <c r="B1706" s="5">
        <v>12.5</v>
      </c>
      <c r="C1706" s="1">
        <f t="shared" si="52"/>
        <v>1.2500000000000001E-2</v>
      </c>
      <c r="D1706" s="254">
        <f t="shared" si="53"/>
        <v>0</v>
      </c>
    </row>
    <row r="1707" spans="1:4" x14ac:dyDescent="0.3">
      <c r="A1707" s="4">
        <v>22215</v>
      </c>
      <c r="B1707" s="5">
        <v>12.5</v>
      </c>
      <c r="C1707" s="1">
        <f t="shared" si="52"/>
        <v>1.2500000000000001E-2</v>
      </c>
      <c r="D1707" s="254">
        <f t="shared" si="53"/>
        <v>0</v>
      </c>
    </row>
    <row r="1708" spans="1:4" x14ac:dyDescent="0.3">
      <c r="A1708" s="4">
        <v>22216</v>
      </c>
      <c r="B1708" s="5">
        <v>12.5</v>
      </c>
      <c r="C1708" s="1">
        <f t="shared" si="52"/>
        <v>1.2500000000000001E-2</v>
      </c>
      <c r="D1708" s="254">
        <f t="shared" si="53"/>
        <v>0</v>
      </c>
    </row>
    <row r="1709" spans="1:4" x14ac:dyDescent="0.3">
      <c r="A1709" s="4">
        <v>22217</v>
      </c>
      <c r="B1709" s="5">
        <v>12.5</v>
      </c>
      <c r="C1709" s="1">
        <f t="shared" si="52"/>
        <v>1.2500000000000001E-2</v>
      </c>
      <c r="D1709" s="254">
        <f t="shared" si="53"/>
        <v>0</v>
      </c>
    </row>
    <row r="1710" spans="1:4" x14ac:dyDescent="0.3">
      <c r="A1710" s="4">
        <v>22220</v>
      </c>
      <c r="B1710" s="5">
        <v>12.5</v>
      </c>
      <c r="C1710" s="1">
        <f t="shared" si="52"/>
        <v>1.2500000000000001E-2</v>
      </c>
      <c r="D1710" s="254">
        <f t="shared" si="53"/>
        <v>0</v>
      </c>
    </row>
    <row r="1711" spans="1:4" x14ac:dyDescent="0.3">
      <c r="A1711" s="4">
        <v>22221</v>
      </c>
      <c r="B1711" s="5">
        <v>12.5</v>
      </c>
      <c r="C1711" s="1">
        <f t="shared" si="52"/>
        <v>1.2500000000000001E-2</v>
      </c>
      <c r="D1711" s="254">
        <f t="shared" si="53"/>
        <v>0</v>
      </c>
    </row>
    <row r="1712" spans="1:4" x14ac:dyDescent="0.3">
      <c r="A1712" s="4">
        <v>22222</v>
      </c>
      <c r="B1712" s="5">
        <v>12.5</v>
      </c>
      <c r="C1712" s="1">
        <f t="shared" si="52"/>
        <v>1.2500000000000001E-2</v>
      </c>
      <c r="D1712" s="254">
        <f t="shared" si="53"/>
        <v>0</v>
      </c>
    </row>
    <row r="1713" spans="1:4" x14ac:dyDescent="0.3">
      <c r="A1713" s="4">
        <v>22223</v>
      </c>
      <c r="B1713" s="5">
        <v>12.5</v>
      </c>
      <c r="C1713" s="1">
        <f t="shared" si="52"/>
        <v>1.2500000000000001E-2</v>
      </c>
      <c r="D1713" s="254">
        <f t="shared" si="53"/>
        <v>0</v>
      </c>
    </row>
    <row r="1714" spans="1:4" x14ac:dyDescent="0.3">
      <c r="A1714" s="4">
        <v>22224</v>
      </c>
      <c r="B1714" s="5">
        <v>12.5</v>
      </c>
      <c r="C1714" s="1">
        <f t="shared" si="52"/>
        <v>1.2500000000000001E-2</v>
      </c>
      <c r="D1714" s="254">
        <f t="shared" si="53"/>
        <v>0</v>
      </c>
    </row>
    <row r="1715" spans="1:4" x14ac:dyDescent="0.3">
      <c r="A1715" s="4">
        <v>22227</v>
      </c>
      <c r="B1715" s="5">
        <v>12.5</v>
      </c>
      <c r="C1715" s="1">
        <f t="shared" si="52"/>
        <v>1.2500000000000001E-2</v>
      </c>
      <c r="D1715" s="254">
        <f t="shared" si="53"/>
        <v>0</v>
      </c>
    </row>
    <row r="1716" spans="1:4" x14ac:dyDescent="0.3">
      <c r="A1716" s="4">
        <v>22228</v>
      </c>
      <c r="B1716" s="5">
        <v>12.5</v>
      </c>
      <c r="C1716" s="1">
        <f t="shared" si="52"/>
        <v>1.2500000000000001E-2</v>
      </c>
      <c r="D1716" s="254">
        <f t="shared" si="53"/>
        <v>0</v>
      </c>
    </row>
    <row r="1717" spans="1:4" x14ac:dyDescent="0.3">
      <c r="A1717" s="4">
        <v>22229</v>
      </c>
      <c r="B1717" s="5">
        <v>12.5</v>
      </c>
      <c r="C1717" s="1">
        <f t="shared" si="52"/>
        <v>1.2500000000000001E-2</v>
      </c>
      <c r="D1717" s="254">
        <f t="shared" si="53"/>
        <v>0</v>
      </c>
    </row>
    <row r="1718" spans="1:4" x14ac:dyDescent="0.3">
      <c r="A1718" s="4">
        <v>22230</v>
      </c>
      <c r="B1718" s="5">
        <v>12.5</v>
      </c>
      <c r="C1718" s="1">
        <f t="shared" si="52"/>
        <v>1.2500000000000001E-2</v>
      </c>
      <c r="D1718" s="254">
        <f t="shared" si="53"/>
        <v>0</v>
      </c>
    </row>
    <row r="1719" spans="1:4" x14ac:dyDescent="0.3">
      <c r="A1719" s="4">
        <v>22231</v>
      </c>
      <c r="B1719" s="5">
        <v>12.5</v>
      </c>
      <c r="C1719" s="1">
        <f t="shared" si="52"/>
        <v>1.2500000000000001E-2</v>
      </c>
      <c r="D1719" s="254">
        <f t="shared" si="53"/>
        <v>0</v>
      </c>
    </row>
    <row r="1720" spans="1:4" x14ac:dyDescent="0.3">
      <c r="A1720" s="4">
        <v>22234</v>
      </c>
      <c r="B1720" s="5">
        <v>12.5</v>
      </c>
      <c r="C1720" s="1">
        <f t="shared" si="52"/>
        <v>1.2500000000000001E-2</v>
      </c>
      <c r="D1720" s="254">
        <f t="shared" si="53"/>
        <v>0</v>
      </c>
    </row>
    <row r="1721" spans="1:4" x14ac:dyDescent="0.3">
      <c r="A1721" s="4">
        <v>22235</v>
      </c>
      <c r="B1721" s="5">
        <v>12.5</v>
      </c>
      <c r="C1721" s="1">
        <f t="shared" si="52"/>
        <v>1.2500000000000001E-2</v>
      </c>
      <c r="D1721" s="254">
        <f t="shared" si="53"/>
        <v>0</v>
      </c>
    </row>
    <row r="1722" spans="1:4" x14ac:dyDescent="0.3">
      <c r="A1722" s="4">
        <v>22236</v>
      </c>
      <c r="B1722" s="5">
        <v>12.5</v>
      </c>
      <c r="C1722" s="1">
        <f t="shared" si="52"/>
        <v>1.2500000000000001E-2</v>
      </c>
      <c r="D1722" s="254">
        <f t="shared" si="53"/>
        <v>0</v>
      </c>
    </row>
    <row r="1723" spans="1:4" x14ac:dyDescent="0.3">
      <c r="A1723" s="4">
        <v>22237</v>
      </c>
      <c r="B1723" s="5">
        <v>12.5</v>
      </c>
      <c r="C1723" s="1">
        <f t="shared" si="52"/>
        <v>1.2500000000000001E-2</v>
      </c>
      <c r="D1723" s="254">
        <f t="shared" si="53"/>
        <v>0</v>
      </c>
    </row>
    <row r="1724" spans="1:4" x14ac:dyDescent="0.3">
      <c r="A1724" s="4">
        <v>22238</v>
      </c>
      <c r="B1724" s="5">
        <v>12.5</v>
      </c>
      <c r="C1724" s="1">
        <f t="shared" si="52"/>
        <v>1.2500000000000001E-2</v>
      </c>
      <c r="D1724" s="254">
        <f t="shared" si="53"/>
        <v>0</v>
      </c>
    </row>
    <row r="1725" spans="1:4" x14ac:dyDescent="0.3">
      <c r="A1725" s="4">
        <v>22241</v>
      </c>
      <c r="B1725" s="5">
        <v>12.5</v>
      </c>
      <c r="C1725" s="1">
        <f t="shared" si="52"/>
        <v>1.2500000000000001E-2</v>
      </c>
      <c r="D1725" s="254">
        <f t="shared" si="53"/>
        <v>0</v>
      </c>
    </row>
    <row r="1726" spans="1:4" x14ac:dyDescent="0.3">
      <c r="A1726" s="4">
        <v>22242</v>
      </c>
      <c r="B1726" s="5">
        <v>12.5</v>
      </c>
      <c r="C1726" s="1">
        <f t="shared" si="52"/>
        <v>1.2500000000000001E-2</v>
      </c>
      <c r="D1726" s="254">
        <f t="shared" si="53"/>
        <v>0</v>
      </c>
    </row>
    <row r="1727" spans="1:4" x14ac:dyDescent="0.3">
      <c r="A1727" s="4">
        <v>22243</v>
      </c>
      <c r="B1727" s="5">
        <v>12.5</v>
      </c>
      <c r="C1727" s="1">
        <f t="shared" si="52"/>
        <v>1.2500000000000001E-2</v>
      </c>
      <c r="D1727" s="254">
        <f t="shared" si="53"/>
        <v>0</v>
      </c>
    </row>
    <row r="1728" spans="1:4" x14ac:dyDescent="0.3">
      <c r="A1728" s="4">
        <v>22244</v>
      </c>
      <c r="B1728" s="5">
        <v>12.5</v>
      </c>
      <c r="C1728" s="1">
        <f t="shared" si="52"/>
        <v>1.2500000000000001E-2</v>
      </c>
      <c r="D1728" s="254">
        <f t="shared" si="53"/>
        <v>0</v>
      </c>
    </row>
    <row r="1729" spans="1:4" x14ac:dyDescent="0.3">
      <c r="A1729" s="4">
        <v>22245</v>
      </c>
      <c r="B1729" s="5">
        <v>12.5</v>
      </c>
      <c r="C1729" s="1">
        <f t="shared" si="52"/>
        <v>1.2500000000000001E-2</v>
      </c>
      <c r="D1729" s="254">
        <f t="shared" si="53"/>
        <v>0</v>
      </c>
    </row>
    <row r="1730" spans="1:4" x14ac:dyDescent="0.3">
      <c r="A1730" s="4">
        <v>22248</v>
      </c>
      <c r="B1730" s="5">
        <v>12.5</v>
      </c>
      <c r="C1730" s="1">
        <f t="shared" si="52"/>
        <v>1.2500000000000001E-2</v>
      </c>
      <c r="D1730" s="254">
        <f t="shared" si="53"/>
        <v>0</v>
      </c>
    </row>
    <row r="1731" spans="1:4" x14ac:dyDescent="0.3">
      <c r="A1731" s="4">
        <v>22249</v>
      </c>
      <c r="B1731" s="5">
        <v>12.5</v>
      </c>
      <c r="C1731" s="1">
        <f t="shared" si="52"/>
        <v>1.2500000000000001E-2</v>
      </c>
      <c r="D1731" s="254">
        <f t="shared" si="53"/>
        <v>0</v>
      </c>
    </row>
    <row r="1732" spans="1:4" x14ac:dyDescent="0.3">
      <c r="A1732" s="4">
        <v>22250</v>
      </c>
      <c r="B1732" s="5">
        <v>12.5</v>
      </c>
      <c r="C1732" s="1">
        <f t="shared" si="52"/>
        <v>1.2500000000000001E-2</v>
      </c>
      <c r="D1732" s="254">
        <f t="shared" si="53"/>
        <v>0</v>
      </c>
    </row>
    <row r="1733" spans="1:4" x14ac:dyDescent="0.3">
      <c r="A1733" s="4">
        <v>22251</v>
      </c>
      <c r="B1733" s="5">
        <v>12.5</v>
      </c>
      <c r="C1733" s="1">
        <f t="shared" si="52"/>
        <v>1.2500000000000001E-2</v>
      </c>
      <c r="D1733" s="254">
        <f t="shared" si="53"/>
        <v>0</v>
      </c>
    </row>
    <row r="1734" spans="1:4" x14ac:dyDescent="0.3">
      <c r="A1734" s="4">
        <v>22252</v>
      </c>
      <c r="B1734" s="5">
        <v>12.5</v>
      </c>
      <c r="C1734" s="1">
        <f t="shared" ref="C1734:C1797" si="54">B1734/1000</f>
        <v>1.2500000000000001E-2</v>
      </c>
      <c r="D1734" s="254">
        <f t="shared" si="53"/>
        <v>0</v>
      </c>
    </row>
    <row r="1735" spans="1:4" x14ac:dyDescent="0.3">
      <c r="A1735" s="4">
        <v>22255</v>
      </c>
      <c r="B1735" s="5">
        <v>12.5</v>
      </c>
      <c r="C1735" s="1">
        <f t="shared" si="54"/>
        <v>1.2500000000000001E-2</v>
      </c>
      <c r="D1735" s="254">
        <f t="shared" ref="D1735:D1798" si="55">((B1735/B1734)-1)*100</f>
        <v>0</v>
      </c>
    </row>
    <row r="1736" spans="1:4" x14ac:dyDescent="0.3">
      <c r="A1736" s="4">
        <v>22256</v>
      </c>
      <c r="B1736" s="5">
        <v>12.5</v>
      </c>
      <c r="C1736" s="1">
        <f t="shared" si="54"/>
        <v>1.2500000000000001E-2</v>
      </c>
      <c r="D1736" s="254">
        <f t="shared" si="55"/>
        <v>0</v>
      </c>
    </row>
    <row r="1737" spans="1:4" x14ac:dyDescent="0.3">
      <c r="A1737" s="4">
        <v>22257</v>
      </c>
      <c r="B1737" s="5">
        <v>12.5</v>
      </c>
      <c r="C1737" s="1">
        <f t="shared" si="54"/>
        <v>1.2500000000000001E-2</v>
      </c>
      <c r="D1737" s="254">
        <f t="shared" si="55"/>
        <v>0</v>
      </c>
    </row>
    <row r="1738" spans="1:4" x14ac:dyDescent="0.3">
      <c r="A1738" s="4">
        <v>22258</v>
      </c>
      <c r="B1738" s="5">
        <v>12.5</v>
      </c>
      <c r="C1738" s="1">
        <f t="shared" si="54"/>
        <v>1.2500000000000001E-2</v>
      </c>
      <c r="D1738" s="254">
        <f t="shared" si="55"/>
        <v>0</v>
      </c>
    </row>
    <row r="1739" spans="1:4" x14ac:dyDescent="0.3">
      <c r="A1739" s="4">
        <v>22259</v>
      </c>
      <c r="B1739" s="5">
        <v>12.5</v>
      </c>
      <c r="C1739" s="1">
        <f t="shared" si="54"/>
        <v>1.2500000000000001E-2</v>
      </c>
      <c r="D1739" s="254">
        <f t="shared" si="55"/>
        <v>0</v>
      </c>
    </row>
    <row r="1740" spans="1:4" x14ac:dyDescent="0.3">
      <c r="A1740" s="4">
        <v>22262</v>
      </c>
      <c r="B1740" s="5">
        <v>12.5</v>
      </c>
      <c r="C1740" s="1">
        <f t="shared" si="54"/>
        <v>1.2500000000000001E-2</v>
      </c>
      <c r="D1740" s="254">
        <f t="shared" si="55"/>
        <v>0</v>
      </c>
    </row>
    <row r="1741" spans="1:4" x14ac:dyDescent="0.3">
      <c r="A1741" s="4">
        <v>22263</v>
      </c>
      <c r="B1741" s="5">
        <v>12.5</v>
      </c>
      <c r="C1741" s="1">
        <f t="shared" si="54"/>
        <v>1.2500000000000001E-2</v>
      </c>
      <c r="D1741" s="254">
        <f t="shared" si="55"/>
        <v>0</v>
      </c>
    </row>
    <row r="1742" spans="1:4" x14ac:dyDescent="0.3">
      <c r="A1742" s="4">
        <v>22264</v>
      </c>
      <c r="B1742" s="5">
        <v>12.5</v>
      </c>
      <c r="C1742" s="1">
        <f t="shared" si="54"/>
        <v>1.2500000000000001E-2</v>
      </c>
      <c r="D1742" s="254">
        <f t="shared" si="55"/>
        <v>0</v>
      </c>
    </row>
    <row r="1743" spans="1:4" x14ac:dyDescent="0.3">
      <c r="A1743" s="4">
        <v>22265</v>
      </c>
      <c r="B1743" s="5">
        <v>12.5</v>
      </c>
      <c r="C1743" s="1">
        <f t="shared" si="54"/>
        <v>1.2500000000000001E-2</v>
      </c>
      <c r="D1743" s="254">
        <f t="shared" si="55"/>
        <v>0</v>
      </c>
    </row>
    <row r="1744" spans="1:4" x14ac:dyDescent="0.3">
      <c r="A1744" s="4">
        <v>22266</v>
      </c>
      <c r="B1744" s="5">
        <v>12.5</v>
      </c>
      <c r="C1744" s="1">
        <f t="shared" si="54"/>
        <v>1.2500000000000001E-2</v>
      </c>
      <c r="D1744" s="254">
        <f t="shared" si="55"/>
        <v>0</v>
      </c>
    </row>
    <row r="1745" spans="1:4" x14ac:dyDescent="0.3">
      <c r="A1745" s="4">
        <v>22269</v>
      </c>
      <c r="B1745" s="5">
        <v>12.5</v>
      </c>
      <c r="C1745" s="1">
        <f t="shared" si="54"/>
        <v>1.2500000000000001E-2</v>
      </c>
      <c r="D1745" s="254">
        <f t="shared" si="55"/>
        <v>0</v>
      </c>
    </row>
    <row r="1746" spans="1:4" x14ac:dyDescent="0.3">
      <c r="A1746" s="4">
        <v>22270</v>
      </c>
      <c r="B1746" s="5">
        <v>12.5</v>
      </c>
      <c r="C1746" s="1">
        <f t="shared" si="54"/>
        <v>1.2500000000000001E-2</v>
      </c>
      <c r="D1746" s="254">
        <f t="shared" si="55"/>
        <v>0</v>
      </c>
    </row>
    <row r="1747" spans="1:4" x14ac:dyDescent="0.3">
      <c r="A1747" s="4">
        <v>22271</v>
      </c>
      <c r="B1747" s="5">
        <v>12.5</v>
      </c>
      <c r="C1747" s="1">
        <f t="shared" si="54"/>
        <v>1.2500000000000001E-2</v>
      </c>
      <c r="D1747" s="254">
        <f t="shared" si="55"/>
        <v>0</v>
      </c>
    </row>
    <row r="1748" spans="1:4" x14ac:dyDescent="0.3">
      <c r="A1748" s="4">
        <v>22272</v>
      </c>
      <c r="B1748" s="5">
        <v>12.5</v>
      </c>
      <c r="C1748" s="1">
        <f t="shared" si="54"/>
        <v>1.2500000000000001E-2</v>
      </c>
      <c r="D1748" s="254">
        <f t="shared" si="55"/>
        <v>0</v>
      </c>
    </row>
    <row r="1749" spans="1:4" x14ac:dyDescent="0.3">
      <c r="A1749" s="4">
        <v>22273</v>
      </c>
      <c r="B1749" s="5">
        <v>12.5</v>
      </c>
      <c r="C1749" s="1">
        <f t="shared" si="54"/>
        <v>1.2500000000000001E-2</v>
      </c>
      <c r="D1749" s="254">
        <f t="shared" si="55"/>
        <v>0</v>
      </c>
    </row>
    <row r="1750" spans="1:4" x14ac:dyDescent="0.3">
      <c r="A1750" s="4">
        <v>22276</v>
      </c>
      <c r="B1750" s="5">
        <v>12.5</v>
      </c>
      <c r="C1750" s="1">
        <f t="shared" si="54"/>
        <v>1.2500000000000001E-2</v>
      </c>
      <c r="D1750" s="254">
        <f t="shared" si="55"/>
        <v>0</v>
      </c>
    </row>
    <row r="1751" spans="1:4" x14ac:dyDescent="0.3">
      <c r="A1751" s="4">
        <v>22277</v>
      </c>
      <c r="B1751" s="5">
        <v>12.5</v>
      </c>
      <c r="C1751" s="1">
        <f t="shared" si="54"/>
        <v>1.2500000000000001E-2</v>
      </c>
      <c r="D1751" s="254">
        <f t="shared" si="55"/>
        <v>0</v>
      </c>
    </row>
    <row r="1752" spans="1:4" x14ac:dyDescent="0.3">
      <c r="A1752" s="4">
        <v>22278</v>
      </c>
      <c r="B1752" s="5">
        <v>12.5</v>
      </c>
      <c r="C1752" s="1">
        <f t="shared" si="54"/>
        <v>1.2500000000000001E-2</v>
      </c>
      <c r="D1752" s="254">
        <f t="shared" si="55"/>
        <v>0</v>
      </c>
    </row>
    <row r="1753" spans="1:4" x14ac:dyDescent="0.3">
      <c r="A1753" s="4">
        <v>22279</v>
      </c>
      <c r="B1753" s="5">
        <v>12.5</v>
      </c>
      <c r="C1753" s="1">
        <f t="shared" si="54"/>
        <v>1.2500000000000001E-2</v>
      </c>
      <c r="D1753" s="254">
        <f t="shared" si="55"/>
        <v>0</v>
      </c>
    </row>
    <row r="1754" spans="1:4" x14ac:dyDescent="0.3">
      <c r="A1754" s="4">
        <v>22280</v>
      </c>
      <c r="B1754" s="5">
        <v>12.5</v>
      </c>
      <c r="C1754" s="1">
        <f t="shared" si="54"/>
        <v>1.2500000000000001E-2</v>
      </c>
      <c r="D1754" s="254">
        <f t="shared" si="55"/>
        <v>0</v>
      </c>
    </row>
    <row r="1755" spans="1:4" x14ac:dyDescent="0.3">
      <c r="A1755" s="4">
        <v>22283</v>
      </c>
      <c r="B1755" s="5">
        <v>12.5</v>
      </c>
      <c r="C1755" s="1">
        <f t="shared" si="54"/>
        <v>1.2500000000000001E-2</v>
      </c>
      <c r="D1755" s="254">
        <f t="shared" si="55"/>
        <v>0</v>
      </c>
    </row>
    <row r="1756" spans="1:4" x14ac:dyDescent="0.3">
      <c r="A1756" s="4">
        <v>22284</v>
      </c>
      <c r="B1756" s="5">
        <v>12.5</v>
      </c>
      <c r="C1756" s="1">
        <f t="shared" si="54"/>
        <v>1.2500000000000001E-2</v>
      </c>
      <c r="D1756" s="254">
        <f t="shared" si="55"/>
        <v>0</v>
      </c>
    </row>
    <row r="1757" spans="1:4" x14ac:dyDescent="0.3">
      <c r="A1757" s="4">
        <v>22285</v>
      </c>
      <c r="B1757" s="5">
        <v>12.5</v>
      </c>
      <c r="C1757" s="1">
        <f t="shared" si="54"/>
        <v>1.2500000000000001E-2</v>
      </c>
      <c r="D1757" s="254">
        <f t="shared" si="55"/>
        <v>0</v>
      </c>
    </row>
    <row r="1758" spans="1:4" x14ac:dyDescent="0.3">
      <c r="A1758" s="4">
        <v>22286</v>
      </c>
      <c r="B1758" s="5">
        <v>12.5</v>
      </c>
      <c r="C1758" s="1">
        <f t="shared" si="54"/>
        <v>1.2500000000000001E-2</v>
      </c>
      <c r="D1758" s="254">
        <f t="shared" si="55"/>
        <v>0</v>
      </c>
    </row>
    <row r="1759" spans="1:4" x14ac:dyDescent="0.3">
      <c r="A1759" s="4">
        <v>22287</v>
      </c>
      <c r="B1759" s="5">
        <v>12.5</v>
      </c>
      <c r="C1759" s="1">
        <f t="shared" si="54"/>
        <v>1.2500000000000001E-2</v>
      </c>
      <c r="D1759" s="254">
        <f t="shared" si="55"/>
        <v>0</v>
      </c>
    </row>
    <row r="1760" spans="1:4" x14ac:dyDescent="0.3">
      <c r="A1760" s="4">
        <v>22290</v>
      </c>
      <c r="B1760" s="5">
        <v>12.5</v>
      </c>
      <c r="C1760" s="1">
        <f t="shared" si="54"/>
        <v>1.2500000000000001E-2</v>
      </c>
      <c r="D1760" s="254">
        <f t="shared" si="55"/>
        <v>0</v>
      </c>
    </row>
    <row r="1761" spans="1:4" x14ac:dyDescent="0.3">
      <c r="A1761" s="4">
        <v>22291</v>
      </c>
      <c r="B1761" s="5">
        <v>12.5</v>
      </c>
      <c r="C1761" s="1">
        <f t="shared" si="54"/>
        <v>1.2500000000000001E-2</v>
      </c>
      <c r="D1761" s="254">
        <f t="shared" si="55"/>
        <v>0</v>
      </c>
    </row>
    <row r="1762" spans="1:4" x14ac:dyDescent="0.3">
      <c r="A1762" s="4">
        <v>22292</v>
      </c>
      <c r="B1762" s="5">
        <v>12.5</v>
      </c>
      <c r="C1762" s="1">
        <f t="shared" si="54"/>
        <v>1.2500000000000001E-2</v>
      </c>
      <c r="D1762" s="254">
        <f t="shared" si="55"/>
        <v>0</v>
      </c>
    </row>
    <row r="1763" spans="1:4" x14ac:dyDescent="0.3">
      <c r="A1763" s="4">
        <v>22293</v>
      </c>
      <c r="B1763" s="5">
        <v>12.5</v>
      </c>
      <c r="C1763" s="1">
        <f t="shared" si="54"/>
        <v>1.2500000000000001E-2</v>
      </c>
      <c r="D1763" s="254">
        <f t="shared" si="55"/>
        <v>0</v>
      </c>
    </row>
    <row r="1764" spans="1:4" x14ac:dyDescent="0.3">
      <c r="A1764" s="4">
        <v>22294</v>
      </c>
      <c r="B1764" s="5">
        <v>12.5</v>
      </c>
      <c r="C1764" s="1">
        <f t="shared" si="54"/>
        <v>1.2500000000000001E-2</v>
      </c>
      <c r="D1764" s="254">
        <f t="shared" si="55"/>
        <v>0</v>
      </c>
    </row>
    <row r="1765" spans="1:4" x14ac:dyDescent="0.3">
      <c r="A1765" s="4">
        <v>22297</v>
      </c>
      <c r="B1765" s="5">
        <v>12.5</v>
      </c>
      <c r="C1765" s="1">
        <f t="shared" si="54"/>
        <v>1.2500000000000001E-2</v>
      </c>
      <c r="D1765" s="254">
        <f t="shared" si="55"/>
        <v>0</v>
      </c>
    </row>
    <row r="1766" spans="1:4" x14ac:dyDescent="0.3">
      <c r="A1766" s="4">
        <v>22298</v>
      </c>
      <c r="B1766" s="5">
        <v>12.5</v>
      </c>
      <c r="C1766" s="1">
        <f t="shared" si="54"/>
        <v>1.2500000000000001E-2</v>
      </c>
      <c r="D1766" s="254">
        <f t="shared" si="55"/>
        <v>0</v>
      </c>
    </row>
    <row r="1767" spans="1:4" x14ac:dyDescent="0.3">
      <c r="A1767" s="4">
        <v>22299</v>
      </c>
      <c r="B1767" s="5">
        <v>12.5</v>
      </c>
      <c r="C1767" s="1">
        <f t="shared" si="54"/>
        <v>1.2500000000000001E-2</v>
      </c>
      <c r="D1767" s="254">
        <f t="shared" si="55"/>
        <v>0</v>
      </c>
    </row>
    <row r="1768" spans="1:4" x14ac:dyDescent="0.3">
      <c r="A1768" s="4">
        <v>22300</v>
      </c>
      <c r="B1768" s="5">
        <v>12.5</v>
      </c>
      <c r="C1768" s="1">
        <f t="shared" si="54"/>
        <v>1.2500000000000001E-2</v>
      </c>
      <c r="D1768" s="254">
        <f t="shared" si="55"/>
        <v>0</v>
      </c>
    </row>
    <row r="1769" spans="1:4" x14ac:dyDescent="0.3">
      <c r="A1769" s="4">
        <v>22301</v>
      </c>
      <c r="B1769" s="5">
        <v>12.5</v>
      </c>
      <c r="C1769" s="1">
        <f t="shared" si="54"/>
        <v>1.2500000000000001E-2</v>
      </c>
      <c r="D1769" s="254">
        <f t="shared" si="55"/>
        <v>0</v>
      </c>
    </row>
    <row r="1770" spans="1:4" x14ac:dyDescent="0.3">
      <c r="A1770" s="4">
        <v>22304</v>
      </c>
      <c r="B1770" s="5">
        <v>12.5</v>
      </c>
      <c r="C1770" s="1">
        <f t="shared" si="54"/>
        <v>1.2500000000000001E-2</v>
      </c>
      <c r="D1770" s="254">
        <f t="shared" si="55"/>
        <v>0</v>
      </c>
    </row>
    <row r="1771" spans="1:4" x14ac:dyDescent="0.3">
      <c r="A1771" s="4">
        <v>22305</v>
      </c>
      <c r="B1771" s="5">
        <v>12.5</v>
      </c>
      <c r="C1771" s="1">
        <f t="shared" si="54"/>
        <v>1.2500000000000001E-2</v>
      </c>
      <c r="D1771" s="254">
        <f t="shared" si="55"/>
        <v>0</v>
      </c>
    </row>
    <row r="1772" spans="1:4" x14ac:dyDescent="0.3">
      <c r="A1772" s="4">
        <v>22306</v>
      </c>
      <c r="B1772" s="5">
        <v>12.5</v>
      </c>
      <c r="C1772" s="1">
        <f t="shared" si="54"/>
        <v>1.2500000000000001E-2</v>
      </c>
      <c r="D1772" s="254">
        <f t="shared" si="55"/>
        <v>0</v>
      </c>
    </row>
    <row r="1773" spans="1:4" x14ac:dyDescent="0.3">
      <c r="A1773" s="4">
        <v>22307</v>
      </c>
      <c r="B1773" s="5">
        <v>12.5</v>
      </c>
      <c r="C1773" s="1">
        <f t="shared" si="54"/>
        <v>1.2500000000000001E-2</v>
      </c>
      <c r="D1773" s="254">
        <f t="shared" si="55"/>
        <v>0</v>
      </c>
    </row>
    <row r="1774" spans="1:4" x14ac:dyDescent="0.3">
      <c r="A1774" s="4">
        <v>22308</v>
      </c>
      <c r="B1774" s="5">
        <v>12.5</v>
      </c>
      <c r="C1774" s="1">
        <f t="shared" si="54"/>
        <v>1.2500000000000001E-2</v>
      </c>
      <c r="D1774" s="254">
        <f t="shared" si="55"/>
        <v>0</v>
      </c>
    </row>
    <row r="1775" spans="1:4" x14ac:dyDescent="0.3">
      <c r="A1775" s="4">
        <v>22311</v>
      </c>
      <c r="B1775" s="5">
        <v>12.5</v>
      </c>
      <c r="C1775" s="1">
        <f t="shared" si="54"/>
        <v>1.2500000000000001E-2</v>
      </c>
      <c r="D1775" s="254">
        <f t="shared" si="55"/>
        <v>0</v>
      </c>
    </row>
    <row r="1776" spans="1:4" x14ac:dyDescent="0.3">
      <c r="A1776" s="4">
        <v>22312</v>
      </c>
      <c r="B1776" s="5">
        <v>12.5</v>
      </c>
      <c r="C1776" s="1">
        <f t="shared" si="54"/>
        <v>1.2500000000000001E-2</v>
      </c>
      <c r="D1776" s="254">
        <f t="shared" si="55"/>
        <v>0</v>
      </c>
    </row>
    <row r="1777" spans="1:4" x14ac:dyDescent="0.3">
      <c r="A1777" s="4">
        <v>22313</v>
      </c>
      <c r="B1777" s="5">
        <v>12.5</v>
      </c>
      <c r="C1777" s="1">
        <f t="shared" si="54"/>
        <v>1.2500000000000001E-2</v>
      </c>
      <c r="D1777" s="254">
        <f t="shared" si="55"/>
        <v>0</v>
      </c>
    </row>
    <row r="1778" spans="1:4" x14ac:dyDescent="0.3">
      <c r="A1778" s="4">
        <v>22314</v>
      </c>
      <c r="B1778" s="5">
        <v>12.5</v>
      </c>
      <c r="C1778" s="1">
        <f t="shared" si="54"/>
        <v>1.2500000000000001E-2</v>
      </c>
      <c r="D1778" s="254">
        <f t="shared" si="55"/>
        <v>0</v>
      </c>
    </row>
    <row r="1779" spans="1:4" x14ac:dyDescent="0.3">
      <c r="A1779" s="4">
        <v>22315</v>
      </c>
      <c r="B1779" s="5">
        <v>12.5</v>
      </c>
      <c r="C1779" s="1">
        <f t="shared" si="54"/>
        <v>1.2500000000000001E-2</v>
      </c>
      <c r="D1779" s="254">
        <f t="shared" si="55"/>
        <v>0</v>
      </c>
    </row>
    <row r="1780" spans="1:4" x14ac:dyDescent="0.3">
      <c r="A1780" s="4">
        <v>22318</v>
      </c>
      <c r="B1780" s="5">
        <v>12.5</v>
      </c>
      <c r="C1780" s="1">
        <f t="shared" si="54"/>
        <v>1.2500000000000001E-2</v>
      </c>
      <c r="D1780" s="254">
        <f t="shared" si="55"/>
        <v>0</v>
      </c>
    </row>
    <row r="1781" spans="1:4" x14ac:dyDescent="0.3">
      <c r="A1781" s="4">
        <v>22319</v>
      </c>
      <c r="B1781" s="5">
        <v>12.5</v>
      </c>
      <c r="C1781" s="1">
        <f t="shared" si="54"/>
        <v>1.2500000000000001E-2</v>
      </c>
      <c r="D1781" s="254">
        <f t="shared" si="55"/>
        <v>0</v>
      </c>
    </row>
    <row r="1782" spans="1:4" x14ac:dyDescent="0.3">
      <c r="A1782" s="4">
        <v>22320</v>
      </c>
      <c r="B1782" s="5">
        <v>12.5</v>
      </c>
      <c r="C1782" s="1">
        <f t="shared" si="54"/>
        <v>1.2500000000000001E-2</v>
      </c>
      <c r="D1782" s="254">
        <f t="shared" si="55"/>
        <v>0</v>
      </c>
    </row>
    <row r="1783" spans="1:4" x14ac:dyDescent="0.3">
      <c r="A1783" s="4">
        <v>22321</v>
      </c>
      <c r="B1783" s="5">
        <v>12.5</v>
      </c>
      <c r="C1783" s="1">
        <f t="shared" si="54"/>
        <v>1.2500000000000001E-2</v>
      </c>
      <c r="D1783" s="254">
        <f t="shared" si="55"/>
        <v>0</v>
      </c>
    </row>
    <row r="1784" spans="1:4" x14ac:dyDescent="0.3">
      <c r="A1784" s="4">
        <v>22322</v>
      </c>
      <c r="B1784" s="5">
        <v>12.5</v>
      </c>
      <c r="C1784" s="1">
        <f t="shared" si="54"/>
        <v>1.2500000000000001E-2</v>
      </c>
      <c r="D1784" s="254">
        <f t="shared" si="55"/>
        <v>0</v>
      </c>
    </row>
    <row r="1785" spans="1:4" x14ac:dyDescent="0.3">
      <c r="A1785" s="4">
        <v>22325</v>
      </c>
      <c r="B1785" s="5">
        <v>12.5</v>
      </c>
      <c r="C1785" s="1">
        <f t="shared" si="54"/>
        <v>1.2500000000000001E-2</v>
      </c>
      <c r="D1785" s="254">
        <f t="shared" si="55"/>
        <v>0</v>
      </c>
    </row>
    <row r="1786" spans="1:4" x14ac:dyDescent="0.3">
      <c r="A1786" s="4">
        <v>22326</v>
      </c>
      <c r="B1786" s="5">
        <v>12.5</v>
      </c>
      <c r="C1786" s="1">
        <f t="shared" si="54"/>
        <v>1.2500000000000001E-2</v>
      </c>
      <c r="D1786" s="254">
        <f t="shared" si="55"/>
        <v>0</v>
      </c>
    </row>
    <row r="1787" spans="1:4" x14ac:dyDescent="0.3">
      <c r="A1787" s="4">
        <v>22327</v>
      </c>
      <c r="B1787" s="5">
        <v>12.5</v>
      </c>
      <c r="C1787" s="1">
        <f t="shared" si="54"/>
        <v>1.2500000000000001E-2</v>
      </c>
      <c r="D1787" s="254">
        <f t="shared" si="55"/>
        <v>0</v>
      </c>
    </row>
    <row r="1788" spans="1:4" x14ac:dyDescent="0.3">
      <c r="A1788" s="4">
        <v>22328</v>
      </c>
      <c r="B1788" s="5">
        <v>12.5</v>
      </c>
      <c r="C1788" s="1">
        <f t="shared" si="54"/>
        <v>1.2500000000000001E-2</v>
      </c>
      <c r="D1788" s="254">
        <f t="shared" si="55"/>
        <v>0</v>
      </c>
    </row>
    <row r="1789" spans="1:4" x14ac:dyDescent="0.3">
      <c r="A1789" s="4">
        <v>22329</v>
      </c>
      <c r="B1789" s="5">
        <v>12.5</v>
      </c>
      <c r="C1789" s="1">
        <f t="shared" si="54"/>
        <v>1.2500000000000001E-2</v>
      </c>
      <c r="D1789" s="254">
        <f t="shared" si="55"/>
        <v>0</v>
      </c>
    </row>
    <row r="1790" spans="1:4" x14ac:dyDescent="0.3">
      <c r="A1790" s="4">
        <v>22332</v>
      </c>
      <c r="B1790" s="5">
        <v>12.5</v>
      </c>
      <c r="C1790" s="1">
        <f t="shared" si="54"/>
        <v>1.2500000000000001E-2</v>
      </c>
      <c r="D1790" s="254">
        <f t="shared" si="55"/>
        <v>0</v>
      </c>
    </row>
    <row r="1791" spans="1:4" x14ac:dyDescent="0.3">
      <c r="A1791" s="4">
        <v>22333</v>
      </c>
      <c r="B1791" s="5">
        <v>12.5</v>
      </c>
      <c r="C1791" s="1">
        <f t="shared" si="54"/>
        <v>1.2500000000000001E-2</v>
      </c>
      <c r="D1791" s="254">
        <f t="shared" si="55"/>
        <v>0</v>
      </c>
    </row>
    <row r="1792" spans="1:4" x14ac:dyDescent="0.3">
      <c r="A1792" s="4">
        <v>22334</v>
      </c>
      <c r="B1792" s="5">
        <v>12.5</v>
      </c>
      <c r="C1792" s="1">
        <f t="shared" si="54"/>
        <v>1.2500000000000001E-2</v>
      </c>
      <c r="D1792" s="254">
        <f t="shared" si="55"/>
        <v>0</v>
      </c>
    </row>
    <row r="1793" spans="1:4" x14ac:dyDescent="0.3">
      <c r="A1793" s="4">
        <v>22335</v>
      </c>
      <c r="B1793" s="5">
        <v>12.5</v>
      </c>
      <c r="C1793" s="1">
        <f t="shared" si="54"/>
        <v>1.2500000000000001E-2</v>
      </c>
      <c r="D1793" s="254">
        <f t="shared" si="55"/>
        <v>0</v>
      </c>
    </row>
    <row r="1794" spans="1:4" x14ac:dyDescent="0.3">
      <c r="A1794" s="4">
        <v>22336</v>
      </c>
      <c r="B1794" s="5">
        <v>12.5</v>
      </c>
      <c r="C1794" s="1">
        <f t="shared" si="54"/>
        <v>1.2500000000000001E-2</v>
      </c>
      <c r="D1794" s="254">
        <f t="shared" si="55"/>
        <v>0</v>
      </c>
    </row>
    <row r="1795" spans="1:4" x14ac:dyDescent="0.3">
      <c r="A1795" s="4">
        <v>22339</v>
      </c>
      <c r="B1795" s="5">
        <v>12.5</v>
      </c>
      <c r="C1795" s="1">
        <f t="shared" si="54"/>
        <v>1.2500000000000001E-2</v>
      </c>
      <c r="D1795" s="254">
        <f t="shared" si="55"/>
        <v>0</v>
      </c>
    </row>
    <row r="1796" spans="1:4" x14ac:dyDescent="0.3">
      <c r="A1796" s="4">
        <v>22340</v>
      </c>
      <c r="B1796" s="5">
        <v>12.5</v>
      </c>
      <c r="C1796" s="1">
        <f t="shared" si="54"/>
        <v>1.2500000000000001E-2</v>
      </c>
      <c r="D1796" s="254">
        <f t="shared" si="55"/>
        <v>0</v>
      </c>
    </row>
    <row r="1797" spans="1:4" x14ac:dyDescent="0.3">
      <c r="A1797" s="4">
        <v>22341</v>
      </c>
      <c r="B1797" s="5">
        <v>12.5</v>
      </c>
      <c r="C1797" s="1">
        <f t="shared" si="54"/>
        <v>1.2500000000000001E-2</v>
      </c>
      <c r="D1797" s="254">
        <f t="shared" si="55"/>
        <v>0</v>
      </c>
    </row>
    <row r="1798" spans="1:4" x14ac:dyDescent="0.3">
      <c r="A1798" s="4">
        <v>22342</v>
      </c>
      <c r="B1798" s="5">
        <v>12.5</v>
      </c>
      <c r="C1798" s="1">
        <f t="shared" ref="C1798:C1861" si="56">B1798/1000</f>
        <v>1.2500000000000001E-2</v>
      </c>
      <c r="D1798" s="254">
        <f t="shared" si="55"/>
        <v>0</v>
      </c>
    </row>
    <row r="1799" spans="1:4" x14ac:dyDescent="0.3">
      <c r="A1799" s="4">
        <v>22343</v>
      </c>
      <c r="B1799" s="5">
        <v>12.5</v>
      </c>
      <c r="C1799" s="1">
        <f t="shared" si="56"/>
        <v>1.2500000000000001E-2</v>
      </c>
      <c r="D1799" s="254">
        <f t="shared" ref="D1799:D1862" si="57">((B1799/B1798)-1)*100</f>
        <v>0</v>
      </c>
    </row>
    <row r="1800" spans="1:4" x14ac:dyDescent="0.3">
      <c r="A1800" s="4">
        <v>22346</v>
      </c>
      <c r="B1800" s="5">
        <v>12.5</v>
      </c>
      <c r="C1800" s="1">
        <f t="shared" si="56"/>
        <v>1.2500000000000001E-2</v>
      </c>
      <c r="D1800" s="254">
        <f t="shared" si="57"/>
        <v>0</v>
      </c>
    </row>
    <row r="1801" spans="1:4" x14ac:dyDescent="0.3">
      <c r="A1801" s="4">
        <v>22347</v>
      </c>
      <c r="B1801" s="5">
        <v>12.5</v>
      </c>
      <c r="C1801" s="1">
        <f t="shared" si="56"/>
        <v>1.2500000000000001E-2</v>
      </c>
      <c r="D1801" s="254">
        <f t="shared" si="57"/>
        <v>0</v>
      </c>
    </row>
    <row r="1802" spans="1:4" x14ac:dyDescent="0.3">
      <c r="A1802" s="4">
        <v>22348</v>
      </c>
      <c r="B1802" s="5">
        <v>12.5</v>
      </c>
      <c r="C1802" s="1">
        <f t="shared" si="56"/>
        <v>1.2500000000000001E-2</v>
      </c>
      <c r="D1802" s="254">
        <f t="shared" si="57"/>
        <v>0</v>
      </c>
    </row>
    <row r="1803" spans="1:4" x14ac:dyDescent="0.3">
      <c r="A1803" s="4">
        <v>22349</v>
      </c>
      <c r="B1803" s="5">
        <v>12.5</v>
      </c>
      <c r="C1803" s="1">
        <f t="shared" si="56"/>
        <v>1.2500000000000001E-2</v>
      </c>
      <c r="D1803" s="254">
        <f t="shared" si="57"/>
        <v>0</v>
      </c>
    </row>
    <row r="1804" spans="1:4" x14ac:dyDescent="0.3">
      <c r="A1804" s="4">
        <v>22350</v>
      </c>
      <c r="B1804" s="5">
        <v>12.5</v>
      </c>
      <c r="C1804" s="1">
        <f t="shared" si="56"/>
        <v>1.2500000000000001E-2</v>
      </c>
      <c r="D1804" s="254">
        <f t="shared" si="57"/>
        <v>0</v>
      </c>
    </row>
    <row r="1805" spans="1:4" x14ac:dyDescent="0.3">
      <c r="A1805" s="4">
        <v>22353</v>
      </c>
      <c r="B1805" s="5">
        <v>12.5</v>
      </c>
      <c r="C1805" s="1">
        <f t="shared" si="56"/>
        <v>1.2500000000000001E-2</v>
      </c>
      <c r="D1805" s="254">
        <f t="shared" si="57"/>
        <v>0</v>
      </c>
    </row>
    <row r="1806" spans="1:4" x14ac:dyDescent="0.3">
      <c r="A1806" s="4">
        <v>22354</v>
      </c>
      <c r="B1806" s="5">
        <v>12.5</v>
      </c>
      <c r="C1806" s="1">
        <f t="shared" si="56"/>
        <v>1.2500000000000001E-2</v>
      </c>
      <c r="D1806" s="254">
        <f t="shared" si="57"/>
        <v>0</v>
      </c>
    </row>
    <row r="1807" spans="1:4" x14ac:dyDescent="0.3">
      <c r="A1807" s="4">
        <v>22355</v>
      </c>
      <c r="B1807" s="5">
        <v>12.5</v>
      </c>
      <c r="C1807" s="1">
        <f t="shared" si="56"/>
        <v>1.2500000000000001E-2</v>
      </c>
      <c r="D1807" s="254">
        <f t="shared" si="57"/>
        <v>0</v>
      </c>
    </row>
    <row r="1808" spans="1:4" x14ac:dyDescent="0.3">
      <c r="A1808" s="4">
        <v>22356</v>
      </c>
      <c r="B1808" s="5">
        <v>12.5</v>
      </c>
      <c r="C1808" s="1">
        <f t="shared" si="56"/>
        <v>1.2500000000000001E-2</v>
      </c>
      <c r="D1808" s="254">
        <f t="shared" si="57"/>
        <v>0</v>
      </c>
    </row>
    <row r="1809" spans="1:4" x14ac:dyDescent="0.3">
      <c r="A1809" s="4">
        <v>22357</v>
      </c>
      <c r="B1809" s="5">
        <v>12.5</v>
      </c>
      <c r="C1809" s="1">
        <f t="shared" si="56"/>
        <v>1.2500000000000001E-2</v>
      </c>
      <c r="D1809" s="254">
        <f t="shared" si="57"/>
        <v>0</v>
      </c>
    </row>
    <row r="1810" spans="1:4" x14ac:dyDescent="0.3">
      <c r="A1810" s="4">
        <v>22360</v>
      </c>
      <c r="B1810" s="5">
        <v>12.5</v>
      </c>
      <c r="C1810" s="1">
        <f t="shared" si="56"/>
        <v>1.2500000000000001E-2</v>
      </c>
      <c r="D1810" s="254">
        <f t="shared" si="57"/>
        <v>0</v>
      </c>
    </row>
    <row r="1811" spans="1:4" x14ac:dyDescent="0.3">
      <c r="A1811" s="4">
        <v>22361</v>
      </c>
      <c r="B1811" s="5">
        <v>12.5</v>
      </c>
      <c r="C1811" s="1">
        <f t="shared" si="56"/>
        <v>1.2500000000000001E-2</v>
      </c>
      <c r="D1811" s="254">
        <f t="shared" si="57"/>
        <v>0</v>
      </c>
    </row>
    <row r="1812" spans="1:4" x14ac:dyDescent="0.3">
      <c r="A1812" s="4">
        <v>22362</v>
      </c>
      <c r="B1812" s="5">
        <v>12.5</v>
      </c>
      <c r="C1812" s="1">
        <f t="shared" si="56"/>
        <v>1.2500000000000001E-2</v>
      </c>
      <c r="D1812" s="254">
        <f t="shared" si="57"/>
        <v>0</v>
      </c>
    </row>
    <row r="1813" spans="1:4" x14ac:dyDescent="0.3">
      <c r="A1813" s="4">
        <v>22363</v>
      </c>
      <c r="B1813" s="5">
        <v>12.5</v>
      </c>
      <c r="C1813" s="1">
        <f t="shared" si="56"/>
        <v>1.2500000000000001E-2</v>
      </c>
      <c r="D1813" s="254">
        <f t="shared" si="57"/>
        <v>0</v>
      </c>
    </row>
    <row r="1814" spans="1:4" x14ac:dyDescent="0.3">
      <c r="A1814" s="4">
        <v>22364</v>
      </c>
      <c r="B1814" s="5">
        <v>12.5</v>
      </c>
      <c r="C1814" s="1">
        <f t="shared" si="56"/>
        <v>1.2500000000000001E-2</v>
      </c>
      <c r="D1814" s="254">
        <f t="shared" si="57"/>
        <v>0</v>
      </c>
    </row>
    <row r="1815" spans="1:4" x14ac:dyDescent="0.3">
      <c r="A1815" s="4">
        <v>22367</v>
      </c>
      <c r="B1815" s="5">
        <v>12.5</v>
      </c>
      <c r="C1815" s="1">
        <f t="shared" si="56"/>
        <v>1.2500000000000001E-2</v>
      </c>
      <c r="D1815" s="254">
        <f t="shared" si="57"/>
        <v>0</v>
      </c>
    </row>
    <row r="1816" spans="1:4" x14ac:dyDescent="0.3">
      <c r="A1816" s="4">
        <v>22368</v>
      </c>
      <c r="B1816" s="5">
        <v>12.5</v>
      </c>
      <c r="C1816" s="1">
        <f t="shared" si="56"/>
        <v>1.2500000000000001E-2</v>
      </c>
      <c r="D1816" s="254">
        <f t="shared" si="57"/>
        <v>0</v>
      </c>
    </row>
    <row r="1817" spans="1:4" x14ac:dyDescent="0.3">
      <c r="A1817" s="4">
        <v>22369</v>
      </c>
      <c r="B1817" s="5">
        <v>12.5</v>
      </c>
      <c r="C1817" s="1">
        <f t="shared" si="56"/>
        <v>1.2500000000000001E-2</v>
      </c>
      <c r="D1817" s="254">
        <f t="shared" si="57"/>
        <v>0</v>
      </c>
    </row>
    <row r="1818" spans="1:4" x14ac:dyDescent="0.3">
      <c r="A1818" s="4">
        <v>22370</v>
      </c>
      <c r="B1818" s="5">
        <v>12.5</v>
      </c>
      <c r="C1818" s="1">
        <f t="shared" si="56"/>
        <v>1.2500000000000001E-2</v>
      </c>
      <c r="D1818" s="254">
        <f t="shared" si="57"/>
        <v>0</v>
      </c>
    </row>
    <row r="1819" spans="1:4" x14ac:dyDescent="0.3">
      <c r="A1819" s="4">
        <v>22371</v>
      </c>
      <c r="B1819" s="5">
        <v>12.5</v>
      </c>
      <c r="C1819" s="1">
        <f t="shared" si="56"/>
        <v>1.2500000000000001E-2</v>
      </c>
      <c r="D1819" s="254">
        <f t="shared" si="57"/>
        <v>0</v>
      </c>
    </row>
    <row r="1820" spans="1:4" x14ac:dyDescent="0.3">
      <c r="A1820" s="4">
        <v>22374</v>
      </c>
      <c r="B1820" s="5">
        <v>12.5</v>
      </c>
      <c r="C1820" s="1">
        <f t="shared" si="56"/>
        <v>1.2500000000000001E-2</v>
      </c>
      <c r="D1820" s="254">
        <f t="shared" si="57"/>
        <v>0</v>
      </c>
    </row>
    <row r="1821" spans="1:4" x14ac:dyDescent="0.3">
      <c r="A1821" s="4">
        <v>22375</v>
      </c>
      <c r="B1821" s="5">
        <v>12.5</v>
      </c>
      <c r="C1821" s="1">
        <f t="shared" si="56"/>
        <v>1.2500000000000001E-2</v>
      </c>
      <c r="D1821" s="254">
        <f t="shared" si="57"/>
        <v>0</v>
      </c>
    </row>
    <row r="1822" spans="1:4" x14ac:dyDescent="0.3">
      <c r="A1822" s="4">
        <v>22376</v>
      </c>
      <c r="B1822" s="5">
        <v>12.5</v>
      </c>
      <c r="C1822" s="1">
        <f t="shared" si="56"/>
        <v>1.2500000000000001E-2</v>
      </c>
      <c r="D1822" s="254">
        <f t="shared" si="57"/>
        <v>0</v>
      </c>
    </row>
    <row r="1823" spans="1:4" x14ac:dyDescent="0.3">
      <c r="A1823" s="4">
        <v>22377</v>
      </c>
      <c r="B1823" s="5">
        <v>12.5</v>
      </c>
      <c r="C1823" s="1">
        <f t="shared" si="56"/>
        <v>1.2500000000000001E-2</v>
      </c>
      <c r="D1823" s="254">
        <f t="shared" si="57"/>
        <v>0</v>
      </c>
    </row>
    <row r="1824" spans="1:4" x14ac:dyDescent="0.3">
      <c r="A1824" s="4">
        <v>22378</v>
      </c>
      <c r="B1824" s="5">
        <v>12.5</v>
      </c>
      <c r="C1824" s="1">
        <f t="shared" si="56"/>
        <v>1.2500000000000001E-2</v>
      </c>
      <c r="D1824" s="254">
        <f t="shared" si="57"/>
        <v>0</v>
      </c>
    </row>
    <row r="1825" spans="1:4" x14ac:dyDescent="0.3">
      <c r="A1825" s="4">
        <v>22381</v>
      </c>
      <c r="B1825" s="5">
        <v>12.5</v>
      </c>
      <c r="C1825" s="1">
        <f t="shared" si="56"/>
        <v>1.2500000000000001E-2</v>
      </c>
      <c r="D1825" s="254">
        <f t="shared" si="57"/>
        <v>0</v>
      </c>
    </row>
    <row r="1826" spans="1:4" x14ac:dyDescent="0.3">
      <c r="A1826" s="4">
        <v>22382</v>
      </c>
      <c r="B1826" s="5">
        <v>12.5</v>
      </c>
      <c r="C1826" s="1">
        <f t="shared" si="56"/>
        <v>1.2500000000000001E-2</v>
      </c>
      <c r="D1826" s="254">
        <f t="shared" si="57"/>
        <v>0</v>
      </c>
    </row>
    <row r="1827" spans="1:4" x14ac:dyDescent="0.3">
      <c r="A1827" s="4">
        <v>22383</v>
      </c>
      <c r="B1827" s="5">
        <v>12.5</v>
      </c>
      <c r="C1827" s="1">
        <f t="shared" si="56"/>
        <v>1.2500000000000001E-2</v>
      </c>
      <c r="D1827" s="254">
        <f t="shared" si="57"/>
        <v>0</v>
      </c>
    </row>
    <row r="1828" spans="1:4" x14ac:dyDescent="0.3">
      <c r="A1828" s="4">
        <v>22384</v>
      </c>
      <c r="B1828" s="5">
        <v>12.5</v>
      </c>
      <c r="C1828" s="1">
        <f t="shared" si="56"/>
        <v>1.2500000000000001E-2</v>
      </c>
      <c r="D1828" s="254">
        <f t="shared" si="57"/>
        <v>0</v>
      </c>
    </row>
    <row r="1829" spans="1:4" x14ac:dyDescent="0.3">
      <c r="A1829" s="4">
        <v>22385</v>
      </c>
      <c r="B1829" s="5">
        <v>12.5</v>
      </c>
      <c r="C1829" s="1">
        <f t="shared" si="56"/>
        <v>1.2500000000000001E-2</v>
      </c>
      <c r="D1829" s="254">
        <f t="shared" si="57"/>
        <v>0</v>
      </c>
    </row>
    <row r="1830" spans="1:4" x14ac:dyDescent="0.3">
      <c r="A1830" s="4">
        <v>22388</v>
      </c>
      <c r="B1830" s="5">
        <v>12.5</v>
      </c>
      <c r="C1830" s="1">
        <f t="shared" si="56"/>
        <v>1.2500000000000001E-2</v>
      </c>
      <c r="D1830" s="254">
        <f t="shared" si="57"/>
        <v>0</v>
      </c>
    </row>
    <row r="1831" spans="1:4" x14ac:dyDescent="0.3">
      <c r="A1831" s="4">
        <v>22389</v>
      </c>
      <c r="B1831" s="5">
        <v>12.5</v>
      </c>
      <c r="C1831" s="1">
        <f t="shared" si="56"/>
        <v>1.2500000000000001E-2</v>
      </c>
      <c r="D1831" s="254">
        <f t="shared" si="57"/>
        <v>0</v>
      </c>
    </row>
    <row r="1832" spans="1:4" x14ac:dyDescent="0.3">
      <c r="A1832" s="4">
        <v>22390</v>
      </c>
      <c r="B1832" s="5">
        <v>12.5</v>
      </c>
      <c r="C1832" s="1">
        <f t="shared" si="56"/>
        <v>1.2500000000000001E-2</v>
      </c>
      <c r="D1832" s="254">
        <f t="shared" si="57"/>
        <v>0</v>
      </c>
    </row>
    <row r="1833" spans="1:4" x14ac:dyDescent="0.3">
      <c r="A1833" s="4">
        <v>22391</v>
      </c>
      <c r="B1833" s="5">
        <v>12.5</v>
      </c>
      <c r="C1833" s="1">
        <f t="shared" si="56"/>
        <v>1.2500000000000001E-2</v>
      </c>
      <c r="D1833" s="254">
        <f t="shared" si="57"/>
        <v>0</v>
      </c>
    </row>
    <row r="1834" spans="1:4" x14ac:dyDescent="0.3">
      <c r="A1834" s="4">
        <v>22392</v>
      </c>
      <c r="B1834" s="5">
        <v>12.5</v>
      </c>
      <c r="C1834" s="1">
        <f t="shared" si="56"/>
        <v>1.2500000000000001E-2</v>
      </c>
      <c r="D1834" s="254">
        <f t="shared" si="57"/>
        <v>0</v>
      </c>
    </row>
    <row r="1835" spans="1:4" x14ac:dyDescent="0.3">
      <c r="A1835" s="4">
        <v>22395</v>
      </c>
      <c r="B1835" s="5">
        <v>12.5</v>
      </c>
      <c r="C1835" s="1">
        <f t="shared" si="56"/>
        <v>1.2500000000000001E-2</v>
      </c>
      <c r="D1835" s="254">
        <f t="shared" si="57"/>
        <v>0</v>
      </c>
    </row>
    <row r="1836" spans="1:4" x14ac:dyDescent="0.3">
      <c r="A1836" s="4">
        <v>22396</v>
      </c>
      <c r="B1836" s="5">
        <v>12.5</v>
      </c>
      <c r="C1836" s="1">
        <f t="shared" si="56"/>
        <v>1.2500000000000001E-2</v>
      </c>
      <c r="D1836" s="254">
        <f t="shared" si="57"/>
        <v>0</v>
      </c>
    </row>
    <row r="1837" spans="1:4" x14ac:dyDescent="0.3">
      <c r="A1837" s="4">
        <v>22397</v>
      </c>
      <c r="B1837" s="5">
        <v>12.5</v>
      </c>
      <c r="C1837" s="1">
        <f t="shared" si="56"/>
        <v>1.2500000000000001E-2</v>
      </c>
      <c r="D1837" s="254">
        <f t="shared" si="57"/>
        <v>0</v>
      </c>
    </row>
    <row r="1838" spans="1:4" x14ac:dyDescent="0.3">
      <c r="A1838" s="4">
        <v>22398</v>
      </c>
      <c r="B1838" s="5">
        <v>12.5</v>
      </c>
      <c r="C1838" s="1">
        <f t="shared" si="56"/>
        <v>1.2500000000000001E-2</v>
      </c>
      <c r="D1838" s="254">
        <f t="shared" si="57"/>
        <v>0</v>
      </c>
    </row>
    <row r="1839" spans="1:4" x14ac:dyDescent="0.3">
      <c r="A1839" s="4">
        <v>22399</v>
      </c>
      <c r="B1839" s="5">
        <v>12.5</v>
      </c>
      <c r="C1839" s="1">
        <f t="shared" si="56"/>
        <v>1.2500000000000001E-2</v>
      </c>
      <c r="D1839" s="254">
        <f t="shared" si="57"/>
        <v>0</v>
      </c>
    </row>
    <row r="1840" spans="1:4" x14ac:dyDescent="0.3">
      <c r="A1840" s="4">
        <v>22402</v>
      </c>
      <c r="B1840" s="5">
        <v>12.5</v>
      </c>
      <c r="C1840" s="1">
        <f t="shared" si="56"/>
        <v>1.2500000000000001E-2</v>
      </c>
      <c r="D1840" s="254">
        <f t="shared" si="57"/>
        <v>0</v>
      </c>
    </row>
    <row r="1841" spans="1:4" x14ac:dyDescent="0.3">
      <c r="A1841" s="4">
        <v>22403</v>
      </c>
      <c r="B1841" s="5">
        <v>12.5</v>
      </c>
      <c r="C1841" s="1">
        <f t="shared" si="56"/>
        <v>1.2500000000000001E-2</v>
      </c>
      <c r="D1841" s="254">
        <f t="shared" si="57"/>
        <v>0</v>
      </c>
    </row>
    <row r="1842" spans="1:4" x14ac:dyDescent="0.3">
      <c r="A1842" s="4">
        <v>22404</v>
      </c>
      <c r="B1842" s="5">
        <v>12.5</v>
      </c>
      <c r="C1842" s="1">
        <f t="shared" si="56"/>
        <v>1.2500000000000001E-2</v>
      </c>
      <c r="D1842" s="254">
        <f t="shared" si="57"/>
        <v>0</v>
      </c>
    </row>
    <row r="1843" spans="1:4" x14ac:dyDescent="0.3">
      <c r="A1843" s="4">
        <v>22405</v>
      </c>
      <c r="B1843" s="5">
        <v>12.5</v>
      </c>
      <c r="C1843" s="1">
        <f t="shared" si="56"/>
        <v>1.2500000000000001E-2</v>
      </c>
      <c r="D1843" s="254">
        <f t="shared" si="57"/>
        <v>0</v>
      </c>
    </row>
    <row r="1844" spans="1:4" x14ac:dyDescent="0.3">
      <c r="A1844" s="4">
        <v>22406</v>
      </c>
      <c r="B1844" s="5">
        <v>12.5</v>
      </c>
      <c r="C1844" s="1">
        <f t="shared" si="56"/>
        <v>1.2500000000000001E-2</v>
      </c>
      <c r="D1844" s="254">
        <f t="shared" si="57"/>
        <v>0</v>
      </c>
    </row>
    <row r="1845" spans="1:4" x14ac:dyDescent="0.3">
      <c r="A1845" s="4">
        <v>22409</v>
      </c>
      <c r="B1845" s="5">
        <v>12.5</v>
      </c>
      <c r="C1845" s="1">
        <f t="shared" si="56"/>
        <v>1.2500000000000001E-2</v>
      </c>
      <c r="D1845" s="254">
        <f t="shared" si="57"/>
        <v>0</v>
      </c>
    </row>
    <row r="1846" spans="1:4" x14ac:dyDescent="0.3">
      <c r="A1846" s="4">
        <v>22410</v>
      </c>
      <c r="B1846" s="5">
        <v>12.5</v>
      </c>
      <c r="C1846" s="1">
        <f t="shared" si="56"/>
        <v>1.2500000000000001E-2</v>
      </c>
      <c r="D1846" s="254">
        <f t="shared" si="57"/>
        <v>0</v>
      </c>
    </row>
    <row r="1847" spans="1:4" x14ac:dyDescent="0.3">
      <c r="A1847" s="4">
        <v>22411</v>
      </c>
      <c r="B1847" s="5">
        <v>12.5</v>
      </c>
      <c r="C1847" s="1">
        <f t="shared" si="56"/>
        <v>1.2500000000000001E-2</v>
      </c>
      <c r="D1847" s="254">
        <f t="shared" si="57"/>
        <v>0</v>
      </c>
    </row>
    <row r="1848" spans="1:4" x14ac:dyDescent="0.3">
      <c r="A1848" s="4">
        <v>22412</v>
      </c>
      <c r="B1848" s="5">
        <v>12.5</v>
      </c>
      <c r="C1848" s="1">
        <f t="shared" si="56"/>
        <v>1.2500000000000001E-2</v>
      </c>
      <c r="D1848" s="254">
        <f t="shared" si="57"/>
        <v>0</v>
      </c>
    </row>
    <row r="1849" spans="1:4" x14ac:dyDescent="0.3">
      <c r="A1849" s="4">
        <v>22413</v>
      </c>
      <c r="B1849" s="5">
        <v>12.5</v>
      </c>
      <c r="C1849" s="1">
        <f t="shared" si="56"/>
        <v>1.2500000000000001E-2</v>
      </c>
      <c r="D1849" s="254">
        <f t="shared" si="57"/>
        <v>0</v>
      </c>
    </row>
    <row r="1850" spans="1:4" x14ac:dyDescent="0.3">
      <c r="A1850" s="4">
        <v>22416</v>
      </c>
      <c r="B1850" s="5">
        <v>12.5</v>
      </c>
      <c r="C1850" s="1">
        <f t="shared" si="56"/>
        <v>1.2500000000000001E-2</v>
      </c>
      <c r="D1850" s="254">
        <f t="shared" si="57"/>
        <v>0</v>
      </c>
    </row>
    <row r="1851" spans="1:4" x14ac:dyDescent="0.3">
      <c r="A1851" s="4">
        <v>22417</v>
      </c>
      <c r="B1851" s="5">
        <v>12.5</v>
      </c>
      <c r="C1851" s="1">
        <f t="shared" si="56"/>
        <v>1.2500000000000001E-2</v>
      </c>
      <c r="D1851" s="254">
        <f t="shared" si="57"/>
        <v>0</v>
      </c>
    </row>
    <row r="1852" spans="1:4" x14ac:dyDescent="0.3">
      <c r="A1852" s="4">
        <v>22418</v>
      </c>
      <c r="B1852" s="5">
        <v>12.5</v>
      </c>
      <c r="C1852" s="1">
        <f t="shared" si="56"/>
        <v>1.2500000000000001E-2</v>
      </c>
      <c r="D1852" s="254">
        <f t="shared" si="57"/>
        <v>0</v>
      </c>
    </row>
    <row r="1853" spans="1:4" x14ac:dyDescent="0.3">
      <c r="A1853" s="4">
        <v>22419</v>
      </c>
      <c r="B1853" s="5">
        <v>12.5</v>
      </c>
      <c r="C1853" s="1">
        <f t="shared" si="56"/>
        <v>1.2500000000000001E-2</v>
      </c>
      <c r="D1853" s="254">
        <f t="shared" si="57"/>
        <v>0</v>
      </c>
    </row>
    <row r="1854" spans="1:4" x14ac:dyDescent="0.3">
      <c r="A1854" s="4">
        <v>22420</v>
      </c>
      <c r="B1854" s="5">
        <v>12.5</v>
      </c>
      <c r="C1854" s="1">
        <f t="shared" si="56"/>
        <v>1.2500000000000001E-2</v>
      </c>
      <c r="D1854" s="254">
        <f t="shared" si="57"/>
        <v>0</v>
      </c>
    </row>
    <row r="1855" spans="1:4" x14ac:dyDescent="0.3">
      <c r="A1855" s="4">
        <v>22423</v>
      </c>
      <c r="B1855" s="5">
        <v>12.5</v>
      </c>
      <c r="C1855" s="1">
        <f t="shared" si="56"/>
        <v>1.2500000000000001E-2</v>
      </c>
      <c r="D1855" s="254">
        <f t="shared" si="57"/>
        <v>0</v>
      </c>
    </row>
    <row r="1856" spans="1:4" x14ac:dyDescent="0.3">
      <c r="A1856" s="4">
        <v>22424</v>
      </c>
      <c r="B1856" s="5">
        <v>12.5</v>
      </c>
      <c r="C1856" s="1">
        <f t="shared" si="56"/>
        <v>1.2500000000000001E-2</v>
      </c>
      <c r="D1856" s="254">
        <f t="shared" si="57"/>
        <v>0</v>
      </c>
    </row>
    <row r="1857" spans="1:4" x14ac:dyDescent="0.3">
      <c r="A1857" s="4">
        <v>22425</v>
      </c>
      <c r="B1857" s="5">
        <v>12.5</v>
      </c>
      <c r="C1857" s="1">
        <f t="shared" si="56"/>
        <v>1.2500000000000001E-2</v>
      </c>
      <c r="D1857" s="254">
        <f t="shared" si="57"/>
        <v>0</v>
      </c>
    </row>
    <row r="1858" spans="1:4" x14ac:dyDescent="0.3">
      <c r="A1858" s="4">
        <v>22426</v>
      </c>
      <c r="B1858" s="5">
        <v>12.5</v>
      </c>
      <c r="C1858" s="1">
        <f t="shared" si="56"/>
        <v>1.2500000000000001E-2</v>
      </c>
      <c r="D1858" s="254">
        <f t="shared" si="57"/>
        <v>0</v>
      </c>
    </row>
    <row r="1859" spans="1:4" x14ac:dyDescent="0.3">
      <c r="A1859" s="4">
        <v>22427</v>
      </c>
      <c r="B1859" s="5">
        <v>12.5</v>
      </c>
      <c r="C1859" s="1">
        <f t="shared" si="56"/>
        <v>1.2500000000000001E-2</v>
      </c>
      <c r="D1859" s="254">
        <f t="shared" si="57"/>
        <v>0</v>
      </c>
    </row>
    <row r="1860" spans="1:4" x14ac:dyDescent="0.3">
      <c r="A1860" s="4">
        <v>22430</v>
      </c>
      <c r="B1860" s="5">
        <v>12.5</v>
      </c>
      <c r="C1860" s="1">
        <f t="shared" si="56"/>
        <v>1.2500000000000001E-2</v>
      </c>
      <c r="D1860" s="254">
        <f t="shared" si="57"/>
        <v>0</v>
      </c>
    </row>
    <row r="1861" spans="1:4" x14ac:dyDescent="0.3">
      <c r="A1861" s="4">
        <v>22431</v>
      </c>
      <c r="B1861" s="5">
        <v>12.5</v>
      </c>
      <c r="C1861" s="1">
        <f t="shared" si="56"/>
        <v>1.2500000000000001E-2</v>
      </c>
      <c r="D1861" s="254">
        <f t="shared" si="57"/>
        <v>0</v>
      </c>
    </row>
    <row r="1862" spans="1:4" x14ac:dyDescent="0.3">
      <c r="A1862" s="4">
        <v>22432</v>
      </c>
      <c r="B1862" s="5">
        <v>12.5</v>
      </c>
      <c r="C1862" s="1">
        <f t="shared" ref="C1862:C1925" si="58">B1862/1000</f>
        <v>1.2500000000000001E-2</v>
      </c>
      <c r="D1862" s="254">
        <f t="shared" si="57"/>
        <v>0</v>
      </c>
    </row>
    <row r="1863" spans="1:4" x14ac:dyDescent="0.3">
      <c r="A1863" s="4">
        <v>22433</v>
      </c>
      <c r="B1863" s="5">
        <v>12.5</v>
      </c>
      <c r="C1863" s="1">
        <f t="shared" si="58"/>
        <v>1.2500000000000001E-2</v>
      </c>
      <c r="D1863" s="254">
        <f t="shared" ref="D1863:D1926" si="59">((B1863/B1862)-1)*100</f>
        <v>0</v>
      </c>
    </row>
    <row r="1864" spans="1:4" x14ac:dyDescent="0.3">
      <c r="A1864" s="4">
        <v>22434</v>
      </c>
      <c r="B1864" s="5">
        <v>12.5</v>
      </c>
      <c r="C1864" s="1">
        <f t="shared" si="58"/>
        <v>1.2500000000000001E-2</v>
      </c>
      <c r="D1864" s="254">
        <f t="shared" si="59"/>
        <v>0</v>
      </c>
    </row>
    <row r="1865" spans="1:4" x14ac:dyDescent="0.3">
      <c r="A1865" s="4">
        <v>22437</v>
      </c>
      <c r="B1865" s="5">
        <v>12.5</v>
      </c>
      <c r="C1865" s="1">
        <f t="shared" si="58"/>
        <v>1.2500000000000001E-2</v>
      </c>
      <c r="D1865" s="254">
        <f t="shared" si="59"/>
        <v>0</v>
      </c>
    </row>
    <row r="1866" spans="1:4" x14ac:dyDescent="0.3">
      <c r="A1866" s="4">
        <v>22438</v>
      </c>
      <c r="B1866" s="5">
        <v>12.5</v>
      </c>
      <c r="C1866" s="1">
        <f t="shared" si="58"/>
        <v>1.2500000000000001E-2</v>
      </c>
      <c r="D1866" s="254">
        <f t="shared" si="59"/>
        <v>0</v>
      </c>
    </row>
    <row r="1867" spans="1:4" x14ac:dyDescent="0.3">
      <c r="A1867" s="4">
        <v>22439</v>
      </c>
      <c r="B1867" s="5">
        <v>12.5</v>
      </c>
      <c r="C1867" s="1">
        <f t="shared" si="58"/>
        <v>1.2500000000000001E-2</v>
      </c>
      <c r="D1867" s="254">
        <f t="shared" si="59"/>
        <v>0</v>
      </c>
    </row>
    <row r="1868" spans="1:4" x14ac:dyDescent="0.3">
      <c r="A1868" s="4">
        <v>22440</v>
      </c>
      <c r="B1868" s="5">
        <v>12.5</v>
      </c>
      <c r="C1868" s="1">
        <f t="shared" si="58"/>
        <v>1.2500000000000001E-2</v>
      </c>
      <c r="D1868" s="254">
        <f t="shared" si="59"/>
        <v>0</v>
      </c>
    </row>
    <row r="1869" spans="1:4" x14ac:dyDescent="0.3">
      <c r="A1869" s="4">
        <v>22441</v>
      </c>
      <c r="B1869" s="5">
        <v>12.5</v>
      </c>
      <c r="C1869" s="1">
        <f t="shared" si="58"/>
        <v>1.2500000000000001E-2</v>
      </c>
      <c r="D1869" s="254">
        <f t="shared" si="59"/>
        <v>0</v>
      </c>
    </row>
    <row r="1870" spans="1:4" x14ac:dyDescent="0.3">
      <c r="A1870" s="4">
        <v>22444</v>
      </c>
      <c r="B1870" s="5">
        <v>12.5</v>
      </c>
      <c r="C1870" s="1">
        <f t="shared" si="58"/>
        <v>1.2500000000000001E-2</v>
      </c>
      <c r="D1870" s="254">
        <f t="shared" si="59"/>
        <v>0</v>
      </c>
    </row>
    <row r="1871" spans="1:4" x14ac:dyDescent="0.3">
      <c r="A1871" s="4">
        <v>22445</v>
      </c>
      <c r="B1871" s="5">
        <v>12.5</v>
      </c>
      <c r="C1871" s="1">
        <f t="shared" si="58"/>
        <v>1.2500000000000001E-2</v>
      </c>
      <c r="D1871" s="254">
        <f t="shared" si="59"/>
        <v>0</v>
      </c>
    </row>
    <row r="1872" spans="1:4" x14ac:dyDescent="0.3">
      <c r="A1872" s="4">
        <v>22446</v>
      </c>
      <c r="B1872" s="5">
        <v>12.5</v>
      </c>
      <c r="C1872" s="1">
        <f t="shared" si="58"/>
        <v>1.2500000000000001E-2</v>
      </c>
      <c r="D1872" s="254">
        <f t="shared" si="59"/>
        <v>0</v>
      </c>
    </row>
    <row r="1873" spans="1:4" x14ac:dyDescent="0.3">
      <c r="A1873" s="4">
        <v>22447</v>
      </c>
      <c r="B1873" s="5">
        <v>12.5</v>
      </c>
      <c r="C1873" s="1">
        <f t="shared" si="58"/>
        <v>1.2500000000000001E-2</v>
      </c>
      <c r="D1873" s="254">
        <f t="shared" si="59"/>
        <v>0</v>
      </c>
    </row>
    <row r="1874" spans="1:4" x14ac:dyDescent="0.3">
      <c r="A1874" s="4">
        <v>22448</v>
      </c>
      <c r="B1874" s="5">
        <v>12.5</v>
      </c>
      <c r="C1874" s="1">
        <f t="shared" si="58"/>
        <v>1.2500000000000001E-2</v>
      </c>
      <c r="D1874" s="254">
        <f t="shared" si="59"/>
        <v>0</v>
      </c>
    </row>
    <row r="1875" spans="1:4" x14ac:dyDescent="0.3">
      <c r="A1875" s="4">
        <v>22451</v>
      </c>
      <c r="B1875" s="5">
        <v>12.5</v>
      </c>
      <c r="C1875" s="1">
        <f t="shared" si="58"/>
        <v>1.2500000000000001E-2</v>
      </c>
      <c r="D1875" s="254">
        <f t="shared" si="59"/>
        <v>0</v>
      </c>
    </row>
    <row r="1876" spans="1:4" x14ac:dyDescent="0.3">
      <c r="A1876" s="4">
        <v>22452</v>
      </c>
      <c r="B1876" s="5">
        <v>12.5</v>
      </c>
      <c r="C1876" s="1">
        <f t="shared" si="58"/>
        <v>1.2500000000000001E-2</v>
      </c>
      <c r="D1876" s="254">
        <f t="shared" si="59"/>
        <v>0</v>
      </c>
    </row>
    <row r="1877" spans="1:4" x14ac:dyDescent="0.3">
      <c r="A1877" s="4">
        <v>22453</v>
      </c>
      <c r="B1877" s="5">
        <v>12.5</v>
      </c>
      <c r="C1877" s="1">
        <f t="shared" si="58"/>
        <v>1.2500000000000001E-2</v>
      </c>
      <c r="D1877" s="254">
        <f t="shared" si="59"/>
        <v>0</v>
      </c>
    </row>
    <row r="1878" spans="1:4" x14ac:dyDescent="0.3">
      <c r="A1878" s="4">
        <v>22454</v>
      </c>
      <c r="B1878" s="5">
        <v>12.5</v>
      </c>
      <c r="C1878" s="1">
        <f t="shared" si="58"/>
        <v>1.2500000000000001E-2</v>
      </c>
      <c r="D1878" s="254">
        <f t="shared" si="59"/>
        <v>0</v>
      </c>
    </row>
    <row r="1879" spans="1:4" x14ac:dyDescent="0.3">
      <c r="A1879" s="4">
        <v>22455</v>
      </c>
      <c r="B1879" s="5">
        <v>12.5</v>
      </c>
      <c r="C1879" s="1">
        <f t="shared" si="58"/>
        <v>1.2500000000000001E-2</v>
      </c>
      <c r="D1879" s="254">
        <f t="shared" si="59"/>
        <v>0</v>
      </c>
    </row>
    <row r="1880" spans="1:4" x14ac:dyDescent="0.3">
      <c r="A1880" s="4">
        <v>22458</v>
      </c>
      <c r="B1880" s="5">
        <v>12.5</v>
      </c>
      <c r="C1880" s="1">
        <f t="shared" si="58"/>
        <v>1.2500000000000001E-2</v>
      </c>
      <c r="D1880" s="254">
        <f t="shared" si="59"/>
        <v>0</v>
      </c>
    </row>
    <row r="1881" spans="1:4" x14ac:dyDescent="0.3">
      <c r="A1881" s="4">
        <v>22459</v>
      </c>
      <c r="B1881" s="5">
        <v>12.5</v>
      </c>
      <c r="C1881" s="1">
        <f t="shared" si="58"/>
        <v>1.2500000000000001E-2</v>
      </c>
      <c r="D1881" s="254">
        <f t="shared" si="59"/>
        <v>0</v>
      </c>
    </row>
    <row r="1882" spans="1:4" x14ac:dyDescent="0.3">
      <c r="A1882" s="4">
        <v>22460</v>
      </c>
      <c r="B1882" s="5">
        <v>12.5</v>
      </c>
      <c r="C1882" s="1">
        <f t="shared" si="58"/>
        <v>1.2500000000000001E-2</v>
      </c>
      <c r="D1882" s="254">
        <f t="shared" si="59"/>
        <v>0</v>
      </c>
    </row>
    <row r="1883" spans="1:4" x14ac:dyDescent="0.3">
      <c r="A1883" s="4">
        <v>22461</v>
      </c>
      <c r="B1883" s="5">
        <v>12.5</v>
      </c>
      <c r="C1883" s="1">
        <f t="shared" si="58"/>
        <v>1.2500000000000001E-2</v>
      </c>
      <c r="D1883" s="254">
        <f t="shared" si="59"/>
        <v>0</v>
      </c>
    </row>
    <row r="1884" spans="1:4" x14ac:dyDescent="0.3">
      <c r="A1884" s="4">
        <v>22462</v>
      </c>
      <c r="B1884" s="5">
        <v>12.5</v>
      </c>
      <c r="C1884" s="1">
        <f t="shared" si="58"/>
        <v>1.2500000000000001E-2</v>
      </c>
      <c r="D1884" s="254">
        <f t="shared" si="59"/>
        <v>0</v>
      </c>
    </row>
    <row r="1885" spans="1:4" x14ac:dyDescent="0.3">
      <c r="A1885" s="4">
        <v>22465</v>
      </c>
      <c r="B1885" s="5">
        <v>12.5</v>
      </c>
      <c r="C1885" s="1">
        <f t="shared" si="58"/>
        <v>1.2500000000000001E-2</v>
      </c>
      <c r="D1885" s="254">
        <f t="shared" si="59"/>
        <v>0</v>
      </c>
    </row>
    <row r="1886" spans="1:4" x14ac:dyDescent="0.3">
      <c r="A1886" s="4">
        <v>22466</v>
      </c>
      <c r="B1886" s="5">
        <v>12.5</v>
      </c>
      <c r="C1886" s="1">
        <f t="shared" si="58"/>
        <v>1.2500000000000001E-2</v>
      </c>
      <c r="D1886" s="254">
        <f t="shared" si="59"/>
        <v>0</v>
      </c>
    </row>
    <row r="1887" spans="1:4" x14ac:dyDescent="0.3">
      <c r="A1887" s="4">
        <v>22467</v>
      </c>
      <c r="B1887" s="5">
        <v>12.5</v>
      </c>
      <c r="C1887" s="1">
        <f t="shared" si="58"/>
        <v>1.2500000000000001E-2</v>
      </c>
      <c r="D1887" s="254">
        <f t="shared" si="59"/>
        <v>0</v>
      </c>
    </row>
    <row r="1888" spans="1:4" x14ac:dyDescent="0.3">
      <c r="A1888" s="4">
        <v>22468</v>
      </c>
      <c r="B1888" s="5">
        <v>12.5</v>
      </c>
      <c r="C1888" s="1">
        <f t="shared" si="58"/>
        <v>1.2500000000000001E-2</v>
      </c>
      <c r="D1888" s="254">
        <f t="shared" si="59"/>
        <v>0</v>
      </c>
    </row>
    <row r="1889" spans="1:4" x14ac:dyDescent="0.3">
      <c r="A1889" s="4">
        <v>22469</v>
      </c>
      <c r="B1889" s="5">
        <v>12.5</v>
      </c>
      <c r="C1889" s="1">
        <f t="shared" si="58"/>
        <v>1.2500000000000001E-2</v>
      </c>
      <c r="D1889" s="254">
        <f t="shared" si="59"/>
        <v>0</v>
      </c>
    </row>
    <row r="1890" spans="1:4" x14ac:dyDescent="0.3">
      <c r="A1890" s="4">
        <v>22472</v>
      </c>
      <c r="B1890" s="5">
        <v>12.5</v>
      </c>
      <c r="C1890" s="1">
        <f t="shared" si="58"/>
        <v>1.2500000000000001E-2</v>
      </c>
      <c r="D1890" s="254">
        <f t="shared" si="59"/>
        <v>0</v>
      </c>
    </row>
    <row r="1891" spans="1:4" x14ac:dyDescent="0.3">
      <c r="A1891" s="4">
        <v>22473</v>
      </c>
      <c r="B1891" s="5">
        <v>12.5</v>
      </c>
      <c r="C1891" s="1">
        <f t="shared" si="58"/>
        <v>1.2500000000000001E-2</v>
      </c>
      <c r="D1891" s="254">
        <f t="shared" si="59"/>
        <v>0</v>
      </c>
    </row>
    <row r="1892" spans="1:4" x14ac:dyDescent="0.3">
      <c r="A1892" s="4">
        <v>22474</v>
      </c>
      <c r="B1892" s="5">
        <v>12.5</v>
      </c>
      <c r="C1892" s="1">
        <f t="shared" si="58"/>
        <v>1.2500000000000001E-2</v>
      </c>
      <c r="D1892" s="254">
        <f t="shared" si="59"/>
        <v>0</v>
      </c>
    </row>
    <row r="1893" spans="1:4" x14ac:dyDescent="0.3">
      <c r="A1893" s="4">
        <v>22475</v>
      </c>
      <c r="B1893" s="5">
        <v>12.5</v>
      </c>
      <c r="C1893" s="1">
        <f t="shared" si="58"/>
        <v>1.2500000000000001E-2</v>
      </c>
      <c r="D1893" s="254">
        <f t="shared" si="59"/>
        <v>0</v>
      </c>
    </row>
    <row r="1894" spans="1:4" x14ac:dyDescent="0.3">
      <c r="A1894" s="4">
        <v>22476</v>
      </c>
      <c r="B1894" s="5">
        <v>12.5</v>
      </c>
      <c r="C1894" s="1">
        <f t="shared" si="58"/>
        <v>1.2500000000000001E-2</v>
      </c>
      <c r="D1894" s="254">
        <f t="shared" si="59"/>
        <v>0</v>
      </c>
    </row>
    <row r="1895" spans="1:4" x14ac:dyDescent="0.3">
      <c r="A1895" s="4">
        <v>22479</v>
      </c>
      <c r="B1895" s="5">
        <v>12.5</v>
      </c>
      <c r="C1895" s="1">
        <f t="shared" si="58"/>
        <v>1.2500000000000001E-2</v>
      </c>
      <c r="D1895" s="254">
        <f t="shared" si="59"/>
        <v>0</v>
      </c>
    </row>
    <row r="1896" spans="1:4" x14ac:dyDescent="0.3">
      <c r="A1896" s="4">
        <v>22480</v>
      </c>
      <c r="B1896" s="5">
        <v>12.5</v>
      </c>
      <c r="C1896" s="1">
        <f t="shared" si="58"/>
        <v>1.2500000000000001E-2</v>
      </c>
      <c r="D1896" s="254">
        <f t="shared" si="59"/>
        <v>0</v>
      </c>
    </row>
    <row r="1897" spans="1:4" x14ac:dyDescent="0.3">
      <c r="A1897" s="4">
        <v>22481</v>
      </c>
      <c r="B1897" s="5">
        <v>12.5</v>
      </c>
      <c r="C1897" s="1">
        <f t="shared" si="58"/>
        <v>1.2500000000000001E-2</v>
      </c>
      <c r="D1897" s="254">
        <f t="shared" si="59"/>
        <v>0</v>
      </c>
    </row>
    <row r="1898" spans="1:4" x14ac:dyDescent="0.3">
      <c r="A1898" s="4">
        <v>22482</v>
      </c>
      <c r="B1898" s="5">
        <v>12.5</v>
      </c>
      <c r="C1898" s="1">
        <f t="shared" si="58"/>
        <v>1.2500000000000001E-2</v>
      </c>
      <c r="D1898" s="254">
        <f t="shared" si="59"/>
        <v>0</v>
      </c>
    </row>
    <row r="1899" spans="1:4" x14ac:dyDescent="0.3">
      <c r="A1899" s="4">
        <v>22483</v>
      </c>
      <c r="B1899" s="5">
        <v>12.5</v>
      </c>
      <c r="C1899" s="1">
        <f t="shared" si="58"/>
        <v>1.2500000000000001E-2</v>
      </c>
      <c r="D1899" s="254">
        <f t="shared" si="59"/>
        <v>0</v>
      </c>
    </row>
    <row r="1900" spans="1:4" x14ac:dyDescent="0.3">
      <c r="A1900" s="4">
        <v>22486</v>
      </c>
      <c r="B1900" s="5">
        <v>12.5</v>
      </c>
      <c r="C1900" s="1">
        <f t="shared" si="58"/>
        <v>1.2500000000000001E-2</v>
      </c>
      <c r="D1900" s="254">
        <f t="shared" si="59"/>
        <v>0</v>
      </c>
    </row>
    <row r="1901" spans="1:4" x14ac:dyDescent="0.3">
      <c r="A1901" s="4">
        <v>22487</v>
      </c>
      <c r="B1901" s="5">
        <v>12.5</v>
      </c>
      <c r="C1901" s="1">
        <f t="shared" si="58"/>
        <v>1.2500000000000001E-2</v>
      </c>
      <c r="D1901" s="254">
        <f t="shared" si="59"/>
        <v>0</v>
      </c>
    </row>
    <row r="1902" spans="1:4" x14ac:dyDescent="0.3">
      <c r="A1902" s="4">
        <v>22488</v>
      </c>
      <c r="B1902" s="5">
        <v>12.5</v>
      </c>
      <c r="C1902" s="1">
        <f t="shared" si="58"/>
        <v>1.2500000000000001E-2</v>
      </c>
      <c r="D1902" s="254">
        <f t="shared" si="59"/>
        <v>0</v>
      </c>
    </row>
    <row r="1903" spans="1:4" x14ac:dyDescent="0.3">
      <c r="A1903" s="4">
        <v>22489</v>
      </c>
      <c r="B1903" s="5">
        <v>12.5</v>
      </c>
      <c r="C1903" s="1">
        <f t="shared" si="58"/>
        <v>1.2500000000000001E-2</v>
      </c>
      <c r="D1903" s="254">
        <f t="shared" si="59"/>
        <v>0</v>
      </c>
    </row>
    <row r="1904" spans="1:4" x14ac:dyDescent="0.3">
      <c r="A1904" s="4">
        <v>22490</v>
      </c>
      <c r="B1904" s="5">
        <v>12.5</v>
      </c>
      <c r="C1904" s="1">
        <f t="shared" si="58"/>
        <v>1.2500000000000001E-2</v>
      </c>
      <c r="D1904" s="254">
        <f t="shared" si="59"/>
        <v>0</v>
      </c>
    </row>
    <row r="1905" spans="1:4" x14ac:dyDescent="0.3">
      <c r="A1905" s="4">
        <v>22493</v>
      </c>
      <c r="B1905" s="5">
        <v>12.5</v>
      </c>
      <c r="C1905" s="1">
        <f t="shared" si="58"/>
        <v>1.2500000000000001E-2</v>
      </c>
      <c r="D1905" s="254">
        <f t="shared" si="59"/>
        <v>0</v>
      </c>
    </row>
    <row r="1906" spans="1:4" x14ac:dyDescent="0.3">
      <c r="A1906" s="4">
        <v>22494</v>
      </c>
      <c r="B1906" s="5">
        <v>12.5</v>
      </c>
      <c r="C1906" s="1">
        <f t="shared" si="58"/>
        <v>1.2500000000000001E-2</v>
      </c>
      <c r="D1906" s="254">
        <f t="shared" si="59"/>
        <v>0</v>
      </c>
    </row>
    <row r="1907" spans="1:4" x14ac:dyDescent="0.3">
      <c r="A1907" s="4">
        <v>22495</v>
      </c>
      <c r="B1907" s="5">
        <v>12.5</v>
      </c>
      <c r="C1907" s="1">
        <f t="shared" si="58"/>
        <v>1.2500000000000001E-2</v>
      </c>
      <c r="D1907" s="254">
        <f t="shared" si="59"/>
        <v>0</v>
      </c>
    </row>
    <row r="1908" spans="1:4" x14ac:dyDescent="0.3">
      <c r="A1908" s="4">
        <v>22496</v>
      </c>
      <c r="B1908" s="5">
        <v>12.5</v>
      </c>
      <c r="C1908" s="1">
        <f t="shared" si="58"/>
        <v>1.2500000000000001E-2</v>
      </c>
      <c r="D1908" s="254">
        <f t="shared" si="59"/>
        <v>0</v>
      </c>
    </row>
    <row r="1909" spans="1:4" x14ac:dyDescent="0.3">
      <c r="A1909" s="4">
        <v>22497</v>
      </c>
      <c r="B1909" s="5">
        <v>12.5</v>
      </c>
      <c r="C1909" s="1">
        <f t="shared" si="58"/>
        <v>1.2500000000000001E-2</v>
      </c>
      <c r="D1909" s="254">
        <f t="shared" si="59"/>
        <v>0</v>
      </c>
    </row>
    <row r="1910" spans="1:4" x14ac:dyDescent="0.3">
      <c r="A1910" s="4">
        <v>22500</v>
      </c>
      <c r="B1910" s="5">
        <v>12.5</v>
      </c>
      <c r="C1910" s="1">
        <f t="shared" si="58"/>
        <v>1.2500000000000001E-2</v>
      </c>
      <c r="D1910" s="254">
        <f t="shared" si="59"/>
        <v>0</v>
      </c>
    </row>
    <row r="1911" spans="1:4" x14ac:dyDescent="0.3">
      <c r="A1911" s="4">
        <v>22501</v>
      </c>
      <c r="B1911" s="5">
        <v>12.5</v>
      </c>
      <c r="C1911" s="1">
        <f t="shared" si="58"/>
        <v>1.2500000000000001E-2</v>
      </c>
      <c r="D1911" s="254">
        <f t="shared" si="59"/>
        <v>0</v>
      </c>
    </row>
    <row r="1912" spans="1:4" x14ac:dyDescent="0.3">
      <c r="A1912" s="4">
        <v>22502</v>
      </c>
      <c r="B1912" s="5">
        <v>12.5</v>
      </c>
      <c r="C1912" s="1">
        <f t="shared" si="58"/>
        <v>1.2500000000000001E-2</v>
      </c>
      <c r="D1912" s="254">
        <f t="shared" si="59"/>
        <v>0</v>
      </c>
    </row>
    <row r="1913" spans="1:4" x14ac:dyDescent="0.3">
      <c r="A1913" s="4">
        <v>22503</v>
      </c>
      <c r="B1913" s="5">
        <v>12.5</v>
      </c>
      <c r="C1913" s="1">
        <f t="shared" si="58"/>
        <v>1.2500000000000001E-2</v>
      </c>
      <c r="D1913" s="254">
        <f t="shared" si="59"/>
        <v>0</v>
      </c>
    </row>
    <row r="1914" spans="1:4" x14ac:dyDescent="0.3">
      <c r="A1914" s="4">
        <v>22504</v>
      </c>
      <c r="B1914" s="5">
        <v>12.5</v>
      </c>
      <c r="C1914" s="1">
        <f t="shared" si="58"/>
        <v>1.2500000000000001E-2</v>
      </c>
      <c r="D1914" s="254">
        <f t="shared" si="59"/>
        <v>0</v>
      </c>
    </row>
    <row r="1915" spans="1:4" x14ac:dyDescent="0.3">
      <c r="A1915" s="4">
        <v>22507</v>
      </c>
      <c r="B1915" s="5">
        <v>12.5</v>
      </c>
      <c r="C1915" s="1">
        <f t="shared" si="58"/>
        <v>1.2500000000000001E-2</v>
      </c>
      <c r="D1915" s="254">
        <f t="shared" si="59"/>
        <v>0</v>
      </c>
    </row>
    <row r="1916" spans="1:4" x14ac:dyDescent="0.3">
      <c r="A1916" s="4">
        <v>22508</v>
      </c>
      <c r="B1916" s="5">
        <v>12.5</v>
      </c>
      <c r="C1916" s="1">
        <f t="shared" si="58"/>
        <v>1.2500000000000001E-2</v>
      </c>
      <c r="D1916" s="254">
        <f t="shared" si="59"/>
        <v>0</v>
      </c>
    </row>
    <row r="1917" spans="1:4" x14ac:dyDescent="0.3">
      <c r="A1917" s="4">
        <v>22509</v>
      </c>
      <c r="B1917" s="5">
        <v>12.5</v>
      </c>
      <c r="C1917" s="1">
        <f t="shared" si="58"/>
        <v>1.2500000000000001E-2</v>
      </c>
      <c r="D1917" s="254">
        <f t="shared" si="59"/>
        <v>0</v>
      </c>
    </row>
    <row r="1918" spans="1:4" x14ac:dyDescent="0.3">
      <c r="A1918" s="4">
        <v>22510</v>
      </c>
      <c r="B1918" s="5">
        <v>12.5</v>
      </c>
      <c r="C1918" s="1">
        <f t="shared" si="58"/>
        <v>1.2500000000000001E-2</v>
      </c>
      <c r="D1918" s="254">
        <f t="shared" si="59"/>
        <v>0</v>
      </c>
    </row>
    <row r="1919" spans="1:4" x14ac:dyDescent="0.3">
      <c r="A1919" s="4">
        <v>22511</v>
      </c>
      <c r="B1919" s="5">
        <v>12.5</v>
      </c>
      <c r="C1919" s="1">
        <f t="shared" si="58"/>
        <v>1.2500000000000001E-2</v>
      </c>
      <c r="D1919" s="254">
        <f t="shared" si="59"/>
        <v>0</v>
      </c>
    </row>
    <row r="1920" spans="1:4" x14ac:dyDescent="0.3">
      <c r="A1920" s="4">
        <v>22514</v>
      </c>
      <c r="B1920" s="5">
        <v>12.5</v>
      </c>
      <c r="C1920" s="1">
        <f t="shared" si="58"/>
        <v>1.2500000000000001E-2</v>
      </c>
      <c r="D1920" s="254">
        <f t="shared" si="59"/>
        <v>0</v>
      </c>
    </row>
    <row r="1921" spans="1:4" x14ac:dyDescent="0.3">
      <c r="A1921" s="4">
        <v>22515</v>
      </c>
      <c r="B1921" s="5">
        <v>12.5</v>
      </c>
      <c r="C1921" s="1">
        <f t="shared" si="58"/>
        <v>1.2500000000000001E-2</v>
      </c>
      <c r="D1921" s="254">
        <f t="shared" si="59"/>
        <v>0</v>
      </c>
    </row>
    <row r="1922" spans="1:4" x14ac:dyDescent="0.3">
      <c r="A1922" s="4">
        <v>22516</v>
      </c>
      <c r="B1922" s="5">
        <v>12.5</v>
      </c>
      <c r="C1922" s="1">
        <f t="shared" si="58"/>
        <v>1.2500000000000001E-2</v>
      </c>
      <c r="D1922" s="254">
        <f t="shared" si="59"/>
        <v>0</v>
      </c>
    </row>
    <row r="1923" spans="1:4" x14ac:dyDescent="0.3">
      <c r="A1923" s="4">
        <v>22517</v>
      </c>
      <c r="B1923" s="5">
        <v>12.5</v>
      </c>
      <c r="C1923" s="1">
        <f t="shared" si="58"/>
        <v>1.2500000000000001E-2</v>
      </c>
      <c r="D1923" s="254">
        <f t="shared" si="59"/>
        <v>0</v>
      </c>
    </row>
    <row r="1924" spans="1:4" x14ac:dyDescent="0.3">
      <c r="A1924" s="4">
        <v>22518</v>
      </c>
      <c r="B1924" s="5">
        <v>12.5</v>
      </c>
      <c r="C1924" s="1">
        <f t="shared" si="58"/>
        <v>1.2500000000000001E-2</v>
      </c>
      <c r="D1924" s="254">
        <f t="shared" si="59"/>
        <v>0</v>
      </c>
    </row>
    <row r="1925" spans="1:4" x14ac:dyDescent="0.3">
      <c r="A1925" s="4">
        <v>22521</v>
      </c>
      <c r="B1925" s="5">
        <v>12.5</v>
      </c>
      <c r="C1925" s="1">
        <f t="shared" si="58"/>
        <v>1.2500000000000001E-2</v>
      </c>
      <c r="D1925" s="254">
        <f t="shared" si="59"/>
        <v>0</v>
      </c>
    </row>
    <row r="1926" spans="1:4" x14ac:dyDescent="0.3">
      <c r="A1926" s="4">
        <v>22522</v>
      </c>
      <c r="B1926" s="5">
        <v>12.5</v>
      </c>
      <c r="C1926" s="1">
        <f t="shared" ref="C1926:C1989" si="60">B1926/1000</f>
        <v>1.2500000000000001E-2</v>
      </c>
      <c r="D1926" s="254">
        <f t="shared" si="59"/>
        <v>0</v>
      </c>
    </row>
    <row r="1927" spans="1:4" x14ac:dyDescent="0.3">
      <c r="A1927" s="4">
        <v>22523</v>
      </c>
      <c r="B1927" s="5">
        <v>12.5</v>
      </c>
      <c r="C1927" s="1">
        <f t="shared" si="60"/>
        <v>1.2500000000000001E-2</v>
      </c>
      <c r="D1927" s="254">
        <f t="shared" ref="D1927:D1990" si="61">((B1927/B1926)-1)*100</f>
        <v>0</v>
      </c>
    </row>
    <row r="1928" spans="1:4" x14ac:dyDescent="0.3">
      <c r="A1928" s="4">
        <v>22524</v>
      </c>
      <c r="B1928" s="5">
        <v>12.5</v>
      </c>
      <c r="C1928" s="1">
        <f t="shared" si="60"/>
        <v>1.2500000000000001E-2</v>
      </c>
      <c r="D1928" s="254">
        <f t="shared" si="61"/>
        <v>0</v>
      </c>
    </row>
    <row r="1929" spans="1:4" x14ac:dyDescent="0.3">
      <c r="A1929" s="4">
        <v>22525</v>
      </c>
      <c r="B1929" s="5">
        <v>12.5</v>
      </c>
      <c r="C1929" s="1">
        <f t="shared" si="60"/>
        <v>1.2500000000000001E-2</v>
      </c>
      <c r="D1929" s="254">
        <f t="shared" si="61"/>
        <v>0</v>
      </c>
    </row>
    <row r="1930" spans="1:4" x14ac:dyDescent="0.3">
      <c r="A1930" s="4">
        <v>22528</v>
      </c>
      <c r="B1930" s="5">
        <v>12.5</v>
      </c>
      <c r="C1930" s="1">
        <f t="shared" si="60"/>
        <v>1.2500000000000001E-2</v>
      </c>
      <c r="D1930" s="254">
        <f t="shared" si="61"/>
        <v>0</v>
      </c>
    </row>
    <row r="1931" spans="1:4" x14ac:dyDescent="0.3">
      <c r="A1931" s="4">
        <v>22529</v>
      </c>
      <c r="B1931" s="5">
        <v>12.5</v>
      </c>
      <c r="C1931" s="1">
        <f t="shared" si="60"/>
        <v>1.2500000000000001E-2</v>
      </c>
      <c r="D1931" s="254">
        <f t="shared" si="61"/>
        <v>0</v>
      </c>
    </row>
    <row r="1932" spans="1:4" x14ac:dyDescent="0.3">
      <c r="A1932" s="4">
        <v>22530</v>
      </c>
      <c r="B1932" s="5">
        <v>12.5</v>
      </c>
      <c r="C1932" s="1">
        <f t="shared" si="60"/>
        <v>1.2500000000000001E-2</v>
      </c>
      <c r="D1932" s="254">
        <f t="shared" si="61"/>
        <v>0</v>
      </c>
    </row>
    <row r="1933" spans="1:4" x14ac:dyDescent="0.3">
      <c r="A1933" s="4">
        <v>22531</v>
      </c>
      <c r="B1933" s="5">
        <v>12.5</v>
      </c>
      <c r="C1933" s="1">
        <f t="shared" si="60"/>
        <v>1.2500000000000001E-2</v>
      </c>
      <c r="D1933" s="254">
        <f t="shared" si="61"/>
        <v>0</v>
      </c>
    </row>
    <row r="1934" spans="1:4" x14ac:dyDescent="0.3">
      <c r="A1934" s="4">
        <v>22532</v>
      </c>
      <c r="B1934" s="5">
        <v>12.5</v>
      </c>
      <c r="C1934" s="1">
        <f t="shared" si="60"/>
        <v>1.2500000000000001E-2</v>
      </c>
      <c r="D1934" s="254">
        <f t="shared" si="61"/>
        <v>0</v>
      </c>
    </row>
    <row r="1935" spans="1:4" x14ac:dyDescent="0.3">
      <c r="A1935" s="4">
        <v>22535</v>
      </c>
      <c r="B1935" s="5">
        <v>12.5</v>
      </c>
      <c r="C1935" s="1">
        <f t="shared" si="60"/>
        <v>1.2500000000000001E-2</v>
      </c>
      <c r="D1935" s="254">
        <f t="shared" si="61"/>
        <v>0</v>
      </c>
    </row>
    <row r="1936" spans="1:4" x14ac:dyDescent="0.3">
      <c r="A1936" s="4">
        <v>22536</v>
      </c>
      <c r="B1936" s="5">
        <v>12.5</v>
      </c>
      <c r="C1936" s="1">
        <f t="shared" si="60"/>
        <v>1.2500000000000001E-2</v>
      </c>
      <c r="D1936" s="254">
        <f t="shared" si="61"/>
        <v>0</v>
      </c>
    </row>
    <row r="1937" spans="1:4" x14ac:dyDescent="0.3">
      <c r="A1937" s="4">
        <v>22537</v>
      </c>
      <c r="B1937" s="5">
        <v>12.5</v>
      </c>
      <c r="C1937" s="1">
        <f t="shared" si="60"/>
        <v>1.2500000000000001E-2</v>
      </c>
      <c r="D1937" s="254">
        <f t="shared" si="61"/>
        <v>0</v>
      </c>
    </row>
    <row r="1938" spans="1:4" x14ac:dyDescent="0.3">
      <c r="A1938" s="4">
        <v>22538</v>
      </c>
      <c r="B1938" s="5">
        <v>12.5</v>
      </c>
      <c r="C1938" s="1">
        <f t="shared" si="60"/>
        <v>1.2500000000000001E-2</v>
      </c>
      <c r="D1938" s="254">
        <f t="shared" si="61"/>
        <v>0</v>
      </c>
    </row>
    <row r="1939" spans="1:4" x14ac:dyDescent="0.3">
      <c r="A1939" s="4">
        <v>22539</v>
      </c>
      <c r="B1939" s="5">
        <v>12.5</v>
      </c>
      <c r="C1939" s="1">
        <f t="shared" si="60"/>
        <v>1.2500000000000001E-2</v>
      </c>
      <c r="D1939" s="254">
        <f t="shared" si="61"/>
        <v>0</v>
      </c>
    </row>
    <row r="1940" spans="1:4" x14ac:dyDescent="0.3">
      <c r="A1940" s="4">
        <v>22542</v>
      </c>
      <c r="B1940" s="5">
        <v>12.5</v>
      </c>
      <c r="C1940" s="1">
        <f t="shared" si="60"/>
        <v>1.2500000000000001E-2</v>
      </c>
      <c r="D1940" s="254">
        <f t="shared" si="61"/>
        <v>0</v>
      </c>
    </row>
    <row r="1941" spans="1:4" x14ac:dyDescent="0.3">
      <c r="A1941" s="4">
        <v>22543</v>
      </c>
      <c r="B1941" s="5">
        <v>12.5</v>
      </c>
      <c r="C1941" s="1">
        <f t="shared" si="60"/>
        <v>1.2500000000000001E-2</v>
      </c>
      <c r="D1941" s="254">
        <f t="shared" si="61"/>
        <v>0</v>
      </c>
    </row>
    <row r="1942" spans="1:4" x14ac:dyDescent="0.3">
      <c r="A1942" s="4">
        <v>22544</v>
      </c>
      <c r="B1942" s="5">
        <v>12.5</v>
      </c>
      <c r="C1942" s="1">
        <f t="shared" si="60"/>
        <v>1.2500000000000001E-2</v>
      </c>
      <c r="D1942" s="254">
        <f t="shared" si="61"/>
        <v>0</v>
      </c>
    </row>
    <row r="1943" spans="1:4" x14ac:dyDescent="0.3">
      <c r="A1943" s="4">
        <v>22545</v>
      </c>
      <c r="B1943" s="5">
        <v>12.5</v>
      </c>
      <c r="C1943" s="1">
        <f t="shared" si="60"/>
        <v>1.2500000000000001E-2</v>
      </c>
      <c r="D1943" s="254">
        <f t="shared" si="61"/>
        <v>0</v>
      </c>
    </row>
    <row r="1944" spans="1:4" x14ac:dyDescent="0.3">
      <c r="A1944" s="4">
        <v>22546</v>
      </c>
      <c r="B1944" s="5">
        <v>12.5</v>
      </c>
      <c r="C1944" s="1">
        <f t="shared" si="60"/>
        <v>1.2500000000000001E-2</v>
      </c>
      <c r="D1944" s="254">
        <f t="shared" si="61"/>
        <v>0</v>
      </c>
    </row>
    <row r="1945" spans="1:4" x14ac:dyDescent="0.3">
      <c r="A1945" s="4">
        <v>22549</v>
      </c>
      <c r="B1945" s="5">
        <v>12.5</v>
      </c>
      <c r="C1945" s="1">
        <f t="shared" si="60"/>
        <v>1.2500000000000001E-2</v>
      </c>
      <c r="D1945" s="254">
        <f t="shared" si="61"/>
        <v>0</v>
      </c>
    </row>
    <row r="1946" spans="1:4" x14ac:dyDescent="0.3">
      <c r="A1946" s="4">
        <v>22550</v>
      </c>
      <c r="B1946" s="5">
        <v>12.5</v>
      </c>
      <c r="C1946" s="1">
        <f t="shared" si="60"/>
        <v>1.2500000000000001E-2</v>
      </c>
      <c r="D1946" s="254">
        <f t="shared" si="61"/>
        <v>0</v>
      </c>
    </row>
    <row r="1947" spans="1:4" x14ac:dyDescent="0.3">
      <c r="A1947" s="4">
        <v>22551</v>
      </c>
      <c r="B1947" s="5">
        <v>12.5</v>
      </c>
      <c r="C1947" s="1">
        <f t="shared" si="60"/>
        <v>1.2500000000000001E-2</v>
      </c>
      <c r="D1947" s="254">
        <f t="shared" si="61"/>
        <v>0</v>
      </c>
    </row>
    <row r="1948" spans="1:4" x14ac:dyDescent="0.3">
      <c r="A1948" s="4">
        <v>22552</v>
      </c>
      <c r="B1948" s="5">
        <v>12.5</v>
      </c>
      <c r="C1948" s="1">
        <f t="shared" si="60"/>
        <v>1.2500000000000001E-2</v>
      </c>
      <c r="D1948" s="254">
        <f t="shared" si="61"/>
        <v>0</v>
      </c>
    </row>
    <row r="1949" spans="1:4" x14ac:dyDescent="0.3">
      <c r="A1949" s="4">
        <v>22553</v>
      </c>
      <c r="B1949" s="5">
        <v>12.5</v>
      </c>
      <c r="C1949" s="1">
        <f t="shared" si="60"/>
        <v>1.2500000000000001E-2</v>
      </c>
      <c r="D1949" s="254">
        <f t="shared" si="61"/>
        <v>0</v>
      </c>
    </row>
    <row r="1950" spans="1:4" x14ac:dyDescent="0.3">
      <c r="A1950" s="4">
        <v>22556</v>
      </c>
      <c r="B1950" s="5">
        <v>12.5</v>
      </c>
      <c r="C1950" s="1">
        <f t="shared" si="60"/>
        <v>1.2500000000000001E-2</v>
      </c>
      <c r="D1950" s="254">
        <f t="shared" si="61"/>
        <v>0</v>
      </c>
    </row>
    <row r="1951" spans="1:4" x14ac:dyDescent="0.3">
      <c r="A1951" s="4">
        <v>22557</v>
      </c>
      <c r="B1951" s="5">
        <v>12.5</v>
      </c>
      <c r="C1951" s="1">
        <f t="shared" si="60"/>
        <v>1.2500000000000001E-2</v>
      </c>
      <c r="D1951" s="254">
        <f t="shared" si="61"/>
        <v>0</v>
      </c>
    </row>
    <row r="1952" spans="1:4" x14ac:dyDescent="0.3">
      <c r="A1952" s="4">
        <v>22558</v>
      </c>
      <c r="B1952" s="5">
        <v>12.5</v>
      </c>
      <c r="C1952" s="1">
        <f t="shared" si="60"/>
        <v>1.2500000000000001E-2</v>
      </c>
      <c r="D1952" s="254">
        <f t="shared" si="61"/>
        <v>0</v>
      </c>
    </row>
    <row r="1953" spans="1:4" x14ac:dyDescent="0.3">
      <c r="A1953" s="4">
        <v>22559</v>
      </c>
      <c r="B1953" s="5">
        <v>12.5</v>
      </c>
      <c r="C1953" s="1">
        <f t="shared" si="60"/>
        <v>1.2500000000000001E-2</v>
      </c>
      <c r="D1953" s="254">
        <f t="shared" si="61"/>
        <v>0</v>
      </c>
    </row>
    <row r="1954" spans="1:4" x14ac:dyDescent="0.3">
      <c r="A1954" s="4">
        <v>22560</v>
      </c>
      <c r="B1954" s="5">
        <v>12.5</v>
      </c>
      <c r="C1954" s="1">
        <f t="shared" si="60"/>
        <v>1.2500000000000001E-2</v>
      </c>
      <c r="D1954" s="254">
        <f t="shared" si="61"/>
        <v>0</v>
      </c>
    </row>
    <row r="1955" spans="1:4" x14ac:dyDescent="0.3">
      <c r="A1955" s="4">
        <v>22563</v>
      </c>
      <c r="B1955" s="5">
        <v>12.5</v>
      </c>
      <c r="C1955" s="1">
        <f t="shared" si="60"/>
        <v>1.2500000000000001E-2</v>
      </c>
      <c r="D1955" s="254">
        <f t="shared" si="61"/>
        <v>0</v>
      </c>
    </row>
    <row r="1956" spans="1:4" x14ac:dyDescent="0.3">
      <c r="A1956" s="4">
        <v>22564</v>
      </c>
      <c r="B1956" s="5">
        <v>12.5</v>
      </c>
      <c r="C1956" s="1">
        <f t="shared" si="60"/>
        <v>1.2500000000000001E-2</v>
      </c>
      <c r="D1956" s="254">
        <f t="shared" si="61"/>
        <v>0</v>
      </c>
    </row>
    <row r="1957" spans="1:4" x14ac:dyDescent="0.3">
      <c r="A1957" s="4">
        <v>22565</v>
      </c>
      <c r="B1957" s="5">
        <v>12.5</v>
      </c>
      <c r="C1957" s="1">
        <f t="shared" si="60"/>
        <v>1.2500000000000001E-2</v>
      </c>
      <c r="D1957" s="254">
        <f t="shared" si="61"/>
        <v>0</v>
      </c>
    </row>
    <row r="1958" spans="1:4" x14ac:dyDescent="0.3">
      <c r="A1958" s="4">
        <v>22566</v>
      </c>
      <c r="B1958" s="5">
        <v>12.5</v>
      </c>
      <c r="C1958" s="1">
        <f t="shared" si="60"/>
        <v>1.2500000000000001E-2</v>
      </c>
      <c r="D1958" s="254">
        <f t="shared" si="61"/>
        <v>0</v>
      </c>
    </row>
    <row r="1959" spans="1:4" x14ac:dyDescent="0.3">
      <c r="A1959" s="4">
        <v>22567</v>
      </c>
      <c r="B1959" s="5">
        <v>12.5</v>
      </c>
      <c r="C1959" s="1">
        <f t="shared" si="60"/>
        <v>1.2500000000000001E-2</v>
      </c>
      <c r="D1959" s="254">
        <f t="shared" si="61"/>
        <v>0</v>
      </c>
    </row>
    <row r="1960" spans="1:4" x14ac:dyDescent="0.3">
      <c r="A1960" s="4">
        <v>22570</v>
      </c>
      <c r="B1960" s="5">
        <v>12.5</v>
      </c>
      <c r="C1960" s="1">
        <f t="shared" si="60"/>
        <v>1.2500000000000001E-2</v>
      </c>
      <c r="D1960" s="254">
        <f t="shared" si="61"/>
        <v>0</v>
      </c>
    </row>
    <row r="1961" spans="1:4" x14ac:dyDescent="0.3">
      <c r="A1961" s="4">
        <v>22571</v>
      </c>
      <c r="B1961" s="5">
        <v>12.5</v>
      </c>
      <c r="C1961" s="1">
        <f t="shared" si="60"/>
        <v>1.2500000000000001E-2</v>
      </c>
      <c r="D1961" s="254">
        <f t="shared" si="61"/>
        <v>0</v>
      </c>
    </row>
    <row r="1962" spans="1:4" x14ac:dyDescent="0.3">
      <c r="A1962" s="4">
        <v>22572</v>
      </c>
      <c r="B1962" s="5">
        <v>12.5</v>
      </c>
      <c r="C1962" s="1">
        <f t="shared" si="60"/>
        <v>1.2500000000000001E-2</v>
      </c>
      <c r="D1962" s="254">
        <f t="shared" si="61"/>
        <v>0</v>
      </c>
    </row>
    <row r="1963" spans="1:4" x14ac:dyDescent="0.3">
      <c r="A1963" s="4">
        <v>22573</v>
      </c>
      <c r="B1963" s="5">
        <v>12.5</v>
      </c>
      <c r="C1963" s="1">
        <f t="shared" si="60"/>
        <v>1.2500000000000001E-2</v>
      </c>
      <c r="D1963" s="254">
        <f t="shared" si="61"/>
        <v>0</v>
      </c>
    </row>
    <row r="1964" spans="1:4" x14ac:dyDescent="0.3">
      <c r="A1964" s="4">
        <v>22574</v>
      </c>
      <c r="B1964" s="5">
        <v>12.5</v>
      </c>
      <c r="C1964" s="1">
        <f t="shared" si="60"/>
        <v>1.2500000000000001E-2</v>
      </c>
      <c r="D1964" s="254">
        <f t="shared" si="61"/>
        <v>0</v>
      </c>
    </row>
    <row r="1965" spans="1:4" x14ac:dyDescent="0.3">
      <c r="A1965" s="4">
        <v>22577</v>
      </c>
      <c r="B1965" s="5">
        <v>12.5</v>
      </c>
      <c r="C1965" s="1">
        <f t="shared" si="60"/>
        <v>1.2500000000000001E-2</v>
      </c>
      <c r="D1965" s="254">
        <f t="shared" si="61"/>
        <v>0</v>
      </c>
    </row>
    <row r="1966" spans="1:4" x14ac:dyDescent="0.3">
      <c r="A1966" s="4">
        <v>22578</v>
      </c>
      <c r="B1966" s="5">
        <v>12.5</v>
      </c>
      <c r="C1966" s="1">
        <f t="shared" si="60"/>
        <v>1.2500000000000001E-2</v>
      </c>
      <c r="D1966" s="254">
        <f t="shared" si="61"/>
        <v>0</v>
      </c>
    </row>
    <row r="1967" spans="1:4" x14ac:dyDescent="0.3">
      <c r="A1967" s="4">
        <v>22579</v>
      </c>
      <c r="B1967" s="5">
        <v>12.5</v>
      </c>
      <c r="C1967" s="1">
        <f t="shared" si="60"/>
        <v>1.2500000000000001E-2</v>
      </c>
      <c r="D1967" s="254">
        <f t="shared" si="61"/>
        <v>0</v>
      </c>
    </row>
    <row r="1968" spans="1:4" x14ac:dyDescent="0.3">
      <c r="A1968" s="4">
        <v>22580</v>
      </c>
      <c r="B1968" s="5">
        <v>12.5</v>
      </c>
      <c r="C1968" s="1">
        <f t="shared" si="60"/>
        <v>1.2500000000000001E-2</v>
      </c>
      <c r="D1968" s="254">
        <f t="shared" si="61"/>
        <v>0</v>
      </c>
    </row>
    <row r="1969" spans="1:4" x14ac:dyDescent="0.3">
      <c r="A1969" s="4">
        <v>22581</v>
      </c>
      <c r="B1969" s="5">
        <v>12.5</v>
      </c>
      <c r="C1969" s="1">
        <f t="shared" si="60"/>
        <v>1.2500000000000001E-2</v>
      </c>
      <c r="D1969" s="254">
        <f t="shared" si="61"/>
        <v>0</v>
      </c>
    </row>
    <row r="1970" spans="1:4" x14ac:dyDescent="0.3">
      <c r="A1970" s="4">
        <v>22584</v>
      </c>
      <c r="B1970" s="5">
        <v>12.5</v>
      </c>
      <c r="C1970" s="1">
        <f t="shared" si="60"/>
        <v>1.2500000000000001E-2</v>
      </c>
      <c r="D1970" s="254">
        <f t="shared" si="61"/>
        <v>0</v>
      </c>
    </row>
    <row r="1971" spans="1:4" x14ac:dyDescent="0.3">
      <c r="A1971" s="4">
        <v>22585</v>
      </c>
      <c r="B1971" s="5">
        <v>12.5</v>
      </c>
      <c r="C1971" s="1">
        <f t="shared" si="60"/>
        <v>1.2500000000000001E-2</v>
      </c>
      <c r="D1971" s="254">
        <f t="shared" si="61"/>
        <v>0</v>
      </c>
    </row>
    <row r="1972" spans="1:4" x14ac:dyDescent="0.3">
      <c r="A1972" s="4">
        <v>22586</v>
      </c>
      <c r="B1972" s="5">
        <v>12.5</v>
      </c>
      <c r="C1972" s="1">
        <f t="shared" si="60"/>
        <v>1.2500000000000001E-2</v>
      </c>
      <c r="D1972" s="254">
        <f t="shared" si="61"/>
        <v>0</v>
      </c>
    </row>
    <row r="1973" spans="1:4" x14ac:dyDescent="0.3">
      <c r="A1973" s="4">
        <v>22587</v>
      </c>
      <c r="B1973" s="5">
        <v>12.5</v>
      </c>
      <c r="C1973" s="1">
        <f t="shared" si="60"/>
        <v>1.2500000000000001E-2</v>
      </c>
      <c r="D1973" s="254">
        <f t="shared" si="61"/>
        <v>0</v>
      </c>
    </row>
    <row r="1974" spans="1:4" x14ac:dyDescent="0.3">
      <c r="A1974" s="4">
        <v>22588</v>
      </c>
      <c r="B1974" s="5">
        <v>12.5</v>
      </c>
      <c r="C1974" s="1">
        <f t="shared" si="60"/>
        <v>1.2500000000000001E-2</v>
      </c>
      <c r="D1974" s="254">
        <f t="shared" si="61"/>
        <v>0</v>
      </c>
    </row>
    <row r="1975" spans="1:4" x14ac:dyDescent="0.3">
      <c r="A1975" s="4">
        <v>22591</v>
      </c>
      <c r="B1975" s="5">
        <v>12.5</v>
      </c>
      <c r="C1975" s="1">
        <f t="shared" si="60"/>
        <v>1.2500000000000001E-2</v>
      </c>
      <c r="D1975" s="254">
        <f t="shared" si="61"/>
        <v>0</v>
      </c>
    </row>
    <row r="1976" spans="1:4" x14ac:dyDescent="0.3">
      <c r="A1976" s="4">
        <v>22592</v>
      </c>
      <c r="B1976" s="5">
        <v>12.5</v>
      </c>
      <c r="C1976" s="1">
        <f t="shared" si="60"/>
        <v>1.2500000000000001E-2</v>
      </c>
      <c r="D1976" s="254">
        <f t="shared" si="61"/>
        <v>0</v>
      </c>
    </row>
    <row r="1977" spans="1:4" x14ac:dyDescent="0.3">
      <c r="A1977" s="4">
        <v>22593</v>
      </c>
      <c r="B1977" s="5">
        <v>12.5</v>
      </c>
      <c r="C1977" s="1">
        <f t="shared" si="60"/>
        <v>1.2500000000000001E-2</v>
      </c>
      <c r="D1977" s="254">
        <f t="shared" si="61"/>
        <v>0</v>
      </c>
    </row>
    <row r="1978" spans="1:4" x14ac:dyDescent="0.3">
      <c r="A1978" s="4">
        <v>22594</v>
      </c>
      <c r="B1978" s="5">
        <v>12.5</v>
      </c>
      <c r="C1978" s="1">
        <f t="shared" si="60"/>
        <v>1.2500000000000001E-2</v>
      </c>
      <c r="D1978" s="254">
        <f t="shared" si="61"/>
        <v>0</v>
      </c>
    </row>
    <row r="1979" spans="1:4" x14ac:dyDescent="0.3">
      <c r="A1979" s="4">
        <v>22595</v>
      </c>
      <c r="B1979" s="5">
        <v>12.5</v>
      </c>
      <c r="C1979" s="1">
        <f t="shared" si="60"/>
        <v>1.2500000000000001E-2</v>
      </c>
      <c r="D1979" s="254">
        <f t="shared" si="61"/>
        <v>0</v>
      </c>
    </row>
    <row r="1980" spans="1:4" x14ac:dyDescent="0.3">
      <c r="A1980" s="4">
        <v>22598</v>
      </c>
      <c r="B1980" s="5">
        <v>12.5</v>
      </c>
      <c r="C1980" s="1">
        <f t="shared" si="60"/>
        <v>1.2500000000000001E-2</v>
      </c>
      <c r="D1980" s="254">
        <f t="shared" si="61"/>
        <v>0</v>
      </c>
    </row>
    <row r="1981" spans="1:4" x14ac:dyDescent="0.3">
      <c r="A1981" s="4">
        <v>22599</v>
      </c>
      <c r="B1981" s="5">
        <v>12.5</v>
      </c>
      <c r="C1981" s="1">
        <f t="shared" si="60"/>
        <v>1.2500000000000001E-2</v>
      </c>
      <c r="D1981" s="254">
        <f t="shared" si="61"/>
        <v>0</v>
      </c>
    </row>
    <row r="1982" spans="1:4" x14ac:dyDescent="0.3">
      <c r="A1982" s="4">
        <v>22600</v>
      </c>
      <c r="B1982" s="5">
        <v>12.5</v>
      </c>
      <c r="C1982" s="1">
        <f t="shared" si="60"/>
        <v>1.2500000000000001E-2</v>
      </c>
      <c r="D1982" s="254">
        <f t="shared" si="61"/>
        <v>0</v>
      </c>
    </row>
    <row r="1983" spans="1:4" x14ac:dyDescent="0.3">
      <c r="A1983" s="4">
        <v>22601</v>
      </c>
      <c r="B1983" s="5">
        <v>12.5</v>
      </c>
      <c r="C1983" s="1">
        <f t="shared" si="60"/>
        <v>1.2500000000000001E-2</v>
      </c>
      <c r="D1983" s="254">
        <f t="shared" si="61"/>
        <v>0</v>
      </c>
    </row>
    <row r="1984" spans="1:4" x14ac:dyDescent="0.3">
      <c r="A1984" s="4">
        <v>22602</v>
      </c>
      <c r="B1984" s="5">
        <v>12.5</v>
      </c>
      <c r="C1984" s="1">
        <f t="shared" si="60"/>
        <v>1.2500000000000001E-2</v>
      </c>
      <c r="D1984" s="254">
        <f t="shared" si="61"/>
        <v>0</v>
      </c>
    </row>
    <row r="1985" spans="1:4" x14ac:dyDescent="0.3">
      <c r="A1985" s="4">
        <v>22605</v>
      </c>
      <c r="B1985" s="5">
        <v>12.5</v>
      </c>
      <c r="C1985" s="1">
        <f t="shared" si="60"/>
        <v>1.2500000000000001E-2</v>
      </c>
      <c r="D1985" s="254">
        <f t="shared" si="61"/>
        <v>0</v>
      </c>
    </row>
    <row r="1986" spans="1:4" x14ac:dyDescent="0.3">
      <c r="A1986" s="4">
        <v>22606</v>
      </c>
      <c r="B1986" s="5">
        <v>12.5</v>
      </c>
      <c r="C1986" s="1">
        <f t="shared" si="60"/>
        <v>1.2500000000000001E-2</v>
      </c>
      <c r="D1986" s="254">
        <f t="shared" si="61"/>
        <v>0</v>
      </c>
    </row>
    <row r="1987" spans="1:4" x14ac:dyDescent="0.3">
      <c r="A1987" s="4">
        <v>22607</v>
      </c>
      <c r="B1987" s="5">
        <v>12.5</v>
      </c>
      <c r="C1987" s="1">
        <f t="shared" si="60"/>
        <v>1.2500000000000001E-2</v>
      </c>
      <c r="D1987" s="254">
        <f t="shared" si="61"/>
        <v>0</v>
      </c>
    </row>
    <row r="1988" spans="1:4" x14ac:dyDescent="0.3">
      <c r="A1988" s="4">
        <v>22608</v>
      </c>
      <c r="B1988" s="5">
        <v>12.5</v>
      </c>
      <c r="C1988" s="1">
        <f t="shared" si="60"/>
        <v>1.2500000000000001E-2</v>
      </c>
      <c r="D1988" s="254">
        <f t="shared" si="61"/>
        <v>0</v>
      </c>
    </row>
    <row r="1989" spans="1:4" x14ac:dyDescent="0.3">
      <c r="A1989" s="4">
        <v>22609</v>
      </c>
      <c r="B1989" s="5">
        <v>12.5</v>
      </c>
      <c r="C1989" s="1">
        <f t="shared" si="60"/>
        <v>1.2500000000000001E-2</v>
      </c>
      <c r="D1989" s="254">
        <f t="shared" si="61"/>
        <v>0</v>
      </c>
    </row>
    <row r="1990" spans="1:4" x14ac:dyDescent="0.3">
      <c r="A1990" s="4">
        <v>22612</v>
      </c>
      <c r="B1990" s="5">
        <v>12.5</v>
      </c>
      <c r="C1990" s="1">
        <f t="shared" ref="C1990:C2053" si="62">B1990/1000</f>
        <v>1.2500000000000001E-2</v>
      </c>
      <c r="D1990" s="254">
        <f t="shared" si="61"/>
        <v>0</v>
      </c>
    </row>
    <row r="1991" spans="1:4" x14ac:dyDescent="0.3">
      <c r="A1991" s="4">
        <v>22613</v>
      </c>
      <c r="B1991" s="5">
        <v>12.5</v>
      </c>
      <c r="C1991" s="1">
        <f t="shared" si="62"/>
        <v>1.2500000000000001E-2</v>
      </c>
      <c r="D1991" s="254">
        <f t="shared" ref="D1991:D2054" si="63">((B1991/B1990)-1)*100</f>
        <v>0</v>
      </c>
    </row>
    <row r="1992" spans="1:4" x14ac:dyDescent="0.3">
      <c r="A1992" s="4">
        <v>22614</v>
      </c>
      <c r="B1992" s="5">
        <v>12.5</v>
      </c>
      <c r="C1992" s="1">
        <f t="shared" si="62"/>
        <v>1.2500000000000001E-2</v>
      </c>
      <c r="D1992" s="254">
        <f t="shared" si="63"/>
        <v>0</v>
      </c>
    </row>
    <row r="1993" spans="1:4" x14ac:dyDescent="0.3">
      <c r="A1993" s="4">
        <v>22615</v>
      </c>
      <c r="B1993" s="5">
        <v>12.5</v>
      </c>
      <c r="C1993" s="1">
        <f t="shared" si="62"/>
        <v>1.2500000000000001E-2</v>
      </c>
      <c r="D1993" s="254">
        <f t="shared" si="63"/>
        <v>0</v>
      </c>
    </row>
    <row r="1994" spans="1:4" x14ac:dyDescent="0.3">
      <c r="A1994" s="4">
        <v>22616</v>
      </c>
      <c r="B1994" s="5">
        <v>12.5</v>
      </c>
      <c r="C1994" s="1">
        <f t="shared" si="62"/>
        <v>1.2500000000000001E-2</v>
      </c>
      <c r="D1994" s="254">
        <f t="shared" si="63"/>
        <v>0</v>
      </c>
    </row>
    <row r="1995" spans="1:4" x14ac:dyDescent="0.3">
      <c r="A1995" s="4">
        <v>22619</v>
      </c>
      <c r="B1995" s="5">
        <v>12.5</v>
      </c>
      <c r="C1995" s="1">
        <f t="shared" si="62"/>
        <v>1.2500000000000001E-2</v>
      </c>
      <c r="D1995" s="254">
        <f t="shared" si="63"/>
        <v>0</v>
      </c>
    </row>
    <row r="1996" spans="1:4" x14ac:dyDescent="0.3">
      <c r="A1996" s="4">
        <v>22620</v>
      </c>
      <c r="B1996" s="5">
        <v>12.5</v>
      </c>
      <c r="C1996" s="1">
        <f t="shared" si="62"/>
        <v>1.2500000000000001E-2</v>
      </c>
      <c r="D1996" s="254">
        <f t="shared" si="63"/>
        <v>0</v>
      </c>
    </row>
    <row r="1997" spans="1:4" x14ac:dyDescent="0.3">
      <c r="A1997" s="4">
        <v>22621</v>
      </c>
      <c r="B1997" s="5">
        <v>12.5</v>
      </c>
      <c r="C1997" s="1">
        <f t="shared" si="62"/>
        <v>1.2500000000000001E-2</v>
      </c>
      <c r="D1997" s="254">
        <f t="shared" si="63"/>
        <v>0</v>
      </c>
    </row>
    <row r="1998" spans="1:4" x14ac:dyDescent="0.3">
      <c r="A1998" s="4">
        <v>22622</v>
      </c>
      <c r="B1998" s="5">
        <v>12.5</v>
      </c>
      <c r="C1998" s="1">
        <f t="shared" si="62"/>
        <v>1.2500000000000001E-2</v>
      </c>
      <c r="D1998" s="254">
        <f t="shared" si="63"/>
        <v>0</v>
      </c>
    </row>
    <row r="1999" spans="1:4" x14ac:dyDescent="0.3">
      <c r="A1999" s="4">
        <v>22623</v>
      </c>
      <c r="B1999" s="5">
        <v>12.5</v>
      </c>
      <c r="C1999" s="1">
        <f t="shared" si="62"/>
        <v>1.2500000000000001E-2</v>
      </c>
      <c r="D1999" s="254">
        <f t="shared" si="63"/>
        <v>0</v>
      </c>
    </row>
    <row r="2000" spans="1:4" x14ac:dyDescent="0.3">
      <c r="A2000" s="4">
        <v>22626</v>
      </c>
      <c r="B2000" s="5">
        <v>12.5</v>
      </c>
      <c r="C2000" s="1">
        <f t="shared" si="62"/>
        <v>1.2500000000000001E-2</v>
      </c>
      <c r="D2000" s="254">
        <f t="shared" si="63"/>
        <v>0</v>
      </c>
    </row>
    <row r="2001" spans="1:4" x14ac:dyDescent="0.3">
      <c r="A2001" s="4">
        <v>22627</v>
      </c>
      <c r="B2001" s="5">
        <v>12.5</v>
      </c>
      <c r="C2001" s="1">
        <f t="shared" si="62"/>
        <v>1.2500000000000001E-2</v>
      </c>
      <c r="D2001" s="254">
        <f t="shared" si="63"/>
        <v>0</v>
      </c>
    </row>
    <row r="2002" spans="1:4" x14ac:dyDescent="0.3">
      <c r="A2002" s="4">
        <v>22628</v>
      </c>
      <c r="B2002" s="5">
        <v>12.5</v>
      </c>
      <c r="C2002" s="1">
        <f t="shared" si="62"/>
        <v>1.2500000000000001E-2</v>
      </c>
      <c r="D2002" s="254">
        <f t="shared" si="63"/>
        <v>0</v>
      </c>
    </row>
    <row r="2003" spans="1:4" x14ac:dyDescent="0.3">
      <c r="A2003" s="4">
        <v>22629</v>
      </c>
      <c r="B2003" s="5">
        <v>12.5</v>
      </c>
      <c r="C2003" s="1">
        <f t="shared" si="62"/>
        <v>1.2500000000000001E-2</v>
      </c>
      <c r="D2003" s="254">
        <f t="shared" si="63"/>
        <v>0</v>
      </c>
    </row>
    <row r="2004" spans="1:4" x14ac:dyDescent="0.3">
      <c r="A2004" s="4">
        <v>22630</v>
      </c>
      <c r="B2004" s="5">
        <v>12.5</v>
      </c>
      <c r="C2004" s="1">
        <f t="shared" si="62"/>
        <v>1.2500000000000001E-2</v>
      </c>
      <c r="D2004" s="254">
        <f t="shared" si="63"/>
        <v>0</v>
      </c>
    </row>
    <row r="2005" spans="1:4" x14ac:dyDescent="0.3">
      <c r="A2005" s="4">
        <v>22633</v>
      </c>
      <c r="B2005" s="5">
        <v>12.5</v>
      </c>
      <c r="C2005" s="1">
        <f t="shared" si="62"/>
        <v>1.2500000000000001E-2</v>
      </c>
      <c r="D2005" s="254">
        <f t="shared" si="63"/>
        <v>0</v>
      </c>
    </row>
    <row r="2006" spans="1:4" x14ac:dyDescent="0.3">
      <c r="A2006" s="4">
        <v>22634</v>
      </c>
      <c r="B2006" s="5">
        <v>12.5</v>
      </c>
      <c r="C2006" s="1">
        <f t="shared" si="62"/>
        <v>1.2500000000000001E-2</v>
      </c>
      <c r="D2006" s="254">
        <f t="shared" si="63"/>
        <v>0</v>
      </c>
    </row>
    <row r="2007" spans="1:4" x14ac:dyDescent="0.3">
      <c r="A2007" s="4">
        <v>22635</v>
      </c>
      <c r="B2007" s="5">
        <v>12.5</v>
      </c>
      <c r="C2007" s="1">
        <f t="shared" si="62"/>
        <v>1.2500000000000001E-2</v>
      </c>
      <c r="D2007" s="254">
        <f t="shared" si="63"/>
        <v>0</v>
      </c>
    </row>
    <row r="2008" spans="1:4" x14ac:dyDescent="0.3">
      <c r="A2008" s="4">
        <v>22636</v>
      </c>
      <c r="B2008" s="5">
        <v>12.5</v>
      </c>
      <c r="C2008" s="1">
        <f t="shared" si="62"/>
        <v>1.2500000000000001E-2</v>
      </c>
      <c r="D2008" s="254">
        <f t="shared" si="63"/>
        <v>0</v>
      </c>
    </row>
    <row r="2009" spans="1:4" x14ac:dyDescent="0.3">
      <c r="A2009" s="4">
        <v>22637</v>
      </c>
      <c r="B2009" s="5">
        <v>12.5</v>
      </c>
      <c r="C2009" s="1">
        <f t="shared" si="62"/>
        <v>1.2500000000000001E-2</v>
      </c>
      <c r="D2009" s="254">
        <f t="shared" si="63"/>
        <v>0</v>
      </c>
    </row>
    <row r="2010" spans="1:4" x14ac:dyDescent="0.3">
      <c r="A2010" s="4">
        <v>22640</v>
      </c>
      <c r="B2010" s="5">
        <v>12.5</v>
      </c>
      <c r="C2010" s="1">
        <f t="shared" si="62"/>
        <v>1.2500000000000001E-2</v>
      </c>
      <c r="D2010" s="254">
        <f t="shared" si="63"/>
        <v>0</v>
      </c>
    </row>
    <row r="2011" spans="1:4" x14ac:dyDescent="0.3">
      <c r="A2011" s="4">
        <v>22641</v>
      </c>
      <c r="B2011" s="5">
        <v>12.5</v>
      </c>
      <c r="C2011" s="1">
        <f t="shared" si="62"/>
        <v>1.2500000000000001E-2</v>
      </c>
      <c r="D2011" s="254">
        <f t="shared" si="63"/>
        <v>0</v>
      </c>
    </row>
    <row r="2012" spans="1:4" x14ac:dyDescent="0.3">
      <c r="A2012" s="4">
        <v>22642</v>
      </c>
      <c r="B2012" s="5">
        <v>12.5</v>
      </c>
      <c r="C2012" s="1">
        <f t="shared" si="62"/>
        <v>1.2500000000000001E-2</v>
      </c>
      <c r="D2012" s="254">
        <f t="shared" si="63"/>
        <v>0</v>
      </c>
    </row>
    <row r="2013" spans="1:4" x14ac:dyDescent="0.3">
      <c r="A2013" s="4">
        <v>22643</v>
      </c>
      <c r="B2013" s="5">
        <v>12.5</v>
      </c>
      <c r="C2013" s="1">
        <f t="shared" si="62"/>
        <v>1.2500000000000001E-2</v>
      </c>
      <c r="D2013" s="254">
        <f t="shared" si="63"/>
        <v>0</v>
      </c>
    </row>
    <row r="2014" spans="1:4" x14ac:dyDescent="0.3">
      <c r="A2014" s="4">
        <v>22644</v>
      </c>
      <c r="B2014" s="5">
        <v>12.5</v>
      </c>
      <c r="C2014" s="1">
        <f t="shared" si="62"/>
        <v>1.2500000000000001E-2</v>
      </c>
      <c r="D2014" s="254">
        <f t="shared" si="63"/>
        <v>0</v>
      </c>
    </row>
    <row r="2015" spans="1:4" x14ac:dyDescent="0.3">
      <c r="A2015" s="4">
        <v>22647</v>
      </c>
      <c r="B2015" s="5">
        <v>12.5</v>
      </c>
      <c r="C2015" s="1">
        <f t="shared" si="62"/>
        <v>1.2500000000000001E-2</v>
      </c>
      <c r="D2015" s="254">
        <f t="shared" si="63"/>
        <v>0</v>
      </c>
    </row>
    <row r="2016" spans="1:4" x14ac:dyDescent="0.3">
      <c r="A2016" s="4">
        <v>22648</v>
      </c>
      <c r="B2016" s="5">
        <v>12.5</v>
      </c>
      <c r="C2016" s="1">
        <f t="shared" si="62"/>
        <v>1.2500000000000001E-2</v>
      </c>
      <c r="D2016" s="254">
        <f t="shared" si="63"/>
        <v>0</v>
      </c>
    </row>
    <row r="2017" spans="1:4" x14ac:dyDescent="0.3">
      <c r="A2017" s="4">
        <v>22649</v>
      </c>
      <c r="B2017" s="5">
        <v>12.5</v>
      </c>
      <c r="C2017" s="1">
        <f t="shared" si="62"/>
        <v>1.2500000000000001E-2</v>
      </c>
      <c r="D2017" s="254">
        <f t="shared" si="63"/>
        <v>0</v>
      </c>
    </row>
    <row r="2018" spans="1:4" x14ac:dyDescent="0.3">
      <c r="A2018" s="4">
        <v>22650</v>
      </c>
      <c r="B2018" s="5">
        <v>12.5</v>
      </c>
      <c r="C2018" s="1">
        <f t="shared" si="62"/>
        <v>1.2500000000000001E-2</v>
      </c>
      <c r="D2018" s="254">
        <f t="shared" si="63"/>
        <v>0</v>
      </c>
    </row>
    <row r="2019" spans="1:4" x14ac:dyDescent="0.3">
      <c r="A2019" s="4">
        <v>22651</v>
      </c>
      <c r="B2019" s="5">
        <v>12.5</v>
      </c>
      <c r="C2019" s="1">
        <f t="shared" si="62"/>
        <v>1.2500000000000001E-2</v>
      </c>
      <c r="D2019" s="254">
        <f t="shared" si="63"/>
        <v>0</v>
      </c>
    </row>
    <row r="2020" spans="1:4" x14ac:dyDescent="0.3">
      <c r="A2020" s="4">
        <v>22654</v>
      </c>
      <c r="B2020" s="5">
        <v>12.5</v>
      </c>
      <c r="C2020" s="1">
        <f t="shared" si="62"/>
        <v>1.2500000000000001E-2</v>
      </c>
      <c r="D2020" s="254">
        <f t="shared" si="63"/>
        <v>0</v>
      </c>
    </row>
    <row r="2021" spans="1:4" x14ac:dyDescent="0.3">
      <c r="A2021" s="4">
        <v>22655</v>
      </c>
      <c r="B2021" s="5">
        <v>12.5</v>
      </c>
      <c r="C2021" s="1">
        <f t="shared" si="62"/>
        <v>1.2500000000000001E-2</v>
      </c>
      <c r="D2021" s="254">
        <f t="shared" si="63"/>
        <v>0</v>
      </c>
    </row>
    <row r="2022" spans="1:4" x14ac:dyDescent="0.3">
      <c r="A2022" s="4">
        <v>22656</v>
      </c>
      <c r="B2022" s="5">
        <v>12.5</v>
      </c>
      <c r="C2022" s="1">
        <f t="shared" si="62"/>
        <v>1.2500000000000001E-2</v>
      </c>
      <c r="D2022" s="254">
        <f t="shared" si="63"/>
        <v>0</v>
      </c>
    </row>
    <row r="2023" spans="1:4" x14ac:dyDescent="0.3">
      <c r="A2023" s="4">
        <v>22657</v>
      </c>
      <c r="B2023" s="5">
        <v>12.5</v>
      </c>
      <c r="C2023" s="1">
        <f t="shared" si="62"/>
        <v>1.2500000000000001E-2</v>
      </c>
      <c r="D2023" s="254">
        <f t="shared" si="63"/>
        <v>0</v>
      </c>
    </row>
    <row r="2024" spans="1:4" x14ac:dyDescent="0.3">
      <c r="A2024" s="4">
        <v>22658</v>
      </c>
      <c r="B2024" s="5">
        <v>12.5</v>
      </c>
      <c r="C2024" s="1">
        <f t="shared" si="62"/>
        <v>1.2500000000000001E-2</v>
      </c>
      <c r="D2024" s="254">
        <f t="shared" si="63"/>
        <v>0</v>
      </c>
    </row>
    <row r="2025" spans="1:4" x14ac:dyDescent="0.3">
      <c r="A2025" s="4">
        <v>22661</v>
      </c>
      <c r="B2025" s="5">
        <v>12.5</v>
      </c>
      <c r="C2025" s="1">
        <f t="shared" si="62"/>
        <v>1.2500000000000001E-2</v>
      </c>
      <c r="D2025" s="254">
        <f t="shared" si="63"/>
        <v>0</v>
      </c>
    </row>
    <row r="2026" spans="1:4" x14ac:dyDescent="0.3">
      <c r="A2026" s="4">
        <v>22662</v>
      </c>
      <c r="B2026" s="5">
        <v>12.5</v>
      </c>
      <c r="C2026" s="1">
        <f t="shared" si="62"/>
        <v>1.2500000000000001E-2</v>
      </c>
      <c r="D2026" s="254">
        <f t="shared" si="63"/>
        <v>0</v>
      </c>
    </row>
    <row r="2027" spans="1:4" x14ac:dyDescent="0.3">
      <c r="A2027" s="4">
        <v>22663</v>
      </c>
      <c r="B2027" s="5">
        <v>12.5</v>
      </c>
      <c r="C2027" s="1">
        <f t="shared" si="62"/>
        <v>1.2500000000000001E-2</v>
      </c>
      <c r="D2027" s="254">
        <f t="shared" si="63"/>
        <v>0</v>
      </c>
    </row>
    <row r="2028" spans="1:4" x14ac:dyDescent="0.3">
      <c r="A2028" s="4">
        <v>22664</v>
      </c>
      <c r="B2028" s="5">
        <v>12.5</v>
      </c>
      <c r="C2028" s="1">
        <f t="shared" si="62"/>
        <v>1.2500000000000001E-2</v>
      </c>
      <c r="D2028" s="254">
        <f t="shared" si="63"/>
        <v>0</v>
      </c>
    </row>
    <row r="2029" spans="1:4" x14ac:dyDescent="0.3">
      <c r="A2029" s="4">
        <v>22665</v>
      </c>
      <c r="B2029" s="5">
        <v>12.5</v>
      </c>
      <c r="C2029" s="1">
        <f t="shared" si="62"/>
        <v>1.2500000000000001E-2</v>
      </c>
      <c r="D2029" s="254">
        <f t="shared" si="63"/>
        <v>0</v>
      </c>
    </row>
    <row r="2030" spans="1:4" x14ac:dyDescent="0.3">
      <c r="A2030" s="4">
        <v>22668</v>
      </c>
      <c r="B2030" s="5">
        <v>12.5</v>
      </c>
      <c r="C2030" s="1">
        <f t="shared" si="62"/>
        <v>1.2500000000000001E-2</v>
      </c>
      <c r="D2030" s="254">
        <f t="shared" si="63"/>
        <v>0</v>
      </c>
    </row>
    <row r="2031" spans="1:4" x14ac:dyDescent="0.3">
      <c r="A2031" s="4">
        <v>22669</v>
      </c>
      <c r="B2031" s="5">
        <v>12.5</v>
      </c>
      <c r="C2031" s="1">
        <f t="shared" si="62"/>
        <v>1.2500000000000001E-2</v>
      </c>
      <c r="D2031" s="254">
        <f t="shared" si="63"/>
        <v>0</v>
      </c>
    </row>
    <row r="2032" spans="1:4" x14ac:dyDescent="0.3">
      <c r="A2032" s="4">
        <v>22670</v>
      </c>
      <c r="B2032" s="5">
        <v>12.5</v>
      </c>
      <c r="C2032" s="1">
        <f t="shared" si="62"/>
        <v>1.2500000000000001E-2</v>
      </c>
      <c r="D2032" s="254">
        <f t="shared" si="63"/>
        <v>0</v>
      </c>
    </row>
    <row r="2033" spans="1:4" x14ac:dyDescent="0.3">
      <c r="A2033" s="4">
        <v>22671</v>
      </c>
      <c r="B2033" s="5">
        <v>12.5</v>
      </c>
      <c r="C2033" s="1">
        <f t="shared" si="62"/>
        <v>1.2500000000000001E-2</v>
      </c>
      <c r="D2033" s="254">
        <f t="shared" si="63"/>
        <v>0</v>
      </c>
    </row>
    <row r="2034" spans="1:4" x14ac:dyDescent="0.3">
      <c r="A2034" s="4">
        <v>22672</v>
      </c>
      <c r="B2034" s="5">
        <v>12.5</v>
      </c>
      <c r="C2034" s="1">
        <f t="shared" si="62"/>
        <v>1.2500000000000001E-2</v>
      </c>
      <c r="D2034" s="254">
        <f t="shared" si="63"/>
        <v>0</v>
      </c>
    </row>
    <row r="2035" spans="1:4" x14ac:dyDescent="0.3">
      <c r="A2035" s="4">
        <v>22675</v>
      </c>
      <c r="B2035" s="5">
        <v>12.5</v>
      </c>
      <c r="C2035" s="1">
        <f t="shared" si="62"/>
        <v>1.2500000000000001E-2</v>
      </c>
      <c r="D2035" s="254">
        <f t="shared" si="63"/>
        <v>0</v>
      </c>
    </row>
    <row r="2036" spans="1:4" x14ac:dyDescent="0.3">
      <c r="A2036" s="4">
        <v>22676</v>
      </c>
      <c r="B2036" s="5">
        <v>12.5</v>
      </c>
      <c r="C2036" s="1">
        <f t="shared" si="62"/>
        <v>1.2500000000000001E-2</v>
      </c>
      <c r="D2036" s="254">
        <f t="shared" si="63"/>
        <v>0</v>
      </c>
    </row>
    <row r="2037" spans="1:4" x14ac:dyDescent="0.3">
      <c r="A2037" s="4">
        <v>22677</v>
      </c>
      <c r="B2037" s="5">
        <v>12.5</v>
      </c>
      <c r="C2037" s="1">
        <f t="shared" si="62"/>
        <v>1.2500000000000001E-2</v>
      </c>
      <c r="D2037" s="254">
        <f t="shared" si="63"/>
        <v>0</v>
      </c>
    </row>
    <row r="2038" spans="1:4" x14ac:dyDescent="0.3">
      <c r="A2038" s="4">
        <v>22678</v>
      </c>
      <c r="B2038" s="5">
        <v>12.5</v>
      </c>
      <c r="C2038" s="1">
        <f t="shared" si="62"/>
        <v>1.2500000000000001E-2</v>
      </c>
      <c r="D2038" s="254">
        <f t="shared" si="63"/>
        <v>0</v>
      </c>
    </row>
    <row r="2039" spans="1:4" x14ac:dyDescent="0.3">
      <c r="A2039" s="4">
        <v>22679</v>
      </c>
      <c r="B2039" s="5">
        <v>12.5</v>
      </c>
      <c r="C2039" s="1">
        <f t="shared" si="62"/>
        <v>1.2500000000000001E-2</v>
      </c>
      <c r="D2039" s="254">
        <f t="shared" si="63"/>
        <v>0</v>
      </c>
    </row>
    <row r="2040" spans="1:4" x14ac:dyDescent="0.3">
      <c r="A2040" s="4">
        <v>22682</v>
      </c>
      <c r="B2040" s="5">
        <v>12.5</v>
      </c>
      <c r="C2040" s="1">
        <f t="shared" si="62"/>
        <v>1.2500000000000001E-2</v>
      </c>
      <c r="D2040" s="254">
        <f t="shared" si="63"/>
        <v>0</v>
      </c>
    </row>
    <row r="2041" spans="1:4" x14ac:dyDescent="0.3">
      <c r="A2041" s="4">
        <v>22683</v>
      </c>
      <c r="B2041" s="5">
        <v>12.5</v>
      </c>
      <c r="C2041" s="1">
        <f t="shared" si="62"/>
        <v>1.2500000000000001E-2</v>
      </c>
      <c r="D2041" s="254">
        <f t="shared" si="63"/>
        <v>0</v>
      </c>
    </row>
    <row r="2042" spans="1:4" x14ac:dyDescent="0.3">
      <c r="A2042" s="4">
        <v>22684</v>
      </c>
      <c r="B2042" s="5">
        <v>12.5</v>
      </c>
      <c r="C2042" s="1">
        <f t="shared" si="62"/>
        <v>1.2500000000000001E-2</v>
      </c>
      <c r="D2042" s="254">
        <f t="shared" si="63"/>
        <v>0</v>
      </c>
    </row>
    <row r="2043" spans="1:4" x14ac:dyDescent="0.3">
      <c r="A2043" s="4">
        <v>22685</v>
      </c>
      <c r="B2043" s="5">
        <v>12.5</v>
      </c>
      <c r="C2043" s="1">
        <f t="shared" si="62"/>
        <v>1.2500000000000001E-2</v>
      </c>
      <c r="D2043" s="254">
        <f t="shared" si="63"/>
        <v>0</v>
      </c>
    </row>
    <row r="2044" spans="1:4" x14ac:dyDescent="0.3">
      <c r="A2044" s="4">
        <v>22686</v>
      </c>
      <c r="B2044" s="5">
        <v>12.5</v>
      </c>
      <c r="C2044" s="1">
        <f t="shared" si="62"/>
        <v>1.2500000000000001E-2</v>
      </c>
      <c r="D2044" s="254">
        <f t="shared" si="63"/>
        <v>0</v>
      </c>
    </row>
    <row r="2045" spans="1:4" x14ac:dyDescent="0.3">
      <c r="A2045" s="4">
        <v>22689</v>
      </c>
      <c r="B2045" s="5">
        <v>12.5</v>
      </c>
      <c r="C2045" s="1">
        <f t="shared" si="62"/>
        <v>1.2500000000000001E-2</v>
      </c>
      <c r="D2045" s="254">
        <f t="shared" si="63"/>
        <v>0</v>
      </c>
    </row>
    <row r="2046" spans="1:4" x14ac:dyDescent="0.3">
      <c r="A2046" s="4">
        <v>22690</v>
      </c>
      <c r="B2046" s="5">
        <v>12.5</v>
      </c>
      <c r="C2046" s="1">
        <f t="shared" si="62"/>
        <v>1.2500000000000001E-2</v>
      </c>
      <c r="D2046" s="254">
        <f t="shared" si="63"/>
        <v>0</v>
      </c>
    </row>
    <row r="2047" spans="1:4" x14ac:dyDescent="0.3">
      <c r="A2047" s="4">
        <v>22691</v>
      </c>
      <c r="B2047" s="5">
        <v>12.5</v>
      </c>
      <c r="C2047" s="1">
        <f t="shared" si="62"/>
        <v>1.2500000000000001E-2</v>
      </c>
      <c r="D2047" s="254">
        <f t="shared" si="63"/>
        <v>0</v>
      </c>
    </row>
    <row r="2048" spans="1:4" x14ac:dyDescent="0.3">
      <c r="A2048" s="4">
        <v>22692</v>
      </c>
      <c r="B2048" s="5">
        <v>12.5</v>
      </c>
      <c r="C2048" s="1">
        <f t="shared" si="62"/>
        <v>1.2500000000000001E-2</v>
      </c>
      <c r="D2048" s="254">
        <f t="shared" si="63"/>
        <v>0</v>
      </c>
    </row>
    <row r="2049" spans="1:4" x14ac:dyDescent="0.3">
      <c r="A2049" s="4">
        <v>22693</v>
      </c>
      <c r="B2049" s="5">
        <v>12.5</v>
      </c>
      <c r="C2049" s="1">
        <f t="shared" si="62"/>
        <v>1.2500000000000001E-2</v>
      </c>
      <c r="D2049" s="254">
        <f t="shared" si="63"/>
        <v>0</v>
      </c>
    </row>
    <row r="2050" spans="1:4" x14ac:dyDescent="0.3">
      <c r="A2050" s="4">
        <v>22696</v>
      </c>
      <c r="B2050" s="5">
        <v>12.5</v>
      </c>
      <c r="C2050" s="1">
        <f t="shared" si="62"/>
        <v>1.2500000000000001E-2</v>
      </c>
      <c r="D2050" s="254">
        <f t="shared" si="63"/>
        <v>0</v>
      </c>
    </row>
    <row r="2051" spans="1:4" x14ac:dyDescent="0.3">
      <c r="A2051" s="4">
        <v>22697</v>
      </c>
      <c r="B2051" s="5">
        <v>12.5</v>
      </c>
      <c r="C2051" s="1">
        <f t="shared" si="62"/>
        <v>1.2500000000000001E-2</v>
      </c>
      <c r="D2051" s="254">
        <f t="shared" si="63"/>
        <v>0</v>
      </c>
    </row>
    <row r="2052" spans="1:4" x14ac:dyDescent="0.3">
      <c r="A2052" s="4">
        <v>22698</v>
      </c>
      <c r="B2052" s="5">
        <v>12.5</v>
      </c>
      <c r="C2052" s="1">
        <f t="shared" si="62"/>
        <v>1.2500000000000001E-2</v>
      </c>
      <c r="D2052" s="254">
        <f t="shared" si="63"/>
        <v>0</v>
      </c>
    </row>
    <row r="2053" spans="1:4" x14ac:dyDescent="0.3">
      <c r="A2053" s="4">
        <v>22699</v>
      </c>
      <c r="B2053" s="5">
        <v>12.5</v>
      </c>
      <c r="C2053" s="1">
        <f t="shared" si="62"/>
        <v>1.2500000000000001E-2</v>
      </c>
      <c r="D2053" s="254">
        <f t="shared" si="63"/>
        <v>0</v>
      </c>
    </row>
    <row r="2054" spans="1:4" x14ac:dyDescent="0.3">
      <c r="A2054" s="4">
        <v>22700</v>
      </c>
      <c r="B2054" s="5">
        <v>12.5</v>
      </c>
      <c r="C2054" s="1">
        <f t="shared" ref="C2054:C2117" si="64">B2054/1000</f>
        <v>1.2500000000000001E-2</v>
      </c>
      <c r="D2054" s="254">
        <f t="shared" si="63"/>
        <v>0</v>
      </c>
    </row>
    <row r="2055" spans="1:4" x14ac:dyDescent="0.3">
      <c r="A2055" s="4">
        <v>22703</v>
      </c>
      <c r="B2055" s="5">
        <v>12.5</v>
      </c>
      <c r="C2055" s="1">
        <f t="shared" si="64"/>
        <v>1.2500000000000001E-2</v>
      </c>
      <c r="D2055" s="254">
        <f t="shared" ref="D2055:D2118" si="65">((B2055/B2054)-1)*100</f>
        <v>0</v>
      </c>
    </row>
    <row r="2056" spans="1:4" x14ac:dyDescent="0.3">
      <c r="A2056" s="4">
        <v>22704</v>
      </c>
      <c r="B2056" s="5">
        <v>12.5</v>
      </c>
      <c r="C2056" s="1">
        <f t="shared" si="64"/>
        <v>1.2500000000000001E-2</v>
      </c>
      <c r="D2056" s="254">
        <f t="shared" si="65"/>
        <v>0</v>
      </c>
    </row>
    <row r="2057" spans="1:4" x14ac:dyDescent="0.3">
      <c r="A2057" s="4">
        <v>22705</v>
      </c>
      <c r="B2057" s="5">
        <v>12.5</v>
      </c>
      <c r="C2057" s="1">
        <f t="shared" si="64"/>
        <v>1.2500000000000001E-2</v>
      </c>
      <c r="D2057" s="254">
        <f t="shared" si="65"/>
        <v>0</v>
      </c>
    </row>
    <row r="2058" spans="1:4" x14ac:dyDescent="0.3">
      <c r="A2058" s="4">
        <v>22706</v>
      </c>
      <c r="B2058" s="5">
        <v>12.5</v>
      </c>
      <c r="C2058" s="1">
        <f t="shared" si="64"/>
        <v>1.2500000000000001E-2</v>
      </c>
      <c r="D2058" s="254">
        <f t="shared" si="65"/>
        <v>0</v>
      </c>
    </row>
    <row r="2059" spans="1:4" x14ac:dyDescent="0.3">
      <c r="A2059" s="4">
        <v>22707</v>
      </c>
      <c r="B2059" s="5">
        <v>12.5</v>
      </c>
      <c r="C2059" s="1">
        <f t="shared" si="64"/>
        <v>1.2500000000000001E-2</v>
      </c>
      <c r="D2059" s="254">
        <f t="shared" si="65"/>
        <v>0</v>
      </c>
    </row>
    <row r="2060" spans="1:4" x14ac:dyDescent="0.3">
      <c r="A2060" s="4">
        <v>22710</v>
      </c>
      <c r="B2060" s="5">
        <v>12.5</v>
      </c>
      <c r="C2060" s="1">
        <f t="shared" si="64"/>
        <v>1.2500000000000001E-2</v>
      </c>
      <c r="D2060" s="254">
        <f t="shared" si="65"/>
        <v>0</v>
      </c>
    </row>
    <row r="2061" spans="1:4" x14ac:dyDescent="0.3">
      <c r="A2061" s="4">
        <v>22711</v>
      </c>
      <c r="B2061" s="5">
        <v>12.5</v>
      </c>
      <c r="C2061" s="1">
        <f t="shared" si="64"/>
        <v>1.2500000000000001E-2</v>
      </c>
      <c r="D2061" s="254">
        <f t="shared" si="65"/>
        <v>0</v>
      </c>
    </row>
    <row r="2062" spans="1:4" x14ac:dyDescent="0.3">
      <c r="A2062" s="4">
        <v>22712</v>
      </c>
      <c r="B2062" s="5">
        <v>12.5</v>
      </c>
      <c r="C2062" s="1">
        <f t="shared" si="64"/>
        <v>1.2500000000000001E-2</v>
      </c>
      <c r="D2062" s="254">
        <f t="shared" si="65"/>
        <v>0</v>
      </c>
    </row>
    <row r="2063" spans="1:4" x14ac:dyDescent="0.3">
      <c r="A2063" s="4">
        <v>22713</v>
      </c>
      <c r="B2063" s="5">
        <v>12.5</v>
      </c>
      <c r="C2063" s="1">
        <f t="shared" si="64"/>
        <v>1.2500000000000001E-2</v>
      </c>
      <c r="D2063" s="254">
        <f t="shared" si="65"/>
        <v>0</v>
      </c>
    </row>
    <row r="2064" spans="1:4" x14ac:dyDescent="0.3">
      <c r="A2064" s="4">
        <v>22714</v>
      </c>
      <c r="B2064" s="5">
        <v>12.5</v>
      </c>
      <c r="C2064" s="1">
        <f t="shared" si="64"/>
        <v>1.2500000000000001E-2</v>
      </c>
      <c r="D2064" s="254">
        <f t="shared" si="65"/>
        <v>0</v>
      </c>
    </row>
    <row r="2065" spans="1:4" x14ac:dyDescent="0.3">
      <c r="A2065" s="4">
        <v>22717</v>
      </c>
      <c r="B2065" s="5">
        <v>12.5</v>
      </c>
      <c r="C2065" s="1">
        <f t="shared" si="64"/>
        <v>1.2500000000000001E-2</v>
      </c>
      <c r="D2065" s="254">
        <f t="shared" si="65"/>
        <v>0</v>
      </c>
    </row>
    <row r="2066" spans="1:4" x14ac:dyDescent="0.3">
      <c r="A2066" s="4">
        <v>22718</v>
      </c>
      <c r="B2066" s="5">
        <v>12.5</v>
      </c>
      <c r="C2066" s="1">
        <f t="shared" si="64"/>
        <v>1.2500000000000001E-2</v>
      </c>
      <c r="D2066" s="254">
        <f t="shared" si="65"/>
        <v>0</v>
      </c>
    </row>
    <row r="2067" spans="1:4" x14ac:dyDescent="0.3">
      <c r="A2067" s="4">
        <v>22719</v>
      </c>
      <c r="B2067" s="5">
        <v>12.5</v>
      </c>
      <c r="C2067" s="1">
        <f t="shared" si="64"/>
        <v>1.2500000000000001E-2</v>
      </c>
      <c r="D2067" s="254">
        <f t="shared" si="65"/>
        <v>0</v>
      </c>
    </row>
    <row r="2068" spans="1:4" x14ac:dyDescent="0.3">
      <c r="A2068" s="4">
        <v>22720</v>
      </c>
      <c r="B2068" s="5">
        <v>12.5</v>
      </c>
      <c r="C2068" s="1">
        <f t="shared" si="64"/>
        <v>1.2500000000000001E-2</v>
      </c>
      <c r="D2068" s="254">
        <f t="shared" si="65"/>
        <v>0</v>
      </c>
    </row>
    <row r="2069" spans="1:4" x14ac:dyDescent="0.3">
      <c r="A2069" s="4">
        <v>22721</v>
      </c>
      <c r="B2069" s="5">
        <v>12.5</v>
      </c>
      <c r="C2069" s="1">
        <f t="shared" si="64"/>
        <v>1.2500000000000001E-2</v>
      </c>
      <c r="D2069" s="254">
        <f t="shared" si="65"/>
        <v>0</v>
      </c>
    </row>
    <row r="2070" spans="1:4" x14ac:dyDescent="0.3">
      <c r="A2070" s="4">
        <v>22724</v>
      </c>
      <c r="B2070" s="5">
        <v>12.5</v>
      </c>
      <c r="C2070" s="1">
        <f t="shared" si="64"/>
        <v>1.2500000000000001E-2</v>
      </c>
      <c r="D2070" s="254">
        <f t="shared" si="65"/>
        <v>0</v>
      </c>
    </row>
    <row r="2071" spans="1:4" x14ac:dyDescent="0.3">
      <c r="A2071" s="4">
        <v>22725</v>
      </c>
      <c r="B2071" s="5">
        <v>12.5</v>
      </c>
      <c r="C2071" s="1">
        <f t="shared" si="64"/>
        <v>1.2500000000000001E-2</v>
      </c>
      <c r="D2071" s="254">
        <f t="shared" si="65"/>
        <v>0</v>
      </c>
    </row>
    <row r="2072" spans="1:4" x14ac:dyDescent="0.3">
      <c r="A2072" s="4">
        <v>22726</v>
      </c>
      <c r="B2072" s="5">
        <v>12.5</v>
      </c>
      <c r="C2072" s="1">
        <f t="shared" si="64"/>
        <v>1.2500000000000001E-2</v>
      </c>
      <c r="D2072" s="254">
        <f t="shared" si="65"/>
        <v>0</v>
      </c>
    </row>
    <row r="2073" spans="1:4" x14ac:dyDescent="0.3">
      <c r="A2073" s="4">
        <v>22727</v>
      </c>
      <c r="B2073" s="5">
        <v>12.5</v>
      </c>
      <c r="C2073" s="1">
        <f t="shared" si="64"/>
        <v>1.2500000000000001E-2</v>
      </c>
      <c r="D2073" s="254">
        <f t="shared" si="65"/>
        <v>0</v>
      </c>
    </row>
    <row r="2074" spans="1:4" x14ac:dyDescent="0.3">
      <c r="A2074" s="4">
        <v>22728</v>
      </c>
      <c r="B2074" s="5">
        <v>12.5</v>
      </c>
      <c r="C2074" s="1">
        <f t="shared" si="64"/>
        <v>1.2500000000000001E-2</v>
      </c>
      <c r="D2074" s="254">
        <f t="shared" si="65"/>
        <v>0</v>
      </c>
    </row>
    <row r="2075" spans="1:4" x14ac:dyDescent="0.3">
      <c r="A2075" s="4">
        <v>22731</v>
      </c>
      <c r="B2075" s="5">
        <v>12.5</v>
      </c>
      <c r="C2075" s="1">
        <f t="shared" si="64"/>
        <v>1.2500000000000001E-2</v>
      </c>
      <c r="D2075" s="254">
        <f t="shared" si="65"/>
        <v>0</v>
      </c>
    </row>
    <row r="2076" spans="1:4" x14ac:dyDescent="0.3">
      <c r="A2076" s="4">
        <v>22732</v>
      </c>
      <c r="B2076" s="5">
        <v>12.5</v>
      </c>
      <c r="C2076" s="1">
        <f t="shared" si="64"/>
        <v>1.2500000000000001E-2</v>
      </c>
      <c r="D2076" s="254">
        <f t="shared" si="65"/>
        <v>0</v>
      </c>
    </row>
    <row r="2077" spans="1:4" x14ac:dyDescent="0.3">
      <c r="A2077" s="4">
        <v>22733</v>
      </c>
      <c r="B2077" s="5">
        <v>12.5</v>
      </c>
      <c r="C2077" s="1">
        <f t="shared" si="64"/>
        <v>1.2500000000000001E-2</v>
      </c>
      <c r="D2077" s="254">
        <f t="shared" si="65"/>
        <v>0</v>
      </c>
    </row>
    <row r="2078" spans="1:4" x14ac:dyDescent="0.3">
      <c r="A2078" s="4">
        <v>22734</v>
      </c>
      <c r="B2078" s="5">
        <v>12.5</v>
      </c>
      <c r="C2078" s="1">
        <f t="shared" si="64"/>
        <v>1.2500000000000001E-2</v>
      </c>
      <c r="D2078" s="254">
        <f t="shared" si="65"/>
        <v>0</v>
      </c>
    </row>
    <row r="2079" spans="1:4" x14ac:dyDescent="0.3">
      <c r="A2079" s="4">
        <v>22735</v>
      </c>
      <c r="B2079" s="5">
        <v>12.5</v>
      </c>
      <c r="C2079" s="1">
        <f t="shared" si="64"/>
        <v>1.2500000000000001E-2</v>
      </c>
      <c r="D2079" s="254">
        <f t="shared" si="65"/>
        <v>0</v>
      </c>
    </row>
    <row r="2080" spans="1:4" x14ac:dyDescent="0.3">
      <c r="A2080" s="4">
        <v>22738</v>
      </c>
      <c r="B2080" s="5">
        <v>12.5</v>
      </c>
      <c r="C2080" s="1">
        <f t="shared" si="64"/>
        <v>1.2500000000000001E-2</v>
      </c>
      <c r="D2080" s="254">
        <f t="shared" si="65"/>
        <v>0</v>
      </c>
    </row>
    <row r="2081" spans="1:4" x14ac:dyDescent="0.3">
      <c r="A2081" s="4">
        <v>22739</v>
      </c>
      <c r="B2081" s="5">
        <v>12.5</v>
      </c>
      <c r="C2081" s="1">
        <f t="shared" si="64"/>
        <v>1.2500000000000001E-2</v>
      </c>
      <c r="D2081" s="254">
        <f t="shared" si="65"/>
        <v>0</v>
      </c>
    </row>
    <row r="2082" spans="1:4" x14ac:dyDescent="0.3">
      <c r="A2082" s="4">
        <v>22740</v>
      </c>
      <c r="B2082" s="5">
        <v>12.5</v>
      </c>
      <c r="C2082" s="1">
        <f t="shared" si="64"/>
        <v>1.2500000000000001E-2</v>
      </c>
      <c r="D2082" s="254">
        <f t="shared" si="65"/>
        <v>0</v>
      </c>
    </row>
    <row r="2083" spans="1:4" x14ac:dyDescent="0.3">
      <c r="A2083" s="4">
        <v>22741</v>
      </c>
      <c r="B2083" s="5">
        <v>12.5</v>
      </c>
      <c r="C2083" s="1">
        <f t="shared" si="64"/>
        <v>1.2500000000000001E-2</v>
      </c>
      <c r="D2083" s="254">
        <f t="shared" si="65"/>
        <v>0</v>
      </c>
    </row>
    <row r="2084" spans="1:4" x14ac:dyDescent="0.3">
      <c r="A2084" s="4">
        <v>22742</v>
      </c>
      <c r="B2084" s="5">
        <v>12.5</v>
      </c>
      <c r="C2084" s="1">
        <f t="shared" si="64"/>
        <v>1.2500000000000001E-2</v>
      </c>
      <c r="D2084" s="254">
        <f t="shared" si="65"/>
        <v>0</v>
      </c>
    </row>
    <row r="2085" spans="1:4" x14ac:dyDescent="0.3">
      <c r="A2085" s="4">
        <v>22745</v>
      </c>
      <c r="B2085" s="5">
        <v>12.5</v>
      </c>
      <c r="C2085" s="1">
        <f t="shared" si="64"/>
        <v>1.2500000000000001E-2</v>
      </c>
      <c r="D2085" s="254">
        <f t="shared" si="65"/>
        <v>0</v>
      </c>
    </row>
    <row r="2086" spans="1:4" x14ac:dyDescent="0.3">
      <c r="A2086" s="4">
        <v>22746</v>
      </c>
      <c r="B2086" s="5">
        <v>12.5</v>
      </c>
      <c r="C2086" s="1">
        <f t="shared" si="64"/>
        <v>1.2500000000000001E-2</v>
      </c>
      <c r="D2086" s="254">
        <f t="shared" si="65"/>
        <v>0</v>
      </c>
    </row>
    <row r="2087" spans="1:4" x14ac:dyDescent="0.3">
      <c r="A2087" s="4">
        <v>22747</v>
      </c>
      <c r="B2087" s="5">
        <v>12.5</v>
      </c>
      <c r="C2087" s="1">
        <f t="shared" si="64"/>
        <v>1.2500000000000001E-2</v>
      </c>
      <c r="D2087" s="254">
        <f t="shared" si="65"/>
        <v>0</v>
      </c>
    </row>
    <row r="2088" spans="1:4" x14ac:dyDescent="0.3">
      <c r="A2088" s="4">
        <v>22748</v>
      </c>
      <c r="B2088" s="5">
        <v>12.5</v>
      </c>
      <c r="C2088" s="1">
        <f t="shared" si="64"/>
        <v>1.2500000000000001E-2</v>
      </c>
      <c r="D2088" s="254">
        <f t="shared" si="65"/>
        <v>0</v>
      </c>
    </row>
    <row r="2089" spans="1:4" x14ac:dyDescent="0.3">
      <c r="A2089" s="4">
        <v>22749</v>
      </c>
      <c r="B2089" s="5">
        <v>12.5</v>
      </c>
      <c r="C2089" s="1">
        <f t="shared" si="64"/>
        <v>1.2500000000000001E-2</v>
      </c>
      <c r="D2089" s="254">
        <f t="shared" si="65"/>
        <v>0</v>
      </c>
    </row>
    <row r="2090" spans="1:4" x14ac:dyDescent="0.3">
      <c r="A2090" s="4">
        <v>22752</v>
      </c>
      <c r="B2090" s="5">
        <v>12.5</v>
      </c>
      <c r="C2090" s="1">
        <f t="shared" si="64"/>
        <v>1.2500000000000001E-2</v>
      </c>
      <c r="D2090" s="254">
        <f t="shared" si="65"/>
        <v>0</v>
      </c>
    </row>
    <row r="2091" spans="1:4" x14ac:dyDescent="0.3">
      <c r="A2091" s="4">
        <v>22753</v>
      </c>
      <c r="B2091" s="5">
        <v>12.5</v>
      </c>
      <c r="C2091" s="1">
        <f t="shared" si="64"/>
        <v>1.2500000000000001E-2</v>
      </c>
      <c r="D2091" s="254">
        <f t="shared" si="65"/>
        <v>0</v>
      </c>
    </row>
    <row r="2092" spans="1:4" x14ac:dyDescent="0.3">
      <c r="A2092" s="4">
        <v>22754</v>
      </c>
      <c r="B2092" s="5">
        <v>12.5</v>
      </c>
      <c r="C2092" s="1">
        <f t="shared" si="64"/>
        <v>1.2500000000000001E-2</v>
      </c>
      <c r="D2092" s="254">
        <f t="shared" si="65"/>
        <v>0</v>
      </c>
    </row>
    <row r="2093" spans="1:4" x14ac:dyDescent="0.3">
      <c r="A2093" s="4">
        <v>22755</v>
      </c>
      <c r="B2093" s="5">
        <v>12.5</v>
      </c>
      <c r="C2093" s="1">
        <f t="shared" si="64"/>
        <v>1.2500000000000001E-2</v>
      </c>
      <c r="D2093" s="254">
        <f t="shared" si="65"/>
        <v>0</v>
      </c>
    </row>
    <row r="2094" spans="1:4" x14ac:dyDescent="0.3">
      <c r="A2094" s="4">
        <v>22756</v>
      </c>
      <c r="B2094" s="5">
        <v>12.5</v>
      </c>
      <c r="C2094" s="1">
        <f t="shared" si="64"/>
        <v>1.2500000000000001E-2</v>
      </c>
      <c r="D2094" s="254">
        <f t="shared" si="65"/>
        <v>0</v>
      </c>
    </row>
    <row r="2095" spans="1:4" x14ac:dyDescent="0.3">
      <c r="A2095" s="4">
        <v>22759</v>
      </c>
      <c r="B2095" s="5">
        <v>12.5</v>
      </c>
      <c r="C2095" s="1">
        <f t="shared" si="64"/>
        <v>1.2500000000000001E-2</v>
      </c>
      <c r="D2095" s="254">
        <f t="shared" si="65"/>
        <v>0</v>
      </c>
    </row>
    <row r="2096" spans="1:4" x14ac:dyDescent="0.3">
      <c r="A2096" s="4">
        <v>22760</v>
      </c>
      <c r="B2096" s="5">
        <v>12.5</v>
      </c>
      <c r="C2096" s="1">
        <f t="shared" si="64"/>
        <v>1.2500000000000001E-2</v>
      </c>
      <c r="D2096" s="254">
        <f t="shared" si="65"/>
        <v>0</v>
      </c>
    </row>
    <row r="2097" spans="1:4" x14ac:dyDescent="0.3">
      <c r="A2097" s="4">
        <v>22761</v>
      </c>
      <c r="B2097" s="5">
        <v>12.5</v>
      </c>
      <c r="C2097" s="1">
        <f t="shared" si="64"/>
        <v>1.2500000000000001E-2</v>
      </c>
      <c r="D2097" s="254">
        <f t="shared" si="65"/>
        <v>0</v>
      </c>
    </row>
    <row r="2098" spans="1:4" x14ac:dyDescent="0.3">
      <c r="A2098" s="4">
        <v>22762</v>
      </c>
      <c r="B2098" s="5">
        <v>12.5</v>
      </c>
      <c r="C2098" s="1">
        <f t="shared" si="64"/>
        <v>1.2500000000000001E-2</v>
      </c>
      <c r="D2098" s="254">
        <f t="shared" si="65"/>
        <v>0</v>
      </c>
    </row>
    <row r="2099" spans="1:4" x14ac:dyDescent="0.3">
      <c r="A2099" s="4">
        <v>22763</v>
      </c>
      <c r="B2099" s="5">
        <v>12.5</v>
      </c>
      <c r="C2099" s="1">
        <f t="shared" si="64"/>
        <v>1.2500000000000001E-2</v>
      </c>
      <c r="D2099" s="254">
        <f t="shared" si="65"/>
        <v>0</v>
      </c>
    </row>
    <row r="2100" spans="1:4" x14ac:dyDescent="0.3">
      <c r="A2100" s="4">
        <v>22766</v>
      </c>
      <c r="B2100" s="5">
        <v>12.5</v>
      </c>
      <c r="C2100" s="1">
        <f t="shared" si="64"/>
        <v>1.2500000000000001E-2</v>
      </c>
      <c r="D2100" s="254">
        <f t="shared" si="65"/>
        <v>0</v>
      </c>
    </row>
    <row r="2101" spans="1:4" x14ac:dyDescent="0.3">
      <c r="A2101" s="4">
        <v>22767</v>
      </c>
      <c r="B2101" s="5">
        <v>12.5</v>
      </c>
      <c r="C2101" s="1">
        <f t="shared" si="64"/>
        <v>1.2500000000000001E-2</v>
      </c>
      <c r="D2101" s="254">
        <f t="shared" si="65"/>
        <v>0</v>
      </c>
    </row>
    <row r="2102" spans="1:4" x14ac:dyDescent="0.3">
      <c r="A2102" s="4">
        <v>22768</v>
      </c>
      <c r="B2102" s="5">
        <v>12.5</v>
      </c>
      <c r="C2102" s="1">
        <f t="shared" si="64"/>
        <v>1.2500000000000001E-2</v>
      </c>
      <c r="D2102" s="254">
        <f t="shared" si="65"/>
        <v>0</v>
      </c>
    </row>
    <row r="2103" spans="1:4" x14ac:dyDescent="0.3">
      <c r="A2103" s="4">
        <v>22769</v>
      </c>
      <c r="B2103" s="5">
        <v>12.5</v>
      </c>
      <c r="C2103" s="1">
        <f t="shared" si="64"/>
        <v>1.2500000000000001E-2</v>
      </c>
      <c r="D2103" s="254">
        <f t="shared" si="65"/>
        <v>0</v>
      </c>
    </row>
    <row r="2104" spans="1:4" x14ac:dyDescent="0.3">
      <c r="A2104" s="4">
        <v>22770</v>
      </c>
      <c r="B2104" s="5">
        <v>12.5</v>
      </c>
      <c r="C2104" s="1">
        <f t="shared" si="64"/>
        <v>1.2500000000000001E-2</v>
      </c>
      <c r="D2104" s="254">
        <f t="shared" si="65"/>
        <v>0</v>
      </c>
    </row>
    <row r="2105" spans="1:4" x14ac:dyDescent="0.3">
      <c r="A2105" s="4">
        <v>22773</v>
      </c>
      <c r="B2105" s="5">
        <v>12.5</v>
      </c>
      <c r="C2105" s="1">
        <f t="shared" si="64"/>
        <v>1.2500000000000001E-2</v>
      </c>
      <c r="D2105" s="254">
        <f t="shared" si="65"/>
        <v>0</v>
      </c>
    </row>
    <row r="2106" spans="1:4" x14ac:dyDescent="0.3">
      <c r="A2106" s="4">
        <v>22774</v>
      </c>
      <c r="B2106" s="5">
        <v>12.5</v>
      </c>
      <c r="C2106" s="1">
        <f t="shared" si="64"/>
        <v>1.2500000000000001E-2</v>
      </c>
      <c r="D2106" s="254">
        <f t="shared" si="65"/>
        <v>0</v>
      </c>
    </row>
    <row r="2107" spans="1:4" x14ac:dyDescent="0.3">
      <c r="A2107" s="4">
        <v>22775</v>
      </c>
      <c r="B2107" s="5">
        <v>12.5</v>
      </c>
      <c r="C2107" s="1">
        <f t="shared" si="64"/>
        <v>1.2500000000000001E-2</v>
      </c>
      <c r="D2107" s="254">
        <f t="shared" si="65"/>
        <v>0</v>
      </c>
    </row>
    <row r="2108" spans="1:4" x14ac:dyDescent="0.3">
      <c r="A2108" s="4">
        <v>22776</v>
      </c>
      <c r="B2108" s="5">
        <v>12.5</v>
      </c>
      <c r="C2108" s="1">
        <f t="shared" si="64"/>
        <v>1.2500000000000001E-2</v>
      </c>
      <c r="D2108" s="254">
        <f t="shared" si="65"/>
        <v>0</v>
      </c>
    </row>
    <row r="2109" spans="1:4" x14ac:dyDescent="0.3">
      <c r="A2109" s="4">
        <v>22777</v>
      </c>
      <c r="B2109" s="5">
        <v>12.5</v>
      </c>
      <c r="C2109" s="1">
        <f t="shared" si="64"/>
        <v>1.2500000000000001E-2</v>
      </c>
      <c r="D2109" s="254">
        <f t="shared" si="65"/>
        <v>0</v>
      </c>
    </row>
    <row r="2110" spans="1:4" x14ac:dyDescent="0.3">
      <c r="A2110" s="4">
        <v>22780</v>
      </c>
      <c r="B2110" s="5">
        <v>12.5</v>
      </c>
      <c r="C2110" s="1">
        <f t="shared" si="64"/>
        <v>1.2500000000000001E-2</v>
      </c>
      <c r="D2110" s="254">
        <f t="shared" si="65"/>
        <v>0</v>
      </c>
    </row>
    <row r="2111" spans="1:4" x14ac:dyDescent="0.3">
      <c r="A2111" s="4">
        <v>22781</v>
      </c>
      <c r="B2111" s="5">
        <v>12.5</v>
      </c>
      <c r="C2111" s="1">
        <f t="shared" si="64"/>
        <v>1.2500000000000001E-2</v>
      </c>
      <c r="D2111" s="254">
        <f t="shared" si="65"/>
        <v>0</v>
      </c>
    </row>
    <row r="2112" spans="1:4" x14ac:dyDescent="0.3">
      <c r="A2112" s="4">
        <v>22782</v>
      </c>
      <c r="B2112" s="5">
        <v>12.5</v>
      </c>
      <c r="C2112" s="1">
        <f t="shared" si="64"/>
        <v>1.2500000000000001E-2</v>
      </c>
      <c r="D2112" s="254">
        <f t="shared" si="65"/>
        <v>0</v>
      </c>
    </row>
    <row r="2113" spans="1:4" x14ac:dyDescent="0.3">
      <c r="A2113" s="4">
        <v>22783</v>
      </c>
      <c r="B2113" s="5">
        <v>12.5</v>
      </c>
      <c r="C2113" s="1">
        <f t="shared" si="64"/>
        <v>1.2500000000000001E-2</v>
      </c>
      <c r="D2113" s="254">
        <f t="shared" si="65"/>
        <v>0</v>
      </c>
    </row>
    <row r="2114" spans="1:4" x14ac:dyDescent="0.3">
      <c r="A2114" s="4">
        <v>22784</v>
      </c>
      <c r="B2114" s="5">
        <v>12.5</v>
      </c>
      <c r="C2114" s="1">
        <f t="shared" si="64"/>
        <v>1.2500000000000001E-2</v>
      </c>
      <c r="D2114" s="254">
        <f t="shared" si="65"/>
        <v>0</v>
      </c>
    </row>
    <row r="2115" spans="1:4" x14ac:dyDescent="0.3">
      <c r="A2115" s="4">
        <v>22787</v>
      </c>
      <c r="B2115" s="5">
        <v>12.5</v>
      </c>
      <c r="C2115" s="1">
        <f t="shared" si="64"/>
        <v>1.2500000000000001E-2</v>
      </c>
      <c r="D2115" s="254">
        <f t="shared" si="65"/>
        <v>0</v>
      </c>
    </row>
    <row r="2116" spans="1:4" x14ac:dyDescent="0.3">
      <c r="A2116" s="4">
        <v>22788</v>
      </c>
      <c r="B2116" s="5">
        <v>12.5</v>
      </c>
      <c r="C2116" s="1">
        <f t="shared" si="64"/>
        <v>1.2500000000000001E-2</v>
      </c>
      <c r="D2116" s="254">
        <f t="shared" si="65"/>
        <v>0</v>
      </c>
    </row>
    <row r="2117" spans="1:4" x14ac:dyDescent="0.3">
      <c r="A2117" s="4">
        <v>22789</v>
      </c>
      <c r="B2117" s="5">
        <v>12.5</v>
      </c>
      <c r="C2117" s="1">
        <f t="shared" si="64"/>
        <v>1.2500000000000001E-2</v>
      </c>
      <c r="D2117" s="254">
        <f t="shared" si="65"/>
        <v>0</v>
      </c>
    </row>
    <row r="2118" spans="1:4" x14ac:dyDescent="0.3">
      <c r="A2118" s="4">
        <v>22790</v>
      </c>
      <c r="B2118" s="5">
        <v>12.5</v>
      </c>
      <c r="C2118" s="1">
        <f t="shared" ref="C2118:C2181" si="66">B2118/1000</f>
        <v>1.2500000000000001E-2</v>
      </c>
      <c r="D2118" s="254">
        <f t="shared" si="65"/>
        <v>0</v>
      </c>
    </row>
    <row r="2119" spans="1:4" x14ac:dyDescent="0.3">
      <c r="A2119" s="4">
        <v>22791</v>
      </c>
      <c r="B2119" s="5">
        <v>12.5</v>
      </c>
      <c r="C2119" s="1">
        <f t="shared" si="66"/>
        <v>1.2500000000000001E-2</v>
      </c>
      <c r="D2119" s="254">
        <f t="shared" ref="D2119:D2182" si="67">((B2119/B2118)-1)*100</f>
        <v>0</v>
      </c>
    </row>
    <row r="2120" spans="1:4" x14ac:dyDescent="0.3">
      <c r="A2120" s="4">
        <v>22794</v>
      </c>
      <c r="B2120" s="5">
        <v>12.5</v>
      </c>
      <c r="C2120" s="1">
        <f t="shared" si="66"/>
        <v>1.2500000000000001E-2</v>
      </c>
      <c r="D2120" s="254">
        <f t="shared" si="67"/>
        <v>0</v>
      </c>
    </row>
    <row r="2121" spans="1:4" x14ac:dyDescent="0.3">
      <c r="A2121" s="4">
        <v>22795</v>
      </c>
      <c r="B2121" s="5">
        <v>12.5</v>
      </c>
      <c r="C2121" s="1">
        <f t="shared" si="66"/>
        <v>1.2500000000000001E-2</v>
      </c>
      <c r="D2121" s="254">
        <f t="shared" si="67"/>
        <v>0</v>
      </c>
    </row>
    <row r="2122" spans="1:4" x14ac:dyDescent="0.3">
      <c r="A2122" s="4">
        <v>22796</v>
      </c>
      <c r="B2122" s="5">
        <v>12.5</v>
      </c>
      <c r="C2122" s="1">
        <f t="shared" si="66"/>
        <v>1.2500000000000001E-2</v>
      </c>
      <c r="D2122" s="254">
        <f t="shared" si="67"/>
        <v>0</v>
      </c>
    </row>
    <row r="2123" spans="1:4" x14ac:dyDescent="0.3">
      <c r="A2123" s="4">
        <v>22797</v>
      </c>
      <c r="B2123" s="5">
        <v>12.5</v>
      </c>
      <c r="C2123" s="1">
        <f t="shared" si="66"/>
        <v>1.2500000000000001E-2</v>
      </c>
      <c r="D2123" s="254">
        <f t="shared" si="67"/>
        <v>0</v>
      </c>
    </row>
    <row r="2124" spans="1:4" x14ac:dyDescent="0.3">
      <c r="A2124" s="4">
        <v>22798</v>
      </c>
      <c r="B2124" s="5">
        <v>12.5</v>
      </c>
      <c r="C2124" s="1">
        <f t="shared" si="66"/>
        <v>1.2500000000000001E-2</v>
      </c>
      <c r="D2124" s="254">
        <f t="shared" si="67"/>
        <v>0</v>
      </c>
    </row>
    <row r="2125" spans="1:4" x14ac:dyDescent="0.3">
      <c r="A2125" s="4">
        <v>22801</v>
      </c>
      <c r="B2125" s="5">
        <v>12.5</v>
      </c>
      <c r="C2125" s="1">
        <f t="shared" si="66"/>
        <v>1.2500000000000001E-2</v>
      </c>
      <c r="D2125" s="254">
        <f t="shared" si="67"/>
        <v>0</v>
      </c>
    </row>
    <row r="2126" spans="1:4" x14ac:dyDescent="0.3">
      <c r="A2126" s="4">
        <v>22802</v>
      </c>
      <c r="B2126" s="5">
        <v>12.5</v>
      </c>
      <c r="C2126" s="1">
        <f t="shared" si="66"/>
        <v>1.2500000000000001E-2</v>
      </c>
      <c r="D2126" s="254">
        <f t="shared" si="67"/>
        <v>0</v>
      </c>
    </row>
    <row r="2127" spans="1:4" x14ac:dyDescent="0.3">
      <c r="A2127" s="4">
        <v>22803</v>
      </c>
      <c r="B2127" s="5">
        <v>12.5</v>
      </c>
      <c r="C2127" s="1">
        <f t="shared" si="66"/>
        <v>1.2500000000000001E-2</v>
      </c>
      <c r="D2127" s="254">
        <f t="shared" si="67"/>
        <v>0</v>
      </c>
    </row>
    <row r="2128" spans="1:4" x14ac:dyDescent="0.3">
      <c r="A2128" s="4">
        <v>22804</v>
      </c>
      <c r="B2128" s="5">
        <v>12.5</v>
      </c>
      <c r="C2128" s="1">
        <f t="shared" si="66"/>
        <v>1.2500000000000001E-2</v>
      </c>
      <c r="D2128" s="254">
        <f t="shared" si="67"/>
        <v>0</v>
      </c>
    </row>
    <row r="2129" spans="1:4" x14ac:dyDescent="0.3">
      <c r="A2129" s="4">
        <v>22805</v>
      </c>
      <c r="B2129" s="5">
        <v>12.5</v>
      </c>
      <c r="C2129" s="1">
        <f t="shared" si="66"/>
        <v>1.2500000000000001E-2</v>
      </c>
      <c r="D2129" s="254">
        <f t="shared" si="67"/>
        <v>0</v>
      </c>
    </row>
    <row r="2130" spans="1:4" x14ac:dyDescent="0.3">
      <c r="A2130" s="4">
        <v>22808</v>
      </c>
      <c r="B2130" s="5">
        <v>12.5</v>
      </c>
      <c r="C2130" s="1">
        <f t="shared" si="66"/>
        <v>1.2500000000000001E-2</v>
      </c>
      <c r="D2130" s="254">
        <f t="shared" si="67"/>
        <v>0</v>
      </c>
    </row>
    <row r="2131" spans="1:4" x14ac:dyDescent="0.3">
      <c r="A2131" s="4">
        <v>22809</v>
      </c>
      <c r="B2131" s="5">
        <v>12.5</v>
      </c>
      <c r="C2131" s="1">
        <f t="shared" si="66"/>
        <v>1.2500000000000001E-2</v>
      </c>
      <c r="D2131" s="254">
        <f t="shared" si="67"/>
        <v>0</v>
      </c>
    </row>
    <row r="2132" spans="1:4" x14ac:dyDescent="0.3">
      <c r="A2132" s="4">
        <v>22810</v>
      </c>
      <c r="B2132" s="5">
        <v>12.5</v>
      </c>
      <c r="C2132" s="1">
        <f t="shared" si="66"/>
        <v>1.2500000000000001E-2</v>
      </c>
      <c r="D2132" s="254">
        <f t="shared" si="67"/>
        <v>0</v>
      </c>
    </row>
    <row r="2133" spans="1:4" x14ac:dyDescent="0.3">
      <c r="A2133" s="4">
        <v>22811</v>
      </c>
      <c r="B2133" s="5">
        <v>12.5</v>
      </c>
      <c r="C2133" s="1">
        <f t="shared" si="66"/>
        <v>1.2500000000000001E-2</v>
      </c>
      <c r="D2133" s="254">
        <f t="shared" si="67"/>
        <v>0</v>
      </c>
    </row>
    <row r="2134" spans="1:4" x14ac:dyDescent="0.3">
      <c r="A2134" s="4">
        <v>22812</v>
      </c>
      <c r="B2134" s="5">
        <v>12.5</v>
      </c>
      <c r="C2134" s="1">
        <f t="shared" si="66"/>
        <v>1.2500000000000001E-2</v>
      </c>
      <c r="D2134" s="254">
        <f t="shared" si="67"/>
        <v>0</v>
      </c>
    </row>
    <row r="2135" spans="1:4" x14ac:dyDescent="0.3">
      <c r="A2135" s="4">
        <v>22815</v>
      </c>
      <c r="B2135" s="5">
        <v>12.5</v>
      </c>
      <c r="C2135" s="1">
        <f t="shared" si="66"/>
        <v>1.2500000000000001E-2</v>
      </c>
      <c r="D2135" s="254">
        <f t="shared" si="67"/>
        <v>0</v>
      </c>
    </row>
    <row r="2136" spans="1:4" x14ac:dyDescent="0.3">
      <c r="A2136" s="4">
        <v>22816</v>
      </c>
      <c r="B2136" s="5">
        <v>12.5</v>
      </c>
      <c r="C2136" s="1">
        <f t="shared" si="66"/>
        <v>1.2500000000000001E-2</v>
      </c>
      <c r="D2136" s="254">
        <f t="shared" si="67"/>
        <v>0</v>
      </c>
    </row>
    <row r="2137" spans="1:4" x14ac:dyDescent="0.3">
      <c r="A2137" s="4">
        <v>22817</v>
      </c>
      <c r="B2137" s="5">
        <v>12.5</v>
      </c>
      <c r="C2137" s="1">
        <f t="shared" si="66"/>
        <v>1.2500000000000001E-2</v>
      </c>
      <c r="D2137" s="254">
        <f t="shared" si="67"/>
        <v>0</v>
      </c>
    </row>
    <row r="2138" spans="1:4" x14ac:dyDescent="0.3">
      <c r="A2138" s="4">
        <v>22818</v>
      </c>
      <c r="B2138" s="5">
        <v>12.5</v>
      </c>
      <c r="C2138" s="1">
        <f t="shared" si="66"/>
        <v>1.2500000000000001E-2</v>
      </c>
      <c r="D2138" s="254">
        <f t="shared" si="67"/>
        <v>0</v>
      </c>
    </row>
    <row r="2139" spans="1:4" x14ac:dyDescent="0.3">
      <c r="A2139" s="4">
        <v>22819</v>
      </c>
      <c r="B2139" s="5">
        <v>12.5</v>
      </c>
      <c r="C2139" s="1">
        <f t="shared" si="66"/>
        <v>1.2500000000000001E-2</v>
      </c>
      <c r="D2139" s="254">
        <f t="shared" si="67"/>
        <v>0</v>
      </c>
    </row>
    <row r="2140" spans="1:4" x14ac:dyDescent="0.3">
      <c r="A2140" s="4">
        <v>22822</v>
      </c>
      <c r="B2140" s="5">
        <v>12.5</v>
      </c>
      <c r="C2140" s="1">
        <f t="shared" si="66"/>
        <v>1.2500000000000001E-2</v>
      </c>
      <c r="D2140" s="254">
        <f t="shared" si="67"/>
        <v>0</v>
      </c>
    </row>
    <row r="2141" spans="1:4" x14ac:dyDescent="0.3">
      <c r="A2141" s="4">
        <v>22823</v>
      </c>
      <c r="B2141" s="5">
        <v>12.5</v>
      </c>
      <c r="C2141" s="1">
        <f t="shared" si="66"/>
        <v>1.2500000000000001E-2</v>
      </c>
      <c r="D2141" s="254">
        <f t="shared" si="67"/>
        <v>0</v>
      </c>
    </row>
    <row r="2142" spans="1:4" x14ac:dyDescent="0.3">
      <c r="A2142" s="4">
        <v>22824</v>
      </c>
      <c r="B2142" s="5">
        <v>12.5</v>
      </c>
      <c r="C2142" s="1">
        <f t="shared" si="66"/>
        <v>1.2500000000000001E-2</v>
      </c>
      <c r="D2142" s="254">
        <f t="shared" si="67"/>
        <v>0</v>
      </c>
    </row>
    <row r="2143" spans="1:4" x14ac:dyDescent="0.3">
      <c r="A2143" s="4">
        <v>22825</v>
      </c>
      <c r="B2143" s="5">
        <v>12.5</v>
      </c>
      <c r="C2143" s="1">
        <f t="shared" si="66"/>
        <v>1.2500000000000001E-2</v>
      </c>
      <c r="D2143" s="254">
        <f t="shared" si="67"/>
        <v>0</v>
      </c>
    </row>
    <row r="2144" spans="1:4" x14ac:dyDescent="0.3">
      <c r="A2144" s="4">
        <v>22826</v>
      </c>
      <c r="B2144" s="5">
        <v>12.5</v>
      </c>
      <c r="C2144" s="1">
        <f t="shared" si="66"/>
        <v>1.2500000000000001E-2</v>
      </c>
      <c r="D2144" s="254">
        <f t="shared" si="67"/>
        <v>0</v>
      </c>
    </row>
    <row r="2145" spans="1:4" x14ac:dyDescent="0.3">
      <c r="A2145" s="4">
        <v>22829</v>
      </c>
      <c r="B2145" s="5">
        <v>12.5</v>
      </c>
      <c r="C2145" s="1">
        <f t="shared" si="66"/>
        <v>1.2500000000000001E-2</v>
      </c>
      <c r="D2145" s="254">
        <f t="shared" si="67"/>
        <v>0</v>
      </c>
    </row>
    <row r="2146" spans="1:4" x14ac:dyDescent="0.3">
      <c r="A2146" s="4">
        <v>22830</v>
      </c>
      <c r="B2146" s="5">
        <v>12.5</v>
      </c>
      <c r="C2146" s="1">
        <f t="shared" si="66"/>
        <v>1.2500000000000001E-2</v>
      </c>
      <c r="D2146" s="254">
        <f t="shared" si="67"/>
        <v>0</v>
      </c>
    </row>
    <row r="2147" spans="1:4" x14ac:dyDescent="0.3">
      <c r="A2147" s="4">
        <v>22831</v>
      </c>
      <c r="B2147" s="5">
        <v>12.5</v>
      </c>
      <c r="C2147" s="1">
        <f t="shared" si="66"/>
        <v>1.2500000000000001E-2</v>
      </c>
      <c r="D2147" s="254">
        <f t="shared" si="67"/>
        <v>0</v>
      </c>
    </row>
    <row r="2148" spans="1:4" x14ac:dyDescent="0.3">
      <c r="A2148" s="4">
        <v>22832</v>
      </c>
      <c r="B2148" s="5">
        <v>12.5</v>
      </c>
      <c r="C2148" s="1">
        <f t="shared" si="66"/>
        <v>1.2500000000000001E-2</v>
      </c>
      <c r="D2148" s="254">
        <f t="shared" si="67"/>
        <v>0</v>
      </c>
    </row>
    <row r="2149" spans="1:4" x14ac:dyDescent="0.3">
      <c r="A2149" s="4">
        <v>22833</v>
      </c>
      <c r="B2149" s="5">
        <v>12.5</v>
      </c>
      <c r="C2149" s="1">
        <f t="shared" si="66"/>
        <v>1.2500000000000001E-2</v>
      </c>
      <c r="D2149" s="254">
        <f t="shared" si="67"/>
        <v>0</v>
      </c>
    </row>
    <row r="2150" spans="1:4" x14ac:dyDescent="0.3">
      <c r="A2150" s="4">
        <v>22836</v>
      </c>
      <c r="B2150" s="5">
        <v>12.5</v>
      </c>
      <c r="C2150" s="1">
        <f t="shared" si="66"/>
        <v>1.2500000000000001E-2</v>
      </c>
      <c r="D2150" s="254">
        <f t="shared" si="67"/>
        <v>0</v>
      </c>
    </row>
    <row r="2151" spans="1:4" x14ac:dyDescent="0.3">
      <c r="A2151" s="4">
        <v>22837</v>
      </c>
      <c r="B2151" s="5">
        <v>12.5</v>
      </c>
      <c r="C2151" s="1">
        <f t="shared" si="66"/>
        <v>1.2500000000000001E-2</v>
      </c>
      <c r="D2151" s="254">
        <f t="shared" si="67"/>
        <v>0</v>
      </c>
    </row>
    <row r="2152" spans="1:4" x14ac:dyDescent="0.3">
      <c r="A2152" s="4">
        <v>22838</v>
      </c>
      <c r="B2152" s="5">
        <v>12.5</v>
      </c>
      <c r="C2152" s="1">
        <f t="shared" si="66"/>
        <v>1.2500000000000001E-2</v>
      </c>
      <c r="D2152" s="254">
        <f t="shared" si="67"/>
        <v>0</v>
      </c>
    </row>
    <row r="2153" spans="1:4" x14ac:dyDescent="0.3">
      <c r="A2153" s="4">
        <v>22839</v>
      </c>
      <c r="B2153" s="5">
        <v>12.5</v>
      </c>
      <c r="C2153" s="1">
        <f t="shared" si="66"/>
        <v>1.2500000000000001E-2</v>
      </c>
      <c r="D2153" s="254">
        <f t="shared" si="67"/>
        <v>0</v>
      </c>
    </row>
    <row r="2154" spans="1:4" x14ac:dyDescent="0.3">
      <c r="A2154" s="4">
        <v>22840</v>
      </c>
      <c r="B2154" s="5">
        <v>12.5</v>
      </c>
      <c r="C2154" s="1">
        <f t="shared" si="66"/>
        <v>1.2500000000000001E-2</v>
      </c>
      <c r="D2154" s="254">
        <f t="shared" si="67"/>
        <v>0</v>
      </c>
    </row>
    <row r="2155" spans="1:4" x14ac:dyDescent="0.3">
      <c r="A2155" s="4">
        <v>22843</v>
      </c>
      <c r="B2155" s="5">
        <v>12.5</v>
      </c>
      <c r="C2155" s="1">
        <f t="shared" si="66"/>
        <v>1.2500000000000001E-2</v>
      </c>
      <c r="D2155" s="254">
        <f t="shared" si="67"/>
        <v>0</v>
      </c>
    </row>
    <row r="2156" spans="1:4" x14ac:dyDescent="0.3">
      <c r="A2156" s="4">
        <v>22844</v>
      </c>
      <c r="B2156" s="5">
        <v>12.5</v>
      </c>
      <c r="C2156" s="1">
        <f t="shared" si="66"/>
        <v>1.2500000000000001E-2</v>
      </c>
      <c r="D2156" s="254">
        <f t="shared" si="67"/>
        <v>0</v>
      </c>
    </row>
    <row r="2157" spans="1:4" x14ac:dyDescent="0.3">
      <c r="A2157" s="4">
        <v>22845</v>
      </c>
      <c r="B2157" s="5">
        <v>12.5</v>
      </c>
      <c r="C2157" s="1">
        <f t="shared" si="66"/>
        <v>1.2500000000000001E-2</v>
      </c>
      <c r="D2157" s="254">
        <f t="shared" si="67"/>
        <v>0</v>
      </c>
    </row>
    <row r="2158" spans="1:4" x14ac:dyDescent="0.3">
      <c r="A2158" s="4">
        <v>22846</v>
      </c>
      <c r="B2158" s="5">
        <v>12.5</v>
      </c>
      <c r="C2158" s="1">
        <f t="shared" si="66"/>
        <v>1.2500000000000001E-2</v>
      </c>
      <c r="D2158" s="254">
        <f t="shared" si="67"/>
        <v>0</v>
      </c>
    </row>
    <row r="2159" spans="1:4" x14ac:dyDescent="0.3">
      <c r="A2159" s="4">
        <v>22847</v>
      </c>
      <c r="B2159" s="5">
        <v>12.5</v>
      </c>
      <c r="C2159" s="1">
        <f t="shared" si="66"/>
        <v>1.2500000000000001E-2</v>
      </c>
      <c r="D2159" s="254">
        <f t="shared" si="67"/>
        <v>0</v>
      </c>
    </row>
    <row r="2160" spans="1:4" x14ac:dyDescent="0.3">
      <c r="A2160" s="4">
        <v>22850</v>
      </c>
      <c r="B2160" s="5">
        <v>12.5</v>
      </c>
      <c r="C2160" s="1">
        <f t="shared" si="66"/>
        <v>1.2500000000000001E-2</v>
      </c>
      <c r="D2160" s="254">
        <f t="shared" si="67"/>
        <v>0</v>
      </c>
    </row>
    <row r="2161" spans="1:4" x14ac:dyDescent="0.3">
      <c r="A2161" s="4">
        <v>22851</v>
      </c>
      <c r="B2161" s="5">
        <v>12.5</v>
      </c>
      <c r="C2161" s="1">
        <f t="shared" si="66"/>
        <v>1.2500000000000001E-2</v>
      </c>
      <c r="D2161" s="254">
        <f t="shared" si="67"/>
        <v>0</v>
      </c>
    </row>
    <row r="2162" spans="1:4" x14ac:dyDescent="0.3">
      <c r="A2162" s="4">
        <v>22852</v>
      </c>
      <c r="B2162" s="5">
        <v>12.5</v>
      </c>
      <c r="C2162" s="1">
        <f t="shared" si="66"/>
        <v>1.2500000000000001E-2</v>
      </c>
      <c r="D2162" s="254">
        <f t="shared" si="67"/>
        <v>0</v>
      </c>
    </row>
    <row r="2163" spans="1:4" x14ac:dyDescent="0.3">
      <c r="A2163" s="4">
        <v>22853</v>
      </c>
      <c r="B2163" s="5">
        <v>12.5</v>
      </c>
      <c r="C2163" s="1">
        <f t="shared" si="66"/>
        <v>1.2500000000000001E-2</v>
      </c>
      <c r="D2163" s="254">
        <f t="shared" si="67"/>
        <v>0</v>
      </c>
    </row>
    <row r="2164" spans="1:4" x14ac:dyDescent="0.3">
      <c r="A2164" s="4">
        <v>22854</v>
      </c>
      <c r="B2164" s="5">
        <v>12.5</v>
      </c>
      <c r="C2164" s="1">
        <f t="shared" si="66"/>
        <v>1.2500000000000001E-2</v>
      </c>
      <c r="D2164" s="254">
        <f t="shared" si="67"/>
        <v>0</v>
      </c>
    </row>
    <row r="2165" spans="1:4" x14ac:dyDescent="0.3">
      <c r="A2165" s="4">
        <v>22857</v>
      </c>
      <c r="B2165" s="5">
        <v>12.5</v>
      </c>
      <c r="C2165" s="1">
        <f t="shared" si="66"/>
        <v>1.2500000000000001E-2</v>
      </c>
      <c r="D2165" s="254">
        <f t="shared" si="67"/>
        <v>0</v>
      </c>
    </row>
    <row r="2166" spans="1:4" x14ac:dyDescent="0.3">
      <c r="A2166" s="4">
        <v>22858</v>
      </c>
      <c r="B2166" s="5">
        <v>12.5</v>
      </c>
      <c r="C2166" s="1">
        <f t="shared" si="66"/>
        <v>1.2500000000000001E-2</v>
      </c>
      <c r="D2166" s="254">
        <f t="shared" si="67"/>
        <v>0</v>
      </c>
    </row>
    <row r="2167" spans="1:4" x14ac:dyDescent="0.3">
      <c r="A2167" s="4">
        <v>22859</v>
      </c>
      <c r="B2167" s="5">
        <v>12.5</v>
      </c>
      <c r="C2167" s="1">
        <f t="shared" si="66"/>
        <v>1.2500000000000001E-2</v>
      </c>
      <c r="D2167" s="254">
        <f t="shared" si="67"/>
        <v>0</v>
      </c>
    </row>
    <row r="2168" spans="1:4" x14ac:dyDescent="0.3">
      <c r="A2168" s="4">
        <v>22860</v>
      </c>
      <c r="B2168" s="5">
        <v>12.5</v>
      </c>
      <c r="C2168" s="1">
        <f t="shared" si="66"/>
        <v>1.2500000000000001E-2</v>
      </c>
      <c r="D2168" s="254">
        <f t="shared" si="67"/>
        <v>0</v>
      </c>
    </row>
    <row r="2169" spans="1:4" x14ac:dyDescent="0.3">
      <c r="A2169" s="4">
        <v>22861</v>
      </c>
      <c r="B2169" s="5">
        <v>12.5</v>
      </c>
      <c r="C2169" s="1">
        <f t="shared" si="66"/>
        <v>1.2500000000000001E-2</v>
      </c>
      <c r="D2169" s="254">
        <f t="shared" si="67"/>
        <v>0</v>
      </c>
    </row>
    <row r="2170" spans="1:4" x14ac:dyDescent="0.3">
      <c r="A2170" s="4">
        <v>22864</v>
      </c>
      <c r="B2170" s="5">
        <v>12.5</v>
      </c>
      <c r="C2170" s="1">
        <f t="shared" si="66"/>
        <v>1.2500000000000001E-2</v>
      </c>
      <c r="D2170" s="254">
        <f t="shared" si="67"/>
        <v>0</v>
      </c>
    </row>
    <row r="2171" spans="1:4" x14ac:dyDescent="0.3">
      <c r="A2171" s="4">
        <v>22865</v>
      </c>
      <c r="B2171" s="5">
        <v>12.5</v>
      </c>
      <c r="C2171" s="1">
        <f t="shared" si="66"/>
        <v>1.2500000000000001E-2</v>
      </c>
      <c r="D2171" s="254">
        <f t="shared" si="67"/>
        <v>0</v>
      </c>
    </row>
    <row r="2172" spans="1:4" x14ac:dyDescent="0.3">
      <c r="A2172" s="4">
        <v>22866</v>
      </c>
      <c r="B2172" s="5">
        <v>12.5</v>
      </c>
      <c r="C2172" s="1">
        <f t="shared" si="66"/>
        <v>1.2500000000000001E-2</v>
      </c>
      <c r="D2172" s="254">
        <f t="shared" si="67"/>
        <v>0</v>
      </c>
    </row>
    <row r="2173" spans="1:4" x14ac:dyDescent="0.3">
      <c r="A2173" s="4">
        <v>22867</v>
      </c>
      <c r="B2173" s="5">
        <v>12.5</v>
      </c>
      <c r="C2173" s="1">
        <f t="shared" si="66"/>
        <v>1.2500000000000001E-2</v>
      </c>
      <c r="D2173" s="254">
        <f t="shared" si="67"/>
        <v>0</v>
      </c>
    </row>
    <row r="2174" spans="1:4" x14ac:dyDescent="0.3">
      <c r="A2174" s="4">
        <v>22868</v>
      </c>
      <c r="B2174" s="5">
        <v>12.5</v>
      </c>
      <c r="C2174" s="1">
        <f t="shared" si="66"/>
        <v>1.2500000000000001E-2</v>
      </c>
      <c r="D2174" s="254">
        <f t="shared" si="67"/>
        <v>0</v>
      </c>
    </row>
    <row r="2175" spans="1:4" x14ac:dyDescent="0.3">
      <c r="A2175" s="4">
        <v>22871</v>
      </c>
      <c r="B2175" s="5">
        <v>12.5</v>
      </c>
      <c r="C2175" s="1">
        <f t="shared" si="66"/>
        <v>1.2500000000000001E-2</v>
      </c>
      <c r="D2175" s="254">
        <f t="shared" si="67"/>
        <v>0</v>
      </c>
    </row>
    <row r="2176" spans="1:4" x14ac:dyDescent="0.3">
      <c r="A2176" s="4">
        <v>22872</v>
      </c>
      <c r="B2176" s="5">
        <v>12.5</v>
      </c>
      <c r="C2176" s="1">
        <f t="shared" si="66"/>
        <v>1.2500000000000001E-2</v>
      </c>
      <c r="D2176" s="254">
        <f t="shared" si="67"/>
        <v>0</v>
      </c>
    </row>
    <row r="2177" spans="1:4" x14ac:dyDescent="0.3">
      <c r="A2177" s="4">
        <v>22873</v>
      </c>
      <c r="B2177" s="5">
        <v>12.5</v>
      </c>
      <c r="C2177" s="1">
        <f t="shared" si="66"/>
        <v>1.2500000000000001E-2</v>
      </c>
      <c r="D2177" s="254">
        <f t="shared" si="67"/>
        <v>0</v>
      </c>
    </row>
    <row r="2178" spans="1:4" x14ac:dyDescent="0.3">
      <c r="A2178" s="4">
        <v>22874</v>
      </c>
      <c r="B2178" s="5">
        <v>12.5</v>
      </c>
      <c r="C2178" s="1">
        <f t="shared" si="66"/>
        <v>1.2500000000000001E-2</v>
      </c>
      <c r="D2178" s="254">
        <f t="shared" si="67"/>
        <v>0</v>
      </c>
    </row>
    <row r="2179" spans="1:4" x14ac:dyDescent="0.3">
      <c r="A2179" s="4">
        <v>22875</v>
      </c>
      <c r="B2179" s="5">
        <v>12.5</v>
      </c>
      <c r="C2179" s="1">
        <f t="shared" si="66"/>
        <v>1.2500000000000001E-2</v>
      </c>
      <c r="D2179" s="254">
        <f t="shared" si="67"/>
        <v>0</v>
      </c>
    </row>
    <row r="2180" spans="1:4" x14ac:dyDescent="0.3">
      <c r="A2180" s="4">
        <v>22878</v>
      </c>
      <c r="B2180" s="5">
        <v>12.5</v>
      </c>
      <c r="C2180" s="1">
        <f t="shared" si="66"/>
        <v>1.2500000000000001E-2</v>
      </c>
      <c r="D2180" s="254">
        <f t="shared" si="67"/>
        <v>0</v>
      </c>
    </row>
    <row r="2181" spans="1:4" x14ac:dyDescent="0.3">
      <c r="A2181" s="4">
        <v>22879</v>
      </c>
      <c r="B2181" s="5">
        <v>12.5</v>
      </c>
      <c r="C2181" s="1">
        <f t="shared" si="66"/>
        <v>1.2500000000000001E-2</v>
      </c>
      <c r="D2181" s="254">
        <f t="shared" si="67"/>
        <v>0</v>
      </c>
    </row>
    <row r="2182" spans="1:4" x14ac:dyDescent="0.3">
      <c r="A2182" s="4">
        <v>22880</v>
      </c>
      <c r="B2182" s="5">
        <v>12.5</v>
      </c>
      <c r="C2182" s="1">
        <f t="shared" ref="C2182:C2245" si="68">B2182/1000</f>
        <v>1.2500000000000001E-2</v>
      </c>
      <c r="D2182" s="254">
        <f t="shared" si="67"/>
        <v>0</v>
      </c>
    </row>
    <row r="2183" spans="1:4" x14ac:dyDescent="0.3">
      <c r="A2183" s="4">
        <v>22881</v>
      </c>
      <c r="B2183" s="5">
        <v>12.5</v>
      </c>
      <c r="C2183" s="1">
        <f t="shared" si="68"/>
        <v>1.2500000000000001E-2</v>
      </c>
      <c r="D2183" s="254">
        <f t="shared" ref="D2183:D2246" si="69">((B2183/B2182)-1)*100</f>
        <v>0</v>
      </c>
    </row>
    <row r="2184" spans="1:4" x14ac:dyDescent="0.3">
      <c r="A2184" s="4">
        <v>22882</v>
      </c>
      <c r="B2184" s="5">
        <v>12.5</v>
      </c>
      <c r="C2184" s="1">
        <f t="shared" si="68"/>
        <v>1.2500000000000001E-2</v>
      </c>
      <c r="D2184" s="254">
        <f t="shared" si="69"/>
        <v>0</v>
      </c>
    </row>
    <row r="2185" spans="1:4" x14ac:dyDescent="0.3">
      <c r="A2185" s="4">
        <v>22885</v>
      </c>
      <c r="B2185" s="5">
        <v>12.5</v>
      </c>
      <c r="C2185" s="1">
        <f t="shared" si="68"/>
        <v>1.2500000000000001E-2</v>
      </c>
      <c r="D2185" s="254">
        <f t="shared" si="69"/>
        <v>0</v>
      </c>
    </row>
    <row r="2186" spans="1:4" x14ac:dyDescent="0.3">
      <c r="A2186" s="4">
        <v>22886</v>
      </c>
      <c r="B2186" s="5">
        <v>12.5</v>
      </c>
      <c r="C2186" s="1">
        <f t="shared" si="68"/>
        <v>1.2500000000000001E-2</v>
      </c>
      <c r="D2186" s="254">
        <f t="shared" si="69"/>
        <v>0</v>
      </c>
    </row>
    <row r="2187" spans="1:4" x14ac:dyDescent="0.3">
      <c r="A2187" s="4">
        <v>22887</v>
      </c>
      <c r="B2187" s="5">
        <v>12.5</v>
      </c>
      <c r="C2187" s="1">
        <f t="shared" si="68"/>
        <v>1.2500000000000001E-2</v>
      </c>
      <c r="D2187" s="254">
        <f t="shared" si="69"/>
        <v>0</v>
      </c>
    </row>
    <row r="2188" spans="1:4" x14ac:dyDescent="0.3">
      <c r="A2188" s="4">
        <v>22888</v>
      </c>
      <c r="B2188" s="5">
        <v>12.5</v>
      </c>
      <c r="C2188" s="1">
        <f t="shared" si="68"/>
        <v>1.2500000000000001E-2</v>
      </c>
      <c r="D2188" s="254">
        <f t="shared" si="69"/>
        <v>0</v>
      </c>
    </row>
    <row r="2189" spans="1:4" x14ac:dyDescent="0.3">
      <c r="A2189" s="4">
        <v>22889</v>
      </c>
      <c r="B2189" s="5">
        <v>12.5</v>
      </c>
      <c r="C2189" s="1">
        <f t="shared" si="68"/>
        <v>1.2500000000000001E-2</v>
      </c>
      <c r="D2189" s="254">
        <f t="shared" si="69"/>
        <v>0</v>
      </c>
    </row>
    <row r="2190" spans="1:4" x14ac:dyDescent="0.3">
      <c r="A2190" s="4">
        <v>22892</v>
      </c>
      <c r="B2190" s="5">
        <v>12.5</v>
      </c>
      <c r="C2190" s="1">
        <f t="shared" si="68"/>
        <v>1.2500000000000001E-2</v>
      </c>
      <c r="D2190" s="254">
        <f t="shared" si="69"/>
        <v>0</v>
      </c>
    </row>
    <row r="2191" spans="1:4" x14ac:dyDescent="0.3">
      <c r="A2191" s="4">
        <v>22893</v>
      </c>
      <c r="B2191" s="5">
        <v>12.5</v>
      </c>
      <c r="C2191" s="1">
        <f t="shared" si="68"/>
        <v>1.2500000000000001E-2</v>
      </c>
      <c r="D2191" s="254">
        <f t="shared" si="69"/>
        <v>0</v>
      </c>
    </row>
    <row r="2192" spans="1:4" x14ac:dyDescent="0.3">
      <c r="A2192" s="4">
        <v>22894</v>
      </c>
      <c r="B2192" s="5">
        <v>12.5</v>
      </c>
      <c r="C2192" s="1">
        <f t="shared" si="68"/>
        <v>1.2500000000000001E-2</v>
      </c>
      <c r="D2192" s="254">
        <f t="shared" si="69"/>
        <v>0</v>
      </c>
    </row>
    <row r="2193" spans="1:4" x14ac:dyDescent="0.3">
      <c r="A2193" s="4">
        <v>22895</v>
      </c>
      <c r="B2193" s="5">
        <v>12.5</v>
      </c>
      <c r="C2193" s="1">
        <f t="shared" si="68"/>
        <v>1.2500000000000001E-2</v>
      </c>
      <c r="D2193" s="254">
        <f t="shared" si="69"/>
        <v>0</v>
      </c>
    </row>
    <row r="2194" spans="1:4" x14ac:dyDescent="0.3">
      <c r="A2194" s="4">
        <v>22896</v>
      </c>
      <c r="B2194" s="5">
        <v>12.5</v>
      </c>
      <c r="C2194" s="1">
        <f t="shared" si="68"/>
        <v>1.2500000000000001E-2</v>
      </c>
      <c r="D2194" s="254">
        <f t="shared" si="69"/>
        <v>0</v>
      </c>
    </row>
    <row r="2195" spans="1:4" x14ac:dyDescent="0.3">
      <c r="A2195" s="4">
        <v>22899</v>
      </c>
      <c r="B2195" s="5">
        <v>12.5</v>
      </c>
      <c r="C2195" s="1">
        <f t="shared" si="68"/>
        <v>1.2500000000000001E-2</v>
      </c>
      <c r="D2195" s="254">
        <f t="shared" si="69"/>
        <v>0</v>
      </c>
    </row>
    <row r="2196" spans="1:4" x14ac:dyDescent="0.3">
      <c r="A2196" s="4">
        <v>22900</v>
      </c>
      <c r="B2196" s="5">
        <v>12.5</v>
      </c>
      <c r="C2196" s="1">
        <f t="shared" si="68"/>
        <v>1.2500000000000001E-2</v>
      </c>
      <c r="D2196" s="254">
        <f t="shared" si="69"/>
        <v>0</v>
      </c>
    </row>
    <row r="2197" spans="1:4" x14ac:dyDescent="0.3">
      <c r="A2197" s="4">
        <v>22901</v>
      </c>
      <c r="B2197" s="5">
        <v>12.5</v>
      </c>
      <c r="C2197" s="1">
        <f t="shared" si="68"/>
        <v>1.2500000000000001E-2</v>
      </c>
      <c r="D2197" s="254">
        <f t="shared" si="69"/>
        <v>0</v>
      </c>
    </row>
    <row r="2198" spans="1:4" x14ac:dyDescent="0.3">
      <c r="A2198" s="4">
        <v>22902</v>
      </c>
      <c r="B2198" s="5">
        <v>12.5</v>
      </c>
      <c r="C2198" s="1">
        <f t="shared" si="68"/>
        <v>1.2500000000000001E-2</v>
      </c>
      <c r="D2198" s="254">
        <f t="shared" si="69"/>
        <v>0</v>
      </c>
    </row>
    <row r="2199" spans="1:4" x14ac:dyDescent="0.3">
      <c r="A2199" s="4">
        <v>22903</v>
      </c>
      <c r="B2199" s="5">
        <v>12.5</v>
      </c>
      <c r="C2199" s="1">
        <f t="shared" si="68"/>
        <v>1.2500000000000001E-2</v>
      </c>
      <c r="D2199" s="254">
        <f t="shared" si="69"/>
        <v>0</v>
      </c>
    </row>
    <row r="2200" spans="1:4" x14ac:dyDescent="0.3">
      <c r="A2200" s="4">
        <v>22906</v>
      </c>
      <c r="B2200" s="5">
        <v>12.5</v>
      </c>
      <c r="C2200" s="1">
        <f t="shared" si="68"/>
        <v>1.2500000000000001E-2</v>
      </c>
      <c r="D2200" s="254">
        <f t="shared" si="69"/>
        <v>0</v>
      </c>
    </row>
    <row r="2201" spans="1:4" x14ac:dyDescent="0.3">
      <c r="A2201" s="4">
        <v>22907</v>
      </c>
      <c r="B2201" s="5">
        <v>12.5</v>
      </c>
      <c r="C2201" s="1">
        <f t="shared" si="68"/>
        <v>1.2500000000000001E-2</v>
      </c>
      <c r="D2201" s="254">
        <f t="shared" si="69"/>
        <v>0</v>
      </c>
    </row>
    <row r="2202" spans="1:4" x14ac:dyDescent="0.3">
      <c r="A2202" s="4">
        <v>22908</v>
      </c>
      <c r="B2202" s="5">
        <v>12.5</v>
      </c>
      <c r="C2202" s="1">
        <f t="shared" si="68"/>
        <v>1.2500000000000001E-2</v>
      </c>
      <c r="D2202" s="254">
        <f t="shared" si="69"/>
        <v>0</v>
      </c>
    </row>
    <row r="2203" spans="1:4" x14ac:dyDescent="0.3">
      <c r="A2203" s="4">
        <v>22909</v>
      </c>
      <c r="B2203" s="5">
        <v>12.5</v>
      </c>
      <c r="C2203" s="1">
        <f t="shared" si="68"/>
        <v>1.2500000000000001E-2</v>
      </c>
      <c r="D2203" s="254">
        <f t="shared" si="69"/>
        <v>0</v>
      </c>
    </row>
    <row r="2204" spans="1:4" x14ac:dyDescent="0.3">
      <c r="A2204" s="4">
        <v>22910</v>
      </c>
      <c r="B2204" s="5">
        <v>12.5</v>
      </c>
      <c r="C2204" s="1">
        <f t="shared" si="68"/>
        <v>1.2500000000000001E-2</v>
      </c>
      <c r="D2204" s="254">
        <f t="shared" si="69"/>
        <v>0</v>
      </c>
    </row>
    <row r="2205" spans="1:4" x14ac:dyDescent="0.3">
      <c r="A2205" s="4">
        <v>22913</v>
      </c>
      <c r="B2205" s="5">
        <v>12.5</v>
      </c>
      <c r="C2205" s="1">
        <f t="shared" si="68"/>
        <v>1.2500000000000001E-2</v>
      </c>
      <c r="D2205" s="254">
        <f t="shared" si="69"/>
        <v>0</v>
      </c>
    </row>
    <row r="2206" spans="1:4" x14ac:dyDescent="0.3">
      <c r="A2206" s="4">
        <v>22914</v>
      </c>
      <c r="B2206" s="5">
        <v>12.5</v>
      </c>
      <c r="C2206" s="1">
        <f t="shared" si="68"/>
        <v>1.2500000000000001E-2</v>
      </c>
      <c r="D2206" s="254">
        <f t="shared" si="69"/>
        <v>0</v>
      </c>
    </row>
    <row r="2207" spans="1:4" x14ac:dyDescent="0.3">
      <c r="A2207" s="4">
        <v>22915</v>
      </c>
      <c r="B2207" s="5">
        <v>12.5</v>
      </c>
      <c r="C2207" s="1">
        <f t="shared" si="68"/>
        <v>1.2500000000000001E-2</v>
      </c>
      <c r="D2207" s="254">
        <f t="shared" si="69"/>
        <v>0</v>
      </c>
    </row>
    <row r="2208" spans="1:4" x14ac:dyDescent="0.3">
      <c r="A2208" s="4">
        <v>22916</v>
      </c>
      <c r="B2208" s="5">
        <v>12.5</v>
      </c>
      <c r="C2208" s="1">
        <f t="shared" si="68"/>
        <v>1.2500000000000001E-2</v>
      </c>
      <c r="D2208" s="254">
        <f t="shared" si="69"/>
        <v>0</v>
      </c>
    </row>
    <row r="2209" spans="1:4" x14ac:dyDescent="0.3">
      <c r="A2209" s="4">
        <v>22917</v>
      </c>
      <c r="B2209" s="5">
        <v>12.5</v>
      </c>
      <c r="C2209" s="1">
        <f t="shared" si="68"/>
        <v>1.2500000000000001E-2</v>
      </c>
      <c r="D2209" s="254">
        <f t="shared" si="69"/>
        <v>0</v>
      </c>
    </row>
    <row r="2210" spans="1:4" x14ac:dyDescent="0.3">
      <c r="A2210" s="4">
        <v>22920</v>
      </c>
      <c r="B2210" s="5">
        <v>12.5</v>
      </c>
      <c r="C2210" s="1">
        <f t="shared" si="68"/>
        <v>1.2500000000000001E-2</v>
      </c>
      <c r="D2210" s="254">
        <f t="shared" si="69"/>
        <v>0</v>
      </c>
    </row>
    <row r="2211" spans="1:4" x14ac:dyDescent="0.3">
      <c r="A2211" s="4">
        <v>22921</v>
      </c>
      <c r="B2211" s="5">
        <v>12.5</v>
      </c>
      <c r="C2211" s="1">
        <f t="shared" si="68"/>
        <v>1.2500000000000001E-2</v>
      </c>
      <c r="D2211" s="254">
        <f t="shared" si="69"/>
        <v>0</v>
      </c>
    </row>
    <row r="2212" spans="1:4" x14ac:dyDescent="0.3">
      <c r="A2212" s="4">
        <v>22922</v>
      </c>
      <c r="B2212" s="5">
        <v>12.5</v>
      </c>
      <c r="C2212" s="1">
        <f t="shared" si="68"/>
        <v>1.2500000000000001E-2</v>
      </c>
      <c r="D2212" s="254">
        <f t="shared" si="69"/>
        <v>0</v>
      </c>
    </row>
    <row r="2213" spans="1:4" x14ac:dyDescent="0.3">
      <c r="A2213" s="4">
        <v>22923</v>
      </c>
      <c r="B2213" s="5">
        <v>12.5</v>
      </c>
      <c r="C2213" s="1">
        <f t="shared" si="68"/>
        <v>1.2500000000000001E-2</v>
      </c>
      <c r="D2213" s="254">
        <f t="shared" si="69"/>
        <v>0</v>
      </c>
    </row>
    <row r="2214" spans="1:4" x14ac:dyDescent="0.3">
      <c r="A2214" s="4">
        <v>22924</v>
      </c>
      <c r="B2214" s="5">
        <v>12.5</v>
      </c>
      <c r="C2214" s="1">
        <f t="shared" si="68"/>
        <v>1.2500000000000001E-2</v>
      </c>
      <c r="D2214" s="254">
        <f t="shared" si="69"/>
        <v>0</v>
      </c>
    </row>
    <row r="2215" spans="1:4" x14ac:dyDescent="0.3">
      <c r="A2215" s="4">
        <v>22927</v>
      </c>
      <c r="B2215" s="5">
        <v>12.5</v>
      </c>
      <c r="C2215" s="1">
        <f t="shared" si="68"/>
        <v>1.2500000000000001E-2</v>
      </c>
      <c r="D2215" s="254">
        <f t="shared" si="69"/>
        <v>0</v>
      </c>
    </row>
    <row r="2216" spans="1:4" x14ac:dyDescent="0.3">
      <c r="A2216" s="4">
        <v>22928</v>
      </c>
      <c r="B2216" s="5">
        <v>12.5</v>
      </c>
      <c r="C2216" s="1">
        <f t="shared" si="68"/>
        <v>1.2500000000000001E-2</v>
      </c>
      <c r="D2216" s="254">
        <f t="shared" si="69"/>
        <v>0</v>
      </c>
    </row>
    <row r="2217" spans="1:4" x14ac:dyDescent="0.3">
      <c r="A2217" s="4">
        <v>22929</v>
      </c>
      <c r="B2217" s="5">
        <v>12.5</v>
      </c>
      <c r="C2217" s="1">
        <f t="shared" si="68"/>
        <v>1.2500000000000001E-2</v>
      </c>
      <c r="D2217" s="254">
        <f t="shared" si="69"/>
        <v>0</v>
      </c>
    </row>
    <row r="2218" spans="1:4" x14ac:dyDescent="0.3">
      <c r="A2218" s="4">
        <v>22930</v>
      </c>
      <c r="B2218" s="5">
        <v>12.5</v>
      </c>
      <c r="C2218" s="1">
        <f t="shared" si="68"/>
        <v>1.2500000000000001E-2</v>
      </c>
      <c r="D2218" s="254">
        <f t="shared" si="69"/>
        <v>0</v>
      </c>
    </row>
    <row r="2219" spans="1:4" x14ac:dyDescent="0.3">
      <c r="A2219" s="4">
        <v>22931</v>
      </c>
      <c r="B2219" s="5">
        <v>12.5</v>
      </c>
      <c r="C2219" s="1">
        <f t="shared" si="68"/>
        <v>1.2500000000000001E-2</v>
      </c>
      <c r="D2219" s="254">
        <f t="shared" si="69"/>
        <v>0</v>
      </c>
    </row>
    <row r="2220" spans="1:4" x14ac:dyDescent="0.3">
      <c r="A2220" s="4">
        <v>22934</v>
      </c>
      <c r="B2220" s="5">
        <v>12.5</v>
      </c>
      <c r="C2220" s="1">
        <f t="shared" si="68"/>
        <v>1.2500000000000001E-2</v>
      </c>
      <c r="D2220" s="254">
        <f t="shared" si="69"/>
        <v>0</v>
      </c>
    </row>
    <row r="2221" spans="1:4" x14ac:dyDescent="0.3">
      <c r="A2221" s="4">
        <v>22935</v>
      </c>
      <c r="B2221" s="5">
        <v>12.5</v>
      </c>
      <c r="C2221" s="1">
        <f t="shared" si="68"/>
        <v>1.2500000000000001E-2</v>
      </c>
      <c r="D2221" s="254">
        <f t="shared" si="69"/>
        <v>0</v>
      </c>
    </row>
    <row r="2222" spans="1:4" x14ac:dyDescent="0.3">
      <c r="A2222" s="4">
        <v>22936</v>
      </c>
      <c r="B2222" s="5">
        <v>12.5</v>
      </c>
      <c r="C2222" s="1">
        <f t="shared" si="68"/>
        <v>1.2500000000000001E-2</v>
      </c>
      <c r="D2222" s="254">
        <f t="shared" si="69"/>
        <v>0</v>
      </c>
    </row>
    <row r="2223" spans="1:4" x14ac:dyDescent="0.3">
      <c r="A2223" s="4">
        <v>22937</v>
      </c>
      <c r="B2223" s="5">
        <v>12.5</v>
      </c>
      <c r="C2223" s="1">
        <f t="shared" si="68"/>
        <v>1.2500000000000001E-2</v>
      </c>
      <c r="D2223" s="254">
        <f t="shared" si="69"/>
        <v>0</v>
      </c>
    </row>
    <row r="2224" spans="1:4" x14ac:dyDescent="0.3">
      <c r="A2224" s="4">
        <v>22938</v>
      </c>
      <c r="B2224" s="5">
        <v>12.5</v>
      </c>
      <c r="C2224" s="1">
        <f t="shared" si="68"/>
        <v>1.2500000000000001E-2</v>
      </c>
      <c r="D2224" s="254">
        <f t="shared" si="69"/>
        <v>0</v>
      </c>
    </row>
    <row r="2225" spans="1:4" x14ac:dyDescent="0.3">
      <c r="A2225" s="4">
        <v>22941</v>
      </c>
      <c r="B2225" s="5">
        <v>12.5</v>
      </c>
      <c r="C2225" s="1">
        <f t="shared" si="68"/>
        <v>1.2500000000000001E-2</v>
      </c>
      <c r="D2225" s="254">
        <f t="shared" si="69"/>
        <v>0</v>
      </c>
    </row>
    <row r="2226" spans="1:4" x14ac:dyDescent="0.3">
      <c r="A2226" s="4">
        <v>22942</v>
      </c>
      <c r="B2226" s="5">
        <v>12.5</v>
      </c>
      <c r="C2226" s="1">
        <f t="shared" si="68"/>
        <v>1.2500000000000001E-2</v>
      </c>
      <c r="D2226" s="254">
        <f t="shared" si="69"/>
        <v>0</v>
      </c>
    </row>
    <row r="2227" spans="1:4" x14ac:dyDescent="0.3">
      <c r="A2227" s="4">
        <v>22943</v>
      </c>
      <c r="B2227" s="5">
        <v>12.5</v>
      </c>
      <c r="C2227" s="1">
        <f t="shared" si="68"/>
        <v>1.2500000000000001E-2</v>
      </c>
      <c r="D2227" s="254">
        <f t="shared" si="69"/>
        <v>0</v>
      </c>
    </row>
    <row r="2228" spans="1:4" x14ac:dyDescent="0.3">
      <c r="A2228" s="4">
        <v>22944</v>
      </c>
      <c r="B2228" s="5">
        <v>12.5</v>
      </c>
      <c r="C2228" s="1">
        <f t="shared" si="68"/>
        <v>1.2500000000000001E-2</v>
      </c>
      <c r="D2228" s="254">
        <f t="shared" si="69"/>
        <v>0</v>
      </c>
    </row>
    <row r="2229" spans="1:4" x14ac:dyDescent="0.3">
      <c r="A2229" s="4">
        <v>22945</v>
      </c>
      <c r="B2229" s="5">
        <v>12.5</v>
      </c>
      <c r="C2229" s="1">
        <f t="shared" si="68"/>
        <v>1.2500000000000001E-2</v>
      </c>
      <c r="D2229" s="254">
        <f t="shared" si="69"/>
        <v>0</v>
      </c>
    </row>
    <row r="2230" spans="1:4" x14ac:dyDescent="0.3">
      <c r="A2230" s="4">
        <v>22948</v>
      </c>
      <c r="B2230" s="5">
        <v>12.5</v>
      </c>
      <c r="C2230" s="1">
        <f t="shared" si="68"/>
        <v>1.2500000000000001E-2</v>
      </c>
      <c r="D2230" s="254">
        <f t="shared" si="69"/>
        <v>0</v>
      </c>
    </row>
    <row r="2231" spans="1:4" x14ac:dyDescent="0.3">
      <c r="A2231" s="4">
        <v>22949</v>
      </c>
      <c r="B2231" s="5">
        <v>12.5</v>
      </c>
      <c r="C2231" s="1">
        <f t="shared" si="68"/>
        <v>1.2500000000000001E-2</v>
      </c>
      <c r="D2231" s="254">
        <f t="shared" si="69"/>
        <v>0</v>
      </c>
    </row>
    <row r="2232" spans="1:4" x14ac:dyDescent="0.3">
      <c r="A2232" s="4">
        <v>22950</v>
      </c>
      <c r="B2232" s="5">
        <v>12.5</v>
      </c>
      <c r="C2232" s="1">
        <f t="shared" si="68"/>
        <v>1.2500000000000001E-2</v>
      </c>
      <c r="D2232" s="254">
        <f t="shared" si="69"/>
        <v>0</v>
      </c>
    </row>
    <row r="2233" spans="1:4" x14ac:dyDescent="0.3">
      <c r="A2233" s="4">
        <v>22951</v>
      </c>
      <c r="B2233" s="5">
        <v>12.5</v>
      </c>
      <c r="C2233" s="1">
        <f t="shared" si="68"/>
        <v>1.2500000000000001E-2</v>
      </c>
      <c r="D2233" s="254">
        <f t="shared" si="69"/>
        <v>0</v>
      </c>
    </row>
    <row r="2234" spans="1:4" x14ac:dyDescent="0.3">
      <c r="A2234" s="4">
        <v>22952</v>
      </c>
      <c r="B2234" s="5">
        <v>12.5</v>
      </c>
      <c r="C2234" s="1">
        <f t="shared" si="68"/>
        <v>1.2500000000000001E-2</v>
      </c>
      <c r="D2234" s="254">
        <f t="shared" si="69"/>
        <v>0</v>
      </c>
    </row>
    <row r="2235" spans="1:4" x14ac:dyDescent="0.3">
      <c r="A2235" s="4">
        <v>22955</v>
      </c>
      <c r="B2235" s="5">
        <v>12.5</v>
      </c>
      <c r="C2235" s="1">
        <f t="shared" si="68"/>
        <v>1.2500000000000001E-2</v>
      </c>
      <c r="D2235" s="254">
        <f t="shared" si="69"/>
        <v>0</v>
      </c>
    </row>
    <row r="2236" spans="1:4" x14ac:dyDescent="0.3">
      <c r="A2236" s="4">
        <v>22956</v>
      </c>
      <c r="B2236" s="5">
        <v>12.5</v>
      </c>
      <c r="C2236" s="1">
        <f t="shared" si="68"/>
        <v>1.2500000000000001E-2</v>
      </c>
      <c r="D2236" s="254">
        <f t="shared" si="69"/>
        <v>0</v>
      </c>
    </row>
    <row r="2237" spans="1:4" x14ac:dyDescent="0.3">
      <c r="A2237" s="4">
        <v>22957</v>
      </c>
      <c r="B2237" s="5">
        <v>12.5</v>
      </c>
      <c r="C2237" s="1">
        <f t="shared" si="68"/>
        <v>1.2500000000000001E-2</v>
      </c>
      <c r="D2237" s="254">
        <f t="shared" si="69"/>
        <v>0</v>
      </c>
    </row>
    <row r="2238" spans="1:4" x14ac:dyDescent="0.3">
      <c r="A2238" s="4">
        <v>22958</v>
      </c>
      <c r="B2238" s="5">
        <v>12.5</v>
      </c>
      <c r="C2238" s="1">
        <f t="shared" si="68"/>
        <v>1.2500000000000001E-2</v>
      </c>
      <c r="D2238" s="254">
        <f t="shared" si="69"/>
        <v>0</v>
      </c>
    </row>
    <row r="2239" spans="1:4" x14ac:dyDescent="0.3">
      <c r="A2239" s="4">
        <v>22959</v>
      </c>
      <c r="B2239" s="5">
        <v>12.5</v>
      </c>
      <c r="C2239" s="1">
        <f t="shared" si="68"/>
        <v>1.2500000000000001E-2</v>
      </c>
      <c r="D2239" s="254">
        <f t="shared" si="69"/>
        <v>0</v>
      </c>
    </row>
    <row r="2240" spans="1:4" x14ac:dyDescent="0.3">
      <c r="A2240" s="4">
        <v>22962</v>
      </c>
      <c r="B2240" s="5">
        <v>12.5</v>
      </c>
      <c r="C2240" s="1">
        <f t="shared" si="68"/>
        <v>1.2500000000000001E-2</v>
      </c>
      <c r="D2240" s="254">
        <f t="shared" si="69"/>
        <v>0</v>
      </c>
    </row>
    <row r="2241" spans="1:4" x14ac:dyDescent="0.3">
      <c r="A2241" s="4">
        <v>22963</v>
      </c>
      <c r="B2241" s="5">
        <v>12.5</v>
      </c>
      <c r="C2241" s="1">
        <f t="shared" si="68"/>
        <v>1.2500000000000001E-2</v>
      </c>
      <c r="D2241" s="254">
        <f t="shared" si="69"/>
        <v>0</v>
      </c>
    </row>
    <row r="2242" spans="1:4" x14ac:dyDescent="0.3">
      <c r="A2242" s="4">
        <v>22964</v>
      </c>
      <c r="B2242" s="5">
        <v>12.5</v>
      </c>
      <c r="C2242" s="1">
        <f t="shared" si="68"/>
        <v>1.2500000000000001E-2</v>
      </c>
      <c r="D2242" s="254">
        <f t="shared" si="69"/>
        <v>0</v>
      </c>
    </row>
    <row r="2243" spans="1:4" x14ac:dyDescent="0.3">
      <c r="A2243" s="4">
        <v>22965</v>
      </c>
      <c r="B2243" s="5">
        <v>12.5</v>
      </c>
      <c r="C2243" s="1">
        <f t="shared" si="68"/>
        <v>1.2500000000000001E-2</v>
      </c>
      <c r="D2243" s="254">
        <f t="shared" si="69"/>
        <v>0</v>
      </c>
    </row>
    <row r="2244" spans="1:4" x14ac:dyDescent="0.3">
      <c r="A2244" s="4">
        <v>22966</v>
      </c>
      <c r="B2244" s="5">
        <v>12.5</v>
      </c>
      <c r="C2244" s="1">
        <f t="shared" si="68"/>
        <v>1.2500000000000001E-2</v>
      </c>
      <c r="D2244" s="254">
        <f t="shared" si="69"/>
        <v>0</v>
      </c>
    </row>
    <row r="2245" spans="1:4" x14ac:dyDescent="0.3">
      <c r="A2245" s="4">
        <v>22969</v>
      </c>
      <c r="B2245" s="5">
        <v>12.5</v>
      </c>
      <c r="C2245" s="1">
        <f t="shared" si="68"/>
        <v>1.2500000000000001E-2</v>
      </c>
      <c r="D2245" s="254">
        <f t="shared" si="69"/>
        <v>0</v>
      </c>
    </row>
    <row r="2246" spans="1:4" x14ac:dyDescent="0.3">
      <c r="A2246" s="4">
        <v>22970</v>
      </c>
      <c r="B2246" s="5">
        <v>12.5</v>
      </c>
      <c r="C2246" s="1">
        <f t="shared" ref="C2246:C2309" si="70">B2246/1000</f>
        <v>1.2500000000000001E-2</v>
      </c>
      <c r="D2246" s="254">
        <f t="shared" si="69"/>
        <v>0</v>
      </c>
    </row>
    <row r="2247" spans="1:4" x14ac:dyDescent="0.3">
      <c r="A2247" s="4">
        <v>22971</v>
      </c>
      <c r="B2247" s="5">
        <v>12.5</v>
      </c>
      <c r="C2247" s="1">
        <f t="shared" si="70"/>
        <v>1.2500000000000001E-2</v>
      </c>
      <c r="D2247" s="254">
        <f t="shared" ref="D2247:D2310" si="71">((B2247/B2246)-1)*100</f>
        <v>0</v>
      </c>
    </row>
    <row r="2248" spans="1:4" x14ac:dyDescent="0.3">
      <c r="A2248" s="4">
        <v>22972</v>
      </c>
      <c r="B2248" s="5">
        <v>12.5</v>
      </c>
      <c r="C2248" s="1">
        <f t="shared" si="70"/>
        <v>1.2500000000000001E-2</v>
      </c>
      <c r="D2248" s="254">
        <f t="shared" si="71"/>
        <v>0</v>
      </c>
    </row>
    <row r="2249" spans="1:4" x14ac:dyDescent="0.3">
      <c r="A2249" s="4">
        <v>22973</v>
      </c>
      <c r="B2249" s="5">
        <v>12.5</v>
      </c>
      <c r="C2249" s="1">
        <f t="shared" si="70"/>
        <v>1.2500000000000001E-2</v>
      </c>
      <c r="D2249" s="254">
        <f t="shared" si="71"/>
        <v>0</v>
      </c>
    </row>
    <row r="2250" spans="1:4" x14ac:dyDescent="0.3">
      <c r="A2250" s="4">
        <v>22976</v>
      </c>
      <c r="B2250" s="5">
        <v>12.5</v>
      </c>
      <c r="C2250" s="1">
        <f t="shared" si="70"/>
        <v>1.2500000000000001E-2</v>
      </c>
      <c r="D2250" s="254">
        <f t="shared" si="71"/>
        <v>0</v>
      </c>
    </row>
    <row r="2251" spans="1:4" x14ac:dyDescent="0.3">
      <c r="A2251" s="4">
        <v>22977</v>
      </c>
      <c r="B2251" s="5">
        <v>12.5</v>
      </c>
      <c r="C2251" s="1">
        <f t="shared" si="70"/>
        <v>1.2500000000000001E-2</v>
      </c>
      <c r="D2251" s="254">
        <f t="shared" si="71"/>
        <v>0</v>
      </c>
    </row>
    <row r="2252" spans="1:4" x14ac:dyDescent="0.3">
      <c r="A2252" s="4">
        <v>22978</v>
      </c>
      <c r="B2252" s="5">
        <v>12.5</v>
      </c>
      <c r="C2252" s="1">
        <f t="shared" si="70"/>
        <v>1.2500000000000001E-2</v>
      </c>
      <c r="D2252" s="254">
        <f t="shared" si="71"/>
        <v>0</v>
      </c>
    </row>
    <row r="2253" spans="1:4" x14ac:dyDescent="0.3">
      <c r="A2253" s="4">
        <v>22979</v>
      </c>
      <c r="B2253" s="5">
        <v>12.5</v>
      </c>
      <c r="C2253" s="1">
        <f t="shared" si="70"/>
        <v>1.2500000000000001E-2</v>
      </c>
      <c r="D2253" s="254">
        <f t="shared" si="71"/>
        <v>0</v>
      </c>
    </row>
    <row r="2254" spans="1:4" x14ac:dyDescent="0.3">
      <c r="A2254" s="4">
        <v>22980</v>
      </c>
      <c r="B2254" s="5">
        <v>12.5</v>
      </c>
      <c r="C2254" s="1">
        <f t="shared" si="70"/>
        <v>1.2500000000000001E-2</v>
      </c>
      <c r="D2254" s="254">
        <f t="shared" si="71"/>
        <v>0</v>
      </c>
    </row>
    <row r="2255" spans="1:4" x14ac:dyDescent="0.3">
      <c r="A2255" s="4">
        <v>22983</v>
      </c>
      <c r="B2255" s="5">
        <v>12.5</v>
      </c>
      <c r="C2255" s="1">
        <f t="shared" si="70"/>
        <v>1.2500000000000001E-2</v>
      </c>
      <c r="D2255" s="254">
        <f t="shared" si="71"/>
        <v>0</v>
      </c>
    </row>
    <row r="2256" spans="1:4" x14ac:dyDescent="0.3">
      <c r="A2256" s="4">
        <v>22984</v>
      </c>
      <c r="B2256" s="5">
        <v>12.5</v>
      </c>
      <c r="C2256" s="1">
        <f t="shared" si="70"/>
        <v>1.2500000000000001E-2</v>
      </c>
      <c r="D2256" s="254">
        <f t="shared" si="71"/>
        <v>0</v>
      </c>
    </row>
    <row r="2257" spans="1:4" x14ac:dyDescent="0.3">
      <c r="A2257" s="4">
        <v>22985</v>
      </c>
      <c r="B2257" s="5">
        <v>12.5</v>
      </c>
      <c r="C2257" s="1">
        <f t="shared" si="70"/>
        <v>1.2500000000000001E-2</v>
      </c>
      <c r="D2257" s="254">
        <f t="shared" si="71"/>
        <v>0</v>
      </c>
    </row>
    <row r="2258" spans="1:4" x14ac:dyDescent="0.3">
      <c r="A2258" s="4">
        <v>22986</v>
      </c>
      <c r="B2258" s="5">
        <v>12.5</v>
      </c>
      <c r="C2258" s="1">
        <f t="shared" si="70"/>
        <v>1.2500000000000001E-2</v>
      </c>
      <c r="D2258" s="254">
        <f t="shared" si="71"/>
        <v>0</v>
      </c>
    </row>
    <row r="2259" spans="1:4" x14ac:dyDescent="0.3">
      <c r="A2259" s="4">
        <v>22987</v>
      </c>
      <c r="B2259" s="5">
        <v>12.5</v>
      </c>
      <c r="C2259" s="1">
        <f t="shared" si="70"/>
        <v>1.2500000000000001E-2</v>
      </c>
      <c r="D2259" s="254">
        <f t="shared" si="71"/>
        <v>0</v>
      </c>
    </row>
    <row r="2260" spans="1:4" x14ac:dyDescent="0.3">
      <c r="A2260" s="4">
        <v>22990</v>
      </c>
      <c r="B2260" s="5">
        <v>12.5</v>
      </c>
      <c r="C2260" s="1">
        <f t="shared" si="70"/>
        <v>1.2500000000000001E-2</v>
      </c>
      <c r="D2260" s="254">
        <f t="shared" si="71"/>
        <v>0</v>
      </c>
    </row>
    <row r="2261" spans="1:4" x14ac:dyDescent="0.3">
      <c r="A2261" s="4">
        <v>22991</v>
      </c>
      <c r="B2261" s="5">
        <v>12.5</v>
      </c>
      <c r="C2261" s="1">
        <f t="shared" si="70"/>
        <v>1.2500000000000001E-2</v>
      </c>
      <c r="D2261" s="254">
        <f t="shared" si="71"/>
        <v>0</v>
      </c>
    </row>
    <row r="2262" spans="1:4" x14ac:dyDescent="0.3">
      <c r="A2262" s="4">
        <v>22992</v>
      </c>
      <c r="B2262" s="5">
        <v>12.5</v>
      </c>
      <c r="C2262" s="1">
        <f t="shared" si="70"/>
        <v>1.2500000000000001E-2</v>
      </c>
      <c r="D2262" s="254">
        <f t="shared" si="71"/>
        <v>0</v>
      </c>
    </row>
    <row r="2263" spans="1:4" x14ac:dyDescent="0.3">
      <c r="A2263" s="4">
        <v>22993</v>
      </c>
      <c r="B2263" s="5">
        <v>12.5</v>
      </c>
      <c r="C2263" s="1">
        <f t="shared" si="70"/>
        <v>1.2500000000000001E-2</v>
      </c>
      <c r="D2263" s="254">
        <f t="shared" si="71"/>
        <v>0</v>
      </c>
    </row>
    <row r="2264" spans="1:4" x14ac:dyDescent="0.3">
      <c r="A2264" s="4">
        <v>22994</v>
      </c>
      <c r="B2264" s="5">
        <v>12.5</v>
      </c>
      <c r="C2264" s="1">
        <f t="shared" si="70"/>
        <v>1.2500000000000001E-2</v>
      </c>
      <c r="D2264" s="254">
        <f t="shared" si="71"/>
        <v>0</v>
      </c>
    </row>
    <row r="2265" spans="1:4" x14ac:dyDescent="0.3">
      <c r="A2265" s="4">
        <v>22997</v>
      </c>
      <c r="B2265" s="5">
        <v>12.5</v>
      </c>
      <c r="C2265" s="1">
        <f t="shared" si="70"/>
        <v>1.2500000000000001E-2</v>
      </c>
      <c r="D2265" s="254">
        <f t="shared" si="71"/>
        <v>0</v>
      </c>
    </row>
    <row r="2266" spans="1:4" x14ac:dyDescent="0.3">
      <c r="A2266" s="4">
        <v>22998</v>
      </c>
      <c r="B2266" s="5">
        <v>12.5</v>
      </c>
      <c r="C2266" s="1">
        <f t="shared" si="70"/>
        <v>1.2500000000000001E-2</v>
      </c>
      <c r="D2266" s="254">
        <f t="shared" si="71"/>
        <v>0</v>
      </c>
    </row>
    <row r="2267" spans="1:4" x14ac:dyDescent="0.3">
      <c r="A2267" s="4">
        <v>22999</v>
      </c>
      <c r="B2267" s="5">
        <v>12.5</v>
      </c>
      <c r="C2267" s="1">
        <f t="shared" si="70"/>
        <v>1.2500000000000001E-2</v>
      </c>
      <c r="D2267" s="254">
        <f t="shared" si="71"/>
        <v>0</v>
      </c>
    </row>
    <row r="2268" spans="1:4" x14ac:dyDescent="0.3">
      <c r="A2268" s="4">
        <v>23000</v>
      </c>
      <c r="B2268" s="5">
        <v>12.5</v>
      </c>
      <c r="C2268" s="1">
        <f t="shared" si="70"/>
        <v>1.2500000000000001E-2</v>
      </c>
      <c r="D2268" s="254">
        <f t="shared" si="71"/>
        <v>0</v>
      </c>
    </row>
    <row r="2269" spans="1:4" x14ac:dyDescent="0.3">
      <c r="A2269" s="4">
        <v>23001</v>
      </c>
      <c r="B2269" s="5">
        <v>12.5</v>
      </c>
      <c r="C2269" s="1">
        <f t="shared" si="70"/>
        <v>1.2500000000000001E-2</v>
      </c>
      <c r="D2269" s="254">
        <f t="shared" si="71"/>
        <v>0</v>
      </c>
    </row>
    <row r="2270" spans="1:4" x14ac:dyDescent="0.3">
      <c r="A2270" s="4">
        <v>23004</v>
      </c>
      <c r="B2270" s="5">
        <v>12.5</v>
      </c>
      <c r="C2270" s="1">
        <f t="shared" si="70"/>
        <v>1.2500000000000001E-2</v>
      </c>
      <c r="D2270" s="254">
        <f t="shared" si="71"/>
        <v>0</v>
      </c>
    </row>
    <row r="2271" spans="1:4" x14ac:dyDescent="0.3">
      <c r="A2271" s="4">
        <v>23005</v>
      </c>
      <c r="B2271" s="5">
        <v>12.5</v>
      </c>
      <c r="C2271" s="1">
        <f t="shared" si="70"/>
        <v>1.2500000000000001E-2</v>
      </c>
      <c r="D2271" s="254">
        <f t="shared" si="71"/>
        <v>0</v>
      </c>
    </row>
    <row r="2272" spans="1:4" x14ac:dyDescent="0.3">
      <c r="A2272" s="4">
        <v>23006</v>
      </c>
      <c r="B2272" s="5">
        <v>12.5</v>
      </c>
      <c r="C2272" s="1">
        <f t="shared" si="70"/>
        <v>1.2500000000000001E-2</v>
      </c>
      <c r="D2272" s="254">
        <f t="shared" si="71"/>
        <v>0</v>
      </c>
    </row>
    <row r="2273" spans="1:4" x14ac:dyDescent="0.3">
      <c r="A2273" s="4">
        <v>23007</v>
      </c>
      <c r="B2273" s="5">
        <v>12.5</v>
      </c>
      <c r="C2273" s="1">
        <f t="shared" si="70"/>
        <v>1.2500000000000001E-2</v>
      </c>
      <c r="D2273" s="254">
        <f t="shared" si="71"/>
        <v>0</v>
      </c>
    </row>
    <row r="2274" spans="1:4" x14ac:dyDescent="0.3">
      <c r="A2274" s="4">
        <v>23008</v>
      </c>
      <c r="B2274" s="5">
        <v>12.5</v>
      </c>
      <c r="C2274" s="1">
        <f t="shared" si="70"/>
        <v>1.2500000000000001E-2</v>
      </c>
      <c r="D2274" s="254">
        <f t="shared" si="71"/>
        <v>0</v>
      </c>
    </row>
    <row r="2275" spans="1:4" x14ac:dyDescent="0.3">
      <c r="A2275" s="4">
        <v>23011</v>
      </c>
      <c r="B2275" s="5">
        <v>12.5</v>
      </c>
      <c r="C2275" s="1">
        <f t="shared" si="70"/>
        <v>1.2500000000000001E-2</v>
      </c>
      <c r="D2275" s="254">
        <f t="shared" si="71"/>
        <v>0</v>
      </c>
    </row>
    <row r="2276" spans="1:4" x14ac:dyDescent="0.3">
      <c r="A2276" s="4">
        <v>23012</v>
      </c>
      <c r="B2276" s="5">
        <v>12.5</v>
      </c>
      <c r="C2276" s="1">
        <f t="shared" si="70"/>
        <v>1.2500000000000001E-2</v>
      </c>
      <c r="D2276" s="254">
        <f t="shared" si="71"/>
        <v>0</v>
      </c>
    </row>
    <row r="2277" spans="1:4" x14ac:dyDescent="0.3">
      <c r="A2277" s="4">
        <v>23013</v>
      </c>
      <c r="B2277" s="5">
        <v>12.5</v>
      </c>
      <c r="C2277" s="1">
        <f t="shared" si="70"/>
        <v>1.2500000000000001E-2</v>
      </c>
      <c r="D2277" s="254">
        <f t="shared" si="71"/>
        <v>0</v>
      </c>
    </row>
    <row r="2278" spans="1:4" x14ac:dyDescent="0.3">
      <c r="A2278" s="4">
        <v>23014</v>
      </c>
      <c r="B2278" s="5">
        <v>12.5</v>
      </c>
      <c r="C2278" s="1">
        <f t="shared" si="70"/>
        <v>1.2500000000000001E-2</v>
      </c>
      <c r="D2278" s="254">
        <f t="shared" si="71"/>
        <v>0</v>
      </c>
    </row>
    <row r="2279" spans="1:4" x14ac:dyDescent="0.3">
      <c r="A2279" s="4">
        <v>23015</v>
      </c>
      <c r="B2279" s="5">
        <v>12.5</v>
      </c>
      <c r="C2279" s="1">
        <f t="shared" si="70"/>
        <v>1.2500000000000001E-2</v>
      </c>
      <c r="D2279" s="254">
        <f t="shared" si="71"/>
        <v>0</v>
      </c>
    </row>
    <row r="2280" spans="1:4" x14ac:dyDescent="0.3">
      <c r="A2280" s="4">
        <v>23018</v>
      </c>
      <c r="B2280" s="5">
        <v>12.5</v>
      </c>
      <c r="C2280" s="1">
        <f t="shared" si="70"/>
        <v>1.2500000000000001E-2</v>
      </c>
      <c r="D2280" s="254">
        <f t="shared" si="71"/>
        <v>0</v>
      </c>
    </row>
    <row r="2281" spans="1:4" x14ac:dyDescent="0.3">
      <c r="A2281" s="4">
        <v>23019</v>
      </c>
      <c r="B2281" s="5">
        <v>12.5</v>
      </c>
      <c r="C2281" s="1">
        <f t="shared" si="70"/>
        <v>1.2500000000000001E-2</v>
      </c>
      <c r="D2281" s="254">
        <f t="shared" si="71"/>
        <v>0</v>
      </c>
    </row>
    <row r="2282" spans="1:4" x14ac:dyDescent="0.3">
      <c r="A2282" s="4">
        <v>23020</v>
      </c>
      <c r="B2282" s="5">
        <v>12.5</v>
      </c>
      <c r="C2282" s="1">
        <f t="shared" si="70"/>
        <v>1.2500000000000001E-2</v>
      </c>
      <c r="D2282" s="254">
        <f t="shared" si="71"/>
        <v>0</v>
      </c>
    </row>
    <row r="2283" spans="1:4" x14ac:dyDescent="0.3">
      <c r="A2283" s="4">
        <v>23021</v>
      </c>
      <c r="B2283" s="5">
        <v>12.5</v>
      </c>
      <c r="C2283" s="1">
        <f t="shared" si="70"/>
        <v>1.2500000000000001E-2</v>
      </c>
      <c r="D2283" s="254">
        <f t="shared" si="71"/>
        <v>0</v>
      </c>
    </row>
    <row r="2284" spans="1:4" x14ac:dyDescent="0.3">
      <c r="A2284" s="4">
        <v>23022</v>
      </c>
      <c r="B2284" s="5">
        <v>12.5</v>
      </c>
      <c r="C2284" s="1">
        <f t="shared" si="70"/>
        <v>1.2500000000000001E-2</v>
      </c>
      <c r="D2284" s="254">
        <f t="shared" si="71"/>
        <v>0</v>
      </c>
    </row>
    <row r="2285" spans="1:4" x14ac:dyDescent="0.3">
      <c r="A2285" s="4">
        <v>23025</v>
      </c>
      <c r="B2285" s="5">
        <v>12.5</v>
      </c>
      <c r="C2285" s="1">
        <f t="shared" si="70"/>
        <v>1.2500000000000001E-2</v>
      </c>
      <c r="D2285" s="254">
        <f t="shared" si="71"/>
        <v>0</v>
      </c>
    </row>
    <row r="2286" spans="1:4" x14ac:dyDescent="0.3">
      <c r="A2286" s="4">
        <v>23026</v>
      </c>
      <c r="B2286" s="5">
        <v>12.5</v>
      </c>
      <c r="C2286" s="1">
        <f t="shared" si="70"/>
        <v>1.2500000000000001E-2</v>
      </c>
      <c r="D2286" s="254">
        <f t="shared" si="71"/>
        <v>0</v>
      </c>
    </row>
    <row r="2287" spans="1:4" x14ac:dyDescent="0.3">
      <c r="A2287" s="4">
        <v>23027</v>
      </c>
      <c r="B2287" s="5">
        <v>12.5</v>
      </c>
      <c r="C2287" s="1">
        <f t="shared" si="70"/>
        <v>1.2500000000000001E-2</v>
      </c>
      <c r="D2287" s="254">
        <f t="shared" si="71"/>
        <v>0</v>
      </c>
    </row>
    <row r="2288" spans="1:4" x14ac:dyDescent="0.3">
      <c r="A2288" s="4">
        <v>23028</v>
      </c>
      <c r="B2288" s="5">
        <v>12.5</v>
      </c>
      <c r="C2288" s="1">
        <f t="shared" si="70"/>
        <v>1.2500000000000001E-2</v>
      </c>
      <c r="D2288" s="254">
        <f t="shared" si="71"/>
        <v>0</v>
      </c>
    </row>
    <row r="2289" spans="1:4" x14ac:dyDescent="0.3">
      <c r="A2289" s="4">
        <v>23029</v>
      </c>
      <c r="B2289" s="5">
        <v>12.5</v>
      </c>
      <c r="C2289" s="1">
        <f t="shared" si="70"/>
        <v>1.2500000000000001E-2</v>
      </c>
      <c r="D2289" s="254">
        <f t="shared" si="71"/>
        <v>0</v>
      </c>
    </row>
    <row r="2290" spans="1:4" x14ac:dyDescent="0.3">
      <c r="A2290" s="4">
        <v>23032</v>
      </c>
      <c r="B2290" s="5">
        <v>12.5</v>
      </c>
      <c r="C2290" s="1">
        <f t="shared" si="70"/>
        <v>1.2500000000000001E-2</v>
      </c>
      <c r="D2290" s="254">
        <f t="shared" si="71"/>
        <v>0</v>
      </c>
    </row>
    <row r="2291" spans="1:4" x14ac:dyDescent="0.3">
      <c r="A2291" s="4">
        <v>23033</v>
      </c>
      <c r="B2291" s="5">
        <v>12.5</v>
      </c>
      <c r="C2291" s="1">
        <f t="shared" si="70"/>
        <v>1.2500000000000001E-2</v>
      </c>
      <c r="D2291" s="254">
        <f t="shared" si="71"/>
        <v>0</v>
      </c>
    </row>
    <row r="2292" spans="1:4" x14ac:dyDescent="0.3">
      <c r="A2292" s="4">
        <v>23034</v>
      </c>
      <c r="B2292" s="5">
        <v>12.5</v>
      </c>
      <c r="C2292" s="1">
        <f t="shared" si="70"/>
        <v>1.2500000000000001E-2</v>
      </c>
      <c r="D2292" s="254">
        <f t="shared" si="71"/>
        <v>0</v>
      </c>
    </row>
    <row r="2293" spans="1:4" x14ac:dyDescent="0.3">
      <c r="A2293" s="4">
        <v>23035</v>
      </c>
      <c r="B2293" s="5">
        <v>12.5</v>
      </c>
      <c r="C2293" s="1">
        <f t="shared" si="70"/>
        <v>1.2500000000000001E-2</v>
      </c>
      <c r="D2293" s="254">
        <f t="shared" si="71"/>
        <v>0</v>
      </c>
    </row>
    <row r="2294" spans="1:4" x14ac:dyDescent="0.3">
      <c r="A2294" s="4">
        <v>23036</v>
      </c>
      <c r="B2294" s="5">
        <v>12.5</v>
      </c>
      <c r="C2294" s="1">
        <f t="shared" si="70"/>
        <v>1.2500000000000001E-2</v>
      </c>
      <c r="D2294" s="254">
        <f t="shared" si="71"/>
        <v>0</v>
      </c>
    </row>
    <row r="2295" spans="1:4" x14ac:dyDescent="0.3">
      <c r="A2295" s="4">
        <v>23039</v>
      </c>
      <c r="B2295" s="5">
        <v>12.5</v>
      </c>
      <c r="C2295" s="1">
        <f t="shared" si="70"/>
        <v>1.2500000000000001E-2</v>
      </c>
      <c r="D2295" s="254">
        <f t="shared" si="71"/>
        <v>0</v>
      </c>
    </row>
    <row r="2296" spans="1:4" x14ac:dyDescent="0.3">
      <c r="A2296" s="4">
        <v>23040</v>
      </c>
      <c r="B2296" s="5">
        <v>12.5</v>
      </c>
      <c r="C2296" s="1">
        <f t="shared" si="70"/>
        <v>1.2500000000000001E-2</v>
      </c>
      <c r="D2296" s="254">
        <f t="shared" si="71"/>
        <v>0</v>
      </c>
    </row>
    <row r="2297" spans="1:4" x14ac:dyDescent="0.3">
      <c r="A2297" s="4">
        <v>23041</v>
      </c>
      <c r="B2297" s="5">
        <v>12.5</v>
      </c>
      <c r="C2297" s="1">
        <f t="shared" si="70"/>
        <v>1.2500000000000001E-2</v>
      </c>
      <c r="D2297" s="254">
        <f t="shared" si="71"/>
        <v>0</v>
      </c>
    </row>
    <row r="2298" spans="1:4" x14ac:dyDescent="0.3">
      <c r="A2298" s="4">
        <v>23042</v>
      </c>
      <c r="B2298" s="5">
        <v>12.5</v>
      </c>
      <c r="C2298" s="1">
        <f t="shared" si="70"/>
        <v>1.2500000000000001E-2</v>
      </c>
      <c r="D2298" s="254">
        <f t="shared" si="71"/>
        <v>0</v>
      </c>
    </row>
    <row r="2299" spans="1:4" x14ac:dyDescent="0.3">
      <c r="A2299" s="4">
        <v>23043</v>
      </c>
      <c r="B2299" s="5">
        <v>12.5</v>
      </c>
      <c r="C2299" s="1">
        <f t="shared" si="70"/>
        <v>1.2500000000000001E-2</v>
      </c>
      <c r="D2299" s="254">
        <f t="shared" si="71"/>
        <v>0</v>
      </c>
    </row>
    <row r="2300" spans="1:4" x14ac:dyDescent="0.3">
      <c r="A2300" s="4">
        <v>23046</v>
      </c>
      <c r="B2300" s="5">
        <v>12.5</v>
      </c>
      <c r="C2300" s="1">
        <f t="shared" si="70"/>
        <v>1.2500000000000001E-2</v>
      </c>
      <c r="D2300" s="254">
        <f t="shared" si="71"/>
        <v>0</v>
      </c>
    </row>
    <row r="2301" spans="1:4" x14ac:dyDescent="0.3">
      <c r="A2301" s="4">
        <v>23047</v>
      </c>
      <c r="B2301" s="5">
        <v>12.5</v>
      </c>
      <c r="C2301" s="1">
        <f t="shared" si="70"/>
        <v>1.2500000000000001E-2</v>
      </c>
      <c r="D2301" s="254">
        <f t="shared" si="71"/>
        <v>0</v>
      </c>
    </row>
    <row r="2302" spans="1:4" x14ac:dyDescent="0.3">
      <c r="A2302" s="4">
        <v>23048</v>
      </c>
      <c r="B2302" s="5">
        <v>12.5</v>
      </c>
      <c r="C2302" s="1">
        <f t="shared" si="70"/>
        <v>1.2500000000000001E-2</v>
      </c>
      <c r="D2302" s="254">
        <f t="shared" si="71"/>
        <v>0</v>
      </c>
    </row>
    <row r="2303" spans="1:4" x14ac:dyDescent="0.3">
      <c r="A2303" s="4">
        <v>23049</v>
      </c>
      <c r="B2303" s="5">
        <v>12.5</v>
      </c>
      <c r="C2303" s="1">
        <f t="shared" si="70"/>
        <v>1.2500000000000001E-2</v>
      </c>
      <c r="D2303" s="254">
        <f t="shared" si="71"/>
        <v>0</v>
      </c>
    </row>
    <row r="2304" spans="1:4" x14ac:dyDescent="0.3">
      <c r="A2304" s="4">
        <v>23050</v>
      </c>
      <c r="B2304" s="5">
        <v>12.5</v>
      </c>
      <c r="C2304" s="1">
        <f t="shared" si="70"/>
        <v>1.2500000000000001E-2</v>
      </c>
      <c r="D2304" s="254">
        <f t="shared" si="71"/>
        <v>0</v>
      </c>
    </row>
    <row r="2305" spans="1:4" x14ac:dyDescent="0.3">
      <c r="A2305" s="4">
        <v>23053</v>
      </c>
      <c r="B2305" s="5">
        <v>12.5</v>
      </c>
      <c r="C2305" s="1">
        <f t="shared" si="70"/>
        <v>1.2500000000000001E-2</v>
      </c>
      <c r="D2305" s="254">
        <f t="shared" si="71"/>
        <v>0</v>
      </c>
    </row>
    <row r="2306" spans="1:4" x14ac:dyDescent="0.3">
      <c r="A2306" s="4">
        <v>23054</v>
      </c>
      <c r="B2306" s="5">
        <v>12.5</v>
      </c>
      <c r="C2306" s="1">
        <f t="shared" si="70"/>
        <v>1.2500000000000001E-2</v>
      </c>
      <c r="D2306" s="254">
        <f t="shared" si="71"/>
        <v>0</v>
      </c>
    </row>
    <row r="2307" spans="1:4" x14ac:dyDescent="0.3">
      <c r="A2307" s="4">
        <v>23055</v>
      </c>
      <c r="B2307" s="5">
        <v>12.5</v>
      </c>
      <c r="C2307" s="1">
        <f t="shared" si="70"/>
        <v>1.2500000000000001E-2</v>
      </c>
      <c r="D2307" s="254">
        <f t="shared" si="71"/>
        <v>0</v>
      </c>
    </row>
    <row r="2308" spans="1:4" x14ac:dyDescent="0.3">
      <c r="A2308" s="4">
        <v>23056</v>
      </c>
      <c r="B2308" s="5">
        <v>12.5</v>
      </c>
      <c r="C2308" s="1">
        <f t="shared" si="70"/>
        <v>1.2500000000000001E-2</v>
      </c>
      <c r="D2308" s="254">
        <f t="shared" si="71"/>
        <v>0</v>
      </c>
    </row>
    <row r="2309" spans="1:4" x14ac:dyDescent="0.3">
      <c r="A2309" s="4">
        <v>23057</v>
      </c>
      <c r="B2309" s="5">
        <v>12.5</v>
      </c>
      <c r="C2309" s="1">
        <f t="shared" si="70"/>
        <v>1.2500000000000001E-2</v>
      </c>
      <c r="D2309" s="254">
        <f t="shared" si="71"/>
        <v>0</v>
      </c>
    </row>
    <row r="2310" spans="1:4" x14ac:dyDescent="0.3">
      <c r="A2310" s="4">
        <v>23060</v>
      </c>
      <c r="B2310" s="5">
        <v>12.5</v>
      </c>
      <c r="C2310" s="1">
        <f t="shared" ref="C2310:C2373" si="72">B2310/1000</f>
        <v>1.2500000000000001E-2</v>
      </c>
      <c r="D2310" s="254">
        <f t="shared" si="71"/>
        <v>0</v>
      </c>
    </row>
    <row r="2311" spans="1:4" x14ac:dyDescent="0.3">
      <c r="A2311" s="4">
        <v>23061</v>
      </c>
      <c r="B2311" s="5">
        <v>12.5</v>
      </c>
      <c r="C2311" s="1">
        <f t="shared" si="72"/>
        <v>1.2500000000000001E-2</v>
      </c>
      <c r="D2311" s="254">
        <f t="shared" ref="D2311:D2374" si="73">((B2311/B2310)-1)*100</f>
        <v>0</v>
      </c>
    </row>
    <row r="2312" spans="1:4" x14ac:dyDescent="0.3">
      <c r="A2312" s="4">
        <v>23062</v>
      </c>
      <c r="B2312" s="5">
        <v>12.5</v>
      </c>
      <c r="C2312" s="1">
        <f t="shared" si="72"/>
        <v>1.2500000000000001E-2</v>
      </c>
      <c r="D2312" s="254">
        <f t="shared" si="73"/>
        <v>0</v>
      </c>
    </row>
    <row r="2313" spans="1:4" x14ac:dyDescent="0.3">
      <c r="A2313" s="4">
        <v>23063</v>
      </c>
      <c r="B2313" s="5">
        <v>12.5</v>
      </c>
      <c r="C2313" s="1">
        <f t="shared" si="72"/>
        <v>1.2500000000000001E-2</v>
      </c>
      <c r="D2313" s="254">
        <f t="shared" si="73"/>
        <v>0</v>
      </c>
    </row>
    <row r="2314" spans="1:4" x14ac:dyDescent="0.3">
      <c r="A2314" s="4">
        <v>23064</v>
      </c>
      <c r="B2314" s="5">
        <v>12.5</v>
      </c>
      <c r="C2314" s="1">
        <f t="shared" si="72"/>
        <v>1.2500000000000001E-2</v>
      </c>
      <c r="D2314" s="254">
        <f t="shared" si="73"/>
        <v>0</v>
      </c>
    </row>
    <row r="2315" spans="1:4" x14ac:dyDescent="0.3">
      <c r="A2315" s="4">
        <v>23067</v>
      </c>
      <c r="B2315" s="5">
        <v>12.5</v>
      </c>
      <c r="C2315" s="1">
        <f t="shared" si="72"/>
        <v>1.2500000000000001E-2</v>
      </c>
      <c r="D2315" s="254">
        <f t="shared" si="73"/>
        <v>0</v>
      </c>
    </row>
    <row r="2316" spans="1:4" x14ac:dyDescent="0.3">
      <c r="A2316" s="4">
        <v>23068</v>
      </c>
      <c r="B2316" s="5">
        <v>12.5</v>
      </c>
      <c r="C2316" s="1">
        <f t="shared" si="72"/>
        <v>1.2500000000000001E-2</v>
      </c>
      <c r="D2316" s="254">
        <f t="shared" si="73"/>
        <v>0</v>
      </c>
    </row>
    <row r="2317" spans="1:4" x14ac:dyDescent="0.3">
      <c r="A2317" s="4">
        <v>23069</v>
      </c>
      <c r="B2317" s="5">
        <v>12.5</v>
      </c>
      <c r="C2317" s="1">
        <f t="shared" si="72"/>
        <v>1.2500000000000001E-2</v>
      </c>
      <c r="D2317" s="254">
        <f t="shared" si="73"/>
        <v>0</v>
      </c>
    </row>
    <row r="2318" spans="1:4" x14ac:dyDescent="0.3">
      <c r="A2318" s="4">
        <v>23070</v>
      </c>
      <c r="B2318" s="5">
        <v>12.5</v>
      </c>
      <c r="C2318" s="1">
        <f t="shared" si="72"/>
        <v>1.2500000000000001E-2</v>
      </c>
      <c r="D2318" s="254">
        <f t="shared" si="73"/>
        <v>0</v>
      </c>
    </row>
    <row r="2319" spans="1:4" x14ac:dyDescent="0.3">
      <c r="A2319" s="4">
        <v>23071</v>
      </c>
      <c r="B2319" s="5">
        <v>12.5</v>
      </c>
      <c r="C2319" s="1">
        <f t="shared" si="72"/>
        <v>1.2500000000000001E-2</v>
      </c>
      <c r="D2319" s="254">
        <f t="shared" si="73"/>
        <v>0</v>
      </c>
    </row>
    <row r="2320" spans="1:4" x14ac:dyDescent="0.3">
      <c r="A2320" s="4">
        <v>23074</v>
      </c>
      <c r="B2320" s="5">
        <v>12.5</v>
      </c>
      <c r="C2320" s="1">
        <f t="shared" si="72"/>
        <v>1.2500000000000001E-2</v>
      </c>
      <c r="D2320" s="254">
        <f t="shared" si="73"/>
        <v>0</v>
      </c>
    </row>
    <row r="2321" spans="1:4" x14ac:dyDescent="0.3">
      <c r="A2321" s="4">
        <v>23075</v>
      </c>
      <c r="B2321" s="5">
        <v>12.5</v>
      </c>
      <c r="C2321" s="1">
        <f t="shared" si="72"/>
        <v>1.2500000000000001E-2</v>
      </c>
      <c r="D2321" s="254">
        <f t="shared" si="73"/>
        <v>0</v>
      </c>
    </row>
    <row r="2322" spans="1:4" x14ac:dyDescent="0.3">
      <c r="A2322" s="4">
        <v>23076</v>
      </c>
      <c r="B2322" s="5">
        <v>12.5</v>
      </c>
      <c r="C2322" s="1">
        <f t="shared" si="72"/>
        <v>1.2500000000000001E-2</v>
      </c>
      <c r="D2322" s="254">
        <f t="shared" si="73"/>
        <v>0</v>
      </c>
    </row>
    <row r="2323" spans="1:4" x14ac:dyDescent="0.3">
      <c r="A2323" s="4">
        <v>23077</v>
      </c>
      <c r="B2323" s="5">
        <v>12.5</v>
      </c>
      <c r="C2323" s="1">
        <f t="shared" si="72"/>
        <v>1.2500000000000001E-2</v>
      </c>
      <c r="D2323" s="254">
        <f t="shared" si="73"/>
        <v>0</v>
      </c>
    </row>
    <row r="2324" spans="1:4" x14ac:dyDescent="0.3">
      <c r="A2324" s="4">
        <v>23078</v>
      </c>
      <c r="B2324" s="5">
        <v>12.5</v>
      </c>
      <c r="C2324" s="1">
        <f t="shared" si="72"/>
        <v>1.2500000000000001E-2</v>
      </c>
      <c r="D2324" s="254">
        <f t="shared" si="73"/>
        <v>0</v>
      </c>
    </row>
    <row r="2325" spans="1:4" x14ac:dyDescent="0.3">
      <c r="A2325" s="4">
        <v>23081</v>
      </c>
      <c r="B2325" s="5">
        <v>12.5</v>
      </c>
      <c r="C2325" s="1">
        <f t="shared" si="72"/>
        <v>1.2500000000000001E-2</v>
      </c>
      <c r="D2325" s="254">
        <f t="shared" si="73"/>
        <v>0</v>
      </c>
    </row>
    <row r="2326" spans="1:4" x14ac:dyDescent="0.3">
      <c r="A2326" s="4">
        <v>23082</v>
      </c>
      <c r="B2326" s="5">
        <v>12.5</v>
      </c>
      <c r="C2326" s="1">
        <f t="shared" si="72"/>
        <v>1.2500000000000001E-2</v>
      </c>
      <c r="D2326" s="254">
        <f t="shared" si="73"/>
        <v>0</v>
      </c>
    </row>
    <row r="2327" spans="1:4" x14ac:dyDescent="0.3">
      <c r="A2327" s="4">
        <v>23083</v>
      </c>
      <c r="B2327" s="5">
        <v>12.5</v>
      </c>
      <c r="C2327" s="1">
        <f t="shared" si="72"/>
        <v>1.2500000000000001E-2</v>
      </c>
      <c r="D2327" s="254">
        <f t="shared" si="73"/>
        <v>0</v>
      </c>
    </row>
    <row r="2328" spans="1:4" x14ac:dyDescent="0.3">
      <c r="A2328" s="4">
        <v>23084</v>
      </c>
      <c r="B2328" s="5">
        <v>12.5</v>
      </c>
      <c r="C2328" s="1">
        <f t="shared" si="72"/>
        <v>1.2500000000000001E-2</v>
      </c>
      <c r="D2328" s="254">
        <f t="shared" si="73"/>
        <v>0</v>
      </c>
    </row>
    <row r="2329" spans="1:4" x14ac:dyDescent="0.3">
      <c r="A2329" s="4">
        <v>23085</v>
      </c>
      <c r="B2329" s="5">
        <v>12.5</v>
      </c>
      <c r="C2329" s="1">
        <f t="shared" si="72"/>
        <v>1.2500000000000001E-2</v>
      </c>
      <c r="D2329" s="254">
        <f t="shared" si="73"/>
        <v>0</v>
      </c>
    </row>
    <row r="2330" spans="1:4" x14ac:dyDescent="0.3">
      <c r="A2330" s="4">
        <v>23088</v>
      </c>
      <c r="B2330" s="5">
        <v>12.5</v>
      </c>
      <c r="C2330" s="1">
        <f t="shared" si="72"/>
        <v>1.2500000000000001E-2</v>
      </c>
      <c r="D2330" s="254">
        <f t="shared" si="73"/>
        <v>0</v>
      </c>
    </row>
    <row r="2331" spans="1:4" x14ac:dyDescent="0.3">
      <c r="A2331" s="4">
        <v>23089</v>
      </c>
      <c r="B2331" s="5">
        <v>12.5</v>
      </c>
      <c r="C2331" s="1">
        <f t="shared" si="72"/>
        <v>1.2500000000000001E-2</v>
      </c>
      <c r="D2331" s="254">
        <f t="shared" si="73"/>
        <v>0</v>
      </c>
    </row>
    <row r="2332" spans="1:4" x14ac:dyDescent="0.3">
      <c r="A2332" s="4">
        <v>23090</v>
      </c>
      <c r="B2332" s="5">
        <v>12.5</v>
      </c>
      <c r="C2332" s="1">
        <f t="shared" si="72"/>
        <v>1.2500000000000001E-2</v>
      </c>
      <c r="D2332" s="254">
        <f t="shared" si="73"/>
        <v>0</v>
      </c>
    </row>
    <row r="2333" spans="1:4" x14ac:dyDescent="0.3">
      <c r="A2333" s="4">
        <v>23091</v>
      </c>
      <c r="B2333" s="5">
        <v>12.5</v>
      </c>
      <c r="C2333" s="1">
        <f t="shared" si="72"/>
        <v>1.2500000000000001E-2</v>
      </c>
      <c r="D2333" s="254">
        <f t="shared" si="73"/>
        <v>0</v>
      </c>
    </row>
    <row r="2334" spans="1:4" x14ac:dyDescent="0.3">
      <c r="A2334" s="4">
        <v>23092</v>
      </c>
      <c r="B2334" s="5">
        <v>12.5</v>
      </c>
      <c r="C2334" s="1">
        <f t="shared" si="72"/>
        <v>1.2500000000000001E-2</v>
      </c>
      <c r="D2334" s="254">
        <f t="shared" si="73"/>
        <v>0</v>
      </c>
    </row>
    <row r="2335" spans="1:4" x14ac:dyDescent="0.3">
      <c r="A2335" s="4">
        <v>23095</v>
      </c>
      <c r="B2335" s="5">
        <v>12.5</v>
      </c>
      <c r="C2335" s="1">
        <f t="shared" si="72"/>
        <v>1.2500000000000001E-2</v>
      </c>
      <c r="D2335" s="254">
        <f t="shared" si="73"/>
        <v>0</v>
      </c>
    </row>
    <row r="2336" spans="1:4" x14ac:dyDescent="0.3">
      <c r="A2336" s="4">
        <v>23096</v>
      </c>
      <c r="B2336" s="5">
        <v>12.5</v>
      </c>
      <c r="C2336" s="1">
        <f t="shared" si="72"/>
        <v>1.2500000000000001E-2</v>
      </c>
      <c r="D2336" s="254">
        <f t="shared" si="73"/>
        <v>0</v>
      </c>
    </row>
    <row r="2337" spans="1:4" x14ac:dyDescent="0.3">
      <c r="A2337" s="4">
        <v>23097</v>
      </c>
      <c r="B2337" s="5">
        <v>12.5</v>
      </c>
      <c r="C2337" s="1">
        <f t="shared" si="72"/>
        <v>1.2500000000000001E-2</v>
      </c>
      <c r="D2337" s="254">
        <f t="shared" si="73"/>
        <v>0</v>
      </c>
    </row>
    <row r="2338" spans="1:4" x14ac:dyDescent="0.3">
      <c r="A2338" s="4">
        <v>23098</v>
      </c>
      <c r="B2338" s="5">
        <v>12.5</v>
      </c>
      <c r="C2338" s="1">
        <f t="shared" si="72"/>
        <v>1.2500000000000001E-2</v>
      </c>
      <c r="D2338" s="254">
        <f t="shared" si="73"/>
        <v>0</v>
      </c>
    </row>
    <row r="2339" spans="1:4" x14ac:dyDescent="0.3">
      <c r="A2339" s="4">
        <v>23099</v>
      </c>
      <c r="B2339" s="5">
        <v>12.5</v>
      </c>
      <c r="C2339" s="1">
        <f t="shared" si="72"/>
        <v>1.2500000000000001E-2</v>
      </c>
      <c r="D2339" s="254">
        <f t="shared" si="73"/>
        <v>0</v>
      </c>
    </row>
    <row r="2340" spans="1:4" x14ac:dyDescent="0.3">
      <c r="A2340" s="4">
        <v>23102</v>
      </c>
      <c r="B2340" s="5">
        <v>12.5</v>
      </c>
      <c r="C2340" s="1">
        <f t="shared" si="72"/>
        <v>1.2500000000000001E-2</v>
      </c>
      <c r="D2340" s="254">
        <f t="shared" si="73"/>
        <v>0</v>
      </c>
    </row>
    <row r="2341" spans="1:4" x14ac:dyDescent="0.3">
      <c r="A2341" s="4">
        <v>23103</v>
      </c>
      <c r="B2341" s="5">
        <v>12.5</v>
      </c>
      <c r="C2341" s="1">
        <f t="shared" si="72"/>
        <v>1.2500000000000001E-2</v>
      </c>
      <c r="D2341" s="254">
        <f t="shared" si="73"/>
        <v>0</v>
      </c>
    </row>
    <row r="2342" spans="1:4" x14ac:dyDescent="0.3">
      <c r="A2342" s="4">
        <v>23104</v>
      </c>
      <c r="B2342" s="5">
        <v>12.5</v>
      </c>
      <c r="C2342" s="1">
        <f t="shared" si="72"/>
        <v>1.2500000000000001E-2</v>
      </c>
      <c r="D2342" s="254">
        <f t="shared" si="73"/>
        <v>0</v>
      </c>
    </row>
    <row r="2343" spans="1:4" x14ac:dyDescent="0.3">
      <c r="A2343" s="4">
        <v>23105</v>
      </c>
      <c r="B2343" s="5">
        <v>12.5</v>
      </c>
      <c r="C2343" s="1">
        <f t="shared" si="72"/>
        <v>1.2500000000000001E-2</v>
      </c>
      <c r="D2343" s="254">
        <f t="shared" si="73"/>
        <v>0</v>
      </c>
    </row>
    <row r="2344" spans="1:4" x14ac:dyDescent="0.3">
      <c r="A2344" s="4">
        <v>23106</v>
      </c>
      <c r="B2344" s="5">
        <v>12.5</v>
      </c>
      <c r="C2344" s="1">
        <f t="shared" si="72"/>
        <v>1.2500000000000001E-2</v>
      </c>
      <c r="D2344" s="254">
        <f t="shared" si="73"/>
        <v>0</v>
      </c>
    </row>
    <row r="2345" spans="1:4" x14ac:dyDescent="0.3">
      <c r="A2345" s="4">
        <v>23109</v>
      </c>
      <c r="B2345" s="5">
        <v>12.5</v>
      </c>
      <c r="C2345" s="1">
        <f t="shared" si="72"/>
        <v>1.2500000000000001E-2</v>
      </c>
      <c r="D2345" s="254">
        <f t="shared" si="73"/>
        <v>0</v>
      </c>
    </row>
    <row r="2346" spans="1:4" x14ac:dyDescent="0.3">
      <c r="A2346" s="4">
        <v>23110</v>
      </c>
      <c r="B2346" s="5">
        <v>12.5</v>
      </c>
      <c r="C2346" s="1">
        <f t="shared" si="72"/>
        <v>1.2500000000000001E-2</v>
      </c>
      <c r="D2346" s="254">
        <f t="shared" si="73"/>
        <v>0</v>
      </c>
    </row>
    <row r="2347" spans="1:4" x14ac:dyDescent="0.3">
      <c r="A2347" s="4">
        <v>23111</v>
      </c>
      <c r="B2347" s="5">
        <v>12.5</v>
      </c>
      <c r="C2347" s="1">
        <f t="shared" si="72"/>
        <v>1.2500000000000001E-2</v>
      </c>
      <c r="D2347" s="254">
        <f t="shared" si="73"/>
        <v>0</v>
      </c>
    </row>
    <row r="2348" spans="1:4" x14ac:dyDescent="0.3">
      <c r="A2348" s="4">
        <v>23112</v>
      </c>
      <c r="B2348" s="5">
        <v>12.5</v>
      </c>
      <c r="C2348" s="1">
        <f t="shared" si="72"/>
        <v>1.2500000000000001E-2</v>
      </c>
      <c r="D2348" s="254">
        <f t="shared" si="73"/>
        <v>0</v>
      </c>
    </row>
    <row r="2349" spans="1:4" x14ac:dyDescent="0.3">
      <c r="A2349" s="4">
        <v>23113</v>
      </c>
      <c r="B2349" s="5">
        <v>12.5</v>
      </c>
      <c r="C2349" s="1">
        <f t="shared" si="72"/>
        <v>1.2500000000000001E-2</v>
      </c>
      <c r="D2349" s="254">
        <f t="shared" si="73"/>
        <v>0</v>
      </c>
    </row>
    <row r="2350" spans="1:4" x14ac:dyDescent="0.3">
      <c r="A2350" s="4">
        <v>23116</v>
      </c>
      <c r="B2350" s="5">
        <v>12.5</v>
      </c>
      <c r="C2350" s="1">
        <f t="shared" si="72"/>
        <v>1.2500000000000001E-2</v>
      </c>
      <c r="D2350" s="254">
        <f t="shared" si="73"/>
        <v>0</v>
      </c>
    </row>
    <row r="2351" spans="1:4" x14ac:dyDescent="0.3">
      <c r="A2351" s="4">
        <v>23117</v>
      </c>
      <c r="B2351" s="5">
        <v>12.5</v>
      </c>
      <c r="C2351" s="1">
        <f t="shared" si="72"/>
        <v>1.2500000000000001E-2</v>
      </c>
      <c r="D2351" s="254">
        <f t="shared" si="73"/>
        <v>0</v>
      </c>
    </row>
    <row r="2352" spans="1:4" x14ac:dyDescent="0.3">
      <c r="A2352" s="4">
        <v>23118</v>
      </c>
      <c r="B2352" s="5">
        <v>12.5</v>
      </c>
      <c r="C2352" s="1">
        <f t="shared" si="72"/>
        <v>1.2500000000000001E-2</v>
      </c>
      <c r="D2352" s="254">
        <f t="shared" si="73"/>
        <v>0</v>
      </c>
    </row>
    <row r="2353" spans="1:4" x14ac:dyDescent="0.3">
      <c r="A2353" s="4">
        <v>23119</v>
      </c>
      <c r="B2353" s="5">
        <v>12.5</v>
      </c>
      <c r="C2353" s="1">
        <f t="shared" si="72"/>
        <v>1.2500000000000001E-2</v>
      </c>
      <c r="D2353" s="254">
        <f t="shared" si="73"/>
        <v>0</v>
      </c>
    </row>
    <row r="2354" spans="1:4" x14ac:dyDescent="0.3">
      <c r="A2354" s="4">
        <v>23120</v>
      </c>
      <c r="B2354" s="5">
        <v>12.5</v>
      </c>
      <c r="C2354" s="1">
        <f t="shared" si="72"/>
        <v>1.2500000000000001E-2</v>
      </c>
      <c r="D2354" s="254">
        <f t="shared" si="73"/>
        <v>0</v>
      </c>
    </row>
    <row r="2355" spans="1:4" x14ac:dyDescent="0.3">
      <c r="A2355" s="4">
        <v>23123</v>
      </c>
      <c r="B2355" s="5">
        <v>12.5</v>
      </c>
      <c r="C2355" s="1">
        <f t="shared" si="72"/>
        <v>1.2500000000000001E-2</v>
      </c>
      <c r="D2355" s="254">
        <f t="shared" si="73"/>
        <v>0</v>
      </c>
    </row>
    <row r="2356" spans="1:4" x14ac:dyDescent="0.3">
      <c r="A2356" s="4">
        <v>23124</v>
      </c>
      <c r="B2356" s="5">
        <v>12.5</v>
      </c>
      <c r="C2356" s="1">
        <f t="shared" si="72"/>
        <v>1.2500000000000001E-2</v>
      </c>
      <c r="D2356" s="254">
        <f t="shared" si="73"/>
        <v>0</v>
      </c>
    </row>
    <row r="2357" spans="1:4" x14ac:dyDescent="0.3">
      <c r="A2357" s="4">
        <v>23125</v>
      </c>
      <c r="B2357" s="5">
        <v>12.5</v>
      </c>
      <c r="C2357" s="1">
        <f t="shared" si="72"/>
        <v>1.2500000000000001E-2</v>
      </c>
      <c r="D2357" s="254">
        <f t="shared" si="73"/>
        <v>0</v>
      </c>
    </row>
    <row r="2358" spans="1:4" x14ac:dyDescent="0.3">
      <c r="A2358" s="4">
        <v>23126</v>
      </c>
      <c r="B2358" s="5">
        <v>12.5</v>
      </c>
      <c r="C2358" s="1">
        <f t="shared" si="72"/>
        <v>1.2500000000000001E-2</v>
      </c>
      <c r="D2358" s="254">
        <f t="shared" si="73"/>
        <v>0</v>
      </c>
    </row>
    <row r="2359" spans="1:4" x14ac:dyDescent="0.3">
      <c r="A2359" s="4">
        <v>23127</v>
      </c>
      <c r="B2359" s="5">
        <v>12.5</v>
      </c>
      <c r="C2359" s="1">
        <f t="shared" si="72"/>
        <v>1.2500000000000001E-2</v>
      </c>
      <c r="D2359" s="254">
        <f t="shared" si="73"/>
        <v>0</v>
      </c>
    </row>
    <row r="2360" spans="1:4" x14ac:dyDescent="0.3">
      <c r="A2360" s="4">
        <v>23130</v>
      </c>
      <c r="B2360" s="5">
        <v>12.5</v>
      </c>
      <c r="C2360" s="1">
        <f t="shared" si="72"/>
        <v>1.2500000000000001E-2</v>
      </c>
      <c r="D2360" s="254">
        <f t="shared" si="73"/>
        <v>0</v>
      </c>
    </row>
    <row r="2361" spans="1:4" x14ac:dyDescent="0.3">
      <c r="A2361" s="4">
        <v>23131</v>
      </c>
      <c r="B2361" s="5">
        <v>12.5</v>
      </c>
      <c r="C2361" s="1">
        <f t="shared" si="72"/>
        <v>1.2500000000000001E-2</v>
      </c>
      <c r="D2361" s="254">
        <f t="shared" si="73"/>
        <v>0</v>
      </c>
    </row>
    <row r="2362" spans="1:4" x14ac:dyDescent="0.3">
      <c r="A2362" s="4">
        <v>23132</v>
      </c>
      <c r="B2362" s="5">
        <v>12.5</v>
      </c>
      <c r="C2362" s="1">
        <f t="shared" si="72"/>
        <v>1.2500000000000001E-2</v>
      </c>
      <c r="D2362" s="254">
        <f t="shared" si="73"/>
        <v>0</v>
      </c>
    </row>
    <row r="2363" spans="1:4" x14ac:dyDescent="0.3">
      <c r="A2363" s="4">
        <v>23133</v>
      </c>
      <c r="B2363" s="5">
        <v>12.5</v>
      </c>
      <c r="C2363" s="1">
        <f t="shared" si="72"/>
        <v>1.2500000000000001E-2</v>
      </c>
      <c r="D2363" s="254">
        <f t="shared" si="73"/>
        <v>0</v>
      </c>
    </row>
    <row r="2364" spans="1:4" x14ac:dyDescent="0.3">
      <c r="A2364" s="4">
        <v>23134</v>
      </c>
      <c r="B2364" s="5">
        <v>12.5</v>
      </c>
      <c r="C2364" s="1">
        <f t="shared" si="72"/>
        <v>1.2500000000000001E-2</v>
      </c>
      <c r="D2364" s="254">
        <f t="shared" si="73"/>
        <v>0</v>
      </c>
    </row>
    <row r="2365" spans="1:4" x14ac:dyDescent="0.3">
      <c r="A2365" s="4">
        <v>23137</v>
      </c>
      <c r="B2365" s="5">
        <v>12.5</v>
      </c>
      <c r="C2365" s="1">
        <f t="shared" si="72"/>
        <v>1.2500000000000001E-2</v>
      </c>
      <c r="D2365" s="254">
        <f t="shared" si="73"/>
        <v>0</v>
      </c>
    </row>
    <row r="2366" spans="1:4" x14ac:dyDescent="0.3">
      <c r="A2366" s="4">
        <v>23138</v>
      </c>
      <c r="B2366" s="5">
        <v>12.5</v>
      </c>
      <c r="C2366" s="1">
        <f t="shared" si="72"/>
        <v>1.2500000000000001E-2</v>
      </c>
      <c r="D2366" s="254">
        <f t="shared" si="73"/>
        <v>0</v>
      </c>
    </row>
    <row r="2367" spans="1:4" x14ac:dyDescent="0.3">
      <c r="A2367" s="4">
        <v>23139</v>
      </c>
      <c r="B2367" s="5">
        <v>12.5</v>
      </c>
      <c r="C2367" s="1">
        <f t="shared" si="72"/>
        <v>1.2500000000000001E-2</v>
      </c>
      <c r="D2367" s="254">
        <f t="shared" si="73"/>
        <v>0</v>
      </c>
    </row>
    <row r="2368" spans="1:4" x14ac:dyDescent="0.3">
      <c r="A2368" s="4">
        <v>23140</v>
      </c>
      <c r="B2368" s="5">
        <v>12.5</v>
      </c>
      <c r="C2368" s="1">
        <f t="shared" si="72"/>
        <v>1.2500000000000001E-2</v>
      </c>
      <c r="D2368" s="254">
        <f t="shared" si="73"/>
        <v>0</v>
      </c>
    </row>
    <row r="2369" spans="1:4" x14ac:dyDescent="0.3">
      <c r="A2369" s="4">
        <v>23141</v>
      </c>
      <c r="B2369" s="5">
        <v>12.5</v>
      </c>
      <c r="C2369" s="1">
        <f t="shared" si="72"/>
        <v>1.2500000000000001E-2</v>
      </c>
      <c r="D2369" s="254">
        <f t="shared" si="73"/>
        <v>0</v>
      </c>
    </row>
    <row r="2370" spans="1:4" x14ac:dyDescent="0.3">
      <c r="A2370" s="4">
        <v>23144</v>
      </c>
      <c r="B2370" s="5">
        <v>12.5</v>
      </c>
      <c r="C2370" s="1">
        <f t="shared" si="72"/>
        <v>1.2500000000000001E-2</v>
      </c>
      <c r="D2370" s="254">
        <f t="shared" si="73"/>
        <v>0</v>
      </c>
    </row>
    <row r="2371" spans="1:4" x14ac:dyDescent="0.3">
      <c r="A2371" s="4">
        <v>23145</v>
      </c>
      <c r="B2371" s="5">
        <v>12.5</v>
      </c>
      <c r="C2371" s="1">
        <f t="shared" si="72"/>
        <v>1.2500000000000001E-2</v>
      </c>
      <c r="D2371" s="254">
        <f t="shared" si="73"/>
        <v>0</v>
      </c>
    </row>
    <row r="2372" spans="1:4" x14ac:dyDescent="0.3">
      <c r="A2372" s="4">
        <v>23146</v>
      </c>
      <c r="B2372" s="5">
        <v>12.5</v>
      </c>
      <c r="C2372" s="1">
        <f t="shared" si="72"/>
        <v>1.2500000000000001E-2</v>
      </c>
      <c r="D2372" s="254">
        <f t="shared" si="73"/>
        <v>0</v>
      </c>
    </row>
    <row r="2373" spans="1:4" x14ac:dyDescent="0.3">
      <c r="A2373" s="4">
        <v>23147</v>
      </c>
      <c r="B2373" s="5">
        <v>12.5</v>
      </c>
      <c r="C2373" s="1">
        <f t="shared" si="72"/>
        <v>1.2500000000000001E-2</v>
      </c>
      <c r="D2373" s="254">
        <f t="shared" si="73"/>
        <v>0</v>
      </c>
    </row>
    <row r="2374" spans="1:4" x14ac:dyDescent="0.3">
      <c r="A2374" s="4">
        <v>23148</v>
      </c>
      <c r="B2374" s="5">
        <v>12.5</v>
      </c>
      <c r="C2374" s="1">
        <f t="shared" ref="C2374:C2437" si="74">B2374/1000</f>
        <v>1.2500000000000001E-2</v>
      </c>
      <c r="D2374" s="254">
        <f t="shared" si="73"/>
        <v>0</v>
      </c>
    </row>
    <row r="2375" spans="1:4" x14ac:dyDescent="0.3">
      <c r="A2375" s="4">
        <v>23151</v>
      </c>
      <c r="B2375" s="5">
        <v>12.5</v>
      </c>
      <c r="C2375" s="1">
        <f t="shared" si="74"/>
        <v>1.2500000000000001E-2</v>
      </c>
      <c r="D2375" s="254">
        <f t="shared" ref="D2375:D2438" si="75">((B2375/B2374)-1)*100</f>
        <v>0</v>
      </c>
    </row>
    <row r="2376" spans="1:4" x14ac:dyDescent="0.3">
      <c r="A2376" s="4">
        <v>23152</v>
      </c>
      <c r="B2376" s="5">
        <v>12.5</v>
      </c>
      <c r="C2376" s="1">
        <f t="shared" si="74"/>
        <v>1.2500000000000001E-2</v>
      </c>
      <c r="D2376" s="254">
        <f t="shared" si="75"/>
        <v>0</v>
      </c>
    </row>
    <row r="2377" spans="1:4" x14ac:dyDescent="0.3">
      <c r="A2377" s="4">
        <v>23153</v>
      </c>
      <c r="B2377" s="5">
        <v>12.5</v>
      </c>
      <c r="C2377" s="1">
        <f t="shared" si="74"/>
        <v>1.2500000000000001E-2</v>
      </c>
      <c r="D2377" s="254">
        <f t="shared" si="75"/>
        <v>0</v>
      </c>
    </row>
    <row r="2378" spans="1:4" x14ac:dyDescent="0.3">
      <c r="A2378" s="4">
        <v>23154</v>
      </c>
      <c r="B2378" s="5">
        <v>12.5</v>
      </c>
      <c r="C2378" s="1">
        <f t="shared" si="74"/>
        <v>1.2500000000000001E-2</v>
      </c>
      <c r="D2378" s="254">
        <f t="shared" si="75"/>
        <v>0</v>
      </c>
    </row>
    <row r="2379" spans="1:4" x14ac:dyDescent="0.3">
      <c r="A2379" s="4">
        <v>23155</v>
      </c>
      <c r="B2379" s="5">
        <v>12.5</v>
      </c>
      <c r="C2379" s="1">
        <f t="shared" si="74"/>
        <v>1.2500000000000001E-2</v>
      </c>
      <c r="D2379" s="254">
        <f t="shared" si="75"/>
        <v>0</v>
      </c>
    </row>
    <row r="2380" spans="1:4" x14ac:dyDescent="0.3">
      <c r="A2380" s="4">
        <v>23158</v>
      </c>
      <c r="B2380" s="5">
        <v>12.5</v>
      </c>
      <c r="C2380" s="1">
        <f t="shared" si="74"/>
        <v>1.2500000000000001E-2</v>
      </c>
      <c r="D2380" s="254">
        <f t="shared" si="75"/>
        <v>0</v>
      </c>
    </row>
    <row r="2381" spans="1:4" x14ac:dyDescent="0.3">
      <c r="A2381" s="4">
        <v>23159</v>
      </c>
      <c r="B2381" s="5">
        <v>12.5</v>
      </c>
      <c r="C2381" s="1">
        <f t="shared" si="74"/>
        <v>1.2500000000000001E-2</v>
      </c>
      <c r="D2381" s="254">
        <f t="shared" si="75"/>
        <v>0</v>
      </c>
    </row>
    <row r="2382" spans="1:4" x14ac:dyDescent="0.3">
      <c r="A2382" s="4">
        <v>23160</v>
      </c>
      <c r="B2382" s="5">
        <v>12.5</v>
      </c>
      <c r="C2382" s="1">
        <f t="shared" si="74"/>
        <v>1.2500000000000001E-2</v>
      </c>
      <c r="D2382" s="254">
        <f t="shared" si="75"/>
        <v>0</v>
      </c>
    </row>
    <row r="2383" spans="1:4" x14ac:dyDescent="0.3">
      <c r="A2383" s="4">
        <v>23161</v>
      </c>
      <c r="B2383" s="5">
        <v>12.5</v>
      </c>
      <c r="C2383" s="1">
        <f t="shared" si="74"/>
        <v>1.2500000000000001E-2</v>
      </c>
      <c r="D2383" s="254">
        <f t="shared" si="75"/>
        <v>0</v>
      </c>
    </row>
    <row r="2384" spans="1:4" x14ac:dyDescent="0.3">
      <c r="A2384" s="4">
        <v>23162</v>
      </c>
      <c r="B2384" s="5">
        <v>12.5</v>
      </c>
      <c r="C2384" s="1">
        <f t="shared" si="74"/>
        <v>1.2500000000000001E-2</v>
      </c>
      <c r="D2384" s="254">
        <f t="shared" si="75"/>
        <v>0</v>
      </c>
    </row>
    <row r="2385" spans="1:4" x14ac:dyDescent="0.3">
      <c r="A2385" s="4">
        <v>23165</v>
      </c>
      <c r="B2385" s="5">
        <v>12.5</v>
      </c>
      <c r="C2385" s="1">
        <f t="shared" si="74"/>
        <v>1.2500000000000001E-2</v>
      </c>
      <c r="D2385" s="254">
        <f t="shared" si="75"/>
        <v>0</v>
      </c>
    </row>
    <row r="2386" spans="1:4" x14ac:dyDescent="0.3">
      <c r="A2386" s="4">
        <v>23166</v>
      </c>
      <c r="B2386" s="5">
        <v>12.5</v>
      </c>
      <c r="C2386" s="1">
        <f t="shared" si="74"/>
        <v>1.2500000000000001E-2</v>
      </c>
      <c r="D2386" s="254">
        <f t="shared" si="75"/>
        <v>0</v>
      </c>
    </row>
    <row r="2387" spans="1:4" x14ac:dyDescent="0.3">
      <c r="A2387" s="4">
        <v>23167</v>
      </c>
      <c r="B2387" s="5">
        <v>12.5</v>
      </c>
      <c r="C2387" s="1">
        <f t="shared" si="74"/>
        <v>1.2500000000000001E-2</v>
      </c>
      <c r="D2387" s="254">
        <f t="shared" si="75"/>
        <v>0</v>
      </c>
    </row>
    <row r="2388" spans="1:4" x14ac:dyDescent="0.3">
      <c r="A2388" s="4">
        <v>23168</v>
      </c>
      <c r="B2388" s="5">
        <v>12.5</v>
      </c>
      <c r="C2388" s="1">
        <f t="shared" si="74"/>
        <v>1.2500000000000001E-2</v>
      </c>
      <c r="D2388" s="254">
        <f t="shared" si="75"/>
        <v>0</v>
      </c>
    </row>
    <row r="2389" spans="1:4" x14ac:dyDescent="0.3">
      <c r="A2389" s="4">
        <v>23169</v>
      </c>
      <c r="B2389" s="5">
        <v>12.5</v>
      </c>
      <c r="C2389" s="1">
        <f t="shared" si="74"/>
        <v>1.2500000000000001E-2</v>
      </c>
      <c r="D2389" s="254">
        <f t="shared" si="75"/>
        <v>0</v>
      </c>
    </row>
    <row r="2390" spans="1:4" x14ac:dyDescent="0.3">
      <c r="A2390" s="4">
        <v>23172</v>
      </c>
      <c r="B2390" s="5">
        <v>12.5</v>
      </c>
      <c r="C2390" s="1">
        <f t="shared" si="74"/>
        <v>1.2500000000000001E-2</v>
      </c>
      <c r="D2390" s="254">
        <f t="shared" si="75"/>
        <v>0</v>
      </c>
    </row>
    <row r="2391" spans="1:4" x14ac:dyDescent="0.3">
      <c r="A2391" s="4">
        <v>23173</v>
      </c>
      <c r="B2391" s="5">
        <v>12.5</v>
      </c>
      <c r="C2391" s="1">
        <f t="shared" si="74"/>
        <v>1.2500000000000001E-2</v>
      </c>
      <c r="D2391" s="254">
        <f t="shared" si="75"/>
        <v>0</v>
      </c>
    </row>
    <row r="2392" spans="1:4" x14ac:dyDescent="0.3">
      <c r="A2392" s="4">
        <v>23174</v>
      </c>
      <c r="B2392" s="5">
        <v>12.5</v>
      </c>
      <c r="C2392" s="1">
        <f t="shared" si="74"/>
        <v>1.2500000000000001E-2</v>
      </c>
      <c r="D2392" s="254">
        <f t="shared" si="75"/>
        <v>0</v>
      </c>
    </row>
    <row r="2393" spans="1:4" x14ac:dyDescent="0.3">
      <c r="A2393" s="4">
        <v>23175</v>
      </c>
      <c r="B2393" s="5">
        <v>12.5</v>
      </c>
      <c r="C2393" s="1">
        <f t="shared" si="74"/>
        <v>1.2500000000000001E-2</v>
      </c>
      <c r="D2393" s="254">
        <f t="shared" si="75"/>
        <v>0</v>
      </c>
    </row>
    <row r="2394" spans="1:4" x14ac:dyDescent="0.3">
      <c r="A2394" s="4">
        <v>23176</v>
      </c>
      <c r="B2394" s="5">
        <v>12.5</v>
      </c>
      <c r="C2394" s="1">
        <f t="shared" si="74"/>
        <v>1.2500000000000001E-2</v>
      </c>
      <c r="D2394" s="254">
        <f t="shared" si="75"/>
        <v>0</v>
      </c>
    </row>
    <row r="2395" spans="1:4" x14ac:dyDescent="0.3">
      <c r="A2395" s="4">
        <v>23179</v>
      </c>
      <c r="B2395" s="5">
        <v>12.5</v>
      </c>
      <c r="C2395" s="1">
        <f t="shared" si="74"/>
        <v>1.2500000000000001E-2</v>
      </c>
      <c r="D2395" s="254">
        <f t="shared" si="75"/>
        <v>0</v>
      </c>
    </row>
    <row r="2396" spans="1:4" x14ac:dyDescent="0.3">
      <c r="A2396" s="4">
        <v>23180</v>
      </c>
      <c r="B2396" s="5">
        <v>12.5</v>
      </c>
      <c r="C2396" s="1">
        <f t="shared" si="74"/>
        <v>1.2500000000000001E-2</v>
      </c>
      <c r="D2396" s="254">
        <f t="shared" si="75"/>
        <v>0</v>
      </c>
    </row>
    <row r="2397" spans="1:4" x14ac:dyDescent="0.3">
      <c r="A2397" s="4">
        <v>23181</v>
      </c>
      <c r="B2397" s="5">
        <v>12.5</v>
      </c>
      <c r="C2397" s="1">
        <f t="shared" si="74"/>
        <v>1.2500000000000001E-2</v>
      </c>
      <c r="D2397" s="254">
        <f t="shared" si="75"/>
        <v>0</v>
      </c>
    </row>
    <row r="2398" spans="1:4" x14ac:dyDescent="0.3">
      <c r="A2398" s="4">
        <v>23182</v>
      </c>
      <c r="B2398" s="5">
        <v>12.5</v>
      </c>
      <c r="C2398" s="1">
        <f t="shared" si="74"/>
        <v>1.2500000000000001E-2</v>
      </c>
      <c r="D2398" s="254">
        <f t="shared" si="75"/>
        <v>0</v>
      </c>
    </row>
    <row r="2399" spans="1:4" x14ac:dyDescent="0.3">
      <c r="A2399" s="4">
        <v>23183</v>
      </c>
      <c r="B2399" s="5">
        <v>12.5</v>
      </c>
      <c r="C2399" s="1">
        <f t="shared" si="74"/>
        <v>1.2500000000000001E-2</v>
      </c>
      <c r="D2399" s="254">
        <f t="shared" si="75"/>
        <v>0</v>
      </c>
    </row>
    <row r="2400" spans="1:4" x14ac:dyDescent="0.3">
      <c r="A2400" s="4">
        <v>23186</v>
      </c>
      <c r="B2400" s="5">
        <v>12.5</v>
      </c>
      <c r="C2400" s="1">
        <f t="shared" si="74"/>
        <v>1.2500000000000001E-2</v>
      </c>
      <c r="D2400" s="254">
        <f t="shared" si="75"/>
        <v>0</v>
      </c>
    </row>
    <row r="2401" spans="1:4" x14ac:dyDescent="0.3">
      <c r="A2401" s="4">
        <v>23187</v>
      </c>
      <c r="B2401" s="5">
        <v>12.5</v>
      </c>
      <c r="C2401" s="1">
        <f t="shared" si="74"/>
        <v>1.2500000000000001E-2</v>
      </c>
      <c r="D2401" s="254">
        <f t="shared" si="75"/>
        <v>0</v>
      </c>
    </row>
    <row r="2402" spans="1:4" x14ac:dyDescent="0.3">
      <c r="A2402" s="4">
        <v>23188</v>
      </c>
      <c r="B2402" s="5">
        <v>12.5</v>
      </c>
      <c r="C2402" s="1">
        <f t="shared" si="74"/>
        <v>1.2500000000000001E-2</v>
      </c>
      <c r="D2402" s="254">
        <f t="shared" si="75"/>
        <v>0</v>
      </c>
    </row>
    <row r="2403" spans="1:4" x14ac:dyDescent="0.3">
      <c r="A2403" s="4">
        <v>23189</v>
      </c>
      <c r="B2403" s="5">
        <v>12.5</v>
      </c>
      <c r="C2403" s="1">
        <f t="shared" si="74"/>
        <v>1.2500000000000001E-2</v>
      </c>
      <c r="D2403" s="254">
        <f t="shared" si="75"/>
        <v>0</v>
      </c>
    </row>
    <row r="2404" spans="1:4" x14ac:dyDescent="0.3">
      <c r="A2404" s="4">
        <v>23190</v>
      </c>
      <c r="B2404" s="5">
        <v>12.5</v>
      </c>
      <c r="C2404" s="1">
        <f t="shared" si="74"/>
        <v>1.2500000000000001E-2</v>
      </c>
      <c r="D2404" s="254">
        <f t="shared" si="75"/>
        <v>0</v>
      </c>
    </row>
    <row r="2405" spans="1:4" x14ac:dyDescent="0.3">
      <c r="A2405" s="4">
        <v>23193</v>
      </c>
      <c r="B2405" s="5">
        <v>12.5</v>
      </c>
      <c r="C2405" s="1">
        <f t="shared" si="74"/>
        <v>1.2500000000000001E-2</v>
      </c>
      <c r="D2405" s="254">
        <f t="shared" si="75"/>
        <v>0</v>
      </c>
    </row>
    <row r="2406" spans="1:4" x14ac:dyDescent="0.3">
      <c r="A2406" s="4">
        <v>23194</v>
      </c>
      <c r="B2406" s="5">
        <v>12.5</v>
      </c>
      <c r="C2406" s="1">
        <f t="shared" si="74"/>
        <v>1.2500000000000001E-2</v>
      </c>
      <c r="D2406" s="254">
        <f t="shared" si="75"/>
        <v>0</v>
      </c>
    </row>
    <row r="2407" spans="1:4" x14ac:dyDescent="0.3">
      <c r="A2407" s="4">
        <v>23195</v>
      </c>
      <c r="B2407" s="5">
        <v>12.5</v>
      </c>
      <c r="C2407" s="1">
        <f t="shared" si="74"/>
        <v>1.2500000000000001E-2</v>
      </c>
      <c r="D2407" s="254">
        <f t="shared" si="75"/>
        <v>0</v>
      </c>
    </row>
    <row r="2408" spans="1:4" x14ac:dyDescent="0.3">
      <c r="A2408" s="4">
        <v>23196</v>
      </c>
      <c r="B2408" s="5">
        <v>12.5</v>
      </c>
      <c r="C2408" s="1">
        <f t="shared" si="74"/>
        <v>1.2500000000000001E-2</v>
      </c>
      <c r="D2408" s="254">
        <f t="shared" si="75"/>
        <v>0</v>
      </c>
    </row>
    <row r="2409" spans="1:4" x14ac:dyDescent="0.3">
      <c r="A2409" s="4">
        <v>23197</v>
      </c>
      <c r="B2409" s="5">
        <v>12.5</v>
      </c>
      <c r="C2409" s="1">
        <f t="shared" si="74"/>
        <v>1.2500000000000001E-2</v>
      </c>
      <c r="D2409" s="254">
        <f t="shared" si="75"/>
        <v>0</v>
      </c>
    </row>
    <row r="2410" spans="1:4" x14ac:dyDescent="0.3">
      <c r="A2410" s="4">
        <v>23200</v>
      </c>
      <c r="B2410" s="5">
        <v>12.5</v>
      </c>
      <c r="C2410" s="1">
        <f t="shared" si="74"/>
        <v>1.2500000000000001E-2</v>
      </c>
      <c r="D2410" s="254">
        <f t="shared" si="75"/>
        <v>0</v>
      </c>
    </row>
    <row r="2411" spans="1:4" x14ac:dyDescent="0.3">
      <c r="A2411" s="4">
        <v>23201</v>
      </c>
      <c r="B2411" s="5">
        <v>12.5</v>
      </c>
      <c r="C2411" s="1">
        <f t="shared" si="74"/>
        <v>1.2500000000000001E-2</v>
      </c>
      <c r="D2411" s="254">
        <f t="shared" si="75"/>
        <v>0</v>
      </c>
    </row>
    <row r="2412" spans="1:4" x14ac:dyDescent="0.3">
      <c r="A2412" s="4">
        <v>23202</v>
      </c>
      <c r="B2412" s="5">
        <v>12.5</v>
      </c>
      <c r="C2412" s="1">
        <f t="shared" si="74"/>
        <v>1.2500000000000001E-2</v>
      </c>
      <c r="D2412" s="254">
        <f t="shared" si="75"/>
        <v>0</v>
      </c>
    </row>
    <row r="2413" spans="1:4" x14ac:dyDescent="0.3">
      <c r="A2413" s="4">
        <v>23203</v>
      </c>
      <c r="B2413" s="5">
        <v>12.5</v>
      </c>
      <c r="C2413" s="1">
        <f t="shared" si="74"/>
        <v>1.2500000000000001E-2</v>
      </c>
      <c r="D2413" s="254">
        <f t="shared" si="75"/>
        <v>0</v>
      </c>
    </row>
    <row r="2414" spans="1:4" x14ac:dyDescent="0.3">
      <c r="A2414" s="4">
        <v>23204</v>
      </c>
      <c r="B2414" s="5">
        <v>12.5</v>
      </c>
      <c r="C2414" s="1">
        <f t="shared" si="74"/>
        <v>1.2500000000000001E-2</v>
      </c>
      <c r="D2414" s="254">
        <f t="shared" si="75"/>
        <v>0</v>
      </c>
    </row>
    <row r="2415" spans="1:4" x14ac:dyDescent="0.3">
      <c r="A2415" s="4">
        <v>23207</v>
      </c>
      <c r="B2415" s="5">
        <v>12.5</v>
      </c>
      <c r="C2415" s="1">
        <f t="shared" si="74"/>
        <v>1.2500000000000001E-2</v>
      </c>
      <c r="D2415" s="254">
        <f t="shared" si="75"/>
        <v>0</v>
      </c>
    </row>
    <row r="2416" spans="1:4" x14ac:dyDescent="0.3">
      <c r="A2416" s="4">
        <v>23208</v>
      </c>
      <c r="B2416" s="5">
        <v>12.5</v>
      </c>
      <c r="C2416" s="1">
        <f t="shared" si="74"/>
        <v>1.2500000000000001E-2</v>
      </c>
      <c r="D2416" s="254">
        <f t="shared" si="75"/>
        <v>0</v>
      </c>
    </row>
    <row r="2417" spans="1:4" x14ac:dyDescent="0.3">
      <c r="A2417" s="4">
        <v>23209</v>
      </c>
      <c r="B2417" s="5">
        <v>12.5</v>
      </c>
      <c r="C2417" s="1">
        <f t="shared" si="74"/>
        <v>1.2500000000000001E-2</v>
      </c>
      <c r="D2417" s="254">
        <f t="shared" si="75"/>
        <v>0</v>
      </c>
    </row>
    <row r="2418" spans="1:4" x14ac:dyDescent="0.3">
      <c r="A2418" s="4">
        <v>23210</v>
      </c>
      <c r="B2418" s="5">
        <v>12.5</v>
      </c>
      <c r="C2418" s="1">
        <f t="shared" si="74"/>
        <v>1.2500000000000001E-2</v>
      </c>
      <c r="D2418" s="254">
        <f t="shared" si="75"/>
        <v>0</v>
      </c>
    </row>
    <row r="2419" spans="1:4" x14ac:dyDescent="0.3">
      <c r="A2419" s="4">
        <v>23211</v>
      </c>
      <c r="B2419" s="5">
        <v>12.5</v>
      </c>
      <c r="C2419" s="1">
        <f t="shared" si="74"/>
        <v>1.2500000000000001E-2</v>
      </c>
      <c r="D2419" s="254">
        <f t="shared" si="75"/>
        <v>0</v>
      </c>
    </row>
    <row r="2420" spans="1:4" x14ac:dyDescent="0.3">
      <c r="A2420" s="4">
        <v>23214</v>
      </c>
      <c r="B2420" s="5">
        <v>12.5</v>
      </c>
      <c r="C2420" s="1">
        <f t="shared" si="74"/>
        <v>1.2500000000000001E-2</v>
      </c>
      <c r="D2420" s="254">
        <f t="shared" si="75"/>
        <v>0</v>
      </c>
    </row>
    <row r="2421" spans="1:4" x14ac:dyDescent="0.3">
      <c r="A2421" s="4">
        <v>23215</v>
      </c>
      <c r="B2421" s="5">
        <v>12.5</v>
      </c>
      <c r="C2421" s="1">
        <f t="shared" si="74"/>
        <v>1.2500000000000001E-2</v>
      </c>
      <c r="D2421" s="254">
        <f t="shared" si="75"/>
        <v>0</v>
      </c>
    </row>
    <row r="2422" spans="1:4" x14ac:dyDescent="0.3">
      <c r="A2422" s="4">
        <v>23216</v>
      </c>
      <c r="B2422" s="5">
        <v>12.5</v>
      </c>
      <c r="C2422" s="1">
        <f t="shared" si="74"/>
        <v>1.2500000000000001E-2</v>
      </c>
      <c r="D2422" s="254">
        <f t="shared" si="75"/>
        <v>0</v>
      </c>
    </row>
    <row r="2423" spans="1:4" x14ac:dyDescent="0.3">
      <c r="A2423" s="4">
        <v>23217</v>
      </c>
      <c r="B2423" s="5">
        <v>12.5</v>
      </c>
      <c r="C2423" s="1">
        <f t="shared" si="74"/>
        <v>1.2500000000000001E-2</v>
      </c>
      <c r="D2423" s="254">
        <f t="shared" si="75"/>
        <v>0</v>
      </c>
    </row>
    <row r="2424" spans="1:4" x14ac:dyDescent="0.3">
      <c r="A2424" s="4">
        <v>23218</v>
      </c>
      <c r="B2424" s="5">
        <v>12.5</v>
      </c>
      <c r="C2424" s="1">
        <f t="shared" si="74"/>
        <v>1.2500000000000001E-2</v>
      </c>
      <c r="D2424" s="254">
        <f t="shared" si="75"/>
        <v>0</v>
      </c>
    </row>
    <row r="2425" spans="1:4" x14ac:dyDescent="0.3">
      <c r="A2425" s="4">
        <v>23221</v>
      </c>
      <c r="B2425" s="5">
        <v>12.5</v>
      </c>
      <c r="C2425" s="1">
        <f t="shared" si="74"/>
        <v>1.2500000000000001E-2</v>
      </c>
      <c r="D2425" s="254">
        <f t="shared" si="75"/>
        <v>0</v>
      </c>
    </row>
    <row r="2426" spans="1:4" x14ac:dyDescent="0.3">
      <c r="A2426" s="4">
        <v>23222</v>
      </c>
      <c r="B2426" s="5">
        <v>12.5</v>
      </c>
      <c r="C2426" s="1">
        <f t="shared" si="74"/>
        <v>1.2500000000000001E-2</v>
      </c>
      <c r="D2426" s="254">
        <f t="shared" si="75"/>
        <v>0</v>
      </c>
    </row>
    <row r="2427" spans="1:4" x14ac:dyDescent="0.3">
      <c r="A2427" s="4">
        <v>23223</v>
      </c>
      <c r="B2427" s="5">
        <v>12.5</v>
      </c>
      <c r="C2427" s="1">
        <f t="shared" si="74"/>
        <v>1.2500000000000001E-2</v>
      </c>
      <c r="D2427" s="254">
        <f t="shared" si="75"/>
        <v>0</v>
      </c>
    </row>
    <row r="2428" spans="1:4" x14ac:dyDescent="0.3">
      <c r="A2428" s="4">
        <v>23224</v>
      </c>
      <c r="B2428" s="5">
        <v>12.5</v>
      </c>
      <c r="C2428" s="1">
        <f t="shared" si="74"/>
        <v>1.2500000000000001E-2</v>
      </c>
      <c r="D2428" s="254">
        <f t="shared" si="75"/>
        <v>0</v>
      </c>
    </row>
    <row r="2429" spans="1:4" x14ac:dyDescent="0.3">
      <c r="A2429" s="4">
        <v>23225</v>
      </c>
      <c r="B2429" s="5">
        <v>12.5</v>
      </c>
      <c r="C2429" s="1">
        <f t="shared" si="74"/>
        <v>1.2500000000000001E-2</v>
      </c>
      <c r="D2429" s="254">
        <f t="shared" si="75"/>
        <v>0</v>
      </c>
    </row>
    <row r="2430" spans="1:4" x14ac:dyDescent="0.3">
      <c r="A2430" s="4">
        <v>23228</v>
      </c>
      <c r="B2430" s="5">
        <v>12.5</v>
      </c>
      <c r="C2430" s="1">
        <f t="shared" si="74"/>
        <v>1.2500000000000001E-2</v>
      </c>
      <c r="D2430" s="254">
        <f t="shared" si="75"/>
        <v>0</v>
      </c>
    </row>
    <row r="2431" spans="1:4" x14ac:dyDescent="0.3">
      <c r="A2431" s="4">
        <v>23229</v>
      </c>
      <c r="B2431" s="5">
        <v>12.5</v>
      </c>
      <c r="C2431" s="1">
        <f t="shared" si="74"/>
        <v>1.2500000000000001E-2</v>
      </c>
      <c r="D2431" s="254">
        <f t="shared" si="75"/>
        <v>0</v>
      </c>
    </row>
    <row r="2432" spans="1:4" x14ac:dyDescent="0.3">
      <c r="A2432" s="4">
        <v>23230</v>
      </c>
      <c r="B2432" s="5">
        <v>12.5</v>
      </c>
      <c r="C2432" s="1">
        <f t="shared" si="74"/>
        <v>1.2500000000000001E-2</v>
      </c>
      <c r="D2432" s="254">
        <f t="shared" si="75"/>
        <v>0</v>
      </c>
    </row>
    <row r="2433" spans="1:4" x14ac:dyDescent="0.3">
      <c r="A2433" s="4">
        <v>23231</v>
      </c>
      <c r="B2433" s="5">
        <v>12.5</v>
      </c>
      <c r="C2433" s="1">
        <f t="shared" si="74"/>
        <v>1.2500000000000001E-2</v>
      </c>
      <c r="D2433" s="254">
        <f t="shared" si="75"/>
        <v>0</v>
      </c>
    </row>
    <row r="2434" spans="1:4" x14ac:dyDescent="0.3">
      <c r="A2434" s="4">
        <v>23232</v>
      </c>
      <c r="B2434" s="5">
        <v>12.5</v>
      </c>
      <c r="C2434" s="1">
        <f t="shared" si="74"/>
        <v>1.2500000000000001E-2</v>
      </c>
      <c r="D2434" s="254">
        <f t="shared" si="75"/>
        <v>0</v>
      </c>
    </row>
    <row r="2435" spans="1:4" x14ac:dyDescent="0.3">
      <c r="A2435" s="4">
        <v>23235</v>
      </c>
      <c r="B2435" s="5">
        <v>12.5</v>
      </c>
      <c r="C2435" s="1">
        <f t="shared" si="74"/>
        <v>1.2500000000000001E-2</v>
      </c>
      <c r="D2435" s="254">
        <f t="shared" si="75"/>
        <v>0</v>
      </c>
    </row>
    <row r="2436" spans="1:4" x14ac:dyDescent="0.3">
      <c r="A2436" s="4">
        <v>23236</v>
      </c>
      <c r="B2436" s="5">
        <v>12.5</v>
      </c>
      <c r="C2436" s="1">
        <f t="shared" si="74"/>
        <v>1.2500000000000001E-2</v>
      </c>
      <c r="D2436" s="254">
        <f t="shared" si="75"/>
        <v>0</v>
      </c>
    </row>
    <row r="2437" spans="1:4" x14ac:dyDescent="0.3">
      <c r="A2437" s="4">
        <v>23237</v>
      </c>
      <c r="B2437" s="5">
        <v>12.5</v>
      </c>
      <c r="C2437" s="1">
        <f t="shared" si="74"/>
        <v>1.2500000000000001E-2</v>
      </c>
      <c r="D2437" s="254">
        <f t="shared" si="75"/>
        <v>0</v>
      </c>
    </row>
    <row r="2438" spans="1:4" x14ac:dyDescent="0.3">
      <c r="A2438" s="4">
        <v>23238</v>
      </c>
      <c r="B2438" s="5">
        <v>12.5</v>
      </c>
      <c r="C2438" s="1">
        <f t="shared" ref="C2438:C2501" si="76">B2438/1000</f>
        <v>1.2500000000000001E-2</v>
      </c>
      <c r="D2438" s="254">
        <f t="shared" si="75"/>
        <v>0</v>
      </c>
    </row>
    <row r="2439" spans="1:4" x14ac:dyDescent="0.3">
      <c r="A2439" s="4">
        <v>23239</v>
      </c>
      <c r="B2439" s="5">
        <v>12.5</v>
      </c>
      <c r="C2439" s="1">
        <f t="shared" si="76"/>
        <v>1.2500000000000001E-2</v>
      </c>
      <c r="D2439" s="254">
        <f t="shared" ref="D2439:D2502" si="77">((B2439/B2438)-1)*100</f>
        <v>0</v>
      </c>
    </row>
    <row r="2440" spans="1:4" x14ac:dyDescent="0.3">
      <c r="A2440" s="4">
        <v>23242</v>
      </c>
      <c r="B2440" s="5">
        <v>12.5</v>
      </c>
      <c r="C2440" s="1">
        <f t="shared" si="76"/>
        <v>1.2500000000000001E-2</v>
      </c>
      <c r="D2440" s="254">
        <f t="shared" si="77"/>
        <v>0</v>
      </c>
    </row>
    <row r="2441" spans="1:4" x14ac:dyDescent="0.3">
      <c r="A2441" s="4">
        <v>23243</v>
      </c>
      <c r="B2441" s="5">
        <v>12.5</v>
      </c>
      <c r="C2441" s="1">
        <f t="shared" si="76"/>
        <v>1.2500000000000001E-2</v>
      </c>
      <c r="D2441" s="254">
        <f t="shared" si="77"/>
        <v>0</v>
      </c>
    </row>
    <row r="2442" spans="1:4" x14ac:dyDescent="0.3">
      <c r="A2442" s="4">
        <v>23244</v>
      </c>
      <c r="B2442" s="5">
        <v>12.5</v>
      </c>
      <c r="C2442" s="1">
        <f t="shared" si="76"/>
        <v>1.2500000000000001E-2</v>
      </c>
      <c r="D2442" s="254">
        <f t="shared" si="77"/>
        <v>0</v>
      </c>
    </row>
    <row r="2443" spans="1:4" x14ac:dyDescent="0.3">
      <c r="A2443" s="4">
        <v>23245</v>
      </c>
      <c r="B2443" s="5">
        <v>12.5</v>
      </c>
      <c r="C2443" s="1">
        <f t="shared" si="76"/>
        <v>1.2500000000000001E-2</v>
      </c>
      <c r="D2443" s="254">
        <f t="shared" si="77"/>
        <v>0</v>
      </c>
    </row>
    <row r="2444" spans="1:4" x14ac:dyDescent="0.3">
      <c r="A2444" s="4">
        <v>23246</v>
      </c>
      <c r="B2444" s="5">
        <v>12.5</v>
      </c>
      <c r="C2444" s="1">
        <f t="shared" si="76"/>
        <v>1.2500000000000001E-2</v>
      </c>
      <c r="D2444" s="254">
        <f t="shared" si="77"/>
        <v>0</v>
      </c>
    </row>
    <row r="2445" spans="1:4" x14ac:dyDescent="0.3">
      <c r="A2445" s="4">
        <v>23249</v>
      </c>
      <c r="B2445" s="5">
        <v>12.5</v>
      </c>
      <c r="C2445" s="1">
        <f t="shared" si="76"/>
        <v>1.2500000000000001E-2</v>
      </c>
      <c r="D2445" s="254">
        <f t="shared" si="77"/>
        <v>0</v>
      </c>
    </row>
    <row r="2446" spans="1:4" x14ac:dyDescent="0.3">
      <c r="A2446" s="4">
        <v>23250</v>
      </c>
      <c r="B2446" s="5">
        <v>12.5</v>
      </c>
      <c r="C2446" s="1">
        <f t="shared" si="76"/>
        <v>1.2500000000000001E-2</v>
      </c>
      <c r="D2446" s="254">
        <f t="shared" si="77"/>
        <v>0</v>
      </c>
    </row>
    <row r="2447" spans="1:4" x14ac:dyDescent="0.3">
      <c r="A2447" s="4">
        <v>23251</v>
      </c>
      <c r="B2447" s="5">
        <v>12.5</v>
      </c>
      <c r="C2447" s="1">
        <f t="shared" si="76"/>
        <v>1.2500000000000001E-2</v>
      </c>
      <c r="D2447" s="254">
        <f t="shared" si="77"/>
        <v>0</v>
      </c>
    </row>
    <row r="2448" spans="1:4" x14ac:dyDescent="0.3">
      <c r="A2448" s="4">
        <v>23252</v>
      </c>
      <c r="B2448" s="5">
        <v>12.5</v>
      </c>
      <c r="C2448" s="1">
        <f t="shared" si="76"/>
        <v>1.2500000000000001E-2</v>
      </c>
      <c r="D2448" s="254">
        <f t="shared" si="77"/>
        <v>0</v>
      </c>
    </row>
    <row r="2449" spans="1:4" x14ac:dyDescent="0.3">
      <c r="A2449" s="4">
        <v>23253</v>
      </c>
      <c r="B2449" s="5">
        <v>12.5</v>
      </c>
      <c r="C2449" s="1">
        <f t="shared" si="76"/>
        <v>1.2500000000000001E-2</v>
      </c>
      <c r="D2449" s="254">
        <f t="shared" si="77"/>
        <v>0</v>
      </c>
    </row>
    <row r="2450" spans="1:4" x14ac:dyDescent="0.3">
      <c r="A2450" s="4">
        <v>23256</v>
      </c>
      <c r="B2450" s="5">
        <v>12.5</v>
      </c>
      <c r="C2450" s="1">
        <f t="shared" si="76"/>
        <v>1.2500000000000001E-2</v>
      </c>
      <c r="D2450" s="254">
        <f t="shared" si="77"/>
        <v>0</v>
      </c>
    </row>
    <row r="2451" spans="1:4" x14ac:dyDescent="0.3">
      <c r="A2451" s="4">
        <v>23257</v>
      </c>
      <c r="B2451" s="5">
        <v>12.5</v>
      </c>
      <c r="C2451" s="1">
        <f t="shared" si="76"/>
        <v>1.2500000000000001E-2</v>
      </c>
      <c r="D2451" s="254">
        <f t="shared" si="77"/>
        <v>0</v>
      </c>
    </row>
    <row r="2452" spans="1:4" x14ac:dyDescent="0.3">
      <c r="A2452" s="4">
        <v>23258</v>
      </c>
      <c r="B2452" s="5">
        <v>12.5</v>
      </c>
      <c r="C2452" s="1">
        <f t="shared" si="76"/>
        <v>1.2500000000000001E-2</v>
      </c>
      <c r="D2452" s="254">
        <f t="shared" si="77"/>
        <v>0</v>
      </c>
    </row>
    <row r="2453" spans="1:4" x14ac:dyDescent="0.3">
      <c r="A2453" s="4">
        <v>23259</v>
      </c>
      <c r="B2453" s="5">
        <v>12.5</v>
      </c>
      <c r="C2453" s="1">
        <f t="shared" si="76"/>
        <v>1.2500000000000001E-2</v>
      </c>
      <c r="D2453" s="254">
        <f t="shared" si="77"/>
        <v>0</v>
      </c>
    </row>
    <row r="2454" spans="1:4" x14ac:dyDescent="0.3">
      <c r="A2454" s="4">
        <v>23260</v>
      </c>
      <c r="B2454" s="5">
        <v>12.5</v>
      </c>
      <c r="C2454" s="1">
        <f t="shared" si="76"/>
        <v>1.2500000000000001E-2</v>
      </c>
      <c r="D2454" s="254">
        <f t="shared" si="77"/>
        <v>0</v>
      </c>
    </row>
    <row r="2455" spans="1:4" x14ac:dyDescent="0.3">
      <c r="A2455" s="4">
        <v>23263</v>
      </c>
      <c r="B2455" s="5">
        <v>12.5</v>
      </c>
      <c r="C2455" s="1">
        <f t="shared" si="76"/>
        <v>1.2500000000000001E-2</v>
      </c>
      <c r="D2455" s="254">
        <f t="shared" si="77"/>
        <v>0</v>
      </c>
    </row>
    <row r="2456" spans="1:4" x14ac:dyDescent="0.3">
      <c r="A2456" s="4">
        <v>23264</v>
      </c>
      <c r="B2456" s="5">
        <v>12.5</v>
      </c>
      <c r="C2456" s="1">
        <f t="shared" si="76"/>
        <v>1.2500000000000001E-2</v>
      </c>
      <c r="D2456" s="254">
        <f t="shared" si="77"/>
        <v>0</v>
      </c>
    </row>
    <row r="2457" spans="1:4" x14ac:dyDescent="0.3">
      <c r="A2457" s="4">
        <v>23265</v>
      </c>
      <c r="B2457" s="5">
        <v>12.5</v>
      </c>
      <c r="C2457" s="1">
        <f t="shared" si="76"/>
        <v>1.2500000000000001E-2</v>
      </c>
      <c r="D2457" s="254">
        <f t="shared" si="77"/>
        <v>0</v>
      </c>
    </row>
    <row r="2458" spans="1:4" x14ac:dyDescent="0.3">
      <c r="A2458" s="4">
        <v>23266</v>
      </c>
      <c r="B2458" s="5">
        <v>12.5</v>
      </c>
      <c r="C2458" s="1">
        <f t="shared" si="76"/>
        <v>1.2500000000000001E-2</v>
      </c>
      <c r="D2458" s="254">
        <f t="shared" si="77"/>
        <v>0</v>
      </c>
    </row>
    <row r="2459" spans="1:4" x14ac:dyDescent="0.3">
      <c r="A2459" s="4">
        <v>23267</v>
      </c>
      <c r="B2459" s="5">
        <v>12.5</v>
      </c>
      <c r="C2459" s="1">
        <f t="shared" si="76"/>
        <v>1.2500000000000001E-2</v>
      </c>
      <c r="D2459" s="254">
        <f t="shared" si="77"/>
        <v>0</v>
      </c>
    </row>
    <row r="2460" spans="1:4" x14ac:dyDescent="0.3">
      <c r="A2460" s="4">
        <v>23270</v>
      </c>
      <c r="B2460" s="5">
        <v>12.5</v>
      </c>
      <c r="C2460" s="1">
        <f t="shared" si="76"/>
        <v>1.2500000000000001E-2</v>
      </c>
      <c r="D2460" s="254">
        <f t="shared" si="77"/>
        <v>0</v>
      </c>
    </row>
    <row r="2461" spans="1:4" x14ac:dyDescent="0.3">
      <c r="A2461" s="4">
        <v>23271</v>
      </c>
      <c r="B2461" s="5">
        <v>12.5</v>
      </c>
      <c r="C2461" s="1">
        <f t="shared" si="76"/>
        <v>1.2500000000000001E-2</v>
      </c>
      <c r="D2461" s="254">
        <f t="shared" si="77"/>
        <v>0</v>
      </c>
    </row>
    <row r="2462" spans="1:4" x14ac:dyDescent="0.3">
      <c r="A2462" s="4">
        <v>23272</v>
      </c>
      <c r="B2462" s="5">
        <v>12.5</v>
      </c>
      <c r="C2462" s="1">
        <f t="shared" si="76"/>
        <v>1.2500000000000001E-2</v>
      </c>
      <c r="D2462" s="254">
        <f t="shared" si="77"/>
        <v>0</v>
      </c>
    </row>
    <row r="2463" spans="1:4" x14ac:dyDescent="0.3">
      <c r="A2463" s="4">
        <v>23273</v>
      </c>
      <c r="B2463" s="5">
        <v>12.5</v>
      </c>
      <c r="C2463" s="1">
        <f t="shared" si="76"/>
        <v>1.2500000000000001E-2</v>
      </c>
      <c r="D2463" s="254">
        <f t="shared" si="77"/>
        <v>0</v>
      </c>
    </row>
    <row r="2464" spans="1:4" x14ac:dyDescent="0.3">
      <c r="A2464" s="4">
        <v>23274</v>
      </c>
      <c r="B2464" s="5">
        <v>12.5</v>
      </c>
      <c r="C2464" s="1">
        <f t="shared" si="76"/>
        <v>1.2500000000000001E-2</v>
      </c>
      <c r="D2464" s="254">
        <f t="shared" si="77"/>
        <v>0</v>
      </c>
    </row>
    <row r="2465" spans="1:4" x14ac:dyDescent="0.3">
      <c r="A2465" s="4">
        <v>23277</v>
      </c>
      <c r="B2465" s="5">
        <v>12.5</v>
      </c>
      <c r="C2465" s="1">
        <f t="shared" si="76"/>
        <v>1.2500000000000001E-2</v>
      </c>
      <c r="D2465" s="254">
        <f t="shared" si="77"/>
        <v>0</v>
      </c>
    </row>
    <row r="2466" spans="1:4" x14ac:dyDescent="0.3">
      <c r="A2466" s="4">
        <v>23278</v>
      </c>
      <c r="B2466" s="5">
        <v>12.5</v>
      </c>
      <c r="C2466" s="1">
        <f t="shared" si="76"/>
        <v>1.2500000000000001E-2</v>
      </c>
      <c r="D2466" s="254">
        <f t="shared" si="77"/>
        <v>0</v>
      </c>
    </row>
    <row r="2467" spans="1:4" x14ac:dyDescent="0.3">
      <c r="A2467" s="4">
        <v>23279</v>
      </c>
      <c r="B2467" s="5">
        <v>12.5</v>
      </c>
      <c r="C2467" s="1">
        <f t="shared" si="76"/>
        <v>1.2500000000000001E-2</v>
      </c>
      <c r="D2467" s="254">
        <f t="shared" si="77"/>
        <v>0</v>
      </c>
    </row>
    <row r="2468" spans="1:4" x14ac:dyDescent="0.3">
      <c r="A2468" s="4">
        <v>23280</v>
      </c>
      <c r="B2468" s="5">
        <v>12.5</v>
      </c>
      <c r="C2468" s="1">
        <f t="shared" si="76"/>
        <v>1.2500000000000001E-2</v>
      </c>
      <c r="D2468" s="254">
        <f t="shared" si="77"/>
        <v>0</v>
      </c>
    </row>
    <row r="2469" spans="1:4" x14ac:dyDescent="0.3">
      <c r="A2469" s="4">
        <v>23281</v>
      </c>
      <c r="B2469" s="5">
        <v>12.5</v>
      </c>
      <c r="C2469" s="1">
        <f t="shared" si="76"/>
        <v>1.2500000000000001E-2</v>
      </c>
      <c r="D2469" s="254">
        <f t="shared" si="77"/>
        <v>0</v>
      </c>
    </row>
    <row r="2470" spans="1:4" x14ac:dyDescent="0.3">
      <c r="A2470" s="4">
        <v>23284</v>
      </c>
      <c r="B2470" s="5">
        <v>12.5</v>
      </c>
      <c r="C2470" s="1">
        <f t="shared" si="76"/>
        <v>1.2500000000000001E-2</v>
      </c>
      <c r="D2470" s="254">
        <f t="shared" si="77"/>
        <v>0</v>
      </c>
    </row>
    <row r="2471" spans="1:4" x14ac:dyDescent="0.3">
      <c r="A2471" s="4">
        <v>23285</v>
      </c>
      <c r="B2471" s="5">
        <v>12.5</v>
      </c>
      <c r="C2471" s="1">
        <f t="shared" si="76"/>
        <v>1.2500000000000001E-2</v>
      </c>
      <c r="D2471" s="254">
        <f t="shared" si="77"/>
        <v>0</v>
      </c>
    </row>
    <row r="2472" spans="1:4" x14ac:dyDescent="0.3">
      <c r="A2472" s="4">
        <v>23286</v>
      </c>
      <c r="B2472" s="5">
        <v>12.5</v>
      </c>
      <c r="C2472" s="1">
        <f t="shared" si="76"/>
        <v>1.2500000000000001E-2</v>
      </c>
      <c r="D2472" s="254">
        <f t="shared" si="77"/>
        <v>0</v>
      </c>
    </row>
    <row r="2473" spans="1:4" x14ac:dyDescent="0.3">
      <c r="A2473" s="4">
        <v>23287</v>
      </c>
      <c r="B2473" s="5">
        <v>12.5</v>
      </c>
      <c r="C2473" s="1">
        <f t="shared" si="76"/>
        <v>1.2500000000000001E-2</v>
      </c>
      <c r="D2473" s="254">
        <f t="shared" si="77"/>
        <v>0</v>
      </c>
    </row>
    <row r="2474" spans="1:4" x14ac:dyDescent="0.3">
      <c r="A2474" s="4">
        <v>23288</v>
      </c>
      <c r="B2474" s="5">
        <v>12.5</v>
      </c>
      <c r="C2474" s="1">
        <f t="shared" si="76"/>
        <v>1.2500000000000001E-2</v>
      </c>
      <c r="D2474" s="254">
        <f t="shared" si="77"/>
        <v>0</v>
      </c>
    </row>
    <row r="2475" spans="1:4" x14ac:dyDescent="0.3">
      <c r="A2475" s="4">
        <v>23291</v>
      </c>
      <c r="B2475" s="5">
        <v>12.5</v>
      </c>
      <c r="C2475" s="1">
        <f t="shared" si="76"/>
        <v>1.2500000000000001E-2</v>
      </c>
      <c r="D2475" s="254">
        <f t="shared" si="77"/>
        <v>0</v>
      </c>
    </row>
    <row r="2476" spans="1:4" x14ac:dyDescent="0.3">
      <c r="A2476" s="4">
        <v>23292</v>
      </c>
      <c r="B2476" s="5">
        <v>12.5</v>
      </c>
      <c r="C2476" s="1">
        <f t="shared" si="76"/>
        <v>1.2500000000000001E-2</v>
      </c>
      <c r="D2476" s="254">
        <f t="shared" si="77"/>
        <v>0</v>
      </c>
    </row>
    <row r="2477" spans="1:4" x14ac:dyDescent="0.3">
      <c r="A2477" s="4">
        <v>23293</v>
      </c>
      <c r="B2477" s="5">
        <v>12.5</v>
      </c>
      <c r="C2477" s="1">
        <f t="shared" si="76"/>
        <v>1.2500000000000001E-2</v>
      </c>
      <c r="D2477" s="254">
        <f t="shared" si="77"/>
        <v>0</v>
      </c>
    </row>
    <row r="2478" spans="1:4" x14ac:dyDescent="0.3">
      <c r="A2478" s="4">
        <v>23294</v>
      </c>
      <c r="B2478" s="5">
        <v>12.5</v>
      </c>
      <c r="C2478" s="1">
        <f t="shared" si="76"/>
        <v>1.2500000000000001E-2</v>
      </c>
      <c r="D2478" s="254">
        <f t="shared" si="77"/>
        <v>0</v>
      </c>
    </row>
    <row r="2479" spans="1:4" x14ac:dyDescent="0.3">
      <c r="A2479" s="4">
        <v>23295</v>
      </c>
      <c r="B2479" s="5">
        <v>12.5</v>
      </c>
      <c r="C2479" s="1">
        <f t="shared" si="76"/>
        <v>1.2500000000000001E-2</v>
      </c>
      <c r="D2479" s="254">
        <f t="shared" si="77"/>
        <v>0</v>
      </c>
    </row>
    <row r="2480" spans="1:4" x14ac:dyDescent="0.3">
      <c r="A2480" s="4">
        <v>23298</v>
      </c>
      <c r="B2480" s="5">
        <v>12.5</v>
      </c>
      <c r="C2480" s="1">
        <f t="shared" si="76"/>
        <v>1.2500000000000001E-2</v>
      </c>
      <c r="D2480" s="254">
        <f t="shared" si="77"/>
        <v>0</v>
      </c>
    </row>
    <row r="2481" spans="1:4" x14ac:dyDescent="0.3">
      <c r="A2481" s="4">
        <v>23299</v>
      </c>
      <c r="B2481" s="5">
        <v>12.5</v>
      </c>
      <c r="C2481" s="1">
        <f t="shared" si="76"/>
        <v>1.2500000000000001E-2</v>
      </c>
      <c r="D2481" s="254">
        <f t="shared" si="77"/>
        <v>0</v>
      </c>
    </row>
    <row r="2482" spans="1:4" x14ac:dyDescent="0.3">
      <c r="A2482" s="4">
        <v>23300</v>
      </c>
      <c r="B2482" s="5">
        <v>12.5</v>
      </c>
      <c r="C2482" s="1">
        <f t="shared" si="76"/>
        <v>1.2500000000000001E-2</v>
      </c>
      <c r="D2482" s="254">
        <f t="shared" si="77"/>
        <v>0</v>
      </c>
    </row>
    <row r="2483" spans="1:4" x14ac:dyDescent="0.3">
      <c r="A2483" s="4">
        <v>23301</v>
      </c>
      <c r="B2483" s="5">
        <v>12.5</v>
      </c>
      <c r="C2483" s="1">
        <f t="shared" si="76"/>
        <v>1.2500000000000001E-2</v>
      </c>
      <c r="D2483" s="254">
        <f t="shared" si="77"/>
        <v>0</v>
      </c>
    </row>
    <row r="2484" spans="1:4" x14ac:dyDescent="0.3">
      <c r="A2484" s="4">
        <v>23302</v>
      </c>
      <c r="B2484" s="5">
        <v>12.5</v>
      </c>
      <c r="C2484" s="1">
        <f t="shared" si="76"/>
        <v>1.2500000000000001E-2</v>
      </c>
      <c r="D2484" s="254">
        <f t="shared" si="77"/>
        <v>0</v>
      </c>
    </row>
    <row r="2485" spans="1:4" x14ac:dyDescent="0.3">
      <c r="A2485" s="4">
        <v>23305</v>
      </c>
      <c r="B2485" s="5">
        <v>12.5</v>
      </c>
      <c r="C2485" s="1">
        <f t="shared" si="76"/>
        <v>1.2500000000000001E-2</v>
      </c>
      <c r="D2485" s="254">
        <f t="shared" si="77"/>
        <v>0</v>
      </c>
    </row>
    <row r="2486" spans="1:4" x14ac:dyDescent="0.3">
      <c r="A2486" s="4">
        <v>23306</v>
      </c>
      <c r="B2486" s="5">
        <v>12.5</v>
      </c>
      <c r="C2486" s="1">
        <f t="shared" si="76"/>
        <v>1.2500000000000001E-2</v>
      </c>
      <c r="D2486" s="254">
        <f t="shared" si="77"/>
        <v>0</v>
      </c>
    </row>
    <row r="2487" spans="1:4" x14ac:dyDescent="0.3">
      <c r="A2487" s="4">
        <v>23307</v>
      </c>
      <c r="B2487" s="5">
        <v>12.5</v>
      </c>
      <c r="C2487" s="1">
        <f t="shared" si="76"/>
        <v>1.2500000000000001E-2</v>
      </c>
      <c r="D2487" s="254">
        <f t="shared" si="77"/>
        <v>0</v>
      </c>
    </row>
    <row r="2488" spans="1:4" x14ac:dyDescent="0.3">
      <c r="A2488" s="4">
        <v>23308</v>
      </c>
      <c r="B2488" s="5">
        <v>12.5</v>
      </c>
      <c r="C2488" s="1">
        <f t="shared" si="76"/>
        <v>1.2500000000000001E-2</v>
      </c>
      <c r="D2488" s="254">
        <f t="shared" si="77"/>
        <v>0</v>
      </c>
    </row>
    <row r="2489" spans="1:4" x14ac:dyDescent="0.3">
      <c r="A2489" s="4">
        <v>23309</v>
      </c>
      <c r="B2489" s="5">
        <v>12.5</v>
      </c>
      <c r="C2489" s="1">
        <f t="shared" si="76"/>
        <v>1.2500000000000001E-2</v>
      </c>
      <c r="D2489" s="254">
        <f t="shared" si="77"/>
        <v>0</v>
      </c>
    </row>
    <row r="2490" spans="1:4" x14ac:dyDescent="0.3">
      <c r="A2490" s="4">
        <v>23312</v>
      </c>
      <c r="B2490" s="5">
        <v>12.5</v>
      </c>
      <c r="C2490" s="1">
        <f t="shared" si="76"/>
        <v>1.2500000000000001E-2</v>
      </c>
      <c r="D2490" s="254">
        <f t="shared" si="77"/>
        <v>0</v>
      </c>
    </row>
    <row r="2491" spans="1:4" x14ac:dyDescent="0.3">
      <c r="A2491" s="4">
        <v>23313</v>
      </c>
      <c r="B2491" s="5">
        <v>12.5</v>
      </c>
      <c r="C2491" s="1">
        <f t="shared" si="76"/>
        <v>1.2500000000000001E-2</v>
      </c>
      <c r="D2491" s="254">
        <f t="shared" si="77"/>
        <v>0</v>
      </c>
    </row>
    <row r="2492" spans="1:4" x14ac:dyDescent="0.3">
      <c r="A2492" s="4">
        <v>23314</v>
      </c>
      <c r="B2492" s="5">
        <v>12.5</v>
      </c>
      <c r="C2492" s="1">
        <f t="shared" si="76"/>
        <v>1.2500000000000001E-2</v>
      </c>
      <c r="D2492" s="254">
        <f t="shared" si="77"/>
        <v>0</v>
      </c>
    </row>
    <row r="2493" spans="1:4" x14ac:dyDescent="0.3">
      <c r="A2493" s="4">
        <v>23315</v>
      </c>
      <c r="B2493" s="5">
        <v>12.5</v>
      </c>
      <c r="C2493" s="1">
        <f t="shared" si="76"/>
        <v>1.2500000000000001E-2</v>
      </c>
      <c r="D2493" s="254">
        <f t="shared" si="77"/>
        <v>0</v>
      </c>
    </row>
    <row r="2494" spans="1:4" x14ac:dyDescent="0.3">
      <c r="A2494" s="4">
        <v>23316</v>
      </c>
      <c r="B2494" s="5">
        <v>12.5</v>
      </c>
      <c r="C2494" s="1">
        <f t="shared" si="76"/>
        <v>1.2500000000000001E-2</v>
      </c>
      <c r="D2494" s="254">
        <f t="shared" si="77"/>
        <v>0</v>
      </c>
    </row>
    <row r="2495" spans="1:4" x14ac:dyDescent="0.3">
      <c r="A2495" s="4">
        <v>23319</v>
      </c>
      <c r="B2495" s="5">
        <v>12.5</v>
      </c>
      <c r="C2495" s="1">
        <f t="shared" si="76"/>
        <v>1.2500000000000001E-2</v>
      </c>
      <c r="D2495" s="254">
        <f t="shared" si="77"/>
        <v>0</v>
      </c>
    </row>
    <row r="2496" spans="1:4" x14ac:dyDescent="0.3">
      <c r="A2496" s="4">
        <v>23320</v>
      </c>
      <c r="B2496" s="5">
        <v>12.5</v>
      </c>
      <c r="C2496" s="1">
        <f t="shared" si="76"/>
        <v>1.2500000000000001E-2</v>
      </c>
      <c r="D2496" s="254">
        <f t="shared" si="77"/>
        <v>0</v>
      </c>
    </row>
    <row r="2497" spans="1:4" x14ac:dyDescent="0.3">
      <c r="A2497" s="4">
        <v>23321</v>
      </c>
      <c r="B2497" s="5">
        <v>12.5</v>
      </c>
      <c r="C2497" s="1">
        <f t="shared" si="76"/>
        <v>1.2500000000000001E-2</v>
      </c>
      <c r="D2497" s="254">
        <f t="shared" si="77"/>
        <v>0</v>
      </c>
    </row>
    <row r="2498" spans="1:4" x14ac:dyDescent="0.3">
      <c r="A2498" s="4">
        <v>23322</v>
      </c>
      <c r="B2498" s="5">
        <v>12.5</v>
      </c>
      <c r="C2498" s="1">
        <f t="shared" si="76"/>
        <v>1.2500000000000001E-2</v>
      </c>
      <c r="D2498" s="254">
        <f t="shared" si="77"/>
        <v>0</v>
      </c>
    </row>
    <row r="2499" spans="1:4" x14ac:dyDescent="0.3">
      <c r="A2499" s="4">
        <v>23323</v>
      </c>
      <c r="B2499" s="5">
        <v>12.5</v>
      </c>
      <c r="C2499" s="1">
        <f t="shared" si="76"/>
        <v>1.2500000000000001E-2</v>
      </c>
      <c r="D2499" s="254">
        <f t="shared" si="77"/>
        <v>0</v>
      </c>
    </row>
    <row r="2500" spans="1:4" x14ac:dyDescent="0.3">
      <c r="A2500" s="4">
        <v>23326</v>
      </c>
      <c r="B2500" s="5">
        <v>12.5</v>
      </c>
      <c r="C2500" s="1">
        <f t="shared" si="76"/>
        <v>1.2500000000000001E-2</v>
      </c>
      <c r="D2500" s="254">
        <f t="shared" si="77"/>
        <v>0</v>
      </c>
    </row>
    <row r="2501" spans="1:4" x14ac:dyDescent="0.3">
      <c r="A2501" s="4">
        <v>23327</v>
      </c>
      <c r="B2501" s="5">
        <v>12.5</v>
      </c>
      <c r="C2501" s="1">
        <f t="shared" si="76"/>
        <v>1.2500000000000001E-2</v>
      </c>
      <c r="D2501" s="254">
        <f t="shared" si="77"/>
        <v>0</v>
      </c>
    </row>
    <row r="2502" spans="1:4" x14ac:dyDescent="0.3">
      <c r="A2502" s="4">
        <v>23328</v>
      </c>
      <c r="B2502" s="5">
        <v>12.5</v>
      </c>
      <c r="C2502" s="1">
        <f t="shared" ref="C2502:C2565" si="78">B2502/1000</f>
        <v>1.2500000000000001E-2</v>
      </c>
      <c r="D2502" s="254">
        <f t="shared" si="77"/>
        <v>0</v>
      </c>
    </row>
    <row r="2503" spans="1:4" x14ac:dyDescent="0.3">
      <c r="A2503" s="4">
        <v>23329</v>
      </c>
      <c r="B2503" s="5">
        <v>12.5</v>
      </c>
      <c r="C2503" s="1">
        <f t="shared" si="78"/>
        <v>1.2500000000000001E-2</v>
      </c>
      <c r="D2503" s="254">
        <f t="shared" ref="D2503:D2566" si="79">((B2503/B2502)-1)*100</f>
        <v>0</v>
      </c>
    </row>
    <row r="2504" spans="1:4" x14ac:dyDescent="0.3">
      <c r="A2504" s="4">
        <v>23330</v>
      </c>
      <c r="B2504" s="5">
        <v>12.5</v>
      </c>
      <c r="C2504" s="1">
        <f t="shared" si="78"/>
        <v>1.2500000000000001E-2</v>
      </c>
      <c r="D2504" s="254">
        <f t="shared" si="79"/>
        <v>0</v>
      </c>
    </row>
    <row r="2505" spans="1:4" x14ac:dyDescent="0.3">
      <c r="A2505" s="4">
        <v>23333</v>
      </c>
      <c r="B2505" s="5">
        <v>12.5</v>
      </c>
      <c r="C2505" s="1">
        <f t="shared" si="78"/>
        <v>1.2500000000000001E-2</v>
      </c>
      <c r="D2505" s="254">
        <f t="shared" si="79"/>
        <v>0</v>
      </c>
    </row>
    <row r="2506" spans="1:4" x14ac:dyDescent="0.3">
      <c r="A2506" s="4">
        <v>23334</v>
      </c>
      <c r="B2506" s="5">
        <v>12.5</v>
      </c>
      <c r="C2506" s="1">
        <f t="shared" si="78"/>
        <v>1.2500000000000001E-2</v>
      </c>
      <c r="D2506" s="254">
        <f t="shared" si="79"/>
        <v>0</v>
      </c>
    </row>
    <row r="2507" spans="1:4" x14ac:dyDescent="0.3">
      <c r="A2507" s="4">
        <v>23335</v>
      </c>
      <c r="B2507" s="5">
        <v>12.5</v>
      </c>
      <c r="C2507" s="1">
        <f t="shared" si="78"/>
        <v>1.2500000000000001E-2</v>
      </c>
      <c r="D2507" s="254">
        <f t="shared" si="79"/>
        <v>0</v>
      </c>
    </row>
    <row r="2508" spans="1:4" x14ac:dyDescent="0.3">
      <c r="A2508" s="4">
        <v>23336</v>
      </c>
      <c r="B2508" s="5">
        <v>12.5</v>
      </c>
      <c r="C2508" s="1">
        <f t="shared" si="78"/>
        <v>1.2500000000000001E-2</v>
      </c>
      <c r="D2508" s="254">
        <f t="shared" si="79"/>
        <v>0</v>
      </c>
    </row>
    <row r="2509" spans="1:4" x14ac:dyDescent="0.3">
      <c r="A2509" s="4">
        <v>23337</v>
      </c>
      <c r="B2509" s="5">
        <v>12.5</v>
      </c>
      <c r="C2509" s="1">
        <f t="shared" si="78"/>
        <v>1.2500000000000001E-2</v>
      </c>
      <c r="D2509" s="254">
        <f t="shared" si="79"/>
        <v>0</v>
      </c>
    </row>
    <row r="2510" spans="1:4" x14ac:dyDescent="0.3">
      <c r="A2510" s="4">
        <v>23340</v>
      </c>
      <c r="B2510" s="5">
        <v>12.5</v>
      </c>
      <c r="C2510" s="1">
        <f t="shared" si="78"/>
        <v>1.2500000000000001E-2</v>
      </c>
      <c r="D2510" s="254">
        <f t="shared" si="79"/>
        <v>0</v>
      </c>
    </row>
    <row r="2511" spans="1:4" x14ac:dyDescent="0.3">
      <c r="A2511" s="4">
        <v>23341</v>
      </c>
      <c r="B2511" s="5">
        <v>12.5</v>
      </c>
      <c r="C2511" s="1">
        <f t="shared" si="78"/>
        <v>1.2500000000000001E-2</v>
      </c>
      <c r="D2511" s="254">
        <f t="shared" si="79"/>
        <v>0</v>
      </c>
    </row>
    <row r="2512" spans="1:4" x14ac:dyDescent="0.3">
      <c r="A2512" s="4">
        <v>23342</v>
      </c>
      <c r="B2512" s="5">
        <v>12.5</v>
      </c>
      <c r="C2512" s="1">
        <f t="shared" si="78"/>
        <v>1.2500000000000001E-2</v>
      </c>
      <c r="D2512" s="254">
        <f t="shared" si="79"/>
        <v>0</v>
      </c>
    </row>
    <row r="2513" spans="1:4" x14ac:dyDescent="0.3">
      <c r="A2513" s="4">
        <v>23343</v>
      </c>
      <c r="B2513" s="5">
        <v>12.5</v>
      </c>
      <c r="C2513" s="1">
        <f t="shared" si="78"/>
        <v>1.2500000000000001E-2</v>
      </c>
      <c r="D2513" s="254">
        <f t="shared" si="79"/>
        <v>0</v>
      </c>
    </row>
    <row r="2514" spans="1:4" x14ac:dyDescent="0.3">
      <c r="A2514" s="4">
        <v>23344</v>
      </c>
      <c r="B2514" s="5">
        <v>12.5</v>
      </c>
      <c r="C2514" s="1">
        <f t="shared" si="78"/>
        <v>1.2500000000000001E-2</v>
      </c>
      <c r="D2514" s="254">
        <f t="shared" si="79"/>
        <v>0</v>
      </c>
    </row>
    <row r="2515" spans="1:4" x14ac:dyDescent="0.3">
      <c r="A2515" s="4">
        <v>23347</v>
      </c>
      <c r="B2515" s="5">
        <v>12.5</v>
      </c>
      <c r="C2515" s="1">
        <f t="shared" si="78"/>
        <v>1.2500000000000001E-2</v>
      </c>
      <c r="D2515" s="254">
        <f t="shared" si="79"/>
        <v>0</v>
      </c>
    </row>
    <row r="2516" spans="1:4" x14ac:dyDescent="0.3">
      <c r="A2516" s="4">
        <v>23348</v>
      </c>
      <c r="B2516" s="5">
        <v>12.5</v>
      </c>
      <c r="C2516" s="1">
        <f t="shared" si="78"/>
        <v>1.2500000000000001E-2</v>
      </c>
      <c r="D2516" s="254">
        <f t="shared" si="79"/>
        <v>0</v>
      </c>
    </row>
    <row r="2517" spans="1:4" x14ac:dyDescent="0.3">
      <c r="A2517" s="4">
        <v>23349</v>
      </c>
      <c r="B2517" s="5">
        <v>12.5</v>
      </c>
      <c r="C2517" s="1">
        <f t="shared" si="78"/>
        <v>1.2500000000000001E-2</v>
      </c>
      <c r="D2517" s="254">
        <f t="shared" si="79"/>
        <v>0</v>
      </c>
    </row>
    <row r="2518" spans="1:4" x14ac:dyDescent="0.3">
      <c r="A2518" s="4">
        <v>23350</v>
      </c>
      <c r="B2518" s="5">
        <v>12.5</v>
      </c>
      <c r="C2518" s="1">
        <f t="shared" si="78"/>
        <v>1.2500000000000001E-2</v>
      </c>
      <c r="D2518" s="254">
        <f t="shared" si="79"/>
        <v>0</v>
      </c>
    </row>
    <row r="2519" spans="1:4" x14ac:dyDescent="0.3">
      <c r="A2519" s="4">
        <v>23351</v>
      </c>
      <c r="B2519" s="5">
        <v>12.5</v>
      </c>
      <c r="C2519" s="1">
        <f t="shared" si="78"/>
        <v>1.2500000000000001E-2</v>
      </c>
      <c r="D2519" s="254">
        <f t="shared" si="79"/>
        <v>0</v>
      </c>
    </row>
    <row r="2520" spans="1:4" x14ac:dyDescent="0.3">
      <c r="A2520" s="4">
        <v>23354</v>
      </c>
      <c r="B2520" s="5">
        <v>12.5</v>
      </c>
      <c r="C2520" s="1">
        <f t="shared" si="78"/>
        <v>1.2500000000000001E-2</v>
      </c>
      <c r="D2520" s="254">
        <f t="shared" si="79"/>
        <v>0</v>
      </c>
    </row>
    <row r="2521" spans="1:4" x14ac:dyDescent="0.3">
      <c r="A2521" s="4">
        <v>23355</v>
      </c>
      <c r="B2521" s="5">
        <v>12.5</v>
      </c>
      <c r="C2521" s="1">
        <f t="shared" si="78"/>
        <v>1.2500000000000001E-2</v>
      </c>
      <c r="D2521" s="254">
        <f t="shared" si="79"/>
        <v>0</v>
      </c>
    </row>
    <row r="2522" spans="1:4" x14ac:dyDescent="0.3">
      <c r="A2522" s="4">
        <v>23356</v>
      </c>
      <c r="B2522" s="5">
        <v>12.5</v>
      </c>
      <c r="C2522" s="1">
        <f t="shared" si="78"/>
        <v>1.2500000000000001E-2</v>
      </c>
      <c r="D2522" s="254">
        <f t="shared" si="79"/>
        <v>0</v>
      </c>
    </row>
    <row r="2523" spans="1:4" x14ac:dyDescent="0.3">
      <c r="A2523" s="4">
        <v>23357</v>
      </c>
      <c r="B2523" s="5">
        <v>12.5</v>
      </c>
      <c r="C2523" s="1">
        <f t="shared" si="78"/>
        <v>1.2500000000000001E-2</v>
      </c>
      <c r="D2523" s="254">
        <f t="shared" si="79"/>
        <v>0</v>
      </c>
    </row>
    <row r="2524" spans="1:4" x14ac:dyDescent="0.3">
      <c r="A2524" s="4">
        <v>23358</v>
      </c>
      <c r="B2524" s="5">
        <v>12.5</v>
      </c>
      <c r="C2524" s="1">
        <f t="shared" si="78"/>
        <v>1.2500000000000001E-2</v>
      </c>
      <c r="D2524" s="254">
        <f t="shared" si="79"/>
        <v>0</v>
      </c>
    </row>
    <row r="2525" spans="1:4" x14ac:dyDescent="0.3">
      <c r="A2525" s="4">
        <v>23361</v>
      </c>
      <c r="B2525" s="5">
        <v>12.5</v>
      </c>
      <c r="C2525" s="1">
        <f t="shared" si="78"/>
        <v>1.2500000000000001E-2</v>
      </c>
      <c r="D2525" s="254">
        <f t="shared" si="79"/>
        <v>0</v>
      </c>
    </row>
    <row r="2526" spans="1:4" x14ac:dyDescent="0.3">
      <c r="A2526" s="4">
        <v>23362</v>
      </c>
      <c r="B2526" s="5">
        <v>12.5</v>
      </c>
      <c r="C2526" s="1">
        <f t="shared" si="78"/>
        <v>1.2500000000000001E-2</v>
      </c>
      <c r="D2526" s="254">
        <f t="shared" si="79"/>
        <v>0</v>
      </c>
    </row>
    <row r="2527" spans="1:4" x14ac:dyDescent="0.3">
      <c r="A2527" s="4">
        <v>23363</v>
      </c>
      <c r="B2527" s="5">
        <v>12.5</v>
      </c>
      <c r="C2527" s="1">
        <f t="shared" si="78"/>
        <v>1.2500000000000001E-2</v>
      </c>
      <c r="D2527" s="254">
        <f t="shared" si="79"/>
        <v>0</v>
      </c>
    </row>
    <row r="2528" spans="1:4" x14ac:dyDescent="0.3">
      <c r="A2528" s="4">
        <v>23364</v>
      </c>
      <c r="B2528" s="5">
        <v>12.5</v>
      </c>
      <c r="C2528" s="1">
        <f t="shared" si="78"/>
        <v>1.2500000000000001E-2</v>
      </c>
      <c r="D2528" s="254">
        <f t="shared" si="79"/>
        <v>0</v>
      </c>
    </row>
    <row r="2529" spans="1:4" x14ac:dyDescent="0.3">
      <c r="A2529" s="4">
        <v>23365</v>
      </c>
      <c r="B2529" s="5">
        <v>12.5</v>
      </c>
      <c r="C2529" s="1">
        <f t="shared" si="78"/>
        <v>1.2500000000000001E-2</v>
      </c>
      <c r="D2529" s="254">
        <f t="shared" si="79"/>
        <v>0</v>
      </c>
    </row>
    <row r="2530" spans="1:4" x14ac:dyDescent="0.3">
      <c r="A2530" s="4">
        <v>23368</v>
      </c>
      <c r="B2530" s="5">
        <v>12.5</v>
      </c>
      <c r="C2530" s="1">
        <f t="shared" si="78"/>
        <v>1.2500000000000001E-2</v>
      </c>
      <c r="D2530" s="254">
        <f t="shared" si="79"/>
        <v>0</v>
      </c>
    </row>
    <row r="2531" spans="1:4" x14ac:dyDescent="0.3">
      <c r="A2531" s="4">
        <v>23369</v>
      </c>
      <c r="B2531" s="5">
        <v>12.5</v>
      </c>
      <c r="C2531" s="1">
        <f t="shared" si="78"/>
        <v>1.2500000000000001E-2</v>
      </c>
      <c r="D2531" s="254">
        <f t="shared" si="79"/>
        <v>0</v>
      </c>
    </row>
    <row r="2532" spans="1:4" x14ac:dyDescent="0.3">
      <c r="A2532" s="4">
        <v>23370</v>
      </c>
      <c r="B2532" s="5">
        <v>12.5</v>
      </c>
      <c r="C2532" s="1">
        <f t="shared" si="78"/>
        <v>1.2500000000000001E-2</v>
      </c>
      <c r="D2532" s="254">
        <f t="shared" si="79"/>
        <v>0</v>
      </c>
    </row>
    <row r="2533" spans="1:4" x14ac:dyDescent="0.3">
      <c r="A2533" s="4">
        <v>23371</v>
      </c>
      <c r="B2533" s="5">
        <v>12.5</v>
      </c>
      <c r="C2533" s="1">
        <f t="shared" si="78"/>
        <v>1.2500000000000001E-2</v>
      </c>
      <c r="D2533" s="254">
        <f t="shared" si="79"/>
        <v>0</v>
      </c>
    </row>
    <row r="2534" spans="1:4" x14ac:dyDescent="0.3">
      <c r="A2534" s="4">
        <v>23372</v>
      </c>
      <c r="B2534" s="5">
        <v>12.5</v>
      </c>
      <c r="C2534" s="1">
        <f t="shared" si="78"/>
        <v>1.2500000000000001E-2</v>
      </c>
      <c r="D2534" s="254">
        <f t="shared" si="79"/>
        <v>0</v>
      </c>
    </row>
    <row r="2535" spans="1:4" x14ac:dyDescent="0.3">
      <c r="A2535" s="4">
        <v>23375</v>
      </c>
      <c r="B2535" s="5">
        <v>12.5</v>
      </c>
      <c r="C2535" s="1">
        <f t="shared" si="78"/>
        <v>1.2500000000000001E-2</v>
      </c>
      <c r="D2535" s="254">
        <f t="shared" si="79"/>
        <v>0</v>
      </c>
    </row>
    <row r="2536" spans="1:4" x14ac:dyDescent="0.3">
      <c r="A2536" s="4">
        <v>23376</v>
      </c>
      <c r="B2536" s="5">
        <v>12.5</v>
      </c>
      <c r="C2536" s="1">
        <f t="shared" si="78"/>
        <v>1.2500000000000001E-2</v>
      </c>
      <c r="D2536" s="254">
        <f t="shared" si="79"/>
        <v>0</v>
      </c>
    </row>
    <row r="2537" spans="1:4" x14ac:dyDescent="0.3">
      <c r="A2537" s="4">
        <v>23377</v>
      </c>
      <c r="B2537" s="5">
        <v>12.5</v>
      </c>
      <c r="C2537" s="1">
        <f t="shared" si="78"/>
        <v>1.2500000000000001E-2</v>
      </c>
      <c r="D2537" s="254">
        <f t="shared" si="79"/>
        <v>0</v>
      </c>
    </row>
    <row r="2538" spans="1:4" x14ac:dyDescent="0.3">
      <c r="A2538" s="4">
        <v>23378</v>
      </c>
      <c r="B2538" s="5">
        <v>12.5</v>
      </c>
      <c r="C2538" s="1">
        <f t="shared" si="78"/>
        <v>1.2500000000000001E-2</v>
      </c>
      <c r="D2538" s="254">
        <f t="shared" si="79"/>
        <v>0</v>
      </c>
    </row>
    <row r="2539" spans="1:4" x14ac:dyDescent="0.3">
      <c r="A2539" s="4">
        <v>23379</v>
      </c>
      <c r="B2539" s="5">
        <v>12.5</v>
      </c>
      <c r="C2539" s="1">
        <f t="shared" si="78"/>
        <v>1.2500000000000001E-2</v>
      </c>
      <c r="D2539" s="254">
        <f t="shared" si="79"/>
        <v>0</v>
      </c>
    </row>
    <row r="2540" spans="1:4" x14ac:dyDescent="0.3">
      <c r="A2540" s="4">
        <v>23382</v>
      </c>
      <c r="B2540" s="5">
        <v>12.5</v>
      </c>
      <c r="C2540" s="1">
        <f t="shared" si="78"/>
        <v>1.2500000000000001E-2</v>
      </c>
      <c r="D2540" s="254">
        <f t="shared" si="79"/>
        <v>0</v>
      </c>
    </row>
    <row r="2541" spans="1:4" x14ac:dyDescent="0.3">
      <c r="A2541" s="4">
        <v>23383</v>
      </c>
      <c r="B2541" s="5">
        <v>12.5</v>
      </c>
      <c r="C2541" s="1">
        <f t="shared" si="78"/>
        <v>1.2500000000000001E-2</v>
      </c>
      <c r="D2541" s="254">
        <f t="shared" si="79"/>
        <v>0</v>
      </c>
    </row>
    <row r="2542" spans="1:4" x14ac:dyDescent="0.3">
      <c r="A2542" s="4">
        <v>23384</v>
      </c>
      <c r="B2542" s="5">
        <v>12.5</v>
      </c>
      <c r="C2542" s="1">
        <f t="shared" si="78"/>
        <v>1.2500000000000001E-2</v>
      </c>
      <c r="D2542" s="254">
        <f t="shared" si="79"/>
        <v>0</v>
      </c>
    </row>
    <row r="2543" spans="1:4" x14ac:dyDescent="0.3">
      <c r="A2543" s="4">
        <v>23385</v>
      </c>
      <c r="B2543" s="5">
        <v>12.5</v>
      </c>
      <c r="C2543" s="1">
        <f t="shared" si="78"/>
        <v>1.2500000000000001E-2</v>
      </c>
      <c r="D2543" s="254">
        <f t="shared" si="79"/>
        <v>0</v>
      </c>
    </row>
    <row r="2544" spans="1:4" x14ac:dyDescent="0.3">
      <c r="A2544" s="4">
        <v>23386</v>
      </c>
      <c r="B2544" s="5">
        <v>12.5</v>
      </c>
      <c r="C2544" s="1">
        <f t="shared" si="78"/>
        <v>1.2500000000000001E-2</v>
      </c>
      <c r="D2544" s="254">
        <f t="shared" si="79"/>
        <v>0</v>
      </c>
    </row>
    <row r="2545" spans="1:4" x14ac:dyDescent="0.3">
      <c r="A2545" s="4">
        <v>23389</v>
      </c>
      <c r="B2545" s="5">
        <v>12.5</v>
      </c>
      <c r="C2545" s="1">
        <f t="shared" si="78"/>
        <v>1.2500000000000001E-2</v>
      </c>
      <c r="D2545" s="254">
        <f t="shared" si="79"/>
        <v>0</v>
      </c>
    </row>
    <row r="2546" spans="1:4" x14ac:dyDescent="0.3">
      <c r="A2546" s="4">
        <v>23390</v>
      </c>
      <c r="B2546" s="5">
        <v>12.5</v>
      </c>
      <c r="C2546" s="1">
        <f t="shared" si="78"/>
        <v>1.2500000000000001E-2</v>
      </c>
      <c r="D2546" s="254">
        <f t="shared" si="79"/>
        <v>0</v>
      </c>
    </row>
    <row r="2547" spans="1:4" x14ac:dyDescent="0.3">
      <c r="A2547" s="4">
        <v>23391</v>
      </c>
      <c r="B2547" s="5">
        <v>12.5</v>
      </c>
      <c r="C2547" s="1">
        <f t="shared" si="78"/>
        <v>1.2500000000000001E-2</v>
      </c>
      <c r="D2547" s="254">
        <f t="shared" si="79"/>
        <v>0</v>
      </c>
    </row>
    <row r="2548" spans="1:4" x14ac:dyDescent="0.3">
      <c r="A2548" s="4">
        <v>23392</v>
      </c>
      <c r="B2548" s="5">
        <v>12.5</v>
      </c>
      <c r="C2548" s="1">
        <f t="shared" si="78"/>
        <v>1.2500000000000001E-2</v>
      </c>
      <c r="D2548" s="254">
        <f t="shared" si="79"/>
        <v>0</v>
      </c>
    </row>
    <row r="2549" spans="1:4" x14ac:dyDescent="0.3">
      <c r="A2549" s="4">
        <v>23393</v>
      </c>
      <c r="B2549" s="5">
        <v>12.5</v>
      </c>
      <c r="C2549" s="1">
        <f t="shared" si="78"/>
        <v>1.2500000000000001E-2</v>
      </c>
      <c r="D2549" s="254">
        <f t="shared" si="79"/>
        <v>0</v>
      </c>
    </row>
    <row r="2550" spans="1:4" x14ac:dyDescent="0.3">
      <c r="A2550" s="4">
        <v>23396</v>
      </c>
      <c r="B2550" s="5">
        <v>12.5</v>
      </c>
      <c r="C2550" s="1">
        <f t="shared" si="78"/>
        <v>1.2500000000000001E-2</v>
      </c>
      <c r="D2550" s="254">
        <f t="shared" si="79"/>
        <v>0</v>
      </c>
    </row>
    <row r="2551" spans="1:4" x14ac:dyDescent="0.3">
      <c r="A2551" s="4">
        <v>23397</v>
      </c>
      <c r="B2551" s="5">
        <v>12.5</v>
      </c>
      <c r="C2551" s="1">
        <f t="shared" si="78"/>
        <v>1.2500000000000001E-2</v>
      </c>
      <c r="D2551" s="254">
        <f t="shared" si="79"/>
        <v>0</v>
      </c>
    </row>
    <row r="2552" spans="1:4" x14ac:dyDescent="0.3">
      <c r="A2552" s="4">
        <v>23398</v>
      </c>
      <c r="B2552" s="5">
        <v>12.5</v>
      </c>
      <c r="C2552" s="1">
        <f t="shared" si="78"/>
        <v>1.2500000000000001E-2</v>
      </c>
      <c r="D2552" s="254">
        <f t="shared" si="79"/>
        <v>0</v>
      </c>
    </row>
    <row r="2553" spans="1:4" x14ac:dyDescent="0.3">
      <c r="A2553" s="4">
        <v>23399</v>
      </c>
      <c r="B2553" s="5">
        <v>12.5</v>
      </c>
      <c r="C2553" s="1">
        <f t="shared" si="78"/>
        <v>1.2500000000000001E-2</v>
      </c>
      <c r="D2553" s="254">
        <f t="shared" si="79"/>
        <v>0</v>
      </c>
    </row>
    <row r="2554" spans="1:4" x14ac:dyDescent="0.3">
      <c r="A2554" s="4">
        <v>23400</v>
      </c>
      <c r="B2554" s="5">
        <v>12.5</v>
      </c>
      <c r="C2554" s="1">
        <f t="shared" si="78"/>
        <v>1.2500000000000001E-2</v>
      </c>
      <c r="D2554" s="254">
        <f t="shared" si="79"/>
        <v>0</v>
      </c>
    </row>
    <row r="2555" spans="1:4" x14ac:dyDescent="0.3">
      <c r="A2555" s="4">
        <v>23403</v>
      </c>
      <c r="B2555" s="5">
        <v>12.5</v>
      </c>
      <c r="C2555" s="1">
        <f t="shared" si="78"/>
        <v>1.2500000000000001E-2</v>
      </c>
      <c r="D2555" s="254">
        <f t="shared" si="79"/>
        <v>0</v>
      </c>
    </row>
    <row r="2556" spans="1:4" x14ac:dyDescent="0.3">
      <c r="A2556" s="4">
        <v>23404</v>
      </c>
      <c r="B2556" s="5">
        <v>12.5</v>
      </c>
      <c r="C2556" s="1">
        <f t="shared" si="78"/>
        <v>1.2500000000000001E-2</v>
      </c>
      <c r="D2556" s="254">
        <f t="shared" si="79"/>
        <v>0</v>
      </c>
    </row>
    <row r="2557" spans="1:4" x14ac:dyDescent="0.3">
      <c r="A2557" s="4">
        <v>23405</v>
      </c>
      <c r="B2557" s="5">
        <v>12.5</v>
      </c>
      <c r="C2557" s="1">
        <f t="shared" si="78"/>
        <v>1.2500000000000001E-2</v>
      </c>
      <c r="D2557" s="254">
        <f t="shared" si="79"/>
        <v>0</v>
      </c>
    </row>
    <row r="2558" spans="1:4" x14ac:dyDescent="0.3">
      <c r="A2558" s="4">
        <v>23406</v>
      </c>
      <c r="B2558" s="5">
        <v>12.5</v>
      </c>
      <c r="C2558" s="1">
        <f t="shared" si="78"/>
        <v>1.2500000000000001E-2</v>
      </c>
      <c r="D2558" s="254">
        <f t="shared" si="79"/>
        <v>0</v>
      </c>
    </row>
    <row r="2559" spans="1:4" x14ac:dyDescent="0.3">
      <c r="A2559" s="4">
        <v>23407</v>
      </c>
      <c r="B2559" s="5">
        <v>12.5</v>
      </c>
      <c r="C2559" s="1">
        <f t="shared" si="78"/>
        <v>1.2500000000000001E-2</v>
      </c>
      <c r="D2559" s="254">
        <f t="shared" si="79"/>
        <v>0</v>
      </c>
    </row>
    <row r="2560" spans="1:4" x14ac:dyDescent="0.3">
      <c r="A2560" s="4">
        <v>23410</v>
      </c>
      <c r="B2560" s="5">
        <v>12.5</v>
      </c>
      <c r="C2560" s="1">
        <f t="shared" si="78"/>
        <v>1.2500000000000001E-2</v>
      </c>
      <c r="D2560" s="254">
        <f t="shared" si="79"/>
        <v>0</v>
      </c>
    </row>
    <row r="2561" spans="1:4" x14ac:dyDescent="0.3">
      <c r="A2561" s="4">
        <v>23411</v>
      </c>
      <c r="B2561" s="5">
        <v>12.5</v>
      </c>
      <c r="C2561" s="1">
        <f t="shared" si="78"/>
        <v>1.2500000000000001E-2</v>
      </c>
      <c r="D2561" s="254">
        <f t="shared" si="79"/>
        <v>0</v>
      </c>
    </row>
    <row r="2562" spans="1:4" x14ac:dyDescent="0.3">
      <c r="A2562" s="4">
        <v>23412</v>
      </c>
      <c r="B2562" s="5">
        <v>12.5</v>
      </c>
      <c r="C2562" s="1">
        <f t="shared" si="78"/>
        <v>1.2500000000000001E-2</v>
      </c>
      <c r="D2562" s="254">
        <f t="shared" si="79"/>
        <v>0</v>
      </c>
    </row>
    <row r="2563" spans="1:4" x14ac:dyDescent="0.3">
      <c r="A2563" s="4">
        <v>23413</v>
      </c>
      <c r="B2563" s="5">
        <v>12.5</v>
      </c>
      <c r="C2563" s="1">
        <f t="shared" si="78"/>
        <v>1.2500000000000001E-2</v>
      </c>
      <c r="D2563" s="254">
        <f t="shared" si="79"/>
        <v>0</v>
      </c>
    </row>
    <row r="2564" spans="1:4" x14ac:dyDescent="0.3">
      <c r="A2564" s="4">
        <v>23414</v>
      </c>
      <c r="B2564" s="5">
        <v>12.5</v>
      </c>
      <c r="C2564" s="1">
        <f t="shared" si="78"/>
        <v>1.2500000000000001E-2</v>
      </c>
      <c r="D2564" s="254">
        <f t="shared" si="79"/>
        <v>0</v>
      </c>
    </row>
    <row r="2565" spans="1:4" x14ac:dyDescent="0.3">
      <c r="A2565" s="4">
        <v>23417</v>
      </c>
      <c r="B2565" s="5">
        <v>12.5</v>
      </c>
      <c r="C2565" s="1">
        <f t="shared" si="78"/>
        <v>1.2500000000000001E-2</v>
      </c>
      <c r="D2565" s="254">
        <f t="shared" si="79"/>
        <v>0</v>
      </c>
    </row>
    <row r="2566" spans="1:4" x14ac:dyDescent="0.3">
      <c r="A2566" s="4">
        <v>23418</v>
      </c>
      <c r="B2566" s="5">
        <v>12.5</v>
      </c>
      <c r="C2566" s="1">
        <f t="shared" ref="C2566:C2629" si="80">B2566/1000</f>
        <v>1.2500000000000001E-2</v>
      </c>
      <c r="D2566" s="254">
        <f t="shared" si="79"/>
        <v>0</v>
      </c>
    </row>
    <row r="2567" spans="1:4" x14ac:dyDescent="0.3">
      <c r="A2567" s="4">
        <v>23419</v>
      </c>
      <c r="B2567" s="5">
        <v>12.5</v>
      </c>
      <c r="C2567" s="1">
        <f t="shared" si="80"/>
        <v>1.2500000000000001E-2</v>
      </c>
      <c r="D2567" s="254">
        <f t="shared" ref="D2567:D2630" si="81">((B2567/B2566)-1)*100</f>
        <v>0</v>
      </c>
    </row>
    <row r="2568" spans="1:4" x14ac:dyDescent="0.3">
      <c r="A2568" s="4">
        <v>23420</v>
      </c>
      <c r="B2568" s="5">
        <v>12.5</v>
      </c>
      <c r="C2568" s="1">
        <f t="shared" si="80"/>
        <v>1.2500000000000001E-2</v>
      </c>
      <c r="D2568" s="254">
        <f t="shared" si="81"/>
        <v>0</v>
      </c>
    </row>
    <row r="2569" spans="1:4" x14ac:dyDescent="0.3">
      <c r="A2569" s="4">
        <v>23421</v>
      </c>
      <c r="B2569" s="5">
        <v>12.5</v>
      </c>
      <c r="C2569" s="1">
        <f t="shared" si="80"/>
        <v>1.2500000000000001E-2</v>
      </c>
      <c r="D2569" s="254">
        <f t="shared" si="81"/>
        <v>0</v>
      </c>
    </row>
    <row r="2570" spans="1:4" x14ac:dyDescent="0.3">
      <c r="A2570" s="4">
        <v>23424</v>
      </c>
      <c r="B2570" s="5">
        <v>12.5</v>
      </c>
      <c r="C2570" s="1">
        <f t="shared" si="80"/>
        <v>1.2500000000000001E-2</v>
      </c>
      <c r="D2570" s="254">
        <f t="shared" si="81"/>
        <v>0</v>
      </c>
    </row>
    <row r="2571" spans="1:4" x14ac:dyDescent="0.3">
      <c r="A2571" s="4">
        <v>23425</v>
      </c>
      <c r="B2571" s="5">
        <v>12.5</v>
      </c>
      <c r="C2571" s="1">
        <f t="shared" si="80"/>
        <v>1.2500000000000001E-2</v>
      </c>
      <c r="D2571" s="254">
        <f t="shared" si="81"/>
        <v>0</v>
      </c>
    </row>
    <row r="2572" spans="1:4" x14ac:dyDescent="0.3">
      <c r="A2572" s="4">
        <v>23426</v>
      </c>
      <c r="B2572" s="5">
        <v>12.5</v>
      </c>
      <c r="C2572" s="1">
        <f t="shared" si="80"/>
        <v>1.2500000000000001E-2</v>
      </c>
      <c r="D2572" s="254">
        <f t="shared" si="81"/>
        <v>0</v>
      </c>
    </row>
    <row r="2573" spans="1:4" x14ac:dyDescent="0.3">
      <c r="A2573" s="4">
        <v>23427</v>
      </c>
      <c r="B2573" s="5">
        <v>12.5</v>
      </c>
      <c r="C2573" s="1">
        <f t="shared" si="80"/>
        <v>1.2500000000000001E-2</v>
      </c>
      <c r="D2573" s="254">
        <f t="shared" si="81"/>
        <v>0</v>
      </c>
    </row>
    <row r="2574" spans="1:4" x14ac:dyDescent="0.3">
      <c r="A2574" s="4">
        <v>23428</v>
      </c>
      <c r="B2574" s="5">
        <v>12.5</v>
      </c>
      <c r="C2574" s="1">
        <f t="shared" si="80"/>
        <v>1.2500000000000001E-2</v>
      </c>
      <c r="D2574" s="254">
        <f t="shared" si="81"/>
        <v>0</v>
      </c>
    </row>
    <row r="2575" spans="1:4" x14ac:dyDescent="0.3">
      <c r="A2575" s="4">
        <v>23431</v>
      </c>
      <c r="B2575" s="5">
        <v>12.5</v>
      </c>
      <c r="C2575" s="1">
        <f t="shared" si="80"/>
        <v>1.2500000000000001E-2</v>
      </c>
      <c r="D2575" s="254">
        <f t="shared" si="81"/>
        <v>0</v>
      </c>
    </row>
    <row r="2576" spans="1:4" x14ac:dyDescent="0.3">
      <c r="A2576" s="4">
        <v>23432</v>
      </c>
      <c r="B2576" s="5">
        <v>12.5</v>
      </c>
      <c r="C2576" s="1">
        <f t="shared" si="80"/>
        <v>1.2500000000000001E-2</v>
      </c>
      <c r="D2576" s="254">
        <f t="shared" si="81"/>
        <v>0</v>
      </c>
    </row>
    <row r="2577" spans="1:4" x14ac:dyDescent="0.3">
      <c r="A2577" s="4">
        <v>23433</v>
      </c>
      <c r="B2577" s="5">
        <v>12.5</v>
      </c>
      <c r="C2577" s="1">
        <f t="shared" si="80"/>
        <v>1.2500000000000001E-2</v>
      </c>
      <c r="D2577" s="254">
        <f t="shared" si="81"/>
        <v>0</v>
      </c>
    </row>
    <row r="2578" spans="1:4" x14ac:dyDescent="0.3">
      <c r="A2578" s="4">
        <v>23434</v>
      </c>
      <c r="B2578" s="5">
        <v>12.5</v>
      </c>
      <c r="C2578" s="1">
        <f t="shared" si="80"/>
        <v>1.2500000000000001E-2</v>
      </c>
      <c r="D2578" s="254">
        <f t="shared" si="81"/>
        <v>0</v>
      </c>
    </row>
    <row r="2579" spans="1:4" x14ac:dyDescent="0.3">
      <c r="A2579" s="4">
        <v>23435</v>
      </c>
      <c r="B2579" s="5">
        <v>12.5</v>
      </c>
      <c r="C2579" s="1">
        <f t="shared" si="80"/>
        <v>1.2500000000000001E-2</v>
      </c>
      <c r="D2579" s="254">
        <f t="shared" si="81"/>
        <v>0</v>
      </c>
    </row>
    <row r="2580" spans="1:4" x14ac:dyDescent="0.3">
      <c r="A2580" s="4">
        <v>23438</v>
      </c>
      <c r="B2580" s="5">
        <v>12.5</v>
      </c>
      <c r="C2580" s="1">
        <f t="shared" si="80"/>
        <v>1.2500000000000001E-2</v>
      </c>
      <c r="D2580" s="254">
        <f t="shared" si="81"/>
        <v>0</v>
      </c>
    </row>
    <row r="2581" spans="1:4" x14ac:dyDescent="0.3">
      <c r="A2581" s="4">
        <v>23439</v>
      </c>
      <c r="B2581" s="5">
        <v>12.5</v>
      </c>
      <c r="C2581" s="1">
        <f t="shared" si="80"/>
        <v>1.2500000000000001E-2</v>
      </c>
      <c r="D2581" s="254">
        <f t="shared" si="81"/>
        <v>0</v>
      </c>
    </row>
    <row r="2582" spans="1:4" x14ac:dyDescent="0.3">
      <c r="A2582" s="4">
        <v>23440</v>
      </c>
      <c r="B2582" s="5">
        <v>12.5</v>
      </c>
      <c r="C2582" s="1">
        <f t="shared" si="80"/>
        <v>1.2500000000000001E-2</v>
      </c>
      <c r="D2582" s="254">
        <f t="shared" si="81"/>
        <v>0</v>
      </c>
    </row>
    <row r="2583" spans="1:4" x14ac:dyDescent="0.3">
      <c r="A2583" s="4">
        <v>23441</v>
      </c>
      <c r="B2583" s="5">
        <v>12.5</v>
      </c>
      <c r="C2583" s="1">
        <f t="shared" si="80"/>
        <v>1.2500000000000001E-2</v>
      </c>
      <c r="D2583" s="254">
        <f t="shared" si="81"/>
        <v>0</v>
      </c>
    </row>
    <row r="2584" spans="1:4" x14ac:dyDescent="0.3">
      <c r="A2584" s="4">
        <v>23442</v>
      </c>
      <c r="B2584" s="5">
        <v>12.5</v>
      </c>
      <c r="C2584" s="1">
        <f t="shared" si="80"/>
        <v>1.2500000000000001E-2</v>
      </c>
      <c r="D2584" s="254">
        <f t="shared" si="81"/>
        <v>0</v>
      </c>
    </row>
    <row r="2585" spans="1:4" x14ac:dyDescent="0.3">
      <c r="A2585" s="4">
        <v>23445</v>
      </c>
      <c r="B2585" s="5">
        <v>12.5</v>
      </c>
      <c r="C2585" s="1">
        <f t="shared" si="80"/>
        <v>1.2500000000000001E-2</v>
      </c>
      <c r="D2585" s="254">
        <f t="shared" si="81"/>
        <v>0</v>
      </c>
    </row>
    <row r="2586" spans="1:4" x14ac:dyDescent="0.3">
      <c r="A2586" s="4">
        <v>23446</v>
      </c>
      <c r="B2586" s="5">
        <v>12.5</v>
      </c>
      <c r="C2586" s="1">
        <f t="shared" si="80"/>
        <v>1.2500000000000001E-2</v>
      </c>
      <c r="D2586" s="254">
        <f t="shared" si="81"/>
        <v>0</v>
      </c>
    </row>
    <row r="2587" spans="1:4" x14ac:dyDescent="0.3">
      <c r="A2587" s="4">
        <v>23447</v>
      </c>
      <c r="B2587" s="5">
        <v>12.5</v>
      </c>
      <c r="C2587" s="1">
        <f t="shared" si="80"/>
        <v>1.2500000000000001E-2</v>
      </c>
      <c r="D2587" s="254">
        <f t="shared" si="81"/>
        <v>0</v>
      </c>
    </row>
    <row r="2588" spans="1:4" x14ac:dyDescent="0.3">
      <c r="A2588" s="4">
        <v>23448</v>
      </c>
      <c r="B2588" s="5">
        <v>12.5</v>
      </c>
      <c r="C2588" s="1">
        <f t="shared" si="80"/>
        <v>1.2500000000000001E-2</v>
      </c>
      <c r="D2588" s="254">
        <f t="shared" si="81"/>
        <v>0</v>
      </c>
    </row>
    <row r="2589" spans="1:4" x14ac:dyDescent="0.3">
      <c r="A2589" s="4">
        <v>23449</v>
      </c>
      <c r="B2589" s="5">
        <v>12.5</v>
      </c>
      <c r="C2589" s="1">
        <f t="shared" si="80"/>
        <v>1.2500000000000001E-2</v>
      </c>
      <c r="D2589" s="254">
        <f t="shared" si="81"/>
        <v>0</v>
      </c>
    </row>
    <row r="2590" spans="1:4" x14ac:dyDescent="0.3">
      <c r="A2590" s="4">
        <v>23452</v>
      </c>
      <c r="B2590" s="5">
        <v>12.5</v>
      </c>
      <c r="C2590" s="1">
        <f t="shared" si="80"/>
        <v>1.2500000000000001E-2</v>
      </c>
      <c r="D2590" s="254">
        <f t="shared" si="81"/>
        <v>0</v>
      </c>
    </row>
    <row r="2591" spans="1:4" x14ac:dyDescent="0.3">
      <c r="A2591" s="4">
        <v>23453</v>
      </c>
      <c r="B2591" s="5">
        <v>12.5</v>
      </c>
      <c r="C2591" s="1">
        <f t="shared" si="80"/>
        <v>1.2500000000000001E-2</v>
      </c>
      <c r="D2591" s="254">
        <f t="shared" si="81"/>
        <v>0</v>
      </c>
    </row>
    <row r="2592" spans="1:4" x14ac:dyDescent="0.3">
      <c r="A2592" s="4">
        <v>23454</v>
      </c>
      <c r="B2592" s="5">
        <v>12.5</v>
      </c>
      <c r="C2592" s="1">
        <f t="shared" si="80"/>
        <v>1.2500000000000001E-2</v>
      </c>
      <c r="D2592" s="254">
        <f t="shared" si="81"/>
        <v>0</v>
      </c>
    </row>
    <row r="2593" spans="1:4" x14ac:dyDescent="0.3">
      <c r="A2593" s="4">
        <v>23455</v>
      </c>
      <c r="B2593" s="5">
        <v>12.5</v>
      </c>
      <c r="C2593" s="1">
        <f t="shared" si="80"/>
        <v>1.2500000000000001E-2</v>
      </c>
      <c r="D2593" s="254">
        <f t="shared" si="81"/>
        <v>0</v>
      </c>
    </row>
    <row r="2594" spans="1:4" x14ac:dyDescent="0.3">
      <c r="A2594" s="4">
        <v>23456</v>
      </c>
      <c r="B2594" s="5">
        <v>12.5</v>
      </c>
      <c r="C2594" s="1">
        <f t="shared" si="80"/>
        <v>1.2500000000000001E-2</v>
      </c>
      <c r="D2594" s="254">
        <f t="shared" si="81"/>
        <v>0</v>
      </c>
    </row>
    <row r="2595" spans="1:4" x14ac:dyDescent="0.3">
      <c r="A2595" s="4">
        <v>23459</v>
      </c>
      <c r="B2595" s="5">
        <v>12.5</v>
      </c>
      <c r="C2595" s="1">
        <f t="shared" si="80"/>
        <v>1.2500000000000001E-2</v>
      </c>
      <c r="D2595" s="254">
        <f t="shared" si="81"/>
        <v>0</v>
      </c>
    </row>
    <row r="2596" spans="1:4" x14ac:dyDescent="0.3">
      <c r="A2596" s="4">
        <v>23460</v>
      </c>
      <c r="B2596" s="5">
        <v>12.5</v>
      </c>
      <c r="C2596" s="1">
        <f t="shared" si="80"/>
        <v>1.2500000000000001E-2</v>
      </c>
      <c r="D2596" s="254">
        <f t="shared" si="81"/>
        <v>0</v>
      </c>
    </row>
    <row r="2597" spans="1:4" x14ac:dyDescent="0.3">
      <c r="A2597" s="4">
        <v>23461</v>
      </c>
      <c r="B2597" s="5">
        <v>12.5</v>
      </c>
      <c r="C2597" s="1">
        <f t="shared" si="80"/>
        <v>1.2500000000000001E-2</v>
      </c>
      <c r="D2597" s="254">
        <f t="shared" si="81"/>
        <v>0</v>
      </c>
    </row>
    <row r="2598" spans="1:4" x14ac:dyDescent="0.3">
      <c r="A2598" s="4">
        <v>23462</v>
      </c>
      <c r="B2598" s="5">
        <v>12.5</v>
      </c>
      <c r="C2598" s="1">
        <f t="shared" si="80"/>
        <v>1.2500000000000001E-2</v>
      </c>
      <c r="D2598" s="254">
        <f t="shared" si="81"/>
        <v>0</v>
      </c>
    </row>
    <row r="2599" spans="1:4" x14ac:dyDescent="0.3">
      <c r="A2599" s="4">
        <v>23463</v>
      </c>
      <c r="B2599" s="5">
        <v>12.5</v>
      </c>
      <c r="C2599" s="1">
        <f t="shared" si="80"/>
        <v>1.2500000000000001E-2</v>
      </c>
      <c r="D2599" s="254">
        <f t="shared" si="81"/>
        <v>0</v>
      </c>
    </row>
    <row r="2600" spans="1:4" x14ac:dyDescent="0.3">
      <c r="A2600" s="4">
        <v>23466</v>
      </c>
      <c r="B2600" s="5">
        <v>12.5</v>
      </c>
      <c r="C2600" s="1">
        <f t="shared" si="80"/>
        <v>1.2500000000000001E-2</v>
      </c>
      <c r="D2600" s="254">
        <f t="shared" si="81"/>
        <v>0</v>
      </c>
    </row>
    <row r="2601" spans="1:4" x14ac:dyDescent="0.3">
      <c r="A2601" s="4">
        <v>23467</v>
      </c>
      <c r="B2601" s="5">
        <v>12.5</v>
      </c>
      <c r="C2601" s="1">
        <f t="shared" si="80"/>
        <v>1.2500000000000001E-2</v>
      </c>
      <c r="D2601" s="254">
        <f t="shared" si="81"/>
        <v>0</v>
      </c>
    </row>
    <row r="2602" spans="1:4" x14ac:dyDescent="0.3">
      <c r="A2602" s="4">
        <v>23468</v>
      </c>
      <c r="B2602" s="5">
        <v>12.5</v>
      </c>
      <c r="C2602" s="1">
        <f t="shared" si="80"/>
        <v>1.2500000000000001E-2</v>
      </c>
      <c r="D2602" s="254">
        <f t="shared" si="81"/>
        <v>0</v>
      </c>
    </row>
    <row r="2603" spans="1:4" x14ac:dyDescent="0.3">
      <c r="A2603" s="4">
        <v>23469</v>
      </c>
      <c r="B2603" s="5">
        <v>12.5</v>
      </c>
      <c r="C2603" s="1">
        <f t="shared" si="80"/>
        <v>1.2500000000000001E-2</v>
      </c>
      <c r="D2603" s="254">
        <f t="shared" si="81"/>
        <v>0</v>
      </c>
    </row>
    <row r="2604" spans="1:4" x14ac:dyDescent="0.3">
      <c r="A2604" s="4">
        <v>23470</v>
      </c>
      <c r="B2604" s="5">
        <v>12.5</v>
      </c>
      <c r="C2604" s="1">
        <f t="shared" si="80"/>
        <v>1.2500000000000001E-2</v>
      </c>
      <c r="D2604" s="254">
        <f t="shared" si="81"/>
        <v>0</v>
      </c>
    </row>
    <row r="2605" spans="1:4" x14ac:dyDescent="0.3">
      <c r="A2605" s="4">
        <v>23473</v>
      </c>
      <c r="B2605" s="5">
        <v>12.5</v>
      </c>
      <c r="C2605" s="1">
        <f t="shared" si="80"/>
        <v>1.2500000000000001E-2</v>
      </c>
      <c r="D2605" s="254">
        <f t="shared" si="81"/>
        <v>0</v>
      </c>
    </row>
    <row r="2606" spans="1:4" x14ac:dyDescent="0.3">
      <c r="A2606" s="4">
        <v>23474</v>
      </c>
      <c r="B2606" s="5">
        <v>12.5</v>
      </c>
      <c r="C2606" s="1">
        <f t="shared" si="80"/>
        <v>1.2500000000000001E-2</v>
      </c>
      <c r="D2606" s="254">
        <f t="shared" si="81"/>
        <v>0</v>
      </c>
    </row>
    <row r="2607" spans="1:4" x14ac:dyDescent="0.3">
      <c r="A2607" s="4">
        <v>23475</v>
      </c>
      <c r="B2607" s="5">
        <v>12.5</v>
      </c>
      <c r="C2607" s="1">
        <f t="shared" si="80"/>
        <v>1.2500000000000001E-2</v>
      </c>
      <c r="D2607" s="254">
        <f t="shared" si="81"/>
        <v>0</v>
      </c>
    </row>
    <row r="2608" spans="1:4" x14ac:dyDescent="0.3">
      <c r="A2608" s="4">
        <v>23476</v>
      </c>
      <c r="B2608" s="5">
        <v>12.5</v>
      </c>
      <c r="C2608" s="1">
        <f t="shared" si="80"/>
        <v>1.2500000000000001E-2</v>
      </c>
      <c r="D2608" s="254">
        <f t="shared" si="81"/>
        <v>0</v>
      </c>
    </row>
    <row r="2609" spans="1:4" x14ac:dyDescent="0.3">
      <c r="A2609" s="4">
        <v>23477</v>
      </c>
      <c r="B2609" s="5">
        <v>12.5</v>
      </c>
      <c r="C2609" s="1">
        <f t="shared" si="80"/>
        <v>1.2500000000000001E-2</v>
      </c>
      <c r="D2609" s="254">
        <f t="shared" si="81"/>
        <v>0</v>
      </c>
    </row>
    <row r="2610" spans="1:4" x14ac:dyDescent="0.3">
      <c r="A2610" s="4">
        <v>23480</v>
      </c>
      <c r="B2610" s="5">
        <v>12.5</v>
      </c>
      <c r="C2610" s="1">
        <f t="shared" si="80"/>
        <v>1.2500000000000001E-2</v>
      </c>
      <c r="D2610" s="254">
        <f t="shared" si="81"/>
        <v>0</v>
      </c>
    </row>
    <row r="2611" spans="1:4" x14ac:dyDescent="0.3">
      <c r="A2611" s="4">
        <v>23481</v>
      </c>
      <c r="B2611" s="5">
        <v>12.5</v>
      </c>
      <c r="C2611" s="1">
        <f t="shared" si="80"/>
        <v>1.2500000000000001E-2</v>
      </c>
      <c r="D2611" s="254">
        <f t="shared" si="81"/>
        <v>0</v>
      </c>
    </row>
    <row r="2612" spans="1:4" x14ac:dyDescent="0.3">
      <c r="A2612" s="4">
        <v>23482</v>
      </c>
      <c r="B2612" s="5">
        <v>12.5</v>
      </c>
      <c r="C2612" s="1">
        <f t="shared" si="80"/>
        <v>1.2500000000000001E-2</v>
      </c>
      <c r="D2612" s="254">
        <f t="shared" si="81"/>
        <v>0</v>
      </c>
    </row>
    <row r="2613" spans="1:4" x14ac:dyDescent="0.3">
      <c r="A2613" s="4">
        <v>23483</v>
      </c>
      <c r="B2613" s="5">
        <v>12.5</v>
      </c>
      <c r="C2613" s="1">
        <f t="shared" si="80"/>
        <v>1.2500000000000001E-2</v>
      </c>
      <c r="D2613" s="254">
        <f t="shared" si="81"/>
        <v>0</v>
      </c>
    </row>
    <row r="2614" spans="1:4" x14ac:dyDescent="0.3">
      <c r="A2614" s="4">
        <v>23484</v>
      </c>
      <c r="B2614" s="5">
        <v>12.5</v>
      </c>
      <c r="C2614" s="1">
        <f t="shared" si="80"/>
        <v>1.2500000000000001E-2</v>
      </c>
      <c r="D2614" s="254">
        <f t="shared" si="81"/>
        <v>0</v>
      </c>
    </row>
    <row r="2615" spans="1:4" x14ac:dyDescent="0.3">
      <c r="A2615" s="4">
        <v>23487</v>
      </c>
      <c r="B2615" s="5">
        <v>12.5</v>
      </c>
      <c r="C2615" s="1">
        <f t="shared" si="80"/>
        <v>1.2500000000000001E-2</v>
      </c>
      <c r="D2615" s="254">
        <f t="shared" si="81"/>
        <v>0</v>
      </c>
    </row>
    <row r="2616" spans="1:4" x14ac:dyDescent="0.3">
      <c r="A2616" s="4">
        <v>23488</v>
      </c>
      <c r="B2616" s="5">
        <v>12.5</v>
      </c>
      <c r="C2616" s="1">
        <f t="shared" si="80"/>
        <v>1.2500000000000001E-2</v>
      </c>
      <c r="D2616" s="254">
        <f t="shared" si="81"/>
        <v>0</v>
      </c>
    </row>
    <row r="2617" spans="1:4" x14ac:dyDescent="0.3">
      <c r="A2617" s="4">
        <v>23489</v>
      </c>
      <c r="B2617" s="5">
        <v>12.5</v>
      </c>
      <c r="C2617" s="1">
        <f t="shared" si="80"/>
        <v>1.2500000000000001E-2</v>
      </c>
      <c r="D2617" s="254">
        <f t="shared" si="81"/>
        <v>0</v>
      </c>
    </row>
    <row r="2618" spans="1:4" x14ac:dyDescent="0.3">
      <c r="A2618" s="4">
        <v>23490</v>
      </c>
      <c r="B2618" s="5">
        <v>12.5</v>
      </c>
      <c r="C2618" s="1">
        <f t="shared" si="80"/>
        <v>1.2500000000000001E-2</v>
      </c>
      <c r="D2618" s="254">
        <f t="shared" si="81"/>
        <v>0</v>
      </c>
    </row>
    <row r="2619" spans="1:4" x14ac:dyDescent="0.3">
      <c r="A2619" s="4">
        <v>23491</v>
      </c>
      <c r="B2619" s="5">
        <v>12.5</v>
      </c>
      <c r="C2619" s="1">
        <f t="shared" si="80"/>
        <v>1.2500000000000001E-2</v>
      </c>
      <c r="D2619" s="254">
        <f t="shared" si="81"/>
        <v>0</v>
      </c>
    </row>
    <row r="2620" spans="1:4" x14ac:dyDescent="0.3">
      <c r="A2620" s="4">
        <v>23494</v>
      </c>
      <c r="B2620" s="5">
        <v>12.5</v>
      </c>
      <c r="C2620" s="1">
        <f t="shared" si="80"/>
        <v>1.2500000000000001E-2</v>
      </c>
      <c r="D2620" s="254">
        <f t="shared" si="81"/>
        <v>0</v>
      </c>
    </row>
    <row r="2621" spans="1:4" x14ac:dyDescent="0.3">
      <c r="A2621" s="4">
        <v>23495</v>
      </c>
      <c r="B2621" s="5">
        <v>12.5</v>
      </c>
      <c r="C2621" s="1">
        <f t="shared" si="80"/>
        <v>1.2500000000000001E-2</v>
      </c>
      <c r="D2621" s="254">
        <f t="shared" si="81"/>
        <v>0</v>
      </c>
    </row>
    <row r="2622" spans="1:4" x14ac:dyDescent="0.3">
      <c r="A2622" s="4">
        <v>23496</v>
      </c>
      <c r="B2622" s="5">
        <v>12.5</v>
      </c>
      <c r="C2622" s="1">
        <f t="shared" si="80"/>
        <v>1.2500000000000001E-2</v>
      </c>
      <c r="D2622" s="254">
        <f t="shared" si="81"/>
        <v>0</v>
      </c>
    </row>
    <row r="2623" spans="1:4" x14ac:dyDescent="0.3">
      <c r="A2623" s="4">
        <v>23497</v>
      </c>
      <c r="B2623" s="5">
        <v>12.5</v>
      </c>
      <c r="C2623" s="1">
        <f t="shared" si="80"/>
        <v>1.2500000000000001E-2</v>
      </c>
      <c r="D2623" s="254">
        <f t="shared" si="81"/>
        <v>0</v>
      </c>
    </row>
    <row r="2624" spans="1:4" x14ac:dyDescent="0.3">
      <c r="A2624" s="4">
        <v>23498</v>
      </c>
      <c r="B2624" s="5">
        <v>12.5</v>
      </c>
      <c r="C2624" s="1">
        <f t="shared" si="80"/>
        <v>1.2500000000000001E-2</v>
      </c>
      <c r="D2624" s="254">
        <f t="shared" si="81"/>
        <v>0</v>
      </c>
    </row>
    <row r="2625" spans="1:4" x14ac:dyDescent="0.3">
      <c r="A2625" s="4">
        <v>23501</v>
      </c>
      <c r="B2625" s="5">
        <v>12.5</v>
      </c>
      <c r="C2625" s="1">
        <f t="shared" si="80"/>
        <v>1.2500000000000001E-2</v>
      </c>
      <c r="D2625" s="254">
        <f t="shared" si="81"/>
        <v>0</v>
      </c>
    </row>
    <row r="2626" spans="1:4" x14ac:dyDescent="0.3">
      <c r="A2626" s="4">
        <v>23502</v>
      </c>
      <c r="B2626" s="5">
        <v>12.5</v>
      </c>
      <c r="C2626" s="1">
        <f t="shared" si="80"/>
        <v>1.2500000000000001E-2</v>
      </c>
      <c r="D2626" s="254">
        <f t="shared" si="81"/>
        <v>0</v>
      </c>
    </row>
    <row r="2627" spans="1:4" x14ac:dyDescent="0.3">
      <c r="A2627" s="4">
        <v>23503</v>
      </c>
      <c r="B2627" s="5">
        <v>12.5</v>
      </c>
      <c r="C2627" s="1">
        <f t="shared" si="80"/>
        <v>1.2500000000000001E-2</v>
      </c>
      <c r="D2627" s="254">
        <f t="shared" si="81"/>
        <v>0</v>
      </c>
    </row>
    <row r="2628" spans="1:4" x14ac:dyDescent="0.3">
      <c r="A2628" s="4">
        <v>23504</v>
      </c>
      <c r="B2628" s="5">
        <v>12.5</v>
      </c>
      <c r="C2628" s="1">
        <f t="shared" si="80"/>
        <v>1.2500000000000001E-2</v>
      </c>
      <c r="D2628" s="254">
        <f t="shared" si="81"/>
        <v>0</v>
      </c>
    </row>
    <row r="2629" spans="1:4" x14ac:dyDescent="0.3">
      <c r="A2629" s="4">
        <v>23505</v>
      </c>
      <c r="B2629" s="5">
        <v>12.5</v>
      </c>
      <c r="C2629" s="1">
        <f t="shared" si="80"/>
        <v>1.2500000000000001E-2</v>
      </c>
      <c r="D2629" s="254">
        <f t="shared" si="81"/>
        <v>0</v>
      </c>
    </row>
    <row r="2630" spans="1:4" x14ac:dyDescent="0.3">
      <c r="A2630" s="4">
        <v>23508</v>
      </c>
      <c r="B2630" s="5">
        <v>12.5</v>
      </c>
      <c r="C2630" s="1">
        <f t="shared" ref="C2630:C2693" si="82">B2630/1000</f>
        <v>1.2500000000000001E-2</v>
      </c>
      <c r="D2630" s="254">
        <f t="shared" si="81"/>
        <v>0</v>
      </c>
    </row>
    <row r="2631" spans="1:4" x14ac:dyDescent="0.3">
      <c r="A2631" s="4">
        <v>23509</v>
      </c>
      <c r="B2631" s="5">
        <v>12.5</v>
      </c>
      <c r="C2631" s="1">
        <f t="shared" si="82"/>
        <v>1.2500000000000001E-2</v>
      </c>
      <c r="D2631" s="254">
        <f t="shared" ref="D2631:D2694" si="83">((B2631/B2630)-1)*100</f>
        <v>0</v>
      </c>
    </row>
    <row r="2632" spans="1:4" x14ac:dyDescent="0.3">
      <c r="A2632" s="4">
        <v>23510</v>
      </c>
      <c r="B2632" s="5">
        <v>12.5</v>
      </c>
      <c r="C2632" s="1">
        <f t="shared" si="82"/>
        <v>1.2500000000000001E-2</v>
      </c>
      <c r="D2632" s="254">
        <f t="shared" si="83"/>
        <v>0</v>
      </c>
    </row>
    <row r="2633" spans="1:4" x14ac:dyDescent="0.3">
      <c r="A2633" s="4">
        <v>23511</v>
      </c>
      <c r="B2633" s="5">
        <v>12.5</v>
      </c>
      <c r="C2633" s="1">
        <f t="shared" si="82"/>
        <v>1.2500000000000001E-2</v>
      </c>
      <c r="D2633" s="254">
        <f t="shared" si="83"/>
        <v>0</v>
      </c>
    </row>
    <row r="2634" spans="1:4" x14ac:dyDescent="0.3">
      <c r="A2634" s="4">
        <v>23512</v>
      </c>
      <c r="B2634" s="5">
        <v>12.5</v>
      </c>
      <c r="C2634" s="1">
        <f t="shared" si="82"/>
        <v>1.2500000000000001E-2</v>
      </c>
      <c r="D2634" s="254">
        <f t="shared" si="83"/>
        <v>0</v>
      </c>
    </row>
    <row r="2635" spans="1:4" x14ac:dyDescent="0.3">
      <c r="A2635" s="4">
        <v>23515</v>
      </c>
      <c r="B2635" s="5">
        <v>12.5</v>
      </c>
      <c r="C2635" s="1">
        <f t="shared" si="82"/>
        <v>1.2500000000000001E-2</v>
      </c>
      <c r="D2635" s="254">
        <f t="shared" si="83"/>
        <v>0</v>
      </c>
    </row>
    <row r="2636" spans="1:4" x14ac:dyDescent="0.3">
      <c r="A2636" s="4">
        <v>23516</v>
      </c>
      <c r="B2636" s="5">
        <v>12.5</v>
      </c>
      <c r="C2636" s="1">
        <f t="shared" si="82"/>
        <v>1.2500000000000001E-2</v>
      </c>
      <c r="D2636" s="254">
        <f t="shared" si="83"/>
        <v>0</v>
      </c>
    </row>
    <row r="2637" spans="1:4" x14ac:dyDescent="0.3">
      <c r="A2637" s="4">
        <v>23517</v>
      </c>
      <c r="B2637" s="5">
        <v>12.5</v>
      </c>
      <c r="C2637" s="1">
        <f t="shared" si="82"/>
        <v>1.2500000000000001E-2</v>
      </c>
      <c r="D2637" s="254">
        <f t="shared" si="83"/>
        <v>0</v>
      </c>
    </row>
    <row r="2638" spans="1:4" x14ac:dyDescent="0.3">
      <c r="A2638" s="4">
        <v>23518</v>
      </c>
      <c r="B2638" s="5">
        <v>12.5</v>
      </c>
      <c r="C2638" s="1">
        <f t="shared" si="82"/>
        <v>1.2500000000000001E-2</v>
      </c>
      <c r="D2638" s="254">
        <f t="shared" si="83"/>
        <v>0</v>
      </c>
    </row>
    <row r="2639" spans="1:4" x14ac:dyDescent="0.3">
      <c r="A2639" s="4">
        <v>23519</v>
      </c>
      <c r="B2639" s="5">
        <v>12.5</v>
      </c>
      <c r="C2639" s="1">
        <f t="shared" si="82"/>
        <v>1.2500000000000001E-2</v>
      </c>
      <c r="D2639" s="254">
        <f t="shared" si="83"/>
        <v>0</v>
      </c>
    </row>
    <row r="2640" spans="1:4" x14ac:dyDescent="0.3">
      <c r="A2640" s="4">
        <v>23522</v>
      </c>
      <c r="B2640" s="5">
        <v>12.5</v>
      </c>
      <c r="C2640" s="1">
        <f t="shared" si="82"/>
        <v>1.2500000000000001E-2</v>
      </c>
      <c r="D2640" s="254">
        <f t="shared" si="83"/>
        <v>0</v>
      </c>
    </row>
    <row r="2641" spans="1:4" x14ac:dyDescent="0.3">
      <c r="A2641" s="4">
        <v>23523</v>
      </c>
      <c r="B2641" s="5">
        <v>12.5</v>
      </c>
      <c r="C2641" s="1">
        <f t="shared" si="82"/>
        <v>1.2500000000000001E-2</v>
      </c>
      <c r="D2641" s="254">
        <f t="shared" si="83"/>
        <v>0</v>
      </c>
    </row>
    <row r="2642" spans="1:4" x14ac:dyDescent="0.3">
      <c r="A2642" s="4">
        <v>23524</v>
      </c>
      <c r="B2642" s="5">
        <v>12.5</v>
      </c>
      <c r="C2642" s="1">
        <f t="shared" si="82"/>
        <v>1.2500000000000001E-2</v>
      </c>
      <c r="D2642" s="254">
        <f t="shared" si="83"/>
        <v>0</v>
      </c>
    </row>
    <row r="2643" spans="1:4" x14ac:dyDescent="0.3">
      <c r="A2643" s="4">
        <v>23525</v>
      </c>
      <c r="B2643" s="5">
        <v>12.5</v>
      </c>
      <c r="C2643" s="1">
        <f t="shared" si="82"/>
        <v>1.2500000000000001E-2</v>
      </c>
      <c r="D2643" s="254">
        <f t="shared" si="83"/>
        <v>0</v>
      </c>
    </row>
    <row r="2644" spans="1:4" x14ac:dyDescent="0.3">
      <c r="A2644" s="4">
        <v>23526</v>
      </c>
      <c r="B2644" s="5">
        <v>12.5</v>
      </c>
      <c r="C2644" s="1">
        <f t="shared" si="82"/>
        <v>1.2500000000000001E-2</v>
      </c>
      <c r="D2644" s="254">
        <f t="shared" si="83"/>
        <v>0</v>
      </c>
    </row>
    <row r="2645" spans="1:4" x14ac:dyDescent="0.3">
      <c r="A2645" s="4">
        <v>23529</v>
      </c>
      <c r="B2645" s="5">
        <v>12.5</v>
      </c>
      <c r="C2645" s="1">
        <f t="shared" si="82"/>
        <v>1.2500000000000001E-2</v>
      </c>
      <c r="D2645" s="254">
        <f t="shared" si="83"/>
        <v>0</v>
      </c>
    </row>
    <row r="2646" spans="1:4" x14ac:dyDescent="0.3">
      <c r="A2646" s="4">
        <v>23530</v>
      </c>
      <c r="B2646" s="5">
        <v>12.5</v>
      </c>
      <c r="C2646" s="1">
        <f t="shared" si="82"/>
        <v>1.2500000000000001E-2</v>
      </c>
      <c r="D2646" s="254">
        <f t="shared" si="83"/>
        <v>0</v>
      </c>
    </row>
    <row r="2647" spans="1:4" x14ac:dyDescent="0.3">
      <c r="A2647" s="4">
        <v>23531</v>
      </c>
      <c r="B2647" s="5">
        <v>12.5</v>
      </c>
      <c r="C2647" s="1">
        <f t="shared" si="82"/>
        <v>1.2500000000000001E-2</v>
      </c>
      <c r="D2647" s="254">
        <f t="shared" si="83"/>
        <v>0</v>
      </c>
    </row>
    <row r="2648" spans="1:4" x14ac:dyDescent="0.3">
      <c r="A2648" s="4">
        <v>23532</v>
      </c>
      <c r="B2648" s="5">
        <v>12.5</v>
      </c>
      <c r="C2648" s="1">
        <f t="shared" si="82"/>
        <v>1.2500000000000001E-2</v>
      </c>
      <c r="D2648" s="254">
        <f t="shared" si="83"/>
        <v>0</v>
      </c>
    </row>
    <row r="2649" spans="1:4" x14ac:dyDescent="0.3">
      <c r="A2649" s="4">
        <v>23533</v>
      </c>
      <c r="B2649" s="5">
        <v>12.5</v>
      </c>
      <c r="C2649" s="1">
        <f t="shared" si="82"/>
        <v>1.2500000000000001E-2</v>
      </c>
      <c r="D2649" s="254">
        <f t="shared" si="83"/>
        <v>0</v>
      </c>
    </row>
    <row r="2650" spans="1:4" x14ac:dyDescent="0.3">
      <c r="A2650" s="4">
        <v>23536</v>
      </c>
      <c r="B2650" s="5">
        <v>12.5</v>
      </c>
      <c r="C2650" s="1">
        <f t="shared" si="82"/>
        <v>1.2500000000000001E-2</v>
      </c>
      <c r="D2650" s="254">
        <f t="shared" si="83"/>
        <v>0</v>
      </c>
    </row>
    <row r="2651" spans="1:4" x14ac:dyDescent="0.3">
      <c r="A2651" s="4">
        <v>23537</v>
      </c>
      <c r="B2651" s="5">
        <v>12.5</v>
      </c>
      <c r="C2651" s="1">
        <f t="shared" si="82"/>
        <v>1.2500000000000001E-2</v>
      </c>
      <c r="D2651" s="254">
        <f t="shared" si="83"/>
        <v>0</v>
      </c>
    </row>
    <row r="2652" spans="1:4" x14ac:dyDescent="0.3">
      <c r="A2652" s="4">
        <v>23538</v>
      </c>
      <c r="B2652" s="5">
        <v>12.5</v>
      </c>
      <c r="C2652" s="1">
        <f t="shared" si="82"/>
        <v>1.2500000000000001E-2</v>
      </c>
      <c r="D2652" s="254">
        <f t="shared" si="83"/>
        <v>0</v>
      </c>
    </row>
    <row r="2653" spans="1:4" x14ac:dyDescent="0.3">
      <c r="A2653" s="4">
        <v>23539</v>
      </c>
      <c r="B2653" s="5">
        <v>12.5</v>
      </c>
      <c r="C2653" s="1">
        <f t="shared" si="82"/>
        <v>1.2500000000000001E-2</v>
      </c>
      <c r="D2653" s="254">
        <f t="shared" si="83"/>
        <v>0</v>
      </c>
    </row>
    <row r="2654" spans="1:4" x14ac:dyDescent="0.3">
      <c r="A2654" s="4">
        <v>23540</v>
      </c>
      <c r="B2654" s="5">
        <v>12.5</v>
      </c>
      <c r="C2654" s="1">
        <f t="shared" si="82"/>
        <v>1.2500000000000001E-2</v>
      </c>
      <c r="D2654" s="254">
        <f t="shared" si="83"/>
        <v>0</v>
      </c>
    </row>
    <row r="2655" spans="1:4" x14ac:dyDescent="0.3">
      <c r="A2655" s="4">
        <v>23543</v>
      </c>
      <c r="B2655" s="5">
        <v>12.5</v>
      </c>
      <c r="C2655" s="1">
        <f t="shared" si="82"/>
        <v>1.2500000000000001E-2</v>
      </c>
      <c r="D2655" s="254">
        <f t="shared" si="83"/>
        <v>0</v>
      </c>
    </row>
    <row r="2656" spans="1:4" x14ac:dyDescent="0.3">
      <c r="A2656" s="4">
        <v>23544</v>
      </c>
      <c r="B2656" s="5">
        <v>12.5</v>
      </c>
      <c r="C2656" s="1">
        <f t="shared" si="82"/>
        <v>1.2500000000000001E-2</v>
      </c>
      <c r="D2656" s="254">
        <f t="shared" si="83"/>
        <v>0</v>
      </c>
    </row>
    <row r="2657" spans="1:4" x14ac:dyDescent="0.3">
      <c r="A2657" s="4">
        <v>23545</v>
      </c>
      <c r="B2657" s="5">
        <v>12.5</v>
      </c>
      <c r="C2657" s="1">
        <f t="shared" si="82"/>
        <v>1.2500000000000001E-2</v>
      </c>
      <c r="D2657" s="254">
        <f t="shared" si="83"/>
        <v>0</v>
      </c>
    </row>
    <row r="2658" spans="1:4" x14ac:dyDescent="0.3">
      <c r="A2658" s="4">
        <v>23546</v>
      </c>
      <c r="B2658" s="5">
        <v>12.5</v>
      </c>
      <c r="C2658" s="1">
        <f t="shared" si="82"/>
        <v>1.2500000000000001E-2</v>
      </c>
      <c r="D2658" s="254">
        <f t="shared" si="83"/>
        <v>0</v>
      </c>
    </row>
    <row r="2659" spans="1:4" x14ac:dyDescent="0.3">
      <c r="A2659" s="4">
        <v>23547</v>
      </c>
      <c r="B2659" s="5">
        <v>12.5</v>
      </c>
      <c r="C2659" s="1">
        <f t="shared" si="82"/>
        <v>1.2500000000000001E-2</v>
      </c>
      <c r="D2659" s="254">
        <f t="shared" si="83"/>
        <v>0</v>
      </c>
    </row>
    <row r="2660" spans="1:4" x14ac:dyDescent="0.3">
      <c r="A2660" s="4">
        <v>23550</v>
      </c>
      <c r="B2660" s="5">
        <v>12.5</v>
      </c>
      <c r="C2660" s="1">
        <f t="shared" si="82"/>
        <v>1.2500000000000001E-2</v>
      </c>
      <c r="D2660" s="254">
        <f t="shared" si="83"/>
        <v>0</v>
      </c>
    </row>
    <row r="2661" spans="1:4" x14ac:dyDescent="0.3">
      <c r="A2661" s="4">
        <v>23551</v>
      </c>
      <c r="B2661" s="5">
        <v>12.5</v>
      </c>
      <c r="C2661" s="1">
        <f t="shared" si="82"/>
        <v>1.2500000000000001E-2</v>
      </c>
      <c r="D2661" s="254">
        <f t="shared" si="83"/>
        <v>0</v>
      </c>
    </row>
    <row r="2662" spans="1:4" x14ac:dyDescent="0.3">
      <c r="A2662" s="4">
        <v>23552</v>
      </c>
      <c r="B2662" s="5">
        <v>12.5</v>
      </c>
      <c r="C2662" s="1">
        <f t="shared" si="82"/>
        <v>1.2500000000000001E-2</v>
      </c>
      <c r="D2662" s="254">
        <f t="shared" si="83"/>
        <v>0</v>
      </c>
    </row>
    <row r="2663" spans="1:4" x14ac:dyDescent="0.3">
      <c r="A2663" s="4">
        <v>23553</v>
      </c>
      <c r="B2663" s="5">
        <v>12.5</v>
      </c>
      <c r="C2663" s="1">
        <f t="shared" si="82"/>
        <v>1.2500000000000001E-2</v>
      </c>
      <c r="D2663" s="254">
        <f t="shared" si="83"/>
        <v>0</v>
      </c>
    </row>
    <row r="2664" spans="1:4" x14ac:dyDescent="0.3">
      <c r="A2664" s="4">
        <v>23554</v>
      </c>
      <c r="B2664" s="5">
        <v>12.5</v>
      </c>
      <c r="C2664" s="1">
        <f t="shared" si="82"/>
        <v>1.2500000000000001E-2</v>
      </c>
      <c r="D2664" s="254">
        <f t="shared" si="83"/>
        <v>0</v>
      </c>
    </row>
    <row r="2665" spans="1:4" x14ac:dyDescent="0.3">
      <c r="A2665" s="4">
        <v>23557</v>
      </c>
      <c r="B2665" s="5">
        <v>12.5</v>
      </c>
      <c r="C2665" s="1">
        <f t="shared" si="82"/>
        <v>1.2500000000000001E-2</v>
      </c>
      <c r="D2665" s="254">
        <f t="shared" si="83"/>
        <v>0</v>
      </c>
    </row>
    <row r="2666" spans="1:4" x14ac:dyDescent="0.3">
      <c r="A2666" s="4">
        <v>23558</v>
      </c>
      <c r="B2666" s="5">
        <v>12.5</v>
      </c>
      <c r="C2666" s="1">
        <f t="shared" si="82"/>
        <v>1.2500000000000001E-2</v>
      </c>
      <c r="D2666" s="254">
        <f t="shared" si="83"/>
        <v>0</v>
      </c>
    </row>
    <row r="2667" spans="1:4" x14ac:dyDescent="0.3">
      <c r="A2667" s="4">
        <v>23559</v>
      </c>
      <c r="B2667" s="5">
        <v>12.5</v>
      </c>
      <c r="C2667" s="1">
        <f t="shared" si="82"/>
        <v>1.2500000000000001E-2</v>
      </c>
      <c r="D2667" s="254">
        <f t="shared" si="83"/>
        <v>0</v>
      </c>
    </row>
    <row r="2668" spans="1:4" x14ac:dyDescent="0.3">
      <c r="A2668" s="4">
        <v>23560</v>
      </c>
      <c r="B2668" s="5">
        <v>12.5</v>
      </c>
      <c r="C2668" s="1">
        <f t="shared" si="82"/>
        <v>1.2500000000000001E-2</v>
      </c>
      <c r="D2668" s="254">
        <f t="shared" si="83"/>
        <v>0</v>
      </c>
    </row>
    <row r="2669" spans="1:4" x14ac:dyDescent="0.3">
      <c r="A2669" s="4">
        <v>23561</v>
      </c>
      <c r="B2669" s="5">
        <v>12.5</v>
      </c>
      <c r="C2669" s="1">
        <f t="shared" si="82"/>
        <v>1.2500000000000001E-2</v>
      </c>
      <c r="D2669" s="254">
        <f t="shared" si="83"/>
        <v>0</v>
      </c>
    </row>
    <row r="2670" spans="1:4" x14ac:dyDescent="0.3">
      <c r="A2670" s="4">
        <v>23564</v>
      </c>
      <c r="B2670" s="5">
        <v>12.5</v>
      </c>
      <c r="C2670" s="1">
        <f t="shared" si="82"/>
        <v>1.2500000000000001E-2</v>
      </c>
      <c r="D2670" s="254">
        <f t="shared" si="83"/>
        <v>0</v>
      </c>
    </row>
    <row r="2671" spans="1:4" x14ac:dyDescent="0.3">
      <c r="A2671" s="4">
        <v>23565</v>
      </c>
      <c r="B2671" s="5">
        <v>12.5</v>
      </c>
      <c r="C2671" s="1">
        <f t="shared" si="82"/>
        <v>1.2500000000000001E-2</v>
      </c>
      <c r="D2671" s="254">
        <f t="shared" si="83"/>
        <v>0</v>
      </c>
    </row>
    <row r="2672" spans="1:4" x14ac:dyDescent="0.3">
      <c r="A2672" s="4">
        <v>23566</v>
      </c>
      <c r="B2672" s="5">
        <v>12.5</v>
      </c>
      <c r="C2672" s="1">
        <f t="shared" si="82"/>
        <v>1.2500000000000001E-2</v>
      </c>
      <c r="D2672" s="254">
        <f t="shared" si="83"/>
        <v>0</v>
      </c>
    </row>
    <row r="2673" spans="1:4" x14ac:dyDescent="0.3">
      <c r="A2673" s="4">
        <v>23567</v>
      </c>
      <c r="B2673" s="5">
        <v>12.5</v>
      </c>
      <c r="C2673" s="1">
        <f t="shared" si="82"/>
        <v>1.2500000000000001E-2</v>
      </c>
      <c r="D2673" s="254">
        <f t="shared" si="83"/>
        <v>0</v>
      </c>
    </row>
    <row r="2674" spans="1:4" x14ac:dyDescent="0.3">
      <c r="A2674" s="4">
        <v>23568</v>
      </c>
      <c r="B2674" s="5">
        <v>12.5</v>
      </c>
      <c r="C2674" s="1">
        <f t="shared" si="82"/>
        <v>1.2500000000000001E-2</v>
      </c>
      <c r="D2674" s="254">
        <f t="shared" si="83"/>
        <v>0</v>
      </c>
    </row>
    <row r="2675" spans="1:4" x14ac:dyDescent="0.3">
      <c r="A2675" s="4">
        <v>23571</v>
      </c>
      <c r="B2675" s="5">
        <v>12.5</v>
      </c>
      <c r="C2675" s="1">
        <f t="shared" si="82"/>
        <v>1.2500000000000001E-2</v>
      </c>
      <c r="D2675" s="254">
        <f t="shared" si="83"/>
        <v>0</v>
      </c>
    </row>
    <row r="2676" spans="1:4" x14ac:dyDescent="0.3">
      <c r="A2676" s="4">
        <v>23572</v>
      </c>
      <c r="B2676" s="5">
        <v>12.5</v>
      </c>
      <c r="C2676" s="1">
        <f t="shared" si="82"/>
        <v>1.2500000000000001E-2</v>
      </c>
      <c r="D2676" s="254">
        <f t="shared" si="83"/>
        <v>0</v>
      </c>
    </row>
    <row r="2677" spans="1:4" x14ac:dyDescent="0.3">
      <c r="A2677" s="4">
        <v>23573</v>
      </c>
      <c r="B2677" s="5">
        <v>12.5</v>
      </c>
      <c r="C2677" s="1">
        <f t="shared" si="82"/>
        <v>1.2500000000000001E-2</v>
      </c>
      <c r="D2677" s="254">
        <f t="shared" si="83"/>
        <v>0</v>
      </c>
    </row>
    <row r="2678" spans="1:4" x14ac:dyDescent="0.3">
      <c r="A2678" s="4">
        <v>23574</v>
      </c>
      <c r="B2678" s="5">
        <v>12.5</v>
      </c>
      <c r="C2678" s="1">
        <f t="shared" si="82"/>
        <v>1.2500000000000001E-2</v>
      </c>
      <c r="D2678" s="254">
        <f t="shared" si="83"/>
        <v>0</v>
      </c>
    </row>
    <row r="2679" spans="1:4" x14ac:dyDescent="0.3">
      <c r="A2679" s="4">
        <v>23575</v>
      </c>
      <c r="B2679" s="5">
        <v>12.5</v>
      </c>
      <c r="C2679" s="1">
        <f t="shared" si="82"/>
        <v>1.2500000000000001E-2</v>
      </c>
      <c r="D2679" s="254">
        <f t="shared" si="83"/>
        <v>0</v>
      </c>
    </row>
    <row r="2680" spans="1:4" x14ac:dyDescent="0.3">
      <c r="A2680" s="4">
        <v>23578</v>
      </c>
      <c r="B2680" s="5">
        <v>12.5</v>
      </c>
      <c r="C2680" s="1">
        <f t="shared" si="82"/>
        <v>1.2500000000000001E-2</v>
      </c>
      <c r="D2680" s="254">
        <f t="shared" si="83"/>
        <v>0</v>
      </c>
    </row>
    <row r="2681" spans="1:4" x14ac:dyDescent="0.3">
      <c r="A2681" s="4">
        <v>23579</v>
      </c>
      <c r="B2681" s="5">
        <v>12.5</v>
      </c>
      <c r="C2681" s="1">
        <f t="shared" si="82"/>
        <v>1.2500000000000001E-2</v>
      </c>
      <c r="D2681" s="254">
        <f t="shared" si="83"/>
        <v>0</v>
      </c>
    </row>
    <row r="2682" spans="1:4" x14ac:dyDescent="0.3">
      <c r="A2682" s="4">
        <v>23580</v>
      </c>
      <c r="B2682" s="5">
        <v>12.5</v>
      </c>
      <c r="C2682" s="1">
        <f t="shared" si="82"/>
        <v>1.2500000000000001E-2</v>
      </c>
      <c r="D2682" s="254">
        <f t="shared" si="83"/>
        <v>0</v>
      </c>
    </row>
    <row r="2683" spans="1:4" x14ac:dyDescent="0.3">
      <c r="A2683" s="4">
        <v>23581</v>
      </c>
      <c r="B2683" s="5">
        <v>12.5</v>
      </c>
      <c r="C2683" s="1">
        <f t="shared" si="82"/>
        <v>1.2500000000000001E-2</v>
      </c>
      <c r="D2683" s="254">
        <f t="shared" si="83"/>
        <v>0</v>
      </c>
    </row>
    <row r="2684" spans="1:4" x14ac:dyDescent="0.3">
      <c r="A2684" s="4">
        <v>23582</v>
      </c>
      <c r="B2684" s="5">
        <v>12.5</v>
      </c>
      <c r="C2684" s="1">
        <f t="shared" si="82"/>
        <v>1.2500000000000001E-2</v>
      </c>
      <c r="D2684" s="254">
        <f t="shared" si="83"/>
        <v>0</v>
      </c>
    </row>
    <row r="2685" spans="1:4" x14ac:dyDescent="0.3">
      <c r="A2685" s="4">
        <v>23585</v>
      </c>
      <c r="B2685" s="5">
        <v>12.5</v>
      </c>
      <c r="C2685" s="1">
        <f t="shared" si="82"/>
        <v>1.2500000000000001E-2</v>
      </c>
      <c r="D2685" s="254">
        <f t="shared" si="83"/>
        <v>0</v>
      </c>
    </row>
    <row r="2686" spans="1:4" x14ac:dyDescent="0.3">
      <c r="A2686" s="4">
        <v>23586</v>
      </c>
      <c r="B2686" s="5">
        <v>12.5</v>
      </c>
      <c r="C2686" s="1">
        <f t="shared" si="82"/>
        <v>1.2500000000000001E-2</v>
      </c>
      <c r="D2686" s="254">
        <f t="shared" si="83"/>
        <v>0</v>
      </c>
    </row>
    <row r="2687" spans="1:4" x14ac:dyDescent="0.3">
      <c r="A2687" s="4">
        <v>23587</v>
      </c>
      <c r="B2687" s="5">
        <v>12.5</v>
      </c>
      <c r="C2687" s="1">
        <f t="shared" si="82"/>
        <v>1.2500000000000001E-2</v>
      </c>
      <c r="D2687" s="254">
        <f t="shared" si="83"/>
        <v>0</v>
      </c>
    </row>
    <row r="2688" spans="1:4" x14ac:dyDescent="0.3">
      <c r="A2688" s="4">
        <v>23588</v>
      </c>
      <c r="B2688" s="5">
        <v>12.5</v>
      </c>
      <c r="C2688" s="1">
        <f t="shared" si="82"/>
        <v>1.2500000000000001E-2</v>
      </c>
      <c r="D2688" s="254">
        <f t="shared" si="83"/>
        <v>0</v>
      </c>
    </row>
    <row r="2689" spans="1:4" x14ac:dyDescent="0.3">
      <c r="A2689" s="4">
        <v>23589</v>
      </c>
      <c r="B2689" s="5">
        <v>12.5</v>
      </c>
      <c r="C2689" s="1">
        <f t="shared" si="82"/>
        <v>1.2500000000000001E-2</v>
      </c>
      <c r="D2689" s="254">
        <f t="shared" si="83"/>
        <v>0</v>
      </c>
    </row>
    <row r="2690" spans="1:4" x14ac:dyDescent="0.3">
      <c r="A2690" s="4">
        <v>23592</v>
      </c>
      <c r="B2690" s="5">
        <v>12.5</v>
      </c>
      <c r="C2690" s="1">
        <f t="shared" si="82"/>
        <v>1.2500000000000001E-2</v>
      </c>
      <c r="D2690" s="254">
        <f t="shared" si="83"/>
        <v>0</v>
      </c>
    </row>
    <row r="2691" spans="1:4" x14ac:dyDescent="0.3">
      <c r="A2691" s="4">
        <v>23593</v>
      </c>
      <c r="B2691" s="5">
        <v>12.5</v>
      </c>
      <c r="C2691" s="1">
        <f t="shared" si="82"/>
        <v>1.2500000000000001E-2</v>
      </c>
      <c r="D2691" s="254">
        <f t="shared" si="83"/>
        <v>0</v>
      </c>
    </row>
    <row r="2692" spans="1:4" x14ac:dyDescent="0.3">
      <c r="A2692" s="4">
        <v>23594</v>
      </c>
      <c r="B2692" s="5">
        <v>12.5</v>
      </c>
      <c r="C2692" s="1">
        <f t="shared" si="82"/>
        <v>1.2500000000000001E-2</v>
      </c>
      <c r="D2692" s="254">
        <f t="shared" si="83"/>
        <v>0</v>
      </c>
    </row>
    <row r="2693" spans="1:4" x14ac:dyDescent="0.3">
      <c r="A2693" s="4">
        <v>23595</v>
      </c>
      <c r="B2693" s="5">
        <v>12.5</v>
      </c>
      <c r="C2693" s="1">
        <f t="shared" si="82"/>
        <v>1.2500000000000001E-2</v>
      </c>
      <c r="D2693" s="254">
        <f t="shared" si="83"/>
        <v>0</v>
      </c>
    </row>
    <row r="2694" spans="1:4" x14ac:dyDescent="0.3">
      <c r="A2694" s="4">
        <v>23596</v>
      </c>
      <c r="B2694" s="5">
        <v>12.5</v>
      </c>
      <c r="C2694" s="1">
        <f t="shared" ref="C2694:C2757" si="84">B2694/1000</f>
        <v>1.2500000000000001E-2</v>
      </c>
      <c r="D2694" s="254">
        <f t="shared" si="83"/>
        <v>0</v>
      </c>
    </row>
    <row r="2695" spans="1:4" x14ac:dyDescent="0.3">
      <c r="A2695" s="4">
        <v>23599</v>
      </c>
      <c r="B2695" s="5">
        <v>12.5</v>
      </c>
      <c r="C2695" s="1">
        <f t="shared" si="84"/>
        <v>1.2500000000000001E-2</v>
      </c>
      <c r="D2695" s="254">
        <f t="shared" ref="D2695:D2758" si="85">((B2695/B2694)-1)*100</f>
        <v>0</v>
      </c>
    </row>
    <row r="2696" spans="1:4" x14ac:dyDescent="0.3">
      <c r="A2696" s="4">
        <v>23600</v>
      </c>
      <c r="B2696" s="5">
        <v>12.5</v>
      </c>
      <c r="C2696" s="1">
        <f t="shared" si="84"/>
        <v>1.2500000000000001E-2</v>
      </c>
      <c r="D2696" s="254">
        <f t="shared" si="85"/>
        <v>0</v>
      </c>
    </row>
    <row r="2697" spans="1:4" x14ac:dyDescent="0.3">
      <c r="A2697" s="4">
        <v>23601</v>
      </c>
      <c r="B2697" s="5">
        <v>12.5</v>
      </c>
      <c r="C2697" s="1">
        <f t="shared" si="84"/>
        <v>1.2500000000000001E-2</v>
      </c>
      <c r="D2697" s="254">
        <f t="shared" si="85"/>
        <v>0</v>
      </c>
    </row>
    <row r="2698" spans="1:4" x14ac:dyDescent="0.3">
      <c r="A2698" s="4">
        <v>23602</v>
      </c>
      <c r="B2698" s="5">
        <v>12.5</v>
      </c>
      <c r="C2698" s="1">
        <f t="shared" si="84"/>
        <v>1.2500000000000001E-2</v>
      </c>
      <c r="D2698" s="254">
        <f t="shared" si="85"/>
        <v>0</v>
      </c>
    </row>
    <row r="2699" spans="1:4" x14ac:dyDescent="0.3">
      <c r="A2699" s="4">
        <v>23603</v>
      </c>
      <c r="B2699" s="5">
        <v>12.5</v>
      </c>
      <c r="C2699" s="1">
        <f t="shared" si="84"/>
        <v>1.2500000000000001E-2</v>
      </c>
      <c r="D2699" s="254">
        <f t="shared" si="85"/>
        <v>0</v>
      </c>
    </row>
    <row r="2700" spans="1:4" x14ac:dyDescent="0.3">
      <c r="A2700" s="4">
        <v>23606</v>
      </c>
      <c r="B2700" s="5">
        <v>12.5</v>
      </c>
      <c r="C2700" s="1">
        <f t="shared" si="84"/>
        <v>1.2500000000000001E-2</v>
      </c>
      <c r="D2700" s="254">
        <f t="shared" si="85"/>
        <v>0</v>
      </c>
    </row>
    <row r="2701" spans="1:4" x14ac:dyDescent="0.3">
      <c r="A2701" s="4">
        <v>23607</v>
      </c>
      <c r="B2701" s="5">
        <v>12.5</v>
      </c>
      <c r="C2701" s="1">
        <f t="shared" si="84"/>
        <v>1.2500000000000001E-2</v>
      </c>
      <c r="D2701" s="254">
        <f t="shared" si="85"/>
        <v>0</v>
      </c>
    </row>
    <row r="2702" spans="1:4" x14ac:dyDescent="0.3">
      <c r="A2702" s="4">
        <v>23608</v>
      </c>
      <c r="B2702" s="5">
        <v>12.5</v>
      </c>
      <c r="C2702" s="1">
        <f t="shared" si="84"/>
        <v>1.2500000000000001E-2</v>
      </c>
      <c r="D2702" s="254">
        <f t="shared" si="85"/>
        <v>0</v>
      </c>
    </row>
    <row r="2703" spans="1:4" x14ac:dyDescent="0.3">
      <c r="A2703" s="4">
        <v>23609</v>
      </c>
      <c r="B2703" s="5">
        <v>12.5</v>
      </c>
      <c r="C2703" s="1">
        <f t="shared" si="84"/>
        <v>1.2500000000000001E-2</v>
      </c>
      <c r="D2703" s="254">
        <f t="shared" si="85"/>
        <v>0</v>
      </c>
    </row>
    <row r="2704" spans="1:4" x14ac:dyDescent="0.3">
      <c r="A2704" s="4">
        <v>23610</v>
      </c>
      <c r="B2704" s="5">
        <v>12.5</v>
      </c>
      <c r="C2704" s="1">
        <f t="shared" si="84"/>
        <v>1.2500000000000001E-2</v>
      </c>
      <c r="D2704" s="254">
        <f t="shared" si="85"/>
        <v>0</v>
      </c>
    </row>
    <row r="2705" spans="1:4" x14ac:dyDescent="0.3">
      <c r="A2705" s="4">
        <v>23613</v>
      </c>
      <c r="B2705" s="5">
        <v>12.5</v>
      </c>
      <c r="C2705" s="1">
        <f t="shared" si="84"/>
        <v>1.2500000000000001E-2</v>
      </c>
      <c r="D2705" s="254">
        <f t="shared" si="85"/>
        <v>0</v>
      </c>
    </row>
    <row r="2706" spans="1:4" x14ac:dyDescent="0.3">
      <c r="A2706" s="4">
        <v>23614</v>
      </c>
      <c r="B2706" s="5">
        <v>12.5</v>
      </c>
      <c r="C2706" s="1">
        <f t="shared" si="84"/>
        <v>1.2500000000000001E-2</v>
      </c>
      <c r="D2706" s="254">
        <f t="shared" si="85"/>
        <v>0</v>
      </c>
    </row>
    <row r="2707" spans="1:4" x14ac:dyDescent="0.3">
      <c r="A2707" s="4">
        <v>23615</v>
      </c>
      <c r="B2707" s="5">
        <v>12.5</v>
      </c>
      <c r="C2707" s="1">
        <f t="shared" si="84"/>
        <v>1.2500000000000001E-2</v>
      </c>
      <c r="D2707" s="254">
        <f t="shared" si="85"/>
        <v>0</v>
      </c>
    </row>
    <row r="2708" spans="1:4" x14ac:dyDescent="0.3">
      <c r="A2708" s="4">
        <v>23616</v>
      </c>
      <c r="B2708" s="5">
        <v>12.5</v>
      </c>
      <c r="C2708" s="1">
        <f t="shared" si="84"/>
        <v>1.2500000000000001E-2</v>
      </c>
      <c r="D2708" s="254">
        <f t="shared" si="85"/>
        <v>0</v>
      </c>
    </row>
    <row r="2709" spans="1:4" x14ac:dyDescent="0.3">
      <c r="A2709" s="4">
        <v>23617</v>
      </c>
      <c r="B2709" s="5">
        <v>12.5</v>
      </c>
      <c r="C2709" s="1">
        <f t="shared" si="84"/>
        <v>1.2500000000000001E-2</v>
      </c>
      <c r="D2709" s="254">
        <f t="shared" si="85"/>
        <v>0</v>
      </c>
    </row>
    <row r="2710" spans="1:4" x14ac:dyDescent="0.3">
      <c r="A2710" s="4">
        <v>23620</v>
      </c>
      <c r="B2710" s="5">
        <v>12.5</v>
      </c>
      <c r="C2710" s="1">
        <f t="shared" si="84"/>
        <v>1.2500000000000001E-2</v>
      </c>
      <c r="D2710" s="254">
        <f t="shared" si="85"/>
        <v>0</v>
      </c>
    </row>
    <row r="2711" spans="1:4" x14ac:dyDescent="0.3">
      <c r="A2711" s="4">
        <v>23621</v>
      </c>
      <c r="B2711" s="5">
        <v>12.5</v>
      </c>
      <c r="C2711" s="1">
        <f t="shared" si="84"/>
        <v>1.2500000000000001E-2</v>
      </c>
      <c r="D2711" s="254">
        <f t="shared" si="85"/>
        <v>0</v>
      </c>
    </row>
    <row r="2712" spans="1:4" x14ac:dyDescent="0.3">
      <c r="A2712" s="4">
        <v>23622</v>
      </c>
      <c r="B2712" s="5">
        <v>12.5</v>
      </c>
      <c r="C2712" s="1">
        <f t="shared" si="84"/>
        <v>1.2500000000000001E-2</v>
      </c>
      <c r="D2712" s="254">
        <f t="shared" si="85"/>
        <v>0</v>
      </c>
    </row>
    <row r="2713" spans="1:4" x14ac:dyDescent="0.3">
      <c r="A2713" s="4">
        <v>23623</v>
      </c>
      <c r="B2713" s="5">
        <v>12.5</v>
      </c>
      <c r="C2713" s="1">
        <f t="shared" si="84"/>
        <v>1.2500000000000001E-2</v>
      </c>
      <c r="D2713" s="254">
        <f t="shared" si="85"/>
        <v>0</v>
      </c>
    </row>
    <row r="2714" spans="1:4" x14ac:dyDescent="0.3">
      <c r="A2714" s="4">
        <v>23624</v>
      </c>
      <c r="B2714" s="5">
        <v>12.5</v>
      </c>
      <c r="C2714" s="1">
        <f t="shared" si="84"/>
        <v>1.2500000000000001E-2</v>
      </c>
      <c r="D2714" s="254">
        <f t="shared" si="85"/>
        <v>0</v>
      </c>
    </row>
    <row r="2715" spans="1:4" x14ac:dyDescent="0.3">
      <c r="A2715" s="4">
        <v>23627</v>
      </c>
      <c r="B2715" s="5">
        <v>12.5</v>
      </c>
      <c r="C2715" s="1">
        <f t="shared" si="84"/>
        <v>1.2500000000000001E-2</v>
      </c>
      <c r="D2715" s="254">
        <f t="shared" si="85"/>
        <v>0</v>
      </c>
    </row>
    <row r="2716" spans="1:4" x14ac:dyDescent="0.3">
      <c r="A2716" s="4">
        <v>23628</v>
      </c>
      <c r="B2716" s="5">
        <v>12.5</v>
      </c>
      <c r="C2716" s="1">
        <f t="shared" si="84"/>
        <v>1.2500000000000001E-2</v>
      </c>
      <c r="D2716" s="254">
        <f t="shared" si="85"/>
        <v>0</v>
      </c>
    </row>
    <row r="2717" spans="1:4" x14ac:dyDescent="0.3">
      <c r="A2717" s="4">
        <v>23629</v>
      </c>
      <c r="B2717" s="5">
        <v>12.5</v>
      </c>
      <c r="C2717" s="1">
        <f t="shared" si="84"/>
        <v>1.2500000000000001E-2</v>
      </c>
      <c r="D2717" s="254">
        <f t="shared" si="85"/>
        <v>0</v>
      </c>
    </row>
    <row r="2718" spans="1:4" x14ac:dyDescent="0.3">
      <c r="A2718" s="4">
        <v>23630</v>
      </c>
      <c r="B2718" s="5">
        <v>12.5</v>
      </c>
      <c r="C2718" s="1">
        <f t="shared" si="84"/>
        <v>1.2500000000000001E-2</v>
      </c>
      <c r="D2718" s="254">
        <f t="shared" si="85"/>
        <v>0</v>
      </c>
    </row>
    <row r="2719" spans="1:4" x14ac:dyDescent="0.3">
      <c r="A2719" s="4">
        <v>23631</v>
      </c>
      <c r="B2719" s="5">
        <v>12.5</v>
      </c>
      <c r="C2719" s="1">
        <f t="shared" si="84"/>
        <v>1.2500000000000001E-2</v>
      </c>
      <c r="D2719" s="254">
        <f t="shared" si="85"/>
        <v>0</v>
      </c>
    </row>
    <row r="2720" spans="1:4" x14ac:dyDescent="0.3">
      <c r="A2720" s="4">
        <v>23634</v>
      </c>
      <c r="B2720" s="5">
        <v>12.5</v>
      </c>
      <c r="C2720" s="1">
        <f t="shared" si="84"/>
        <v>1.2500000000000001E-2</v>
      </c>
      <c r="D2720" s="254">
        <f t="shared" si="85"/>
        <v>0</v>
      </c>
    </row>
    <row r="2721" spans="1:4" x14ac:dyDescent="0.3">
      <c r="A2721" s="4">
        <v>23635</v>
      </c>
      <c r="B2721" s="5">
        <v>12.5</v>
      </c>
      <c r="C2721" s="1">
        <f t="shared" si="84"/>
        <v>1.2500000000000001E-2</v>
      </c>
      <c r="D2721" s="254">
        <f t="shared" si="85"/>
        <v>0</v>
      </c>
    </row>
    <row r="2722" spans="1:4" x14ac:dyDescent="0.3">
      <c r="A2722" s="4">
        <v>23636</v>
      </c>
      <c r="B2722" s="5">
        <v>12.5</v>
      </c>
      <c r="C2722" s="1">
        <f t="shared" si="84"/>
        <v>1.2500000000000001E-2</v>
      </c>
      <c r="D2722" s="254">
        <f t="shared" si="85"/>
        <v>0</v>
      </c>
    </row>
    <row r="2723" spans="1:4" x14ac:dyDescent="0.3">
      <c r="A2723" s="4">
        <v>23637</v>
      </c>
      <c r="B2723" s="5">
        <v>12.5</v>
      </c>
      <c r="C2723" s="1">
        <f t="shared" si="84"/>
        <v>1.2500000000000001E-2</v>
      </c>
      <c r="D2723" s="254">
        <f t="shared" si="85"/>
        <v>0</v>
      </c>
    </row>
    <row r="2724" spans="1:4" x14ac:dyDescent="0.3">
      <c r="A2724" s="4">
        <v>23638</v>
      </c>
      <c r="B2724" s="5">
        <v>12.5</v>
      </c>
      <c r="C2724" s="1">
        <f t="shared" si="84"/>
        <v>1.2500000000000001E-2</v>
      </c>
      <c r="D2724" s="254">
        <f t="shared" si="85"/>
        <v>0</v>
      </c>
    </row>
    <row r="2725" spans="1:4" x14ac:dyDescent="0.3">
      <c r="A2725" s="4">
        <v>23641</v>
      </c>
      <c r="B2725" s="5">
        <v>12.5</v>
      </c>
      <c r="C2725" s="1">
        <f t="shared" si="84"/>
        <v>1.2500000000000001E-2</v>
      </c>
      <c r="D2725" s="254">
        <f t="shared" si="85"/>
        <v>0</v>
      </c>
    </row>
    <row r="2726" spans="1:4" x14ac:dyDescent="0.3">
      <c r="A2726" s="4">
        <v>23642</v>
      </c>
      <c r="B2726" s="5">
        <v>12.5</v>
      </c>
      <c r="C2726" s="1">
        <f t="shared" si="84"/>
        <v>1.2500000000000001E-2</v>
      </c>
      <c r="D2726" s="254">
        <f t="shared" si="85"/>
        <v>0</v>
      </c>
    </row>
    <row r="2727" spans="1:4" x14ac:dyDescent="0.3">
      <c r="A2727" s="4">
        <v>23643</v>
      </c>
      <c r="B2727" s="5">
        <v>12.5</v>
      </c>
      <c r="C2727" s="1">
        <f t="shared" si="84"/>
        <v>1.2500000000000001E-2</v>
      </c>
      <c r="D2727" s="254">
        <f t="shared" si="85"/>
        <v>0</v>
      </c>
    </row>
    <row r="2728" spans="1:4" x14ac:dyDescent="0.3">
      <c r="A2728" s="4">
        <v>23644</v>
      </c>
      <c r="B2728" s="5">
        <v>12.5</v>
      </c>
      <c r="C2728" s="1">
        <f t="shared" si="84"/>
        <v>1.2500000000000001E-2</v>
      </c>
      <c r="D2728" s="254">
        <f t="shared" si="85"/>
        <v>0</v>
      </c>
    </row>
    <row r="2729" spans="1:4" x14ac:dyDescent="0.3">
      <c r="A2729" s="4">
        <v>23645</v>
      </c>
      <c r="B2729" s="5">
        <v>12.5</v>
      </c>
      <c r="C2729" s="1">
        <f t="shared" si="84"/>
        <v>1.2500000000000001E-2</v>
      </c>
      <c r="D2729" s="254">
        <f t="shared" si="85"/>
        <v>0</v>
      </c>
    </row>
    <row r="2730" spans="1:4" x14ac:dyDescent="0.3">
      <c r="A2730" s="4">
        <v>23648</v>
      </c>
      <c r="B2730" s="5">
        <v>12.5</v>
      </c>
      <c r="C2730" s="1">
        <f t="shared" si="84"/>
        <v>1.2500000000000001E-2</v>
      </c>
      <c r="D2730" s="254">
        <f t="shared" si="85"/>
        <v>0</v>
      </c>
    </row>
    <row r="2731" spans="1:4" x14ac:dyDescent="0.3">
      <c r="A2731" s="4">
        <v>23649</v>
      </c>
      <c r="B2731" s="5">
        <v>12.5</v>
      </c>
      <c r="C2731" s="1">
        <f t="shared" si="84"/>
        <v>1.2500000000000001E-2</v>
      </c>
      <c r="D2731" s="254">
        <f t="shared" si="85"/>
        <v>0</v>
      </c>
    </row>
    <row r="2732" spans="1:4" x14ac:dyDescent="0.3">
      <c r="A2732" s="4">
        <v>23650</v>
      </c>
      <c r="B2732" s="5">
        <v>12.5</v>
      </c>
      <c r="C2732" s="1">
        <f t="shared" si="84"/>
        <v>1.2500000000000001E-2</v>
      </c>
      <c r="D2732" s="254">
        <f t="shared" si="85"/>
        <v>0</v>
      </c>
    </row>
    <row r="2733" spans="1:4" x14ac:dyDescent="0.3">
      <c r="A2733" s="4">
        <v>23651</v>
      </c>
      <c r="B2733" s="5">
        <v>12.5</v>
      </c>
      <c r="C2733" s="1">
        <f t="shared" si="84"/>
        <v>1.2500000000000001E-2</v>
      </c>
      <c r="D2733" s="254">
        <f t="shared" si="85"/>
        <v>0</v>
      </c>
    </row>
    <row r="2734" spans="1:4" x14ac:dyDescent="0.3">
      <c r="A2734" s="4">
        <v>23652</v>
      </c>
      <c r="B2734" s="5">
        <v>12.5</v>
      </c>
      <c r="C2734" s="1">
        <f t="shared" si="84"/>
        <v>1.2500000000000001E-2</v>
      </c>
      <c r="D2734" s="254">
        <f t="shared" si="85"/>
        <v>0</v>
      </c>
    </row>
    <row r="2735" spans="1:4" x14ac:dyDescent="0.3">
      <c r="A2735" s="4">
        <v>23655</v>
      </c>
      <c r="B2735" s="5">
        <v>12.5</v>
      </c>
      <c r="C2735" s="1">
        <f t="shared" si="84"/>
        <v>1.2500000000000001E-2</v>
      </c>
      <c r="D2735" s="254">
        <f t="shared" si="85"/>
        <v>0</v>
      </c>
    </row>
    <row r="2736" spans="1:4" x14ac:dyDescent="0.3">
      <c r="A2736" s="4">
        <v>23656</v>
      </c>
      <c r="B2736" s="5">
        <v>12.5</v>
      </c>
      <c r="C2736" s="1">
        <f t="shared" si="84"/>
        <v>1.2500000000000001E-2</v>
      </c>
      <c r="D2736" s="254">
        <f t="shared" si="85"/>
        <v>0</v>
      </c>
    </row>
    <row r="2737" spans="1:4" x14ac:dyDescent="0.3">
      <c r="A2737" s="4">
        <v>23657</v>
      </c>
      <c r="B2737" s="5">
        <v>12.5</v>
      </c>
      <c r="C2737" s="1">
        <f t="shared" si="84"/>
        <v>1.2500000000000001E-2</v>
      </c>
      <c r="D2737" s="254">
        <f t="shared" si="85"/>
        <v>0</v>
      </c>
    </row>
    <row r="2738" spans="1:4" x14ac:dyDescent="0.3">
      <c r="A2738" s="4">
        <v>23658</v>
      </c>
      <c r="B2738" s="5">
        <v>12.5</v>
      </c>
      <c r="C2738" s="1">
        <f t="shared" si="84"/>
        <v>1.2500000000000001E-2</v>
      </c>
      <c r="D2738" s="254">
        <f t="shared" si="85"/>
        <v>0</v>
      </c>
    </row>
    <row r="2739" spans="1:4" x14ac:dyDescent="0.3">
      <c r="A2739" s="4">
        <v>23659</v>
      </c>
      <c r="B2739" s="5">
        <v>12.5</v>
      </c>
      <c r="C2739" s="1">
        <f t="shared" si="84"/>
        <v>1.2500000000000001E-2</v>
      </c>
      <c r="D2739" s="254">
        <f t="shared" si="85"/>
        <v>0</v>
      </c>
    </row>
    <row r="2740" spans="1:4" x14ac:dyDescent="0.3">
      <c r="A2740" s="4">
        <v>23662</v>
      </c>
      <c r="B2740" s="5">
        <v>12.5</v>
      </c>
      <c r="C2740" s="1">
        <f t="shared" si="84"/>
        <v>1.2500000000000001E-2</v>
      </c>
      <c r="D2740" s="254">
        <f t="shared" si="85"/>
        <v>0</v>
      </c>
    </row>
    <row r="2741" spans="1:4" x14ac:dyDescent="0.3">
      <c r="A2741" s="4">
        <v>23663</v>
      </c>
      <c r="B2741" s="5">
        <v>12.5</v>
      </c>
      <c r="C2741" s="1">
        <f t="shared" si="84"/>
        <v>1.2500000000000001E-2</v>
      </c>
      <c r="D2741" s="254">
        <f t="shared" si="85"/>
        <v>0</v>
      </c>
    </row>
    <row r="2742" spans="1:4" x14ac:dyDescent="0.3">
      <c r="A2742" s="4">
        <v>23664</v>
      </c>
      <c r="B2742" s="5">
        <v>12.5</v>
      </c>
      <c r="C2742" s="1">
        <f t="shared" si="84"/>
        <v>1.2500000000000001E-2</v>
      </c>
      <c r="D2742" s="254">
        <f t="shared" si="85"/>
        <v>0</v>
      </c>
    </row>
    <row r="2743" spans="1:4" x14ac:dyDescent="0.3">
      <c r="A2743" s="4">
        <v>23665</v>
      </c>
      <c r="B2743" s="5">
        <v>12.5</v>
      </c>
      <c r="C2743" s="1">
        <f t="shared" si="84"/>
        <v>1.2500000000000001E-2</v>
      </c>
      <c r="D2743" s="254">
        <f t="shared" si="85"/>
        <v>0</v>
      </c>
    </row>
    <row r="2744" spans="1:4" x14ac:dyDescent="0.3">
      <c r="A2744" s="4">
        <v>23666</v>
      </c>
      <c r="B2744" s="5">
        <v>12.5</v>
      </c>
      <c r="C2744" s="1">
        <f t="shared" si="84"/>
        <v>1.2500000000000001E-2</v>
      </c>
      <c r="D2744" s="254">
        <f t="shared" si="85"/>
        <v>0</v>
      </c>
    </row>
    <row r="2745" spans="1:4" x14ac:dyDescent="0.3">
      <c r="A2745" s="4">
        <v>23669</v>
      </c>
      <c r="B2745" s="5">
        <v>12.5</v>
      </c>
      <c r="C2745" s="1">
        <f t="shared" si="84"/>
        <v>1.2500000000000001E-2</v>
      </c>
      <c r="D2745" s="254">
        <f t="shared" si="85"/>
        <v>0</v>
      </c>
    </row>
    <row r="2746" spans="1:4" x14ac:dyDescent="0.3">
      <c r="A2746" s="4">
        <v>23670</v>
      </c>
      <c r="B2746" s="5">
        <v>12.5</v>
      </c>
      <c r="C2746" s="1">
        <f t="shared" si="84"/>
        <v>1.2500000000000001E-2</v>
      </c>
      <c r="D2746" s="254">
        <f t="shared" si="85"/>
        <v>0</v>
      </c>
    </row>
    <row r="2747" spans="1:4" x14ac:dyDescent="0.3">
      <c r="A2747" s="4">
        <v>23671</v>
      </c>
      <c r="B2747" s="5">
        <v>12.5</v>
      </c>
      <c r="C2747" s="1">
        <f t="shared" si="84"/>
        <v>1.2500000000000001E-2</v>
      </c>
      <c r="D2747" s="254">
        <f t="shared" si="85"/>
        <v>0</v>
      </c>
    </row>
    <row r="2748" spans="1:4" x14ac:dyDescent="0.3">
      <c r="A2748" s="4">
        <v>23672</v>
      </c>
      <c r="B2748" s="5">
        <v>12.5</v>
      </c>
      <c r="C2748" s="1">
        <f t="shared" si="84"/>
        <v>1.2500000000000001E-2</v>
      </c>
      <c r="D2748" s="254">
        <f t="shared" si="85"/>
        <v>0</v>
      </c>
    </row>
    <row r="2749" spans="1:4" x14ac:dyDescent="0.3">
      <c r="A2749" s="4">
        <v>23673</v>
      </c>
      <c r="B2749" s="5">
        <v>12.5</v>
      </c>
      <c r="C2749" s="1">
        <f t="shared" si="84"/>
        <v>1.2500000000000001E-2</v>
      </c>
      <c r="D2749" s="254">
        <f t="shared" si="85"/>
        <v>0</v>
      </c>
    </row>
    <row r="2750" spans="1:4" x14ac:dyDescent="0.3">
      <c r="A2750" s="4">
        <v>23676</v>
      </c>
      <c r="B2750" s="5">
        <v>12.5</v>
      </c>
      <c r="C2750" s="1">
        <f t="shared" si="84"/>
        <v>1.2500000000000001E-2</v>
      </c>
      <c r="D2750" s="254">
        <f t="shared" si="85"/>
        <v>0</v>
      </c>
    </row>
    <row r="2751" spans="1:4" x14ac:dyDescent="0.3">
      <c r="A2751" s="4">
        <v>23677</v>
      </c>
      <c r="B2751" s="5">
        <v>12.5</v>
      </c>
      <c r="C2751" s="1">
        <f t="shared" si="84"/>
        <v>1.2500000000000001E-2</v>
      </c>
      <c r="D2751" s="254">
        <f t="shared" si="85"/>
        <v>0</v>
      </c>
    </row>
    <row r="2752" spans="1:4" x14ac:dyDescent="0.3">
      <c r="A2752" s="4">
        <v>23678</v>
      </c>
      <c r="B2752" s="5">
        <v>12.5</v>
      </c>
      <c r="C2752" s="1">
        <f t="shared" si="84"/>
        <v>1.2500000000000001E-2</v>
      </c>
      <c r="D2752" s="254">
        <f t="shared" si="85"/>
        <v>0</v>
      </c>
    </row>
    <row r="2753" spans="1:4" x14ac:dyDescent="0.3">
      <c r="A2753" s="4">
        <v>23679</v>
      </c>
      <c r="B2753" s="5">
        <v>12.5</v>
      </c>
      <c r="C2753" s="1">
        <f t="shared" si="84"/>
        <v>1.2500000000000001E-2</v>
      </c>
      <c r="D2753" s="254">
        <f t="shared" si="85"/>
        <v>0</v>
      </c>
    </row>
    <row r="2754" spans="1:4" x14ac:dyDescent="0.3">
      <c r="A2754" s="4">
        <v>23680</v>
      </c>
      <c r="B2754" s="5">
        <v>12.5</v>
      </c>
      <c r="C2754" s="1">
        <f t="shared" si="84"/>
        <v>1.2500000000000001E-2</v>
      </c>
      <c r="D2754" s="254">
        <f t="shared" si="85"/>
        <v>0</v>
      </c>
    </row>
    <row r="2755" spans="1:4" x14ac:dyDescent="0.3">
      <c r="A2755" s="4">
        <v>23683</v>
      </c>
      <c r="B2755" s="5">
        <v>12.5</v>
      </c>
      <c r="C2755" s="1">
        <f t="shared" si="84"/>
        <v>1.2500000000000001E-2</v>
      </c>
      <c r="D2755" s="254">
        <f t="shared" si="85"/>
        <v>0</v>
      </c>
    </row>
    <row r="2756" spans="1:4" x14ac:dyDescent="0.3">
      <c r="A2756" s="4">
        <v>23684</v>
      </c>
      <c r="B2756" s="5">
        <v>12.5</v>
      </c>
      <c r="C2756" s="1">
        <f t="shared" si="84"/>
        <v>1.2500000000000001E-2</v>
      </c>
      <c r="D2756" s="254">
        <f t="shared" si="85"/>
        <v>0</v>
      </c>
    </row>
    <row r="2757" spans="1:4" x14ac:dyDescent="0.3">
      <c r="A2757" s="4">
        <v>23685</v>
      </c>
      <c r="B2757" s="5">
        <v>12.5</v>
      </c>
      <c r="C2757" s="1">
        <f t="shared" si="84"/>
        <v>1.2500000000000001E-2</v>
      </c>
      <c r="D2757" s="254">
        <f t="shared" si="85"/>
        <v>0</v>
      </c>
    </row>
    <row r="2758" spans="1:4" x14ac:dyDescent="0.3">
      <c r="A2758" s="4">
        <v>23686</v>
      </c>
      <c r="B2758" s="5">
        <v>12.5</v>
      </c>
      <c r="C2758" s="1">
        <f t="shared" ref="C2758:C2821" si="86">B2758/1000</f>
        <v>1.2500000000000001E-2</v>
      </c>
      <c r="D2758" s="254">
        <f t="shared" si="85"/>
        <v>0</v>
      </c>
    </row>
    <row r="2759" spans="1:4" x14ac:dyDescent="0.3">
      <c r="A2759" s="4">
        <v>23687</v>
      </c>
      <c r="B2759" s="5">
        <v>12.5</v>
      </c>
      <c r="C2759" s="1">
        <f t="shared" si="86"/>
        <v>1.2500000000000001E-2</v>
      </c>
      <c r="D2759" s="254">
        <f t="shared" ref="D2759:D2822" si="87">((B2759/B2758)-1)*100</f>
        <v>0</v>
      </c>
    </row>
    <row r="2760" spans="1:4" x14ac:dyDescent="0.3">
      <c r="A2760" s="4">
        <v>23690</v>
      </c>
      <c r="B2760" s="5">
        <v>12.5</v>
      </c>
      <c r="C2760" s="1">
        <f t="shared" si="86"/>
        <v>1.2500000000000001E-2</v>
      </c>
      <c r="D2760" s="254">
        <f t="shared" si="87"/>
        <v>0</v>
      </c>
    </row>
    <row r="2761" spans="1:4" x14ac:dyDescent="0.3">
      <c r="A2761" s="4">
        <v>23691</v>
      </c>
      <c r="B2761" s="5">
        <v>12.5</v>
      </c>
      <c r="C2761" s="1">
        <f t="shared" si="86"/>
        <v>1.2500000000000001E-2</v>
      </c>
      <c r="D2761" s="254">
        <f t="shared" si="87"/>
        <v>0</v>
      </c>
    </row>
    <row r="2762" spans="1:4" x14ac:dyDescent="0.3">
      <c r="A2762" s="4">
        <v>23692</v>
      </c>
      <c r="B2762" s="5">
        <v>12.5</v>
      </c>
      <c r="C2762" s="1">
        <f t="shared" si="86"/>
        <v>1.2500000000000001E-2</v>
      </c>
      <c r="D2762" s="254">
        <f t="shared" si="87"/>
        <v>0</v>
      </c>
    </row>
    <row r="2763" spans="1:4" x14ac:dyDescent="0.3">
      <c r="A2763" s="4">
        <v>23693</v>
      </c>
      <c r="B2763" s="5">
        <v>12.5</v>
      </c>
      <c r="C2763" s="1">
        <f t="shared" si="86"/>
        <v>1.2500000000000001E-2</v>
      </c>
      <c r="D2763" s="254">
        <f t="shared" si="87"/>
        <v>0</v>
      </c>
    </row>
    <row r="2764" spans="1:4" x14ac:dyDescent="0.3">
      <c r="A2764" s="4">
        <v>23694</v>
      </c>
      <c r="B2764" s="5">
        <v>12.5</v>
      </c>
      <c r="C2764" s="1">
        <f t="shared" si="86"/>
        <v>1.2500000000000001E-2</v>
      </c>
      <c r="D2764" s="254">
        <f t="shared" si="87"/>
        <v>0</v>
      </c>
    </row>
    <row r="2765" spans="1:4" x14ac:dyDescent="0.3">
      <c r="A2765" s="4">
        <v>23697</v>
      </c>
      <c r="B2765" s="5">
        <v>12.5</v>
      </c>
      <c r="C2765" s="1">
        <f t="shared" si="86"/>
        <v>1.2500000000000001E-2</v>
      </c>
      <c r="D2765" s="254">
        <f t="shared" si="87"/>
        <v>0</v>
      </c>
    </row>
    <row r="2766" spans="1:4" x14ac:dyDescent="0.3">
      <c r="A2766" s="4">
        <v>23698</v>
      </c>
      <c r="B2766" s="5">
        <v>12.5</v>
      </c>
      <c r="C2766" s="1">
        <f t="shared" si="86"/>
        <v>1.2500000000000001E-2</v>
      </c>
      <c r="D2766" s="254">
        <f t="shared" si="87"/>
        <v>0</v>
      </c>
    </row>
    <row r="2767" spans="1:4" x14ac:dyDescent="0.3">
      <c r="A2767" s="4">
        <v>23699</v>
      </c>
      <c r="B2767" s="5">
        <v>12.5</v>
      </c>
      <c r="C2767" s="1">
        <f t="shared" si="86"/>
        <v>1.2500000000000001E-2</v>
      </c>
      <c r="D2767" s="254">
        <f t="shared" si="87"/>
        <v>0</v>
      </c>
    </row>
    <row r="2768" spans="1:4" x14ac:dyDescent="0.3">
      <c r="A2768" s="4">
        <v>23700</v>
      </c>
      <c r="B2768" s="5">
        <v>12.5</v>
      </c>
      <c r="C2768" s="1">
        <f t="shared" si="86"/>
        <v>1.2500000000000001E-2</v>
      </c>
      <c r="D2768" s="254">
        <f t="shared" si="87"/>
        <v>0</v>
      </c>
    </row>
    <row r="2769" spans="1:4" x14ac:dyDescent="0.3">
      <c r="A2769" s="4">
        <v>23701</v>
      </c>
      <c r="B2769" s="5">
        <v>12.5</v>
      </c>
      <c r="C2769" s="1">
        <f t="shared" si="86"/>
        <v>1.2500000000000001E-2</v>
      </c>
      <c r="D2769" s="254">
        <f t="shared" si="87"/>
        <v>0</v>
      </c>
    </row>
    <row r="2770" spans="1:4" x14ac:dyDescent="0.3">
      <c r="A2770" s="4">
        <v>23704</v>
      </c>
      <c r="B2770" s="5">
        <v>12.5</v>
      </c>
      <c r="C2770" s="1">
        <f t="shared" si="86"/>
        <v>1.2500000000000001E-2</v>
      </c>
      <c r="D2770" s="254">
        <f t="shared" si="87"/>
        <v>0</v>
      </c>
    </row>
    <row r="2771" spans="1:4" x14ac:dyDescent="0.3">
      <c r="A2771" s="4">
        <v>23705</v>
      </c>
      <c r="B2771" s="5">
        <v>12.5</v>
      </c>
      <c r="C2771" s="1">
        <f t="shared" si="86"/>
        <v>1.2500000000000001E-2</v>
      </c>
      <c r="D2771" s="254">
        <f t="shared" si="87"/>
        <v>0</v>
      </c>
    </row>
    <row r="2772" spans="1:4" x14ac:dyDescent="0.3">
      <c r="A2772" s="4">
        <v>23706</v>
      </c>
      <c r="B2772" s="5">
        <v>12.5</v>
      </c>
      <c r="C2772" s="1">
        <f t="shared" si="86"/>
        <v>1.2500000000000001E-2</v>
      </c>
      <c r="D2772" s="254">
        <f t="shared" si="87"/>
        <v>0</v>
      </c>
    </row>
    <row r="2773" spans="1:4" x14ac:dyDescent="0.3">
      <c r="A2773" s="4">
        <v>23707</v>
      </c>
      <c r="B2773" s="5">
        <v>12.5</v>
      </c>
      <c r="C2773" s="1">
        <f t="shared" si="86"/>
        <v>1.2500000000000001E-2</v>
      </c>
      <c r="D2773" s="254">
        <f t="shared" si="87"/>
        <v>0</v>
      </c>
    </row>
    <row r="2774" spans="1:4" x14ac:dyDescent="0.3">
      <c r="A2774" s="4">
        <v>23708</v>
      </c>
      <c r="B2774" s="5">
        <v>12.5</v>
      </c>
      <c r="C2774" s="1">
        <f t="shared" si="86"/>
        <v>1.2500000000000001E-2</v>
      </c>
      <c r="D2774" s="254">
        <f t="shared" si="87"/>
        <v>0</v>
      </c>
    </row>
    <row r="2775" spans="1:4" x14ac:dyDescent="0.3">
      <c r="A2775" s="4">
        <v>23711</v>
      </c>
      <c r="B2775" s="5">
        <v>12.5</v>
      </c>
      <c r="C2775" s="1">
        <f t="shared" si="86"/>
        <v>1.2500000000000001E-2</v>
      </c>
      <c r="D2775" s="254">
        <f t="shared" si="87"/>
        <v>0</v>
      </c>
    </row>
    <row r="2776" spans="1:4" x14ac:dyDescent="0.3">
      <c r="A2776" s="4">
        <v>23712</v>
      </c>
      <c r="B2776" s="5">
        <v>12.5</v>
      </c>
      <c r="C2776" s="1">
        <f t="shared" si="86"/>
        <v>1.2500000000000001E-2</v>
      </c>
      <c r="D2776" s="254">
        <f t="shared" si="87"/>
        <v>0</v>
      </c>
    </row>
    <row r="2777" spans="1:4" x14ac:dyDescent="0.3">
      <c r="A2777" s="4">
        <v>23713</v>
      </c>
      <c r="B2777" s="5">
        <v>12.5</v>
      </c>
      <c r="C2777" s="1">
        <f t="shared" si="86"/>
        <v>1.2500000000000001E-2</v>
      </c>
      <c r="D2777" s="254">
        <f t="shared" si="87"/>
        <v>0</v>
      </c>
    </row>
    <row r="2778" spans="1:4" x14ac:dyDescent="0.3">
      <c r="A2778" s="4">
        <v>23714</v>
      </c>
      <c r="B2778" s="5">
        <v>12.5</v>
      </c>
      <c r="C2778" s="1">
        <f t="shared" si="86"/>
        <v>1.2500000000000001E-2</v>
      </c>
      <c r="D2778" s="254">
        <f t="shared" si="87"/>
        <v>0</v>
      </c>
    </row>
    <row r="2779" spans="1:4" x14ac:dyDescent="0.3">
      <c r="A2779" s="4">
        <v>23715</v>
      </c>
      <c r="B2779" s="5">
        <v>12.5</v>
      </c>
      <c r="C2779" s="1">
        <f t="shared" si="86"/>
        <v>1.2500000000000001E-2</v>
      </c>
      <c r="D2779" s="254">
        <f t="shared" si="87"/>
        <v>0</v>
      </c>
    </row>
    <row r="2780" spans="1:4" x14ac:dyDescent="0.3">
      <c r="A2780" s="4">
        <v>23718</v>
      </c>
      <c r="B2780" s="5">
        <v>12.5</v>
      </c>
      <c r="C2780" s="1">
        <f t="shared" si="86"/>
        <v>1.2500000000000001E-2</v>
      </c>
      <c r="D2780" s="254">
        <f t="shared" si="87"/>
        <v>0</v>
      </c>
    </row>
    <row r="2781" spans="1:4" x14ac:dyDescent="0.3">
      <c r="A2781" s="4">
        <v>23719</v>
      </c>
      <c r="B2781" s="5">
        <v>12.5</v>
      </c>
      <c r="C2781" s="1">
        <f t="shared" si="86"/>
        <v>1.2500000000000001E-2</v>
      </c>
      <c r="D2781" s="254">
        <f t="shared" si="87"/>
        <v>0</v>
      </c>
    </row>
    <row r="2782" spans="1:4" x14ac:dyDescent="0.3">
      <c r="A2782" s="4">
        <v>23720</v>
      </c>
      <c r="B2782" s="5">
        <v>12.5</v>
      </c>
      <c r="C2782" s="1">
        <f t="shared" si="86"/>
        <v>1.2500000000000001E-2</v>
      </c>
      <c r="D2782" s="254">
        <f t="shared" si="87"/>
        <v>0</v>
      </c>
    </row>
    <row r="2783" spans="1:4" x14ac:dyDescent="0.3">
      <c r="A2783" s="4">
        <v>23721</v>
      </c>
      <c r="B2783" s="5">
        <v>12.5</v>
      </c>
      <c r="C2783" s="1">
        <f t="shared" si="86"/>
        <v>1.2500000000000001E-2</v>
      </c>
      <c r="D2783" s="254">
        <f t="shared" si="87"/>
        <v>0</v>
      </c>
    </row>
    <row r="2784" spans="1:4" x14ac:dyDescent="0.3">
      <c r="A2784" s="4">
        <v>23722</v>
      </c>
      <c r="B2784" s="5">
        <v>12.5</v>
      </c>
      <c r="C2784" s="1">
        <f t="shared" si="86"/>
        <v>1.2500000000000001E-2</v>
      </c>
      <c r="D2784" s="254">
        <f t="shared" si="87"/>
        <v>0</v>
      </c>
    </row>
    <row r="2785" spans="1:4" x14ac:dyDescent="0.3">
      <c r="A2785" s="4">
        <v>23725</v>
      </c>
      <c r="B2785" s="5">
        <v>12.5</v>
      </c>
      <c r="C2785" s="1">
        <f t="shared" si="86"/>
        <v>1.2500000000000001E-2</v>
      </c>
      <c r="D2785" s="254">
        <f t="shared" si="87"/>
        <v>0</v>
      </c>
    </row>
    <row r="2786" spans="1:4" x14ac:dyDescent="0.3">
      <c r="A2786" s="4">
        <v>23726</v>
      </c>
      <c r="B2786" s="5">
        <v>12.5</v>
      </c>
      <c r="C2786" s="1">
        <f t="shared" si="86"/>
        <v>1.2500000000000001E-2</v>
      </c>
      <c r="D2786" s="254">
        <f t="shared" si="87"/>
        <v>0</v>
      </c>
    </row>
    <row r="2787" spans="1:4" x14ac:dyDescent="0.3">
      <c r="A2787" s="4">
        <v>23727</v>
      </c>
      <c r="B2787" s="5">
        <v>12.5</v>
      </c>
      <c r="C2787" s="1">
        <f t="shared" si="86"/>
        <v>1.2500000000000001E-2</v>
      </c>
      <c r="D2787" s="254">
        <f t="shared" si="87"/>
        <v>0</v>
      </c>
    </row>
    <row r="2788" spans="1:4" x14ac:dyDescent="0.3">
      <c r="A2788" s="4">
        <v>23728</v>
      </c>
      <c r="B2788" s="5">
        <v>12.5</v>
      </c>
      <c r="C2788" s="1">
        <f t="shared" si="86"/>
        <v>1.2500000000000001E-2</v>
      </c>
      <c r="D2788" s="254">
        <f t="shared" si="87"/>
        <v>0</v>
      </c>
    </row>
    <row r="2789" spans="1:4" x14ac:dyDescent="0.3">
      <c r="A2789" s="4">
        <v>23729</v>
      </c>
      <c r="B2789" s="5">
        <v>12.5</v>
      </c>
      <c r="C2789" s="1">
        <f t="shared" si="86"/>
        <v>1.2500000000000001E-2</v>
      </c>
      <c r="D2789" s="254">
        <f t="shared" si="87"/>
        <v>0</v>
      </c>
    </row>
    <row r="2790" spans="1:4" x14ac:dyDescent="0.3">
      <c r="A2790" s="4">
        <v>23732</v>
      </c>
      <c r="B2790" s="5">
        <v>12.5</v>
      </c>
      <c r="C2790" s="1">
        <f t="shared" si="86"/>
        <v>1.2500000000000001E-2</v>
      </c>
      <c r="D2790" s="254">
        <f t="shared" si="87"/>
        <v>0</v>
      </c>
    </row>
    <row r="2791" spans="1:4" x14ac:dyDescent="0.3">
      <c r="A2791" s="4">
        <v>23733</v>
      </c>
      <c r="B2791" s="5">
        <v>12.5</v>
      </c>
      <c r="C2791" s="1">
        <f t="shared" si="86"/>
        <v>1.2500000000000001E-2</v>
      </c>
      <c r="D2791" s="254">
        <f t="shared" si="87"/>
        <v>0</v>
      </c>
    </row>
    <row r="2792" spans="1:4" x14ac:dyDescent="0.3">
      <c r="A2792" s="4">
        <v>23734</v>
      </c>
      <c r="B2792" s="5">
        <v>12.5</v>
      </c>
      <c r="C2792" s="1">
        <f t="shared" si="86"/>
        <v>1.2500000000000001E-2</v>
      </c>
      <c r="D2792" s="254">
        <f t="shared" si="87"/>
        <v>0</v>
      </c>
    </row>
    <row r="2793" spans="1:4" x14ac:dyDescent="0.3">
      <c r="A2793" s="4">
        <v>23735</v>
      </c>
      <c r="B2793" s="5">
        <v>12.5</v>
      </c>
      <c r="C2793" s="1">
        <f t="shared" si="86"/>
        <v>1.2500000000000001E-2</v>
      </c>
      <c r="D2793" s="254">
        <f t="shared" si="87"/>
        <v>0</v>
      </c>
    </row>
    <row r="2794" spans="1:4" x14ac:dyDescent="0.3">
      <c r="A2794" s="4">
        <v>23736</v>
      </c>
      <c r="B2794" s="5">
        <v>12.5</v>
      </c>
      <c r="C2794" s="1">
        <f t="shared" si="86"/>
        <v>1.2500000000000001E-2</v>
      </c>
      <c r="D2794" s="254">
        <f t="shared" si="87"/>
        <v>0</v>
      </c>
    </row>
    <row r="2795" spans="1:4" x14ac:dyDescent="0.3">
      <c r="A2795" s="4">
        <v>23739</v>
      </c>
      <c r="B2795" s="5">
        <v>12.5</v>
      </c>
      <c r="C2795" s="1">
        <f t="shared" si="86"/>
        <v>1.2500000000000001E-2</v>
      </c>
      <c r="D2795" s="254">
        <f t="shared" si="87"/>
        <v>0</v>
      </c>
    </row>
    <row r="2796" spans="1:4" x14ac:dyDescent="0.3">
      <c r="A2796" s="4">
        <v>23740</v>
      </c>
      <c r="B2796" s="5">
        <v>12.5</v>
      </c>
      <c r="C2796" s="1">
        <f t="shared" si="86"/>
        <v>1.2500000000000001E-2</v>
      </c>
      <c r="D2796" s="254">
        <f t="shared" si="87"/>
        <v>0</v>
      </c>
    </row>
    <row r="2797" spans="1:4" x14ac:dyDescent="0.3">
      <c r="A2797" s="4">
        <v>23741</v>
      </c>
      <c r="B2797" s="5">
        <v>12.5</v>
      </c>
      <c r="C2797" s="1">
        <f t="shared" si="86"/>
        <v>1.2500000000000001E-2</v>
      </c>
      <c r="D2797" s="254">
        <f t="shared" si="87"/>
        <v>0</v>
      </c>
    </row>
    <row r="2798" spans="1:4" x14ac:dyDescent="0.3">
      <c r="A2798" s="4">
        <v>23742</v>
      </c>
      <c r="B2798" s="5">
        <v>12.5</v>
      </c>
      <c r="C2798" s="1">
        <f t="shared" si="86"/>
        <v>1.2500000000000001E-2</v>
      </c>
      <c r="D2798" s="254">
        <f t="shared" si="87"/>
        <v>0</v>
      </c>
    </row>
    <row r="2799" spans="1:4" x14ac:dyDescent="0.3">
      <c r="A2799" s="4">
        <v>23743</v>
      </c>
      <c r="B2799" s="5">
        <v>12.5</v>
      </c>
      <c r="C2799" s="1">
        <f t="shared" si="86"/>
        <v>1.2500000000000001E-2</v>
      </c>
      <c r="D2799" s="254">
        <f t="shared" si="87"/>
        <v>0</v>
      </c>
    </row>
    <row r="2800" spans="1:4" x14ac:dyDescent="0.3">
      <c r="A2800" s="4">
        <v>23746</v>
      </c>
      <c r="B2800" s="5">
        <v>12.5</v>
      </c>
      <c r="C2800" s="1">
        <f t="shared" si="86"/>
        <v>1.2500000000000001E-2</v>
      </c>
      <c r="D2800" s="254">
        <f t="shared" si="87"/>
        <v>0</v>
      </c>
    </row>
    <row r="2801" spans="1:4" x14ac:dyDescent="0.3">
      <c r="A2801" s="4">
        <v>23747</v>
      </c>
      <c r="B2801" s="5">
        <v>12.5</v>
      </c>
      <c r="C2801" s="1">
        <f t="shared" si="86"/>
        <v>1.2500000000000001E-2</v>
      </c>
      <c r="D2801" s="254">
        <f t="shared" si="87"/>
        <v>0</v>
      </c>
    </row>
    <row r="2802" spans="1:4" x14ac:dyDescent="0.3">
      <c r="A2802" s="4">
        <v>23748</v>
      </c>
      <c r="B2802" s="5">
        <v>12.5</v>
      </c>
      <c r="C2802" s="1">
        <f t="shared" si="86"/>
        <v>1.2500000000000001E-2</v>
      </c>
      <c r="D2802" s="254">
        <f t="shared" si="87"/>
        <v>0</v>
      </c>
    </row>
    <row r="2803" spans="1:4" x14ac:dyDescent="0.3">
      <c r="A2803" s="4">
        <v>23749</v>
      </c>
      <c r="B2803" s="5">
        <v>12.5</v>
      </c>
      <c r="C2803" s="1">
        <f t="shared" si="86"/>
        <v>1.2500000000000001E-2</v>
      </c>
      <c r="D2803" s="254">
        <f t="shared" si="87"/>
        <v>0</v>
      </c>
    </row>
    <row r="2804" spans="1:4" x14ac:dyDescent="0.3">
      <c r="A2804" s="4">
        <v>23750</v>
      </c>
      <c r="B2804" s="5">
        <v>12.5</v>
      </c>
      <c r="C2804" s="1">
        <f t="shared" si="86"/>
        <v>1.2500000000000001E-2</v>
      </c>
      <c r="D2804" s="254">
        <f t="shared" si="87"/>
        <v>0</v>
      </c>
    </row>
    <row r="2805" spans="1:4" x14ac:dyDescent="0.3">
      <c r="A2805" s="4">
        <v>23753</v>
      </c>
      <c r="B2805" s="5">
        <v>12.5</v>
      </c>
      <c r="C2805" s="1">
        <f t="shared" si="86"/>
        <v>1.2500000000000001E-2</v>
      </c>
      <c r="D2805" s="254">
        <f t="shared" si="87"/>
        <v>0</v>
      </c>
    </row>
    <row r="2806" spans="1:4" x14ac:dyDescent="0.3">
      <c r="A2806" s="4">
        <v>23754</v>
      </c>
      <c r="B2806" s="5">
        <v>12.5</v>
      </c>
      <c r="C2806" s="1">
        <f t="shared" si="86"/>
        <v>1.2500000000000001E-2</v>
      </c>
      <c r="D2806" s="254">
        <f t="shared" si="87"/>
        <v>0</v>
      </c>
    </row>
    <row r="2807" spans="1:4" x14ac:dyDescent="0.3">
      <c r="A2807" s="4">
        <v>23755</v>
      </c>
      <c r="B2807" s="5">
        <v>12.5</v>
      </c>
      <c r="C2807" s="1">
        <f t="shared" si="86"/>
        <v>1.2500000000000001E-2</v>
      </c>
      <c r="D2807" s="254">
        <f t="shared" si="87"/>
        <v>0</v>
      </c>
    </row>
    <row r="2808" spans="1:4" x14ac:dyDescent="0.3">
      <c r="A2808" s="4">
        <v>23756</v>
      </c>
      <c r="B2808" s="5">
        <v>12.5</v>
      </c>
      <c r="C2808" s="1">
        <f t="shared" si="86"/>
        <v>1.2500000000000001E-2</v>
      </c>
      <c r="D2808" s="254">
        <f t="shared" si="87"/>
        <v>0</v>
      </c>
    </row>
    <row r="2809" spans="1:4" x14ac:dyDescent="0.3">
      <c r="A2809" s="4">
        <v>23757</v>
      </c>
      <c r="B2809" s="5">
        <v>12.5</v>
      </c>
      <c r="C2809" s="1">
        <f t="shared" si="86"/>
        <v>1.2500000000000001E-2</v>
      </c>
      <c r="D2809" s="254">
        <f t="shared" si="87"/>
        <v>0</v>
      </c>
    </row>
    <row r="2810" spans="1:4" x14ac:dyDescent="0.3">
      <c r="A2810" s="4">
        <v>23760</v>
      </c>
      <c r="B2810" s="5">
        <v>12.5</v>
      </c>
      <c r="C2810" s="1">
        <f t="shared" si="86"/>
        <v>1.2500000000000001E-2</v>
      </c>
      <c r="D2810" s="254">
        <f t="shared" si="87"/>
        <v>0</v>
      </c>
    </row>
    <row r="2811" spans="1:4" x14ac:dyDescent="0.3">
      <c r="A2811" s="4">
        <v>23761</v>
      </c>
      <c r="B2811" s="5">
        <v>12.5</v>
      </c>
      <c r="C2811" s="1">
        <f t="shared" si="86"/>
        <v>1.2500000000000001E-2</v>
      </c>
      <c r="D2811" s="254">
        <f t="shared" si="87"/>
        <v>0</v>
      </c>
    </row>
    <row r="2812" spans="1:4" x14ac:dyDescent="0.3">
      <c r="A2812" s="4">
        <v>23762</v>
      </c>
      <c r="B2812" s="5">
        <v>12.5</v>
      </c>
      <c r="C2812" s="1">
        <f t="shared" si="86"/>
        <v>1.2500000000000001E-2</v>
      </c>
      <c r="D2812" s="254">
        <f t="shared" si="87"/>
        <v>0</v>
      </c>
    </row>
    <row r="2813" spans="1:4" x14ac:dyDescent="0.3">
      <c r="A2813" s="4">
        <v>23763</v>
      </c>
      <c r="B2813" s="5">
        <v>12.5</v>
      </c>
      <c r="C2813" s="1">
        <f t="shared" si="86"/>
        <v>1.2500000000000001E-2</v>
      </c>
      <c r="D2813" s="254">
        <f t="shared" si="87"/>
        <v>0</v>
      </c>
    </row>
    <row r="2814" spans="1:4" x14ac:dyDescent="0.3">
      <c r="A2814" s="4">
        <v>23764</v>
      </c>
      <c r="B2814" s="5">
        <v>12.5</v>
      </c>
      <c r="C2814" s="1">
        <f t="shared" si="86"/>
        <v>1.2500000000000001E-2</v>
      </c>
      <c r="D2814" s="254">
        <f t="shared" si="87"/>
        <v>0</v>
      </c>
    </row>
    <row r="2815" spans="1:4" x14ac:dyDescent="0.3">
      <c r="A2815" s="4">
        <v>23767</v>
      </c>
      <c r="B2815" s="5">
        <v>12.5</v>
      </c>
      <c r="C2815" s="1">
        <f t="shared" si="86"/>
        <v>1.2500000000000001E-2</v>
      </c>
      <c r="D2815" s="254">
        <f t="shared" si="87"/>
        <v>0</v>
      </c>
    </row>
    <row r="2816" spans="1:4" x14ac:dyDescent="0.3">
      <c r="A2816" s="4">
        <v>23768</v>
      </c>
      <c r="B2816" s="5">
        <v>12.5</v>
      </c>
      <c r="C2816" s="1">
        <f t="shared" si="86"/>
        <v>1.2500000000000001E-2</v>
      </c>
      <c r="D2816" s="254">
        <f t="shared" si="87"/>
        <v>0</v>
      </c>
    </row>
    <row r="2817" spans="1:4" x14ac:dyDescent="0.3">
      <c r="A2817" s="4">
        <v>23769</v>
      </c>
      <c r="B2817" s="5">
        <v>12.5</v>
      </c>
      <c r="C2817" s="1">
        <f t="shared" si="86"/>
        <v>1.2500000000000001E-2</v>
      </c>
      <c r="D2817" s="254">
        <f t="shared" si="87"/>
        <v>0</v>
      </c>
    </row>
    <row r="2818" spans="1:4" x14ac:dyDescent="0.3">
      <c r="A2818" s="4">
        <v>23770</v>
      </c>
      <c r="B2818" s="5">
        <v>12.5</v>
      </c>
      <c r="C2818" s="1">
        <f t="shared" si="86"/>
        <v>1.2500000000000001E-2</v>
      </c>
      <c r="D2818" s="254">
        <f t="shared" si="87"/>
        <v>0</v>
      </c>
    </row>
    <row r="2819" spans="1:4" x14ac:dyDescent="0.3">
      <c r="A2819" s="4">
        <v>23771</v>
      </c>
      <c r="B2819" s="5">
        <v>12.5</v>
      </c>
      <c r="C2819" s="1">
        <f t="shared" si="86"/>
        <v>1.2500000000000001E-2</v>
      </c>
      <c r="D2819" s="254">
        <f t="shared" si="87"/>
        <v>0</v>
      </c>
    </row>
    <row r="2820" spans="1:4" x14ac:dyDescent="0.3">
      <c r="A2820" s="4">
        <v>23774</v>
      </c>
      <c r="B2820" s="5">
        <v>12.5</v>
      </c>
      <c r="C2820" s="1">
        <f t="shared" si="86"/>
        <v>1.2500000000000001E-2</v>
      </c>
      <c r="D2820" s="254">
        <f t="shared" si="87"/>
        <v>0</v>
      </c>
    </row>
    <row r="2821" spans="1:4" x14ac:dyDescent="0.3">
      <c r="A2821" s="4">
        <v>23775</v>
      </c>
      <c r="B2821" s="5">
        <v>12.5</v>
      </c>
      <c r="C2821" s="1">
        <f t="shared" si="86"/>
        <v>1.2500000000000001E-2</v>
      </c>
      <c r="D2821" s="254">
        <f t="shared" si="87"/>
        <v>0</v>
      </c>
    </row>
    <row r="2822" spans="1:4" x14ac:dyDescent="0.3">
      <c r="A2822" s="4">
        <v>23776</v>
      </c>
      <c r="B2822" s="5">
        <v>12.5</v>
      </c>
      <c r="C2822" s="1">
        <f t="shared" ref="C2822:C2885" si="88">B2822/1000</f>
        <v>1.2500000000000001E-2</v>
      </c>
      <c r="D2822" s="254">
        <f t="shared" si="87"/>
        <v>0</v>
      </c>
    </row>
    <row r="2823" spans="1:4" x14ac:dyDescent="0.3">
      <c r="A2823" s="4">
        <v>23777</v>
      </c>
      <c r="B2823" s="5">
        <v>12.5</v>
      </c>
      <c r="C2823" s="1">
        <f t="shared" si="88"/>
        <v>1.2500000000000001E-2</v>
      </c>
      <c r="D2823" s="254">
        <f t="shared" ref="D2823:D2886" si="89">((B2823/B2822)-1)*100</f>
        <v>0</v>
      </c>
    </row>
    <row r="2824" spans="1:4" x14ac:dyDescent="0.3">
      <c r="A2824" s="4">
        <v>23778</v>
      </c>
      <c r="B2824" s="5">
        <v>12.5</v>
      </c>
      <c r="C2824" s="1">
        <f t="shared" si="88"/>
        <v>1.2500000000000001E-2</v>
      </c>
      <c r="D2824" s="254">
        <f t="shared" si="89"/>
        <v>0</v>
      </c>
    </row>
    <row r="2825" spans="1:4" x14ac:dyDescent="0.3">
      <c r="A2825" s="4">
        <v>23781</v>
      </c>
      <c r="B2825" s="5">
        <v>12.5</v>
      </c>
      <c r="C2825" s="1">
        <f t="shared" si="88"/>
        <v>1.2500000000000001E-2</v>
      </c>
      <c r="D2825" s="254">
        <f t="shared" si="89"/>
        <v>0</v>
      </c>
    </row>
    <row r="2826" spans="1:4" x14ac:dyDescent="0.3">
      <c r="A2826" s="4">
        <v>23782</v>
      </c>
      <c r="B2826" s="5">
        <v>12.5</v>
      </c>
      <c r="C2826" s="1">
        <f t="shared" si="88"/>
        <v>1.2500000000000001E-2</v>
      </c>
      <c r="D2826" s="254">
        <f t="shared" si="89"/>
        <v>0</v>
      </c>
    </row>
    <row r="2827" spans="1:4" x14ac:dyDescent="0.3">
      <c r="A2827" s="4">
        <v>23783</v>
      </c>
      <c r="B2827" s="5">
        <v>12.5</v>
      </c>
      <c r="C2827" s="1">
        <f t="shared" si="88"/>
        <v>1.2500000000000001E-2</v>
      </c>
      <c r="D2827" s="254">
        <f t="shared" si="89"/>
        <v>0</v>
      </c>
    </row>
    <row r="2828" spans="1:4" x14ac:dyDescent="0.3">
      <c r="A2828" s="4">
        <v>23784</v>
      </c>
      <c r="B2828" s="5">
        <v>12.5</v>
      </c>
      <c r="C2828" s="1">
        <f t="shared" si="88"/>
        <v>1.2500000000000001E-2</v>
      </c>
      <c r="D2828" s="254">
        <f t="shared" si="89"/>
        <v>0</v>
      </c>
    </row>
    <row r="2829" spans="1:4" x14ac:dyDescent="0.3">
      <c r="A2829" s="4">
        <v>23785</v>
      </c>
      <c r="B2829" s="5">
        <v>12.5</v>
      </c>
      <c r="C2829" s="1">
        <f t="shared" si="88"/>
        <v>1.2500000000000001E-2</v>
      </c>
      <c r="D2829" s="254">
        <f t="shared" si="89"/>
        <v>0</v>
      </c>
    </row>
    <row r="2830" spans="1:4" x14ac:dyDescent="0.3">
      <c r="A2830" s="4">
        <v>23788</v>
      </c>
      <c r="B2830" s="5">
        <v>12.5</v>
      </c>
      <c r="C2830" s="1">
        <f t="shared" si="88"/>
        <v>1.2500000000000001E-2</v>
      </c>
      <c r="D2830" s="254">
        <f t="shared" si="89"/>
        <v>0</v>
      </c>
    </row>
    <row r="2831" spans="1:4" x14ac:dyDescent="0.3">
      <c r="A2831" s="4">
        <v>23789</v>
      </c>
      <c r="B2831" s="5">
        <v>12.5</v>
      </c>
      <c r="C2831" s="1">
        <f t="shared" si="88"/>
        <v>1.2500000000000001E-2</v>
      </c>
      <c r="D2831" s="254">
        <f t="shared" si="89"/>
        <v>0</v>
      </c>
    </row>
    <row r="2832" spans="1:4" x14ac:dyDescent="0.3">
      <c r="A2832" s="4">
        <v>23790</v>
      </c>
      <c r="B2832" s="5">
        <v>12.5</v>
      </c>
      <c r="C2832" s="1">
        <f t="shared" si="88"/>
        <v>1.2500000000000001E-2</v>
      </c>
      <c r="D2832" s="254">
        <f t="shared" si="89"/>
        <v>0</v>
      </c>
    </row>
    <row r="2833" spans="1:4" x14ac:dyDescent="0.3">
      <c r="A2833" s="4">
        <v>23791</v>
      </c>
      <c r="B2833" s="5">
        <v>12.5</v>
      </c>
      <c r="C2833" s="1">
        <f t="shared" si="88"/>
        <v>1.2500000000000001E-2</v>
      </c>
      <c r="D2833" s="254">
        <f t="shared" si="89"/>
        <v>0</v>
      </c>
    </row>
    <row r="2834" spans="1:4" x14ac:dyDescent="0.3">
      <c r="A2834" s="4">
        <v>23792</v>
      </c>
      <c r="B2834" s="5">
        <v>12.5</v>
      </c>
      <c r="C2834" s="1">
        <f t="shared" si="88"/>
        <v>1.2500000000000001E-2</v>
      </c>
      <c r="D2834" s="254">
        <f t="shared" si="89"/>
        <v>0</v>
      </c>
    </row>
    <row r="2835" spans="1:4" x14ac:dyDescent="0.3">
      <c r="A2835" s="4">
        <v>23795</v>
      </c>
      <c r="B2835" s="5">
        <v>12.5</v>
      </c>
      <c r="C2835" s="1">
        <f t="shared" si="88"/>
        <v>1.2500000000000001E-2</v>
      </c>
      <c r="D2835" s="254">
        <f t="shared" si="89"/>
        <v>0</v>
      </c>
    </row>
    <row r="2836" spans="1:4" x14ac:dyDescent="0.3">
      <c r="A2836" s="4">
        <v>23796</v>
      </c>
      <c r="B2836" s="5">
        <v>12.5</v>
      </c>
      <c r="C2836" s="1">
        <f t="shared" si="88"/>
        <v>1.2500000000000001E-2</v>
      </c>
      <c r="D2836" s="254">
        <f t="shared" si="89"/>
        <v>0</v>
      </c>
    </row>
    <row r="2837" spans="1:4" x14ac:dyDescent="0.3">
      <c r="A2837" s="4">
        <v>23797</v>
      </c>
      <c r="B2837" s="5">
        <v>12.5</v>
      </c>
      <c r="C2837" s="1">
        <f t="shared" si="88"/>
        <v>1.2500000000000001E-2</v>
      </c>
      <c r="D2837" s="254">
        <f t="shared" si="89"/>
        <v>0</v>
      </c>
    </row>
    <row r="2838" spans="1:4" x14ac:dyDescent="0.3">
      <c r="A2838" s="4">
        <v>23798</v>
      </c>
      <c r="B2838" s="5">
        <v>12.5</v>
      </c>
      <c r="C2838" s="1">
        <f t="shared" si="88"/>
        <v>1.2500000000000001E-2</v>
      </c>
      <c r="D2838" s="254">
        <f t="shared" si="89"/>
        <v>0</v>
      </c>
    </row>
    <row r="2839" spans="1:4" x14ac:dyDescent="0.3">
      <c r="A2839" s="4">
        <v>23799</v>
      </c>
      <c r="B2839" s="5">
        <v>12.5</v>
      </c>
      <c r="C2839" s="1">
        <f t="shared" si="88"/>
        <v>1.2500000000000001E-2</v>
      </c>
      <c r="D2839" s="254">
        <f t="shared" si="89"/>
        <v>0</v>
      </c>
    </row>
    <row r="2840" spans="1:4" x14ac:dyDescent="0.3">
      <c r="A2840" s="4">
        <v>23802</v>
      </c>
      <c r="B2840" s="5">
        <v>12.5</v>
      </c>
      <c r="C2840" s="1">
        <f t="shared" si="88"/>
        <v>1.2500000000000001E-2</v>
      </c>
      <c r="D2840" s="254">
        <f t="shared" si="89"/>
        <v>0</v>
      </c>
    </row>
    <row r="2841" spans="1:4" x14ac:dyDescent="0.3">
      <c r="A2841" s="4">
        <v>23803</v>
      </c>
      <c r="B2841" s="5">
        <v>12.5</v>
      </c>
      <c r="C2841" s="1">
        <f t="shared" si="88"/>
        <v>1.2500000000000001E-2</v>
      </c>
      <c r="D2841" s="254">
        <f t="shared" si="89"/>
        <v>0</v>
      </c>
    </row>
    <row r="2842" spans="1:4" x14ac:dyDescent="0.3">
      <c r="A2842" s="4">
        <v>23804</v>
      </c>
      <c r="B2842" s="5">
        <v>12.5</v>
      </c>
      <c r="C2842" s="1">
        <f t="shared" si="88"/>
        <v>1.2500000000000001E-2</v>
      </c>
      <c r="D2842" s="254">
        <f t="shared" si="89"/>
        <v>0</v>
      </c>
    </row>
    <row r="2843" spans="1:4" x14ac:dyDescent="0.3">
      <c r="A2843" s="4">
        <v>23805</v>
      </c>
      <c r="B2843" s="5">
        <v>12.5</v>
      </c>
      <c r="C2843" s="1">
        <f t="shared" si="88"/>
        <v>1.2500000000000001E-2</v>
      </c>
      <c r="D2843" s="254">
        <f t="shared" si="89"/>
        <v>0</v>
      </c>
    </row>
    <row r="2844" spans="1:4" x14ac:dyDescent="0.3">
      <c r="A2844" s="4">
        <v>23806</v>
      </c>
      <c r="B2844" s="5">
        <v>12.5</v>
      </c>
      <c r="C2844" s="1">
        <f t="shared" si="88"/>
        <v>1.2500000000000001E-2</v>
      </c>
      <c r="D2844" s="254">
        <f t="shared" si="89"/>
        <v>0</v>
      </c>
    </row>
    <row r="2845" spans="1:4" x14ac:dyDescent="0.3">
      <c r="A2845" s="4">
        <v>23809</v>
      </c>
      <c r="B2845" s="5">
        <v>12.5</v>
      </c>
      <c r="C2845" s="1">
        <f t="shared" si="88"/>
        <v>1.2500000000000001E-2</v>
      </c>
      <c r="D2845" s="254">
        <f t="shared" si="89"/>
        <v>0</v>
      </c>
    </row>
    <row r="2846" spans="1:4" x14ac:dyDescent="0.3">
      <c r="A2846" s="4">
        <v>23810</v>
      </c>
      <c r="B2846" s="5">
        <v>12.5</v>
      </c>
      <c r="C2846" s="1">
        <f t="shared" si="88"/>
        <v>1.2500000000000001E-2</v>
      </c>
      <c r="D2846" s="254">
        <f t="shared" si="89"/>
        <v>0</v>
      </c>
    </row>
    <row r="2847" spans="1:4" x14ac:dyDescent="0.3">
      <c r="A2847" s="4">
        <v>23811</v>
      </c>
      <c r="B2847" s="5">
        <v>12.5</v>
      </c>
      <c r="C2847" s="1">
        <f t="shared" si="88"/>
        <v>1.2500000000000001E-2</v>
      </c>
      <c r="D2847" s="254">
        <f t="shared" si="89"/>
        <v>0</v>
      </c>
    </row>
    <row r="2848" spans="1:4" x14ac:dyDescent="0.3">
      <c r="A2848" s="4">
        <v>23812</v>
      </c>
      <c r="B2848" s="5">
        <v>12.5</v>
      </c>
      <c r="C2848" s="1">
        <f t="shared" si="88"/>
        <v>1.2500000000000001E-2</v>
      </c>
      <c r="D2848" s="254">
        <f t="shared" si="89"/>
        <v>0</v>
      </c>
    </row>
    <row r="2849" spans="1:4" x14ac:dyDescent="0.3">
      <c r="A2849" s="4">
        <v>23813</v>
      </c>
      <c r="B2849" s="5">
        <v>12.5</v>
      </c>
      <c r="C2849" s="1">
        <f t="shared" si="88"/>
        <v>1.2500000000000001E-2</v>
      </c>
      <c r="D2849" s="254">
        <f t="shared" si="89"/>
        <v>0</v>
      </c>
    </row>
    <row r="2850" spans="1:4" x14ac:dyDescent="0.3">
      <c r="A2850" s="4">
        <v>23816</v>
      </c>
      <c r="B2850" s="5">
        <v>12.5</v>
      </c>
      <c r="C2850" s="1">
        <f t="shared" si="88"/>
        <v>1.2500000000000001E-2</v>
      </c>
      <c r="D2850" s="254">
        <f t="shared" si="89"/>
        <v>0</v>
      </c>
    </row>
    <row r="2851" spans="1:4" x14ac:dyDescent="0.3">
      <c r="A2851" s="4">
        <v>23817</v>
      </c>
      <c r="B2851" s="5">
        <v>12.5</v>
      </c>
      <c r="C2851" s="1">
        <f t="shared" si="88"/>
        <v>1.2500000000000001E-2</v>
      </c>
      <c r="D2851" s="254">
        <f t="shared" si="89"/>
        <v>0</v>
      </c>
    </row>
    <row r="2852" spans="1:4" x14ac:dyDescent="0.3">
      <c r="A2852" s="4">
        <v>23818</v>
      </c>
      <c r="B2852" s="5">
        <v>12.5</v>
      </c>
      <c r="C2852" s="1">
        <f t="shared" si="88"/>
        <v>1.2500000000000001E-2</v>
      </c>
      <c r="D2852" s="254">
        <f t="shared" si="89"/>
        <v>0</v>
      </c>
    </row>
    <row r="2853" spans="1:4" x14ac:dyDescent="0.3">
      <c r="A2853" s="4">
        <v>23819</v>
      </c>
      <c r="B2853" s="5">
        <v>12.5</v>
      </c>
      <c r="C2853" s="1">
        <f t="shared" si="88"/>
        <v>1.2500000000000001E-2</v>
      </c>
      <c r="D2853" s="254">
        <f t="shared" si="89"/>
        <v>0</v>
      </c>
    </row>
    <row r="2854" spans="1:4" x14ac:dyDescent="0.3">
      <c r="A2854" s="4">
        <v>23820</v>
      </c>
      <c r="B2854" s="5">
        <v>12.5</v>
      </c>
      <c r="C2854" s="1">
        <f t="shared" si="88"/>
        <v>1.2500000000000001E-2</v>
      </c>
      <c r="D2854" s="254">
        <f t="shared" si="89"/>
        <v>0</v>
      </c>
    </row>
    <row r="2855" spans="1:4" x14ac:dyDescent="0.3">
      <c r="A2855" s="4">
        <v>23823</v>
      </c>
      <c r="B2855" s="5">
        <v>12.5</v>
      </c>
      <c r="C2855" s="1">
        <f t="shared" si="88"/>
        <v>1.2500000000000001E-2</v>
      </c>
      <c r="D2855" s="254">
        <f t="shared" si="89"/>
        <v>0</v>
      </c>
    </row>
    <row r="2856" spans="1:4" x14ac:dyDescent="0.3">
      <c r="A2856" s="4">
        <v>23824</v>
      </c>
      <c r="B2856" s="5">
        <v>12.5</v>
      </c>
      <c r="C2856" s="1">
        <f t="shared" si="88"/>
        <v>1.2500000000000001E-2</v>
      </c>
      <c r="D2856" s="254">
        <f t="shared" si="89"/>
        <v>0</v>
      </c>
    </row>
    <row r="2857" spans="1:4" x14ac:dyDescent="0.3">
      <c r="A2857" s="4">
        <v>23825</v>
      </c>
      <c r="B2857" s="5">
        <v>12.5</v>
      </c>
      <c r="C2857" s="1">
        <f t="shared" si="88"/>
        <v>1.2500000000000001E-2</v>
      </c>
      <c r="D2857" s="254">
        <f t="shared" si="89"/>
        <v>0</v>
      </c>
    </row>
    <row r="2858" spans="1:4" x14ac:dyDescent="0.3">
      <c r="A2858" s="4">
        <v>23826</v>
      </c>
      <c r="B2858" s="5">
        <v>12.5</v>
      </c>
      <c r="C2858" s="1">
        <f t="shared" si="88"/>
        <v>1.2500000000000001E-2</v>
      </c>
      <c r="D2858" s="254">
        <f t="shared" si="89"/>
        <v>0</v>
      </c>
    </row>
    <row r="2859" spans="1:4" x14ac:dyDescent="0.3">
      <c r="A2859" s="4">
        <v>23827</v>
      </c>
      <c r="B2859" s="5">
        <v>12.5</v>
      </c>
      <c r="C2859" s="1">
        <f t="shared" si="88"/>
        <v>1.2500000000000001E-2</v>
      </c>
      <c r="D2859" s="254">
        <f t="shared" si="89"/>
        <v>0</v>
      </c>
    </row>
    <row r="2860" spans="1:4" x14ac:dyDescent="0.3">
      <c r="A2860" s="4">
        <v>23830</v>
      </c>
      <c r="B2860" s="5">
        <v>12.5</v>
      </c>
      <c r="C2860" s="1">
        <f t="shared" si="88"/>
        <v>1.2500000000000001E-2</v>
      </c>
      <c r="D2860" s="254">
        <f t="shared" si="89"/>
        <v>0</v>
      </c>
    </row>
    <row r="2861" spans="1:4" x14ac:dyDescent="0.3">
      <c r="A2861" s="4">
        <v>23831</v>
      </c>
      <c r="B2861" s="5">
        <v>12.5</v>
      </c>
      <c r="C2861" s="1">
        <f t="shared" si="88"/>
        <v>1.2500000000000001E-2</v>
      </c>
      <c r="D2861" s="254">
        <f t="shared" si="89"/>
        <v>0</v>
      </c>
    </row>
    <row r="2862" spans="1:4" x14ac:dyDescent="0.3">
      <c r="A2862" s="4">
        <v>23832</v>
      </c>
      <c r="B2862" s="5">
        <v>12.5</v>
      </c>
      <c r="C2862" s="1">
        <f t="shared" si="88"/>
        <v>1.2500000000000001E-2</v>
      </c>
      <c r="D2862" s="254">
        <f t="shared" si="89"/>
        <v>0</v>
      </c>
    </row>
    <row r="2863" spans="1:4" x14ac:dyDescent="0.3">
      <c r="A2863" s="4">
        <v>23833</v>
      </c>
      <c r="B2863" s="5">
        <v>12.5</v>
      </c>
      <c r="C2863" s="1">
        <f t="shared" si="88"/>
        <v>1.2500000000000001E-2</v>
      </c>
      <c r="D2863" s="254">
        <f t="shared" si="89"/>
        <v>0</v>
      </c>
    </row>
    <row r="2864" spans="1:4" x14ac:dyDescent="0.3">
      <c r="A2864" s="4">
        <v>23834</v>
      </c>
      <c r="B2864" s="5">
        <v>12.5</v>
      </c>
      <c r="C2864" s="1">
        <f t="shared" si="88"/>
        <v>1.2500000000000001E-2</v>
      </c>
      <c r="D2864" s="254">
        <f t="shared" si="89"/>
        <v>0</v>
      </c>
    </row>
    <row r="2865" spans="1:4" x14ac:dyDescent="0.3">
      <c r="A2865" s="4">
        <v>23837</v>
      </c>
      <c r="B2865" s="5">
        <v>12.5</v>
      </c>
      <c r="C2865" s="1">
        <f t="shared" si="88"/>
        <v>1.2500000000000001E-2</v>
      </c>
      <c r="D2865" s="254">
        <f t="shared" si="89"/>
        <v>0</v>
      </c>
    </row>
    <row r="2866" spans="1:4" x14ac:dyDescent="0.3">
      <c r="A2866" s="4">
        <v>23838</v>
      </c>
      <c r="B2866" s="5">
        <v>12.5</v>
      </c>
      <c r="C2866" s="1">
        <f t="shared" si="88"/>
        <v>1.2500000000000001E-2</v>
      </c>
      <c r="D2866" s="254">
        <f t="shared" si="89"/>
        <v>0</v>
      </c>
    </row>
    <row r="2867" spans="1:4" x14ac:dyDescent="0.3">
      <c r="A2867" s="4">
        <v>23839</v>
      </c>
      <c r="B2867" s="5">
        <v>12.5</v>
      </c>
      <c r="C2867" s="1">
        <f t="shared" si="88"/>
        <v>1.2500000000000001E-2</v>
      </c>
      <c r="D2867" s="254">
        <f t="shared" si="89"/>
        <v>0</v>
      </c>
    </row>
    <row r="2868" spans="1:4" x14ac:dyDescent="0.3">
      <c r="A2868" s="4">
        <v>23840</v>
      </c>
      <c r="B2868" s="5">
        <v>12.5</v>
      </c>
      <c r="C2868" s="1">
        <f t="shared" si="88"/>
        <v>1.2500000000000001E-2</v>
      </c>
      <c r="D2868" s="254">
        <f t="shared" si="89"/>
        <v>0</v>
      </c>
    </row>
    <row r="2869" spans="1:4" x14ac:dyDescent="0.3">
      <c r="A2869" s="4">
        <v>23841</v>
      </c>
      <c r="B2869" s="5">
        <v>12.5</v>
      </c>
      <c r="C2869" s="1">
        <f t="shared" si="88"/>
        <v>1.2500000000000001E-2</v>
      </c>
      <c r="D2869" s="254">
        <f t="shared" si="89"/>
        <v>0</v>
      </c>
    </row>
    <row r="2870" spans="1:4" x14ac:dyDescent="0.3">
      <c r="A2870" s="4">
        <v>23844</v>
      </c>
      <c r="B2870" s="5">
        <v>12.5</v>
      </c>
      <c r="C2870" s="1">
        <f t="shared" si="88"/>
        <v>1.2500000000000001E-2</v>
      </c>
      <c r="D2870" s="254">
        <f t="shared" si="89"/>
        <v>0</v>
      </c>
    </row>
    <row r="2871" spans="1:4" x14ac:dyDescent="0.3">
      <c r="A2871" s="4">
        <v>23845</v>
      </c>
      <c r="B2871" s="5">
        <v>12.5</v>
      </c>
      <c r="C2871" s="1">
        <f t="shared" si="88"/>
        <v>1.2500000000000001E-2</v>
      </c>
      <c r="D2871" s="254">
        <f t="shared" si="89"/>
        <v>0</v>
      </c>
    </row>
    <row r="2872" spans="1:4" x14ac:dyDescent="0.3">
      <c r="A2872" s="4">
        <v>23846</v>
      </c>
      <c r="B2872" s="5">
        <v>12.5</v>
      </c>
      <c r="C2872" s="1">
        <f t="shared" si="88"/>
        <v>1.2500000000000001E-2</v>
      </c>
      <c r="D2872" s="254">
        <f t="shared" si="89"/>
        <v>0</v>
      </c>
    </row>
    <row r="2873" spans="1:4" x14ac:dyDescent="0.3">
      <c r="A2873" s="4">
        <v>23847</v>
      </c>
      <c r="B2873" s="5">
        <v>12.5</v>
      </c>
      <c r="C2873" s="1">
        <f t="shared" si="88"/>
        <v>1.2500000000000001E-2</v>
      </c>
      <c r="D2873" s="254">
        <f t="shared" si="89"/>
        <v>0</v>
      </c>
    </row>
    <row r="2874" spans="1:4" x14ac:dyDescent="0.3">
      <c r="A2874" s="4">
        <v>23848</v>
      </c>
      <c r="B2874" s="5">
        <v>12.5</v>
      </c>
      <c r="C2874" s="1">
        <f t="shared" si="88"/>
        <v>1.2500000000000001E-2</v>
      </c>
      <c r="D2874" s="254">
        <f t="shared" si="89"/>
        <v>0</v>
      </c>
    </row>
    <row r="2875" spans="1:4" x14ac:dyDescent="0.3">
      <c r="A2875" s="4">
        <v>23851</v>
      </c>
      <c r="B2875" s="5">
        <v>12.5</v>
      </c>
      <c r="C2875" s="1">
        <f t="shared" si="88"/>
        <v>1.2500000000000001E-2</v>
      </c>
      <c r="D2875" s="254">
        <f t="shared" si="89"/>
        <v>0</v>
      </c>
    </row>
    <row r="2876" spans="1:4" x14ac:dyDescent="0.3">
      <c r="A2876" s="4">
        <v>23852</v>
      </c>
      <c r="B2876" s="5">
        <v>12.5</v>
      </c>
      <c r="C2876" s="1">
        <f t="shared" si="88"/>
        <v>1.2500000000000001E-2</v>
      </c>
      <c r="D2876" s="254">
        <f t="shared" si="89"/>
        <v>0</v>
      </c>
    </row>
    <row r="2877" spans="1:4" x14ac:dyDescent="0.3">
      <c r="A2877" s="4">
        <v>23853</v>
      </c>
      <c r="B2877" s="5">
        <v>12.5</v>
      </c>
      <c r="C2877" s="1">
        <f t="shared" si="88"/>
        <v>1.2500000000000001E-2</v>
      </c>
      <c r="D2877" s="254">
        <f t="shared" si="89"/>
        <v>0</v>
      </c>
    </row>
    <row r="2878" spans="1:4" x14ac:dyDescent="0.3">
      <c r="A2878" s="4">
        <v>23854</v>
      </c>
      <c r="B2878" s="5">
        <v>12.5</v>
      </c>
      <c r="C2878" s="1">
        <f t="shared" si="88"/>
        <v>1.2500000000000001E-2</v>
      </c>
      <c r="D2878" s="254">
        <f t="shared" si="89"/>
        <v>0</v>
      </c>
    </row>
    <row r="2879" spans="1:4" x14ac:dyDescent="0.3">
      <c r="A2879" s="4">
        <v>23855</v>
      </c>
      <c r="B2879" s="5">
        <v>12.5</v>
      </c>
      <c r="C2879" s="1">
        <f t="shared" si="88"/>
        <v>1.2500000000000001E-2</v>
      </c>
      <c r="D2879" s="254">
        <f t="shared" si="89"/>
        <v>0</v>
      </c>
    </row>
    <row r="2880" spans="1:4" x14ac:dyDescent="0.3">
      <c r="A2880" s="4">
        <v>23858</v>
      </c>
      <c r="B2880" s="5">
        <v>12.5</v>
      </c>
      <c r="C2880" s="1">
        <f t="shared" si="88"/>
        <v>1.2500000000000001E-2</v>
      </c>
      <c r="D2880" s="254">
        <f t="shared" si="89"/>
        <v>0</v>
      </c>
    </row>
    <row r="2881" spans="1:4" x14ac:dyDescent="0.3">
      <c r="A2881" s="4">
        <v>23859</v>
      </c>
      <c r="B2881" s="5">
        <v>12.5</v>
      </c>
      <c r="C2881" s="1">
        <f t="shared" si="88"/>
        <v>1.2500000000000001E-2</v>
      </c>
      <c r="D2881" s="254">
        <f t="shared" si="89"/>
        <v>0</v>
      </c>
    </row>
    <row r="2882" spans="1:4" x14ac:dyDescent="0.3">
      <c r="A2882" s="4">
        <v>23860</v>
      </c>
      <c r="B2882" s="5">
        <v>12.5</v>
      </c>
      <c r="C2882" s="1">
        <f t="shared" si="88"/>
        <v>1.2500000000000001E-2</v>
      </c>
      <c r="D2882" s="254">
        <f t="shared" si="89"/>
        <v>0</v>
      </c>
    </row>
    <row r="2883" spans="1:4" x14ac:dyDescent="0.3">
      <c r="A2883" s="4">
        <v>23861</v>
      </c>
      <c r="B2883" s="5">
        <v>12.5</v>
      </c>
      <c r="C2883" s="1">
        <f t="shared" si="88"/>
        <v>1.2500000000000001E-2</v>
      </c>
      <c r="D2883" s="254">
        <f t="shared" si="89"/>
        <v>0</v>
      </c>
    </row>
    <row r="2884" spans="1:4" x14ac:dyDescent="0.3">
      <c r="A2884" s="4">
        <v>23862</v>
      </c>
      <c r="B2884" s="5">
        <v>12.5</v>
      </c>
      <c r="C2884" s="1">
        <f t="shared" si="88"/>
        <v>1.2500000000000001E-2</v>
      </c>
      <c r="D2884" s="254">
        <f t="shared" si="89"/>
        <v>0</v>
      </c>
    </row>
    <row r="2885" spans="1:4" x14ac:dyDescent="0.3">
      <c r="A2885" s="4">
        <v>23865</v>
      </c>
      <c r="B2885" s="5">
        <v>12.5</v>
      </c>
      <c r="C2885" s="1">
        <f t="shared" si="88"/>
        <v>1.2500000000000001E-2</v>
      </c>
      <c r="D2885" s="254">
        <f t="shared" si="89"/>
        <v>0</v>
      </c>
    </row>
    <row r="2886" spans="1:4" x14ac:dyDescent="0.3">
      <c r="A2886" s="4">
        <v>23866</v>
      </c>
      <c r="B2886" s="5">
        <v>12.5</v>
      </c>
      <c r="C2886" s="1">
        <f t="shared" ref="C2886:C2949" si="90">B2886/1000</f>
        <v>1.2500000000000001E-2</v>
      </c>
      <c r="D2886" s="254">
        <f t="shared" si="89"/>
        <v>0</v>
      </c>
    </row>
    <row r="2887" spans="1:4" x14ac:dyDescent="0.3">
      <c r="A2887" s="4">
        <v>23867</v>
      </c>
      <c r="B2887" s="5">
        <v>12.5</v>
      </c>
      <c r="C2887" s="1">
        <f t="shared" si="90"/>
        <v>1.2500000000000001E-2</v>
      </c>
      <c r="D2887" s="254">
        <f t="shared" ref="D2887:D2950" si="91">((B2887/B2886)-1)*100</f>
        <v>0</v>
      </c>
    </row>
    <row r="2888" spans="1:4" x14ac:dyDescent="0.3">
      <c r="A2888" s="4">
        <v>23868</v>
      </c>
      <c r="B2888" s="5">
        <v>12.5</v>
      </c>
      <c r="C2888" s="1">
        <f t="shared" si="90"/>
        <v>1.2500000000000001E-2</v>
      </c>
      <c r="D2888" s="254">
        <f t="shared" si="91"/>
        <v>0</v>
      </c>
    </row>
    <row r="2889" spans="1:4" x14ac:dyDescent="0.3">
      <c r="A2889" s="4">
        <v>23869</v>
      </c>
      <c r="B2889" s="5">
        <v>12.5</v>
      </c>
      <c r="C2889" s="1">
        <f t="shared" si="90"/>
        <v>1.2500000000000001E-2</v>
      </c>
      <c r="D2889" s="254">
        <f t="shared" si="91"/>
        <v>0</v>
      </c>
    </row>
    <row r="2890" spans="1:4" x14ac:dyDescent="0.3">
      <c r="A2890" s="4">
        <v>23872</v>
      </c>
      <c r="B2890" s="5">
        <v>12.5</v>
      </c>
      <c r="C2890" s="1">
        <f t="shared" si="90"/>
        <v>1.2500000000000001E-2</v>
      </c>
      <c r="D2890" s="254">
        <f t="shared" si="91"/>
        <v>0</v>
      </c>
    </row>
    <row r="2891" spans="1:4" x14ac:dyDescent="0.3">
      <c r="A2891" s="4">
        <v>23873</v>
      </c>
      <c r="B2891" s="5">
        <v>12.5</v>
      </c>
      <c r="C2891" s="1">
        <f t="shared" si="90"/>
        <v>1.2500000000000001E-2</v>
      </c>
      <c r="D2891" s="254">
        <f t="shared" si="91"/>
        <v>0</v>
      </c>
    </row>
    <row r="2892" spans="1:4" x14ac:dyDescent="0.3">
      <c r="A2892" s="4">
        <v>23874</v>
      </c>
      <c r="B2892" s="5">
        <v>12.5</v>
      </c>
      <c r="C2892" s="1">
        <f t="shared" si="90"/>
        <v>1.2500000000000001E-2</v>
      </c>
      <c r="D2892" s="254">
        <f t="shared" si="91"/>
        <v>0</v>
      </c>
    </row>
    <row r="2893" spans="1:4" x14ac:dyDescent="0.3">
      <c r="A2893" s="4">
        <v>23875</v>
      </c>
      <c r="B2893" s="5">
        <v>12.5</v>
      </c>
      <c r="C2893" s="1">
        <f t="shared" si="90"/>
        <v>1.2500000000000001E-2</v>
      </c>
      <c r="D2893" s="254">
        <f t="shared" si="91"/>
        <v>0</v>
      </c>
    </row>
    <row r="2894" spans="1:4" x14ac:dyDescent="0.3">
      <c r="A2894" s="4">
        <v>23876</v>
      </c>
      <c r="B2894" s="5">
        <v>12.5</v>
      </c>
      <c r="C2894" s="1">
        <f t="shared" si="90"/>
        <v>1.2500000000000001E-2</v>
      </c>
      <c r="D2894" s="254">
        <f t="shared" si="91"/>
        <v>0</v>
      </c>
    </row>
    <row r="2895" spans="1:4" x14ac:dyDescent="0.3">
      <c r="A2895" s="4">
        <v>23879</v>
      </c>
      <c r="B2895" s="5">
        <v>12.5</v>
      </c>
      <c r="C2895" s="1">
        <f t="shared" si="90"/>
        <v>1.2500000000000001E-2</v>
      </c>
      <c r="D2895" s="254">
        <f t="shared" si="91"/>
        <v>0</v>
      </c>
    </row>
    <row r="2896" spans="1:4" x14ac:dyDescent="0.3">
      <c r="A2896" s="4">
        <v>23880</v>
      </c>
      <c r="B2896" s="5">
        <v>12.5</v>
      </c>
      <c r="C2896" s="1">
        <f t="shared" si="90"/>
        <v>1.2500000000000001E-2</v>
      </c>
      <c r="D2896" s="254">
        <f t="shared" si="91"/>
        <v>0</v>
      </c>
    </row>
    <row r="2897" spans="1:4" x14ac:dyDescent="0.3">
      <c r="A2897" s="4">
        <v>23881</v>
      </c>
      <c r="B2897" s="5">
        <v>12.5</v>
      </c>
      <c r="C2897" s="1">
        <f t="shared" si="90"/>
        <v>1.2500000000000001E-2</v>
      </c>
      <c r="D2897" s="254">
        <f t="shared" si="91"/>
        <v>0</v>
      </c>
    </row>
    <row r="2898" spans="1:4" x14ac:dyDescent="0.3">
      <c r="A2898" s="4">
        <v>23882</v>
      </c>
      <c r="B2898" s="5">
        <v>12.5</v>
      </c>
      <c r="C2898" s="1">
        <f t="shared" si="90"/>
        <v>1.2500000000000001E-2</v>
      </c>
      <c r="D2898" s="254">
        <f t="shared" si="91"/>
        <v>0</v>
      </c>
    </row>
    <row r="2899" spans="1:4" x14ac:dyDescent="0.3">
      <c r="A2899" s="4">
        <v>23883</v>
      </c>
      <c r="B2899" s="5">
        <v>12.5</v>
      </c>
      <c r="C2899" s="1">
        <f t="shared" si="90"/>
        <v>1.2500000000000001E-2</v>
      </c>
      <c r="D2899" s="254">
        <f t="shared" si="91"/>
        <v>0</v>
      </c>
    </row>
    <row r="2900" spans="1:4" x14ac:dyDescent="0.3">
      <c r="A2900" s="4">
        <v>23886</v>
      </c>
      <c r="B2900" s="5">
        <v>12.5</v>
      </c>
      <c r="C2900" s="1">
        <f t="shared" si="90"/>
        <v>1.2500000000000001E-2</v>
      </c>
      <c r="D2900" s="254">
        <f t="shared" si="91"/>
        <v>0</v>
      </c>
    </row>
    <row r="2901" spans="1:4" x14ac:dyDescent="0.3">
      <c r="A2901" s="4">
        <v>23887</v>
      </c>
      <c r="B2901" s="5">
        <v>12.5</v>
      </c>
      <c r="C2901" s="1">
        <f t="shared" si="90"/>
        <v>1.2500000000000001E-2</v>
      </c>
      <c r="D2901" s="254">
        <f t="shared" si="91"/>
        <v>0</v>
      </c>
    </row>
    <row r="2902" spans="1:4" x14ac:dyDescent="0.3">
      <c r="A2902" s="4">
        <v>23888</v>
      </c>
      <c r="B2902" s="5">
        <v>12.5</v>
      </c>
      <c r="C2902" s="1">
        <f t="shared" si="90"/>
        <v>1.2500000000000001E-2</v>
      </c>
      <c r="D2902" s="254">
        <f t="shared" si="91"/>
        <v>0</v>
      </c>
    </row>
    <row r="2903" spans="1:4" x14ac:dyDescent="0.3">
      <c r="A2903" s="4">
        <v>23889</v>
      </c>
      <c r="B2903" s="5">
        <v>12.5</v>
      </c>
      <c r="C2903" s="1">
        <f t="shared" si="90"/>
        <v>1.2500000000000001E-2</v>
      </c>
      <c r="D2903" s="254">
        <f t="shared" si="91"/>
        <v>0</v>
      </c>
    </row>
    <row r="2904" spans="1:4" x14ac:dyDescent="0.3">
      <c r="A2904" s="4">
        <v>23890</v>
      </c>
      <c r="B2904" s="5">
        <v>12.5</v>
      </c>
      <c r="C2904" s="1">
        <f t="shared" si="90"/>
        <v>1.2500000000000001E-2</v>
      </c>
      <c r="D2904" s="254">
        <f t="shared" si="91"/>
        <v>0</v>
      </c>
    </row>
    <row r="2905" spans="1:4" x14ac:dyDescent="0.3">
      <c r="A2905" s="4">
        <v>23893</v>
      </c>
      <c r="B2905" s="5">
        <v>12.5</v>
      </c>
      <c r="C2905" s="1">
        <f t="shared" si="90"/>
        <v>1.2500000000000001E-2</v>
      </c>
      <c r="D2905" s="254">
        <f t="shared" si="91"/>
        <v>0</v>
      </c>
    </row>
    <row r="2906" spans="1:4" x14ac:dyDescent="0.3">
      <c r="A2906" s="4">
        <v>23894</v>
      </c>
      <c r="B2906" s="5">
        <v>12.5</v>
      </c>
      <c r="C2906" s="1">
        <f t="shared" si="90"/>
        <v>1.2500000000000001E-2</v>
      </c>
      <c r="D2906" s="254">
        <f t="shared" si="91"/>
        <v>0</v>
      </c>
    </row>
    <row r="2907" spans="1:4" x14ac:dyDescent="0.3">
      <c r="A2907" s="4">
        <v>23895</v>
      </c>
      <c r="B2907" s="5">
        <v>12.5</v>
      </c>
      <c r="C2907" s="1">
        <f t="shared" si="90"/>
        <v>1.2500000000000001E-2</v>
      </c>
      <c r="D2907" s="254">
        <f t="shared" si="91"/>
        <v>0</v>
      </c>
    </row>
    <row r="2908" spans="1:4" x14ac:dyDescent="0.3">
      <c r="A2908" s="4">
        <v>23896</v>
      </c>
      <c r="B2908" s="5">
        <v>12.5</v>
      </c>
      <c r="C2908" s="1">
        <f t="shared" si="90"/>
        <v>1.2500000000000001E-2</v>
      </c>
      <c r="D2908" s="254">
        <f t="shared" si="91"/>
        <v>0</v>
      </c>
    </row>
    <row r="2909" spans="1:4" x14ac:dyDescent="0.3">
      <c r="A2909" s="4">
        <v>23897</v>
      </c>
      <c r="B2909" s="5">
        <v>12.5</v>
      </c>
      <c r="C2909" s="1">
        <f t="shared" si="90"/>
        <v>1.2500000000000001E-2</v>
      </c>
      <c r="D2909" s="254">
        <f t="shared" si="91"/>
        <v>0</v>
      </c>
    </row>
    <row r="2910" spans="1:4" x14ac:dyDescent="0.3">
      <c r="A2910" s="4">
        <v>23900</v>
      </c>
      <c r="B2910" s="5">
        <v>12.5</v>
      </c>
      <c r="C2910" s="1">
        <f t="shared" si="90"/>
        <v>1.2500000000000001E-2</v>
      </c>
      <c r="D2910" s="254">
        <f t="shared" si="91"/>
        <v>0</v>
      </c>
    </row>
    <row r="2911" spans="1:4" x14ac:dyDescent="0.3">
      <c r="A2911" s="4">
        <v>23901</v>
      </c>
      <c r="B2911" s="5">
        <v>12.5</v>
      </c>
      <c r="C2911" s="1">
        <f t="shared" si="90"/>
        <v>1.2500000000000001E-2</v>
      </c>
      <c r="D2911" s="254">
        <f t="shared" si="91"/>
        <v>0</v>
      </c>
    </row>
    <row r="2912" spans="1:4" x14ac:dyDescent="0.3">
      <c r="A2912" s="4">
        <v>23902</v>
      </c>
      <c r="B2912" s="5">
        <v>12.5</v>
      </c>
      <c r="C2912" s="1">
        <f t="shared" si="90"/>
        <v>1.2500000000000001E-2</v>
      </c>
      <c r="D2912" s="254">
        <f t="shared" si="91"/>
        <v>0</v>
      </c>
    </row>
    <row r="2913" spans="1:4" x14ac:dyDescent="0.3">
      <c r="A2913" s="4">
        <v>23903</v>
      </c>
      <c r="B2913" s="5">
        <v>12.5</v>
      </c>
      <c r="C2913" s="1">
        <f t="shared" si="90"/>
        <v>1.2500000000000001E-2</v>
      </c>
      <c r="D2913" s="254">
        <f t="shared" si="91"/>
        <v>0</v>
      </c>
    </row>
    <row r="2914" spans="1:4" x14ac:dyDescent="0.3">
      <c r="A2914" s="4">
        <v>23904</v>
      </c>
      <c r="B2914" s="5">
        <v>12.5</v>
      </c>
      <c r="C2914" s="1">
        <f t="shared" si="90"/>
        <v>1.2500000000000001E-2</v>
      </c>
      <c r="D2914" s="254">
        <f t="shared" si="91"/>
        <v>0</v>
      </c>
    </row>
    <row r="2915" spans="1:4" x14ac:dyDescent="0.3">
      <c r="A2915" s="4">
        <v>23907</v>
      </c>
      <c r="B2915" s="5">
        <v>12.5</v>
      </c>
      <c r="C2915" s="1">
        <f t="shared" si="90"/>
        <v>1.2500000000000001E-2</v>
      </c>
      <c r="D2915" s="254">
        <f t="shared" si="91"/>
        <v>0</v>
      </c>
    </row>
    <row r="2916" spans="1:4" x14ac:dyDescent="0.3">
      <c r="A2916" s="4">
        <v>23908</v>
      </c>
      <c r="B2916" s="5">
        <v>12.5</v>
      </c>
      <c r="C2916" s="1">
        <f t="shared" si="90"/>
        <v>1.2500000000000001E-2</v>
      </c>
      <c r="D2916" s="254">
        <f t="shared" si="91"/>
        <v>0</v>
      </c>
    </row>
    <row r="2917" spans="1:4" x14ac:dyDescent="0.3">
      <c r="A2917" s="4">
        <v>23909</v>
      </c>
      <c r="B2917" s="5">
        <v>12.5</v>
      </c>
      <c r="C2917" s="1">
        <f t="shared" si="90"/>
        <v>1.2500000000000001E-2</v>
      </c>
      <c r="D2917" s="254">
        <f t="shared" si="91"/>
        <v>0</v>
      </c>
    </row>
    <row r="2918" spans="1:4" x14ac:dyDescent="0.3">
      <c r="A2918" s="4">
        <v>23910</v>
      </c>
      <c r="B2918" s="5">
        <v>12.5</v>
      </c>
      <c r="C2918" s="1">
        <f t="shared" si="90"/>
        <v>1.2500000000000001E-2</v>
      </c>
      <c r="D2918" s="254">
        <f t="shared" si="91"/>
        <v>0</v>
      </c>
    </row>
    <row r="2919" spans="1:4" x14ac:dyDescent="0.3">
      <c r="A2919" s="4">
        <v>23911</v>
      </c>
      <c r="B2919" s="5">
        <v>12.5</v>
      </c>
      <c r="C2919" s="1">
        <f t="shared" si="90"/>
        <v>1.2500000000000001E-2</v>
      </c>
      <c r="D2919" s="254">
        <f t="shared" si="91"/>
        <v>0</v>
      </c>
    </row>
    <row r="2920" spans="1:4" x14ac:dyDescent="0.3">
      <c r="A2920" s="4">
        <v>23914</v>
      </c>
      <c r="B2920" s="5">
        <v>12.5</v>
      </c>
      <c r="C2920" s="1">
        <f t="shared" si="90"/>
        <v>1.2500000000000001E-2</v>
      </c>
      <c r="D2920" s="254">
        <f t="shared" si="91"/>
        <v>0</v>
      </c>
    </row>
    <row r="2921" spans="1:4" x14ac:dyDescent="0.3">
      <c r="A2921" s="4">
        <v>23915</v>
      </c>
      <c r="B2921" s="5">
        <v>12.5</v>
      </c>
      <c r="C2921" s="1">
        <f t="shared" si="90"/>
        <v>1.2500000000000001E-2</v>
      </c>
      <c r="D2921" s="254">
        <f t="shared" si="91"/>
        <v>0</v>
      </c>
    </row>
    <row r="2922" spans="1:4" x14ac:dyDescent="0.3">
      <c r="A2922" s="4">
        <v>23916</v>
      </c>
      <c r="B2922" s="5">
        <v>12.5</v>
      </c>
      <c r="C2922" s="1">
        <f t="shared" si="90"/>
        <v>1.2500000000000001E-2</v>
      </c>
      <c r="D2922" s="254">
        <f t="shared" si="91"/>
        <v>0</v>
      </c>
    </row>
    <row r="2923" spans="1:4" x14ac:dyDescent="0.3">
      <c r="A2923" s="4">
        <v>23917</v>
      </c>
      <c r="B2923" s="5">
        <v>12.5</v>
      </c>
      <c r="C2923" s="1">
        <f t="shared" si="90"/>
        <v>1.2500000000000001E-2</v>
      </c>
      <c r="D2923" s="254">
        <f t="shared" si="91"/>
        <v>0</v>
      </c>
    </row>
    <row r="2924" spans="1:4" x14ac:dyDescent="0.3">
      <c r="A2924" s="4">
        <v>23918</v>
      </c>
      <c r="B2924" s="5">
        <v>12.5</v>
      </c>
      <c r="C2924" s="1">
        <f t="shared" si="90"/>
        <v>1.2500000000000001E-2</v>
      </c>
      <c r="D2924" s="254">
        <f t="shared" si="91"/>
        <v>0</v>
      </c>
    </row>
    <row r="2925" spans="1:4" x14ac:dyDescent="0.3">
      <c r="A2925" s="4">
        <v>23921</v>
      </c>
      <c r="B2925" s="5">
        <v>12.5</v>
      </c>
      <c r="C2925" s="1">
        <f t="shared" si="90"/>
        <v>1.2500000000000001E-2</v>
      </c>
      <c r="D2925" s="254">
        <f t="shared" si="91"/>
        <v>0</v>
      </c>
    </row>
    <row r="2926" spans="1:4" x14ac:dyDescent="0.3">
      <c r="A2926" s="4">
        <v>23922</v>
      </c>
      <c r="B2926" s="5">
        <v>12.5</v>
      </c>
      <c r="C2926" s="1">
        <f t="shared" si="90"/>
        <v>1.2500000000000001E-2</v>
      </c>
      <c r="D2926" s="254">
        <f t="shared" si="91"/>
        <v>0</v>
      </c>
    </row>
    <row r="2927" spans="1:4" x14ac:dyDescent="0.3">
      <c r="A2927" s="4">
        <v>23923</v>
      </c>
      <c r="B2927" s="5">
        <v>12.5</v>
      </c>
      <c r="C2927" s="1">
        <f t="shared" si="90"/>
        <v>1.2500000000000001E-2</v>
      </c>
      <c r="D2927" s="254">
        <f t="shared" si="91"/>
        <v>0</v>
      </c>
    </row>
    <row r="2928" spans="1:4" x14ac:dyDescent="0.3">
      <c r="A2928" s="4">
        <v>23924</v>
      </c>
      <c r="B2928" s="5">
        <v>12.5</v>
      </c>
      <c r="C2928" s="1">
        <f t="shared" si="90"/>
        <v>1.2500000000000001E-2</v>
      </c>
      <c r="D2928" s="254">
        <f t="shared" si="91"/>
        <v>0</v>
      </c>
    </row>
    <row r="2929" spans="1:4" x14ac:dyDescent="0.3">
      <c r="A2929" s="4">
        <v>23925</v>
      </c>
      <c r="B2929" s="5">
        <v>12.5</v>
      </c>
      <c r="C2929" s="1">
        <f t="shared" si="90"/>
        <v>1.2500000000000001E-2</v>
      </c>
      <c r="D2929" s="254">
        <f t="shared" si="91"/>
        <v>0</v>
      </c>
    </row>
    <row r="2930" spans="1:4" x14ac:dyDescent="0.3">
      <c r="A2930" s="4">
        <v>23928</v>
      </c>
      <c r="B2930" s="5">
        <v>12.5</v>
      </c>
      <c r="C2930" s="1">
        <f t="shared" si="90"/>
        <v>1.2500000000000001E-2</v>
      </c>
      <c r="D2930" s="254">
        <f t="shared" si="91"/>
        <v>0</v>
      </c>
    </row>
    <row r="2931" spans="1:4" x14ac:dyDescent="0.3">
      <c r="A2931" s="4">
        <v>23929</v>
      </c>
      <c r="B2931" s="5">
        <v>12.5</v>
      </c>
      <c r="C2931" s="1">
        <f t="shared" si="90"/>
        <v>1.2500000000000001E-2</v>
      </c>
      <c r="D2931" s="254">
        <f t="shared" si="91"/>
        <v>0</v>
      </c>
    </row>
    <row r="2932" spans="1:4" x14ac:dyDescent="0.3">
      <c r="A2932" s="4">
        <v>23930</v>
      </c>
      <c r="B2932" s="5">
        <v>12.5</v>
      </c>
      <c r="C2932" s="1">
        <f t="shared" si="90"/>
        <v>1.2500000000000001E-2</v>
      </c>
      <c r="D2932" s="254">
        <f t="shared" si="91"/>
        <v>0</v>
      </c>
    </row>
    <row r="2933" spans="1:4" x14ac:dyDescent="0.3">
      <c r="A2933" s="4">
        <v>23931</v>
      </c>
      <c r="B2933" s="5">
        <v>12.5</v>
      </c>
      <c r="C2933" s="1">
        <f t="shared" si="90"/>
        <v>1.2500000000000001E-2</v>
      </c>
      <c r="D2933" s="254">
        <f t="shared" si="91"/>
        <v>0</v>
      </c>
    </row>
    <row r="2934" spans="1:4" x14ac:dyDescent="0.3">
      <c r="A2934" s="4">
        <v>23932</v>
      </c>
      <c r="B2934" s="5">
        <v>12.5</v>
      </c>
      <c r="C2934" s="1">
        <f t="shared" si="90"/>
        <v>1.2500000000000001E-2</v>
      </c>
      <c r="D2934" s="254">
        <f t="shared" si="91"/>
        <v>0</v>
      </c>
    </row>
    <row r="2935" spans="1:4" x14ac:dyDescent="0.3">
      <c r="A2935" s="4">
        <v>23935</v>
      </c>
      <c r="B2935" s="5">
        <v>12.5</v>
      </c>
      <c r="C2935" s="1">
        <f t="shared" si="90"/>
        <v>1.2500000000000001E-2</v>
      </c>
      <c r="D2935" s="254">
        <f t="shared" si="91"/>
        <v>0</v>
      </c>
    </row>
    <row r="2936" spans="1:4" x14ac:dyDescent="0.3">
      <c r="A2936" s="4">
        <v>23936</v>
      </c>
      <c r="B2936" s="5">
        <v>12.5</v>
      </c>
      <c r="C2936" s="1">
        <f t="shared" si="90"/>
        <v>1.2500000000000001E-2</v>
      </c>
      <c r="D2936" s="254">
        <f t="shared" si="91"/>
        <v>0</v>
      </c>
    </row>
    <row r="2937" spans="1:4" x14ac:dyDescent="0.3">
      <c r="A2937" s="4">
        <v>23937</v>
      </c>
      <c r="B2937" s="5">
        <v>12.5</v>
      </c>
      <c r="C2937" s="1">
        <f t="shared" si="90"/>
        <v>1.2500000000000001E-2</v>
      </c>
      <c r="D2937" s="254">
        <f t="shared" si="91"/>
        <v>0</v>
      </c>
    </row>
    <row r="2938" spans="1:4" x14ac:dyDescent="0.3">
      <c r="A2938" s="4">
        <v>23938</v>
      </c>
      <c r="B2938" s="5">
        <v>12.5</v>
      </c>
      <c r="C2938" s="1">
        <f t="shared" si="90"/>
        <v>1.2500000000000001E-2</v>
      </c>
      <c r="D2938" s="254">
        <f t="shared" si="91"/>
        <v>0</v>
      </c>
    </row>
    <row r="2939" spans="1:4" x14ac:dyDescent="0.3">
      <c r="A2939" s="4">
        <v>23939</v>
      </c>
      <c r="B2939" s="5">
        <v>12.5</v>
      </c>
      <c r="C2939" s="1">
        <f t="shared" si="90"/>
        <v>1.2500000000000001E-2</v>
      </c>
      <c r="D2939" s="254">
        <f t="shared" si="91"/>
        <v>0</v>
      </c>
    </row>
    <row r="2940" spans="1:4" x14ac:dyDescent="0.3">
      <c r="A2940" s="4">
        <v>23942</v>
      </c>
      <c r="B2940" s="5">
        <v>12.5</v>
      </c>
      <c r="C2940" s="1">
        <f t="shared" si="90"/>
        <v>1.2500000000000001E-2</v>
      </c>
      <c r="D2940" s="254">
        <f t="shared" si="91"/>
        <v>0</v>
      </c>
    </row>
    <row r="2941" spans="1:4" x14ac:dyDescent="0.3">
      <c r="A2941" s="4">
        <v>23943</v>
      </c>
      <c r="B2941" s="5">
        <v>12.5</v>
      </c>
      <c r="C2941" s="1">
        <f t="shared" si="90"/>
        <v>1.2500000000000001E-2</v>
      </c>
      <c r="D2941" s="254">
        <f t="shared" si="91"/>
        <v>0</v>
      </c>
    </row>
    <row r="2942" spans="1:4" x14ac:dyDescent="0.3">
      <c r="A2942" s="4">
        <v>23944</v>
      </c>
      <c r="B2942" s="5">
        <v>12.5</v>
      </c>
      <c r="C2942" s="1">
        <f t="shared" si="90"/>
        <v>1.2500000000000001E-2</v>
      </c>
      <c r="D2942" s="254">
        <f t="shared" si="91"/>
        <v>0</v>
      </c>
    </row>
    <row r="2943" spans="1:4" x14ac:dyDescent="0.3">
      <c r="A2943" s="4">
        <v>23945</v>
      </c>
      <c r="B2943" s="5">
        <v>12.5</v>
      </c>
      <c r="C2943" s="1">
        <f t="shared" si="90"/>
        <v>1.2500000000000001E-2</v>
      </c>
      <c r="D2943" s="254">
        <f t="shared" si="91"/>
        <v>0</v>
      </c>
    </row>
    <row r="2944" spans="1:4" x14ac:dyDescent="0.3">
      <c r="A2944" s="4">
        <v>23946</v>
      </c>
      <c r="B2944" s="5">
        <v>12.5</v>
      </c>
      <c r="C2944" s="1">
        <f t="shared" si="90"/>
        <v>1.2500000000000001E-2</v>
      </c>
      <c r="D2944" s="254">
        <f t="shared" si="91"/>
        <v>0</v>
      </c>
    </row>
    <row r="2945" spans="1:4" x14ac:dyDescent="0.3">
      <c r="A2945" s="4">
        <v>23949</v>
      </c>
      <c r="B2945" s="5">
        <v>12.5</v>
      </c>
      <c r="C2945" s="1">
        <f t="shared" si="90"/>
        <v>1.2500000000000001E-2</v>
      </c>
      <c r="D2945" s="254">
        <f t="shared" si="91"/>
        <v>0</v>
      </c>
    </row>
    <row r="2946" spans="1:4" x14ac:dyDescent="0.3">
      <c r="A2946" s="4">
        <v>23950</v>
      </c>
      <c r="B2946" s="5">
        <v>12.5</v>
      </c>
      <c r="C2946" s="1">
        <f t="shared" si="90"/>
        <v>1.2500000000000001E-2</v>
      </c>
      <c r="D2946" s="254">
        <f t="shared" si="91"/>
        <v>0</v>
      </c>
    </row>
    <row r="2947" spans="1:4" x14ac:dyDescent="0.3">
      <c r="A2947" s="4">
        <v>23951</v>
      </c>
      <c r="B2947" s="5">
        <v>12.5</v>
      </c>
      <c r="C2947" s="1">
        <f t="shared" si="90"/>
        <v>1.2500000000000001E-2</v>
      </c>
      <c r="D2947" s="254">
        <f t="shared" si="91"/>
        <v>0</v>
      </c>
    </row>
    <row r="2948" spans="1:4" x14ac:dyDescent="0.3">
      <c r="A2948" s="4">
        <v>23952</v>
      </c>
      <c r="B2948" s="5">
        <v>12.5</v>
      </c>
      <c r="C2948" s="1">
        <f t="shared" si="90"/>
        <v>1.2500000000000001E-2</v>
      </c>
      <c r="D2948" s="254">
        <f t="shared" si="91"/>
        <v>0</v>
      </c>
    </row>
    <row r="2949" spans="1:4" x14ac:dyDescent="0.3">
      <c r="A2949" s="4">
        <v>23953</v>
      </c>
      <c r="B2949" s="5">
        <v>12.5</v>
      </c>
      <c r="C2949" s="1">
        <f t="shared" si="90"/>
        <v>1.2500000000000001E-2</v>
      </c>
      <c r="D2949" s="254">
        <f t="shared" si="91"/>
        <v>0</v>
      </c>
    </row>
    <row r="2950" spans="1:4" x14ac:dyDescent="0.3">
      <c r="A2950" s="4">
        <v>23956</v>
      </c>
      <c r="B2950" s="5">
        <v>12.5</v>
      </c>
      <c r="C2950" s="1">
        <f t="shared" ref="C2950:C3013" si="92">B2950/1000</f>
        <v>1.2500000000000001E-2</v>
      </c>
      <c r="D2950" s="254">
        <f t="shared" si="91"/>
        <v>0</v>
      </c>
    </row>
    <row r="2951" spans="1:4" x14ac:dyDescent="0.3">
      <c r="A2951" s="4">
        <v>23957</v>
      </c>
      <c r="B2951" s="5">
        <v>12.5</v>
      </c>
      <c r="C2951" s="1">
        <f t="shared" si="92"/>
        <v>1.2500000000000001E-2</v>
      </c>
      <c r="D2951" s="254">
        <f t="shared" ref="D2951:D3014" si="93">((B2951/B2950)-1)*100</f>
        <v>0</v>
      </c>
    </row>
    <row r="2952" spans="1:4" x14ac:dyDescent="0.3">
      <c r="A2952" s="4">
        <v>23958</v>
      </c>
      <c r="B2952" s="5">
        <v>12.5</v>
      </c>
      <c r="C2952" s="1">
        <f t="shared" si="92"/>
        <v>1.2500000000000001E-2</v>
      </c>
      <c r="D2952" s="254">
        <f t="shared" si="93"/>
        <v>0</v>
      </c>
    </row>
    <row r="2953" spans="1:4" x14ac:dyDescent="0.3">
      <c r="A2953" s="4">
        <v>23959</v>
      </c>
      <c r="B2953" s="5">
        <v>12.5</v>
      </c>
      <c r="C2953" s="1">
        <f t="shared" si="92"/>
        <v>1.2500000000000001E-2</v>
      </c>
      <c r="D2953" s="254">
        <f t="shared" si="93"/>
        <v>0</v>
      </c>
    </row>
    <row r="2954" spans="1:4" x14ac:dyDescent="0.3">
      <c r="A2954" s="4">
        <v>23960</v>
      </c>
      <c r="B2954" s="5">
        <v>12.5</v>
      </c>
      <c r="C2954" s="1">
        <f t="shared" si="92"/>
        <v>1.2500000000000001E-2</v>
      </c>
      <c r="D2954" s="254">
        <f t="shared" si="93"/>
        <v>0</v>
      </c>
    </row>
    <row r="2955" spans="1:4" x14ac:dyDescent="0.3">
      <c r="A2955" s="4">
        <v>23963</v>
      </c>
      <c r="B2955" s="5">
        <v>12.5</v>
      </c>
      <c r="C2955" s="1">
        <f t="shared" si="92"/>
        <v>1.2500000000000001E-2</v>
      </c>
      <c r="D2955" s="254">
        <f t="shared" si="93"/>
        <v>0</v>
      </c>
    </row>
    <row r="2956" spans="1:4" x14ac:dyDescent="0.3">
      <c r="A2956" s="4">
        <v>23964</v>
      </c>
      <c r="B2956" s="5">
        <v>12.5</v>
      </c>
      <c r="C2956" s="1">
        <f t="shared" si="92"/>
        <v>1.2500000000000001E-2</v>
      </c>
      <c r="D2956" s="254">
        <f t="shared" si="93"/>
        <v>0</v>
      </c>
    </row>
    <row r="2957" spans="1:4" x14ac:dyDescent="0.3">
      <c r="A2957" s="4">
        <v>23965</v>
      </c>
      <c r="B2957" s="5">
        <v>12.5</v>
      </c>
      <c r="C2957" s="1">
        <f t="shared" si="92"/>
        <v>1.2500000000000001E-2</v>
      </c>
      <c r="D2957" s="254">
        <f t="shared" si="93"/>
        <v>0</v>
      </c>
    </row>
    <row r="2958" spans="1:4" x14ac:dyDescent="0.3">
      <c r="A2958" s="4">
        <v>23966</v>
      </c>
      <c r="B2958" s="5">
        <v>12.5</v>
      </c>
      <c r="C2958" s="1">
        <f t="shared" si="92"/>
        <v>1.2500000000000001E-2</v>
      </c>
      <c r="D2958" s="254">
        <f t="shared" si="93"/>
        <v>0</v>
      </c>
    </row>
    <row r="2959" spans="1:4" x14ac:dyDescent="0.3">
      <c r="A2959" s="4">
        <v>23967</v>
      </c>
      <c r="B2959" s="5">
        <v>12.5</v>
      </c>
      <c r="C2959" s="1">
        <f t="shared" si="92"/>
        <v>1.2500000000000001E-2</v>
      </c>
      <c r="D2959" s="254">
        <f t="shared" si="93"/>
        <v>0</v>
      </c>
    </row>
    <row r="2960" spans="1:4" x14ac:dyDescent="0.3">
      <c r="A2960" s="4">
        <v>23970</v>
      </c>
      <c r="B2960" s="5">
        <v>12.5</v>
      </c>
      <c r="C2960" s="1">
        <f t="shared" si="92"/>
        <v>1.2500000000000001E-2</v>
      </c>
      <c r="D2960" s="254">
        <f t="shared" si="93"/>
        <v>0</v>
      </c>
    </row>
    <row r="2961" spans="1:4" x14ac:dyDescent="0.3">
      <c r="A2961" s="4">
        <v>23971</v>
      </c>
      <c r="B2961" s="5">
        <v>12.5</v>
      </c>
      <c r="C2961" s="1">
        <f t="shared" si="92"/>
        <v>1.2500000000000001E-2</v>
      </c>
      <c r="D2961" s="254">
        <f t="shared" si="93"/>
        <v>0</v>
      </c>
    </row>
    <row r="2962" spans="1:4" x14ac:dyDescent="0.3">
      <c r="A2962" s="4">
        <v>23972</v>
      </c>
      <c r="B2962" s="5">
        <v>12.5</v>
      </c>
      <c r="C2962" s="1">
        <f t="shared" si="92"/>
        <v>1.2500000000000001E-2</v>
      </c>
      <c r="D2962" s="254">
        <f t="shared" si="93"/>
        <v>0</v>
      </c>
    </row>
    <row r="2963" spans="1:4" x14ac:dyDescent="0.3">
      <c r="A2963" s="4">
        <v>23973</v>
      </c>
      <c r="B2963" s="5">
        <v>12.5</v>
      </c>
      <c r="C2963" s="1">
        <f t="shared" si="92"/>
        <v>1.2500000000000001E-2</v>
      </c>
      <c r="D2963" s="254">
        <f t="shared" si="93"/>
        <v>0</v>
      </c>
    </row>
    <row r="2964" spans="1:4" x14ac:dyDescent="0.3">
      <c r="A2964" s="4">
        <v>23974</v>
      </c>
      <c r="B2964" s="5">
        <v>12.5</v>
      </c>
      <c r="C2964" s="1">
        <f t="shared" si="92"/>
        <v>1.2500000000000001E-2</v>
      </c>
      <c r="D2964" s="254">
        <f t="shared" si="93"/>
        <v>0</v>
      </c>
    </row>
    <row r="2965" spans="1:4" x14ac:dyDescent="0.3">
      <c r="A2965" s="4">
        <v>23977</v>
      </c>
      <c r="B2965" s="5">
        <v>12.5</v>
      </c>
      <c r="C2965" s="1">
        <f t="shared" si="92"/>
        <v>1.2500000000000001E-2</v>
      </c>
      <c r="D2965" s="254">
        <f t="shared" si="93"/>
        <v>0</v>
      </c>
    </row>
    <row r="2966" spans="1:4" x14ac:dyDescent="0.3">
      <c r="A2966" s="4">
        <v>23978</v>
      </c>
      <c r="B2966" s="5">
        <v>12.5</v>
      </c>
      <c r="C2966" s="1">
        <f t="shared" si="92"/>
        <v>1.2500000000000001E-2</v>
      </c>
      <c r="D2966" s="254">
        <f t="shared" si="93"/>
        <v>0</v>
      </c>
    </row>
    <row r="2967" spans="1:4" x14ac:dyDescent="0.3">
      <c r="A2967" s="4">
        <v>23979</v>
      </c>
      <c r="B2967" s="5">
        <v>12.5</v>
      </c>
      <c r="C2967" s="1">
        <f t="shared" si="92"/>
        <v>1.2500000000000001E-2</v>
      </c>
      <c r="D2967" s="254">
        <f t="shared" si="93"/>
        <v>0</v>
      </c>
    </row>
    <row r="2968" spans="1:4" x14ac:dyDescent="0.3">
      <c r="A2968" s="4">
        <v>23980</v>
      </c>
      <c r="B2968" s="5">
        <v>12.5</v>
      </c>
      <c r="C2968" s="1">
        <f t="shared" si="92"/>
        <v>1.2500000000000001E-2</v>
      </c>
      <c r="D2968" s="254">
        <f t="shared" si="93"/>
        <v>0</v>
      </c>
    </row>
    <row r="2969" spans="1:4" x14ac:dyDescent="0.3">
      <c r="A2969" s="4">
        <v>23981</v>
      </c>
      <c r="B2969" s="5">
        <v>12.5</v>
      </c>
      <c r="C2969" s="1">
        <f t="shared" si="92"/>
        <v>1.2500000000000001E-2</v>
      </c>
      <c r="D2969" s="254">
        <f t="shared" si="93"/>
        <v>0</v>
      </c>
    </row>
    <row r="2970" spans="1:4" x14ac:dyDescent="0.3">
      <c r="A2970" s="4">
        <v>23984</v>
      </c>
      <c r="B2970" s="5">
        <v>12.5</v>
      </c>
      <c r="C2970" s="1">
        <f t="shared" si="92"/>
        <v>1.2500000000000001E-2</v>
      </c>
      <c r="D2970" s="254">
        <f t="shared" si="93"/>
        <v>0</v>
      </c>
    </row>
    <row r="2971" spans="1:4" x14ac:dyDescent="0.3">
      <c r="A2971" s="4">
        <v>23985</v>
      </c>
      <c r="B2971" s="5">
        <v>12.5</v>
      </c>
      <c r="C2971" s="1">
        <f t="shared" si="92"/>
        <v>1.2500000000000001E-2</v>
      </c>
      <c r="D2971" s="254">
        <f t="shared" si="93"/>
        <v>0</v>
      </c>
    </row>
    <row r="2972" spans="1:4" x14ac:dyDescent="0.3">
      <c r="A2972" s="4">
        <v>23986</v>
      </c>
      <c r="B2972" s="5">
        <v>12.5</v>
      </c>
      <c r="C2972" s="1">
        <f t="shared" si="92"/>
        <v>1.2500000000000001E-2</v>
      </c>
      <c r="D2972" s="254">
        <f t="shared" si="93"/>
        <v>0</v>
      </c>
    </row>
    <row r="2973" spans="1:4" x14ac:dyDescent="0.3">
      <c r="A2973" s="4">
        <v>23987</v>
      </c>
      <c r="B2973" s="5">
        <v>12.5</v>
      </c>
      <c r="C2973" s="1">
        <f t="shared" si="92"/>
        <v>1.2500000000000001E-2</v>
      </c>
      <c r="D2973" s="254">
        <f t="shared" si="93"/>
        <v>0</v>
      </c>
    </row>
    <row r="2974" spans="1:4" x14ac:dyDescent="0.3">
      <c r="A2974" s="4">
        <v>23988</v>
      </c>
      <c r="B2974" s="5">
        <v>12.5</v>
      </c>
      <c r="C2974" s="1">
        <f t="shared" si="92"/>
        <v>1.2500000000000001E-2</v>
      </c>
      <c r="D2974" s="254">
        <f t="shared" si="93"/>
        <v>0</v>
      </c>
    </row>
    <row r="2975" spans="1:4" x14ac:dyDescent="0.3">
      <c r="A2975" s="4">
        <v>23991</v>
      </c>
      <c r="B2975" s="5">
        <v>12.5</v>
      </c>
      <c r="C2975" s="1">
        <f t="shared" si="92"/>
        <v>1.2500000000000001E-2</v>
      </c>
      <c r="D2975" s="254">
        <f t="shared" si="93"/>
        <v>0</v>
      </c>
    </row>
    <row r="2976" spans="1:4" x14ac:dyDescent="0.3">
      <c r="A2976" s="4">
        <v>23992</v>
      </c>
      <c r="B2976" s="5">
        <v>12.5</v>
      </c>
      <c r="C2976" s="1">
        <f t="shared" si="92"/>
        <v>1.2500000000000001E-2</v>
      </c>
      <c r="D2976" s="254">
        <f t="shared" si="93"/>
        <v>0</v>
      </c>
    </row>
    <row r="2977" spans="1:4" x14ac:dyDescent="0.3">
      <c r="A2977" s="4">
        <v>23993</v>
      </c>
      <c r="B2977" s="5">
        <v>12.5</v>
      </c>
      <c r="C2977" s="1">
        <f t="shared" si="92"/>
        <v>1.2500000000000001E-2</v>
      </c>
      <c r="D2977" s="254">
        <f t="shared" si="93"/>
        <v>0</v>
      </c>
    </row>
    <row r="2978" spans="1:4" x14ac:dyDescent="0.3">
      <c r="A2978" s="4">
        <v>23994</v>
      </c>
      <c r="B2978" s="5">
        <v>12.5</v>
      </c>
      <c r="C2978" s="1">
        <f t="shared" si="92"/>
        <v>1.2500000000000001E-2</v>
      </c>
      <c r="D2978" s="254">
        <f t="shared" si="93"/>
        <v>0</v>
      </c>
    </row>
    <row r="2979" spans="1:4" x14ac:dyDescent="0.3">
      <c r="A2979" s="4">
        <v>23995</v>
      </c>
      <c r="B2979" s="5">
        <v>12.5</v>
      </c>
      <c r="C2979" s="1">
        <f t="shared" si="92"/>
        <v>1.2500000000000001E-2</v>
      </c>
      <c r="D2979" s="254">
        <f t="shared" si="93"/>
        <v>0</v>
      </c>
    </row>
    <row r="2980" spans="1:4" x14ac:dyDescent="0.3">
      <c r="A2980" s="4">
        <v>23998</v>
      </c>
      <c r="B2980" s="5">
        <v>12.5</v>
      </c>
      <c r="C2980" s="1">
        <f t="shared" si="92"/>
        <v>1.2500000000000001E-2</v>
      </c>
      <c r="D2980" s="254">
        <f t="shared" si="93"/>
        <v>0</v>
      </c>
    </row>
    <row r="2981" spans="1:4" x14ac:dyDescent="0.3">
      <c r="A2981" s="4">
        <v>23999</v>
      </c>
      <c r="B2981" s="5">
        <v>12.5</v>
      </c>
      <c r="C2981" s="1">
        <f t="shared" si="92"/>
        <v>1.2500000000000001E-2</v>
      </c>
      <c r="D2981" s="254">
        <f t="shared" si="93"/>
        <v>0</v>
      </c>
    </row>
    <row r="2982" spans="1:4" x14ac:dyDescent="0.3">
      <c r="A2982" s="4">
        <v>24000</v>
      </c>
      <c r="B2982" s="5">
        <v>12.5</v>
      </c>
      <c r="C2982" s="1">
        <f t="shared" si="92"/>
        <v>1.2500000000000001E-2</v>
      </c>
      <c r="D2982" s="254">
        <f t="shared" si="93"/>
        <v>0</v>
      </c>
    </row>
    <row r="2983" spans="1:4" x14ac:dyDescent="0.3">
      <c r="A2983" s="4">
        <v>24001</v>
      </c>
      <c r="B2983" s="5">
        <v>12.5</v>
      </c>
      <c r="C2983" s="1">
        <f t="shared" si="92"/>
        <v>1.2500000000000001E-2</v>
      </c>
      <c r="D2983" s="254">
        <f t="shared" si="93"/>
        <v>0</v>
      </c>
    </row>
    <row r="2984" spans="1:4" x14ac:dyDescent="0.3">
      <c r="A2984" s="4">
        <v>24002</v>
      </c>
      <c r="B2984" s="5">
        <v>12.5</v>
      </c>
      <c r="C2984" s="1">
        <f t="shared" si="92"/>
        <v>1.2500000000000001E-2</v>
      </c>
      <c r="D2984" s="254">
        <f t="shared" si="93"/>
        <v>0</v>
      </c>
    </row>
    <row r="2985" spans="1:4" x14ac:dyDescent="0.3">
      <c r="A2985" s="4">
        <v>24005</v>
      </c>
      <c r="B2985" s="5">
        <v>12.5</v>
      </c>
      <c r="C2985" s="1">
        <f t="shared" si="92"/>
        <v>1.2500000000000001E-2</v>
      </c>
      <c r="D2985" s="254">
        <f t="shared" si="93"/>
        <v>0</v>
      </c>
    </row>
    <row r="2986" spans="1:4" x14ac:dyDescent="0.3">
      <c r="A2986" s="4">
        <v>24006</v>
      </c>
      <c r="B2986" s="5">
        <v>12.5</v>
      </c>
      <c r="C2986" s="1">
        <f t="shared" si="92"/>
        <v>1.2500000000000001E-2</v>
      </c>
      <c r="D2986" s="254">
        <f t="shared" si="93"/>
        <v>0</v>
      </c>
    </row>
    <row r="2987" spans="1:4" x14ac:dyDescent="0.3">
      <c r="A2987" s="4">
        <v>24007</v>
      </c>
      <c r="B2987" s="5">
        <v>12.5</v>
      </c>
      <c r="C2987" s="1">
        <f t="shared" si="92"/>
        <v>1.2500000000000001E-2</v>
      </c>
      <c r="D2987" s="254">
        <f t="shared" si="93"/>
        <v>0</v>
      </c>
    </row>
    <row r="2988" spans="1:4" x14ac:dyDescent="0.3">
      <c r="A2988" s="4">
        <v>24008</v>
      </c>
      <c r="B2988" s="5">
        <v>12.5</v>
      </c>
      <c r="C2988" s="1">
        <f t="shared" si="92"/>
        <v>1.2500000000000001E-2</v>
      </c>
      <c r="D2988" s="254">
        <f t="shared" si="93"/>
        <v>0</v>
      </c>
    </row>
    <row r="2989" spans="1:4" x14ac:dyDescent="0.3">
      <c r="A2989" s="4">
        <v>24009</v>
      </c>
      <c r="B2989" s="5">
        <v>12.5</v>
      </c>
      <c r="C2989" s="1">
        <f t="shared" si="92"/>
        <v>1.2500000000000001E-2</v>
      </c>
      <c r="D2989" s="254">
        <f t="shared" si="93"/>
        <v>0</v>
      </c>
    </row>
    <row r="2990" spans="1:4" x14ac:dyDescent="0.3">
      <c r="A2990" s="4">
        <v>24012</v>
      </c>
      <c r="B2990" s="5">
        <v>12.5</v>
      </c>
      <c r="C2990" s="1">
        <f t="shared" si="92"/>
        <v>1.2500000000000001E-2</v>
      </c>
      <c r="D2990" s="254">
        <f t="shared" si="93"/>
        <v>0</v>
      </c>
    </row>
    <row r="2991" spans="1:4" x14ac:dyDescent="0.3">
      <c r="A2991" s="4">
        <v>24013</v>
      </c>
      <c r="B2991" s="5">
        <v>12.5</v>
      </c>
      <c r="C2991" s="1">
        <f t="shared" si="92"/>
        <v>1.2500000000000001E-2</v>
      </c>
      <c r="D2991" s="254">
        <f t="shared" si="93"/>
        <v>0</v>
      </c>
    </row>
    <row r="2992" spans="1:4" x14ac:dyDescent="0.3">
      <c r="A2992" s="4">
        <v>24014</v>
      </c>
      <c r="B2992" s="5">
        <v>12.5</v>
      </c>
      <c r="C2992" s="1">
        <f t="shared" si="92"/>
        <v>1.2500000000000001E-2</v>
      </c>
      <c r="D2992" s="254">
        <f t="shared" si="93"/>
        <v>0</v>
      </c>
    </row>
    <row r="2993" spans="1:4" x14ac:dyDescent="0.3">
      <c r="A2993" s="4">
        <v>24015</v>
      </c>
      <c r="B2993" s="5">
        <v>12.5</v>
      </c>
      <c r="C2993" s="1">
        <f t="shared" si="92"/>
        <v>1.2500000000000001E-2</v>
      </c>
      <c r="D2993" s="254">
        <f t="shared" si="93"/>
        <v>0</v>
      </c>
    </row>
    <row r="2994" spans="1:4" x14ac:dyDescent="0.3">
      <c r="A2994" s="4">
        <v>24016</v>
      </c>
      <c r="B2994" s="5">
        <v>12.5</v>
      </c>
      <c r="C2994" s="1">
        <f t="shared" si="92"/>
        <v>1.2500000000000001E-2</v>
      </c>
      <c r="D2994" s="254">
        <f t="shared" si="93"/>
        <v>0</v>
      </c>
    </row>
    <row r="2995" spans="1:4" x14ac:dyDescent="0.3">
      <c r="A2995" s="4">
        <v>24019</v>
      </c>
      <c r="B2995" s="5">
        <v>12.5</v>
      </c>
      <c r="C2995" s="1">
        <f t="shared" si="92"/>
        <v>1.2500000000000001E-2</v>
      </c>
      <c r="D2995" s="254">
        <f t="shared" si="93"/>
        <v>0</v>
      </c>
    </row>
    <row r="2996" spans="1:4" x14ac:dyDescent="0.3">
      <c r="A2996" s="4">
        <v>24020</v>
      </c>
      <c r="B2996" s="5">
        <v>12.5</v>
      </c>
      <c r="C2996" s="1">
        <f t="shared" si="92"/>
        <v>1.2500000000000001E-2</v>
      </c>
      <c r="D2996" s="254">
        <f t="shared" si="93"/>
        <v>0</v>
      </c>
    </row>
    <row r="2997" spans="1:4" x14ac:dyDescent="0.3">
      <c r="A2997" s="4">
        <v>24021</v>
      </c>
      <c r="B2997" s="5">
        <v>12.5</v>
      </c>
      <c r="C2997" s="1">
        <f t="shared" si="92"/>
        <v>1.2500000000000001E-2</v>
      </c>
      <c r="D2997" s="254">
        <f t="shared" si="93"/>
        <v>0</v>
      </c>
    </row>
    <row r="2998" spans="1:4" x14ac:dyDescent="0.3">
      <c r="A2998" s="4">
        <v>24022</v>
      </c>
      <c r="B2998" s="5">
        <v>12.5</v>
      </c>
      <c r="C2998" s="1">
        <f t="shared" si="92"/>
        <v>1.2500000000000001E-2</v>
      </c>
      <c r="D2998" s="254">
        <f t="shared" si="93"/>
        <v>0</v>
      </c>
    </row>
    <row r="2999" spans="1:4" x14ac:dyDescent="0.3">
      <c r="A2999" s="4">
        <v>24023</v>
      </c>
      <c r="B2999" s="5">
        <v>12.5</v>
      </c>
      <c r="C2999" s="1">
        <f t="shared" si="92"/>
        <v>1.2500000000000001E-2</v>
      </c>
      <c r="D2999" s="254">
        <f t="shared" si="93"/>
        <v>0</v>
      </c>
    </row>
    <row r="3000" spans="1:4" x14ac:dyDescent="0.3">
      <c r="A3000" s="4">
        <v>24026</v>
      </c>
      <c r="B3000" s="5">
        <v>12.5</v>
      </c>
      <c r="C3000" s="1">
        <f t="shared" si="92"/>
        <v>1.2500000000000001E-2</v>
      </c>
      <c r="D3000" s="254">
        <f t="shared" si="93"/>
        <v>0</v>
      </c>
    </row>
    <row r="3001" spans="1:4" x14ac:dyDescent="0.3">
      <c r="A3001" s="4">
        <v>24027</v>
      </c>
      <c r="B3001" s="5">
        <v>12.5</v>
      </c>
      <c r="C3001" s="1">
        <f t="shared" si="92"/>
        <v>1.2500000000000001E-2</v>
      </c>
      <c r="D3001" s="254">
        <f t="shared" si="93"/>
        <v>0</v>
      </c>
    </row>
    <row r="3002" spans="1:4" x14ac:dyDescent="0.3">
      <c r="A3002" s="4">
        <v>24028</v>
      </c>
      <c r="B3002" s="5">
        <v>12.5</v>
      </c>
      <c r="C3002" s="1">
        <f t="shared" si="92"/>
        <v>1.2500000000000001E-2</v>
      </c>
      <c r="D3002" s="254">
        <f t="shared" si="93"/>
        <v>0</v>
      </c>
    </row>
    <row r="3003" spans="1:4" x14ac:dyDescent="0.3">
      <c r="A3003" s="4">
        <v>24029</v>
      </c>
      <c r="B3003" s="5">
        <v>12.5</v>
      </c>
      <c r="C3003" s="1">
        <f t="shared" si="92"/>
        <v>1.2500000000000001E-2</v>
      </c>
      <c r="D3003" s="254">
        <f t="shared" si="93"/>
        <v>0</v>
      </c>
    </row>
    <row r="3004" spans="1:4" x14ac:dyDescent="0.3">
      <c r="A3004" s="4">
        <v>24030</v>
      </c>
      <c r="B3004" s="5">
        <v>12.5</v>
      </c>
      <c r="C3004" s="1">
        <f t="shared" si="92"/>
        <v>1.2500000000000001E-2</v>
      </c>
      <c r="D3004" s="254">
        <f t="shared" si="93"/>
        <v>0</v>
      </c>
    </row>
    <row r="3005" spans="1:4" x14ac:dyDescent="0.3">
      <c r="A3005" s="4">
        <v>24033</v>
      </c>
      <c r="B3005" s="5">
        <v>12.5</v>
      </c>
      <c r="C3005" s="1">
        <f t="shared" si="92"/>
        <v>1.2500000000000001E-2</v>
      </c>
      <c r="D3005" s="254">
        <f t="shared" si="93"/>
        <v>0</v>
      </c>
    </row>
    <row r="3006" spans="1:4" x14ac:dyDescent="0.3">
      <c r="A3006" s="4">
        <v>24034</v>
      </c>
      <c r="B3006" s="5">
        <v>12.5</v>
      </c>
      <c r="C3006" s="1">
        <f t="shared" si="92"/>
        <v>1.2500000000000001E-2</v>
      </c>
      <c r="D3006" s="254">
        <f t="shared" si="93"/>
        <v>0</v>
      </c>
    </row>
    <row r="3007" spans="1:4" x14ac:dyDescent="0.3">
      <c r="A3007" s="4">
        <v>24035</v>
      </c>
      <c r="B3007" s="5">
        <v>12.5</v>
      </c>
      <c r="C3007" s="1">
        <f t="shared" si="92"/>
        <v>1.2500000000000001E-2</v>
      </c>
      <c r="D3007" s="254">
        <f t="shared" si="93"/>
        <v>0</v>
      </c>
    </row>
    <row r="3008" spans="1:4" x14ac:dyDescent="0.3">
      <c r="A3008" s="4">
        <v>24036</v>
      </c>
      <c r="B3008" s="5">
        <v>12.5</v>
      </c>
      <c r="C3008" s="1">
        <f t="shared" si="92"/>
        <v>1.2500000000000001E-2</v>
      </c>
      <c r="D3008" s="254">
        <f t="shared" si="93"/>
        <v>0</v>
      </c>
    </row>
    <row r="3009" spans="1:4" x14ac:dyDescent="0.3">
      <c r="A3009" s="4">
        <v>24037</v>
      </c>
      <c r="B3009" s="5">
        <v>12.5</v>
      </c>
      <c r="C3009" s="1">
        <f t="shared" si="92"/>
        <v>1.2500000000000001E-2</v>
      </c>
      <c r="D3009" s="254">
        <f t="shared" si="93"/>
        <v>0</v>
      </c>
    </row>
    <row r="3010" spans="1:4" x14ac:dyDescent="0.3">
      <c r="A3010" s="4">
        <v>24040</v>
      </c>
      <c r="B3010" s="5">
        <v>12.5</v>
      </c>
      <c r="C3010" s="1">
        <f t="shared" si="92"/>
        <v>1.2500000000000001E-2</v>
      </c>
      <c r="D3010" s="254">
        <f t="shared" si="93"/>
        <v>0</v>
      </c>
    </row>
    <row r="3011" spans="1:4" x14ac:dyDescent="0.3">
      <c r="A3011" s="4">
        <v>24041</v>
      </c>
      <c r="B3011" s="5">
        <v>12.5</v>
      </c>
      <c r="C3011" s="1">
        <f t="shared" si="92"/>
        <v>1.2500000000000001E-2</v>
      </c>
      <c r="D3011" s="254">
        <f t="shared" si="93"/>
        <v>0</v>
      </c>
    </row>
    <row r="3012" spans="1:4" x14ac:dyDescent="0.3">
      <c r="A3012" s="4">
        <v>24042</v>
      </c>
      <c r="B3012" s="5">
        <v>12.5</v>
      </c>
      <c r="C3012" s="1">
        <f t="shared" si="92"/>
        <v>1.2500000000000001E-2</v>
      </c>
      <c r="D3012" s="254">
        <f t="shared" si="93"/>
        <v>0</v>
      </c>
    </row>
    <row r="3013" spans="1:4" x14ac:dyDescent="0.3">
      <c r="A3013" s="4">
        <v>24043</v>
      </c>
      <c r="B3013" s="5">
        <v>12.5</v>
      </c>
      <c r="C3013" s="1">
        <f t="shared" si="92"/>
        <v>1.2500000000000001E-2</v>
      </c>
      <c r="D3013" s="254">
        <f t="shared" si="93"/>
        <v>0</v>
      </c>
    </row>
    <row r="3014" spans="1:4" x14ac:dyDescent="0.3">
      <c r="A3014" s="4">
        <v>24044</v>
      </c>
      <c r="B3014" s="5">
        <v>12.5</v>
      </c>
      <c r="C3014" s="1">
        <f t="shared" ref="C3014:C3077" si="94">B3014/1000</f>
        <v>1.2500000000000001E-2</v>
      </c>
      <c r="D3014" s="254">
        <f t="shared" si="93"/>
        <v>0</v>
      </c>
    </row>
    <row r="3015" spans="1:4" x14ac:dyDescent="0.3">
      <c r="A3015" s="4">
        <v>24047</v>
      </c>
      <c r="B3015" s="5">
        <v>12.5</v>
      </c>
      <c r="C3015" s="1">
        <f t="shared" si="94"/>
        <v>1.2500000000000001E-2</v>
      </c>
      <c r="D3015" s="254">
        <f t="shared" ref="D3015:D3078" si="95">((B3015/B3014)-1)*100</f>
        <v>0</v>
      </c>
    </row>
    <row r="3016" spans="1:4" x14ac:dyDescent="0.3">
      <c r="A3016" s="4">
        <v>24048</v>
      </c>
      <c r="B3016" s="5">
        <v>12.5</v>
      </c>
      <c r="C3016" s="1">
        <f t="shared" si="94"/>
        <v>1.2500000000000001E-2</v>
      </c>
      <c r="D3016" s="254">
        <f t="shared" si="95"/>
        <v>0</v>
      </c>
    </row>
    <row r="3017" spans="1:4" x14ac:dyDescent="0.3">
      <c r="A3017" s="4">
        <v>24049</v>
      </c>
      <c r="B3017" s="5">
        <v>12.5</v>
      </c>
      <c r="C3017" s="1">
        <f t="shared" si="94"/>
        <v>1.2500000000000001E-2</v>
      </c>
      <c r="D3017" s="254">
        <f t="shared" si="95"/>
        <v>0</v>
      </c>
    </row>
    <row r="3018" spans="1:4" x14ac:dyDescent="0.3">
      <c r="A3018" s="4">
        <v>24050</v>
      </c>
      <c r="B3018" s="5">
        <v>12.5</v>
      </c>
      <c r="C3018" s="1">
        <f t="shared" si="94"/>
        <v>1.2500000000000001E-2</v>
      </c>
      <c r="D3018" s="254">
        <f t="shared" si="95"/>
        <v>0</v>
      </c>
    </row>
    <row r="3019" spans="1:4" x14ac:dyDescent="0.3">
      <c r="A3019" s="4">
        <v>24051</v>
      </c>
      <c r="B3019" s="5">
        <v>12.5</v>
      </c>
      <c r="C3019" s="1">
        <f t="shared" si="94"/>
        <v>1.2500000000000001E-2</v>
      </c>
      <c r="D3019" s="254">
        <f t="shared" si="95"/>
        <v>0</v>
      </c>
    </row>
    <row r="3020" spans="1:4" x14ac:dyDescent="0.3">
      <c r="A3020" s="4">
        <v>24054</v>
      </c>
      <c r="B3020" s="5">
        <v>12.5</v>
      </c>
      <c r="C3020" s="1">
        <f t="shared" si="94"/>
        <v>1.2500000000000001E-2</v>
      </c>
      <c r="D3020" s="254">
        <f t="shared" si="95"/>
        <v>0</v>
      </c>
    </row>
    <row r="3021" spans="1:4" x14ac:dyDescent="0.3">
      <c r="A3021" s="4">
        <v>24055</v>
      </c>
      <c r="B3021" s="5">
        <v>12.5</v>
      </c>
      <c r="C3021" s="1">
        <f t="shared" si="94"/>
        <v>1.2500000000000001E-2</v>
      </c>
      <c r="D3021" s="254">
        <f t="shared" si="95"/>
        <v>0</v>
      </c>
    </row>
    <row r="3022" spans="1:4" x14ac:dyDescent="0.3">
      <c r="A3022" s="4">
        <v>24056</v>
      </c>
      <c r="B3022" s="5">
        <v>12.5</v>
      </c>
      <c r="C3022" s="1">
        <f t="shared" si="94"/>
        <v>1.2500000000000001E-2</v>
      </c>
      <c r="D3022" s="254">
        <f t="shared" si="95"/>
        <v>0</v>
      </c>
    </row>
    <row r="3023" spans="1:4" x14ac:dyDescent="0.3">
      <c r="A3023" s="4">
        <v>24057</v>
      </c>
      <c r="B3023" s="5">
        <v>12.5</v>
      </c>
      <c r="C3023" s="1">
        <f t="shared" si="94"/>
        <v>1.2500000000000001E-2</v>
      </c>
      <c r="D3023" s="254">
        <f t="shared" si="95"/>
        <v>0</v>
      </c>
    </row>
    <row r="3024" spans="1:4" x14ac:dyDescent="0.3">
      <c r="A3024" s="4">
        <v>24058</v>
      </c>
      <c r="B3024" s="5">
        <v>12.5</v>
      </c>
      <c r="C3024" s="1">
        <f t="shared" si="94"/>
        <v>1.2500000000000001E-2</v>
      </c>
      <c r="D3024" s="254">
        <f t="shared" si="95"/>
        <v>0</v>
      </c>
    </row>
    <row r="3025" spans="1:4" x14ac:dyDescent="0.3">
      <c r="A3025" s="4">
        <v>24061</v>
      </c>
      <c r="B3025" s="5">
        <v>12.5</v>
      </c>
      <c r="C3025" s="1">
        <f t="shared" si="94"/>
        <v>1.2500000000000001E-2</v>
      </c>
      <c r="D3025" s="254">
        <f t="shared" si="95"/>
        <v>0</v>
      </c>
    </row>
    <row r="3026" spans="1:4" x14ac:dyDescent="0.3">
      <c r="A3026" s="4">
        <v>24062</v>
      </c>
      <c r="B3026" s="5">
        <v>12.5</v>
      </c>
      <c r="C3026" s="1">
        <f t="shared" si="94"/>
        <v>1.2500000000000001E-2</v>
      </c>
      <c r="D3026" s="254">
        <f t="shared" si="95"/>
        <v>0</v>
      </c>
    </row>
    <row r="3027" spans="1:4" x14ac:dyDescent="0.3">
      <c r="A3027" s="4">
        <v>24063</v>
      </c>
      <c r="B3027" s="5">
        <v>12.5</v>
      </c>
      <c r="C3027" s="1">
        <f t="shared" si="94"/>
        <v>1.2500000000000001E-2</v>
      </c>
      <c r="D3027" s="254">
        <f t="shared" si="95"/>
        <v>0</v>
      </c>
    </row>
    <row r="3028" spans="1:4" x14ac:dyDescent="0.3">
      <c r="A3028" s="4">
        <v>24064</v>
      </c>
      <c r="B3028" s="5">
        <v>12.5</v>
      </c>
      <c r="C3028" s="1">
        <f t="shared" si="94"/>
        <v>1.2500000000000001E-2</v>
      </c>
      <c r="D3028" s="254">
        <f t="shared" si="95"/>
        <v>0</v>
      </c>
    </row>
    <row r="3029" spans="1:4" x14ac:dyDescent="0.3">
      <c r="A3029" s="4">
        <v>24065</v>
      </c>
      <c r="B3029" s="5">
        <v>12.5</v>
      </c>
      <c r="C3029" s="1">
        <f t="shared" si="94"/>
        <v>1.2500000000000001E-2</v>
      </c>
      <c r="D3029" s="254">
        <f t="shared" si="95"/>
        <v>0</v>
      </c>
    </row>
    <row r="3030" spans="1:4" x14ac:dyDescent="0.3">
      <c r="A3030" s="4">
        <v>24068</v>
      </c>
      <c r="B3030" s="5">
        <v>12.5</v>
      </c>
      <c r="C3030" s="1">
        <f t="shared" si="94"/>
        <v>1.2500000000000001E-2</v>
      </c>
      <c r="D3030" s="254">
        <f t="shared" si="95"/>
        <v>0</v>
      </c>
    </row>
    <row r="3031" spans="1:4" x14ac:dyDescent="0.3">
      <c r="A3031" s="4">
        <v>24069</v>
      </c>
      <c r="B3031" s="5">
        <v>12.5</v>
      </c>
      <c r="C3031" s="1">
        <f t="shared" si="94"/>
        <v>1.2500000000000001E-2</v>
      </c>
      <c r="D3031" s="254">
        <f t="shared" si="95"/>
        <v>0</v>
      </c>
    </row>
    <row r="3032" spans="1:4" x14ac:dyDescent="0.3">
      <c r="A3032" s="4">
        <v>24070</v>
      </c>
      <c r="B3032" s="5">
        <v>12.5</v>
      </c>
      <c r="C3032" s="1">
        <f t="shared" si="94"/>
        <v>1.2500000000000001E-2</v>
      </c>
      <c r="D3032" s="254">
        <f t="shared" si="95"/>
        <v>0</v>
      </c>
    </row>
    <row r="3033" spans="1:4" x14ac:dyDescent="0.3">
      <c r="A3033" s="4">
        <v>24071</v>
      </c>
      <c r="B3033" s="5">
        <v>12.5</v>
      </c>
      <c r="C3033" s="1">
        <f t="shared" si="94"/>
        <v>1.2500000000000001E-2</v>
      </c>
      <c r="D3033" s="254">
        <f t="shared" si="95"/>
        <v>0</v>
      </c>
    </row>
    <row r="3034" spans="1:4" x14ac:dyDescent="0.3">
      <c r="A3034" s="4">
        <v>24072</v>
      </c>
      <c r="B3034" s="5">
        <v>12.5</v>
      </c>
      <c r="C3034" s="1">
        <f t="shared" si="94"/>
        <v>1.2500000000000001E-2</v>
      </c>
      <c r="D3034" s="254">
        <f t="shared" si="95"/>
        <v>0</v>
      </c>
    </row>
    <row r="3035" spans="1:4" x14ac:dyDescent="0.3">
      <c r="A3035" s="4">
        <v>24075</v>
      </c>
      <c r="B3035" s="5">
        <v>12.5</v>
      </c>
      <c r="C3035" s="1">
        <f t="shared" si="94"/>
        <v>1.2500000000000001E-2</v>
      </c>
      <c r="D3035" s="254">
        <f t="shared" si="95"/>
        <v>0</v>
      </c>
    </row>
    <row r="3036" spans="1:4" x14ac:dyDescent="0.3">
      <c r="A3036" s="4">
        <v>24076</v>
      </c>
      <c r="B3036" s="5">
        <v>12.5</v>
      </c>
      <c r="C3036" s="1">
        <f t="shared" si="94"/>
        <v>1.2500000000000001E-2</v>
      </c>
      <c r="D3036" s="254">
        <f t="shared" si="95"/>
        <v>0</v>
      </c>
    </row>
    <row r="3037" spans="1:4" x14ac:dyDescent="0.3">
      <c r="A3037" s="4">
        <v>24077</v>
      </c>
      <c r="B3037" s="5">
        <v>12.5</v>
      </c>
      <c r="C3037" s="1">
        <f t="shared" si="94"/>
        <v>1.2500000000000001E-2</v>
      </c>
      <c r="D3037" s="254">
        <f t="shared" si="95"/>
        <v>0</v>
      </c>
    </row>
    <row r="3038" spans="1:4" x14ac:dyDescent="0.3">
      <c r="A3038" s="4">
        <v>24078</v>
      </c>
      <c r="B3038" s="5">
        <v>12.5</v>
      </c>
      <c r="C3038" s="1">
        <f t="shared" si="94"/>
        <v>1.2500000000000001E-2</v>
      </c>
      <c r="D3038" s="254">
        <f t="shared" si="95"/>
        <v>0</v>
      </c>
    </row>
    <row r="3039" spans="1:4" x14ac:dyDescent="0.3">
      <c r="A3039" s="4">
        <v>24079</v>
      </c>
      <c r="B3039" s="5">
        <v>12.5</v>
      </c>
      <c r="C3039" s="1">
        <f t="shared" si="94"/>
        <v>1.2500000000000001E-2</v>
      </c>
      <c r="D3039" s="254">
        <f t="shared" si="95"/>
        <v>0</v>
      </c>
    </row>
    <row r="3040" spans="1:4" x14ac:dyDescent="0.3">
      <c r="A3040" s="4">
        <v>24082</v>
      </c>
      <c r="B3040" s="5">
        <v>12.5</v>
      </c>
      <c r="C3040" s="1">
        <f t="shared" si="94"/>
        <v>1.2500000000000001E-2</v>
      </c>
      <c r="D3040" s="254">
        <f t="shared" si="95"/>
        <v>0</v>
      </c>
    </row>
    <row r="3041" spans="1:4" x14ac:dyDescent="0.3">
      <c r="A3041" s="4">
        <v>24083</v>
      </c>
      <c r="B3041" s="5">
        <v>12.5</v>
      </c>
      <c r="C3041" s="1">
        <f t="shared" si="94"/>
        <v>1.2500000000000001E-2</v>
      </c>
      <c r="D3041" s="254">
        <f t="shared" si="95"/>
        <v>0</v>
      </c>
    </row>
    <row r="3042" spans="1:4" x14ac:dyDescent="0.3">
      <c r="A3042" s="4">
        <v>24084</v>
      </c>
      <c r="B3042" s="5">
        <v>12.5</v>
      </c>
      <c r="C3042" s="1">
        <f t="shared" si="94"/>
        <v>1.2500000000000001E-2</v>
      </c>
      <c r="D3042" s="254">
        <f t="shared" si="95"/>
        <v>0</v>
      </c>
    </row>
    <row r="3043" spans="1:4" x14ac:dyDescent="0.3">
      <c r="A3043" s="4">
        <v>24085</v>
      </c>
      <c r="B3043" s="5">
        <v>12.5</v>
      </c>
      <c r="C3043" s="1">
        <f t="shared" si="94"/>
        <v>1.2500000000000001E-2</v>
      </c>
      <c r="D3043" s="254">
        <f t="shared" si="95"/>
        <v>0</v>
      </c>
    </row>
    <row r="3044" spans="1:4" x14ac:dyDescent="0.3">
      <c r="A3044" s="4">
        <v>24086</v>
      </c>
      <c r="B3044" s="5">
        <v>12.5</v>
      </c>
      <c r="C3044" s="1">
        <f t="shared" si="94"/>
        <v>1.2500000000000001E-2</v>
      </c>
      <c r="D3044" s="254">
        <f t="shared" si="95"/>
        <v>0</v>
      </c>
    </row>
    <row r="3045" spans="1:4" x14ac:dyDescent="0.3">
      <c r="A3045" s="4">
        <v>24089</v>
      </c>
      <c r="B3045" s="5">
        <v>12.5</v>
      </c>
      <c r="C3045" s="1">
        <f t="shared" si="94"/>
        <v>1.2500000000000001E-2</v>
      </c>
      <c r="D3045" s="254">
        <f t="shared" si="95"/>
        <v>0</v>
      </c>
    </row>
    <row r="3046" spans="1:4" x14ac:dyDescent="0.3">
      <c r="A3046" s="4">
        <v>24090</v>
      </c>
      <c r="B3046" s="5">
        <v>12.5</v>
      </c>
      <c r="C3046" s="1">
        <f t="shared" si="94"/>
        <v>1.2500000000000001E-2</v>
      </c>
      <c r="D3046" s="254">
        <f t="shared" si="95"/>
        <v>0</v>
      </c>
    </row>
    <row r="3047" spans="1:4" x14ac:dyDescent="0.3">
      <c r="A3047" s="4">
        <v>24091</v>
      </c>
      <c r="B3047" s="5">
        <v>12.5</v>
      </c>
      <c r="C3047" s="1">
        <f t="shared" si="94"/>
        <v>1.2500000000000001E-2</v>
      </c>
      <c r="D3047" s="254">
        <f t="shared" si="95"/>
        <v>0</v>
      </c>
    </row>
    <row r="3048" spans="1:4" x14ac:dyDescent="0.3">
      <c r="A3048" s="4">
        <v>24092</v>
      </c>
      <c r="B3048" s="5">
        <v>12.5</v>
      </c>
      <c r="C3048" s="1">
        <f t="shared" si="94"/>
        <v>1.2500000000000001E-2</v>
      </c>
      <c r="D3048" s="254">
        <f t="shared" si="95"/>
        <v>0</v>
      </c>
    </row>
    <row r="3049" spans="1:4" x14ac:dyDescent="0.3">
      <c r="A3049" s="4">
        <v>24093</v>
      </c>
      <c r="B3049" s="5">
        <v>12.5</v>
      </c>
      <c r="C3049" s="1">
        <f t="shared" si="94"/>
        <v>1.2500000000000001E-2</v>
      </c>
      <c r="D3049" s="254">
        <f t="shared" si="95"/>
        <v>0</v>
      </c>
    </row>
    <row r="3050" spans="1:4" x14ac:dyDescent="0.3">
      <c r="A3050" s="4">
        <v>24096</v>
      </c>
      <c r="B3050" s="5">
        <v>12.5</v>
      </c>
      <c r="C3050" s="1">
        <f t="shared" si="94"/>
        <v>1.2500000000000001E-2</v>
      </c>
      <c r="D3050" s="254">
        <f t="shared" si="95"/>
        <v>0</v>
      </c>
    </row>
    <row r="3051" spans="1:4" x14ac:dyDescent="0.3">
      <c r="A3051" s="4">
        <v>24097</v>
      </c>
      <c r="B3051" s="5">
        <v>12.5</v>
      </c>
      <c r="C3051" s="1">
        <f t="shared" si="94"/>
        <v>1.2500000000000001E-2</v>
      </c>
      <c r="D3051" s="254">
        <f t="shared" si="95"/>
        <v>0</v>
      </c>
    </row>
    <row r="3052" spans="1:4" x14ac:dyDescent="0.3">
      <c r="A3052" s="4">
        <v>24098</v>
      </c>
      <c r="B3052" s="5">
        <v>12.5</v>
      </c>
      <c r="C3052" s="1">
        <f t="shared" si="94"/>
        <v>1.2500000000000001E-2</v>
      </c>
      <c r="D3052" s="254">
        <f t="shared" si="95"/>
        <v>0</v>
      </c>
    </row>
    <row r="3053" spans="1:4" x14ac:dyDescent="0.3">
      <c r="A3053" s="4">
        <v>24099</v>
      </c>
      <c r="B3053" s="5">
        <v>12.5</v>
      </c>
      <c r="C3053" s="1">
        <f t="shared" si="94"/>
        <v>1.2500000000000001E-2</v>
      </c>
      <c r="D3053" s="254">
        <f t="shared" si="95"/>
        <v>0</v>
      </c>
    </row>
    <row r="3054" spans="1:4" x14ac:dyDescent="0.3">
      <c r="A3054" s="4">
        <v>24100</v>
      </c>
      <c r="B3054" s="5">
        <v>12.5</v>
      </c>
      <c r="C3054" s="1">
        <f t="shared" si="94"/>
        <v>1.2500000000000001E-2</v>
      </c>
      <c r="D3054" s="254">
        <f t="shared" si="95"/>
        <v>0</v>
      </c>
    </row>
    <row r="3055" spans="1:4" x14ac:dyDescent="0.3">
      <c r="A3055" s="4">
        <v>24103</v>
      </c>
      <c r="B3055" s="5">
        <v>12.5</v>
      </c>
      <c r="C3055" s="1">
        <f t="shared" si="94"/>
        <v>1.2500000000000001E-2</v>
      </c>
      <c r="D3055" s="254">
        <f t="shared" si="95"/>
        <v>0</v>
      </c>
    </row>
    <row r="3056" spans="1:4" x14ac:dyDescent="0.3">
      <c r="A3056" s="4">
        <v>24104</v>
      </c>
      <c r="B3056" s="5">
        <v>12.5</v>
      </c>
      <c r="C3056" s="1">
        <f t="shared" si="94"/>
        <v>1.2500000000000001E-2</v>
      </c>
      <c r="D3056" s="254">
        <f t="shared" si="95"/>
        <v>0</v>
      </c>
    </row>
    <row r="3057" spans="1:4" x14ac:dyDescent="0.3">
      <c r="A3057" s="4">
        <v>24105</v>
      </c>
      <c r="B3057" s="5">
        <v>12.5</v>
      </c>
      <c r="C3057" s="1">
        <f t="shared" si="94"/>
        <v>1.2500000000000001E-2</v>
      </c>
      <c r="D3057" s="254">
        <f t="shared" si="95"/>
        <v>0</v>
      </c>
    </row>
    <row r="3058" spans="1:4" x14ac:dyDescent="0.3">
      <c r="A3058" s="4">
        <v>24106</v>
      </c>
      <c r="B3058" s="5">
        <v>12.5</v>
      </c>
      <c r="C3058" s="1">
        <f t="shared" si="94"/>
        <v>1.2500000000000001E-2</v>
      </c>
      <c r="D3058" s="254">
        <f t="shared" si="95"/>
        <v>0</v>
      </c>
    </row>
    <row r="3059" spans="1:4" x14ac:dyDescent="0.3">
      <c r="A3059" s="4">
        <v>24107</v>
      </c>
      <c r="B3059" s="5">
        <v>12.5</v>
      </c>
      <c r="C3059" s="1">
        <f t="shared" si="94"/>
        <v>1.2500000000000001E-2</v>
      </c>
      <c r="D3059" s="254">
        <f t="shared" si="95"/>
        <v>0</v>
      </c>
    </row>
    <row r="3060" spans="1:4" x14ac:dyDescent="0.3">
      <c r="A3060" s="4">
        <v>24110</v>
      </c>
      <c r="B3060" s="5">
        <v>12.5</v>
      </c>
      <c r="C3060" s="1">
        <f t="shared" si="94"/>
        <v>1.2500000000000001E-2</v>
      </c>
      <c r="D3060" s="254">
        <f t="shared" si="95"/>
        <v>0</v>
      </c>
    </row>
    <row r="3061" spans="1:4" x14ac:dyDescent="0.3">
      <c r="A3061" s="4">
        <v>24111</v>
      </c>
      <c r="B3061" s="5">
        <v>12.5</v>
      </c>
      <c r="C3061" s="1">
        <f t="shared" si="94"/>
        <v>1.2500000000000001E-2</v>
      </c>
      <c r="D3061" s="254">
        <f t="shared" si="95"/>
        <v>0</v>
      </c>
    </row>
    <row r="3062" spans="1:4" x14ac:dyDescent="0.3">
      <c r="A3062" s="4">
        <v>24112</v>
      </c>
      <c r="B3062" s="5">
        <v>12.5</v>
      </c>
      <c r="C3062" s="1">
        <f t="shared" si="94"/>
        <v>1.2500000000000001E-2</v>
      </c>
      <c r="D3062" s="254">
        <f t="shared" si="95"/>
        <v>0</v>
      </c>
    </row>
    <row r="3063" spans="1:4" x14ac:dyDescent="0.3">
      <c r="A3063" s="4">
        <v>24113</v>
      </c>
      <c r="B3063" s="5">
        <v>12.5</v>
      </c>
      <c r="C3063" s="1">
        <f t="shared" si="94"/>
        <v>1.2500000000000001E-2</v>
      </c>
      <c r="D3063" s="254">
        <f t="shared" si="95"/>
        <v>0</v>
      </c>
    </row>
    <row r="3064" spans="1:4" x14ac:dyDescent="0.3">
      <c r="A3064" s="4">
        <v>24114</v>
      </c>
      <c r="B3064" s="5">
        <v>12.5</v>
      </c>
      <c r="C3064" s="1">
        <f t="shared" si="94"/>
        <v>1.2500000000000001E-2</v>
      </c>
      <c r="D3064" s="254">
        <f t="shared" si="95"/>
        <v>0</v>
      </c>
    </row>
    <row r="3065" spans="1:4" x14ac:dyDescent="0.3">
      <c r="A3065" s="4">
        <v>24117</v>
      </c>
      <c r="B3065" s="5">
        <v>12.5</v>
      </c>
      <c r="C3065" s="1">
        <f t="shared" si="94"/>
        <v>1.2500000000000001E-2</v>
      </c>
      <c r="D3065" s="254">
        <f t="shared" si="95"/>
        <v>0</v>
      </c>
    </row>
    <row r="3066" spans="1:4" x14ac:dyDescent="0.3">
      <c r="A3066" s="4">
        <v>24118</v>
      </c>
      <c r="B3066" s="5">
        <v>12.5</v>
      </c>
      <c r="C3066" s="1">
        <f t="shared" si="94"/>
        <v>1.2500000000000001E-2</v>
      </c>
      <c r="D3066" s="254">
        <f t="shared" si="95"/>
        <v>0</v>
      </c>
    </row>
    <row r="3067" spans="1:4" x14ac:dyDescent="0.3">
      <c r="A3067" s="4">
        <v>24119</v>
      </c>
      <c r="B3067" s="5">
        <v>12.5</v>
      </c>
      <c r="C3067" s="1">
        <f t="shared" si="94"/>
        <v>1.2500000000000001E-2</v>
      </c>
      <c r="D3067" s="254">
        <f t="shared" si="95"/>
        <v>0</v>
      </c>
    </row>
    <row r="3068" spans="1:4" x14ac:dyDescent="0.3">
      <c r="A3068" s="4">
        <v>24120</v>
      </c>
      <c r="B3068" s="5">
        <v>12.5</v>
      </c>
      <c r="C3068" s="1">
        <f t="shared" si="94"/>
        <v>1.2500000000000001E-2</v>
      </c>
      <c r="D3068" s="254">
        <f t="shared" si="95"/>
        <v>0</v>
      </c>
    </row>
    <row r="3069" spans="1:4" x14ac:dyDescent="0.3">
      <c r="A3069" s="4">
        <v>24121</v>
      </c>
      <c r="B3069" s="5">
        <v>12.5</v>
      </c>
      <c r="C3069" s="1">
        <f t="shared" si="94"/>
        <v>1.2500000000000001E-2</v>
      </c>
      <c r="D3069" s="254">
        <f t="shared" si="95"/>
        <v>0</v>
      </c>
    </row>
    <row r="3070" spans="1:4" x14ac:dyDescent="0.3">
      <c r="A3070" s="4">
        <v>24124</v>
      </c>
      <c r="B3070" s="5">
        <v>12.5</v>
      </c>
      <c r="C3070" s="1">
        <f t="shared" si="94"/>
        <v>1.2500000000000001E-2</v>
      </c>
      <c r="D3070" s="254">
        <f t="shared" si="95"/>
        <v>0</v>
      </c>
    </row>
    <row r="3071" spans="1:4" x14ac:dyDescent="0.3">
      <c r="A3071" s="4">
        <v>24125</v>
      </c>
      <c r="B3071" s="5">
        <v>12.5</v>
      </c>
      <c r="C3071" s="1">
        <f t="shared" si="94"/>
        <v>1.2500000000000001E-2</v>
      </c>
      <c r="D3071" s="254">
        <f t="shared" si="95"/>
        <v>0</v>
      </c>
    </row>
    <row r="3072" spans="1:4" x14ac:dyDescent="0.3">
      <c r="A3072" s="4">
        <v>24126</v>
      </c>
      <c r="B3072" s="5">
        <v>12.5</v>
      </c>
      <c r="C3072" s="1">
        <f t="shared" si="94"/>
        <v>1.2500000000000001E-2</v>
      </c>
      <c r="D3072" s="254">
        <f t="shared" si="95"/>
        <v>0</v>
      </c>
    </row>
    <row r="3073" spans="1:4" x14ac:dyDescent="0.3">
      <c r="A3073" s="4">
        <v>24127</v>
      </c>
      <c r="B3073" s="5">
        <v>12.5</v>
      </c>
      <c r="C3073" s="1">
        <f t="shared" si="94"/>
        <v>1.2500000000000001E-2</v>
      </c>
      <c r="D3073" s="254">
        <f t="shared" si="95"/>
        <v>0</v>
      </c>
    </row>
    <row r="3074" spans="1:4" x14ac:dyDescent="0.3">
      <c r="A3074" s="4">
        <v>24128</v>
      </c>
      <c r="B3074" s="5">
        <v>12.5</v>
      </c>
      <c r="C3074" s="1">
        <f t="shared" si="94"/>
        <v>1.2500000000000001E-2</v>
      </c>
      <c r="D3074" s="254">
        <f t="shared" si="95"/>
        <v>0</v>
      </c>
    </row>
    <row r="3075" spans="1:4" x14ac:dyDescent="0.3">
      <c r="A3075" s="4">
        <v>24131</v>
      </c>
      <c r="B3075" s="5">
        <v>12.5</v>
      </c>
      <c r="C3075" s="1">
        <f t="shared" si="94"/>
        <v>1.2500000000000001E-2</v>
      </c>
      <c r="D3075" s="254">
        <f t="shared" si="95"/>
        <v>0</v>
      </c>
    </row>
    <row r="3076" spans="1:4" x14ac:dyDescent="0.3">
      <c r="A3076" s="4">
        <v>24132</v>
      </c>
      <c r="B3076" s="5">
        <v>12.5</v>
      </c>
      <c r="C3076" s="1">
        <f t="shared" si="94"/>
        <v>1.2500000000000001E-2</v>
      </c>
      <c r="D3076" s="254">
        <f t="shared" si="95"/>
        <v>0</v>
      </c>
    </row>
    <row r="3077" spans="1:4" x14ac:dyDescent="0.3">
      <c r="A3077" s="4">
        <v>24133</v>
      </c>
      <c r="B3077" s="5">
        <v>12.5</v>
      </c>
      <c r="C3077" s="1">
        <f t="shared" si="94"/>
        <v>1.2500000000000001E-2</v>
      </c>
      <c r="D3077" s="254">
        <f t="shared" si="95"/>
        <v>0</v>
      </c>
    </row>
    <row r="3078" spans="1:4" x14ac:dyDescent="0.3">
      <c r="A3078" s="4">
        <v>24134</v>
      </c>
      <c r="B3078" s="5">
        <v>12.5</v>
      </c>
      <c r="C3078" s="1">
        <f t="shared" ref="C3078:C3141" si="96">B3078/1000</f>
        <v>1.2500000000000001E-2</v>
      </c>
      <c r="D3078" s="254">
        <f t="shared" si="95"/>
        <v>0</v>
      </c>
    </row>
    <row r="3079" spans="1:4" x14ac:dyDescent="0.3">
      <c r="A3079" s="4">
        <v>24135</v>
      </c>
      <c r="B3079" s="5">
        <v>12.5</v>
      </c>
      <c r="C3079" s="1">
        <f t="shared" si="96"/>
        <v>1.2500000000000001E-2</v>
      </c>
      <c r="D3079" s="254">
        <f t="shared" ref="D3079:D3142" si="97">((B3079/B3078)-1)*100</f>
        <v>0</v>
      </c>
    </row>
    <row r="3080" spans="1:4" x14ac:dyDescent="0.3">
      <c r="A3080" s="4">
        <v>24138</v>
      </c>
      <c r="B3080" s="5">
        <v>12.5</v>
      </c>
      <c r="C3080" s="1">
        <f t="shared" si="96"/>
        <v>1.2500000000000001E-2</v>
      </c>
      <c r="D3080" s="254">
        <f t="shared" si="97"/>
        <v>0</v>
      </c>
    </row>
    <row r="3081" spans="1:4" x14ac:dyDescent="0.3">
      <c r="A3081" s="4">
        <v>24139</v>
      </c>
      <c r="B3081" s="5">
        <v>12.5</v>
      </c>
      <c r="C3081" s="1">
        <f t="shared" si="96"/>
        <v>1.2500000000000001E-2</v>
      </c>
      <c r="D3081" s="254">
        <f t="shared" si="97"/>
        <v>0</v>
      </c>
    </row>
    <row r="3082" spans="1:4" x14ac:dyDescent="0.3">
      <c r="A3082" s="4">
        <v>24140</v>
      </c>
      <c r="B3082" s="5">
        <v>12.5</v>
      </c>
      <c r="C3082" s="1">
        <f t="shared" si="96"/>
        <v>1.2500000000000001E-2</v>
      </c>
      <c r="D3082" s="254">
        <f t="shared" si="97"/>
        <v>0</v>
      </c>
    </row>
    <row r="3083" spans="1:4" x14ac:dyDescent="0.3">
      <c r="A3083" s="4">
        <v>24141</v>
      </c>
      <c r="B3083" s="5">
        <v>12.5</v>
      </c>
      <c r="C3083" s="1">
        <f t="shared" si="96"/>
        <v>1.2500000000000001E-2</v>
      </c>
      <c r="D3083" s="254">
        <f t="shared" si="97"/>
        <v>0</v>
      </c>
    </row>
    <row r="3084" spans="1:4" x14ac:dyDescent="0.3">
      <c r="A3084" s="4">
        <v>24142</v>
      </c>
      <c r="B3084" s="5">
        <v>12.5</v>
      </c>
      <c r="C3084" s="1">
        <f t="shared" si="96"/>
        <v>1.2500000000000001E-2</v>
      </c>
      <c r="D3084" s="254">
        <f t="shared" si="97"/>
        <v>0</v>
      </c>
    </row>
    <row r="3085" spans="1:4" x14ac:dyDescent="0.3">
      <c r="A3085" s="4">
        <v>24145</v>
      </c>
      <c r="B3085" s="5">
        <v>12.5</v>
      </c>
      <c r="C3085" s="1">
        <f t="shared" si="96"/>
        <v>1.2500000000000001E-2</v>
      </c>
      <c r="D3085" s="254">
        <f t="shared" si="97"/>
        <v>0</v>
      </c>
    </row>
    <row r="3086" spans="1:4" x14ac:dyDescent="0.3">
      <c r="A3086" s="4">
        <v>24146</v>
      </c>
      <c r="B3086" s="5">
        <v>12.5</v>
      </c>
      <c r="C3086" s="1">
        <f t="shared" si="96"/>
        <v>1.2500000000000001E-2</v>
      </c>
      <c r="D3086" s="254">
        <f t="shared" si="97"/>
        <v>0</v>
      </c>
    </row>
    <row r="3087" spans="1:4" x14ac:dyDescent="0.3">
      <c r="A3087" s="4">
        <v>24147</v>
      </c>
      <c r="B3087" s="5">
        <v>12.5</v>
      </c>
      <c r="C3087" s="1">
        <f t="shared" si="96"/>
        <v>1.2500000000000001E-2</v>
      </c>
      <c r="D3087" s="254">
        <f t="shared" si="97"/>
        <v>0</v>
      </c>
    </row>
    <row r="3088" spans="1:4" x14ac:dyDescent="0.3">
      <c r="A3088" s="4">
        <v>24148</v>
      </c>
      <c r="B3088" s="5">
        <v>12.5</v>
      </c>
      <c r="C3088" s="1">
        <f t="shared" si="96"/>
        <v>1.2500000000000001E-2</v>
      </c>
      <c r="D3088" s="254">
        <f t="shared" si="97"/>
        <v>0</v>
      </c>
    </row>
    <row r="3089" spans="1:4" x14ac:dyDescent="0.3">
      <c r="A3089" s="4">
        <v>24149</v>
      </c>
      <c r="B3089" s="5">
        <v>12.5</v>
      </c>
      <c r="C3089" s="1">
        <f t="shared" si="96"/>
        <v>1.2500000000000001E-2</v>
      </c>
      <c r="D3089" s="254">
        <f t="shared" si="97"/>
        <v>0</v>
      </c>
    </row>
    <row r="3090" spans="1:4" x14ac:dyDescent="0.3">
      <c r="A3090" s="4">
        <v>24152</v>
      </c>
      <c r="B3090" s="5">
        <v>12.5</v>
      </c>
      <c r="C3090" s="1">
        <f t="shared" si="96"/>
        <v>1.2500000000000001E-2</v>
      </c>
      <c r="D3090" s="254">
        <f t="shared" si="97"/>
        <v>0</v>
      </c>
    </row>
    <row r="3091" spans="1:4" x14ac:dyDescent="0.3">
      <c r="A3091" s="4">
        <v>24153</v>
      </c>
      <c r="B3091" s="5">
        <v>12.5</v>
      </c>
      <c r="C3091" s="1">
        <f t="shared" si="96"/>
        <v>1.2500000000000001E-2</v>
      </c>
      <c r="D3091" s="254">
        <f t="shared" si="97"/>
        <v>0</v>
      </c>
    </row>
    <row r="3092" spans="1:4" x14ac:dyDescent="0.3">
      <c r="A3092" s="4">
        <v>24154</v>
      </c>
      <c r="B3092" s="5">
        <v>12.5</v>
      </c>
      <c r="C3092" s="1">
        <f t="shared" si="96"/>
        <v>1.2500000000000001E-2</v>
      </c>
      <c r="D3092" s="254">
        <f t="shared" si="97"/>
        <v>0</v>
      </c>
    </row>
    <row r="3093" spans="1:4" x14ac:dyDescent="0.3">
      <c r="A3093" s="4">
        <v>24155</v>
      </c>
      <c r="B3093" s="5">
        <v>12.5</v>
      </c>
      <c r="C3093" s="1">
        <f t="shared" si="96"/>
        <v>1.2500000000000001E-2</v>
      </c>
      <c r="D3093" s="254">
        <f t="shared" si="97"/>
        <v>0</v>
      </c>
    </row>
    <row r="3094" spans="1:4" x14ac:dyDescent="0.3">
      <c r="A3094" s="4">
        <v>24156</v>
      </c>
      <c r="B3094" s="5">
        <v>12.5</v>
      </c>
      <c r="C3094" s="1">
        <f t="shared" si="96"/>
        <v>1.2500000000000001E-2</v>
      </c>
      <c r="D3094" s="254">
        <f t="shared" si="97"/>
        <v>0</v>
      </c>
    </row>
    <row r="3095" spans="1:4" x14ac:dyDescent="0.3">
      <c r="A3095" s="4">
        <v>24159</v>
      </c>
      <c r="B3095" s="5">
        <v>12.5</v>
      </c>
      <c r="C3095" s="1">
        <f t="shared" si="96"/>
        <v>1.2500000000000001E-2</v>
      </c>
      <c r="D3095" s="254">
        <f t="shared" si="97"/>
        <v>0</v>
      </c>
    </row>
    <row r="3096" spans="1:4" x14ac:dyDescent="0.3">
      <c r="A3096" s="4">
        <v>24160</v>
      </c>
      <c r="B3096" s="5">
        <v>12.5</v>
      </c>
      <c r="C3096" s="1">
        <f t="shared" si="96"/>
        <v>1.2500000000000001E-2</v>
      </c>
      <c r="D3096" s="254">
        <f t="shared" si="97"/>
        <v>0</v>
      </c>
    </row>
    <row r="3097" spans="1:4" x14ac:dyDescent="0.3">
      <c r="A3097" s="4">
        <v>24161</v>
      </c>
      <c r="B3097" s="5">
        <v>12.5</v>
      </c>
      <c r="C3097" s="1">
        <f t="shared" si="96"/>
        <v>1.2500000000000001E-2</v>
      </c>
      <c r="D3097" s="254">
        <f t="shared" si="97"/>
        <v>0</v>
      </c>
    </row>
    <row r="3098" spans="1:4" x14ac:dyDescent="0.3">
      <c r="A3098" s="4">
        <v>24162</v>
      </c>
      <c r="B3098" s="5">
        <v>12.5</v>
      </c>
      <c r="C3098" s="1">
        <f t="shared" si="96"/>
        <v>1.2500000000000001E-2</v>
      </c>
      <c r="D3098" s="254">
        <f t="shared" si="97"/>
        <v>0</v>
      </c>
    </row>
    <row r="3099" spans="1:4" x14ac:dyDescent="0.3">
      <c r="A3099" s="4">
        <v>24163</v>
      </c>
      <c r="B3099" s="5">
        <v>12.5</v>
      </c>
      <c r="C3099" s="1">
        <f t="shared" si="96"/>
        <v>1.2500000000000001E-2</v>
      </c>
      <c r="D3099" s="254">
        <f t="shared" si="97"/>
        <v>0</v>
      </c>
    </row>
    <row r="3100" spans="1:4" x14ac:dyDescent="0.3">
      <c r="A3100" s="4">
        <v>24166</v>
      </c>
      <c r="B3100" s="5">
        <v>12.5</v>
      </c>
      <c r="C3100" s="1">
        <f t="shared" si="96"/>
        <v>1.2500000000000001E-2</v>
      </c>
      <c r="D3100" s="254">
        <f t="shared" si="97"/>
        <v>0</v>
      </c>
    </row>
    <row r="3101" spans="1:4" x14ac:dyDescent="0.3">
      <c r="A3101" s="4">
        <v>24167</v>
      </c>
      <c r="B3101" s="5">
        <v>12.5</v>
      </c>
      <c r="C3101" s="1">
        <f t="shared" si="96"/>
        <v>1.2500000000000001E-2</v>
      </c>
      <c r="D3101" s="254">
        <f t="shared" si="97"/>
        <v>0</v>
      </c>
    </row>
    <row r="3102" spans="1:4" x14ac:dyDescent="0.3">
      <c r="A3102" s="4">
        <v>24168</v>
      </c>
      <c r="B3102" s="5">
        <v>12.5</v>
      </c>
      <c r="C3102" s="1">
        <f t="shared" si="96"/>
        <v>1.2500000000000001E-2</v>
      </c>
      <c r="D3102" s="254">
        <f t="shared" si="97"/>
        <v>0</v>
      </c>
    </row>
    <row r="3103" spans="1:4" x14ac:dyDescent="0.3">
      <c r="A3103" s="4">
        <v>24169</v>
      </c>
      <c r="B3103" s="5">
        <v>12.5</v>
      </c>
      <c r="C3103" s="1">
        <f t="shared" si="96"/>
        <v>1.2500000000000001E-2</v>
      </c>
      <c r="D3103" s="254">
        <f t="shared" si="97"/>
        <v>0</v>
      </c>
    </row>
    <row r="3104" spans="1:4" x14ac:dyDescent="0.3">
      <c r="A3104" s="4">
        <v>24170</v>
      </c>
      <c r="B3104" s="5">
        <v>12.5</v>
      </c>
      <c r="C3104" s="1">
        <f t="shared" si="96"/>
        <v>1.2500000000000001E-2</v>
      </c>
      <c r="D3104" s="254">
        <f t="shared" si="97"/>
        <v>0</v>
      </c>
    </row>
    <row r="3105" spans="1:4" x14ac:dyDescent="0.3">
      <c r="A3105" s="4">
        <v>24173</v>
      </c>
      <c r="B3105" s="5">
        <v>12.5</v>
      </c>
      <c r="C3105" s="1">
        <f t="shared" si="96"/>
        <v>1.2500000000000001E-2</v>
      </c>
      <c r="D3105" s="254">
        <f t="shared" si="97"/>
        <v>0</v>
      </c>
    </row>
    <row r="3106" spans="1:4" x14ac:dyDescent="0.3">
      <c r="A3106" s="4">
        <v>24174</v>
      </c>
      <c r="B3106" s="5">
        <v>12.5</v>
      </c>
      <c r="C3106" s="1">
        <f t="shared" si="96"/>
        <v>1.2500000000000001E-2</v>
      </c>
      <c r="D3106" s="254">
        <f t="shared" si="97"/>
        <v>0</v>
      </c>
    </row>
    <row r="3107" spans="1:4" x14ac:dyDescent="0.3">
      <c r="A3107" s="4">
        <v>24175</v>
      </c>
      <c r="B3107" s="5">
        <v>12.5</v>
      </c>
      <c r="C3107" s="1">
        <f t="shared" si="96"/>
        <v>1.2500000000000001E-2</v>
      </c>
      <c r="D3107" s="254">
        <f t="shared" si="97"/>
        <v>0</v>
      </c>
    </row>
    <row r="3108" spans="1:4" x14ac:dyDescent="0.3">
      <c r="A3108" s="4">
        <v>24176</v>
      </c>
      <c r="B3108" s="5">
        <v>12.5</v>
      </c>
      <c r="C3108" s="1">
        <f t="shared" si="96"/>
        <v>1.2500000000000001E-2</v>
      </c>
      <c r="D3108" s="254">
        <f t="shared" si="97"/>
        <v>0</v>
      </c>
    </row>
    <row r="3109" spans="1:4" x14ac:dyDescent="0.3">
      <c r="A3109" s="4">
        <v>24177</v>
      </c>
      <c r="B3109" s="5">
        <v>12.5</v>
      </c>
      <c r="C3109" s="1">
        <f t="shared" si="96"/>
        <v>1.2500000000000001E-2</v>
      </c>
      <c r="D3109" s="254">
        <f t="shared" si="97"/>
        <v>0</v>
      </c>
    </row>
    <row r="3110" spans="1:4" x14ac:dyDescent="0.3">
      <c r="A3110" s="4">
        <v>24180</v>
      </c>
      <c r="B3110" s="5">
        <v>12.5</v>
      </c>
      <c r="C3110" s="1">
        <f t="shared" si="96"/>
        <v>1.2500000000000001E-2</v>
      </c>
      <c r="D3110" s="254">
        <f t="shared" si="97"/>
        <v>0</v>
      </c>
    </row>
    <row r="3111" spans="1:4" x14ac:dyDescent="0.3">
      <c r="A3111" s="4">
        <v>24181</v>
      </c>
      <c r="B3111" s="5">
        <v>12.5</v>
      </c>
      <c r="C3111" s="1">
        <f t="shared" si="96"/>
        <v>1.2500000000000001E-2</v>
      </c>
      <c r="D3111" s="254">
        <f t="shared" si="97"/>
        <v>0</v>
      </c>
    </row>
    <row r="3112" spans="1:4" x14ac:dyDescent="0.3">
      <c r="A3112" s="4">
        <v>24182</v>
      </c>
      <c r="B3112" s="5">
        <v>12.5</v>
      </c>
      <c r="C3112" s="1">
        <f t="shared" si="96"/>
        <v>1.2500000000000001E-2</v>
      </c>
      <c r="D3112" s="254">
        <f t="shared" si="97"/>
        <v>0</v>
      </c>
    </row>
    <row r="3113" spans="1:4" x14ac:dyDescent="0.3">
      <c r="A3113" s="4">
        <v>24183</v>
      </c>
      <c r="B3113" s="5">
        <v>12.5</v>
      </c>
      <c r="C3113" s="1">
        <f t="shared" si="96"/>
        <v>1.2500000000000001E-2</v>
      </c>
      <c r="D3113" s="254">
        <f t="shared" si="97"/>
        <v>0</v>
      </c>
    </row>
    <row r="3114" spans="1:4" x14ac:dyDescent="0.3">
      <c r="A3114" s="4">
        <v>24184</v>
      </c>
      <c r="B3114" s="5">
        <v>12.5</v>
      </c>
      <c r="C3114" s="1">
        <f t="shared" si="96"/>
        <v>1.2500000000000001E-2</v>
      </c>
      <c r="D3114" s="254">
        <f t="shared" si="97"/>
        <v>0</v>
      </c>
    </row>
    <row r="3115" spans="1:4" x14ac:dyDescent="0.3">
      <c r="A3115" s="4">
        <v>24187</v>
      </c>
      <c r="B3115" s="5">
        <v>12.5</v>
      </c>
      <c r="C3115" s="1">
        <f t="shared" si="96"/>
        <v>1.2500000000000001E-2</v>
      </c>
      <c r="D3115" s="254">
        <f t="shared" si="97"/>
        <v>0</v>
      </c>
    </row>
    <row r="3116" spans="1:4" x14ac:dyDescent="0.3">
      <c r="A3116" s="4">
        <v>24188</v>
      </c>
      <c r="B3116" s="5">
        <v>12.5</v>
      </c>
      <c r="C3116" s="1">
        <f t="shared" si="96"/>
        <v>1.2500000000000001E-2</v>
      </c>
      <c r="D3116" s="254">
        <f t="shared" si="97"/>
        <v>0</v>
      </c>
    </row>
    <row r="3117" spans="1:4" x14ac:dyDescent="0.3">
      <c r="A3117" s="4">
        <v>24189</v>
      </c>
      <c r="B3117" s="5">
        <v>12.5</v>
      </c>
      <c r="C3117" s="1">
        <f t="shared" si="96"/>
        <v>1.2500000000000001E-2</v>
      </c>
      <c r="D3117" s="254">
        <f t="shared" si="97"/>
        <v>0</v>
      </c>
    </row>
    <row r="3118" spans="1:4" x14ac:dyDescent="0.3">
      <c r="A3118" s="4">
        <v>24190</v>
      </c>
      <c r="B3118" s="5">
        <v>12.5</v>
      </c>
      <c r="C3118" s="1">
        <f t="shared" si="96"/>
        <v>1.2500000000000001E-2</v>
      </c>
      <c r="D3118" s="254">
        <f t="shared" si="97"/>
        <v>0</v>
      </c>
    </row>
    <row r="3119" spans="1:4" x14ac:dyDescent="0.3">
      <c r="A3119" s="4">
        <v>24191</v>
      </c>
      <c r="B3119" s="5">
        <v>12.5</v>
      </c>
      <c r="C3119" s="1">
        <f t="shared" si="96"/>
        <v>1.2500000000000001E-2</v>
      </c>
      <c r="D3119" s="254">
        <f t="shared" si="97"/>
        <v>0</v>
      </c>
    </row>
    <row r="3120" spans="1:4" x14ac:dyDescent="0.3">
      <c r="A3120" s="4">
        <v>24194</v>
      </c>
      <c r="B3120" s="5">
        <v>12.5</v>
      </c>
      <c r="C3120" s="1">
        <f t="shared" si="96"/>
        <v>1.2500000000000001E-2</v>
      </c>
      <c r="D3120" s="254">
        <f t="shared" si="97"/>
        <v>0</v>
      </c>
    </row>
    <row r="3121" spans="1:4" x14ac:dyDescent="0.3">
      <c r="A3121" s="4">
        <v>24195</v>
      </c>
      <c r="B3121" s="5">
        <v>12.5</v>
      </c>
      <c r="C3121" s="1">
        <f t="shared" si="96"/>
        <v>1.2500000000000001E-2</v>
      </c>
      <c r="D3121" s="254">
        <f t="shared" si="97"/>
        <v>0</v>
      </c>
    </row>
    <row r="3122" spans="1:4" x14ac:dyDescent="0.3">
      <c r="A3122" s="4">
        <v>24196</v>
      </c>
      <c r="B3122" s="5">
        <v>12.5</v>
      </c>
      <c r="C3122" s="1">
        <f t="shared" si="96"/>
        <v>1.2500000000000001E-2</v>
      </c>
      <c r="D3122" s="254">
        <f t="shared" si="97"/>
        <v>0</v>
      </c>
    </row>
    <row r="3123" spans="1:4" x14ac:dyDescent="0.3">
      <c r="A3123" s="4">
        <v>24197</v>
      </c>
      <c r="B3123" s="5">
        <v>12.5</v>
      </c>
      <c r="C3123" s="1">
        <f t="shared" si="96"/>
        <v>1.2500000000000001E-2</v>
      </c>
      <c r="D3123" s="254">
        <f t="shared" si="97"/>
        <v>0</v>
      </c>
    </row>
    <row r="3124" spans="1:4" x14ac:dyDescent="0.3">
      <c r="A3124" s="4">
        <v>24198</v>
      </c>
      <c r="B3124" s="5">
        <v>12.5</v>
      </c>
      <c r="C3124" s="1">
        <f t="shared" si="96"/>
        <v>1.2500000000000001E-2</v>
      </c>
      <c r="D3124" s="254">
        <f t="shared" si="97"/>
        <v>0</v>
      </c>
    </row>
    <row r="3125" spans="1:4" x14ac:dyDescent="0.3">
      <c r="A3125" s="4">
        <v>24201</v>
      </c>
      <c r="B3125" s="5">
        <v>12.5</v>
      </c>
      <c r="C3125" s="1">
        <f t="shared" si="96"/>
        <v>1.2500000000000001E-2</v>
      </c>
      <c r="D3125" s="254">
        <f t="shared" si="97"/>
        <v>0</v>
      </c>
    </row>
    <row r="3126" spans="1:4" x14ac:dyDescent="0.3">
      <c r="A3126" s="4">
        <v>24202</v>
      </c>
      <c r="B3126" s="5">
        <v>12.5</v>
      </c>
      <c r="C3126" s="1">
        <f t="shared" si="96"/>
        <v>1.2500000000000001E-2</v>
      </c>
      <c r="D3126" s="254">
        <f t="shared" si="97"/>
        <v>0</v>
      </c>
    </row>
    <row r="3127" spans="1:4" x14ac:dyDescent="0.3">
      <c r="A3127" s="4">
        <v>24203</v>
      </c>
      <c r="B3127" s="5">
        <v>12.5</v>
      </c>
      <c r="C3127" s="1">
        <f t="shared" si="96"/>
        <v>1.2500000000000001E-2</v>
      </c>
      <c r="D3127" s="254">
        <f t="shared" si="97"/>
        <v>0</v>
      </c>
    </row>
    <row r="3128" spans="1:4" x14ac:dyDescent="0.3">
      <c r="A3128" s="4">
        <v>24204</v>
      </c>
      <c r="B3128" s="5">
        <v>12.5</v>
      </c>
      <c r="C3128" s="1">
        <f t="shared" si="96"/>
        <v>1.2500000000000001E-2</v>
      </c>
      <c r="D3128" s="254">
        <f t="shared" si="97"/>
        <v>0</v>
      </c>
    </row>
    <row r="3129" spans="1:4" x14ac:dyDescent="0.3">
      <c r="A3129" s="4">
        <v>24205</v>
      </c>
      <c r="B3129" s="5">
        <v>12.5</v>
      </c>
      <c r="C3129" s="1">
        <f t="shared" si="96"/>
        <v>1.2500000000000001E-2</v>
      </c>
      <c r="D3129" s="254">
        <f t="shared" si="97"/>
        <v>0</v>
      </c>
    </row>
    <row r="3130" spans="1:4" x14ac:dyDescent="0.3">
      <c r="A3130" s="4">
        <v>24208</v>
      </c>
      <c r="B3130" s="5">
        <v>12.5</v>
      </c>
      <c r="C3130" s="1">
        <f t="shared" si="96"/>
        <v>1.2500000000000001E-2</v>
      </c>
      <c r="D3130" s="254">
        <f t="shared" si="97"/>
        <v>0</v>
      </c>
    </row>
    <row r="3131" spans="1:4" x14ac:dyDescent="0.3">
      <c r="A3131" s="4">
        <v>24209</v>
      </c>
      <c r="B3131" s="5">
        <v>12.5</v>
      </c>
      <c r="C3131" s="1">
        <f t="shared" si="96"/>
        <v>1.2500000000000001E-2</v>
      </c>
      <c r="D3131" s="254">
        <f t="shared" si="97"/>
        <v>0</v>
      </c>
    </row>
    <row r="3132" spans="1:4" x14ac:dyDescent="0.3">
      <c r="A3132" s="4">
        <v>24210</v>
      </c>
      <c r="B3132" s="5">
        <v>12.5</v>
      </c>
      <c r="C3132" s="1">
        <f t="shared" si="96"/>
        <v>1.2500000000000001E-2</v>
      </c>
      <c r="D3132" s="254">
        <f t="shared" si="97"/>
        <v>0</v>
      </c>
    </row>
    <row r="3133" spans="1:4" x14ac:dyDescent="0.3">
      <c r="A3133" s="4">
        <v>24211</v>
      </c>
      <c r="B3133" s="5">
        <v>12.5</v>
      </c>
      <c r="C3133" s="1">
        <f t="shared" si="96"/>
        <v>1.2500000000000001E-2</v>
      </c>
      <c r="D3133" s="254">
        <f t="shared" si="97"/>
        <v>0</v>
      </c>
    </row>
    <row r="3134" spans="1:4" x14ac:dyDescent="0.3">
      <c r="A3134" s="4">
        <v>24212</v>
      </c>
      <c r="B3134" s="5">
        <v>12.5</v>
      </c>
      <c r="C3134" s="1">
        <f t="shared" si="96"/>
        <v>1.2500000000000001E-2</v>
      </c>
      <c r="D3134" s="254">
        <f t="shared" si="97"/>
        <v>0</v>
      </c>
    </row>
    <row r="3135" spans="1:4" x14ac:dyDescent="0.3">
      <c r="A3135" s="4">
        <v>24215</v>
      </c>
      <c r="B3135" s="5">
        <v>12.5</v>
      </c>
      <c r="C3135" s="1">
        <f t="shared" si="96"/>
        <v>1.2500000000000001E-2</v>
      </c>
      <c r="D3135" s="254">
        <f t="shared" si="97"/>
        <v>0</v>
      </c>
    </row>
    <row r="3136" spans="1:4" x14ac:dyDescent="0.3">
      <c r="A3136" s="4">
        <v>24216</v>
      </c>
      <c r="B3136" s="5">
        <v>12.5</v>
      </c>
      <c r="C3136" s="1">
        <f t="shared" si="96"/>
        <v>1.2500000000000001E-2</v>
      </c>
      <c r="D3136" s="254">
        <f t="shared" si="97"/>
        <v>0</v>
      </c>
    </row>
    <row r="3137" spans="1:4" x14ac:dyDescent="0.3">
      <c r="A3137" s="4">
        <v>24217</v>
      </c>
      <c r="B3137" s="5">
        <v>12.5</v>
      </c>
      <c r="C3137" s="1">
        <f t="shared" si="96"/>
        <v>1.2500000000000001E-2</v>
      </c>
      <c r="D3137" s="254">
        <f t="shared" si="97"/>
        <v>0</v>
      </c>
    </row>
    <row r="3138" spans="1:4" x14ac:dyDescent="0.3">
      <c r="A3138" s="4">
        <v>24218</v>
      </c>
      <c r="B3138" s="5">
        <v>12.5</v>
      </c>
      <c r="C3138" s="1">
        <f t="shared" si="96"/>
        <v>1.2500000000000001E-2</v>
      </c>
      <c r="D3138" s="254">
        <f t="shared" si="97"/>
        <v>0</v>
      </c>
    </row>
    <row r="3139" spans="1:4" x14ac:dyDescent="0.3">
      <c r="A3139" s="4">
        <v>24219</v>
      </c>
      <c r="B3139" s="5">
        <v>12.5</v>
      </c>
      <c r="C3139" s="1">
        <f t="shared" si="96"/>
        <v>1.2500000000000001E-2</v>
      </c>
      <c r="D3139" s="254">
        <f t="shared" si="97"/>
        <v>0</v>
      </c>
    </row>
    <row r="3140" spans="1:4" x14ac:dyDescent="0.3">
      <c r="A3140" s="4">
        <v>24222</v>
      </c>
      <c r="B3140" s="5">
        <v>12.5</v>
      </c>
      <c r="C3140" s="1">
        <f t="shared" si="96"/>
        <v>1.2500000000000001E-2</v>
      </c>
      <c r="D3140" s="254">
        <f t="shared" si="97"/>
        <v>0</v>
      </c>
    </row>
    <row r="3141" spans="1:4" x14ac:dyDescent="0.3">
      <c r="A3141" s="4">
        <v>24223</v>
      </c>
      <c r="B3141" s="5">
        <v>12.5</v>
      </c>
      <c r="C3141" s="1">
        <f t="shared" si="96"/>
        <v>1.2500000000000001E-2</v>
      </c>
      <c r="D3141" s="254">
        <f t="shared" si="97"/>
        <v>0</v>
      </c>
    </row>
    <row r="3142" spans="1:4" x14ac:dyDescent="0.3">
      <c r="A3142" s="4">
        <v>24224</v>
      </c>
      <c r="B3142" s="5">
        <v>12.5</v>
      </c>
      <c r="C3142" s="1">
        <f t="shared" ref="C3142:C3205" si="98">B3142/1000</f>
        <v>1.2500000000000001E-2</v>
      </c>
      <c r="D3142" s="254">
        <f t="shared" si="97"/>
        <v>0</v>
      </c>
    </row>
    <row r="3143" spans="1:4" x14ac:dyDescent="0.3">
      <c r="A3143" s="4">
        <v>24225</v>
      </c>
      <c r="B3143" s="5">
        <v>12.5</v>
      </c>
      <c r="C3143" s="1">
        <f t="shared" si="98"/>
        <v>1.2500000000000001E-2</v>
      </c>
      <c r="D3143" s="254">
        <f t="shared" ref="D3143:D3206" si="99">((B3143/B3142)-1)*100</f>
        <v>0</v>
      </c>
    </row>
    <row r="3144" spans="1:4" x14ac:dyDescent="0.3">
      <c r="A3144" s="4">
        <v>24226</v>
      </c>
      <c r="B3144" s="5">
        <v>12.5</v>
      </c>
      <c r="C3144" s="1">
        <f t="shared" si="98"/>
        <v>1.2500000000000001E-2</v>
      </c>
      <c r="D3144" s="254">
        <f t="shared" si="99"/>
        <v>0</v>
      </c>
    </row>
    <row r="3145" spans="1:4" x14ac:dyDescent="0.3">
      <c r="A3145" s="4">
        <v>24229</v>
      </c>
      <c r="B3145" s="5">
        <v>12.5</v>
      </c>
      <c r="C3145" s="1">
        <f t="shared" si="98"/>
        <v>1.2500000000000001E-2</v>
      </c>
      <c r="D3145" s="254">
        <f t="shared" si="99"/>
        <v>0</v>
      </c>
    </row>
    <row r="3146" spans="1:4" x14ac:dyDescent="0.3">
      <c r="A3146" s="4">
        <v>24230</v>
      </c>
      <c r="B3146" s="5">
        <v>12.5</v>
      </c>
      <c r="C3146" s="1">
        <f t="shared" si="98"/>
        <v>1.2500000000000001E-2</v>
      </c>
      <c r="D3146" s="254">
        <f t="shared" si="99"/>
        <v>0</v>
      </c>
    </row>
    <row r="3147" spans="1:4" x14ac:dyDescent="0.3">
      <c r="A3147" s="4">
        <v>24231</v>
      </c>
      <c r="B3147" s="5">
        <v>12.5</v>
      </c>
      <c r="C3147" s="1">
        <f t="shared" si="98"/>
        <v>1.2500000000000001E-2</v>
      </c>
      <c r="D3147" s="254">
        <f t="shared" si="99"/>
        <v>0</v>
      </c>
    </row>
    <row r="3148" spans="1:4" x14ac:dyDescent="0.3">
      <c r="A3148" s="4">
        <v>24232</v>
      </c>
      <c r="B3148" s="5">
        <v>12.5</v>
      </c>
      <c r="C3148" s="1">
        <f t="shared" si="98"/>
        <v>1.2500000000000001E-2</v>
      </c>
      <c r="D3148" s="254">
        <f t="shared" si="99"/>
        <v>0</v>
      </c>
    </row>
    <row r="3149" spans="1:4" x14ac:dyDescent="0.3">
      <c r="A3149" s="4">
        <v>24233</v>
      </c>
      <c r="B3149" s="5">
        <v>12.5</v>
      </c>
      <c r="C3149" s="1">
        <f t="shared" si="98"/>
        <v>1.2500000000000001E-2</v>
      </c>
      <c r="D3149" s="254">
        <f t="shared" si="99"/>
        <v>0</v>
      </c>
    </row>
    <row r="3150" spans="1:4" x14ac:dyDescent="0.3">
      <c r="A3150" s="4">
        <v>24236</v>
      </c>
      <c r="B3150" s="5">
        <v>12.5</v>
      </c>
      <c r="C3150" s="1">
        <f t="shared" si="98"/>
        <v>1.2500000000000001E-2</v>
      </c>
      <c r="D3150" s="254">
        <f t="shared" si="99"/>
        <v>0</v>
      </c>
    </row>
    <row r="3151" spans="1:4" x14ac:dyDescent="0.3">
      <c r="A3151" s="4">
        <v>24237</v>
      </c>
      <c r="B3151" s="5">
        <v>12.5</v>
      </c>
      <c r="C3151" s="1">
        <f t="shared" si="98"/>
        <v>1.2500000000000001E-2</v>
      </c>
      <c r="D3151" s="254">
        <f t="shared" si="99"/>
        <v>0</v>
      </c>
    </row>
    <row r="3152" spans="1:4" x14ac:dyDescent="0.3">
      <c r="A3152" s="4">
        <v>24238</v>
      </c>
      <c r="B3152" s="5">
        <v>12.5</v>
      </c>
      <c r="C3152" s="1">
        <f t="shared" si="98"/>
        <v>1.2500000000000001E-2</v>
      </c>
      <c r="D3152" s="254">
        <f t="shared" si="99"/>
        <v>0</v>
      </c>
    </row>
    <row r="3153" spans="1:4" x14ac:dyDescent="0.3">
      <c r="A3153" s="4">
        <v>24239</v>
      </c>
      <c r="B3153" s="5">
        <v>12.5</v>
      </c>
      <c r="C3153" s="1">
        <f t="shared" si="98"/>
        <v>1.2500000000000001E-2</v>
      </c>
      <c r="D3153" s="254">
        <f t="shared" si="99"/>
        <v>0</v>
      </c>
    </row>
    <row r="3154" spans="1:4" x14ac:dyDescent="0.3">
      <c r="A3154" s="4">
        <v>24240</v>
      </c>
      <c r="B3154" s="5">
        <v>12.5</v>
      </c>
      <c r="C3154" s="1">
        <f t="shared" si="98"/>
        <v>1.2500000000000001E-2</v>
      </c>
      <c r="D3154" s="254">
        <f t="shared" si="99"/>
        <v>0</v>
      </c>
    </row>
    <row r="3155" spans="1:4" x14ac:dyDescent="0.3">
      <c r="A3155" s="4">
        <v>24243</v>
      </c>
      <c r="B3155" s="5">
        <v>12.5</v>
      </c>
      <c r="C3155" s="1">
        <f t="shared" si="98"/>
        <v>1.2500000000000001E-2</v>
      </c>
      <c r="D3155" s="254">
        <f t="shared" si="99"/>
        <v>0</v>
      </c>
    </row>
    <row r="3156" spans="1:4" x14ac:dyDescent="0.3">
      <c r="A3156" s="4">
        <v>24244</v>
      </c>
      <c r="B3156" s="5">
        <v>12.5</v>
      </c>
      <c r="C3156" s="1">
        <f t="shared" si="98"/>
        <v>1.2500000000000001E-2</v>
      </c>
      <c r="D3156" s="254">
        <f t="shared" si="99"/>
        <v>0</v>
      </c>
    </row>
    <row r="3157" spans="1:4" x14ac:dyDescent="0.3">
      <c r="A3157" s="4">
        <v>24245</v>
      </c>
      <c r="B3157" s="5">
        <v>12.5</v>
      </c>
      <c r="C3157" s="1">
        <f t="shared" si="98"/>
        <v>1.2500000000000001E-2</v>
      </c>
      <c r="D3157" s="254">
        <f t="shared" si="99"/>
        <v>0</v>
      </c>
    </row>
    <row r="3158" spans="1:4" x14ac:dyDescent="0.3">
      <c r="A3158" s="4">
        <v>24246</v>
      </c>
      <c r="B3158" s="5">
        <v>12.5</v>
      </c>
      <c r="C3158" s="1">
        <f t="shared" si="98"/>
        <v>1.2500000000000001E-2</v>
      </c>
      <c r="D3158" s="254">
        <f t="shared" si="99"/>
        <v>0</v>
      </c>
    </row>
    <row r="3159" spans="1:4" x14ac:dyDescent="0.3">
      <c r="A3159" s="4">
        <v>24247</v>
      </c>
      <c r="B3159" s="5">
        <v>12.5</v>
      </c>
      <c r="C3159" s="1">
        <f t="shared" si="98"/>
        <v>1.2500000000000001E-2</v>
      </c>
      <c r="D3159" s="254">
        <f t="shared" si="99"/>
        <v>0</v>
      </c>
    </row>
    <row r="3160" spans="1:4" x14ac:dyDescent="0.3">
      <c r="A3160" s="4">
        <v>24250</v>
      </c>
      <c r="B3160" s="5">
        <v>12.5</v>
      </c>
      <c r="C3160" s="1">
        <f t="shared" si="98"/>
        <v>1.2500000000000001E-2</v>
      </c>
      <c r="D3160" s="254">
        <f t="shared" si="99"/>
        <v>0</v>
      </c>
    </row>
    <row r="3161" spans="1:4" x14ac:dyDescent="0.3">
      <c r="A3161" s="4">
        <v>24251</v>
      </c>
      <c r="B3161" s="5">
        <v>12.5</v>
      </c>
      <c r="C3161" s="1">
        <f t="shared" si="98"/>
        <v>1.2500000000000001E-2</v>
      </c>
      <c r="D3161" s="254">
        <f t="shared" si="99"/>
        <v>0</v>
      </c>
    </row>
    <row r="3162" spans="1:4" x14ac:dyDescent="0.3">
      <c r="A3162" s="4">
        <v>24252</v>
      </c>
      <c r="B3162" s="5">
        <v>12.5</v>
      </c>
      <c r="C3162" s="1">
        <f t="shared" si="98"/>
        <v>1.2500000000000001E-2</v>
      </c>
      <c r="D3162" s="254">
        <f t="shared" si="99"/>
        <v>0</v>
      </c>
    </row>
    <row r="3163" spans="1:4" x14ac:dyDescent="0.3">
      <c r="A3163" s="4">
        <v>24253</v>
      </c>
      <c r="B3163" s="5">
        <v>12.5</v>
      </c>
      <c r="C3163" s="1">
        <f t="shared" si="98"/>
        <v>1.2500000000000001E-2</v>
      </c>
      <c r="D3163" s="254">
        <f t="shared" si="99"/>
        <v>0</v>
      </c>
    </row>
    <row r="3164" spans="1:4" x14ac:dyDescent="0.3">
      <c r="A3164" s="4">
        <v>24254</v>
      </c>
      <c r="B3164" s="5">
        <v>12.5</v>
      </c>
      <c r="C3164" s="1">
        <f t="shared" si="98"/>
        <v>1.2500000000000001E-2</v>
      </c>
      <c r="D3164" s="254">
        <f t="shared" si="99"/>
        <v>0</v>
      </c>
    </row>
    <row r="3165" spans="1:4" x14ac:dyDescent="0.3">
      <c r="A3165" s="4">
        <v>24257</v>
      </c>
      <c r="B3165" s="5">
        <v>12.5</v>
      </c>
      <c r="C3165" s="1">
        <f t="shared" si="98"/>
        <v>1.2500000000000001E-2</v>
      </c>
      <c r="D3165" s="254">
        <f t="shared" si="99"/>
        <v>0</v>
      </c>
    </row>
    <row r="3166" spans="1:4" x14ac:dyDescent="0.3">
      <c r="A3166" s="4">
        <v>24258</v>
      </c>
      <c r="B3166" s="5">
        <v>12.5</v>
      </c>
      <c r="C3166" s="1">
        <f t="shared" si="98"/>
        <v>1.2500000000000001E-2</v>
      </c>
      <c r="D3166" s="254">
        <f t="shared" si="99"/>
        <v>0</v>
      </c>
    </row>
    <row r="3167" spans="1:4" x14ac:dyDescent="0.3">
      <c r="A3167" s="4">
        <v>24259</v>
      </c>
      <c r="B3167" s="5">
        <v>12.5</v>
      </c>
      <c r="C3167" s="1">
        <f t="shared" si="98"/>
        <v>1.2500000000000001E-2</v>
      </c>
      <c r="D3167" s="254">
        <f t="shared" si="99"/>
        <v>0</v>
      </c>
    </row>
    <row r="3168" spans="1:4" x14ac:dyDescent="0.3">
      <c r="A3168" s="4">
        <v>24260</v>
      </c>
      <c r="B3168" s="5">
        <v>12.5</v>
      </c>
      <c r="C3168" s="1">
        <f t="shared" si="98"/>
        <v>1.2500000000000001E-2</v>
      </c>
      <c r="D3168" s="254">
        <f t="shared" si="99"/>
        <v>0</v>
      </c>
    </row>
    <row r="3169" spans="1:4" x14ac:dyDescent="0.3">
      <c r="A3169" s="4">
        <v>24261</v>
      </c>
      <c r="B3169" s="5">
        <v>12.5</v>
      </c>
      <c r="C3169" s="1">
        <f t="shared" si="98"/>
        <v>1.2500000000000001E-2</v>
      </c>
      <c r="D3169" s="254">
        <f t="shared" si="99"/>
        <v>0</v>
      </c>
    </row>
    <row r="3170" spans="1:4" x14ac:dyDescent="0.3">
      <c r="A3170" s="4">
        <v>24264</v>
      </c>
      <c r="B3170" s="5">
        <v>12.5</v>
      </c>
      <c r="C3170" s="1">
        <f t="shared" si="98"/>
        <v>1.2500000000000001E-2</v>
      </c>
      <c r="D3170" s="254">
        <f t="shared" si="99"/>
        <v>0</v>
      </c>
    </row>
    <row r="3171" spans="1:4" x14ac:dyDescent="0.3">
      <c r="A3171" s="4">
        <v>24265</v>
      </c>
      <c r="B3171" s="5">
        <v>12.5</v>
      </c>
      <c r="C3171" s="1">
        <f t="shared" si="98"/>
        <v>1.2500000000000001E-2</v>
      </c>
      <c r="D3171" s="254">
        <f t="shared" si="99"/>
        <v>0</v>
      </c>
    </row>
    <row r="3172" spans="1:4" x14ac:dyDescent="0.3">
      <c r="A3172" s="4">
        <v>24266</v>
      </c>
      <c r="B3172" s="5">
        <v>12.5</v>
      </c>
      <c r="C3172" s="1">
        <f t="shared" si="98"/>
        <v>1.2500000000000001E-2</v>
      </c>
      <c r="D3172" s="254">
        <f t="shared" si="99"/>
        <v>0</v>
      </c>
    </row>
    <row r="3173" spans="1:4" x14ac:dyDescent="0.3">
      <c r="A3173" s="4">
        <v>24267</v>
      </c>
      <c r="B3173" s="5">
        <v>12.5</v>
      </c>
      <c r="C3173" s="1">
        <f t="shared" si="98"/>
        <v>1.2500000000000001E-2</v>
      </c>
      <c r="D3173" s="254">
        <f t="shared" si="99"/>
        <v>0</v>
      </c>
    </row>
    <row r="3174" spans="1:4" x14ac:dyDescent="0.3">
      <c r="A3174" s="4">
        <v>24268</v>
      </c>
      <c r="B3174" s="5">
        <v>12.5</v>
      </c>
      <c r="C3174" s="1">
        <f t="shared" si="98"/>
        <v>1.2500000000000001E-2</v>
      </c>
      <c r="D3174" s="254">
        <f t="shared" si="99"/>
        <v>0</v>
      </c>
    </row>
    <row r="3175" spans="1:4" x14ac:dyDescent="0.3">
      <c r="A3175" s="4">
        <v>24271</v>
      </c>
      <c r="B3175" s="5">
        <v>12.5</v>
      </c>
      <c r="C3175" s="1">
        <f t="shared" si="98"/>
        <v>1.2500000000000001E-2</v>
      </c>
      <c r="D3175" s="254">
        <f t="shared" si="99"/>
        <v>0</v>
      </c>
    </row>
    <row r="3176" spans="1:4" x14ac:dyDescent="0.3">
      <c r="A3176" s="4">
        <v>24272</v>
      </c>
      <c r="B3176" s="5">
        <v>12.5</v>
      </c>
      <c r="C3176" s="1">
        <f t="shared" si="98"/>
        <v>1.2500000000000001E-2</v>
      </c>
      <c r="D3176" s="254">
        <f t="shared" si="99"/>
        <v>0</v>
      </c>
    </row>
    <row r="3177" spans="1:4" x14ac:dyDescent="0.3">
      <c r="A3177" s="4">
        <v>24273</v>
      </c>
      <c r="B3177" s="5">
        <v>12.5</v>
      </c>
      <c r="C3177" s="1">
        <f t="shared" si="98"/>
        <v>1.2500000000000001E-2</v>
      </c>
      <c r="D3177" s="254">
        <f t="shared" si="99"/>
        <v>0</v>
      </c>
    </row>
    <row r="3178" spans="1:4" x14ac:dyDescent="0.3">
      <c r="A3178" s="4">
        <v>24274</v>
      </c>
      <c r="B3178" s="5">
        <v>12.5</v>
      </c>
      <c r="C3178" s="1">
        <f t="shared" si="98"/>
        <v>1.2500000000000001E-2</v>
      </c>
      <c r="D3178" s="254">
        <f t="shared" si="99"/>
        <v>0</v>
      </c>
    </row>
    <row r="3179" spans="1:4" x14ac:dyDescent="0.3">
      <c r="A3179" s="4">
        <v>24275</v>
      </c>
      <c r="B3179" s="5">
        <v>12.5</v>
      </c>
      <c r="C3179" s="1">
        <f t="shared" si="98"/>
        <v>1.2500000000000001E-2</v>
      </c>
      <c r="D3179" s="254">
        <f t="shared" si="99"/>
        <v>0</v>
      </c>
    </row>
    <row r="3180" spans="1:4" x14ac:dyDescent="0.3">
      <c r="A3180" s="4">
        <v>24278</v>
      </c>
      <c r="B3180" s="5">
        <v>12.5</v>
      </c>
      <c r="C3180" s="1">
        <f t="shared" si="98"/>
        <v>1.2500000000000001E-2</v>
      </c>
      <c r="D3180" s="254">
        <f t="shared" si="99"/>
        <v>0</v>
      </c>
    </row>
    <row r="3181" spans="1:4" x14ac:dyDescent="0.3">
      <c r="A3181" s="4">
        <v>24279</v>
      </c>
      <c r="B3181" s="5">
        <v>12.5</v>
      </c>
      <c r="C3181" s="1">
        <f t="shared" si="98"/>
        <v>1.2500000000000001E-2</v>
      </c>
      <c r="D3181" s="254">
        <f t="shared" si="99"/>
        <v>0</v>
      </c>
    </row>
    <row r="3182" spans="1:4" x14ac:dyDescent="0.3">
      <c r="A3182" s="4">
        <v>24280</v>
      </c>
      <c r="B3182" s="5">
        <v>12.5</v>
      </c>
      <c r="C3182" s="1">
        <f t="shared" si="98"/>
        <v>1.2500000000000001E-2</v>
      </c>
      <c r="D3182" s="254">
        <f t="shared" si="99"/>
        <v>0</v>
      </c>
    </row>
    <row r="3183" spans="1:4" x14ac:dyDescent="0.3">
      <c r="A3183" s="4">
        <v>24281</v>
      </c>
      <c r="B3183" s="5">
        <v>12.5</v>
      </c>
      <c r="C3183" s="1">
        <f t="shared" si="98"/>
        <v>1.2500000000000001E-2</v>
      </c>
      <c r="D3183" s="254">
        <f t="shared" si="99"/>
        <v>0</v>
      </c>
    </row>
    <row r="3184" spans="1:4" x14ac:dyDescent="0.3">
      <c r="A3184" s="4">
        <v>24282</v>
      </c>
      <c r="B3184" s="5">
        <v>12.5</v>
      </c>
      <c r="C3184" s="1">
        <f t="shared" si="98"/>
        <v>1.2500000000000001E-2</v>
      </c>
      <c r="D3184" s="254">
        <f t="shared" si="99"/>
        <v>0</v>
      </c>
    </row>
    <row r="3185" spans="1:4" x14ac:dyDescent="0.3">
      <c r="A3185" s="4">
        <v>24285</v>
      </c>
      <c r="B3185" s="5">
        <v>12.5</v>
      </c>
      <c r="C3185" s="1">
        <f t="shared" si="98"/>
        <v>1.2500000000000001E-2</v>
      </c>
      <c r="D3185" s="254">
        <f t="shared" si="99"/>
        <v>0</v>
      </c>
    </row>
    <row r="3186" spans="1:4" x14ac:dyDescent="0.3">
      <c r="A3186" s="4">
        <v>24286</v>
      </c>
      <c r="B3186" s="5">
        <v>12.5</v>
      </c>
      <c r="C3186" s="1">
        <f t="shared" si="98"/>
        <v>1.2500000000000001E-2</v>
      </c>
      <c r="D3186" s="254">
        <f t="shared" si="99"/>
        <v>0</v>
      </c>
    </row>
    <row r="3187" spans="1:4" x14ac:dyDescent="0.3">
      <c r="A3187" s="4">
        <v>24287</v>
      </c>
      <c r="B3187" s="5">
        <v>12.5</v>
      </c>
      <c r="C3187" s="1">
        <f t="shared" si="98"/>
        <v>1.2500000000000001E-2</v>
      </c>
      <c r="D3187" s="254">
        <f t="shared" si="99"/>
        <v>0</v>
      </c>
    </row>
    <row r="3188" spans="1:4" x14ac:dyDescent="0.3">
      <c r="A3188" s="4">
        <v>24288</v>
      </c>
      <c r="B3188" s="5">
        <v>12.5</v>
      </c>
      <c r="C3188" s="1">
        <f t="shared" si="98"/>
        <v>1.2500000000000001E-2</v>
      </c>
      <c r="D3188" s="254">
        <f t="shared" si="99"/>
        <v>0</v>
      </c>
    </row>
    <row r="3189" spans="1:4" x14ac:dyDescent="0.3">
      <c r="A3189" s="4">
        <v>24289</v>
      </c>
      <c r="B3189" s="5">
        <v>12.5</v>
      </c>
      <c r="C3189" s="1">
        <f t="shared" si="98"/>
        <v>1.2500000000000001E-2</v>
      </c>
      <c r="D3189" s="254">
        <f t="shared" si="99"/>
        <v>0</v>
      </c>
    </row>
    <row r="3190" spans="1:4" x14ac:dyDescent="0.3">
      <c r="A3190" s="4">
        <v>24292</v>
      </c>
      <c r="B3190" s="5">
        <v>12.5</v>
      </c>
      <c r="C3190" s="1">
        <f t="shared" si="98"/>
        <v>1.2500000000000001E-2</v>
      </c>
      <c r="D3190" s="254">
        <f t="shared" si="99"/>
        <v>0</v>
      </c>
    </row>
    <row r="3191" spans="1:4" x14ac:dyDescent="0.3">
      <c r="A3191" s="4">
        <v>24293</v>
      </c>
      <c r="B3191" s="5">
        <v>12.5</v>
      </c>
      <c r="C3191" s="1">
        <f t="shared" si="98"/>
        <v>1.2500000000000001E-2</v>
      </c>
      <c r="D3191" s="254">
        <f t="shared" si="99"/>
        <v>0</v>
      </c>
    </row>
    <row r="3192" spans="1:4" x14ac:dyDescent="0.3">
      <c r="A3192" s="4">
        <v>24294</v>
      </c>
      <c r="B3192" s="5">
        <v>12.5</v>
      </c>
      <c r="C3192" s="1">
        <f t="shared" si="98"/>
        <v>1.2500000000000001E-2</v>
      </c>
      <c r="D3192" s="254">
        <f t="shared" si="99"/>
        <v>0</v>
      </c>
    </row>
    <row r="3193" spans="1:4" x14ac:dyDescent="0.3">
      <c r="A3193" s="4">
        <v>24295</v>
      </c>
      <c r="B3193" s="5">
        <v>12.5</v>
      </c>
      <c r="C3193" s="1">
        <f t="shared" si="98"/>
        <v>1.2500000000000001E-2</v>
      </c>
      <c r="D3193" s="254">
        <f t="shared" si="99"/>
        <v>0</v>
      </c>
    </row>
    <row r="3194" spans="1:4" x14ac:dyDescent="0.3">
      <c r="A3194" s="4">
        <v>24296</v>
      </c>
      <c r="B3194" s="5">
        <v>12.5</v>
      </c>
      <c r="C3194" s="1">
        <f t="shared" si="98"/>
        <v>1.2500000000000001E-2</v>
      </c>
      <c r="D3194" s="254">
        <f t="shared" si="99"/>
        <v>0</v>
      </c>
    </row>
    <row r="3195" spans="1:4" x14ac:dyDescent="0.3">
      <c r="A3195" s="4">
        <v>24299</v>
      </c>
      <c r="B3195" s="5">
        <v>12.5</v>
      </c>
      <c r="C3195" s="1">
        <f t="shared" si="98"/>
        <v>1.2500000000000001E-2</v>
      </c>
      <c r="D3195" s="254">
        <f t="shared" si="99"/>
        <v>0</v>
      </c>
    </row>
    <row r="3196" spans="1:4" x14ac:dyDescent="0.3">
      <c r="A3196" s="4">
        <v>24300</v>
      </c>
      <c r="B3196" s="5">
        <v>12.5</v>
      </c>
      <c r="C3196" s="1">
        <f t="shared" si="98"/>
        <v>1.2500000000000001E-2</v>
      </c>
      <c r="D3196" s="254">
        <f t="shared" si="99"/>
        <v>0</v>
      </c>
    </row>
    <row r="3197" spans="1:4" x14ac:dyDescent="0.3">
      <c r="A3197" s="4">
        <v>24301</v>
      </c>
      <c r="B3197" s="5">
        <v>12.5</v>
      </c>
      <c r="C3197" s="1">
        <f t="shared" si="98"/>
        <v>1.2500000000000001E-2</v>
      </c>
      <c r="D3197" s="254">
        <f t="shared" si="99"/>
        <v>0</v>
      </c>
    </row>
    <row r="3198" spans="1:4" x14ac:dyDescent="0.3">
      <c r="A3198" s="4">
        <v>24302</v>
      </c>
      <c r="B3198" s="5">
        <v>12.5</v>
      </c>
      <c r="C3198" s="1">
        <f t="shared" si="98"/>
        <v>1.2500000000000001E-2</v>
      </c>
      <c r="D3198" s="254">
        <f t="shared" si="99"/>
        <v>0</v>
      </c>
    </row>
    <row r="3199" spans="1:4" x14ac:dyDescent="0.3">
      <c r="A3199" s="4">
        <v>24303</v>
      </c>
      <c r="B3199" s="5">
        <v>12.5</v>
      </c>
      <c r="C3199" s="1">
        <f t="shared" si="98"/>
        <v>1.2500000000000001E-2</v>
      </c>
      <c r="D3199" s="254">
        <f t="shared" si="99"/>
        <v>0</v>
      </c>
    </row>
    <row r="3200" spans="1:4" x14ac:dyDescent="0.3">
      <c r="A3200" s="4">
        <v>24306</v>
      </c>
      <c r="B3200" s="5">
        <v>12.5</v>
      </c>
      <c r="C3200" s="1">
        <f t="shared" si="98"/>
        <v>1.2500000000000001E-2</v>
      </c>
      <c r="D3200" s="254">
        <f t="shared" si="99"/>
        <v>0</v>
      </c>
    </row>
    <row r="3201" spans="1:4" x14ac:dyDescent="0.3">
      <c r="A3201" s="4">
        <v>24307</v>
      </c>
      <c r="B3201" s="5">
        <v>12.5</v>
      </c>
      <c r="C3201" s="1">
        <f t="shared" si="98"/>
        <v>1.2500000000000001E-2</v>
      </c>
      <c r="D3201" s="254">
        <f t="shared" si="99"/>
        <v>0</v>
      </c>
    </row>
    <row r="3202" spans="1:4" x14ac:dyDescent="0.3">
      <c r="A3202" s="4">
        <v>24308</v>
      </c>
      <c r="B3202" s="5">
        <v>12.5</v>
      </c>
      <c r="C3202" s="1">
        <f t="shared" si="98"/>
        <v>1.2500000000000001E-2</v>
      </c>
      <c r="D3202" s="254">
        <f t="shared" si="99"/>
        <v>0</v>
      </c>
    </row>
    <row r="3203" spans="1:4" x14ac:dyDescent="0.3">
      <c r="A3203" s="4">
        <v>24309</v>
      </c>
      <c r="B3203" s="5">
        <v>12.5</v>
      </c>
      <c r="C3203" s="1">
        <f t="shared" si="98"/>
        <v>1.2500000000000001E-2</v>
      </c>
      <c r="D3203" s="254">
        <f t="shared" si="99"/>
        <v>0</v>
      </c>
    </row>
    <row r="3204" spans="1:4" x14ac:dyDescent="0.3">
      <c r="A3204" s="4">
        <v>24310</v>
      </c>
      <c r="B3204" s="5">
        <v>12.5</v>
      </c>
      <c r="C3204" s="1">
        <f t="shared" si="98"/>
        <v>1.2500000000000001E-2</v>
      </c>
      <c r="D3204" s="254">
        <f t="shared" si="99"/>
        <v>0</v>
      </c>
    </row>
    <row r="3205" spans="1:4" x14ac:dyDescent="0.3">
      <c r="A3205" s="4">
        <v>24313</v>
      </c>
      <c r="B3205" s="5">
        <v>12.5</v>
      </c>
      <c r="C3205" s="1">
        <f t="shared" si="98"/>
        <v>1.2500000000000001E-2</v>
      </c>
      <c r="D3205" s="254">
        <f t="shared" si="99"/>
        <v>0</v>
      </c>
    </row>
    <row r="3206" spans="1:4" x14ac:dyDescent="0.3">
      <c r="A3206" s="4">
        <v>24314</v>
      </c>
      <c r="B3206" s="5">
        <v>12.5</v>
      </c>
      <c r="C3206" s="1">
        <f t="shared" ref="C3206:C3269" si="100">B3206/1000</f>
        <v>1.2500000000000001E-2</v>
      </c>
      <c r="D3206" s="254">
        <f t="shared" si="99"/>
        <v>0</v>
      </c>
    </row>
    <row r="3207" spans="1:4" x14ac:dyDescent="0.3">
      <c r="A3207" s="4">
        <v>24315</v>
      </c>
      <c r="B3207" s="5">
        <v>12.5</v>
      </c>
      <c r="C3207" s="1">
        <f t="shared" si="100"/>
        <v>1.2500000000000001E-2</v>
      </c>
      <c r="D3207" s="254">
        <f t="shared" ref="D3207:D3270" si="101">((B3207/B3206)-1)*100</f>
        <v>0</v>
      </c>
    </row>
    <row r="3208" spans="1:4" x14ac:dyDescent="0.3">
      <c r="A3208" s="4">
        <v>24316</v>
      </c>
      <c r="B3208" s="5">
        <v>12.5</v>
      </c>
      <c r="C3208" s="1">
        <f t="shared" si="100"/>
        <v>1.2500000000000001E-2</v>
      </c>
      <c r="D3208" s="254">
        <f t="shared" si="101"/>
        <v>0</v>
      </c>
    </row>
    <row r="3209" spans="1:4" x14ac:dyDescent="0.3">
      <c r="A3209" s="4">
        <v>24317</v>
      </c>
      <c r="B3209" s="5">
        <v>12.5</v>
      </c>
      <c r="C3209" s="1">
        <f t="shared" si="100"/>
        <v>1.2500000000000001E-2</v>
      </c>
      <c r="D3209" s="254">
        <f t="shared" si="101"/>
        <v>0</v>
      </c>
    </row>
    <row r="3210" spans="1:4" x14ac:dyDescent="0.3">
      <c r="A3210" s="4">
        <v>24320</v>
      </c>
      <c r="B3210" s="5">
        <v>12.5</v>
      </c>
      <c r="C3210" s="1">
        <f t="shared" si="100"/>
        <v>1.2500000000000001E-2</v>
      </c>
      <c r="D3210" s="254">
        <f t="shared" si="101"/>
        <v>0</v>
      </c>
    </row>
    <row r="3211" spans="1:4" x14ac:dyDescent="0.3">
      <c r="A3211" s="4">
        <v>24321</v>
      </c>
      <c r="B3211" s="5">
        <v>12.5</v>
      </c>
      <c r="C3211" s="1">
        <f t="shared" si="100"/>
        <v>1.2500000000000001E-2</v>
      </c>
      <c r="D3211" s="254">
        <f t="shared" si="101"/>
        <v>0</v>
      </c>
    </row>
    <row r="3212" spans="1:4" x14ac:dyDescent="0.3">
      <c r="A3212" s="4">
        <v>24322</v>
      </c>
      <c r="B3212" s="5">
        <v>12.5</v>
      </c>
      <c r="C3212" s="1">
        <f t="shared" si="100"/>
        <v>1.2500000000000001E-2</v>
      </c>
      <c r="D3212" s="254">
        <f t="shared" si="101"/>
        <v>0</v>
      </c>
    </row>
    <row r="3213" spans="1:4" x14ac:dyDescent="0.3">
      <c r="A3213" s="4">
        <v>24323</v>
      </c>
      <c r="B3213" s="5">
        <v>12.5</v>
      </c>
      <c r="C3213" s="1">
        <f t="shared" si="100"/>
        <v>1.2500000000000001E-2</v>
      </c>
      <c r="D3213" s="254">
        <f t="shared" si="101"/>
        <v>0</v>
      </c>
    </row>
    <row r="3214" spans="1:4" x14ac:dyDescent="0.3">
      <c r="A3214" s="4">
        <v>24324</v>
      </c>
      <c r="B3214" s="5">
        <v>12.5</v>
      </c>
      <c r="C3214" s="1">
        <f t="shared" si="100"/>
        <v>1.2500000000000001E-2</v>
      </c>
      <c r="D3214" s="254">
        <f t="shared" si="101"/>
        <v>0</v>
      </c>
    </row>
    <row r="3215" spans="1:4" x14ac:dyDescent="0.3">
      <c r="A3215" s="4">
        <v>24327</v>
      </c>
      <c r="B3215" s="5">
        <v>12.5</v>
      </c>
      <c r="C3215" s="1">
        <f t="shared" si="100"/>
        <v>1.2500000000000001E-2</v>
      </c>
      <c r="D3215" s="254">
        <f t="shared" si="101"/>
        <v>0</v>
      </c>
    </row>
    <row r="3216" spans="1:4" x14ac:dyDescent="0.3">
      <c r="A3216" s="4">
        <v>24328</v>
      </c>
      <c r="B3216" s="5">
        <v>12.5</v>
      </c>
      <c r="C3216" s="1">
        <f t="shared" si="100"/>
        <v>1.2500000000000001E-2</v>
      </c>
      <c r="D3216" s="254">
        <f t="shared" si="101"/>
        <v>0</v>
      </c>
    </row>
    <row r="3217" spans="1:4" x14ac:dyDescent="0.3">
      <c r="A3217" s="4">
        <v>24329</v>
      </c>
      <c r="B3217" s="5">
        <v>12.5</v>
      </c>
      <c r="C3217" s="1">
        <f t="shared" si="100"/>
        <v>1.2500000000000001E-2</v>
      </c>
      <c r="D3217" s="254">
        <f t="shared" si="101"/>
        <v>0</v>
      </c>
    </row>
    <row r="3218" spans="1:4" x14ac:dyDescent="0.3">
      <c r="A3218" s="4">
        <v>24330</v>
      </c>
      <c r="B3218" s="5">
        <v>12.5</v>
      </c>
      <c r="C3218" s="1">
        <f t="shared" si="100"/>
        <v>1.2500000000000001E-2</v>
      </c>
      <c r="D3218" s="254">
        <f t="shared" si="101"/>
        <v>0</v>
      </c>
    </row>
    <row r="3219" spans="1:4" x14ac:dyDescent="0.3">
      <c r="A3219" s="4">
        <v>24331</v>
      </c>
      <c r="B3219" s="5">
        <v>12.5</v>
      </c>
      <c r="C3219" s="1">
        <f t="shared" si="100"/>
        <v>1.2500000000000001E-2</v>
      </c>
      <c r="D3219" s="254">
        <f t="shared" si="101"/>
        <v>0</v>
      </c>
    </row>
    <row r="3220" spans="1:4" x14ac:dyDescent="0.3">
      <c r="A3220" s="4">
        <v>24334</v>
      </c>
      <c r="B3220" s="5">
        <v>12.5</v>
      </c>
      <c r="C3220" s="1">
        <f t="shared" si="100"/>
        <v>1.2500000000000001E-2</v>
      </c>
      <c r="D3220" s="254">
        <f t="shared" si="101"/>
        <v>0</v>
      </c>
    </row>
    <row r="3221" spans="1:4" x14ac:dyDescent="0.3">
      <c r="A3221" s="4">
        <v>24335</v>
      </c>
      <c r="B3221" s="5">
        <v>12.5</v>
      </c>
      <c r="C3221" s="1">
        <f t="shared" si="100"/>
        <v>1.2500000000000001E-2</v>
      </c>
      <c r="D3221" s="254">
        <f t="shared" si="101"/>
        <v>0</v>
      </c>
    </row>
    <row r="3222" spans="1:4" x14ac:dyDescent="0.3">
      <c r="A3222" s="4">
        <v>24336</v>
      </c>
      <c r="B3222" s="5">
        <v>12.5</v>
      </c>
      <c r="C3222" s="1">
        <f t="shared" si="100"/>
        <v>1.2500000000000001E-2</v>
      </c>
      <c r="D3222" s="254">
        <f t="shared" si="101"/>
        <v>0</v>
      </c>
    </row>
    <row r="3223" spans="1:4" x14ac:dyDescent="0.3">
      <c r="A3223" s="4">
        <v>24337</v>
      </c>
      <c r="B3223" s="5">
        <v>12.5</v>
      </c>
      <c r="C3223" s="1">
        <f t="shared" si="100"/>
        <v>1.2500000000000001E-2</v>
      </c>
      <c r="D3223" s="254">
        <f t="shared" si="101"/>
        <v>0</v>
      </c>
    </row>
    <row r="3224" spans="1:4" x14ac:dyDescent="0.3">
      <c r="A3224" s="4">
        <v>24338</v>
      </c>
      <c r="B3224" s="5">
        <v>12.5</v>
      </c>
      <c r="C3224" s="1">
        <f t="shared" si="100"/>
        <v>1.2500000000000001E-2</v>
      </c>
      <c r="D3224" s="254">
        <f t="shared" si="101"/>
        <v>0</v>
      </c>
    </row>
    <row r="3225" spans="1:4" x14ac:dyDescent="0.3">
      <c r="A3225" s="4">
        <v>24341</v>
      </c>
      <c r="B3225" s="5">
        <v>12.5</v>
      </c>
      <c r="C3225" s="1">
        <f t="shared" si="100"/>
        <v>1.2500000000000001E-2</v>
      </c>
      <c r="D3225" s="254">
        <f t="shared" si="101"/>
        <v>0</v>
      </c>
    </row>
    <row r="3226" spans="1:4" x14ac:dyDescent="0.3">
      <c r="A3226" s="4">
        <v>24342</v>
      </c>
      <c r="B3226" s="5">
        <v>12.5</v>
      </c>
      <c r="C3226" s="1">
        <f t="shared" si="100"/>
        <v>1.2500000000000001E-2</v>
      </c>
      <c r="D3226" s="254">
        <f t="shared" si="101"/>
        <v>0</v>
      </c>
    </row>
    <row r="3227" spans="1:4" x14ac:dyDescent="0.3">
      <c r="A3227" s="4">
        <v>24343</v>
      </c>
      <c r="B3227" s="5">
        <v>12.5</v>
      </c>
      <c r="C3227" s="1">
        <f t="shared" si="100"/>
        <v>1.2500000000000001E-2</v>
      </c>
      <c r="D3227" s="254">
        <f t="shared" si="101"/>
        <v>0</v>
      </c>
    </row>
    <row r="3228" spans="1:4" x14ac:dyDescent="0.3">
      <c r="A3228" s="4">
        <v>24344</v>
      </c>
      <c r="B3228" s="5">
        <v>12.5</v>
      </c>
      <c r="C3228" s="1">
        <f t="shared" si="100"/>
        <v>1.2500000000000001E-2</v>
      </c>
      <c r="D3228" s="254">
        <f t="shared" si="101"/>
        <v>0</v>
      </c>
    </row>
    <row r="3229" spans="1:4" x14ac:dyDescent="0.3">
      <c r="A3229" s="4">
        <v>24345</v>
      </c>
      <c r="B3229" s="5">
        <v>12.5</v>
      </c>
      <c r="C3229" s="1">
        <f t="shared" si="100"/>
        <v>1.2500000000000001E-2</v>
      </c>
      <c r="D3229" s="254">
        <f t="shared" si="101"/>
        <v>0</v>
      </c>
    </row>
    <row r="3230" spans="1:4" x14ac:dyDescent="0.3">
      <c r="A3230" s="4">
        <v>24348</v>
      </c>
      <c r="B3230" s="5">
        <v>12.5</v>
      </c>
      <c r="C3230" s="1">
        <f t="shared" si="100"/>
        <v>1.2500000000000001E-2</v>
      </c>
      <c r="D3230" s="254">
        <f t="shared" si="101"/>
        <v>0</v>
      </c>
    </row>
    <row r="3231" spans="1:4" x14ac:dyDescent="0.3">
      <c r="A3231" s="4">
        <v>24349</v>
      </c>
      <c r="B3231" s="5">
        <v>12.5</v>
      </c>
      <c r="C3231" s="1">
        <f t="shared" si="100"/>
        <v>1.2500000000000001E-2</v>
      </c>
      <c r="D3231" s="254">
        <f t="shared" si="101"/>
        <v>0</v>
      </c>
    </row>
    <row r="3232" spans="1:4" x14ac:dyDescent="0.3">
      <c r="A3232" s="4">
        <v>24350</v>
      </c>
      <c r="B3232" s="5">
        <v>12.5</v>
      </c>
      <c r="C3232" s="1">
        <f t="shared" si="100"/>
        <v>1.2500000000000001E-2</v>
      </c>
      <c r="D3232" s="254">
        <f t="shared" si="101"/>
        <v>0</v>
      </c>
    </row>
    <row r="3233" spans="1:4" x14ac:dyDescent="0.3">
      <c r="A3233" s="4">
        <v>24351</v>
      </c>
      <c r="B3233" s="5">
        <v>12.5</v>
      </c>
      <c r="C3233" s="1">
        <f t="shared" si="100"/>
        <v>1.2500000000000001E-2</v>
      </c>
      <c r="D3233" s="254">
        <f t="shared" si="101"/>
        <v>0</v>
      </c>
    </row>
    <row r="3234" spans="1:4" x14ac:dyDescent="0.3">
      <c r="A3234" s="4">
        <v>24352</v>
      </c>
      <c r="B3234" s="5">
        <v>12.5</v>
      </c>
      <c r="C3234" s="1">
        <f t="shared" si="100"/>
        <v>1.2500000000000001E-2</v>
      </c>
      <c r="D3234" s="254">
        <f t="shared" si="101"/>
        <v>0</v>
      </c>
    </row>
    <row r="3235" spans="1:4" x14ac:dyDescent="0.3">
      <c r="A3235" s="4">
        <v>24355</v>
      </c>
      <c r="B3235" s="5">
        <v>12.5</v>
      </c>
      <c r="C3235" s="1">
        <f t="shared" si="100"/>
        <v>1.2500000000000001E-2</v>
      </c>
      <c r="D3235" s="254">
        <f t="shared" si="101"/>
        <v>0</v>
      </c>
    </row>
    <row r="3236" spans="1:4" x14ac:dyDescent="0.3">
      <c r="A3236" s="4">
        <v>24356</v>
      </c>
      <c r="B3236" s="5">
        <v>12.5</v>
      </c>
      <c r="C3236" s="1">
        <f t="shared" si="100"/>
        <v>1.2500000000000001E-2</v>
      </c>
      <c r="D3236" s="254">
        <f t="shared" si="101"/>
        <v>0</v>
      </c>
    </row>
    <row r="3237" spans="1:4" x14ac:dyDescent="0.3">
      <c r="A3237" s="4">
        <v>24357</v>
      </c>
      <c r="B3237" s="5">
        <v>12.5</v>
      </c>
      <c r="C3237" s="1">
        <f t="shared" si="100"/>
        <v>1.2500000000000001E-2</v>
      </c>
      <c r="D3237" s="254">
        <f t="shared" si="101"/>
        <v>0</v>
      </c>
    </row>
    <row r="3238" spans="1:4" x14ac:dyDescent="0.3">
      <c r="A3238" s="4">
        <v>24358</v>
      </c>
      <c r="B3238" s="5">
        <v>12.5</v>
      </c>
      <c r="C3238" s="1">
        <f t="shared" si="100"/>
        <v>1.2500000000000001E-2</v>
      </c>
      <c r="D3238" s="254">
        <f t="shared" si="101"/>
        <v>0</v>
      </c>
    </row>
    <row r="3239" spans="1:4" x14ac:dyDescent="0.3">
      <c r="A3239" s="4">
        <v>24359</v>
      </c>
      <c r="B3239" s="5">
        <v>12.5</v>
      </c>
      <c r="C3239" s="1">
        <f t="shared" si="100"/>
        <v>1.2500000000000001E-2</v>
      </c>
      <c r="D3239" s="254">
        <f t="shared" si="101"/>
        <v>0</v>
      </c>
    </row>
    <row r="3240" spans="1:4" x14ac:dyDescent="0.3">
      <c r="A3240" s="4">
        <v>24362</v>
      </c>
      <c r="B3240" s="5">
        <v>12.5</v>
      </c>
      <c r="C3240" s="1">
        <f t="shared" si="100"/>
        <v>1.2500000000000001E-2</v>
      </c>
      <c r="D3240" s="254">
        <f t="shared" si="101"/>
        <v>0</v>
      </c>
    </row>
    <row r="3241" spans="1:4" x14ac:dyDescent="0.3">
      <c r="A3241" s="4">
        <v>24363</v>
      </c>
      <c r="B3241" s="5">
        <v>12.5</v>
      </c>
      <c r="C3241" s="1">
        <f t="shared" si="100"/>
        <v>1.2500000000000001E-2</v>
      </c>
      <c r="D3241" s="254">
        <f t="shared" si="101"/>
        <v>0</v>
      </c>
    </row>
    <row r="3242" spans="1:4" x14ac:dyDescent="0.3">
      <c r="A3242" s="4">
        <v>24364</v>
      </c>
      <c r="B3242" s="5">
        <v>12.5</v>
      </c>
      <c r="C3242" s="1">
        <f t="shared" si="100"/>
        <v>1.2500000000000001E-2</v>
      </c>
      <c r="D3242" s="254">
        <f t="shared" si="101"/>
        <v>0</v>
      </c>
    </row>
    <row r="3243" spans="1:4" x14ac:dyDescent="0.3">
      <c r="A3243" s="4">
        <v>24365</v>
      </c>
      <c r="B3243" s="5">
        <v>12.5</v>
      </c>
      <c r="C3243" s="1">
        <f t="shared" si="100"/>
        <v>1.2500000000000001E-2</v>
      </c>
      <c r="D3243" s="254">
        <f t="shared" si="101"/>
        <v>0</v>
      </c>
    </row>
    <row r="3244" spans="1:4" x14ac:dyDescent="0.3">
      <c r="A3244" s="4">
        <v>24366</v>
      </c>
      <c r="B3244" s="5">
        <v>12.5</v>
      </c>
      <c r="C3244" s="1">
        <f t="shared" si="100"/>
        <v>1.2500000000000001E-2</v>
      </c>
      <c r="D3244" s="254">
        <f t="shared" si="101"/>
        <v>0</v>
      </c>
    </row>
    <row r="3245" spans="1:4" x14ac:dyDescent="0.3">
      <c r="A3245" s="4">
        <v>24369</v>
      </c>
      <c r="B3245" s="5">
        <v>12.5</v>
      </c>
      <c r="C3245" s="1">
        <f t="shared" si="100"/>
        <v>1.2500000000000001E-2</v>
      </c>
      <c r="D3245" s="254">
        <f t="shared" si="101"/>
        <v>0</v>
      </c>
    </row>
    <row r="3246" spans="1:4" x14ac:dyDescent="0.3">
      <c r="A3246" s="4">
        <v>24370</v>
      </c>
      <c r="B3246" s="5">
        <v>12.5</v>
      </c>
      <c r="C3246" s="1">
        <f t="shared" si="100"/>
        <v>1.2500000000000001E-2</v>
      </c>
      <c r="D3246" s="254">
        <f t="shared" si="101"/>
        <v>0</v>
      </c>
    </row>
    <row r="3247" spans="1:4" x14ac:dyDescent="0.3">
      <c r="A3247" s="4">
        <v>24371</v>
      </c>
      <c r="B3247" s="5">
        <v>12.5</v>
      </c>
      <c r="C3247" s="1">
        <f t="shared" si="100"/>
        <v>1.2500000000000001E-2</v>
      </c>
      <c r="D3247" s="254">
        <f t="shared" si="101"/>
        <v>0</v>
      </c>
    </row>
    <row r="3248" spans="1:4" x14ac:dyDescent="0.3">
      <c r="A3248" s="4">
        <v>24372</v>
      </c>
      <c r="B3248" s="5">
        <v>12.5</v>
      </c>
      <c r="C3248" s="1">
        <f t="shared" si="100"/>
        <v>1.2500000000000001E-2</v>
      </c>
      <c r="D3248" s="254">
        <f t="shared" si="101"/>
        <v>0</v>
      </c>
    </row>
    <row r="3249" spans="1:4" x14ac:dyDescent="0.3">
      <c r="A3249" s="4">
        <v>24373</v>
      </c>
      <c r="B3249" s="5">
        <v>12.5</v>
      </c>
      <c r="C3249" s="1">
        <f t="shared" si="100"/>
        <v>1.2500000000000001E-2</v>
      </c>
      <c r="D3249" s="254">
        <f t="shared" si="101"/>
        <v>0</v>
      </c>
    </row>
    <row r="3250" spans="1:4" x14ac:dyDescent="0.3">
      <c r="A3250" s="4">
        <v>24376</v>
      </c>
      <c r="B3250" s="5">
        <v>12.5</v>
      </c>
      <c r="C3250" s="1">
        <f t="shared" si="100"/>
        <v>1.2500000000000001E-2</v>
      </c>
      <c r="D3250" s="254">
        <f t="shared" si="101"/>
        <v>0</v>
      </c>
    </row>
    <row r="3251" spans="1:4" x14ac:dyDescent="0.3">
      <c r="A3251" s="4">
        <v>24377</v>
      </c>
      <c r="B3251" s="5">
        <v>12.5</v>
      </c>
      <c r="C3251" s="1">
        <f t="shared" si="100"/>
        <v>1.2500000000000001E-2</v>
      </c>
      <c r="D3251" s="254">
        <f t="shared" si="101"/>
        <v>0</v>
      </c>
    </row>
    <row r="3252" spans="1:4" x14ac:dyDescent="0.3">
      <c r="A3252" s="4">
        <v>24378</v>
      </c>
      <c r="B3252" s="5">
        <v>12.5</v>
      </c>
      <c r="C3252" s="1">
        <f t="shared" si="100"/>
        <v>1.2500000000000001E-2</v>
      </c>
      <c r="D3252" s="254">
        <f t="shared" si="101"/>
        <v>0</v>
      </c>
    </row>
    <row r="3253" spans="1:4" x14ac:dyDescent="0.3">
      <c r="A3253" s="4">
        <v>24379</v>
      </c>
      <c r="B3253" s="5">
        <v>12.5</v>
      </c>
      <c r="C3253" s="1">
        <f t="shared" si="100"/>
        <v>1.2500000000000001E-2</v>
      </c>
      <c r="D3253" s="254">
        <f t="shared" si="101"/>
        <v>0</v>
      </c>
    </row>
    <row r="3254" spans="1:4" x14ac:dyDescent="0.3">
      <c r="A3254" s="4">
        <v>24380</v>
      </c>
      <c r="B3254" s="5">
        <v>12.5</v>
      </c>
      <c r="C3254" s="1">
        <f t="shared" si="100"/>
        <v>1.2500000000000001E-2</v>
      </c>
      <c r="D3254" s="254">
        <f t="shared" si="101"/>
        <v>0</v>
      </c>
    </row>
    <row r="3255" spans="1:4" x14ac:dyDescent="0.3">
      <c r="A3255" s="4">
        <v>24383</v>
      </c>
      <c r="B3255" s="5">
        <v>12.5</v>
      </c>
      <c r="C3255" s="1">
        <f t="shared" si="100"/>
        <v>1.2500000000000001E-2</v>
      </c>
      <c r="D3255" s="254">
        <f t="shared" si="101"/>
        <v>0</v>
      </c>
    </row>
    <row r="3256" spans="1:4" x14ac:dyDescent="0.3">
      <c r="A3256" s="4">
        <v>24384</v>
      </c>
      <c r="B3256" s="5">
        <v>12.5</v>
      </c>
      <c r="C3256" s="1">
        <f t="shared" si="100"/>
        <v>1.2500000000000001E-2</v>
      </c>
      <c r="D3256" s="254">
        <f t="shared" si="101"/>
        <v>0</v>
      </c>
    </row>
    <row r="3257" spans="1:4" x14ac:dyDescent="0.3">
      <c r="A3257" s="4">
        <v>24385</v>
      </c>
      <c r="B3257" s="5">
        <v>12.5</v>
      </c>
      <c r="C3257" s="1">
        <f t="shared" si="100"/>
        <v>1.2500000000000001E-2</v>
      </c>
      <c r="D3257" s="254">
        <f t="shared" si="101"/>
        <v>0</v>
      </c>
    </row>
    <row r="3258" spans="1:4" x14ac:dyDescent="0.3">
      <c r="A3258" s="4">
        <v>24386</v>
      </c>
      <c r="B3258" s="5">
        <v>12.5</v>
      </c>
      <c r="C3258" s="1">
        <f t="shared" si="100"/>
        <v>1.2500000000000001E-2</v>
      </c>
      <c r="D3258" s="254">
        <f t="shared" si="101"/>
        <v>0</v>
      </c>
    </row>
    <row r="3259" spans="1:4" x14ac:dyDescent="0.3">
      <c r="A3259" s="4">
        <v>24387</v>
      </c>
      <c r="B3259" s="5">
        <v>12.5</v>
      </c>
      <c r="C3259" s="1">
        <f t="shared" si="100"/>
        <v>1.2500000000000001E-2</v>
      </c>
      <c r="D3259" s="254">
        <f t="shared" si="101"/>
        <v>0</v>
      </c>
    </row>
    <row r="3260" spans="1:4" x14ac:dyDescent="0.3">
      <c r="A3260" s="4">
        <v>24390</v>
      </c>
      <c r="B3260" s="5">
        <v>12.5</v>
      </c>
      <c r="C3260" s="1">
        <f t="shared" si="100"/>
        <v>1.2500000000000001E-2</v>
      </c>
      <c r="D3260" s="254">
        <f t="shared" si="101"/>
        <v>0</v>
      </c>
    </row>
    <row r="3261" spans="1:4" x14ac:dyDescent="0.3">
      <c r="A3261" s="4">
        <v>24391</v>
      </c>
      <c r="B3261" s="5">
        <v>12.5</v>
      </c>
      <c r="C3261" s="1">
        <f t="shared" si="100"/>
        <v>1.2500000000000001E-2</v>
      </c>
      <c r="D3261" s="254">
        <f t="shared" si="101"/>
        <v>0</v>
      </c>
    </row>
    <row r="3262" spans="1:4" x14ac:dyDescent="0.3">
      <c r="A3262" s="4">
        <v>24392</v>
      </c>
      <c r="B3262" s="5">
        <v>12.5</v>
      </c>
      <c r="C3262" s="1">
        <f t="shared" si="100"/>
        <v>1.2500000000000001E-2</v>
      </c>
      <c r="D3262" s="254">
        <f t="shared" si="101"/>
        <v>0</v>
      </c>
    </row>
    <row r="3263" spans="1:4" x14ac:dyDescent="0.3">
      <c r="A3263" s="4">
        <v>24393</v>
      </c>
      <c r="B3263" s="5">
        <v>12.5</v>
      </c>
      <c r="C3263" s="1">
        <f t="shared" si="100"/>
        <v>1.2500000000000001E-2</v>
      </c>
      <c r="D3263" s="254">
        <f t="shared" si="101"/>
        <v>0</v>
      </c>
    </row>
    <row r="3264" spans="1:4" x14ac:dyDescent="0.3">
      <c r="A3264" s="4">
        <v>24394</v>
      </c>
      <c r="B3264" s="5">
        <v>12.5</v>
      </c>
      <c r="C3264" s="1">
        <f t="shared" si="100"/>
        <v>1.2500000000000001E-2</v>
      </c>
      <c r="D3264" s="254">
        <f t="shared" si="101"/>
        <v>0</v>
      </c>
    </row>
    <row r="3265" spans="1:4" x14ac:dyDescent="0.3">
      <c r="A3265" s="4">
        <v>24397</v>
      </c>
      <c r="B3265" s="5">
        <v>12.5</v>
      </c>
      <c r="C3265" s="1">
        <f t="shared" si="100"/>
        <v>1.2500000000000001E-2</v>
      </c>
      <c r="D3265" s="254">
        <f t="shared" si="101"/>
        <v>0</v>
      </c>
    </row>
    <row r="3266" spans="1:4" x14ac:dyDescent="0.3">
      <c r="A3266" s="4">
        <v>24398</v>
      </c>
      <c r="B3266" s="5">
        <v>12.5</v>
      </c>
      <c r="C3266" s="1">
        <f t="shared" si="100"/>
        <v>1.2500000000000001E-2</v>
      </c>
      <c r="D3266" s="254">
        <f t="shared" si="101"/>
        <v>0</v>
      </c>
    </row>
    <row r="3267" spans="1:4" x14ac:dyDescent="0.3">
      <c r="A3267" s="4">
        <v>24399</v>
      </c>
      <c r="B3267" s="5">
        <v>12.5</v>
      </c>
      <c r="C3267" s="1">
        <f t="shared" si="100"/>
        <v>1.2500000000000001E-2</v>
      </c>
      <c r="D3267" s="254">
        <f t="shared" si="101"/>
        <v>0</v>
      </c>
    </row>
    <row r="3268" spans="1:4" x14ac:dyDescent="0.3">
      <c r="A3268" s="4">
        <v>24400</v>
      </c>
      <c r="B3268" s="5">
        <v>12.5</v>
      </c>
      <c r="C3268" s="1">
        <f t="shared" si="100"/>
        <v>1.2500000000000001E-2</v>
      </c>
      <c r="D3268" s="254">
        <f t="shared" si="101"/>
        <v>0</v>
      </c>
    </row>
    <row r="3269" spans="1:4" x14ac:dyDescent="0.3">
      <c r="A3269" s="4">
        <v>24401</v>
      </c>
      <c r="B3269" s="5">
        <v>12.5</v>
      </c>
      <c r="C3269" s="1">
        <f t="shared" si="100"/>
        <v>1.2500000000000001E-2</v>
      </c>
      <c r="D3269" s="254">
        <f t="shared" si="101"/>
        <v>0</v>
      </c>
    </row>
    <row r="3270" spans="1:4" x14ac:dyDescent="0.3">
      <c r="A3270" s="4">
        <v>24404</v>
      </c>
      <c r="B3270" s="5">
        <v>12.5</v>
      </c>
      <c r="C3270" s="1">
        <f t="shared" ref="C3270:C3333" si="102">B3270/1000</f>
        <v>1.2500000000000001E-2</v>
      </c>
      <c r="D3270" s="254">
        <f t="shared" si="101"/>
        <v>0</v>
      </c>
    </row>
    <row r="3271" spans="1:4" x14ac:dyDescent="0.3">
      <c r="A3271" s="4">
        <v>24405</v>
      </c>
      <c r="B3271" s="5">
        <v>12.5</v>
      </c>
      <c r="C3271" s="1">
        <f t="shared" si="102"/>
        <v>1.2500000000000001E-2</v>
      </c>
      <c r="D3271" s="254">
        <f t="shared" ref="D3271:D3334" si="103">((B3271/B3270)-1)*100</f>
        <v>0</v>
      </c>
    </row>
    <row r="3272" spans="1:4" x14ac:dyDescent="0.3">
      <c r="A3272" s="4">
        <v>24406</v>
      </c>
      <c r="B3272" s="5">
        <v>12.5</v>
      </c>
      <c r="C3272" s="1">
        <f t="shared" si="102"/>
        <v>1.2500000000000001E-2</v>
      </c>
      <c r="D3272" s="254">
        <f t="shared" si="103"/>
        <v>0</v>
      </c>
    </row>
    <row r="3273" spans="1:4" x14ac:dyDescent="0.3">
      <c r="A3273" s="4">
        <v>24407</v>
      </c>
      <c r="B3273" s="5">
        <v>12.5</v>
      </c>
      <c r="C3273" s="1">
        <f t="shared" si="102"/>
        <v>1.2500000000000001E-2</v>
      </c>
      <c r="D3273" s="254">
        <f t="shared" si="103"/>
        <v>0</v>
      </c>
    </row>
    <row r="3274" spans="1:4" x14ac:dyDescent="0.3">
      <c r="A3274" s="4">
        <v>24408</v>
      </c>
      <c r="B3274" s="5">
        <v>12.5</v>
      </c>
      <c r="C3274" s="1">
        <f t="shared" si="102"/>
        <v>1.2500000000000001E-2</v>
      </c>
      <c r="D3274" s="254">
        <f t="shared" si="103"/>
        <v>0</v>
      </c>
    </row>
    <row r="3275" spans="1:4" x14ac:dyDescent="0.3">
      <c r="A3275" s="4">
        <v>24411</v>
      </c>
      <c r="B3275" s="5">
        <v>12.5</v>
      </c>
      <c r="C3275" s="1">
        <f t="shared" si="102"/>
        <v>1.2500000000000001E-2</v>
      </c>
      <c r="D3275" s="254">
        <f t="shared" si="103"/>
        <v>0</v>
      </c>
    </row>
    <row r="3276" spans="1:4" x14ac:dyDescent="0.3">
      <c r="A3276" s="4">
        <v>24412</v>
      </c>
      <c r="B3276" s="5">
        <v>12.5</v>
      </c>
      <c r="C3276" s="1">
        <f t="shared" si="102"/>
        <v>1.2500000000000001E-2</v>
      </c>
      <c r="D3276" s="254">
        <f t="shared" si="103"/>
        <v>0</v>
      </c>
    </row>
    <row r="3277" spans="1:4" x14ac:dyDescent="0.3">
      <c r="A3277" s="4">
        <v>24413</v>
      </c>
      <c r="B3277" s="5">
        <v>12.5</v>
      </c>
      <c r="C3277" s="1">
        <f t="shared" si="102"/>
        <v>1.2500000000000001E-2</v>
      </c>
      <c r="D3277" s="254">
        <f t="shared" si="103"/>
        <v>0</v>
      </c>
    </row>
    <row r="3278" spans="1:4" x14ac:dyDescent="0.3">
      <c r="A3278" s="4">
        <v>24414</v>
      </c>
      <c r="B3278" s="5">
        <v>12.5</v>
      </c>
      <c r="C3278" s="1">
        <f t="shared" si="102"/>
        <v>1.2500000000000001E-2</v>
      </c>
      <c r="D3278" s="254">
        <f t="shared" si="103"/>
        <v>0</v>
      </c>
    </row>
    <row r="3279" spans="1:4" x14ac:dyDescent="0.3">
      <c r="A3279" s="4">
        <v>24415</v>
      </c>
      <c r="B3279" s="5">
        <v>12.5</v>
      </c>
      <c r="C3279" s="1">
        <f t="shared" si="102"/>
        <v>1.2500000000000001E-2</v>
      </c>
      <c r="D3279" s="254">
        <f t="shared" si="103"/>
        <v>0</v>
      </c>
    </row>
    <row r="3280" spans="1:4" x14ac:dyDescent="0.3">
      <c r="A3280" s="4">
        <v>24418</v>
      </c>
      <c r="B3280" s="5">
        <v>12.5</v>
      </c>
      <c r="C3280" s="1">
        <f t="shared" si="102"/>
        <v>1.2500000000000001E-2</v>
      </c>
      <c r="D3280" s="254">
        <f t="shared" si="103"/>
        <v>0</v>
      </c>
    </row>
    <row r="3281" spans="1:4" x14ac:dyDescent="0.3">
      <c r="A3281" s="4">
        <v>24419</v>
      </c>
      <c r="B3281" s="5">
        <v>12.5</v>
      </c>
      <c r="C3281" s="1">
        <f t="shared" si="102"/>
        <v>1.2500000000000001E-2</v>
      </c>
      <c r="D3281" s="254">
        <f t="shared" si="103"/>
        <v>0</v>
      </c>
    </row>
    <row r="3282" spans="1:4" x14ac:dyDescent="0.3">
      <c r="A3282" s="4">
        <v>24420</v>
      </c>
      <c r="B3282" s="5">
        <v>12.5</v>
      </c>
      <c r="C3282" s="1">
        <f t="shared" si="102"/>
        <v>1.2500000000000001E-2</v>
      </c>
      <c r="D3282" s="254">
        <f t="shared" si="103"/>
        <v>0</v>
      </c>
    </row>
    <row r="3283" spans="1:4" x14ac:dyDescent="0.3">
      <c r="A3283" s="4">
        <v>24421</v>
      </c>
      <c r="B3283" s="5">
        <v>12.5</v>
      </c>
      <c r="C3283" s="1">
        <f t="shared" si="102"/>
        <v>1.2500000000000001E-2</v>
      </c>
      <c r="D3283" s="254">
        <f t="shared" si="103"/>
        <v>0</v>
      </c>
    </row>
    <row r="3284" spans="1:4" x14ac:dyDescent="0.3">
      <c r="A3284" s="4">
        <v>24422</v>
      </c>
      <c r="B3284" s="5">
        <v>12.5</v>
      </c>
      <c r="C3284" s="1">
        <f t="shared" si="102"/>
        <v>1.2500000000000001E-2</v>
      </c>
      <c r="D3284" s="254">
        <f t="shared" si="103"/>
        <v>0</v>
      </c>
    </row>
    <row r="3285" spans="1:4" x14ac:dyDescent="0.3">
      <c r="A3285" s="4">
        <v>24425</v>
      </c>
      <c r="B3285" s="5">
        <v>12.5</v>
      </c>
      <c r="C3285" s="1">
        <f t="shared" si="102"/>
        <v>1.2500000000000001E-2</v>
      </c>
      <c r="D3285" s="254">
        <f t="shared" si="103"/>
        <v>0</v>
      </c>
    </row>
    <row r="3286" spans="1:4" x14ac:dyDescent="0.3">
      <c r="A3286" s="4">
        <v>24426</v>
      </c>
      <c r="B3286" s="5">
        <v>12.5</v>
      </c>
      <c r="C3286" s="1">
        <f t="shared" si="102"/>
        <v>1.2500000000000001E-2</v>
      </c>
      <c r="D3286" s="254">
        <f t="shared" si="103"/>
        <v>0</v>
      </c>
    </row>
    <row r="3287" spans="1:4" x14ac:dyDescent="0.3">
      <c r="A3287" s="4">
        <v>24427</v>
      </c>
      <c r="B3287" s="5">
        <v>12.5</v>
      </c>
      <c r="C3287" s="1">
        <f t="shared" si="102"/>
        <v>1.2500000000000001E-2</v>
      </c>
      <c r="D3287" s="254">
        <f t="shared" si="103"/>
        <v>0</v>
      </c>
    </row>
    <row r="3288" spans="1:4" x14ac:dyDescent="0.3">
      <c r="A3288" s="4">
        <v>24428</v>
      </c>
      <c r="B3288" s="5">
        <v>12.5</v>
      </c>
      <c r="C3288" s="1">
        <f t="shared" si="102"/>
        <v>1.2500000000000001E-2</v>
      </c>
      <c r="D3288" s="254">
        <f t="shared" si="103"/>
        <v>0</v>
      </c>
    </row>
    <row r="3289" spans="1:4" x14ac:dyDescent="0.3">
      <c r="A3289" s="4">
        <v>24429</v>
      </c>
      <c r="B3289" s="5">
        <v>12.5</v>
      </c>
      <c r="C3289" s="1">
        <f t="shared" si="102"/>
        <v>1.2500000000000001E-2</v>
      </c>
      <c r="D3289" s="254">
        <f t="shared" si="103"/>
        <v>0</v>
      </c>
    </row>
    <row r="3290" spans="1:4" x14ac:dyDescent="0.3">
      <c r="A3290" s="4">
        <v>24432</v>
      </c>
      <c r="B3290" s="5">
        <v>12.5</v>
      </c>
      <c r="C3290" s="1">
        <f t="shared" si="102"/>
        <v>1.2500000000000001E-2</v>
      </c>
      <c r="D3290" s="254">
        <f t="shared" si="103"/>
        <v>0</v>
      </c>
    </row>
    <row r="3291" spans="1:4" x14ac:dyDescent="0.3">
      <c r="A3291" s="4">
        <v>24433</v>
      </c>
      <c r="B3291" s="5">
        <v>12.5</v>
      </c>
      <c r="C3291" s="1">
        <f t="shared" si="102"/>
        <v>1.2500000000000001E-2</v>
      </c>
      <c r="D3291" s="254">
        <f t="shared" si="103"/>
        <v>0</v>
      </c>
    </row>
    <row r="3292" spans="1:4" x14ac:dyDescent="0.3">
      <c r="A3292" s="4">
        <v>24434</v>
      </c>
      <c r="B3292" s="5">
        <v>12.5</v>
      </c>
      <c r="C3292" s="1">
        <f t="shared" si="102"/>
        <v>1.2500000000000001E-2</v>
      </c>
      <c r="D3292" s="254">
        <f t="shared" si="103"/>
        <v>0</v>
      </c>
    </row>
    <row r="3293" spans="1:4" x14ac:dyDescent="0.3">
      <c r="A3293" s="4">
        <v>24435</v>
      </c>
      <c r="B3293" s="5">
        <v>12.5</v>
      </c>
      <c r="C3293" s="1">
        <f t="shared" si="102"/>
        <v>1.2500000000000001E-2</v>
      </c>
      <c r="D3293" s="254">
        <f t="shared" si="103"/>
        <v>0</v>
      </c>
    </row>
    <row r="3294" spans="1:4" x14ac:dyDescent="0.3">
      <c r="A3294" s="4">
        <v>24436</v>
      </c>
      <c r="B3294" s="5">
        <v>12.5</v>
      </c>
      <c r="C3294" s="1">
        <f t="shared" si="102"/>
        <v>1.2500000000000001E-2</v>
      </c>
      <c r="D3294" s="254">
        <f t="shared" si="103"/>
        <v>0</v>
      </c>
    </row>
    <row r="3295" spans="1:4" x14ac:dyDescent="0.3">
      <c r="A3295" s="4">
        <v>24439</v>
      </c>
      <c r="B3295" s="5">
        <v>12.5</v>
      </c>
      <c r="C3295" s="1">
        <f t="shared" si="102"/>
        <v>1.2500000000000001E-2</v>
      </c>
      <c r="D3295" s="254">
        <f t="shared" si="103"/>
        <v>0</v>
      </c>
    </row>
    <row r="3296" spans="1:4" x14ac:dyDescent="0.3">
      <c r="A3296" s="4">
        <v>24440</v>
      </c>
      <c r="B3296" s="5">
        <v>12.5</v>
      </c>
      <c r="C3296" s="1">
        <f t="shared" si="102"/>
        <v>1.2500000000000001E-2</v>
      </c>
      <c r="D3296" s="254">
        <f t="shared" si="103"/>
        <v>0</v>
      </c>
    </row>
    <row r="3297" spans="1:4" x14ac:dyDescent="0.3">
      <c r="A3297" s="4">
        <v>24441</v>
      </c>
      <c r="B3297" s="5">
        <v>12.5</v>
      </c>
      <c r="C3297" s="1">
        <f t="shared" si="102"/>
        <v>1.2500000000000001E-2</v>
      </c>
      <c r="D3297" s="254">
        <f t="shared" si="103"/>
        <v>0</v>
      </c>
    </row>
    <row r="3298" spans="1:4" x14ac:dyDescent="0.3">
      <c r="A3298" s="4">
        <v>24442</v>
      </c>
      <c r="B3298" s="5">
        <v>12.5</v>
      </c>
      <c r="C3298" s="1">
        <f t="shared" si="102"/>
        <v>1.2500000000000001E-2</v>
      </c>
      <c r="D3298" s="254">
        <f t="shared" si="103"/>
        <v>0</v>
      </c>
    </row>
    <row r="3299" spans="1:4" x14ac:dyDescent="0.3">
      <c r="A3299" s="4">
        <v>24443</v>
      </c>
      <c r="B3299" s="5">
        <v>12.5</v>
      </c>
      <c r="C3299" s="1">
        <f t="shared" si="102"/>
        <v>1.2500000000000001E-2</v>
      </c>
      <c r="D3299" s="254">
        <f t="shared" si="103"/>
        <v>0</v>
      </c>
    </row>
    <row r="3300" spans="1:4" x14ac:dyDescent="0.3">
      <c r="A3300" s="4">
        <v>24446</v>
      </c>
      <c r="B3300" s="5">
        <v>12.5</v>
      </c>
      <c r="C3300" s="1">
        <f t="shared" si="102"/>
        <v>1.2500000000000001E-2</v>
      </c>
      <c r="D3300" s="254">
        <f t="shared" si="103"/>
        <v>0</v>
      </c>
    </row>
    <row r="3301" spans="1:4" x14ac:dyDescent="0.3">
      <c r="A3301" s="4">
        <v>24447</v>
      </c>
      <c r="B3301" s="5">
        <v>12.5</v>
      </c>
      <c r="C3301" s="1">
        <f t="shared" si="102"/>
        <v>1.2500000000000001E-2</v>
      </c>
      <c r="D3301" s="254">
        <f t="shared" si="103"/>
        <v>0</v>
      </c>
    </row>
    <row r="3302" spans="1:4" x14ac:dyDescent="0.3">
      <c r="A3302" s="4">
        <v>24448</v>
      </c>
      <c r="B3302" s="5">
        <v>12.5</v>
      </c>
      <c r="C3302" s="1">
        <f t="shared" si="102"/>
        <v>1.2500000000000001E-2</v>
      </c>
      <c r="D3302" s="254">
        <f t="shared" si="103"/>
        <v>0</v>
      </c>
    </row>
    <row r="3303" spans="1:4" x14ac:dyDescent="0.3">
      <c r="A3303" s="4">
        <v>24449</v>
      </c>
      <c r="B3303" s="5">
        <v>12.5</v>
      </c>
      <c r="C3303" s="1">
        <f t="shared" si="102"/>
        <v>1.2500000000000001E-2</v>
      </c>
      <c r="D3303" s="254">
        <f t="shared" si="103"/>
        <v>0</v>
      </c>
    </row>
    <row r="3304" spans="1:4" x14ac:dyDescent="0.3">
      <c r="A3304" s="4">
        <v>24450</v>
      </c>
      <c r="B3304" s="5">
        <v>12.5</v>
      </c>
      <c r="C3304" s="1">
        <f t="shared" si="102"/>
        <v>1.2500000000000001E-2</v>
      </c>
      <c r="D3304" s="254">
        <f t="shared" si="103"/>
        <v>0</v>
      </c>
    </row>
    <row r="3305" spans="1:4" x14ac:dyDescent="0.3">
      <c r="A3305" s="4">
        <v>24453</v>
      </c>
      <c r="B3305" s="5">
        <v>12.5</v>
      </c>
      <c r="C3305" s="1">
        <f t="shared" si="102"/>
        <v>1.2500000000000001E-2</v>
      </c>
      <c r="D3305" s="254">
        <f t="shared" si="103"/>
        <v>0</v>
      </c>
    </row>
    <row r="3306" spans="1:4" x14ac:dyDescent="0.3">
      <c r="A3306" s="4">
        <v>24454</v>
      </c>
      <c r="B3306" s="5">
        <v>12.5</v>
      </c>
      <c r="C3306" s="1">
        <f t="shared" si="102"/>
        <v>1.2500000000000001E-2</v>
      </c>
      <c r="D3306" s="254">
        <f t="shared" si="103"/>
        <v>0</v>
      </c>
    </row>
    <row r="3307" spans="1:4" x14ac:dyDescent="0.3">
      <c r="A3307" s="4">
        <v>24455</v>
      </c>
      <c r="B3307" s="5">
        <v>12.5</v>
      </c>
      <c r="C3307" s="1">
        <f t="shared" si="102"/>
        <v>1.2500000000000001E-2</v>
      </c>
      <c r="D3307" s="254">
        <f t="shared" si="103"/>
        <v>0</v>
      </c>
    </row>
    <row r="3308" spans="1:4" x14ac:dyDescent="0.3">
      <c r="A3308" s="4">
        <v>24456</v>
      </c>
      <c r="B3308" s="5">
        <v>12.5</v>
      </c>
      <c r="C3308" s="1">
        <f t="shared" si="102"/>
        <v>1.2500000000000001E-2</v>
      </c>
      <c r="D3308" s="254">
        <f t="shared" si="103"/>
        <v>0</v>
      </c>
    </row>
    <row r="3309" spans="1:4" x14ac:dyDescent="0.3">
      <c r="A3309" s="4">
        <v>24457</v>
      </c>
      <c r="B3309" s="5">
        <v>12.5</v>
      </c>
      <c r="C3309" s="1">
        <f t="shared" si="102"/>
        <v>1.2500000000000001E-2</v>
      </c>
      <c r="D3309" s="254">
        <f t="shared" si="103"/>
        <v>0</v>
      </c>
    </row>
    <row r="3310" spans="1:4" x14ac:dyDescent="0.3">
      <c r="A3310" s="4">
        <v>24460</v>
      </c>
      <c r="B3310" s="5">
        <v>12.5</v>
      </c>
      <c r="C3310" s="1">
        <f t="shared" si="102"/>
        <v>1.2500000000000001E-2</v>
      </c>
      <c r="D3310" s="254">
        <f t="shared" si="103"/>
        <v>0</v>
      </c>
    </row>
    <row r="3311" spans="1:4" x14ac:dyDescent="0.3">
      <c r="A3311" s="4">
        <v>24461</v>
      </c>
      <c r="B3311" s="5">
        <v>12.5</v>
      </c>
      <c r="C3311" s="1">
        <f t="shared" si="102"/>
        <v>1.2500000000000001E-2</v>
      </c>
      <c r="D3311" s="254">
        <f t="shared" si="103"/>
        <v>0</v>
      </c>
    </row>
    <row r="3312" spans="1:4" x14ac:dyDescent="0.3">
      <c r="A3312" s="4">
        <v>24462</v>
      </c>
      <c r="B3312" s="5">
        <v>12.5</v>
      </c>
      <c r="C3312" s="1">
        <f t="shared" si="102"/>
        <v>1.2500000000000001E-2</v>
      </c>
      <c r="D3312" s="254">
        <f t="shared" si="103"/>
        <v>0</v>
      </c>
    </row>
    <row r="3313" spans="1:4" x14ac:dyDescent="0.3">
      <c r="A3313" s="4">
        <v>24463</v>
      </c>
      <c r="B3313" s="5">
        <v>12.5</v>
      </c>
      <c r="C3313" s="1">
        <f t="shared" si="102"/>
        <v>1.2500000000000001E-2</v>
      </c>
      <c r="D3313" s="254">
        <f t="shared" si="103"/>
        <v>0</v>
      </c>
    </row>
    <row r="3314" spans="1:4" x14ac:dyDescent="0.3">
      <c r="A3314" s="4">
        <v>24464</v>
      </c>
      <c r="B3314" s="5">
        <v>12.5</v>
      </c>
      <c r="C3314" s="1">
        <f t="shared" si="102"/>
        <v>1.2500000000000001E-2</v>
      </c>
      <c r="D3314" s="254">
        <f t="shared" si="103"/>
        <v>0</v>
      </c>
    </row>
    <row r="3315" spans="1:4" x14ac:dyDescent="0.3">
      <c r="A3315" s="4">
        <v>24467</v>
      </c>
      <c r="B3315" s="5">
        <v>12.5</v>
      </c>
      <c r="C3315" s="1">
        <f t="shared" si="102"/>
        <v>1.2500000000000001E-2</v>
      </c>
      <c r="D3315" s="254">
        <f t="shared" si="103"/>
        <v>0</v>
      </c>
    </row>
    <row r="3316" spans="1:4" x14ac:dyDescent="0.3">
      <c r="A3316" s="4">
        <v>24468</v>
      </c>
      <c r="B3316" s="5">
        <v>12.5</v>
      </c>
      <c r="C3316" s="1">
        <f t="shared" si="102"/>
        <v>1.2500000000000001E-2</v>
      </c>
      <c r="D3316" s="254">
        <f t="shared" si="103"/>
        <v>0</v>
      </c>
    </row>
    <row r="3317" spans="1:4" x14ac:dyDescent="0.3">
      <c r="A3317" s="4">
        <v>24469</v>
      </c>
      <c r="B3317" s="5">
        <v>12.5</v>
      </c>
      <c r="C3317" s="1">
        <f t="shared" si="102"/>
        <v>1.2500000000000001E-2</v>
      </c>
      <c r="D3317" s="254">
        <f t="shared" si="103"/>
        <v>0</v>
      </c>
    </row>
    <row r="3318" spans="1:4" x14ac:dyDescent="0.3">
      <c r="A3318" s="4">
        <v>24470</v>
      </c>
      <c r="B3318" s="5">
        <v>12.5</v>
      </c>
      <c r="C3318" s="1">
        <f t="shared" si="102"/>
        <v>1.2500000000000001E-2</v>
      </c>
      <c r="D3318" s="254">
        <f t="shared" si="103"/>
        <v>0</v>
      </c>
    </row>
    <row r="3319" spans="1:4" x14ac:dyDescent="0.3">
      <c r="A3319" s="4">
        <v>24471</v>
      </c>
      <c r="B3319" s="5">
        <v>12.5</v>
      </c>
      <c r="C3319" s="1">
        <f t="shared" si="102"/>
        <v>1.2500000000000001E-2</v>
      </c>
      <c r="D3319" s="254">
        <f t="shared" si="103"/>
        <v>0</v>
      </c>
    </row>
    <row r="3320" spans="1:4" x14ac:dyDescent="0.3">
      <c r="A3320" s="4">
        <v>24474</v>
      </c>
      <c r="B3320" s="5">
        <v>12.5</v>
      </c>
      <c r="C3320" s="1">
        <f t="shared" si="102"/>
        <v>1.2500000000000001E-2</v>
      </c>
      <c r="D3320" s="254">
        <f t="shared" si="103"/>
        <v>0</v>
      </c>
    </row>
    <row r="3321" spans="1:4" x14ac:dyDescent="0.3">
      <c r="A3321" s="4">
        <v>24475</v>
      </c>
      <c r="B3321" s="5">
        <v>12.5</v>
      </c>
      <c r="C3321" s="1">
        <f t="shared" si="102"/>
        <v>1.2500000000000001E-2</v>
      </c>
      <c r="D3321" s="254">
        <f t="shared" si="103"/>
        <v>0</v>
      </c>
    </row>
    <row r="3322" spans="1:4" x14ac:dyDescent="0.3">
      <c r="A3322" s="4">
        <v>24476</v>
      </c>
      <c r="B3322" s="5">
        <v>12.5</v>
      </c>
      <c r="C3322" s="1">
        <f t="shared" si="102"/>
        <v>1.2500000000000001E-2</v>
      </c>
      <c r="D3322" s="254">
        <f t="shared" si="103"/>
        <v>0</v>
      </c>
    </row>
    <row r="3323" spans="1:4" x14ac:dyDescent="0.3">
      <c r="A3323" s="4">
        <v>24477</v>
      </c>
      <c r="B3323" s="5">
        <v>12.5</v>
      </c>
      <c r="C3323" s="1">
        <f t="shared" si="102"/>
        <v>1.2500000000000001E-2</v>
      </c>
      <c r="D3323" s="254">
        <f t="shared" si="103"/>
        <v>0</v>
      </c>
    </row>
    <row r="3324" spans="1:4" x14ac:dyDescent="0.3">
      <c r="A3324" s="4">
        <v>24478</v>
      </c>
      <c r="B3324" s="5">
        <v>12.5</v>
      </c>
      <c r="C3324" s="1">
        <f t="shared" si="102"/>
        <v>1.2500000000000001E-2</v>
      </c>
      <c r="D3324" s="254">
        <f t="shared" si="103"/>
        <v>0</v>
      </c>
    </row>
    <row r="3325" spans="1:4" x14ac:dyDescent="0.3">
      <c r="A3325" s="4">
        <v>24481</v>
      </c>
      <c r="B3325" s="5">
        <v>12.5</v>
      </c>
      <c r="C3325" s="1">
        <f t="shared" si="102"/>
        <v>1.2500000000000001E-2</v>
      </c>
      <c r="D3325" s="254">
        <f t="shared" si="103"/>
        <v>0</v>
      </c>
    </row>
    <row r="3326" spans="1:4" x14ac:dyDescent="0.3">
      <c r="A3326" s="4">
        <v>24482</v>
      </c>
      <c r="B3326" s="5">
        <v>12.5</v>
      </c>
      <c r="C3326" s="1">
        <f t="shared" si="102"/>
        <v>1.2500000000000001E-2</v>
      </c>
      <c r="D3326" s="254">
        <f t="shared" si="103"/>
        <v>0</v>
      </c>
    </row>
    <row r="3327" spans="1:4" x14ac:dyDescent="0.3">
      <c r="A3327" s="4">
        <v>24483</v>
      </c>
      <c r="B3327" s="5">
        <v>12.5</v>
      </c>
      <c r="C3327" s="1">
        <f t="shared" si="102"/>
        <v>1.2500000000000001E-2</v>
      </c>
      <c r="D3327" s="254">
        <f t="shared" si="103"/>
        <v>0</v>
      </c>
    </row>
    <row r="3328" spans="1:4" x14ac:dyDescent="0.3">
      <c r="A3328" s="4">
        <v>24484</v>
      </c>
      <c r="B3328" s="5">
        <v>12.5</v>
      </c>
      <c r="C3328" s="1">
        <f t="shared" si="102"/>
        <v>1.2500000000000001E-2</v>
      </c>
      <c r="D3328" s="254">
        <f t="shared" si="103"/>
        <v>0</v>
      </c>
    </row>
    <row r="3329" spans="1:4" x14ac:dyDescent="0.3">
      <c r="A3329" s="4">
        <v>24485</v>
      </c>
      <c r="B3329" s="5">
        <v>12.5</v>
      </c>
      <c r="C3329" s="1">
        <f t="shared" si="102"/>
        <v>1.2500000000000001E-2</v>
      </c>
      <c r="D3329" s="254">
        <f t="shared" si="103"/>
        <v>0</v>
      </c>
    </row>
    <row r="3330" spans="1:4" x14ac:dyDescent="0.3">
      <c r="A3330" s="4">
        <v>24488</v>
      </c>
      <c r="B3330" s="5">
        <v>12.5</v>
      </c>
      <c r="C3330" s="1">
        <f t="shared" si="102"/>
        <v>1.2500000000000001E-2</v>
      </c>
      <c r="D3330" s="254">
        <f t="shared" si="103"/>
        <v>0</v>
      </c>
    </row>
    <row r="3331" spans="1:4" x14ac:dyDescent="0.3">
      <c r="A3331" s="4">
        <v>24489</v>
      </c>
      <c r="B3331" s="5">
        <v>12.5</v>
      </c>
      <c r="C3331" s="1">
        <f t="shared" si="102"/>
        <v>1.2500000000000001E-2</v>
      </c>
      <c r="D3331" s="254">
        <f t="shared" si="103"/>
        <v>0</v>
      </c>
    </row>
    <row r="3332" spans="1:4" x14ac:dyDescent="0.3">
      <c r="A3332" s="4">
        <v>24490</v>
      </c>
      <c r="B3332" s="5">
        <v>12.5</v>
      </c>
      <c r="C3332" s="1">
        <f t="shared" si="102"/>
        <v>1.2500000000000001E-2</v>
      </c>
      <c r="D3332" s="254">
        <f t="shared" si="103"/>
        <v>0</v>
      </c>
    </row>
    <row r="3333" spans="1:4" x14ac:dyDescent="0.3">
      <c r="A3333" s="4">
        <v>24491</v>
      </c>
      <c r="B3333" s="5">
        <v>12.5</v>
      </c>
      <c r="C3333" s="1">
        <f t="shared" si="102"/>
        <v>1.2500000000000001E-2</v>
      </c>
      <c r="D3333" s="254">
        <f t="shared" si="103"/>
        <v>0</v>
      </c>
    </row>
    <row r="3334" spans="1:4" x14ac:dyDescent="0.3">
      <c r="A3334" s="4">
        <v>24492</v>
      </c>
      <c r="B3334" s="5">
        <v>12.5</v>
      </c>
      <c r="C3334" s="1">
        <f t="shared" ref="C3334:C3397" si="104">B3334/1000</f>
        <v>1.2500000000000001E-2</v>
      </c>
      <c r="D3334" s="254">
        <f t="shared" si="103"/>
        <v>0</v>
      </c>
    </row>
    <row r="3335" spans="1:4" x14ac:dyDescent="0.3">
      <c r="A3335" s="4">
        <v>24495</v>
      </c>
      <c r="B3335" s="5">
        <v>12.5</v>
      </c>
      <c r="C3335" s="1">
        <f t="shared" si="104"/>
        <v>1.2500000000000001E-2</v>
      </c>
      <c r="D3335" s="254">
        <f t="shared" ref="D3335:D3398" si="105">((B3335/B3334)-1)*100</f>
        <v>0</v>
      </c>
    </row>
    <row r="3336" spans="1:4" x14ac:dyDescent="0.3">
      <c r="A3336" s="4">
        <v>24496</v>
      </c>
      <c r="B3336" s="5">
        <v>12.5</v>
      </c>
      <c r="C3336" s="1">
        <f t="shared" si="104"/>
        <v>1.2500000000000001E-2</v>
      </c>
      <c r="D3336" s="254">
        <f t="shared" si="105"/>
        <v>0</v>
      </c>
    </row>
    <row r="3337" spans="1:4" x14ac:dyDescent="0.3">
      <c r="A3337" s="4">
        <v>24497</v>
      </c>
      <c r="B3337" s="5">
        <v>12.5</v>
      </c>
      <c r="C3337" s="1">
        <f t="shared" si="104"/>
        <v>1.2500000000000001E-2</v>
      </c>
      <c r="D3337" s="254">
        <f t="shared" si="105"/>
        <v>0</v>
      </c>
    </row>
    <row r="3338" spans="1:4" x14ac:dyDescent="0.3">
      <c r="A3338" s="4">
        <v>24498</v>
      </c>
      <c r="B3338" s="5">
        <v>12.5</v>
      </c>
      <c r="C3338" s="1">
        <f t="shared" si="104"/>
        <v>1.2500000000000001E-2</v>
      </c>
      <c r="D3338" s="254">
        <f t="shared" si="105"/>
        <v>0</v>
      </c>
    </row>
    <row r="3339" spans="1:4" x14ac:dyDescent="0.3">
      <c r="A3339" s="4">
        <v>24499</v>
      </c>
      <c r="B3339" s="5">
        <v>12.5</v>
      </c>
      <c r="C3339" s="1">
        <f t="shared" si="104"/>
        <v>1.2500000000000001E-2</v>
      </c>
      <c r="D3339" s="254">
        <f t="shared" si="105"/>
        <v>0</v>
      </c>
    </row>
    <row r="3340" spans="1:4" x14ac:dyDescent="0.3">
      <c r="A3340" s="4">
        <v>24502</v>
      </c>
      <c r="B3340" s="5">
        <v>12.5</v>
      </c>
      <c r="C3340" s="1">
        <f t="shared" si="104"/>
        <v>1.2500000000000001E-2</v>
      </c>
      <c r="D3340" s="254">
        <f t="shared" si="105"/>
        <v>0</v>
      </c>
    </row>
    <row r="3341" spans="1:4" x14ac:dyDescent="0.3">
      <c r="A3341" s="4">
        <v>24503</v>
      </c>
      <c r="B3341" s="5">
        <v>12.5</v>
      </c>
      <c r="C3341" s="1">
        <f t="shared" si="104"/>
        <v>1.2500000000000001E-2</v>
      </c>
      <c r="D3341" s="254">
        <f t="shared" si="105"/>
        <v>0</v>
      </c>
    </row>
    <row r="3342" spans="1:4" x14ac:dyDescent="0.3">
      <c r="A3342" s="4">
        <v>24504</v>
      </c>
      <c r="B3342" s="5">
        <v>12.5</v>
      </c>
      <c r="C3342" s="1">
        <f t="shared" si="104"/>
        <v>1.2500000000000001E-2</v>
      </c>
      <c r="D3342" s="254">
        <f t="shared" si="105"/>
        <v>0</v>
      </c>
    </row>
    <row r="3343" spans="1:4" x14ac:dyDescent="0.3">
      <c r="A3343" s="4">
        <v>24505</v>
      </c>
      <c r="B3343" s="5">
        <v>12.5</v>
      </c>
      <c r="C3343" s="1">
        <f t="shared" si="104"/>
        <v>1.2500000000000001E-2</v>
      </c>
      <c r="D3343" s="254">
        <f t="shared" si="105"/>
        <v>0</v>
      </c>
    </row>
    <row r="3344" spans="1:4" x14ac:dyDescent="0.3">
      <c r="A3344" s="4">
        <v>24506</v>
      </c>
      <c r="B3344" s="5">
        <v>12.5</v>
      </c>
      <c r="C3344" s="1">
        <f t="shared" si="104"/>
        <v>1.2500000000000001E-2</v>
      </c>
      <c r="D3344" s="254">
        <f t="shared" si="105"/>
        <v>0</v>
      </c>
    </row>
    <row r="3345" spans="1:4" x14ac:dyDescent="0.3">
      <c r="A3345" s="4">
        <v>24509</v>
      </c>
      <c r="B3345" s="5">
        <v>12.5</v>
      </c>
      <c r="C3345" s="1">
        <f t="shared" si="104"/>
        <v>1.2500000000000001E-2</v>
      </c>
      <c r="D3345" s="254">
        <f t="shared" si="105"/>
        <v>0</v>
      </c>
    </row>
    <row r="3346" spans="1:4" x14ac:dyDescent="0.3">
      <c r="A3346" s="4">
        <v>24510</v>
      </c>
      <c r="B3346" s="5">
        <v>12.5</v>
      </c>
      <c r="C3346" s="1">
        <f t="shared" si="104"/>
        <v>1.2500000000000001E-2</v>
      </c>
      <c r="D3346" s="254">
        <f t="shared" si="105"/>
        <v>0</v>
      </c>
    </row>
    <row r="3347" spans="1:4" x14ac:dyDescent="0.3">
      <c r="A3347" s="4">
        <v>24511</v>
      </c>
      <c r="B3347" s="5">
        <v>12.5</v>
      </c>
      <c r="C3347" s="1">
        <f t="shared" si="104"/>
        <v>1.2500000000000001E-2</v>
      </c>
      <c r="D3347" s="254">
        <f t="shared" si="105"/>
        <v>0</v>
      </c>
    </row>
    <row r="3348" spans="1:4" x14ac:dyDescent="0.3">
      <c r="A3348" s="4">
        <v>24512</v>
      </c>
      <c r="B3348" s="5">
        <v>12.5</v>
      </c>
      <c r="C3348" s="1">
        <f t="shared" si="104"/>
        <v>1.2500000000000001E-2</v>
      </c>
      <c r="D3348" s="254">
        <f t="shared" si="105"/>
        <v>0</v>
      </c>
    </row>
    <row r="3349" spans="1:4" x14ac:dyDescent="0.3">
      <c r="A3349" s="4">
        <v>24513</v>
      </c>
      <c r="B3349" s="5">
        <v>12.5</v>
      </c>
      <c r="C3349" s="1">
        <f t="shared" si="104"/>
        <v>1.2500000000000001E-2</v>
      </c>
      <c r="D3349" s="254">
        <f t="shared" si="105"/>
        <v>0</v>
      </c>
    </row>
    <row r="3350" spans="1:4" x14ac:dyDescent="0.3">
      <c r="A3350" s="4">
        <v>24516</v>
      </c>
      <c r="B3350" s="5">
        <v>12.5</v>
      </c>
      <c r="C3350" s="1">
        <f t="shared" si="104"/>
        <v>1.2500000000000001E-2</v>
      </c>
      <c r="D3350" s="254">
        <f t="shared" si="105"/>
        <v>0</v>
      </c>
    </row>
    <row r="3351" spans="1:4" x14ac:dyDescent="0.3">
      <c r="A3351" s="4">
        <v>24517</v>
      </c>
      <c r="B3351" s="5">
        <v>12.5</v>
      </c>
      <c r="C3351" s="1">
        <f t="shared" si="104"/>
        <v>1.2500000000000001E-2</v>
      </c>
      <c r="D3351" s="254">
        <f t="shared" si="105"/>
        <v>0</v>
      </c>
    </row>
    <row r="3352" spans="1:4" x14ac:dyDescent="0.3">
      <c r="A3352" s="4">
        <v>24518</v>
      </c>
      <c r="B3352" s="5">
        <v>12.5</v>
      </c>
      <c r="C3352" s="1">
        <f t="shared" si="104"/>
        <v>1.2500000000000001E-2</v>
      </c>
      <c r="D3352" s="254">
        <f t="shared" si="105"/>
        <v>0</v>
      </c>
    </row>
    <row r="3353" spans="1:4" x14ac:dyDescent="0.3">
      <c r="A3353" s="4">
        <v>24519</v>
      </c>
      <c r="B3353" s="5">
        <v>12.5</v>
      </c>
      <c r="C3353" s="1">
        <f t="shared" si="104"/>
        <v>1.2500000000000001E-2</v>
      </c>
      <c r="D3353" s="254">
        <f t="shared" si="105"/>
        <v>0</v>
      </c>
    </row>
    <row r="3354" spans="1:4" x14ac:dyDescent="0.3">
      <c r="A3354" s="4">
        <v>24520</v>
      </c>
      <c r="B3354" s="5">
        <v>12.5</v>
      </c>
      <c r="C3354" s="1">
        <f t="shared" si="104"/>
        <v>1.2500000000000001E-2</v>
      </c>
      <c r="D3354" s="254">
        <f t="shared" si="105"/>
        <v>0</v>
      </c>
    </row>
    <row r="3355" spans="1:4" x14ac:dyDescent="0.3">
      <c r="A3355" s="4">
        <v>24523</v>
      </c>
      <c r="B3355" s="5">
        <v>12.5</v>
      </c>
      <c r="C3355" s="1">
        <f t="shared" si="104"/>
        <v>1.2500000000000001E-2</v>
      </c>
      <c r="D3355" s="254">
        <f t="shared" si="105"/>
        <v>0</v>
      </c>
    </row>
    <row r="3356" spans="1:4" x14ac:dyDescent="0.3">
      <c r="A3356" s="4">
        <v>24524</v>
      </c>
      <c r="B3356" s="5">
        <v>12.5</v>
      </c>
      <c r="C3356" s="1">
        <f t="shared" si="104"/>
        <v>1.2500000000000001E-2</v>
      </c>
      <c r="D3356" s="254">
        <f t="shared" si="105"/>
        <v>0</v>
      </c>
    </row>
    <row r="3357" spans="1:4" x14ac:dyDescent="0.3">
      <c r="A3357" s="4">
        <v>24525</v>
      </c>
      <c r="B3357" s="5">
        <v>12.5</v>
      </c>
      <c r="C3357" s="1">
        <f t="shared" si="104"/>
        <v>1.2500000000000001E-2</v>
      </c>
      <c r="D3357" s="254">
        <f t="shared" si="105"/>
        <v>0</v>
      </c>
    </row>
    <row r="3358" spans="1:4" x14ac:dyDescent="0.3">
      <c r="A3358" s="4">
        <v>24526</v>
      </c>
      <c r="B3358" s="5">
        <v>12.5</v>
      </c>
      <c r="C3358" s="1">
        <f t="shared" si="104"/>
        <v>1.2500000000000001E-2</v>
      </c>
      <c r="D3358" s="254">
        <f t="shared" si="105"/>
        <v>0</v>
      </c>
    </row>
    <row r="3359" spans="1:4" x14ac:dyDescent="0.3">
      <c r="A3359" s="4">
        <v>24527</v>
      </c>
      <c r="B3359" s="5">
        <v>12.5</v>
      </c>
      <c r="C3359" s="1">
        <f t="shared" si="104"/>
        <v>1.2500000000000001E-2</v>
      </c>
      <c r="D3359" s="254">
        <f t="shared" si="105"/>
        <v>0</v>
      </c>
    </row>
    <row r="3360" spans="1:4" x14ac:dyDescent="0.3">
      <c r="A3360" s="4">
        <v>24530</v>
      </c>
      <c r="B3360" s="5">
        <v>12.5</v>
      </c>
      <c r="C3360" s="1">
        <f t="shared" si="104"/>
        <v>1.2500000000000001E-2</v>
      </c>
      <c r="D3360" s="254">
        <f t="shared" si="105"/>
        <v>0</v>
      </c>
    </row>
    <row r="3361" spans="1:4" x14ac:dyDescent="0.3">
      <c r="A3361" s="4">
        <v>24531</v>
      </c>
      <c r="B3361" s="5">
        <v>12.5</v>
      </c>
      <c r="C3361" s="1">
        <f t="shared" si="104"/>
        <v>1.2500000000000001E-2</v>
      </c>
      <c r="D3361" s="254">
        <f t="shared" si="105"/>
        <v>0</v>
      </c>
    </row>
    <row r="3362" spans="1:4" x14ac:dyDescent="0.3">
      <c r="A3362" s="4">
        <v>24532</v>
      </c>
      <c r="B3362" s="5">
        <v>12.5</v>
      </c>
      <c r="C3362" s="1">
        <f t="shared" si="104"/>
        <v>1.2500000000000001E-2</v>
      </c>
      <c r="D3362" s="254">
        <f t="shared" si="105"/>
        <v>0</v>
      </c>
    </row>
    <row r="3363" spans="1:4" x14ac:dyDescent="0.3">
      <c r="A3363" s="4">
        <v>24533</v>
      </c>
      <c r="B3363" s="5">
        <v>12.5</v>
      </c>
      <c r="C3363" s="1">
        <f t="shared" si="104"/>
        <v>1.2500000000000001E-2</v>
      </c>
      <c r="D3363" s="254">
        <f t="shared" si="105"/>
        <v>0</v>
      </c>
    </row>
    <row r="3364" spans="1:4" x14ac:dyDescent="0.3">
      <c r="A3364" s="4">
        <v>24534</v>
      </c>
      <c r="B3364" s="5">
        <v>12.5</v>
      </c>
      <c r="C3364" s="1">
        <f t="shared" si="104"/>
        <v>1.2500000000000001E-2</v>
      </c>
      <c r="D3364" s="254">
        <f t="shared" si="105"/>
        <v>0</v>
      </c>
    </row>
    <row r="3365" spans="1:4" x14ac:dyDescent="0.3">
      <c r="A3365" s="4">
        <v>24537</v>
      </c>
      <c r="B3365" s="5">
        <v>12.5</v>
      </c>
      <c r="C3365" s="1">
        <f t="shared" si="104"/>
        <v>1.2500000000000001E-2</v>
      </c>
      <c r="D3365" s="254">
        <f t="shared" si="105"/>
        <v>0</v>
      </c>
    </row>
    <row r="3366" spans="1:4" x14ac:dyDescent="0.3">
      <c r="A3366" s="4">
        <v>24538</v>
      </c>
      <c r="B3366" s="5">
        <v>12.5</v>
      </c>
      <c r="C3366" s="1">
        <f t="shared" si="104"/>
        <v>1.2500000000000001E-2</v>
      </c>
      <c r="D3366" s="254">
        <f t="shared" si="105"/>
        <v>0</v>
      </c>
    </row>
    <row r="3367" spans="1:4" x14ac:dyDescent="0.3">
      <c r="A3367" s="4">
        <v>24539</v>
      </c>
      <c r="B3367" s="5">
        <v>12.5</v>
      </c>
      <c r="C3367" s="1">
        <f t="shared" si="104"/>
        <v>1.2500000000000001E-2</v>
      </c>
      <c r="D3367" s="254">
        <f t="shared" si="105"/>
        <v>0</v>
      </c>
    </row>
    <row r="3368" spans="1:4" x14ac:dyDescent="0.3">
      <c r="A3368" s="4">
        <v>24540</v>
      </c>
      <c r="B3368" s="5">
        <v>12.5</v>
      </c>
      <c r="C3368" s="1">
        <f t="shared" si="104"/>
        <v>1.2500000000000001E-2</v>
      </c>
      <c r="D3368" s="254">
        <f t="shared" si="105"/>
        <v>0</v>
      </c>
    </row>
    <row r="3369" spans="1:4" x14ac:dyDescent="0.3">
      <c r="A3369" s="4">
        <v>24541</v>
      </c>
      <c r="B3369" s="5">
        <v>12.5</v>
      </c>
      <c r="C3369" s="1">
        <f t="shared" si="104"/>
        <v>1.2500000000000001E-2</v>
      </c>
      <c r="D3369" s="254">
        <f t="shared" si="105"/>
        <v>0</v>
      </c>
    </row>
    <row r="3370" spans="1:4" x14ac:dyDescent="0.3">
      <c r="A3370" s="4">
        <v>24544</v>
      </c>
      <c r="B3370" s="5">
        <v>12.5</v>
      </c>
      <c r="C3370" s="1">
        <f t="shared" si="104"/>
        <v>1.2500000000000001E-2</v>
      </c>
      <c r="D3370" s="254">
        <f t="shared" si="105"/>
        <v>0</v>
      </c>
    </row>
    <row r="3371" spans="1:4" x14ac:dyDescent="0.3">
      <c r="A3371" s="4">
        <v>24545</v>
      </c>
      <c r="B3371" s="5">
        <v>12.5</v>
      </c>
      <c r="C3371" s="1">
        <f t="shared" si="104"/>
        <v>1.2500000000000001E-2</v>
      </c>
      <c r="D3371" s="254">
        <f t="shared" si="105"/>
        <v>0</v>
      </c>
    </row>
    <row r="3372" spans="1:4" x14ac:dyDescent="0.3">
      <c r="A3372" s="4">
        <v>24546</v>
      </c>
      <c r="B3372" s="5">
        <v>12.5</v>
      </c>
      <c r="C3372" s="1">
        <f t="shared" si="104"/>
        <v>1.2500000000000001E-2</v>
      </c>
      <c r="D3372" s="254">
        <f t="shared" si="105"/>
        <v>0</v>
      </c>
    </row>
    <row r="3373" spans="1:4" x14ac:dyDescent="0.3">
      <c r="A3373" s="4">
        <v>24547</v>
      </c>
      <c r="B3373" s="5">
        <v>12.5</v>
      </c>
      <c r="C3373" s="1">
        <f t="shared" si="104"/>
        <v>1.2500000000000001E-2</v>
      </c>
      <c r="D3373" s="254">
        <f t="shared" si="105"/>
        <v>0</v>
      </c>
    </row>
    <row r="3374" spans="1:4" x14ac:dyDescent="0.3">
      <c r="A3374" s="4">
        <v>24548</v>
      </c>
      <c r="B3374" s="5">
        <v>12.5</v>
      </c>
      <c r="C3374" s="1">
        <f t="shared" si="104"/>
        <v>1.2500000000000001E-2</v>
      </c>
      <c r="D3374" s="254">
        <f t="shared" si="105"/>
        <v>0</v>
      </c>
    </row>
    <row r="3375" spans="1:4" x14ac:dyDescent="0.3">
      <c r="A3375" s="4">
        <v>24551</v>
      </c>
      <c r="B3375" s="5">
        <v>12.5</v>
      </c>
      <c r="C3375" s="1">
        <f t="shared" si="104"/>
        <v>1.2500000000000001E-2</v>
      </c>
      <c r="D3375" s="254">
        <f t="shared" si="105"/>
        <v>0</v>
      </c>
    </row>
    <row r="3376" spans="1:4" x14ac:dyDescent="0.3">
      <c r="A3376" s="4">
        <v>24552</v>
      </c>
      <c r="B3376" s="5">
        <v>12.5</v>
      </c>
      <c r="C3376" s="1">
        <f t="shared" si="104"/>
        <v>1.2500000000000001E-2</v>
      </c>
      <c r="D3376" s="254">
        <f t="shared" si="105"/>
        <v>0</v>
      </c>
    </row>
    <row r="3377" spans="1:4" x14ac:dyDescent="0.3">
      <c r="A3377" s="4">
        <v>24553</v>
      </c>
      <c r="B3377" s="5">
        <v>12.5</v>
      </c>
      <c r="C3377" s="1">
        <f t="shared" si="104"/>
        <v>1.2500000000000001E-2</v>
      </c>
      <c r="D3377" s="254">
        <f t="shared" si="105"/>
        <v>0</v>
      </c>
    </row>
    <row r="3378" spans="1:4" x14ac:dyDescent="0.3">
      <c r="A3378" s="4">
        <v>24554</v>
      </c>
      <c r="B3378" s="5">
        <v>12.5</v>
      </c>
      <c r="C3378" s="1">
        <f t="shared" si="104"/>
        <v>1.2500000000000001E-2</v>
      </c>
      <c r="D3378" s="254">
        <f t="shared" si="105"/>
        <v>0</v>
      </c>
    </row>
    <row r="3379" spans="1:4" x14ac:dyDescent="0.3">
      <c r="A3379" s="4">
        <v>24555</v>
      </c>
      <c r="B3379" s="5">
        <v>12.5</v>
      </c>
      <c r="C3379" s="1">
        <f t="shared" si="104"/>
        <v>1.2500000000000001E-2</v>
      </c>
      <c r="D3379" s="254">
        <f t="shared" si="105"/>
        <v>0</v>
      </c>
    </row>
    <row r="3380" spans="1:4" x14ac:dyDescent="0.3">
      <c r="A3380" s="4">
        <v>24558</v>
      </c>
      <c r="B3380" s="5">
        <v>12.5</v>
      </c>
      <c r="C3380" s="1">
        <f t="shared" si="104"/>
        <v>1.2500000000000001E-2</v>
      </c>
      <c r="D3380" s="254">
        <f t="shared" si="105"/>
        <v>0</v>
      </c>
    </row>
    <row r="3381" spans="1:4" x14ac:dyDescent="0.3">
      <c r="A3381" s="4">
        <v>24559</v>
      </c>
      <c r="B3381" s="5">
        <v>12.5</v>
      </c>
      <c r="C3381" s="1">
        <f t="shared" si="104"/>
        <v>1.2500000000000001E-2</v>
      </c>
      <c r="D3381" s="254">
        <f t="shared" si="105"/>
        <v>0</v>
      </c>
    </row>
    <row r="3382" spans="1:4" x14ac:dyDescent="0.3">
      <c r="A3382" s="4">
        <v>24560</v>
      </c>
      <c r="B3382" s="5">
        <v>12.5</v>
      </c>
      <c r="C3382" s="1">
        <f t="shared" si="104"/>
        <v>1.2500000000000001E-2</v>
      </c>
      <c r="D3382" s="254">
        <f t="shared" si="105"/>
        <v>0</v>
      </c>
    </row>
    <row r="3383" spans="1:4" x14ac:dyDescent="0.3">
      <c r="A3383" s="4">
        <v>24561</v>
      </c>
      <c r="B3383" s="5">
        <v>12.5</v>
      </c>
      <c r="C3383" s="1">
        <f t="shared" si="104"/>
        <v>1.2500000000000001E-2</v>
      </c>
      <c r="D3383" s="254">
        <f t="shared" si="105"/>
        <v>0</v>
      </c>
    </row>
    <row r="3384" spans="1:4" x14ac:dyDescent="0.3">
      <c r="A3384" s="4">
        <v>24562</v>
      </c>
      <c r="B3384" s="5">
        <v>12.5</v>
      </c>
      <c r="C3384" s="1">
        <f t="shared" si="104"/>
        <v>1.2500000000000001E-2</v>
      </c>
      <c r="D3384" s="254">
        <f t="shared" si="105"/>
        <v>0</v>
      </c>
    </row>
    <row r="3385" spans="1:4" x14ac:dyDescent="0.3">
      <c r="A3385" s="4">
        <v>24565</v>
      </c>
      <c r="B3385" s="5">
        <v>12.5</v>
      </c>
      <c r="C3385" s="1">
        <f t="shared" si="104"/>
        <v>1.2500000000000001E-2</v>
      </c>
      <c r="D3385" s="254">
        <f t="shared" si="105"/>
        <v>0</v>
      </c>
    </row>
    <row r="3386" spans="1:4" x14ac:dyDescent="0.3">
      <c r="A3386" s="4">
        <v>24566</v>
      </c>
      <c r="B3386" s="5">
        <v>12.5</v>
      </c>
      <c r="C3386" s="1">
        <f t="shared" si="104"/>
        <v>1.2500000000000001E-2</v>
      </c>
      <c r="D3386" s="254">
        <f t="shared" si="105"/>
        <v>0</v>
      </c>
    </row>
    <row r="3387" spans="1:4" x14ac:dyDescent="0.3">
      <c r="A3387" s="4">
        <v>24567</v>
      </c>
      <c r="B3387" s="5">
        <v>12.5</v>
      </c>
      <c r="C3387" s="1">
        <f t="shared" si="104"/>
        <v>1.2500000000000001E-2</v>
      </c>
      <c r="D3387" s="254">
        <f t="shared" si="105"/>
        <v>0</v>
      </c>
    </row>
    <row r="3388" spans="1:4" x14ac:dyDescent="0.3">
      <c r="A3388" s="4">
        <v>24568</v>
      </c>
      <c r="B3388" s="5">
        <v>12.5</v>
      </c>
      <c r="C3388" s="1">
        <f t="shared" si="104"/>
        <v>1.2500000000000001E-2</v>
      </c>
      <c r="D3388" s="254">
        <f t="shared" si="105"/>
        <v>0</v>
      </c>
    </row>
    <row r="3389" spans="1:4" x14ac:dyDescent="0.3">
      <c r="A3389" s="4">
        <v>24569</v>
      </c>
      <c r="B3389" s="5">
        <v>12.5</v>
      </c>
      <c r="C3389" s="1">
        <f t="shared" si="104"/>
        <v>1.2500000000000001E-2</v>
      </c>
      <c r="D3389" s="254">
        <f t="shared" si="105"/>
        <v>0</v>
      </c>
    </row>
    <row r="3390" spans="1:4" x14ac:dyDescent="0.3">
      <c r="A3390" s="4">
        <v>24572</v>
      </c>
      <c r="B3390" s="5">
        <v>12.5</v>
      </c>
      <c r="C3390" s="1">
        <f t="shared" si="104"/>
        <v>1.2500000000000001E-2</v>
      </c>
      <c r="D3390" s="254">
        <f t="shared" si="105"/>
        <v>0</v>
      </c>
    </row>
    <row r="3391" spans="1:4" x14ac:dyDescent="0.3">
      <c r="A3391" s="4">
        <v>24573</v>
      </c>
      <c r="B3391" s="5">
        <v>12.5</v>
      </c>
      <c r="C3391" s="1">
        <f t="shared" si="104"/>
        <v>1.2500000000000001E-2</v>
      </c>
      <c r="D3391" s="254">
        <f t="shared" si="105"/>
        <v>0</v>
      </c>
    </row>
    <row r="3392" spans="1:4" x14ac:dyDescent="0.3">
      <c r="A3392" s="4">
        <v>24574</v>
      </c>
      <c r="B3392" s="5">
        <v>12.5</v>
      </c>
      <c r="C3392" s="1">
        <f t="shared" si="104"/>
        <v>1.2500000000000001E-2</v>
      </c>
      <c r="D3392" s="254">
        <f t="shared" si="105"/>
        <v>0</v>
      </c>
    </row>
    <row r="3393" spans="1:4" x14ac:dyDescent="0.3">
      <c r="A3393" s="4">
        <v>24575</v>
      </c>
      <c r="B3393" s="5">
        <v>12.5</v>
      </c>
      <c r="C3393" s="1">
        <f t="shared" si="104"/>
        <v>1.2500000000000001E-2</v>
      </c>
      <c r="D3393" s="254">
        <f t="shared" si="105"/>
        <v>0</v>
      </c>
    </row>
    <row r="3394" spans="1:4" x14ac:dyDescent="0.3">
      <c r="A3394" s="4">
        <v>24576</v>
      </c>
      <c r="B3394" s="5">
        <v>12.5</v>
      </c>
      <c r="C3394" s="1">
        <f t="shared" si="104"/>
        <v>1.2500000000000001E-2</v>
      </c>
      <c r="D3394" s="254">
        <f t="shared" si="105"/>
        <v>0</v>
      </c>
    </row>
    <row r="3395" spans="1:4" x14ac:dyDescent="0.3">
      <c r="A3395" s="4">
        <v>24579</v>
      </c>
      <c r="B3395" s="5">
        <v>12.5</v>
      </c>
      <c r="C3395" s="1">
        <f t="shared" si="104"/>
        <v>1.2500000000000001E-2</v>
      </c>
      <c r="D3395" s="254">
        <f t="shared" si="105"/>
        <v>0</v>
      </c>
    </row>
    <row r="3396" spans="1:4" x14ac:dyDescent="0.3">
      <c r="A3396" s="4">
        <v>24580</v>
      </c>
      <c r="B3396" s="5">
        <v>12.5</v>
      </c>
      <c r="C3396" s="1">
        <f t="shared" si="104"/>
        <v>1.2500000000000001E-2</v>
      </c>
      <c r="D3396" s="254">
        <f t="shared" si="105"/>
        <v>0</v>
      </c>
    </row>
    <row r="3397" spans="1:4" x14ac:dyDescent="0.3">
      <c r="A3397" s="4">
        <v>24581</v>
      </c>
      <c r="B3397" s="5">
        <v>12.5</v>
      </c>
      <c r="C3397" s="1">
        <f t="shared" si="104"/>
        <v>1.2500000000000001E-2</v>
      </c>
      <c r="D3397" s="254">
        <f t="shared" si="105"/>
        <v>0</v>
      </c>
    </row>
    <row r="3398" spans="1:4" x14ac:dyDescent="0.3">
      <c r="A3398" s="4">
        <v>24582</v>
      </c>
      <c r="B3398" s="5">
        <v>12.5</v>
      </c>
      <c r="C3398" s="1">
        <f t="shared" ref="C3398:C3461" si="106">B3398/1000</f>
        <v>1.2500000000000001E-2</v>
      </c>
      <c r="D3398" s="254">
        <f t="shared" si="105"/>
        <v>0</v>
      </c>
    </row>
    <row r="3399" spans="1:4" x14ac:dyDescent="0.3">
      <c r="A3399" s="4">
        <v>24583</v>
      </c>
      <c r="B3399" s="5">
        <v>12.5</v>
      </c>
      <c r="C3399" s="1">
        <f t="shared" si="106"/>
        <v>1.2500000000000001E-2</v>
      </c>
      <c r="D3399" s="254">
        <f t="shared" ref="D3399:D3462" si="107">((B3399/B3398)-1)*100</f>
        <v>0</v>
      </c>
    </row>
    <row r="3400" spans="1:4" x14ac:dyDescent="0.3">
      <c r="A3400" s="4">
        <v>24586</v>
      </c>
      <c r="B3400" s="5">
        <v>12.5</v>
      </c>
      <c r="C3400" s="1">
        <f t="shared" si="106"/>
        <v>1.2500000000000001E-2</v>
      </c>
      <c r="D3400" s="254">
        <f t="shared" si="107"/>
        <v>0</v>
      </c>
    </row>
    <row r="3401" spans="1:4" x14ac:dyDescent="0.3">
      <c r="A3401" s="4">
        <v>24587</v>
      </c>
      <c r="B3401" s="5">
        <v>12.5</v>
      </c>
      <c r="C3401" s="1">
        <f t="shared" si="106"/>
        <v>1.2500000000000001E-2</v>
      </c>
      <c r="D3401" s="254">
        <f t="shared" si="107"/>
        <v>0</v>
      </c>
    </row>
    <row r="3402" spans="1:4" x14ac:dyDescent="0.3">
      <c r="A3402" s="4">
        <v>24588</v>
      </c>
      <c r="B3402" s="5">
        <v>12.5</v>
      </c>
      <c r="C3402" s="1">
        <f t="shared" si="106"/>
        <v>1.2500000000000001E-2</v>
      </c>
      <c r="D3402" s="254">
        <f t="shared" si="107"/>
        <v>0</v>
      </c>
    </row>
    <row r="3403" spans="1:4" x14ac:dyDescent="0.3">
      <c r="A3403" s="4">
        <v>24589</v>
      </c>
      <c r="B3403" s="5">
        <v>12.5</v>
      </c>
      <c r="C3403" s="1">
        <f t="shared" si="106"/>
        <v>1.2500000000000001E-2</v>
      </c>
      <c r="D3403" s="254">
        <f t="shared" si="107"/>
        <v>0</v>
      </c>
    </row>
    <row r="3404" spans="1:4" x14ac:dyDescent="0.3">
      <c r="A3404" s="4">
        <v>24590</v>
      </c>
      <c r="B3404" s="5">
        <v>12.5</v>
      </c>
      <c r="C3404" s="1">
        <f t="shared" si="106"/>
        <v>1.2500000000000001E-2</v>
      </c>
      <c r="D3404" s="254">
        <f t="shared" si="107"/>
        <v>0</v>
      </c>
    </row>
    <row r="3405" spans="1:4" x14ac:dyDescent="0.3">
      <c r="A3405" s="4">
        <v>24593</v>
      </c>
      <c r="B3405" s="5">
        <v>12.5</v>
      </c>
      <c r="C3405" s="1">
        <f t="shared" si="106"/>
        <v>1.2500000000000001E-2</v>
      </c>
      <c r="D3405" s="254">
        <f t="shared" si="107"/>
        <v>0</v>
      </c>
    </row>
    <row r="3406" spans="1:4" x14ac:dyDescent="0.3">
      <c r="A3406" s="4">
        <v>24594</v>
      </c>
      <c r="B3406" s="5">
        <v>12.5</v>
      </c>
      <c r="C3406" s="1">
        <f t="shared" si="106"/>
        <v>1.2500000000000001E-2</v>
      </c>
      <c r="D3406" s="254">
        <f t="shared" si="107"/>
        <v>0</v>
      </c>
    </row>
    <row r="3407" spans="1:4" x14ac:dyDescent="0.3">
      <c r="A3407" s="4">
        <v>24595</v>
      </c>
      <c r="B3407" s="5">
        <v>12.5</v>
      </c>
      <c r="C3407" s="1">
        <f t="shared" si="106"/>
        <v>1.2500000000000001E-2</v>
      </c>
      <c r="D3407" s="254">
        <f t="shared" si="107"/>
        <v>0</v>
      </c>
    </row>
    <row r="3408" spans="1:4" x14ac:dyDescent="0.3">
      <c r="A3408" s="4">
        <v>24596</v>
      </c>
      <c r="B3408" s="5">
        <v>12.5</v>
      </c>
      <c r="C3408" s="1">
        <f t="shared" si="106"/>
        <v>1.2500000000000001E-2</v>
      </c>
      <c r="D3408" s="254">
        <f t="shared" si="107"/>
        <v>0</v>
      </c>
    </row>
    <row r="3409" spans="1:4" x14ac:dyDescent="0.3">
      <c r="A3409" s="4">
        <v>24597</v>
      </c>
      <c r="B3409" s="5">
        <v>12.5</v>
      </c>
      <c r="C3409" s="1">
        <f t="shared" si="106"/>
        <v>1.2500000000000001E-2</v>
      </c>
      <c r="D3409" s="254">
        <f t="shared" si="107"/>
        <v>0</v>
      </c>
    </row>
    <row r="3410" spans="1:4" x14ac:dyDescent="0.3">
      <c r="A3410" s="4">
        <v>24600</v>
      </c>
      <c r="B3410" s="5">
        <v>12.5</v>
      </c>
      <c r="C3410" s="1">
        <f t="shared" si="106"/>
        <v>1.2500000000000001E-2</v>
      </c>
      <c r="D3410" s="254">
        <f t="shared" si="107"/>
        <v>0</v>
      </c>
    </row>
    <row r="3411" spans="1:4" x14ac:dyDescent="0.3">
      <c r="A3411" s="4">
        <v>24601</v>
      </c>
      <c r="B3411" s="5">
        <v>12.5</v>
      </c>
      <c r="C3411" s="1">
        <f t="shared" si="106"/>
        <v>1.2500000000000001E-2</v>
      </c>
      <c r="D3411" s="254">
        <f t="shared" si="107"/>
        <v>0</v>
      </c>
    </row>
    <row r="3412" spans="1:4" x14ac:dyDescent="0.3">
      <c r="A3412" s="4">
        <v>24602</v>
      </c>
      <c r="B3412" s="5">
        <v>12.5</v>
      </c>
      <c r="C3412" s="1">
        <f t="shared" si="106"/>
        <v>1.2500000000000001E-2</v>
      </c>
      <c r="D3412" s="254">
        <f t="shared" si="107"/>
        <v>0</v>
      </c>
    </row>
    <row r="3413" spans="1:4" x14ac:dyDescent="0.3">
      <c r="A3413" s="4">
        <v>24603</v>
      </c>
      <c r="B3413" s="5">
        <v>12.5</v>
      </c>
      <c r="C3413" s="1">
        <f t="shared" si="106"/>
        <v>1.2500000000000001E-2</v>
      </c>
      <c r="D3413" s="254">
        <f t="shared" si="107"/>
        <v>0</v>
      </c>
    </row>
    <row r="3414" spans="1:4" x14ac:dyDescent="0.3">
      <c r="A3414" s="4">
        <v>24604</v>
      </c>
      <c r="B3414" s="5">
        <v>12.5</v>
      </c>
      <c r="C3414" s="1">
        <f t="shared" si="106"/>
        <v>1.2500000000000001E-2</v>
      </c>
      <c r="D3414" s="254">
        <f t="shared" si="107"/>
        <v>0</v>
      </c>
    </row>
    <row r="3415" spans="1:4" x14ac:dyDescent="0.3">
      <c r="A3415" s="4">
        <v>24607</v>
      </c>
      <c r="B3415" s="5">
        <v>12.5</v>
      </c>
      <c r="C3415" s="1">
        <f t="shared" si="106"/>
        <v>1.2500000000000001E-2</v>
      </c>
      <c r="D3415" s="254">
        <f t="shared" si="107"/>
        <v>0</v>
      </c>
    </row>
    <row r="3416" spans="1:4" x14ac:dyDescent="0.3">
      <c r="A3416" s="4">
        <v>24608</v>
      </c>
      <c r="B3416" s="5">
        <v>12.5</v>
      </c>
      <c r="C3416" s="1">
        <f t="shared" si="106"/>
        <v>1.2500000000000001E-2</v>
      </c>
      <c r="D3416" s="254">
        <f t="shared" si="107"/>
        <v>0</v>
      </c>
    </row>
    <row r="3417" spans="1:4" x14ac:dyDescent="0.3">
      <c r="A3417" s="4">
        <v>24609</v>
      </c>
      <c r="B3417" s="5">
        <v>12.5</v>
      </c>
      <c r="C3417" s="1">
        <f t="shared" si="106"/>
        <v>1.2500000000000001E-2</v>
      </c>
      <c r="D3417" s="254">
        <f t="shared" si="107"/>
        <v>0</v>
      </c>
    </row>
    <row r="3418" spans="1:4" x14ac:dyDescent="0.3">
      <c r="A3418" s="4">
        <v>24610</v>
      </c>
      <c r="B3418" s="5">
        <v>12.5</v>
      </c>
      <c r="C3418" s="1">
        <f t="shared" si="106"/>
        <v>1.2500000000000001E-2</v>
      </c>
      <c r="D3418" s="254">
        <f t="shared" si="107"/>
        <v>0</v>
      </c>
    </row>
    <row r="3419" spans="1:4" x14ac:dyDescent="0.3">
      <c r="A3419" s="4">
        <v>24611</v>
      </c>
      <c r="B3419" s="5">
        <v>12.5</v>
      </c>
      <c r="C3419" s="1">
        <f t="shared" si="106"/>
        <v>1.2500000000000001E-2</v>
      </c>
      <c r="D3419" s="254">
        <f t="shared" si="107"/>
        <v>0</v>
      </c>
    </row>
    <row r="3420" spans="1:4" x14ac:dyDescent="0.3">
      <c r="A3420" s="4">
        <v>24614</v>
      </c>
      <c r="B3420" s="5">
        <v>12.5</v>
      </c>
      <c r="C3420" s="1">
        <f t="shared" si="106"/>
        <v>1.2500000000000001E-2</v>
      </c>
      <c r="D3420" s="254">
        <f t="shared" si="107"/>
        <v>0</v>
      </c>
    </row>
    <row r="3421" spans="1:4" x14ac:dyDescent="0.3">
      <c r="A3421" s="4">
        <v>24615</v>
      </c>
      <c r="B3421" s="5">
        <v>12.5</v>
      </c>
      <c r="C3421" s="1">
        <f t="shared" si="106"/>
        <v>1.2500000000000001E-2</v>
      </c>
      <c r="D3421" s="254">
        <f t="shared" si="107"/>
        <v>0</v>
      </c>
    </row>
    <row r="3422" spans="1:4" x14ac:dyDescent="0.3">
      <c r="A3422" s="4">
        <v>24616</v>
      </c>
      <c r="B3422" s="5">
        <v>12.5</v>
      </c>
      <c r="C3422" s="1">
        <f t="shared" si="106"/>
        <v>1.2500000000000001E-2</v>
      </c>
      <c r="D3422" s="254">
        <f t="shared" si="107"/>
        <v>0</v>
      </c>
    </row>
    <row r="3423" spans="1:4" x14ac:dyDescent="0.3">
      <c r="A3423" s="4">
        <v>24617</v>
      </c>
      <c r="B3423" s="5">
        <v>12.5</v>
      </c>
      <c r="C3423" s="1">
        <f t="shared" si="106"/>
        <v>1.2500000000000001E-2</v>
      </c>
      <c r="D3423" s="254">
        <f t="shared" si="107"/>
        <v>0</v>
      </c>
    </row>
    <row r="3424" spans="1:4" x14ac:dyDescent="0.3">
      <c r="A3424" s="4">
        <v>24618</v>
      </c>
      <c r="B3424" s="5">
        <v>12.5</v>
      </c>
      <c r="C3424" s="1">
        <f t="shared" si="106"/>
        <v>1.2500000000000001E-2</v>
      </c>
      <c r="D3424" s="254">
        <f t="shared" si="107"/>
        <v>0</v>
      </c>
    </row>
    <row r="3425" spans="1:4" x14ac:dyDescent="0.3">
      <c r="A3425" s="4">
        <v>24621</v>
      </c>
      <c r="B3425" s="5">
        <v>12.5</v>
      </c>
      <c r="C3425" s="1">
        <f t="shared" si="106"/>
        <v>1.2500000000000001E-2</v>
      </c>
      <c r="D3425" s="254">
        <f t="shared" si="107"/>
        <v>0</v>
      </c>
    </row>
    <row r="3426" spans="1:4" x14ac:dyDescent="0.3">
      <c r="A3426" s="4">
        <v>24622</v>
      </c>
      <c r="B3426" s="5">
        <v>12.5</v>
      </c>
      <c r="C3426" s="1">
        <f t="shared" si="106"/>
        <v>1.2500000000000001E-2</v>
      </c>
      <c r="D3426" s="254">
        <f t="shared" si="107"/>
        <v>0</v>
      </c>
    </row>
    <row r="3427" spans="1:4" x14ac:dyDescent="0.3">
      <c r="A3427" s="4">
        <v>24623</v>
      </c>
      <c r="B3427" s="5">
        <v>12.5</v>
      </c>
      <c r="C3427" s="1">
        <f t="shared" si="106"/>
        <v>1.2500000000000001E-2</v>
      </c>
      <c r="D3427" s="254">
        <f t="shared" si="107"/>
        <v>0</v>
      </c>
    </row>
    <row r="3428" spans="1:4" x14ac:dyDescent="0.3">
      <c r="A3428" s="4">
        <v>24624</v>
      </c>
      <c r="B3428" s="5">
        <v>12.5</v>
      </c>
      <c r="C3428" s="1">
        <f t="shared" si="106"/>
        <v>1.2500000000000001E-2</v>
      </c>
      <c r="D3428" s="254">
        <f t="shared" si="107"/>
        <v>0</v>
      </c>
    </row>
    <row r="3429" spans="1:4" x14ac:dyDescent="0.3">
      <c r="A3429" s="4">
        <v>24625</v>
      </c>
      <c r="B3429" s="5">
        <v>12.5</v>
      </c>
      <c r="C3429" s="1">
        <f t="shared" si="106"/>
        <v>1.2500000000000001E-2</v>
      </c>
      <c r="D3429" s="254">
        <f t="shared" si="107"/>
        <v>0</v>
      </c>
    </row>
    <row r="3430" spans="1:4" x14ac:dyDescent="0.3">
      <c r="A3430" s="4">
        <v>24628</v>
      </c>
      <c r="B3430" s="5">
        <v>12.5</v>
      </c>
      <c r="C3430" s="1">
        <f t="shared" si="106"/>
        <v>1.2500000000000001E-2</v>
      </c>
      <c r="D3430" s="254">
        <f t="shared" si="107"/>
        <v>0</v>
      </c>
    </row>
    <row r="3431" spans="1:4" x14ac:dyDescent="0.3">
      <c r="A3431" s="4">
        <v>24629</v>
      </c>
      <c r="B3431" s="5">
        <v>12.5</v>
      </c>
      <c r="C3431" s="1">
        <f t="shared" si="106"/>
        <v>1.2500000000000001E-2</v>
      </c>
      <c r="D3431" s="254">
        <f t="shared" si="107"/>
        <v>0</v>
      </c>
    </row>
    <row r="3432" spans="1:4" x14ac:dyDescent="0.3">
      <c r="A3432" s="4">
        <v>24630</v>
      </c>
      <c r="B3432" s="5">
        <v>12.5</v>
      </c>
      <c r="C3432" s="1">
        <f t="shared" si="106"/>
        <v>1.2500000000000001E-2</v>
      </c>
      <c r="D3432" s="254">
        <f t="shared" si="107"/>
        <v>0</v>
      </c>
    </row>
    <row r="3433" spans="1:4" x14ac:dyDescent="0.3">
      <c r="A3433" s="4">
        <v>24631</v>
      </c>
      <c r="B3433" s="5">
        <v>12.5</v>
      </c>
      <c r="C3433" s="1">
        <f t="shared" si="106"/>
        <v>1.2500000000000001E-2</v>
      </c>
      <c r="D3433" s="254">
        <f t="shared" si="107"/>
        <v>0</v>
      </c>
    </row>
    <row r="3434" spans="1:4" x14ac:dyDescent="0.3">
      <c r="A3434" s="4">
        <v>24632</v>
      </c>
      <c r="B3434" s="5">
        <v>12.5</v>
      </c>
      <c r="C3434" s="1">
        <f t="shared" si="106"/>
        <v>1.2500000000000001E-2</v>
      </c>
      <c r="D3434" s="254">
        <f t="shared" si="107"/>
        <v>0</v>
      </c>
    </row>
    <row r="3435" spans="1:4" x14ac:dyDescent="0.3">
      <c r="A3435" s="4">
        <v>24635</v>
      </c>
      <c r="B3435" s="5">
        <v>12.5</v>
      </c>
      <c r="C3435" s="1">
        <f t="shared" si="106"/>
        <v>1.2500000000000001E-2</v>
      </c>
      <c r="D3435" s="254">
        <f t="shared" si="107"/>
        <v>0</v>
      </c>
    </row>
    <row r="3436" spans="1:4" x14ac:dyDescent="0.3">
      <c r="A3436" s="4">
        <v>24636</v>
      </c>
      <c r="B3436" s="5">
        <v>12.5</v>
      </c>
      <c r="C3436" s="1">
        <f t="shared" si="106"/>
        <v>1.2500000000000001E-2</v>
      </c>
      <c r="D3436" s="254">
        <f t="shared" si="107"/>
        <v>0</v>
      </c>
    </row>
    <row r="3437" spans="1:4" x14ac:dyDescent="0.3">
      <c r="A3437" s="4">
        <v>24637</v>
      </c>
      <c r="B3437" s="5">
        <v>12.5</v>
      </c>
      <c r="C3437" s="1">
        <f t="shared" si="106"/>
        <v>1.2500000000000001E-2</v>
      </c>
      <c r="D3437" s="254">
        <f t="shared" si="107"/>
        <v>0</v>
      </c>
    </row>
    <row r="3438" spans="1:4" x14ac:dyDescent="0.3">
      <c r="A3438" s="4">
        <v>24638</v>
      </c>
      <c r="B3438" s="5">
        <v>12.5</v>
      </c>
      <c r="C3438" s="1">
        <f t="shared" si="106"/>
        <v>1.2500000000000001E-2</v>
      </c>
      <c r="D3438" s="254">
        <f t="shared" si="107"/>
        <v>0</v>
      </c>
    </row>
    <row r="3439" spans="1:4" x14ac:dyDescent="0.3">
      <c r="A3439" s="4">
        <v>24639</v>
      </c>
      <c r="B3439" s="5">
        <v>12.5</v>
      </c>
      <c r="C3439" s="1">
        <f t="shared" si="106"/>
        <v>1.2500000000000001E-2</v>
      </c>
      <c r="D3439" s="254">
        <f t="shared" si="107"/>
        <v>0</v>
      </c>
    </row>
    <row r="3440" spans="1:4" x14ac:dyDescent="0.3">
      <c r="A3440" s="4">
        <v>24642</v>
      </c>
      <c r="B3440" s="5">
        <v>12.5</v>
      </c>
      <c r="C3440" s="1">
        <f t="shared" si="106"/>
        <v>1.2500000000000001E-2</v>
      </c>
      <c r="D3440" s="254">
        <f t="shared" si="107"/>
        <v>0</v>
      </c>
    </row>
    <row r="3441" spans="1:4" x14ac:dyDescent="0.3">
      <c r="A3441" s="4">
        <v>24643</v>
      </c>
      <c r="B3441" s="5">
        <v>12.5</v>
      </c>
      <c r="C3441" s="1">
        <f t="shared" si="106"/>
        <v>1.2500000000000001E-2</v>
      </c>
      <c r="D3441" s="254">
        <f t="shared" si="107"/>
        <v>0</v>
      </c>
    </row>
    <row r="3442" spans="1:4" x14ac:dyDescent="0.3">
      <c r="A3442" s="4">
        <v>24644</v>
      </c>
      <c r="B3442" s="5">
        <v>12.5</v>
      </c>
      <c r="C3442" s="1">
        <f t="shared" si="106"/>
        <v>1.2500000000000001E-2</v>
      </c>
      <c r="D3442" s="254">
        <f t="shared" si="107"/>
        <v>0</v>
      </c>
    </row>
    <row r="3443" spans="1:4" x14ac:dyDescent="0.3">
      <c r="A3443" s="4">
        <v>24645</v>
      </c>
      <c r="B3443" s="5">
        <v>12.5</v>
      </c>
      <c r="C3443" s="1">
        <f t="shared" si="106"/>
        <v>1.2500000000000001E-2</v>
      </c>
      <c r="D3443" s="254">
        <f t="shared" si="107"/>
        <v>0</v>
      </c>
    </row>
    <row r="3444" spans="1:4" x14ac:dyDescent="0.3">
      <c r="A3444" s="4">
        <v>24646</v>
      </c>
      <c r="B3444" s="5">
        <v>12.5</v>
      </c>
      <c r="C3444" s="1">
        <f t="shared" si="106"/>
        <v>1.2500000000000001E-2</v>
      </c>
      <c r="D3444" s="254">
        <f t="shared" si="107"/>
        <v>0</v>
      </c>
    </row>
    <row r="3445" spans="1:4" x14ac:dyDescent="0.3">
      <c r="A3445" s="4">
        <v>24649</v>
      </c>
      <c r="B3445" s="5">
        <v>12.5</v>
      </c>
      <c r="C3445" s="1">
        <f t="shared" si="106"/>
        <v>1.2500000000000001E-2</v>
      </c>
      <c r="D3445" s="254">
        <f t="shared" si="107"/>
        <v>0</v>
      </c>
    </row>
    <row r="3446" spans="1:4" x14ac:dyDescent="0.3">
      <c r="A3446" s="4">
        <v>24650</v>
      </c>
      <c r="B3446" s="5">
        <v>12.5</v>
      </c>
      <c r="C3446" s="1">
        <f t="shared" si="106"/>
        <v>1.2500000000000001E-2</v>
      </c>
      <c r="D3446" s="254">
        <f t="shared" si="107"/>
        <v>0</v>
      </c>
    </row>
    <row r="3447" spans="1:4" x14ac:dyDescent="0.3">
      <c r="A3447" s="4">
        <v>24651</v>
      </c>
      <c r="B3447" s="5">
        <v>12.5</v>
      </c>
      <c r="C3447" s="1">
        <f t="shared" si="106"/>
        <v>1.2500000000000001E-2</v>
      </c>
      <c r="D3447" s="254">
        <f t="shared" si="107"/>
        <v>0</v>
      </c>
    </row>
    <row r="3448" spans="1:4" x14ac:dyDescent="0.3">
      <c r="A3448" s="4">
        <v>24652</v>
      </c>
      <c r="B3448" s="5">
        <v>12.5</v>
      </c>
      <c r="C3448" s="1">
        <f t="shared" si="106"/>
        <v>1.2500000000000001E-2</v>
      </c>
      <c r="D3448" s="254">
        <f t="shared" si="107"/>
        <v>0</v>
      </c>
    </row>
    <row r="3449" spans="1:4" x14ac:dyDescent="0.3">
      <c r="A3449" s="4">
        <v>24653</v>
      </c>
      <c r="B3449" s="5">
        <v>12.5</v>
      </c>
      <c r="C3449" s="1">
        <f t="shared" si="106"/>
        <v>1.2500000000000001E-2</v>
      </c>
      <c r="D3449" s="254">
        <f t="shared" si="107"/>
        <v>0</v>
      </c>
    </row>
    <row r="3450" spans="1:4" x14ac:dyDescent="0.3">
      <c r="A3450" s="4">
        <v>24656</v>
      </c>
      <c r="B3450" s="5">
        <v>12.5</v>
      </c>
      <c r="C3450" s="1">
        <f t="shared" si="106"/>
        <v>1.2500000000000001E-2</v>
      </c>
      <c r="D3450" s="254">
        <f t="shared" si="107"/>
        <v>0</v>
      </c>
    </row>
    <row r="3451" spans="1:4" x14ac:dyDescent="0.3">
      <c r="A3451" s="4">
        <v>24657</v>
      </c>
      <c r="B3451" s="5">
        <v>12.5</v>
      </c>
      <c r="C3451" s="1">
        <f t="shared" si="106"/>
        <v>1.2500000000000001E-2</v>
      </c>
      <c r="D3451" s="254">
        <f t="shared" si="107"/>
        <v>0</v>
      </c>
    </row>
    <row r="3452" spans="1:4" x14ac:dyDescent="0.3">
      <c r="A3452" s="4">
        <v>24658</v>
      </c>
      <c r="B3452" s="5">
        <v>12.5</v>
      </c>
      <c r="C3452" s="1">
        <f t="shared" si="106"/>
        <v>1.2500000000000001E-2</v>
      </c>
      <c r="D3452" s="254">
        <f t="shared" si="107"/>
        <v>0</v>
      </c>
    </row>
    <row r="3453" spans="1:4" x14ac:dyDescent="0.3">
      <c r="A3453" s="4">
        <v>24659</v>
      </c>
      <c r="B3453" s="5">
        <v>12.5</v>
      </c>
      <c r="C3453" s="1">
        <f t="shared" si="106"/>
        <v>1.2500000000000001E-2</v>
      </c>
      <c r="D3453" s="254">
        <f t="shared" si="107"/>
        <v>0</v>
      </c>
    </row>
    <row r="3454" spans="1:4" x14ac:dyDescent="0.3">
      <c r="A3454" s="4">
        <v>24660</v>
      </c>
      <c r="B3454" s="5">
        <v>12.5</v>
      </c>
      <c r="C3454" s="1">
        <f t="shared" si="106"/>
        <v>1.2500000000000001E-2</v>
      </c>
      <c r="D3454" s="254">
        <f t="shared" si="107"/>
        <v>0</v>
      </c>
    </row>
    <row r="3455" spans="1:4" x14ac:dyDescent="0.3">
      <c r="A3455" s="4">
        <v>24663</v>
      </c>
      <c r="B3455" s="5">
        <v>12.5</v>
      </c>
      <c r="C3455" s="1">
        <f t="shared" si="106"/>
        <v>1.2500000000000001E-2</v>
      </c>
      <c r="D3455" s="254">
        <f t="shared" si="107"/>
        <v>0</v>
      </c>
    </row>
    <row r="3456" spans="1:4" x14ac:dyDescent="0.3">
      <c r="A3456" s="4">
        <v>24664</v>
      </c>
      <c r="B3456" s="5">
        <v>12.5</v>
      </c>
      <c r="C3456" s="1">
        <f t="shared" si="106"/>
        <v>1.2500000000000001E-2</v>
      </c>
      <c r="D3456" s="254">
        <f t="shared" si="107"/>
        <v>0</v>
      </c>
    </row>
    <row r="3457" spans="1:4" x14ac:dyDescent="0.3">
      <c r="A3457" s="4">
        <v>24665</v>
      </c>
      <c r="B3457" s="5">
        <v>12.5</v>
      </c>
      <c r="C3457" s="1">
        <f t="shared" si="106"/>
        <v>1.2500000000000001E-2</v>
      </c>
      <c r="D3457" s="254">
        <f t="shared" si="107"/>
        <v>0</v>
      </c>
    </row>
    <row r="3458" spans="1:4" x14ac:dyDescent="0.3">
      <c r="A3458" s="4">
        <v>24666</v>
      </c>
      <c r="B3458" s="5">
        <v>12.5</v>
      </c>
      <c r="C3458" s="1">
        <f t="shared" si="106"/>
        <v>1.2500000000000001E-2</v>
      </c>
      <c r="D3458" s="254">
        <f t="shared" si="107"/>
        <v>0</v>
      </c>
    </row>
    <row r="3459" spans="1:4" x14ac:dyDescent="0.3">
      <c r="A3459" s="4">
        <v>24667</v>
      </c>
      <c r="B3459" s="5">
        <v>12.5</v>
      </c>
      <c r="C3459" s="1">
        <f t="shared" si="106"/>
        <v>1.2500000000000001E-2</v>
      </c>
      <c r="D3459" s="254">
        <f t="shared" si="107"/>
        <v>0</v>
      </c>
    </row>
    <row r="3460" spans="1:4" x14ac:dyDescent="0.3">
      <c r="A3460" s="4">
        <v>24670</v>
      </c>
      <c r="B3460" s="5">
        <v>12.5</v>
      </c>
      <c r="C3460" s="1">
        <f t="shared" si="106"/>
        <v>1.2500000000000001E-2</v>
      </c>
      <c r="D3460" s="254">
        <f t="shared" si="107"/>
        <v>0</v>
      </c>
    </row>
    <row r="3461" spans="1:4" x14ac:dyDescent="0.3">
      <c r="A3461" s="4">
        <v>24671</v>
      </c>
      <c r="B3461" s="5">
        <v>12.5</v>
      </c>
      <c r="C3461" s="1">
        <f t="shared" si="106"/>
        <v>1.2500000000000001E-2</v>
      </c>
      <c r="D3461" s="254">
        <f t="shared" si="107"/>
        <v>0</v>
      </c>
    </row>
    <row r="3462" spans="1:4" x14ac:dyDescent="0.3">
      <c r="A3462" s="4">
        <v>24672</v>
      </c>
      <c r="B3462" s="5">
        <v>12.5</v>
      </c>
      <c r="C3462" s="1">
        <f t="shared" ref="C3462:C3525" si="108">B3462/1000</f>
        <v>1.2500000000000001E-2</v>
      </c>
      <c r="D3462" s="254">
        <f t="shared" si="107"/>
        <v>0</v>
      </c>
    </row>
    <row r="3463" spans="1:4" x14ac:dyDescent="0.3">
      <c r="A3463" s="4">
        <v>24673</v>
      </c>
      <c r="B3463" s="5">
        <v>12.5</v>
      </c>
      <c r="C3463" s="1">
        <f t="shared" si="108"/>
        <v>1.2500000000000001E-2</v>
      </c>
      <c r="D3463" s="254">
        <f t="shared" ref="D3463:D3526" si="109">((B3463/B3462)-1)*100</f>
        <v>0</v>
      </c>
    </row>
    <row r="3464" spans="1:4" x14ac:dyDescent="0.3">
      <c r="A3464" s="4">
        <v>24674</v>
      </c>
      <c r="B3464" s="5">
        <v>12.5</v>
      </c>
      <c r="C3464" s="1">
        <f t="shared" si="108"/>
        <v>1.2500000000000001E-2</v>
      </c>
      <c r="D3464" s="254">
        <f t="shared" si="109"/>
        <v>0</v>
      </c>
    </row>
    <row r="3465" spans="1:4" x14ac:dyDescent="0.3">
      <c r="A3465" s="4">
        <v>24677</v>
      </c>
      <c r="B3465" s="5">
        <v>12.5</v>
      </c>
      <c r="C3465" s="1">
        <f t="shared" si="108"/>
        <v>1.2500000000000001E-2</v>
      </c>
      <c r="D3465" s="254">
        <f t="shared" si="109"/>
        <v>0</v>
      </c>
    </row>
    <row r="3466" spans="1:4" x14ac:dyDescent="0.3">
      <c r="A3466" s="4">
        <v>24678</v>
      </c>
      <c r="B3466" s="5">
        <v>12.5</v>
      </c>
      <c r="C3466" s="1">
        <f t="shared" si="108"/>
        <v>1.2500000000000001E-2</v>
      </c>
      <c r="D3466" s="254">
        <f t="shared" si="109"/>
        <v>0</v>
      </c>
    </row>
    <row r="3467" spans="1:4" x14ac:dyDescent="0.3">
      <c r="A3467" s="4">
        <v>24679</v>
      </c>
      <c r="B3467" s="5">
        <v>12.5</v>
      </c>
      <c r="C3467" s="1">
        <f t="shared" si="108"/>
        <v>1.2500000000000001E-2</v>
      </c>
      <c r="D3467" s="254">
        <f t="shared" si="109"/>
        <v>0</v>
      </c>
    </row>
    <row r="3468" spans="1:4" x14ac:dyDescent="0.3">
      <c r="A3468" s="4">
        <v>24680</v>
      </c>
      <c r="B3468" s="5">
        <v>12.5</v>
      </c>
      <c r="C3468" s="1">
        <f t="shared" si="108"/>
        <v>1.2500000000000001E-2</v>
      </c>
      <c r="D3468" s="254">
        <f t="shared" si="109"/>
        <v>0</v>
      </c>
    </row>
    <row r="3469" spans="1:4" x14ac:dyDescent="0.3">
      <c r="A3469" s="4">
        <v>24681</v>
      </c>
      <c r="B3469" s="5">
        <v>12.5</v>
      </c>
      <c r="C3469" s="1">
        <f t="shared" si="108"/>
        <v>1.2500000000000001E-2</v>
      </c>
      <c r="D3469" s="254">
        <f t="shared" si="109"/>
        <v>0</v>
      </c>
    </row>
    <row r="3470" spans="1:4" x14ac:dyDescent="0.3">
      <c r="A3470" s="4">
        <v>24684</v>
      </c>
      <c r="B3470" s="5">
        <v>12.5</v>
      </c>
      <c r="C3470" s="1">
        <f t="shared" si="108"/>
        <v>1.2500000000000001E-2</v>
      </c>
      <c r="D3470" s="254">
        <f t="shared" si="109"/>
        <v>0</v>
      </c>
    </row>
    <row r="3471" spans="1:4" x14ac:dyDescent="0.3">
      <c r="A3471" s="4">
        <v>24685</v>
      </c>
      <c r="B3471" s="5">
        <v>12.5</v>
      </c>
      <c r="C3471" s="1">
        <f t="shared" si="108"/>
        <v>1.2500000000000001E-2</v>
      </c>
      <c r="D3471" s="254">
        <f t="shared" si="109"/>
        <v>0</v>
      </c>
    </row>
    <row r="3472" spans="1:4" x14ac:dyDescent="0.3">
      <c r="A3472" s="4">
        <v>24686</v>
      </c>
      <c r="B3472" s="5">
        <v>12.5</v>
      </c>
      <c r="C3472" s="1">
        <f t="shared" si="108"/>
        <v>1.2500000000000001E-2</v>
      </c>
      <c r="D3472" s="254">
        <f t="shared" si="109"/>
        <v>0</v>
      </c>
    </row>
    <row r="3473" spans="1:4" x14ac:dyDescent="0.3">
      <c r="A3473" s="4">
        <v>24687</v>
      </c>
      <c r="B3473" s="5">
        <v>12.5</v>
      </c>
      <c r="C3473" s="1">
        <f t="shared" si="108"/>
        <v>1.2500000000000001E-2</v>
      </c>
      <c r="D3473" s="254">
        <f t="shared" si="109"/>
        <v>0</v>
      </c>
    </row>
    <row r="3474" spans="1:4" x14ac:dyDescent="0.3">
      <c r="A3474" s="4">
        <v>24688</v>
      </c>
      <c r="B3474" s="5">
        <v>12.5</v>
      </c>
      <c r="C3474" s="1">
        <f t="shared" si="108"/>
        <v>1.2500000000000001E-2</v>
      </c>
      <c r="D3474" s="254">
        <f t="shared" si="109"/>
        <v>0</v>
      </c>
    </row>
    <row r="3475" spans="1:4" x14ac:dyDescent="0.3">
      <c r="A3475" s="4">
        <v>24691</v>
      </c>
      <c r="B3475" s="5">
        <v>12.5</v>
      </c>
      <c r="C3475" s="1">
        <f t="shared" si="108"/>
        <v>1.2500000000000001E-2</v>
      </c>
      <c r="D3475" s="254">
        <f t="shared" si="109"/>
        <v>0</v>
      </c>
    </row>
    <row r="3476" spans="1:4" x14ac:dyDescent="0.3">
      <c r="A3476" s="4">
        <v>24692</v>
      </c>
      <c r="B3476" s="5">
        <v>12.5</v>
      </c>
      <c r="C3476" s="1">
        <f t="shared" si="108"/>
        <v>1.2500000000000001E-2</v>
      </c>
      <c r="D3476" s="254">
        <f t="shared" si="109"/>
        <v>0</v>
      </c>
    </row>
    <row r="3477" spans="1:4" x14ac:dyDescent="0.3">
      <c r="A3477" s="4">
        <v>24693</v>
      </c>
      <c r="B3477" s="5">
        <v>12.5</v>
      </c>
      <c r="C3477" s="1">
        <f t="shared" si="108"/>
        <v>1.2500000000000001E-2</v>
      </c>
      <c r="D3477" s="254">
        <f t="shared" si="109"/>
        <v>0</v>
      </c>
    </row>
    <row r="3478" spans="1:4" x14ac:dyDescent="0.3">
      <c r="A3478" s="4">
        <v>24694</v>
      </c>
      <c r="B3478" s="5">
        <v>12.5</v>
      </c>
      <c r="C3478" s="1">
        <f t="shared" si="108"/>
        <v>1.2500000000000001E-2</v>
      </c>
      <c r="D3478" s="254">
        <f t="shared" si="109"/>
        <v>0</v>
      </c>
    </row>
    <row r="3479" spans="1:4" x14ac:dyDescent="0.3">
      <c r="A3479" s="4">
        <v>24695</v>
      </c>
      <c r="B3479" s="5">
        <v>12.5</v>
      </c>
      <c r="C3479" s="1">
        <f t="shared" si="108"/>
        <v>1.2500000000000001E-2</v>
      </c>
      <c r="D3479" s="254">
        <f t="shared" si="109"/>
        <v>0</v>
      </c>
    </row>
    <row r="3480" spans="1:4" x14ac:dyDescent="0.3">
      <c r="A3480" s="4">
        <v>24698</v>
      </c>
      <c r="B3480" s="5">
        <v>12.5</v>
      </c>
      <c r="C3480" s="1">
        <f t="shared" si="108"/>
        <v>1.2500000000000001E-2</v>
      </c>
      <c r="D3480" s="254">
        <f t="shared" si="109"/>
        <v>0</v>
      </c>
    </row>
    <row r="3481" spans="1:4" x14ac:dyDescent="0.3">
      <c r="A3481" s="4">
        <v>24699</v>
      </c>
      <c r="B3481" s="5">
        <v>12.5</v>
      </c>
      <c r="C3481" s="1">
        <f t="shared" si="108"/>
        <v>1.2500000000000001E-2</v>
      </c>
      <c r="D3481" s="254">
        <f t="shared" si="109"/>
        <v>0</v>
      </c>
    </row>
    <row r="3482" spans="1:4" x14ac:dyDescent="0.3">
      <c r="A3482" s="4">
        <v>24700</v>
      </c>
      <c r="B3482" s="5">
        <v>12.5</v>
      </c>
      <c r="C3482" s="1">
        <f t="shared" si="108"/>
        <v>1.2500000000000001E-2</v>
      </c>
      <c r="D3482" s="254">
        <f t="shared" si="109"/>
        <v>0</v>
      </c>
    </row>
    <row r="3483" spans="1:4" x14ac:dyDescent="0.3">
      <c r="A3483" s="4">
        <v>24701</v>
      </c>
      <c r="B3483" s="5">
        <v>12.5</v>
      </c>
      <c r="C3483" s="1">
        <f t="shared" si="108"/>
        <v>1.2500000000000001E-2</v>
      </c>
      <c r="D3483" s="254">
        <f t="shared" si="109"/>
        <v>0</v>
      </c>
    </row>
    <row r="3484" spans="1:4" x14ac:dyDescent="0.3">
      <c r="A3484" s="4">
        <v>24702</v>
      </c>
      <c r="B3484" s="5">
        <v>12.5</v>
      </c>
      <c r="C3484" s="1">
        <f t="shared" si="108"/>
        <v>1.2500000000000001E-2</v>
      </c>
      <c r="D3484" s="254">
        <f t="shared" si="109"/>
        <v>0</v>
      </c>
    </row>
    <row r="3485" spans="1:4" x14ac:dyDescent="0.3">
      <c r="A3485" s="4">
        <v>24705</v>
      </c>
      <c r="B3485" s="5">
        <v>12.5</v>
      </c>
      <c r="C3485" s="1">
        <f t="shared" si="108"/>
        <v>1.2500000000000001E-2</v>
      </c>
      <c r="D3485" s="254">
        <f t="shared" si="109"/>
        <v>0</v>
      </c>
    </row>
    <row r="3486" spans="1:4" x14ac:dyDescent="0.3">
      <c r="A3486" s="4">
        <v>24706</v>
      </c>
      <c r="B3486" s="5">
        <v>12.5</v>
      </c>
      <c r="C3486" s="1">
        <f t="shared" si="108"/>
        <v>1.2500000000000001E-2</v>
      </c>
      <c r="D3486" s="254">
        <f t="shared" si="109"/>
        <v>0</v>
      </c>
    </row>
    <row r="3487" spans="1:4" x14ac:dyDescent="0.3">
      <c r="A3487" s="4">
        <v>24707</v>
      </c>
      <c r="B3487" s="5">
        <v>12.5</v>
      </c>
      <c r="C3487" s="1">
        <f t="shared" si="108"/>
        <v>1.2500000000000001E-2</v>
      </c>
      <c r="D3487" s="254">
        <f t="shared" si="109"/>
        <v>0</v>
      </c>
    </row>
    <row r="3488" spans="1:4" x14ac:dyDescent="0.3">
      <c r="A3488" s="4">
        <v>24708</v>
      </c>
      <c r="B3488" s="5">
        <v>12.5</v>
      </c>
      <c r="C3488" s="1">
        <f t="shared" si="108"/>
        <v>1.2500000000000001E-2</v>
      </c>
      <c r="D3488" s="254">
        <f t="shared" si="109"/>
        <v>0</v>
      </c>
    </row>
    <row r="3489" spans="1:4" x14ac:dyDescent="0.3">
      <c r="A3489" s="4">
        <v>24709</v>
      </c>
      <c r="B3489" s="5">
        <v>12.5</v>
      </c>
      <c r="C3489" s="1">
        <f t="shared" si="108"/>
        <v>1.2500000000000001E-2</v>
      </c>
      <c r="D3489" s="254">
        <f t="shared" si="109"/>
        <v>0</v>
      </c>
    </row>
    <row r="3490" spans="1:4" x14ac:dyDescent="0.3">
      <c r="A3490" s="4">
        <v>24712</v>
      </c>
      <c r="B3490" s="5">
        <v>12.5</v>
      </c>
      <c r="C3490" s="1">
        <f t="shared" si="108"/>
        <v>1.2500000000000001E-2</v>
      </c>
      <c r="D3490" s="254">
        <f t="shared" si="109"/>
        <v>0</v>
      </c>
    </row>
    <row r="3491" spans="1:4" x14ac:dyDescent="0.3">
      <c r="A3491" s="4">
        <v>24713</v>
      </c>
      <c r="B3491" s="5">
        <v>12.5</v>
      </c>
      <c r="C3491" s="1">
        <f t="shared" si="108"/>
        <v>1.2500000000000001E-2</v>
      </c>
      <c r="D3491" s="254">
        <f t="shared" si="109"/>
        <v>0</v>
      </c>
    </row>
    <row r="3492" spans="1:4" x14ac:dyDescent="0.3">
      <c r="A3492" s="4">
        <v>24714</v>
      </c>
      <c r="B3492" s="5">
        <v>12.5</v>
      </c>
      <c r="C3492" s="1">
        <f t="shared" si="108"/>
        <v>1.2500000000000001E-2</v>
      </c>
      <c r="D3492" s="254">
        <f t="shared" si="109"/>
        <v>0</v>
      </c>
    </row>
    <row r="3493" spans="1:4" x14ac:dyDescent="0.3">
      <c r="A3493" s="4">
        <v>24715</v>
      </c>
      <c r="B3493" s="5">
        <v>12.5</v>
      </c>
      <c r="C3493" s="1">
        <f t="shared" si="108"/>
        <v>1.2500000000000001E-2</v>
      </c>
      <c r="D3493" s="254">
        <f t="shared" si="109"/>
        <v>0</v>
      </c>
    </row>
    <row r="3494" spans="1:4" x14ac:dyDescent="0.3">
      <c r="A3494" s="4">
        <v>24716</v>
      </c>
      <c r="B3494" s="5">
        <v>12.5</v>
      </c>
      <c r="C3494" s="1">
        <f t="shared" si="108"/>
        <v>1.2500000000000001E-2</v>
      </c>
      <c r="D3494" s="254">
        <f t="shared" si="109"/>
        <v>0</v>
      </c>
    </row>
    <row r="3495" spans="1:4" x14ac:dyDescent="0.3">
      <c r="A3495" s="4">
        <v>24719</v>
      </c>
      <c r="B3495" s="5">
        <v>12.5</v>
      </c>
      <c r="C3495" s="1">
        <f t="shared" si="108"/>
        <v>1.2500000000000001E-2</v>
      </c>
      <c r="D3495" s="254">
        <f t="shared" si="109"/>
        <v>0</v>
      </c>
    </row>
    <row r="3496" spans="1:4" x14ac:dyDescent="0.3">
      <c r="A3496" s="4">
        <v>24720</v>
      </c>
      <c r="B3496" s="5">
        <v>12.5</v>
      </c>
      <c r="C3496" s="1">
        <f t="shared" si="108"/>
        <v>1.2500000000000001E-2</v>
      </c>
      <c r="D3496" s="254">
        <f t="shared" si="109"/>
        <v>0</v>
      </c>
    </row>
    <row r="3497" spans="1:4" x14ac:dyDescent="0.3">
      <c r="A3497" s="4">
        <v>24721</v>
      </c>
      <c r="B3497" s="5">
        <v>12.5</v>
      </c>
      <c r="C3497" s="1">
        <f t="shared" si="108"/>
        <v>1.2500000000000001E-2</v>
      </c>
      <c r="D3497" s="254">
        <f t="shared" si="109"/>
        <v>0</v>
      </c>
    </row>
    <row r="3498" spans="1:4" x14ac:dyDescent="0.3">
      <c r="A3498" s="4">
        <v>24722</v>
      </c>
      <c r="B3498" s="5">
        <v>12.5</v>
      </c>
      <c r="C3498" s="1">
        <f t="shared" si="108"/>
        <v>1.2500000000000001E-2</v>
      </c>
      <c r="D3498" s="254">
        <f t="shared" si="109"/>
        <v>0</v>
      </c>
    </row>
    <row r="3499" spans="1:4" x14ac:dyDescent="0.3">
      <c r="A3499" s="4">
        <v>24723</v>
      </c>
      <c r="B3499" s="5">
        <v>12.5</v>
      </c>
      <c r="C3499" s="1">
        <f t="shared" si="108"/>
        <v>1.2500000000000001E-2</v>
      </c>
      <c r="D3499" s="254">
        <f t="shared" si="109"/>
        <v>0</v>
      </c>
    </row>
    <row r="3500" spans="1:4" x14ac:dyDescent="0.3">
      <c r="A3500" s="4">
        <v>24726</v>
      </c>
      <c r="B3500" s="5">
        <v>12.5</v>
      </c>
      <c r="C3500" s="1">
        <f t="shared" si="108"/>
        <v>1.2500000000000001E-2</v>
      </c>
      <c r="D3500" s="254">
        <f t="shared" si="109"/>
        <v>0</v>
      </c>
    </row>
    <row r="3501" spans="1:4" x14ac:dyDescent="0.3">
      <c r="A3501" s="4">
        <v>24727</v>
      </c>
      <c r="B3501" s="5">
        <v>12.5</v>
      </c>
      <c r="C3501" s="1">
        <f t="shared" si="108"/>
        <v>1.2500000000000001E-2</v>
      </c>
      <c r="D3501" s="254">
        <f t="shared" si="109"/>
        <v>0</v>
      </c>
    </row>
    <row r="3502" spans="1:4" x14ac:dyDescent="0.3">
      <c r="A3502" s="4">
        <v>24728</v>
      </c>
      <c r="B3502" s="5">
        <v>12.5</v>
      </c>
      <c r="C3502" s="1">
        <f t="shared" si="108"/>
        <v>1.2500000000000001E-2</v>
      </c>
      <c r="D3502" s="254">
        <f t="shared" si="109"/>
        <v>0</v>
      </c>
    </row>
    <row r="3503" spans="1:4" x14ac:dyDescent="0.3">
      <c r="A3503" s="4">
        <v>24729</v>
      </c>
      <c r="B3503" s="5">
        <v>12.5</v>
      </c>
      <c r="C3503" s="1">
        <f t="shared" si="108"/>
        <v>1.2500000000000001E-2</v>
      </c>
      <c r="D3503" s="254">
        <f t="shared" si="109"/>
        <v>0</v>
      </c>
    </row>
    <row r="3504" spans="1:4" x14ac:dyDescent="0.3">
      <c r="A3504" s="4">
        <v>24730</v>
      </c>
      <c r="B3504" s="5">
        <v>12.5</v>
      </c>
      <c r="C3504" s="1">
        <f t="shared" si="108"/>
        <v>1.2500000000000001E-2</v>
      </c>
      <c r="D3504" s="254">
        <f t="shared" si="109"/>
        <v>0</v>
      </c>
    </row>
    <row r="3505" spans="1:4" x14ac:dyDescent="0.3">
      <c r="A3505" s="4">
        <v>24733</v>
      </c>
      <c r="B3505" s="5">
        <v>12.5</v>
      </c>
      <c r="C3505" s="1">
        <f t="shared" si="108"/>
        <v>1.2500000000000001E-2</v>
      </c>
      <c r="D3505" s="254">
        <f t="shared" si="109"/>
        <v>0</v>
      </c>
    </row>
    <row r="3506" spans="1:4" x14ac:dyDescent="0.3">
      <c r="A3506" s="4">
        <v>24734</v>
      </c>
      <c r="B3506" s="5">
        <v>12.5</v>
      </c>
      <c r="C3506" s="1">
        <f t="shared" si="108"/>
        <v>1.2500000000000001E-2</v>
      </c>
      <c r="D3506" s="254">
        <f t="shared" si="109"/>
        <v>0</v>
      </c>
    </row>
    <row r="3507" spans="1:4" x14ac:dyDescent="0.3">
      <c r="A3507" s="4">
        <v>24735</v>
      </c>
      <c r="B3507" s="5">
        <v>12.5</v>
      </c>
      <c r="C3507" s="1">
        <f t="shared" si="108"/>
        <v>1.2500000000000001E-2</v>
      </c>
      <c r="D3507" s="254">
        <f t="shared" si="109"/>
        <v>0</v>
      </c>
    </row>
    <row r="3508" spans="1:4" x14ac:dyDescent="0.3">
      <c r="A3508" s="4">
        <v>24736</v>
      </c>
      <c r="B3508" s="5">
        <v>12.5</v>
      </c>
      <c r="C3508" s="1">
        <f t="shared" si="108"/>
        <v>1.2500000000000001E-2</v>
      </c>
      <c r="D3508" s="254">
        <f t="shared" si="109"/>
        <v>0</v>
      </c>
    </row>
    <row r="3509" spans="1:4" x14ac:dyDescent="0.3">
      <c r="A3509" s="4">
        <v>24737</v>
      </c>
      <c r="B3509" s="5">
        <v>12.5</v>
      </c>
      <c r="C3509" s="1">
        <f t="shared" si="108"/>
        <v>1.2500000000000001E-2</v>
      </c>
      <c r="D3509" s="254">
        <f t="shared" si="109"/>
        <v>0</v>
      </c>
    </row>
    <row r="3510" spans="1:4" x14ac:dyDescent="0.3">
      <c r="A3510" s="4">
        <v>24740</v>
      </c>
      <c r="B3510" s="5">
        <v>12.5</v>
      </c>
      <c r="C3510" s="1">
        <f t="shared" si="108"/>
        <v>1.2500000000000001E-2</v>
      </c>
      <c r="D3510" s="254">
        <f t="shared" si="109"/>
        <v>0</v>
      </c>
    </row>
    <row r="3511" spans="1:4" x14ac:dyDescent="0.3">
      <c r="A3511" s="4">
        <v>24741</v>
      </c>
      <c r="B3511" s="5">
        <v>12.5</v>
      </c>
      <c r="C3511" s="1">
        <f t="shared" si="108"/>
        <v>1.2500000000000001E-2</v>
      </c>
      <c r="D3511" s="254">
        <f t="shared" si="109"/>
        <v>0</v>
      </c>
    </row>
    <row r="3512" spans="1:4" x14ac:dyDescent="0.3">
      <c r="A3512" s="4">
        <v>24742</v>
      </c>
      <c r="B3512" s="5">
        <v>12.5</v>
      </c>
      <c r="C3512" s="1">
        <f t="shared" si="108"/>
        <v>1.2500000000000001E-2</v>
      </c>
      <c r="D3512" s="254">
        <f t="shared" si="109"/>
        <v>0</v>
      </c>
    </row>
    <row r="3513" spans="1:4" x14ac:dyDescent="0.3">
      <c r="A3513" s="4">
        <v>24743</v>
      </c>
      <c r="B3513" s="5">
        <v>12.5</v>
      </c>
      <c r="C3513" s="1">
        <f t="shared" si="108"/>
        <v>1.2500000000000001E-2</v>
      </c>
      <c r="D3513" s="254">
        <f t="shared" si="109"/>
        <v>0</v>
      </c>
    </row>
    <row r="3514" spans="1:4" x14ac:dyDescent="0.3">
      <c r="A3514" s="4">
        <v>24744</v>
      </c>
      <c r="B3514" s="5">
        <v>12.5</v>
      </c>
      <c r="C3514" s="1">
        <f t="shared" si="108"/>
        <v>1.2500000000000001E-2</v>
      </c>
      <c r="D3514" s="254">
        <f t="shared" si="109"/>
        <v>0</v>
      </c>
    </row>
    <row r="3515" spans="1:4" x14ac:dyDescent="0.3">
      <c r="A3515" s="4">
        <v>24747</v>
      </c>
      <c r="B3515" s="5">
        <v>12.5</v>
      </c>
      <c r="C3515" s="1">
        <f t="shared" si="108"/>
        <v>1.2500000000000001E-2</v>
      </c>
      <c r="D3515" s="254">
        <f t="shared" si="109"/>
        <v>0</v>
      </c>
    </row>
    <row r="3516" spans="1:4" x14ac:dyDescent="0.3">
      <c r="A3516" s="4">
        <v>24748</v>
      </c>
      <c r="B3516" s="5">
        <v>12.5</v>
      </c>
      <c r="C3516" s="1">
        <f t="shared" si="108"/>
        <v>1.2500000000000001E-2</v>
      </c>
      <c r="D3516" s="254">
        <f t="shared" si="109"/>
        <v>0</v>
      </c>
    </row>
    <row r="3517" spans="1:4" x14ac:dyDescent="0.3">
      <c r="A3517" s="4">
        <v>24749</v>
      </c>
      <c r="B3517" s="5">
        <v>12.5</v>
      </c>
      <c r="C3517" s="1">
        <f t="shared" si="108"/>
        <v>1.2500000000000001E-2</v>
      </c>
      <c r="D3517" s="254">
        <f t="shared" si="109"/>
        <v>0</v>
      </c>
    </row>
    <row r="3518" spans="1:4" x14ac:dyDescent="0.3">
      <c r="A3518" s="4">
        <v>24750</v>
      </c>
      <c r="B3518" s="5">
        <v>12.5</v>
      </c>
      <c r="C3518" s="1">
        <f t="shared" si="108"/>
        <v>1.2500000000000001E-2</v>
      </c>
      <c r="D3518" s="254">
        <f t="shared" si="109"/>
        <v>0</v>
      </c>
    </row>
    <row r="3519" spans="1:4" x14ac:dyDescent="0.3">
      <c r="A3519" s="4">
        <v>24751</v>
      </c>
      <c r="B3519" s="5">
        <v>12.5</v>
      </c>
      <c r="C3519" s="1">
        <f t="shared" si="108"/>
        <v>1.2500000000000001E-2</v>
      </c>
      <c r="D3519" s="254">
        <f t="shared" si="109"/>
        <v>0</v>
      </c>
    </row>
    <row r="3520" spans="1:4" x14ac:dyDescent="0.3">
      <c r="A3520" s="4">
        <v>24754</v>
      </c>
      <c r="B3520" s="5">
        <v>12.5</v>
      </c>
      <c r="C3520" s="1">
        <f t="shared" si="108"/>
        <v>1.2500000000000001E-2</v>
      </c>
      <c r="D3520" s="254">
        <f t="shared" si="109"/>
        <v>0</v>
      </c>
    </row>
    <row r="3521" spans="1:4" x14ac:dyDescent="0.3">
      <c r="A3521" s="4">
        <v>24755</v>
      </c>
      <c r="B3521" s="5">
        <v>12.5</v>
      </c>
      <c r="C3521" s="1">
        <f t="shared" si="108"/>
        <v>1.2500000000000001E-2</v>
      </c>
      <c r="D3521" s="254">
        <f t="shared" si="109"/>
        <v>0</v>
      </c>
    </row>
    <row r="3522" spans="1:4" x14ac:dyDescent="0.3">
      <c r="A3522" s="4">
        <v>24756</v>
      </c>
      <c r="B3522" s="5">
        <v>12.5</v>
      </c>
      <c r="C3522" s="1">
        <f t="shared" si="108"/>
        <v>1.2500000000000001E-2</v>
      </c>
      <c r="D3522" s="254">
        <f t="shared" si="109"/>
        <v>0</v>
      </c>
    </row>
    <row r="3523" spans="1:4" x14ac:dyDescent="0.3">
      <c r="A3523" s="4">
        <v>24757</v>
      </c>
      <c r="B3523" s="5">
        <v>12.5</v>
      </c>
      <c r="C3523" s="1">
        <f t="shared" si="108"/>
        <v>1.2500000000000001E-2</v>
      </c>
      <c r="D3523" s="254">
        <f t="shared" si="109"/>
        <v>0</v>
      </c>
    </row>
    <row r="3524" spans="1:4" x14ac:dyDescent="0.3">
      <c r="A3524" s="4">
        <v>24758</v>
      </c>
      <c r="B3524" s="5">
        <v>12.5</v>
      </c>
      <c r="C3524" s="1">
        <f t="shared" si="108"/>
        <v>1.2500000000000001E-2</v>
      </c>
      <c r="D3524" s="254">
        <f t="shared" si="109"/>
        <v>0</v>
      </c>
    </row>
    <row r="3525" spans="1:4" x14ac:dyDescent="0.3">
      <c r="A3525" s="4">
        <v>24761</v>
      </c>
      <c r="B3525" s="5">
        <v>12.5</v>
      </c>
      <c r="C3525" s="1">
        <f t="shared" si="108"/>
        <v>1.2500000000000001E-2</v>
      </c>
      <c r="D3525" s="254">
        <f t="shared" si="109"/>
        <v>0</v>
      </c>
    </row>
    <row r="3526" spans="1:4" x14ac:dyDescent="0.3">
      <c r="A3526" s="4">
        <v>24762</v>
      </c>
      <c r="B3526" s="5">
        <v>12.5</v>
      </c>
      <c r="C3526" s="1">
        <f t="shared" ref="C3526:C3589" si="110">B3526/1000</f>
        <v>1.2500000000000001E-2</v>
      </c>
      <c r="D3526" s="254">
        <f t="shared" si="109"/>
        <v>0</v>
      </c>
    </row>
    <row r="3527" spans="1:4" x14ac:dyDescent="0.3">
      <c r="A3527" s="4">
        <v>24763</v>
      </c>
      <c r="B3527" s="5">
        <v>12.5</v>
      </c>
      <c r="C3527" s="1">
        <f t="shared" si="110"/>
        <v>1.2500000000000001E-2</v>
      </c>
      <c r="D3527" s="254">
        <f t="shared" ref="D3527:D3590" si="111">((B3527/B3526)-1)*100</f>
        <v>0</v>
      </c>
    </row>
    <row r="3528" spans="1:4" x14ac:dyDescent="0.3">
      <c r="A3528" s="4">
        <v>24764</v>
      </c>
      <c r="B3528" s="5">
        <v>12.5</v>
      </c>
      <c r="C3528" s="1">
        <f t="shared" si="110"/>
        <v>1.2500000000000001E-2</v>
      </c>
      <c r="D3528" s="254">
        <f t="shared" si="111"/>
        <v>0</v>
      </c>
    </row>
    <row r="3529" spans="1:4" x14ac:dyDescent="0.3">
      <c r="A3529" s="4">
        <v>24765</v>
      </c>
      <c r="B3529" s="5">
        <v>12.5</v>
      </c>
      <c r="C3529" s="1">
        <f t="shared" si="110"/>
        <v>1.2500000000000001E-2</v>
      </c>
      <c r="D3529" s="254">
        <f t="shared" si="111"/>
        <v>0</v>
      </c>
    </row>
    <row r="3530" spans="1:4" x14ac:dyDescent="0.3">
      <c r="A3530" s="4">
        <v>24768</v>
      </c>
      <c r="B3530" s="5">
        <v>12.5</v>
      </c>
      <c r="C3530" s="1">
        <f t="shared" si="110"/>
        <v>1.2500000000000001E-2</v>
      </c>
      <c r="D3530" s="254">
        <f t="shared" si="111"/>
        <v>0</v>
      </c>
    </row>
    <row r="3531" spans="1:4" x14ac:dyDescent="0.3">
      <c r="A3531" s="4">
        <v>24769</v>
      </c>
      <c r="B3531" s="5">
        <v>12.5</v>
      </c>
      <c r="C3531" s="1">
        <f t="shared" si="110"/>
        <v>1.2500000000000001E-2</v>
      </c>
      <c r="D3531" s="254">
        <f t="shared" si="111"/>
        <v>0</v>
      </c>
    </row>
    <row r="3532" spans="1:4" x14ac:dyDescent="0.3">
      <c r="A3532" s="4">
        <v>24770</v>
      </c>
      <c r="B3532" s="5">
        <v>12.5</v>
      </c>
      <c r="C3532" s="1">
        <f t="shared" si="110"/>
        <v>1.2500000000000001E-2</v>
      </c>
      <c r="D3532" s="254">
        <f t="shared" si="111"/>
        <v>0</v>
      </c>
    </row>
    <row r="3533" spans="1:4" x14ac:dyDescent="0.3">
      <c r="A3533" s="4">
        <v>24771</v>
      </c>
      <c r="B3533" s="5">
        <v>12.5</v>
      </c>
      <c r="C3533" s="1">
        <f t="shared" si="110"/>
        <v>1.2500000000000001E-2</v>
      </c>
      <c r="D3533" s="254">
        <f t="shared" si="111"/>
        <v>0</v>
      </c>
    </row>
    <row r="3534" spans="1:4" x14ac:dyDescent="0.3">
      <c r="A3534" s="4">
        <v>24772</v>
      </c>
      <c r="B3534" s="5">
        <v>12.5</v>
      </c>
      <c r="C3534" s="1">
        <f t="shared" si="110"/>
        <v>1.2500000000000001E-2</v>
      </c>
      <c r="D3534" s="254">
        <f t="shared" si="111"/>
        <v>0</v>
      </c>
    </row>
    <row r="3535" spans="1:4" x14ac:dyDescent="0.3">
      <c r="A3535" s="4">
        <v>24775</v>
      </c>
      <c r="B3535" s="5">
        <v>12.5</v>
      </c>
      <c r="C3535" s="1">
        <f t="shared" si="110"/>
        <v>1.2500000000000001E-2</v>
      </c>
      <c r="D3535" s="254">
        <f t="shared" si="111"/>
        <v>0</v>
      </c>
    </row>
    <row r="3536" spans="1:4" x14ac:dyDescent="0.3">
      <c r="A3536" s="4">
        <v>24776</v>
      </c>
      <c r="B3536" s="5">
        <v>12.5</v>
      </c>
      <c r="C3536" s="1">
        <f t="shared" si="110"/>
        <v>1.2500000000000001E-2</v>
      </c>
      <c r="D3536" s="254">
        <f t="shared" si="111"/>
        <v>0</v>
      </c>
    </row>
    <row r="3537" spans="1:4" x14ac:dyDescent="0.3">
      <c r="A3537" s="4">
        <v>24777</v>
      </c>
      <c r="B3537" s="5">
        <v>12.5</v>
      </c>
      <c r="C3537" s="1">
        <f t="shared" si="110"/>
        <v>1.2500000000000001E-2</v>
      </c>
      <c r="D3537" s="254">
        <f t="shared" si="111"/>
        <v>0</v>
      </c>
    </row>
    <row r="3538" spans="1:4" x14ac:dyDescent="0.3">
      <c r="A3538" s="4">
        <v>24778</v>
      </c>
      <c r="B3538" s="5">
        <v>12.5</v>
      </c>
      <c r="C3538" s="1">
        <f t="shared" si="110"/>
        <v>1.2500000000000001E-2</v>
      </c>
      <c r="D3538" s="254">
        <f t="shared" si="111"/>
        <v>0</v>
      </c>
    </row>
    <row r="3539" spans="1:4" x14ac:dyDescent="0.3">
      <c r="A3539" s="4">
        <v>24779</v>
      </c>
      <c r="B3539" s="5">
        <v>12.5</v>
      </c>
      <c r="C3539" s="1">
        <f t="shared" si="110"/>
        <v>1.2500000000000001E-2</v>
      </c>
      <c r="D3539" s="254">
        <f t="shared" si="111"/>
        <v>0</v>
      </c>
    </row>
    <row r="3540" spans="1:4" x14ac:dyDescent="0.3">
      <c r="A3540" s="4">
        <v>24782</v>
      </c>
      <c r="B3540" s="5">
        <v>12.5</v>
      </c>
      <c r="C3540" s="1">
        <f t="shared" si="110"/>
        <v>1.2500000000000001E-2</v>
      </c>
      <c r="D3540" s="254">
        <f t="shared" si="111"/>
        <v>0</v>
      </c>
    </row>
    <row r="3541" spans="1:4" x14ac:dyDescent="0.3">
      <c r="A3541" s="4">
        <v>24783</v>
      </c>
      <c r="B3541" s="5">
        <v>12.5</v>
      </c>
      <c r="C3541" s="1">
        <f t="shared" si="110"/>
        <v>1.2500000000000001E-2</v>
      </c>
      <c r="D3541" s="254">
        <f t="shared" si="111"/>
        <v>0</v>
      </c>
    </row>
    <row r="3542" spans="1:4" x14ac:dyDescent="0.3">
      <c r="A3542" s="4">
        <v>24784</v>
      </c>
      <c r="B3542" s="5">
        <v>12.5</v>
      </c>
      <c r="C3542" s="1">
        <f t="shared" si="110"/>
        <v>1.2500000000000001E-2</v>
      </c>
      <c r="D3542" s="254">
        <f t="shared" si="111"/>
        <v>0</v>
      </c>
    </row>
    <row r="3543" spans="1:4" x14ac:dyDescent="0.3">
      <c r="A3543" s="4">
        <v>24785</v>
      </c>
      <c r="B3543" s="5">
        <v>12.5</v>
      </c>
      <c r="C3543" s="1">
        <f t="shared" si="110"/>
        <v>1.2500000000000001E-2</v>
      </c>
      <c r="D3543" s="254">
        <f t="shared" si="111"/>
        <v>0</v>
      </c>
    </row>
    <row r="3544" spans="1:4" x14ac:dyDescent="0.3">
      <c r="A3544" s="4">
        <v>24786</v>
      </c>
      <c r="B3544" s="5">
        <v>12.5</v>
      </c>
      <c r="C3544" s="1">
        <f t="shared" si="110"/>
        <v>1.2500000000000001E-2</v>
      </c>
      <c r="D3544" s="254">
        <f t="shared" si="111"/>
        <v>0</v>
      </c>
    </row>
    <row r="3545" spans="1:4" x14ac:dyDescent="0.3">
      <c r="A3545" s="4">
        <v>24789</v>
      </c>
      <c r="B3545" s="5">
        <v>12.5</v>
      </c>
      <c r="C3545" s="1">
        <f t="shared" si="110"/>
        <v>1.2500000000000001E-2</v>
      </c>
      <c r="D3545" s="254">
        <f t="shared" si="111"/>
        <v>0</v>
      </c>
    </row>
    <row r="3546" spans="1:4" x14ac:dyDescent="0.3">
      <c r="A3546" s="4">
        <v>24790</v>
      </c>
      <c r="B3546" s="5">
        <v>12.5</v>
      </c>
      <c r="C3546" s="1">
        <f t="shared" si="110"/>
        <v>1.2500000000000001E-2</v>
      </c>
      <c r="D3546" s="254">
        <f t="shared" si="111"/>
        <v>0</v>
      </c>
    </row>
    <row r="3547" spans="1:4" x14ac:dyDescent="0.3">
      <c r="A3547" s="4">
        <v>24791</v>
      </c>
      <c r="B3547" s="5">
        <v>12.5</v>
      </c>
      <c r="C3547" s="1">
        <f t="shared" si="110"/>
        <v>1.2500000000000001E-2</v>
      </c>
      <c r="D3547" s="254">
        <f t="shared" si="111"/>
        <v>0</v>
      </c>
    </row>
    <row r="3548" spans="1:4" x14ac:dyDescent="0.3">
      <c r="A3548" s="4">
        <v>24792</v>
      </c>
      <c r="B3548" s="5">
        <v>12.5</v>
      </c>
      <c r="C3548" s="1">
        <f t="shared" si="110"/>
        <v>1.2500000000000001E-2</v>
      </c>
      <c r="D3548" s="254">
        <f t="shared" si="111"/>
        <v>0</v>
      </c>
    </row>
    <row r="3549" spans="1:4" x14ac:dyDescent="0.3">
      <c r="A3549" s="4">
        <v>24793</v>
      </c>
      <c r="B3549" s="5">
        <v>12.5</v>
      </c>
      <c r="C3549" s="1">
        <f t="shared" si="110"/>
        <v>1.2500000000000001E-2</v>
      </c>
      <c r="D3549" s="254">
        <f t="shared" si="111"/>
        <v>0</v>
      </c>
    </row>
    <row r="3550" spans="1:4" x14ac:dyDescent="0.3">
      <c r="A3550" s="4">
        <v>24796</v>
      </c>
      <c r="B3550" s="5">
        <v>12.5</v>
      </c>
      <c r="C3550" s="1">
        <f t="shared" si="110"/>
        <v>1.2500000000000001E-2</v>
      </c>
      <c r="D3550" s="254">
        <f t="shared" si="111"/>
        <v>0</v>
      </c>
    </row>
    <row r="3551" spans="1:4" x14ac:dyDescent="0.3">
      <c r="A3551" s="4">
        <v>24797</v>
      </c>
      <c r="B3551" s="5">
        <v>12.5</v>
      </c>
      <c r="C3551" s="1">
        <f t="shared" si="110"/>
        <v>1.2500000000000001E-2</v>
      </c>
      <c r="D3551" s="254">
        <f t="shared" si="111"/>
        <v>0</v>
      </c>
    </row>
    <row r="3552" spans="1:4" x14ac:dyDescent="0.3">
      <c r="A3552" s="4">
        <v>24798</v>
      </c>
      <c r="B3552" s="5">
        <v>12.5</v>
      </c>
      <c r="C3552" s="1">
        <f t="shared" si="110"/>
        <v>1.2500000000000001E-2</v>
      </c>
      <c r="D3552" s="254">
        <f t="shared" si="111"/>
        <v>0</v>
      </c>
    </row>
    <row r="3553" spans="1:4" x14ac:dyDescent="0.3">
      <c r="A3553" s="4">
        <v>24799</v>
      </c>
      <c r="B3553" s="5">
        <v>12.5</v>
      </c>
      <c r="C3553" s="1">
        <f t="shared" si="110"/>
        <v>1.2500000000000001E-2</v>
      </c>
      <c r="D3553" s="254">
        <f t="shared" si="111"/>
        <v>0</v>
      </c>
    </row>
    <row r="3554" spans="1:4" x14ac:dyDescent="0.3">
      <c r="A3554" s="4">
        <v>24800</v>
      </c>
      <c r="B3554" s="5">
        <v>12.5</v>
      </c>
      <c r="C3554" s="1">
        <f t="shared" si="110"/>
        <v>1.2500000000000001E-2</v>
      </c>
      <c r="D3554" s="254">
        <f t="shared" si="111"/>
        <v>0</v>
      </c>
    </row>
    <row r="3555" spans="1:4" x14ac:dyDescent="0.3">
      <c r="A3555" s="4">
        <v>24803</v>
      </c>
      <c r="B3555" s="5">
        <v>12.5</v>
      </c>
      <c r="C3555" s="1">
        <f t="shared" si="110"/>
        <v>1.2500000000000001E-2</v>
      </c>
      <c r="D3555" s="254">
        <f t="shared" si="111"/>
        <v>0</v>
      </c>
    </row>
    <row r="3556" spans="1:4" x14ac:dyDescent="0.3">
      <c r="A3556" s="4">
        <v>24804</v>
      </c>
      <c r="B3556" s="5">
        <v>12.5</v>
      </c>
      <c r="C3556" s="1">
        <f t="shared" si="110"/>
        <v>1.2500000000000001E-2</v>
      </c>
      <c r="D3556" s="254">
        <f t="shared" si="111"/>
        <v>0</v>
      </c>
    </row>
    <row r="3557" spans="1:4" x14ac:dyDescent="0.3">
      <c r="A3557" s="4">
        <v>24805</v>
      </c>
      <c r="B3557" s="5">
        <v>12.5</v>
      </c>
      <c r="C3557" s="1">
        <f t="shared" si="110"/>
        <v>1.2500000000000001E-2</v>
      </c>
      <c r="D3557" s="254">
        <f t="shared" si="111"/>
        <v>0</v>
      </c>
    </row>
    <row r="3558" spans="1:4" x14ac:dyDescent="0.3">
      <c r="A3558" s="4">
        <v>24806</v>
      </c>
      <c r="B3558" s="5">
        <v>12.5</v>
      </c>
      <c r="C3558" s="1">
        <f t="shared" si="110"/>
        <v>1.2500000000000001E-2</v>
      </c>
      <c r="D3558" s="254">
        <f t="shared" si="111"/>
        <v>0</v>
      </c>
    </row>
    <row r="3559" spans="1:4" x14ac:dyDescent="0.3">
      <c r="A3559" s="4">
        <v>24807</v>
      </c>
      <c r="B3559" s="5">
        <v>12.5</v>
      </c>
      <c r="C3559" s="1">
        <f t="shared" si="110"/>
        <v>1.2500000000000001E-2</v>
      </c>
      <c r="D3559" s="254">
        <f t="shared" si="111"/>
        <v>0</v>
      </c>
    </row>
    <row r="3560" spans="1:4" x14ac:dyDescent="0.3">
      <c r="A3560" s="4">
        <v>24810</v>
      </c>
      <c r="B3560" s="5">
        <v>12.5</v>
      </c>
      <c r="C3560" s="1">
        <f t="shared" si="110"/>
        <v>1.2500000000000001E-2</v>
      </c>
      <c r="D3560" s="254">
        <f t="shared" si="111"/>
        <v>0</v>
      </c>
    </row>
    <row r="3561" spans="1:4" x14ac:dyDescent="0.3">
      <c r="A3561" s="4">
        <v>24811</v>
      </c>
      <c r="B3561" s="5">
        <v>12.5</v>
      </c>
      <c r="C3561" s="1">
        <f t="shared" si="110"/>
        <v>1.2500000000000001E-2</v>
      </c>
      <c r="D3561" s="254">
        <f t="shared" si="111"/>
        <v>0</v>
      </c>
    </row>
    <row r="3562" spans="1:4" x14ac:dyDescent="0.3">
      <c r="A3562" s="4">
        <v>24812</v>
      </c>
      <c r="B3562" s="5">
        <v>12.5</v>
      </c>
      <c r="C3562" s="1">
        <f t="shared" si="110"/>
        <v>1.2500000000000001E-2</v>
      </c>
      <c r="D3562" s="254">
        <f t="shared" si="111"/>
        <v>0</v>
      </c>
    </row>
    <row r="3563" spans="1:4" x14ac:dyDescent="0.3">
      <c r="A3563" s="4">
        <v>24813</v>
      </c>
      <c r="B3563" s="5">
        <v>12.5</v>
      </c>
      <c r="C3563" s="1">
        <f t="shared" si="110"/>
        <v>1.2500000000000001E-2</v>
      </c>
      <c r="D3563" s="254">
        <f t="shared" si="111"/>
        <v>0</v>
      </c>
    </row>
    <row r="3564" spans="1:4" x14ac:dyDescent="0.3">
      <c r="A3564" s="4">
        <v>24814</v>
      </c>
      <c r="B3564" s="5">
        <v>12.5</v>
      </c>
      <c r="C3564" s="1">
        <f t="shared" si="110"/>
        <v>1.2500000000000001E-2</v>
      </c>
      <c r="D3564" s="254">
        <f t="shared" si="111"/>
        <v>0</v>
      </c>
    </row>
    <row r="3565" spans="1:4" x14ac:dyDescent="0.3">
      <c r="A3565" s="4">
        <v>24817</v>
      </c>
      <c r="B3565" s="5">
        <v>12.5</v>
      </c>
      <c r="C3565" s="1">
        <f t="shared" si="110"/>
        <v>1.2500000000000001E-2</v>
      </c>
      <c r="D3565" s="254">
        <f t="shared" si="111"/>
        <v>0</v>
      </c>
    </row>
    <row r="3566" spans="1:4" x14ac:dyDescent="0.3">
      <c r="A3566" s="4">
        <v>24818</v>
      </c>
      <c r="B3566" s="5">
        <v>12.5</v>
      </c>
      <c r="C3566" s="1">
        <f t="shared" si="110"/>
        <v>1.2500000000000001E-2</v>
      </c>
      <c r="D3566" s="254">
        <f t="shared" si="111"/>
        <v>0</v>
      </c>
    </row>
    <row r="3567" spans="1:4" x14ac:dyDescent="0.3">
      <c r="A3567" s="4">
        <v>24819</v>
      </c>
      <c r="B3567" s="5">
        <v>12.5</v>
      </c>
      <c r="C3567" s="1">
        <f t="shared" si="110"/>
        <v>1.2500000000000001E-2</v>
      </c>
      <c r="D3567" s="254">
        <f t="shared" si="111"/>
        <v>0</v>
      </c>
    </row>
    <row r="3568" spans="1:4" x14ac:dyDescent="0.3">
      <c r="A3568" s="4">
        <v>24820</v>
      </c>
      <c r="B3568" s="5">
        <v>12.5</v>
      </c>
      <c r="C3568" s="1">
        <f t="shared" si="110"/>
        <v>1.2500000000000001E-2</v>
      </c>
      <c r="D3568" s="254">
        <f t="shared" si="111"/>
        <v>0</v>
      </c>
    </row>
    <row r="3569" spans="1:4" x14ac:dyDescent="0.3">
      <c r="A3569" s="4">
        <v>24821</v>
      </c>
      <c r="B3569" s="5">
        <v>12.5</v>
      </c>
      <c r="C3569" s="1">
        <f t="shared" si="110"/>
        <v>1.2500000000000001E-2</v>
      </c>
      <c r="D3569" s="254">
        <f t="shared" si="111"/>
        <v>0</v>
      </c>
    </row>
    <row r="3570" spans="1:4" x14ac:dyDescent="0.3">
      <c r="A3570" s="4">
        <v>24824</v>
      </c>
      <c r="B3570" s="5">
        <v>12.5</v>
      </c>
      <c r="C3570" s="1">
        <f t="shared" si="110"/>
        <v>1.2500000000000001E-2</v>
      </c>
      <c r="D3570" s="254">
        <f t="shared" si="111"/>
        <v>0</v>
      </c>
    </row>
    <row r="3571" spans="1:4" x14ac:dyDescent="0.3">
      <c r="A3571" s="4">
        <v>24825</v>
      </c>
      <c r="B3571" s="5">
        <v>12.5</v>
      </c>
      <c r="C3571" s="1">
        <f t="shared" si="110"/>
        <v>1.2500000000000001E-2</v>
      </c>
      <c r="D3571" s="254">
        <f t="shared" si="111"/>
        <v>0</v>
      </c>
    </row>
    <row r="3572" spans="1:4" x14ac:dyDescent="0.3">
      <c r="A3572" s="4">
        <v>24826</v>
      </c>
      <c r="B3572" s="5">
        <v>12.5</v>
      </c>
      <c r="C3572" s="1">
        <f t="shared" si="110"/>
        <v>1.2500000000000001E-2</v>
      </c>
      <c r="D3572" s="254">
        <f t="shared" si="111"/>
        <v>0</v>
      </c>
    </row>
    <row r="3573" spans="1:4" x14ac:dyDescent="0.3">
      <c r="A3573" s="4">
        <v>24827</v>
      </c>
      <c r="B3573" s="5">
        <v>12.5</v>
      </c>
      <c r="C3573" s="1">
        <f t="shared" si="110"/>
        <v>1.2500000000000001E-2</v>
      </c>
      <c r="D3573" s="254">
        <f t="shared" si="111"/>
        <v>0</v>
      </c>
    </row>
    <row r="3574" spans="1:4" x14ac:dyDescent="0.3">
      <c r="A3574" s="4">
        <v>24828</v>
      </c>
      <c r="B3574" s="5">
        <v>12.5</v>
      </c>
      <c r="C3574" s="1">
        <f t="shared" si="110"/>
        <v>1.2500000000000001E-2</v>
      </c>
      <c r="D3574" s="254">
        <f t="shared" si="111"/>
        <v>0</v>
      </c>
    </row>
    <row r="3575" spans="1:4" x14ac:dyDescent="0.3">
      <c r="A3575" s="4">
        <v>24831</v>
      </c>
      <c r="B3575" s="5">
        <v>12.5</v>
      </c>
      <c r="C3575" s="1">
        <f t="shared" si="110"/>
        <v>1.2500000000000001E-2</v>
      </c>
      <c r="D3575" s="254">
        <f t="shared" si="111"/>
        <v>0</v>
      </c>
    </row>
    <row r="3576" spans="1:4" x14ac:dyDescent="0.3">
      <c r="A3576" s="4">
        <v>24832</v>
      </c>
      <c r="B3576" s="5">
        <v>12.5</v>
      </c>
      <c r="C3576" s="1">
        <f t="shared" si="110"/>
        <v>1.2500000000000001E-2</v>
      </c>
      <c r="D3576" s="254">
        <f t="shared" si="111"/>
        <v>0</v>
      </c>
    </row>
    <row r="3577" spans="1:4" x14ac:dyDescent="0.3">
      <c r="A3577" s="4">
        <v>24833</v>
      </c>
      <c r="B3577" s="5">
        <v>12.5</v>
      </c>
      <c r="C3577" s="1">
        <f t="shared" si="110"/>
        <v>1.2500000000000001E-2</v>
      </c>
      <c r="D3577" s="254">
        <f t="shared" si="111"/>
        <v>0</v>
      </c>
    </row>
    <row r="3578" spans="1:4" x14ac:dyDescent="0.3">
      <c r="A3578" s="4">
        <v>24834</v>
      </c>
      <c r="B3578" s="5">
        <v>12.5</v>
      </c>
      <c r="C3578" s="1">
        <f t="shared" si="110"/>
        <v>1.2500000000000001E-2</v>
      </c>
      <c r="D3578" s="254">
        <f t="shared" si="111"/>
        <v>0</v>
      </c>
    </row>
    <row r="3579" spans="1:4" x14ac:dyDescent="0.3">
      <c r="A3579" s="4">
        <v>24835</v>
      </c>
      <c r="B3579" s="5">
        <v>12.5</v>
      </c>
      <c r="C3579" s="1">
        <f t="shared" si="110"/>
        <v>1.2500000000000001E-2</v>
      </c>
      <c r="D3579" s="254">
        <f t="shared" si="111"/>
        <v>0</v>
      </c>
    </row>
    <row r="3580" spans="1:4" x14ac:dyDescent="0.3">
      <c r="A3580" s="4">
        <v>24838</v>
      </c>
      <c r="B3580" s="5">
        <v>12.5</v>
      </c>
      <c r="C3580" s="1">
        <f t="shared" si="110"/>
        <v>1.2500000000000001E-2</v>
      </c>
      <c r="D3580" s="254">
        <f t="shared" si="111"/>
        <v>0</v>
      </c>
    </row>
    <row r="3581" spans="1:4" x14ac:dyDescent="0.3">
      <c r="A3581" s="4">
        <v>24839</v>
      </c>
      <c r="B3581" s="5">
        <v>12.5</v>
      </c>
      <c r="C3581" s="1">
        <f t="shared" si="110"/>
        <v>1.2500000000000001E-2</v>
      </c>
      <c r="D3581" s="254">
        <f t="shared" si="111"/>
        <v>0</v>
      </c>
    </row>
    <row r="3582" spans="1:4" x14ac:dyDescent="0.3">
      <c r="A3582" s="4">
        <v>24840</v>
      </c>
      <c r="B3582" s="5">
        <v>12.5</v>
      </c>
      <c r="C3582" s="1">
        <f t="shared" si="110"/>
        <v>1.2500000000000001E-2</v>
      </c>
      <c r="D3582" s="254">
        <f t="shared" si="111"/>
        <v>0</v>
      </c>
    </row>
    <row r="3583" spans="1:4" x14ac:dyDescent="0.3">
      <c r="A3583" s="4">
        <v>24841</v>
      </c>
      <c r="B3583" s="5">
        <v>12.5</v>
      </c>
      <c r="C3583" s="1">
        <f t="shared" si="110"/>
        <v>1.2500000000000001E-2</v>
      </c>
      <c r="D3583" s="254">
        <f t="shared" si="111"/>
        <v>0</v>
      </c>
    </row>
    <row r="3584" spans="1:4" x14ac:dyDescent="0.3">
      <c r="A3584" s="4">
        <v>24842</v>
      </c>
      <c r="B3584" s="5">
        <v>12.5</v>
      </c>
      <c r="C3584" s="1">
        <f t="shared" si="110"/>
        <v>1.2500000000000001E-2</v>
      </c>
      <c r="D3584" s="254">
        <f t="shared" si="111"/>
        <v>0</v>
      </c>
    </row>
    <row r="3585" spans="1:4" x14ac:dyDescent="0.3">
      <c r="A3585" s="4">
        <v>24845</v>
      </c>
      <c r="B3585" s="5">
        <v>12.5</v>
      </c>
      <c r="C3585" s="1">
        <f t="shared" si="110"/>
        <v>1.2500000000000001E-2</v>
      </c>
      <c r="D3585" s="254">
        <f t="shared" si="111"/>
        <v>0</v>
      </c>
    </row>
    <row r="3586" spans="1:4" x14ac:dyDescent="0.3">
      <c r="A3586" s="4">
        <v>24846</v>
      </c>
      <c r="B3586" s="5">
        <v>12.5</v>
      </c>
      <c r="C3586" s="1">
        <f t="shared" si="110"/>
        <v>1.2500000000000001E-2</v>
      </c>
      <c r="D3586" s="254">
        <f t="shared" si="111"/>
        <v>0</v>
      </c>
    </row>
    <row r="3587" spans="1:4" x14ac:dyDescent="0.3">
      <c r="A3587" s="4">
        <v>24847</v>
      </c>
      <c r="B3587" s="5">
        <v>12.5</v>
      </c>
      <c r="C3587" s="1">
        <f t="shared" si="110"/>
        <v>1.2500000000000001E-2</v>
      </c>
      <c r="D3587" s="254">
        <f t="shared" si="111"/>
        <v>0</v>
      </c>
    </row>
    <row r="3588" spans="1:4" x14ac:dyDescent="0.3">
      <c r="A3588" s="4">
        <v>24848</v>
      </c>
      <c r="B3588" s="5">
        <v>12.5</v>
      </c>
      <c r="C3588" s="1">
        <f t="shared" si="110"/>
        <v>1.2500000000000001E-2</v>
      </c>
      <c r="D3588" s="254">
        <f t="shared" si="111"/>
        <v>0</v>
      </c>
    </row>
    <row r="3589" spans="1:4" x14ac:dyDescent="0.3">
      <c r="A3589" s="4">
        <v>24849</v>
      </c>
      <c r="B3589" s="5">
        <v>12.5</v>
      </c>
      <c r="C3589" s="1">
        <f t="shared" si="110"/>
        <v>1.2500000000000001E-2</v>
      </c>
      <c r="D3589" s="254">
        <f t="shared" si="111"/>
        <v>0</v>
      </c>
    </row>
    <row r="3590" spans="1:4" x14ac:dyDescent="0.3">
      <c r="A3590" s="4">
        <v>24852</v>
      </c>
      <c r="B3590" s="5">
        <v>12.5</v>
      </c>
      <c r="C3590" s="1">
        <f t="shared" ref="C3590:C3653" si="112">B3590/1000</f>
        <v>1.2500000000000001E-2</v>
      </c>
      <c r="D3590" s="254">
        <f t="shared" si="111"/>
        <v>0</v>
      </c>
    </row>
    <row r="3591" spans="1:4" x14ac:dyDescent="0.3">
      <c r="A3591" s="4">
        <v>24853</v>
      </c>
      <c r="B3591" s="5">
        <v>12.5</v>
      </c>
      <c r="C3591" s="1">
        <f t="shared" si="112"/>
        <v>1.2500000000000001E-2</v>
      </c>
      <c r="D3591" s="254">
        <f t="shared" ref="D3591:D3654" si="113">((B3591/B3590)-1)*100</f>
        <v>0</v>
      </c>
    </row>
    <row r="3592" spans="1:4" x14ac:dyDescent="0.3">
      <c r="A3592" s="4">
        <v>24854</v>
      </c>
      <c r="B3592" s="5">
        <v>12.5</v>
      </c>
      <c r="C3592" s="1">
        <f t="shared" si="112"/>
        <v>1.2500000000000001E-2</v>
      </c>
      <c r="D3592" s="254">
        <f t="shared" si="113"/>
        <v>0</v>
      </c>
    </row>
    <row r="3593" spans="1:4" x14ac:dyDescent="0.3">
      <c r="A3593" s="4">
        <v>24855</v>
      </c>
      <c r="B3593" s="5">
        <v>12.5</v>
      </c>
      <c r="C3593" s="1">
        <f t="shared" si="112"/>
        <v>1.2500000000000001E-2</v>
      </c>
      <c r="D3593" s="254">
        <f t="shared" si="113"/>
        <v>0</v>
      </c>
    </row>
    <row r="3594" spans="1:4" x14ac:dyDescent="0.3">
      <c r="A3594" s="4">
        <v>24856</v>
      </c>
      <c r="B3594" s="5">
        <v>12.5</v>
      </c>
      <c r="C3594" s="1">
        <f t="shared" si="112"/>
        <v>1.2500000000000001E-2</v>
      </c>
      <c r="D3594" s="254">
        <f t="shared" si="113"/>
        <v>0</v>
      </c>
    </row>
    <row r="3595" spans="1:4" x14ac:dyDescent="0.3">
      <c r="A3595" s="4">
        <v>24859</v>
      </c>
      <c r="B3595" s="5">
        <v>12.5</v>
      </c>
      <c r="C3595" s="1">
        <f t="shared" si="112"/>
        <v>1.2500000000000001E-2</v>
      </c>
      <c r="D3595" s="254">
        <f t="shared" si="113"/>
        <v>0</v>
      </c>
    </row>
    <row r="3596" spans="1:4" x14ac:dyDescent="0.3">
      <c r="A3596" s="4">
        <v>24860</v>
      </c>
      <c r="B3596" s="5">
        <v>12.5</v>
      </c>
      <c r="C3596" s="1">
        <f t="shared" si="112"/>
        <v>1.2500000000000001E-2</v>
      </c>
      <c r="D3596" s="254">
        <f t="shared" si="113"/>
        <v>0</v>
      </c>
    </row>
    <row r="3597" spans="1:4" x14ac:dyDescent="0.3">
      <c r="A3597" s="4">
        <v>24861</v>
      </c>
      <c r="B3597" s="5">
        <v>12.5</v>
      </c>
      <c r="C3597" s="1">
        <f t="shared" si="112"/>
        <v>1.2500000000000001E-2</v>
      </c>
      <c r="D3597" s="254">
        <f t="shared" si="113"/>
        <v>0</v>
      </c>
    </row>
    <row r="3598" spans="1:4" x14ac:dyDescent="0.3">
      <c r="A3598" s="4">
        <v>24862</v>
      </c>
      <c r="B3598" s="5">
        <v>12.5</v>
      </c>
      <c r="C3598" s="1">
        <f t="shared" si="112"/>
        <v>1.2500000000000001E-2</v>
      </c>
      <c r="D3598" s="254">
        <f t="shared" si="113"/>
        <v>0</v>
      </c>
    </row>
    <row r="3599" spans="1:4" x14ac:dyDescent="0.3">
      <c r="A3599" s="4">
        <v>24863</v>
      </c>
      <c r="B3599" s="5">
        <v>12.5</v>
      </c>
      <c r="C3599" s="1">
        <f t="shared" si="112"/>
        <v>1.2500000000000001E-2</v>
      </c>
      <c r="D3599" s="254">
        <f t="shared" si="113"/>
        <v>0</v>
      </c>
    </row>
    <row r="3600" spans="1:4" x14ac:dyDescent="0.3">
      <c r="A3600" s="4">
        <v>24866</v>
      </c>
      <c r="B3600" s="5">
        <v>12.5</v>
      </c>
      <c r="C3600" s="1">
        <f t="shared" si="112"/>
        <v>1.2500000000000001E-2</v>
      </c>
      <c r="D3600" s="254">
        <f t="shared" si="113"/>
        <v>0</v>
      </c>
    </row>
    <row r="3601" spans="1:4" x14ac:dyDescent="0.3">
      <c r="A3601" s="4">
        <v>24867</v>
      </c>
      <c r="B3601" s="5">
        <v>12.5</v>
      </c>
      <c r="C3601" s="1">
        <f t="shared" si="112"/>
        <v>1.2500000000000001E-2</v>
      </c>
      <c r="D3601" s="254">
        <f t="shared" si="113"/>
        <v>0</v>
      </c>
    </row>
    <row r="3602" spans="1:4" x14ac:dyDescent="0.3">
      <c r="A3602" s="4">
        <v>24868</v>
      </c>
      <c r="B3602" s="5">
        <v>12.5</v>
      </c>
      <c r="C3602" s="1">
        <f t="shared" si="112"/>
        <v>1.2500000000000001E-2</v>
      </c>
      <c r="D3602" s="254">
        <f t="shared" si="113"/>
        <v>0</v>
      </c>
    </row>
    <row r="3603" spans="1:4" x14ac:dyDescent="0.3">
      <c r="A3603" s="4">
        <v>24869</v>
      </c>
      <c r="B3603" s="5">
        <v>12.5</v>
      </c>
      <c r="C3603" s="1">
        <f t="shared" si="112"/>
        <v>1.2500000000000001E-2</v>
      </c>
      <c r="D3603" s="254">
        <f t="shared" si="113"/>
        <v>0</v>
      </c>
    </row>
    <row r="3604" spans="1:4" x14ac:dyDescent="0.3">
      <c r="A3604" s="4">
        <v>24870</v>
      </c>
      <c r="B3604" s="5">
        <v>12.5</v>
      </c>
      <c r="C3604" s="1">
        <f t="shared" si="112"/>
        <v>1.2500000000000001E-2</v>
      </c>
      <c r="D3604" s="254">
        <f t="shared" si="113"/>
        <v>0</v>
      </c>
    </row>
    <row r="3605" spans="1:4" x14ac:dyDescent="0.3">
      <c r="A3605" s="4">
        <v>24873</v>
      </c>
      <c r="B3605" s="5">
        <v>12.5</v>
      </c>
      <c r="C3605" s="1">
        <f t="shared" si="112"/>
        <v>1.2500000000000001E-2</v>
      </c>
      <c r="D3605" s="254">
        <f t="shared" si="113"/>
        <v>0</v>
      </c>
    </row>
    <row r="3606" spans="1:4" x14ac:dyDescent="0.3">
      <c r="A3606" s="4">
        <v>24874</v>
      </c>
      <c r="B3606" s="5">
        <v>12.5</v>
      </c>
      <c r="C3606" s="1">
        <f t="shared" si="112"/>
        <v>1.2500000000000001E-2</v>
      </c>
      <c r="D3606" s="254">
        <f t="shared" si="113"/>
        <v>0</v>
      </c>
    </row>
    <row r="3607" spans="1:4" x14ac:dyDescent="0.3">
      <c r="A3607" s="4">
        <v>24875</v>
      </c>
      <c r="B3607" s="5">
        <v>12.5</v>
      </c>
      <c r="C3607" s="1">
        <f t="shared" si="112"/>
        <v>1.2500000000000001E-2</v>
      </c>
      <c r="D3607" s="254">
        <f t="shared" si="113"/>
        <v>0</v>
      </c>
    </row>
    <row r="3608" spans="1:4" x14ac:dyDescent="0.3">
      <c r="A3608" s="4">
        <v>24876</v>
      </c>
      <c r="B3608" s="5">
        <v>12.5</v>
      </c>
      <c r="C3608" s="1">
        <f t="shared" si="112"/>
        <v>1.2500000000000001E-2</v>
      </c>
      <c r="D3608" s="254">
        <f t="shared" si="113"/>
        <v>0</v>
      </c>
    </row>
    <row r="3609" spans="1:4" x14ac:dyDescent="0.3">
      <c r="A3609" s="4">
        <v>24877</v>
      </c>
      <c r="B3609" s="5">
        <v>12.5</v>
      </c>
      <c r="C3609" s="1">
        <f t="shared" si="112"/>
        <v>1.2500000000000001E-2</v>
      </c>
      <c r="D3609" s="254">
        <f t="shared" si="113"/>
        <v>0</v>
      </c>
    </row>
    <row r="3610" spans="1:4" x14ac:dyDescent="0.3">
      <c r="A3610" s="4">
        <v>24880</v>
      </c>
      <c r="B3610" s="5">
        <v>12.5</v>
      </c>
      <c r="C3610" s="1">
        <f t="shared" si="112"/>
        <v>1.2500000000000001E-2</v>
      </c>
      <c r="D3610" s="254">
        <f t="shared" si="113"/>
        <v>0</v>
      </c>
    </row>
    <row r="3611" spans="1:4" x14ac:dyDescent="0.3">
      <c r="A3611" s="4">
        <v>24881</v>
      </c>
      <c r="B3611" s="5">
        <v>12.5</v>
      </c>
      <c r="C3611" s="1">
        <f t="shared" si="112"/>
        <v>1.2500000000000001E-2</v>
      </c>
      <c r="D3611" s="254">
        <f t="shared" si="113"/>
        <v>0</v>
      </c>
    </row>
    <row r="3612" spans="1:4" x14ac:dyDescent="0.3">
      <c r="A3612" s="4">
        <v>24882</v>
      </c>
      <c r="B3612" s="5">
        <v>12.5</v>
      </c>
      <c r="C3612" s="1">
        <f t="shared" si="112"/>
        <v>1.2500000000000001E-2</v>
      </c>
      <c r="D3612" s="254">
        <f t="shared" si="113"/>
        <v>0</v>
      </c>
    </row>
    <row r="3613" spans="1:4" x14ac:dyDescent="0.3">
      <c r="A3613" s="4">
        <v>24883</v>
      </c>
      <c r="B3613" s="5">
        <v>12.5</v>
      </c>
      <c r="C3613" s="1">
        <f t="shared" si="112"/>
        <v>1.2500000000000001E-2</v>
      </c>
      <c r="D3613" s="254">
        <f t="shared" si="113"/>
        <v>0</v>
      </c>
    </row>
    <row r="3614" spans="1:4" x14ac:dyDescent="0.3">
      <c r="A3614" s="4">
        <v>24884</v>
      </c>
      <c r="B3614" s="5">
        <v>12.5</v>
      </c>
      <c r="C3614" s="1">
        <f t="shared" si="112"/>
        <v>1.2500000000000001E-2</v>
      </c>
      <c r="D3614" s="254">
        <f t="shared" si="113"/>
        <v>0</v>
      </c>
    </row>
    <row r="3615" spans="1:4" x14ac:dyDescent="0.3">
      <c r="A3615" s="4">
        <v>24887</v>
      </c>
      <c r="B3615" s="5">
        <v>12.5</v>
      </c>
      <c r="C3615" s="1">
        <f t="shared" si="112"/>
        <v>1.2500000000000001E-2</v>
      </c>
      <c r="D3615" s="254">
        <f t="shared" si="113"/>
        <v>0</v>
      </c>
    </row>
    <row r="3616" spans="1:4" x14ac:dyDescent="0.3">
      <c r="A3616" s="4">
        <v>24888</v>
      </c>
      <c r="B3616" s="5">
        <v>12.5</v>
      </c>
      <c r="C3616" s="1">
        <f t="shared" si="112"/>
        <v>1.2500000000000001E-2</v>
      </c>
      <c r="D3616" s="254">
        <f t="shared" si="113"/>
        <v>0</v>
      </c>
    </row>
    <row r="3617" spans="1:4" x14ac:dyDescent="0.3">
      <c r="A3617" s="4">
        <v>24889</v>
      </c>
      <c r="B3617" s="5">
        <v>12.5</v>
      </c>
      <c r="C3617" s="1">
        <f t="shared" si="112"/>
        <v>1.2500000000000001E-2</v>
      </c>
      <c r="D3617" s="254">
        <f t="shared" si="113"/>
        <v>0</v>
      </c>
    </row>
    <row r="3618" spans="1:4" x14ac:dyDescent="0.3">
      <c r="A3618" s="4">
        <v>24890</v>
      </c>
      <c r="B3618" s="5">
        <v>12.5</v>
      </c>
      <c r="C3618" s="1">
        <f t="shared" si="112"/>
        <v>1.2500000000000001E-2</v>
      </c>
      <c r="D3618" s="254">
        <f t="shared" si="113"/>
        <v>0</v>
      </c>
    </row>
    <row r="3619" spans="1:4" x14ac:dyDescent="0.3">
      <c r="A3619" s="4">
        <v>24891</v>
      </c>
      <c r="B3619" s="5">
        <v>12.5</v>
      </c>
      <c r="C3619" s="1">
        <f t="shared" si="112"/>
        <v>1.2500000000000001E-2</v>
      </c>
      <c r="D3619" s="254">
        <f t="shared" si="113"/>
        <v>0</v>
      </c>
    </row>
    <row r="3620" spans="1:4" x14ac:dyDescent="0.3">
      <c r="A3620" s="4">
        <v>24894</v>
      </c>
      <c r="B3620" s="5">
        <v>12.5</v>
      </c>
      <c r="C3620" s="1">
        <f t="shared" si="112"/>
        <v>1.2500000000000001E-2</v>
      </c>
      <c r="D3620" s="254">
        <f t="shared" si="113"/>
        <v>0</v>
      </c>
    </row>
    <row r="3621" spans="1:4" x14ac:dyDescent="0.3">
      <c r="A3621" s="4">
        <v>24895</v>
      </c>
      <c r="B3621" s="5">
        <v>12.5</v>
      </c>
      <c r="C3621" s="1">
        <f t="shared" si="112"/>
        <v>1.2500000000000001E-2</v>
      </c>
      <c r="D3621" s="254">
        <f t="shared" si="113"/>
        <v>0</v>
      </c>
    </row>
    <row r="3622" spans="1:4" x14ac:dyDescent="0.3">
      <c r="A3622" s="4">
        <v>24896</v>
      </c>
      <c r="B3622" s="5">
        <v>12.5</v>
      </c>
      <c r="C3622" s="1">
        <f t="shared" si="112"/>
        <v>1.2500000000000001E-2</v>
      </c>
      <c r="D3622" s="254">
        <f t="shared" si="113"/>
        <v>0</v>
      </c>
    </row>
    <row r="3623" spans="1:4" x14ac:dyDescent="0.3">
      <c r="A3623" s="4">
        <v>24897</v>
      </c>
      <c r="B3623" s="5">
        <v>12.5</v>
      </c>
      <c r="C3623" s="1">
        <f t="shared" si="112"/>
        <v>1.2500000000000001E-2</v>
      </c>
      <c r="D3623" s="254">
        <f t="shared" si="113"/>
        <v>0</v>
      </c>
    </row>
    <row r="3624" spans="1:4" x14ac:dyDescent="0.3">
      <c r="A3624" s="4">
        <v>24898</v>
      </c>
      <c r="B3624" s="5">
        <v>12.5</v>
      </c>
      <c r="C3624" s="1">
        <f t="shared" si="112"/>
        <v>1.2500000000000001E-2</v>
      </c>
      <c r="D3624" s="254">
        <f t="shared" si="113"/>
        <v>0</v>
      </c>
    </row>
    <row r="3625" spans="1:4" x14ac:dyDescent="0.3">
      <c r="A3625" s="4">
        <v>24901</v>
      </c>
      <c r="B3625" s="5">
        <v>12.5</v>
      </c>
      <c r="C3625" s="1">
        <f t="shared" si="112"/>
        <v>1.2500000000000001E-2</v>
      </c>
      <c r="D3625" s="254">
        <f t="shared" si="113"/>
        <v>0</v>
      </c>
    </row>
    <row r="3626" spans="1:4" x14ac:dyDescent="0.3">
      <c r="A3626" s="4">
        <v>24902</v>
      </c>
      <c r="B3626" s="5">
        <v>12.5</v>
      </c>
      <c r="C3626" s="1">
        <f t="shared" si="112"/>
        <v>1.2500000000000001E-2</v>
      </c>
      <c r="D3626" s="254">
        <f t="shared" si="113"/>
        <v>0</v>
      </c>
    </row>
    <row r="3627" spans="1:4" x14ac:dyDescent="0.3">
      <c r="A3627" s="4">
        <v>24903</v>
      </c>
      <c r="B3627" s="5">
        <v>12.5</v>
      </c>
      <c r="C3627" s="1">
        <f t="shared" si="112"/>
        <v>1.2500000000000001E-2</v>
      </c>
      <c r="D3627" s="254">
        <f t="shared" si="113"/>
        <v>0</v>
      </c>
    </row>
    <row r="3628" spans="1:4" x14ac:dyDescent="0.3">
      <c r="A3628" s="4">
        <v>24904</v>
      </c>
      <c r="B3628" s="5">
        <v>12.5</v>
      </c>
      <c r="C3628" s="1">
        <f t="shared" si="112"/>
        <v>1.2500000000000001E-2</v>
      </c>
      <c r="D3628" s="254">
        <f t="shared" si="113"/>
        <v>0</v>
      </c>
    </row>
    <row r="3629" spans="1:4" x14ac:dyDescent="0.3">
      <c r="A3629" s="4">
        <v>24905</v>
      </c>
      <c r="B3629" s="5">
        <v>12.5</v>
      </c>
      <c r="C3629" s="1">
        <f t="shared" si="112"/>
        <v>1.2500000000000001E-2</v>
      </c>
      <c r="D3629" s="254">
        <f t="shared" si="113"/>
        <v>0</v>
      </c>
    </row>
    <row r="3630" spans="1:4" x14ac:dyDescent="0.3">
      <c r="A3630" s="4">
        <v>24908</v>
      </c>
      <c r="B3630" s="5">
        <v>12.5</v>
      </c>
      <c r="C3630" s="1">
        <f t="shared" si="112"/>
        <v>1.2500000000000001E-2</v>
      </c>
      <c r="D3630" s="254">
        <f t="shared" si="113"/>
        <v>0</v>
      </c>
    </row>
    <row r="3631" spans="1:4" x14ac:dyDescent="0.3">
      <c r="A3631" s="4">
        <v>24909</v>
      </c>
      <c r="B3631" s="5">
        <v>12.5</v>
      </c>
      <c r="C3631" s="1">
        <f t="shared" si="112"/>
        <v>1.2500000000000001E-2</v>
      </c>
      <c r="D3631" s="254">
        <f t="shared" si="113"/>
        <v>0</v>
      </c>
    </row>
    <row r="3632" spans="1:4" x14ac:dyDescent="0.3">
      <c r="A3632" s="4">
        <v>24910</v>
      </c>
      <c r="B3632" s="5">
        <v>12.5</v>
      </c>
      <c r="C3632" s="1">
        <f t="shared" si="112"/>
        <v>1.2500000000000001E-2</v>
      </c>
      <c r="D3632" s="254">
        <f t="shared" si="113"/>
        <v>0</v>
      </c>
    </row>
    <row r="3633" spans="1:4" x14ac:dyDescent="0.3">
      <c r="A3633" s="4">
        <v>24911</v>
      </c>
      <c r="B3633" s="5">
        <v>12.5</v>
      </c>
      <c r="C3633" s="1">
        <f t="shared" si="112"/>
        <v>1.2500000000000001E-2</v>
      </c>
      <c r="D3633" s="254">
        <f t="shared" si="113"/>
        <v>0</v>
      </c>
    </row>
    <row r="3634" spans="1:4" x14ac:dyDescent="0.3">
      <c r="A3634" s="4">
        <v>24912</v>
      </c>
      <c r="B3634" s="5">
        <v>12.5</v>
      </c>
      <c r="C3634" s="1">
        <f t="shared" si="112"/>
        <v>1.2500000000000001E-2</v>
      </c>
      <c r="D3634" s="254">
        <f t="shared" si="113"/>
        <v>0</v>
      </c>
    </row>
    <row r="3635" spans="1:4" x14ac:dyDescent="0.3">
      <c r="A3635" s="4">
        <v>24915</v>
      </c>
      <c r="B3635" s="5">
        <v>12.5</v>
      </c>
      <c r="C3635" s="1">
        <f t="shared" si="112"/>
        <v>1.2500000000000001E-2</v>
      </c>
      <c r="D3635" s="254">
        <f t="shared" si="113"/>
        <v>0</v>
      </c>
    </row>
    <row r="3636" spans="1:4" x14ac:dyDescent="0.3">
      <c r="A3636" s="4">
        <v>24916</v>
      </c>
      <c r="B3636" s="5">
        <v>12.5</v>
      </c>
      <c r="C3636" s="1">
        <f t="shared" si="112"/>
        <v>1.2500000000000001E-2</v>
      </c>
      <c r="D3636" s="254">
        <f t="shared" si="113"/>
        <v>0</v>
      </c>
    </row>
    <row r="3637" spans="1:4" x14ac:dyDescent="0.3">
      <c r="A3637" s="4">
        <v>24917</v>
      </c>
      <c r="B3637" s="5">
        <v>12.5</v>
      </c>
      <c r="C3637" s="1">
        <f t="shared" si="112"/>
        <v>1.2500000000000001E-2</v>
      </c>
      <c r="D3637" s="254">
        <f t="shared" si="113"/>
        <v>0</v>
      </c>
    </row>
    <row r="3638" spans="1:4" x14ac:dyDescent="0.3">
      <c r="A3638" s="4">
        <v>24918</v>
      </c>
      <c r="B3638" s="5">
        <v>12.5</v>
      </c>
      <c r="C3638" s="1">
        <f t="shared" si="112"/>
        <v>1.2500000000000001E-2</v>
      </c>
      <c r="D3638" s="254">
        <f t="shared" si="113"/>
        <v>0</v>
      </c>
    </row>
    <row r="3639" spans="1:4" x14ac:dyDescent="0.3">
      <c r="A3639" s="4">
        <v>24919</v>
      </c>
      <c r="B3639" s="5">
        <v>12.5</v>
      </c>
      <c r="C3639" s="1">
        <f t="shared" si="112"/>
        <v>1.2500000000000001E-2</v>
      </c>
      <c r="D3639" s="254">
        <f t="shared" si="113"/>
        <v>0</v>
      </c>
    </row>
    <row r="3640" spans="1:4" x14ac:dyDescent="0.3">
      <c r="A3640" s="4">
        <v>24922</v>
      </c>
      <c r="B3640" s="5">
        <v>12.5</v>
      </c>
      <c r="C3640" s="1">
        <f t="shared" si="112"/>
        <v>1.2500000000000001E-2</v>
      </c>
      <c r="D3640" s="254">
        <f t="shared" si="113"/>
        <v>0</v>
      </c>
    </row>
    <row r="3641" spans="1:4" x14ac:dyDescent="0.3">
      <c r="A3641" s="4">
        <v>24923</v>
      </c>
      <c r="B3641" s="5">
        <v>12.5</v>
      </c>
      <c r="C3641" s="1">
        <f t="shared" si="112"/>
        <v>1.2500000000000001E-2</v>
      </c>
      <c r="D3641" s="254">
        <f t="shared" si="113"/>
        <v>0</v>
      </c>
    </row>
    <row r="3642" spans="1:4" x14ac:dyDescent="0.3">
      <c r="A3642" s="4">
        <v>24924</v>
      </c>
      <c r="B3642" s="5">
        <v>12.5</v>
      </c>
      <c r="C3642" s="1">
        <f t="shared" si="112"/>
        <v>1.2500000000000001E-2</v>
      </c>
      <c r="D3642" s="254">
        <f t="shared" si="113"/>
        <v>0</v>
      </c>
    </row>
    <row r="3643" spans="1:4" x14ac:dyDescent="0.3">
      <c r="A3643" s="4">
        <v>24925</v>
      </c>
      <c r="B3643" s="5">
        <v>12.5</v>
      </c>
      <c r="C3643" s="1">
        <f t="shared" si="112"/>
        <v>1.2500000000000001E-2</v>
      </c>
      <c r="D3643" s="254">
        <f t="shared" si="113"/>
        <v>0</v>
      </c>
    </row>
    <row r="3644" spans="1:4" x14ac:dyDescent="0.3">
      <c r="A3644" s="4">
        <v>24926</v>
      </c>
      <c r="B3644" s="5">
        <v>12.5</v>
      </c>
      <c r="C3644" s="1">
        <f t="shared" si="112"/>
        <v>1.2500000000000001E-2</v>
      </c>
      <c r="D3644" s="254">
        <f t="shared" si="113"/>
        <v>0</v>
      </c>
    </row>
    <row r="3645" spans="1:4" x14ac:dyDescent="0.3">
      <c r="A3645" s="4">
        <v>24929</v>
      </c>
      <c r="B3645" s="5">
        <v>12.5</v>
      </c>
      <c r="C3645" s="1">
        <f t="shared" si="112"/>
        <v>1.2500000000000001E-2</v>
      </c>
      <c r="D3645" s="254">
        <f t="shared" si="113"/>
        <v>0</v>
      </c>
    </row>
    <row r="3646" spans="1:4" x14ac:dyDescent="0.3">
      <c r="A3646" s="4">
        <v>24930</v>
      </c>
      <c r="B3646" s="5">
        <v>12.5</v>
      </c>
      <c r="C3646" s="1">
        <f t="shared" si="112"/>
        <v>1.2500000000000001E-2</v>
      </c>
      <c r="D3646" s="254">
        <f t="shared" si="113"/>
        <v>0</v>
      </c>
    </row>
    <row r="3647" spans="1:4" x14ac:dyDescent="0.3">
      <c r="A3647" s="4">
        <v>24931</v>
      </c>
      <c r="B3647" s="5">
        <v>12.5</v>
      </c>
      <c r="C3647" s="1">
        <f t="shared" si="112"/>
        <v>1.2500000000000001E-2</v>
      </c>
      <c r="D3647" s="254">
        <f t="shared" si="113"/>
        <v>0</v>
      </c>
    </row>
    <row r="3648" spans="1:4" x14ac:dyDescent="0.3">
      <c r="A3648" s="4">
        <v>24932</v>
      </c>
      <c r="B3648" s="5">
        <v>12.5</v>
      </c>
      <c r="C3648" s="1">
        <f t="shared" si="112"/>
        <v>1.2500000000000001E-2</v>
      </c>
      <c r="D3648" s="254">
        <f t="shared" si="113"/>
        <v>0</v>
      </c>
    </row>
    <row r="3649" spans="1:4" x14ac:dyDescent="0.3">
      <c r="A3649" s="4">
        <v>24933</v>
      </c>
      <c r="B3649" s="5">
        <v>12.5</v>
      </c>
      <c r="C3649" s="1">
        <f t="shared" si="112"/>
        <v>1.2500000000000001E-2</v>
      </c>
      <c r="D3649" s="254">
        <f t="shared" si="113"/>
        <v>0</v>
      </c>
    </row>
    <row r="3650" spans="1:4" x14ac:dyDescent="0.3">
      <c r="A3650" s="4">
        <v>24936</v>
      </c>
      <c r="B3650" s="5">
        <v>12.5</v>
      </c>
      <c r="C3650" s="1">
        <f t="shared" si="112"/>
        <v>1.2500000000000001E-2</v>
      </c>
      <c r="D3650" s="254">
        <f t="shared" si="113"/>
        <v>0</v>
      </c>
    </row>
    <row r="3651" spans="1:4" x14ac:dyDescent="0.3">
      <c r="A3651" s="4">
        <v>24937</v>
      </c>
      <c r="B3651" s="5">
        <v>12.5</v>
      </c>
      <c r="C3651" s="1">
        <f t="shared" si="112"/>
        <v>1.2500000000000001E-2</v>
      </c>
      <c r="D3651" s="254">
        <f t="shared" si="113"/>
        <v>0</v>
      </c>
    </row>
    <row r="3652" spans="1:4" x14ac:dyDescent="0.3">
      <c r="A3652" s="4">
        <v>24938</v>
      </c>
      <c r="B3652" s="5">
        <v>12.5</v>
      </c>
      <c r="C3652" s="1">
        <f t="shared" si="112"/>
        <v>1.2500000000000001E-2</v>
      </c>
      <c r="D3652" s="254">
        <f t="shared" si="113"/>
        <v>0</v>
      </c>
    </row>
    <row r="3653" spans="1:4" x14ac:dyDescent="0.3">
      <c r="A3653" s="4">
        <v>24939</v>
      </c>
      <c r="B3653" s="5">
        <v>12.5</v>
      </c>
      <c r="C3653" s="1">
        <f t="shared" si="112"/>
        <v>1.2500000000000001E-2</v>
      </c>
      <c r="D3653" s="254">
        <f t="shared" si="113"/>
        <v>0</v>
      </c>
    </row>
    <row r="3654" spans="1:4" x14ac:dyDescent="0.3">
      <c r="A3654" s="4">
        <v>24940</v>
      </c>
      <c r="B3654" s="5">
        <v>12.5</v>
      </c>
      <c r="C3654" s="1">
        <f t="shared" ref="C3654:C3717" si="114">B3654/1000</f>
        <v>1.2500000000000001E-2</v>
      </c>
      <c r="D3654" s="254">
        <f t="shared" si="113"/>
        <v>0</v>
      </c>
    </row>
    <row r="3655" spans="1:4" x14ac:dyDescent="0.3">
      <c r="A3655" s="4">
        <v>24943</v>
      </c>
      <c r="B3655" s="5">
        <v>12.5</v>
      </c>
      <c r="C3655" s="1">
        <f t="shared" si="114"/>
        <v>1.2500000000000001E-2</v>
      </c>
      <c r="D3655" s="254">
        <f t="shared" ref="D3655:D3718" si="115">((B3655/B3654)-1)*100</f>
        <v>0</v>
      </c>
    </row>
    <row r="3656" spans="1:4" x14ac:dyDescent="0.3">
      <c r="A3656" s="4">
        <v>24944</v>
      </c>
      <c r="B3656" s="5">
        <v>12.5</v>
      </c>
      <c r="C3656" s="1">
        <f t="shared" si="114"/>
        <v>1.2500000000000001E-2</v>
      </c>
      <c r="D3656" s="254">
        <f t="shared" si="115"/>
        <v>0</v>
      </c>
    </row>
    <row r="3657" spans="1:4" x14ac:dyDescent="0.3">
      <c r="A3657" s="4">
        <v>24945</v>
      </c>
      <c r="B3657" s="5">
        <v>12.5</v>
      </c>
      <c r="C3657" s="1">
        <f t="shared" si="114"/>
        <v>1.2500000000000001E-2</v>
      </c>
      <c r="D3657" s="254">
        <f t="shared" si="115"/>
        <v>0</v>
      </c>
    </row>
    <row r="3658" spans="1:4" x14ac:dyDescent="0.3">
      <c r="A3658" s="4">
        <v>24946</v>
      </c>
      <c r="B3658" s="5">
        <v>12.5</v>
      </c>
      <c r="C3658" s="1">
        <f t="shared" si="114"/>
        <v>1.2500000000000001E-2</v>
      </c>
      <c r="D3658" s="254">
        <f t="shared" si="115"/>
        <v>0</v>
      </c>
    </row>
    <row r="3659" spans="1:4" x14ac:dyDescent="0.3">
      <c r="A3659" s="4">
        <v>24947</v>
      </c>
      <c r="B3659" s="5">
        <v>12.5</v>
      </c>
      <c r="C3659" s="1">
        <f t="shared" si="114"/>
        <v>1.2500000000000001E-2</v>
      </c>
      <c r="D3659" s="254">
        <f t="shared" si="115"/>
        <v>0</v>
      </c>
    </row>
    <row r="3660" spans="1:4" x14ac:dyDescent="0.3">
      <c r="A3660" s="4">
        <v>24950</v>
      </c>
      <c r="B3660" s="5">
        <v>12.5</v>
      </c>
      <c r="C3660" s="1">
        <f t="shared" si="114"/>
        <v>1.2500000000000001E-2</v>
      </c>
      <c r="D3660" s="254">
        <f t="shared" si="115"/>
        <v>0</v>
      </c>
    </row>
    <row r="3661" spans="1:4" x14ac:dyDescent="0.3">
      <c r="A3661" s="4">
        <v>24951</v>
      </c>
      <c r="B3661" s="5">
        <v>12.5</v>
      </c>
      <c r="C3661" s="1">
        <f t="shared" si="114"/>
        <v>1.2500000000000001E-2</v>
      </c>
      <c r="D3661" s="254">
        <f t="shared" si="115"/>
        <v>0</v>
      </c>
    </row>
    <row r="3662" spans="1:4" x14ac:dyDescent="0.3">
      <c r="A3662" s="4">
        <v>24952</v>
      </c>
      <c r="B3662" s="5">
        <v>12.5</v>
      </c>
      <c r="C3662" s="1">
        <f t="shared" si="114"/>
        <v>1.2500000000000001E-2</v>
      </c>
      <c r="D3662" s="254">
        <f t="shared" si="115"/>
        <v>0</v>
      </c>
    </row>
    <row r="3663" spans="1:4" x14ac:dyDescent="0.3">
      <c r="A3663" s="4">
        <v>24953</v>
      </c>
      <c r="B3663" s="5">
        <v>12.5</v>
      </c>
      <c r="C3663" s="1">
        <f t="shared" si="114"/>
        <v>1.2500000000000001E-2</v>
      </c>
      <c r="D3663" s="254">
        <f t="shared" si="115"/>
        <v>0</v>
      </c>
    </row>
    <row r="3664" spans="1:4" x14ac:dyDescent="0.3">
      <c r="A3664" s="4">
        <v>24954</v>
      </c>
      <c r="B3664" s="5">
        <v>12.5</v>
      </c>
      <c r="C3664" s="1">
        <f t="shared" si="114"/>
        <v>1.2500000000000001E-2</v>
      </c>
      <c r="D3664" s="254">
        <f t="shared" si="115"/>
        <v>0</v>
      </c>
    </row>
    <row r="3665" spans="1:4" x14ac:dyDescent="0.3">
      <c r="A3665" s="4">
        <v>24957</v>
      </c>
      <c r="B3665" s="5">
        <v>12.5</v>
      </c>
      <c r="C3665" s="1">
        <f t="shared" si="114"/>
        <v>1.2500000000000001E-2</v>
      </c>
      <c r="D3665" s="254">
        <f t="shared" si="115"/>
        <v>0</v>
      </c>
    </row>
    <row r="3666" spans="1:4" x14ac:dyDescent="0.3">
      <c r="A3666" s="4">
        <v>24958</v>
      </c>
      <c r="B3666" s="5">
        <v>12.5</v>
      </c>
      <c r="C3666" s="1">
        <f t="shared" si="114"/>
        <v>1.2500000000000001E-2</v>
      </c>
      <c r="D3666" s="254">
        <f t="shared" si="115"/>
        <v>0</v>
      </c>
    </row>
    <row r="3667" spans="1:4" x14ac:dyDescent="0.3">
      <c r="A3667" s="4">
        <v>24959</v>
      </c>
      <c r="B3667" s="5">
        <v>12.5</v>
      </c>
      <c r="C3667" s="1">
        <f t="shared" si="114"/>
        <v>1.2500000000000001E-2</v>
      </c>
      <c r="D3667" s="254">
        <f t="shared" si="115"/>
        <v>0</v>
      </c>
    </row>
    <row r="3668" spans="1:4" x14ac:dyDescent="0.3">
      <c r="A3668" s="4">
        <v>24960</v>
      </c>
      <c r="B3668" s="5">
        <v>12.5</v>
      </c>
      <c r="C3668" s="1">
        <f t="shared" si="114"/>
        <v>1.2500000000000001E-2</v>
      </c>
      <c r="D3668" s="254">
        <f t="shared" si="115"/>
        <v>0</v>
      </c>
    </row>
    <row r="3669" spans="1:4" x14ac:dyDescent="0.3">
      <c r="A3669" s="4">
        <v>24961</v>
      </c>
      <c r="B3669" s="5">
        <v>12.5</v>
      </c>
      <c r="C3669" s="1">
        <f t="shared" si="114"/>
        <v>1.2500000000000001E-2</v>
      </c>
      <c r="D3669" s="254">
        <f t="shared" si="115"/>
        <v>0</v>
      </c>
    </row>
    <row r="3670" spans="1:4" x14ac:dyDescent="0.3">
      <c r="A3670" s="4">
        <v>24964</v>
      </c>
      <c r="B3670" s="5">
        <v>12.5</v>
      </c>
      <c r="C3670" s="1">
        <f t="shared" si="114"/>
        <v>1.2500000000000001E-2</v>
      </c>
      <c r="D3670" s="254">
        <f t="shared" si="115"/>
        <v>0</v>
      </c>
    </row>
    <row r="3671" spans="1:4" x14ac:dyDescent="0.3">
      <c r="A3671" s="4">
        <v>24965</v>
      </c>
      <c r="B3671" s="5">
        <v>12.5</v>
      </c>
      <c r="C3671" s="1">
        <f t="shared" si="114"/>
        <v>1.2500000000000001E-2</v>
      </c>
      <c r="D3671" s="254">
        <f t="shared" si="115"/>
        <v>0</v>
      </c>
    </row>
    <row r="3672" spans="1:4" x14ac:dyDescent="0.3">
      <c r="A3672" s="4">
        <v>24966</v>
      </c>
      <c r="B3672" s="5">
        <v>12.5</v>
      </c>
      <c r="C3672" s="1">
        <f t="shared" si="114"/>
        <v>1.2500000000000001E-2</v>
      </c>
      <c r="D3672" s="254">
        <f t="shared" si="115"/>
        <v>0</v>
      </c>
    </row>
    <row r="3673" spans="1:4" x14ac:dyDescent="0.3">
      <c r="A3673" s="4">
        <v>24967</v>
      </c>
      <c r="B3673" s="5">
        <v>12.5</v>
      </c>
      <c r="C3673" s="1">
        <f t="shared" si="114"/>
        <v>1.2500000000000001E-2</v>
      </c>
      <c r="D3673" s="254">
        <f t="shared" si="115"/>
        <v>0</v>
      </c>
    </row>
    <row r="3674" spans="1:4" x14ac:dyDescent="0.3">
      <c r="A3674" s="4">
        <v>24968</v>
      </c>
      <c r="B3674" s="5">
        <v>12.5</v>
      </c>
      <c r="C3674" s="1">
        <f t="shared" si="114"/>
        <v>1.2500000000000001E-2</v>
      </c>
      <c r="D3674" s="254">
        <f t="shared" si="115"/>
        <v>0</v>
      </c>
    </row>
    <row r="3675" spans="1:4" x14ac:dyDescent="0.3">
      <c r="A3675" s="4">
        <v>24971</v>
      </c>
      <c r="B3675" s="5">
        <v>12.5</v>
      </c>
      <c r="C3675" s="1">
        <f t="shared" si="114"/>
        <v>1.2500000000000001E-2</v>
      </c>
      <c r="D3675" s="254">
        <f t="shared" si="115"/>
        <v>0</v>
      </c>
    </row>
    <row r="3676" spans="1:4" x14ac:dyDescent="0.3">
      <c r="A3676" s="4">
        <v>24972</v>
      </c>
      <c r="B3676" s="5">
        <v>12.5</v>
      </c>
      <c r="C3676" s="1">
        <f t="shared" si="114"/>
        <v>1.2500000000000001E-2</v>
      </c>
      <c r="D3676" s="254">
        <f t="shared" si="115"/>
        <v>0</v>
      </c>
    </row>
    <row r="3677" spans="1:4" x14ac:dyDescent="0.3">
      <c r="A3677" s="4">
        <v>24973</v>
      </c>
      <c r="B3677" s="5">
        <v>12.5</v>
      </c>
      <c r="C3677" s="1">
        <f t="shared" si="114"/>
        <v>1.2500000000000001E-2</v>
      </c>
      <c r="D3677" s="254">
        <f t="shared" si="115"/>
        <v>0</v>
      </c>
    </row>
    <row r="3678" spans="1:4" x14ac:dyDescent="0.3">
      <c r="A3678" s="4">
        <v>24974</v>
      </c>
      <c r="B3678" s="5">
        <v>12.5</v>
      </c>
      <c r="C3678" s="1">
        <f t="shared" si="114"/>
        <v>1.2500000000000001E-2</v>
      </c>
      <c r="D3678" s="254">
        <f t="shared" si="115"/>
        <v>0</v>
      </c>
    </row>
    <row r="3679" spans="1:4" x14ac:dyDescent="0.3">
      <c r="A3679" s="4">
        <v>24975</v>
      </c>
      <c r="B3679" s="5">
        <v>12.5</v>
      </c>
      <c r="C3679" s="1">
        <f t="shared" si="114"/>
        <v>1.2500000000000001E-2</v>
      </c>
      <c r="D3679" s="254">
        <f t="shared" si="115"/>
        <v>0</v>
      </c>
    </row>
    <row r="3680" spans="1:4" x14ac:dyDescent="0.3">
      <c r="A3680" s="4">
        <v>24978</v>
      </c>
      <c r="B3680" s="5">
        <v>12.5</v>
      </c>
      <c r="C3680" s="1">
        <f t="shared" si="114"/>
        <v>1.2500000000000001E-2</v>
      </c>
      <c r="D3680" s="254">
        <f t="shared" si="115"/>
        <v>0</v>
      </c>
    </row>
    <row r="3681" spans="1:4" x14ac:dyDescent="0.3">
      <c r="A3681" s="4">
        <v>24979</v>
      </c>
      <c r="B3681" s="5">
        <v>12.5</v>
      </c>
      <c r="C3681" s="1">
        <f t="shared" si="114"/>
        <v>1.2500000000000001E-2</v>
      </c>
      <c r="D3681" s="254">
        <f t="shared" si="115"/>
        <v>0</v>
      </c>
    </row>
    <row r="3682" spans="1:4" x14ac:dyDescent="0.3">
      <c r="A3682" s="4">
        <v>24980</v>
      </c>
      <c r="B3682" s="5">
        <v>12.5</v>
      </c>
      <c r="C3682" s="1">
        <f t="shared" si="114"/>
        <v>1.2500000000000001E-2</v>
      </c>
      <c r="D3682" s="254">
        <f t="shared" si="115"/>
        <v>0</v>
      </c>
    </row>
    <row r="3683" spans="1:4" x14ac:dyDescent="0.3">
      <c r="A3683" s="4">
        <v>24981</v>
      </c>
      <c r="B3683" s="5">
        <v>12.5</v>
      </c>
      <c r="C3683" s="1">
        <f t="shared" si="114"/>
        <v>1.2500000000000001E-2</v>
      </c>
      <c r="D3683" s="254">
        <f t="shared" si="115"/>
        <v>0</v>
      </c>
    </row>
    <row r="3684" spans="1:4" x14ac:dyDescent="0.3">
      <c r="A3684" s="4">
        <v>24982</v>
      </c>
      <c r="B3684" s="5">
        <v>12.5</v>
      </c>
      <c r="C3684" s="1">
        <f t="shared" si="114"/>
        <v>1.2500000000000001E-2</v>
      </c>
      <c r="D3684" s="254">
        <f t="shared" si="115"/>
        <v>0</v>
      </c>
    </row>
    <row r="3685" spans="1:4" x14ac:dyDescent="0.3">
      <c r="A3685" s="4">
        <v>24985</v>
      </c>
      <c r="B3685" s="5">
        <v>12.5</v>
      </c>
      <c r="C3685" s="1">
        <f t="shared" si="114"/>
        <v>1.2500000000000001E-2</v>
      </c>
      <c r="D3685" s="254">
        <f t="shared" si="115"/>
        <v>0</v>
      </c>
    </row>
    <row r="3686" spans="1:4" x14ac:dyDescent="0.3">
      <c r="A3686" s="4">
        <v>24986</v>
      </c>
      <c r="B3686" s="5">
        <v>12.5</v>
      </c>
      <c r="C3686" s="1">
        <f t="shared" si="114"/>
        <v>1.2500000000000001E-2</v>
      </c>
      <c r="D3686" s="254">
        <f t="shared" si="115"/>
        <v>0</v>
      </c>
    </row>
    <row r="3687" spans="1:4" x14ac:dyDescent="0.3">
      <c r="A3687" s="4">
        <v>24987</v>
      </c>
      <c r="B3687" s="5">
        <v>12.5</v>
      </c>
      <c r="C3687" s="1">
        <f t="shared" si="114"/>
        <v>1.2500000000000001E-2</v>
      </c>
      <c r="D3687" s="254">
        <f t="shared" si="115"/>
        <v>0</v>
      </c>
    </row>
    <row r="3688" spans="1:4" x14ac:dyDescent="0.3">
      <c r="A3688" s="4">
        <v>24988</v>
      </c>
      <c r="B3688" s="5">
        <v>12.5</v>
      </c>
      <c r="C3688" s="1">
        <f t="shared" si="114"/>
        <v>1.2500000000000001E-2</v>
      </c>
      <c r="D3688" s="254">
        <f t="shared" si="115"/>
        <v>0</v>
      </c>
    </row>
    <row r="3689" spans="1:4" x14ac:dyDescent="0.3">
      <c r="A3689" s="4">
        <v>24989</v>
      </c>
      <c r="B3689" s="5">
        <v>12.5</v>
      </c>
      <c r="C3689" s="1">
        <f t="shared" si="114"/>
        <v>1.2500000000000001E-2</v>
      </c>
      <c r="D3689" s="254">
        <f t="shared" si="115"/>
        <v>0</v>
      </c>
    </row>
    <row r="3690" spans="1:4" x14ac:dyDescent="0.3">
      <c r="A3690" s="4">
        <v>24992</v>
      </c>
      <c r="B3690" s="5">
        <v>12.5</v>
      </c>
      <c r="C3690" s="1">
        <f t="shared" si="114"/>
        <v>1.2500000000000001E-2</v>
      </c>
      <c r="D3690" s="254">
        <f t="shared" si="115"/>
        <v>0</v>
      </c>
    </row>
    <row r="3691" spans="1:4" x14ac:dyDescent="0.3">
      <c r="A3691" s="4">
        <v>24993</v>
      </c>
      <c r="B3691" s="5">
        <v>12.5</v>
      </c>
      <c r="C3691" s="1">
        <f t="shared" si="114"/>
        <v>1.2500000000000001E-2</v>
      </c>
      <c r="D3691" s="254">
        <f t="shared" si="115"/>
        <v>0</v>
      </c>
    </row>
    <row r="3692" spans="1:4" x14ac:dyDescent="0.3">
      <c r="A3692" s="4">
        <v>24994</v>
      </c>
      <c r="B3692" s="5">
        <v>12.5</v>
      </c>
      <c r="C3692" s="1">
        <f t="shared" si="114"/>
        <v>1.2500000000000001E-2</v>
      </c>
      <c r="D3692" s="254">
        <f t="shared" si="115"/>
        <v>0</v>
      </c>
    </row>
    <row r="3693" spans="1:4" x14ac:dyDescent="0.3">
      <c r="A3693" s="4">
        <v>24995</v>
      </c>
      <c r="B3693" s="5">
        <v>12.5</v>
      </c>
      <c r="C3693" s="1">
        <f t="shared" si="114"/>
        <v>1.2500000000000001E-2</v>
      </c>
      <c r="D3693" s="254">
        <f t="shared" si="115"/>
        <v>0</v>
      </c>
    </row>
    <row r="3694" spans="1:4" x14ac:dyDescent="0.3">
      <c r="A3694" s="4">
        <v>24996</v>
      </c>
      <c r="B3694" s="5">
        <v>12.5</v>
      </c>
      <c r="C3694" s="1">
        <f t="shared" si="114"/>
        <v>1.2500000000000001E-2</v>
      </c>
      <c r="D3694" s="254">
        <f t="shared" si="115"/>
        <v>0</v>
      </c>
    </row>
    <row r="3695" spans="1:4" x14ac:dyDescent="0.3">
      <c r="A3695" s="4">
        <v>24999</v>
      </c>
      <c r="B3695" s="5">
        <v>12.5</v>
      </c>
      <c r="C3695" s="1">
        <f t="shared" si="114"/>
        <v>1.2500000000000001E-2</v>
      </c>
      <c r="D3695" s="254">
        <f t="shared" si="115"/>
        <v>0</v>
      </c>
    </row>
    <row r="3696" spans="1:4" x14ac:dyDescent="0.3">
      <c r="A3696" s="4">
        <v>25000</v>
      </c>
      <c r="B3696" s="5">
        <v>12.5</v>
      </c>
      <c r="C3696" s="1">
        <f t="shared" si="114"/>
        <v>1.2500000000000001E-2</v>
      </c>
      <c r="D3696" s="254">
        <f t="shared" si="115"/>
        <v>0</v>
      </c>
    </row>
    <row r="3697" spans="1:4" x14ac:dyDescent="0.3">
      <c r="A3697" s="4">
        <v>25001</v>
      </c>
      <c r="B3697" s="5">
        <v>12.5</v>
      </c>
      <c r="C3697" s="1">
        <f t="shared" si="114"/>
        <v>1.2500000000000001E-2</v>
      </c>
      <c r="D3697" s="254">
        <f t="shared" si="115"/>
        <v>0</v>
      </c>
    </row>
    <row r="3698" spans="1:4" x14ac:dyDescent="0.3">
      <c r="A3698" s="4">
        <v>25002</v>
      </c>
      <c r="B3698" s="5">
        <v>12.5</v>
      </c>
      <c r="C3698" s="1">
        <f t="shared" si="114"/>
        <v>1.2500000000000001E-2</v>
      </c>
      <c r="D3698" s="254">
        <f t="shared" si="115"/>
        <v>0</v>
      </c>
    </row>
    <row r="3699" spans="1:4" x14ac:dyDescent="0.3">
      <c r="A3699" s="4">
        <v>25003</v>
      </c>
      <c r="B3699" s="5">
        <v>12.5</v>
      </c>
      <c r="C3699" s="1">
        <f t="shared" si="114"/>
        <v>1.2500000000000001E-2</v>
      </c>
      <c r="D3699" s="254">
        <f t="shared" si="115"/>
        <v>0</v>
      </c>
    </row>
    <row r="3700" spans="1:4" x14ac:dyDescent="0.3">
      <c r="A3700" s="4">
        <v>25006</v>
      </c>
      <c r="B3700" s="5">
        <v>12.5</v>
      </c>
      <c r="C3700" s="1">
        <f t="shared" si="114"/>
        <v>1.2500000000000001E-2</v>
      </c>
      <c r="D3700" s="254">
        <f t="shared" si="115"/>
        <v>0</v>
      </c>
    </row>
    <row r="3701" spans="1:4" x14ac:dyDescent="0.3">
      <c r="A3701" s="4">
        <v>25007</v>
      </c>
      <c r="B3701" s="5">
        <v>12.5</v>
      </c>
      <c r="C3701" s="1">
        <f t="shared" si="114"/>
        <v>1.2500000000000001E-2</v>
      </c>
      <c r="D3701" s="254">
        <f t="shared" si="115"/>
        <v>0</v>
      </c>
    </row>
    <row r="3702" spans="1:4" x14ac:dyDescent="0.3">
      <c r="A3702" s="4">
        <v>25008</v>
      </c>
      <c r="B3702" s="5">
        <v>12.5</v>
      </c>
      <c r="C3702" s="1">
        <f t="shared" si="114"/>
        <v>1.2500000000000001E-2</v>
      </c>
      <c r="D3702" s="254">
        <f t="shared" si="115"/>
        <v>0</v>
      </c>
    </row>
    <row r="3703" spans="1:4" x14ac:dyDescent="0.3">
      <c r="A3703" s="4">
        <v>25009</v>
      </c>
      <c r="B3703" s="5">
        <v>12.5</v>
      </c>
      <c r="C3703" s="1">
        <f t="shared" si="114"/>
        <v>1.2500000000000001E-2</v>
      </c>
      <c r="D3703" s="254">
        <f t="shared" si="115"/>
        <v>0</v>
      </c>
    </row>
    <row r="3704" spans="1:4" x14ac:dyDescent="0.3">
      <c r="A3704" s="4">
        <v>25010</v>
      </c>
      <c r="B3704" s="5">
        <v>12.5</v>
      </c>
      <c r="C3704" s="1">
        <f t="shared" si="114"/>
        <v>1.2500000000000001E-2</v>
      </c>
      <c r="D3704" s="254">
        <f t="shared" si="115"/>
        <v>0</v>
      </c>
    </row>
    <row r="3705" spans="1:4" x14ac:dyDescent="0.3">
      <c r="A3705" s="4">
        <v>25013</v>
      </c>
      <c r="B3705" s="5">
        <v>12.5</v>
      </c>
      <c r="C3705" s="1">
        <f t="shared" si="114"/>
        <v>1.2500000000000001E-2</v>
      </c>
      <c r="D3705" s="254">
        <f t="shared" si="115"/>
        <v>0</v>
      </c>
    </row>
    <row r="3706" spans="1:4" x14ac:dyDescent="0.3">
      <c r="A3706" s="4">
        <v>25014</v>
      </c>
      <c r="B3706" s="5">
        <v>12.5</v>
      </c>
      <c r="C3706" s="1">
        <f t="shared" si="114"/>
        <v>1.2500000000000001E-2</v>
      </c>
      <c r="D3706" s="254">
        <f t="shared" si="115"/>
        <v>0</v>
      </c>
    </row>
    <row r="3707" spans="1:4" x14ac:dyDescent="0.3">
      <c r="A3707" s="4">
        <v>25015</v>
      </c>
      <c r="B3707" s="5">
        <v>12.5</v>
      </c>
      <c r="C3707" s="1">
        <f t="shared" si="114"/>
        <v>1.2500000000000001E-2</v>
      </c>
      <c r="D3707" s="254">
        <f t="shared" si="115"/>
        <v>0</v>
      </c>
    </row>
    <row r="3708" spans="1:4" x14ac:dyDescent="0.3">
      <c r="A3708" s="4">
        <v>25016</v>
      </c>
      <c r="B3708" s="5">
        <v>12.5</v>
      </c>
      <c r="C3708" s="1">
        <f t="shared" si="114"/>
        <v>1.2500000000000001E-2</v>
      </c>
      <c r="D3708" s="254">
        <f t="shared" si="115"/>
        <v>0</v>
      </c>
    </row>
    <row r="3709" spans="1:4" x14ac:dyDescent="0.3">
      <c r="A3709" s="4">
        <v>25017</v>
      </c>
      <c r="B3709" s="5">
        <v>12.5</v>
      </c>
      <c r="C3709" s="1">
        <f t="shared" si="114"/>
        <v>1.2500000000000001E-2</v>
      </c>
      <c r="D3709" s="254">
        <f t="shared" si="115"/>
        <v>0</v>
      </c>
    </row>
    <row r="3710" spans="1:4" x14ac:dyDescent="0.3">
      <c r="A3710" s="4">
        <v>25020</v>
      </c>
      <c r="B3710" s="5">
        <v>12.5</v>
      </c>
      <c r="C3710" s="1">
        <f t="shared" si="114"/>
        <v>1.2500000000000001E-2</v>
      </c>
      <c r="D3710" s="254">
        <f t="shared" si="115"/>
        <v>0</v>
      </c>
    </row>
    <row r="3711" spans="1:4" x14ac:dyDescent="0.3">
      <c r="A3711" s="4">
        <v>25021</v>
      </c>
      <c r="B3711" s="5">
        <v>12.5</v>
      </c>
      <c r="C3711" s="1">
        <f t="shared" si="114"/>
        <v>1.2500000000000001E-2</v>
      </c>
      <c r="D3711" s="254">
        <f t="shared" si="115"/>
        <v>0</v>
      </c>
    </row>
    <row r="3712" spans="1:4" x14ac:dyDescent="0.3">
      <c r="A3712" s="4">
        <v>25022</v>
      </c>
      <c r="B3712" s="5">
        <v>12.5</v>
      </c>
      <c r="C3712" s="1">
        <f t="shared" si="114"/>
        <v>1.2500000000000001E-2</v>
      </c>
      <c r="D3712" s="254">
        <f t="shared" si="115"/>
        <v>0</v>
      </c>
    </row>
    <row r="3713" spans="1:4" x14ac:dyDescent="0.3">
      <c r="A3713" s="4">
        <v>25023</v>
      </c>
      <c r="B3713" s="5">
        <v>12.5</v>
      </c>
      <c r="C3713" s="1">
        <f t="shared" si="114"/>
        <v>1.2500000000000001E-2</v>
      </c>
      <c r="D3713" s="254">
        <f t="shared" si="115"/>
        <v>0</v>
      </c>
    </row>
    <row r="3714" spans="1:4" x14ac:dyDescent="0.3">
      <c r="A3714" s="4">
        <v>25024</v>
      </c>
      <c r="B3714" s="5">
        <v>12.5</v>
      </c>
      <c r="C3714" s="1">
        <f t="shared" si="114"/>
        <v>1.2500000000000001E-2</v>
      </c>
      <c r="D3714" s="254">
        <f t="shared" si="115"/>
        <v>0</v>
      </c>
    </row>
    <row r="3715" spans="1:4" x14ac:dyDescent="0.3">
      <c r="A3715" s="4">
        <v>25027</v>
      </c>
      <c r="B3715" s="5">
        <v>12.5</v>
      </c>
      <c r="C3715" s="1">
        <f t="shared" si="114"/>
        <v>1.2500000000000001E-2</v>
      </c>
      <c r="D3715" s="254">
        <f t="shared" si="115"/>
        <v>0</v>
      </c>
    </row>
    <row r="3716" spans="1:4" x14ac:dyDescent="0.3">
      <c r="A3716" s="4">
        <v>25028</v>
      </c>
      <c r="B3716" s="5">
        <v>12.5</v>
      </c>
      <c r="C3716" s="1">
        <f t="shared" si="114"/>
        <v>1.2500000000000001E-2</v>
      </c>
      <c r="D3716" s="254">
        <f t="shared" si="115"/>
        <v>0</v>
      </c>
    </row>
    <row r="3717" spans="1:4" x14ac:dyDescent="0.3">
      <c r="A3717" s="4">
        <v>25029</v>
      </c>
      <c r="B3717" s="5">
        <v>12.5</v>
      </c>
      <c r="C3717" s="1">
        <f t="shared" si="114"/>
        <v>1.2500000000000001E-2</v>
      </c>
      <c r="D3717" s="254">
        <f t="shared" si="115"/>
        <v>0</v>
      </c>
    </row>
    <row r="3718" spans="1:4" x14ac:dyDescent="0.3">
      <c r="A3718" s="4">
        <v>25030</v>
      </c>
      <c r="B3718" s="5">
        <v>12.5</v>
      </c>
      <c r="C3718" s="1">
        <f t="shared" ref="C3718:C3781" si="116">B3718/1000</f>
        <v>1.2500000000000001E-2</v>
      </c>
      <c r="D3718" s="254">
        <f t="shared" si="115"/>
        <v>0</v>
      </c>
    </row>
    <row r="3719" spans="1:4" x14ac:dyDescent="0.3">
      <c r="A3719" s="4">
        <v>25031</v>
      </c>
      <c r="B3719" s="5">
        <v>12.5</v>
      </c>
      <c r="C3719" s="1">
        <f t="shared" si="116"/>
        <v>1.2500000000000001E-2</v>
      </c>
      <c r="D3719" s="254">
        <f t="shared" ref="D3719:D3782" si="117">((B3719/B3718)-1)*100</f>
        <v>0</v>
      </c>
    </row>
    <row r="3720" spans="1:4" x14ac:dyDescent="0.3">
      <c r="A3720" s="4">
        <v>25034</v>
      </c>
      <c r="B3720" s="5">
        <v>12.5</v>
      </c>
      <c r="C3720" s="1">
        <f t="shared" si="116"/>
        <v>1.2500000000000001E-2</v>
      </c>
      <c r="D3720" s="254">
        <f t="shared" si="117"/>
        <v>0</v>
      </c>
    </row>
    <row r="3721" spans="1:4" x14ac:dyDescent="0.3">
      <c r="A3721" s="4">
        <v>25035</v>
      </c>
      <c r="B3721" s="5">
        <v>12.5</v>
      </c>
      <c r="C3721" s="1">
        <f t="shared" si="116"/>
        <v>1.2500000000000001E-2</v>
      </c>
      <c r="D3721" s="254">
        <f t="shared" si="117"/>
        <v>0</v>
      </c>
    </row>
    <row r="3722" spans="1:4" x14ac:dyDescent="0.3">
      <c r="A3722" s="4">
        <v>25036</v>
      </c>
      <c r="B3722" s="5">
        <v>12.5</v>
      </c>
      <c r="C3722" s="1">
        <f t="shared" si="116"/>
        <v>1.2500000000000001E-2</v>
      </c>
      <c r="D3722" s="254">
        <f t="shared" si="117"/>
        <v>0</v>
      </c>
    </row>
    <row r="3723" spans="1:4" x14ac:dyDescent="0.3">
      <c r="A3723" s="4">
        <v>25037</v>
      </c>
      <c r="B3723" s="5">
        <v>12.5</v>
      </c>
      <c r="C3723" s="1">
        <f t="shared" si="116"/>
        <v>1.2500000000000001E-2</v>
      </c>
      <c r="D3723" s="254">
        <f t="shared" si="117"/>
        <v>0</v>
      </c>
    </row>
    <row r="3724" spans="1:4" x14ac:dyDescent="0.3">
      <c r="A3724" s="4">
        <v>25038</v>
      </c>
      <c r="B3724" s="5">
        <v>12.5</v>
      </c>
      <c r="C3724" s="1">
        <f t="shared" si="116"/>
        <v>1.2500000000000001E-2</v>
      </c>
      <c r="D3724" s="254">
        <f t="shared" si="117"/>
        <v>0</v>
      </c>
    </row>
    <row r="3725" spans="1:4" x14ac:dyDescent="0.3">
      <c r="A3725" s="4">
        <v>25041</v>
      </c>
      <c r="B3725" s="5">
        <v>12.5</v>
      </c>
      <c r="C3725" s="1">
        <f t="shared" si="116"/>
        <v>1.2500000000000001E-2</v>
      </c>
      <c r="D3725" s="254">
        <f t="shared" si="117"/>
        <v>0</v>
      </c>
    </row>
    <row r="3726" spans="1:4" x14ac:dyDescent="0.3">
      <c r="A3726" s="4">
        <v>25042</v>
      </c>
      <c r="B3726" s="5">
        <v>12.5</v>
      </c>
      <c r="C3726" s="1">
        <f t="shared" si="116"/>
        <v>1.2500000000000001E-2</v>
      </c>
      <c r="D3726" s="254">
        <f t="shared" si="117"/>
        <v>0</v>
      </c>
    </row>
    <row r="3727" spans="1:4" x14ac:dyDescent="0.3">
      <c r="A3727" s="4">
        <v>25043</v>
      </c>
      <c r="B3727" s="5">
        <v>12.5</v>
      </c>
      <c r="C3727" s="1">
        <f t="shared" si="116"/>
        <v>1.2500000000000001E-2</v>
      </c>
      <c r="D3727" s="254">
        <f t="shared" si="117"/>
        <v>0</v>
      </c>
    </row>
    <row r="3728" spans="1:4" x14ac:dyDescent="0.3">
      <c r="A3728" s="4">
        <v>25044</v>
      </c>
      <c r="B3728" s="5">
        <v>12.5</v>
      </c>
      <c r="C3728" s="1">
        <f t="shared" si="116"/>
        <v>1.2500000000000001E-2</v>
      </c>
      <c r="D3728" s="254">
        <f t="shared" si="117"/>
        <v>0</v>
      </c>
    </row>
    <row r="3729" spans="1:4" x14ac:dyDescent="0.3">
      <c r="A3729" s="4">
        <v>25045</v>
      </c>
      <c r="B3729" s="5">
        <v>12.5</v>
      </c>
      <c r="C3729" s="1">
        <f t="shared" si="116"/>
        <v>1.2500000000000001E-2</v>
      </c>
      <c r="D3729" s="254">
        <f t="shared" si="117"/>
        <v>0</v>
      </c>
    </row>
    <row r="3730" spans="1:4" x14ac:dyDescent="0.3">
      <c r="A3730" s="4">
        <v>25048</v>
      </c>
      <c r="B3730" s="5">
        <v>12.5</v>
      </c>
      <c r="C3730" s="1">
        <f t="shared" si="116"/>
        <v>1.2500000000000001E-2</v>
      </c>
      <c r="D3730" s="254">
        <f t="shared" si="117"/>
        <v>0</v>
      </c>
    </row>
    <row r="3731" spans="1:4" x14ac:dyDescent="0.3">
      <c r="A3731" s="4">
        <v>25049</v>
      </c>
      <c r="B3731" s="5">
        <v>12.5</v>
      </c>
      <c r="C3731" s="1">
        <f t="shared" si="116"/>
        <v>1.2500000000000001E-2</v>
      </c>
      <c r="D3731" s="254">
        <f t="shared" si="117"/>
        <v>0</v>
      </c>
    </row>
    <row r="3732" spans="1:4" x14ac:dyDescent="0.3">
      <c r="A3732" s="4">
        <v>25050</v>
      </c>
      <c r="B3732" s="5">
        <v>12.5</v>
      </c>
      <c r="C3732" s="1">
        <f t="shared" si="116"/>
        <v>1.2500000000000001E-2</v>
      </c>
      <c r="D3732" s="254">
        <f t="shared" si="117"/>
        <v>0</v>
      </c>
    </row>
    <row r="3733" spans="1:4" x14ac:dyDescent="0.3">
      <c r="A3733" s="4">
        <v>25051</v>
      </c>
      <c r="B3733" s="5">
        <v>12.5</v>
      </c>
      <c r="C3733" s="1">
        <f t="shared" si="116"/>
        <v>1.2500000000000001E-2</v>
      </c>
      <c r="D3733" s="254">
        <f t="shared" si="117"/>
        <v>0</v>
      </c>
    </row>
    <row r="3734" spans="1:4" x14ac:dyDescent="0.3">
      <c r="A3734" s="4">
        <v>25052</v>
      </c>
      <c r="B3734" s="5">
        <v>12.5</v>
      </c>
      <c r="C3734" s="1">
        <f t="shared" si="116"/>
        <v>1.2500000000000001E-2</v>
      </c>
      <c r="D3734" s="254">
        <f t="shared" si="117"/>
        <v>0</v>
      </c>
    </row>
    <row r="3735" spans="1:4" x14ac:dyDescent="0.3">
      <c r="A3735" s="4">
        <v>25055</v>
      </c>
      <c r="B3735" s="5">
        <v>12.5</v>
      </c>
      <c r="C3735" s="1">
        <f t="shared" si="116"/>
        <v>1.2500000000000001E-2</v>
      </c>
      <c r="D3735" s="254">
        <f t="shared" si="117"/>
        <v>0</v>
      </c>
    </row>
    <row r="3736" spans="1:4" x14ac:dyDescent="0.3">
      <c r="A3736" s="4">
        <v>25056</v>
      </c>
      <c r="B3736" s="5">
        <v>12.5</v>
      </c>
      <c r="C3736" s="1">
        <f t="shared" si="116"/>
        <v>1.2500000000000001E-2</v>
      </c>
      <c r="D3736" s="254">
        <f t="shared" si="117"/>
        <v>0</v>
      </c>
    </row>
    <row r="3737" spans="1:4" x14ac:dyDescent="0.3">
      <c r="A3737" s="4">
        <v>25057</v>
      </c>
      <c r="B3737" s="5">
        <v>12.5</v>
      </c>
      <c r="C3737" s="1">
        <f t="shared" si="116"/>
        <v>1.2500000000000001E-2</v>
      </c>
      <c r="D3737" s="254">
        <f t="shared" si="117"/>
        <v>0</v>
      </c>
    </row>
    <row r="3738" spans="1:4" x14ac:dyDescent="0.3">
      <c r="A3738" s="4">
        <v>25058</v>
      </c>
      <c r="B3738" s="5">
        <v>12.5</v>
      </c>
      <c r="C3738" s="1">
        <f t="shared" si="116"/>
        <v>1.2500000000000001E-2</v>
      </c>
      <c r="D3738" s="254">
        <f t="shared" si="117"/>
        <v>0</v>
      </c>
    </row>
    <row r="3739" spans="1:4" x14ac:dyDescent="0.3">
      <c r="A3739" s="4">
        <v>25059</v>
      </c>
      <c r="B3739" s="5">
        <v>12.5</v>
      </c>
      <c r="C3739" s="1">
        <f t="shared" si="116"/>
        <v>1.2500000000000001E-2</v>
      </c>
      <c r="D3739" s="254">
        <f t="shared" si="117"/>
        <v>0</v>
      </c>
    </row>
    <row r="3740" spans="1:4" x14ac:dyDescent="0.3">
      <c r="A3740" s="4">
        <v>25062</v>
      </c>
      <c r="B3740" s="5">
        <v>12.5</v>
      </c>
      <c r="C3740" s="1">
        <f t="shared" si="116"/>
        <v>1.2500000000000001E-2</v>
      </c>
      <c r="D3740" s="254">
        <f t="shared" si="117"/>
        <v>0</v>
      </c>
    </row>
    <row r="3741" spans="1:4" x14ac:dyDescent="0.3">
      <c r="A3741" s="4">
        <v>25063</v>
      </c>
      <c r="B3741" s="5">
        <v>12.5</v>
      </c>
      <c r="C3741" s="1">
        <f t="shared" si="116"/>
        <v>1.2500000000000001E-2</v>
      </c>
      <c r="D3741" s="254">
        <f t="shared" si="117"/>
        <v>0</v>
      </c>
    </row>
    <row r="3742" spans="1:4" x14ac:dyDescent="0.3">
      <c r="A3742" s="4">
        <v>25064</v>
      </c>
      <c r="B3742" s="5">
        <v>12.5</v>
      </c>
      <c r="C3742" s="1">
        <f t="shared" si="116"/>
        <v>1.2500000000000001E-2</v>
      </c>
      <c r="D3742" s="254">
        <f t="shared" si="117"/>
        <v>0</v>
      </c>
    </row>
    <row r="3743" spans="1:4" x14ac:dyDescent="0.3">
      <c r="A3743" s="4">
        <v>25065</v>
      </c>
      <c r="B3743" s="5">
        <v>12.5</v>
      </c>
      <c r="C3743" s="1">
        <f t="shared" si="116"/>
        <v>1.2500000000000001E-2</v>
      </c>
      <c r="D3743" s="254">
        <f t="shared" si="117"/>
        <v>0</v>
      </c>
    </row>
    <row r="3744" spans="1:4" x14ac:dyDescent="0.3">
      <c r="A3744" s="4">
        <v>25066</v>
      </c>
      <c r="B3744" s="5">
        <v>12.5</v>
      </c>
      <c r="C3744" s="1">
        <f t="shared" si="116"/>
        <v>1.2500000000000001E-2</v>
      </c>
      <c r="D3744" s="254">
        <f t="shared" si="117"/>
        <v>0</v>
      </c>
    </row>
    <row r="3745" spans="1:4" x14ac:dyDescent="0.3">
      <c r="A3745" s="4">
        <v>25069</v>
      </c>
      <c r="B3745" s="5">
        <v>12.5</v>
      </c>
      <c r="C3745" s="1">
        <f t="shared" si="116"/>
        <v>1.2500000000000001E-2</v>
      </c>
      <c r="D3745" s="254">
        <f t="shared" si="117"/>
        <v>0</v>
      </c>
    </row>
    <row r="3746" spans="1:4" x14ac:dyDescent="0.3">
      <c r="A3746" s="4">
        <v>25070</v>
      </c>
      <c r="B3746" s="5">
        <v>12.5</v>
      </c>
      <c r="C3746" s="1">
        <f t="shared" si="116"/>
        <v>1.2500000000000001E-2</v>
      </c>
      <c r="D3746" s="254">
        <f t="shared" si="117"/>
        <v>0</v>
      </c>
    </row>
    <row r="3747" spans="1:4" x14ac:dyDescent="0.3">
      <c r="A3747" s="4">
        <v>25071</v>
      </c>
      <c r="B3747" s="5">
        <v>12.5</v>
      </c>
      <c r="C3747" s="1">
        <f t="shared" si="116"/>
        <v>1.2500000000000001E-2</v>
      </c>
      <c r="D3747" s="254">
        <f t="shared" si="117"/>
        <v>0</v>
      </c>
    </row>
    <row r="3748" spans="1:4" x14ac:dyDescent="0.3">
      <c r="A3748" s="4">
        <v>25072</v>
      </c>
      <c r="B3748" s="5">
        <v>12.5</v>
      </c>
      <c r="C3748" s="1">
        <f t="shared" si="116"/>
        <v>1.2500000000000001E-2</v>
      </c>
      <c r="D3748" s="254">
        <f t="shared" si="117"/>
        <v>0</v>
      </c>
    </row>
    <row r="3749" spans="1:4" x14ac:dyDescent="0.3">
      <c r="A3749" s="4">
        <v>25073</v>
      </c>
      <c r="B3749" s="5">
        <v>12.5</v>
      </c>
      <c r="C3749" s="1">
        <f t="shared" si="116"/>
        <v>1.2500000000000001E-2</v>
      </c>
      <c r="D3749" s="254">
        <f t="shared" si="117"/>
        <v>0</v>
      </c>
    </row>
    <row r="3750" spans="1:4" x14ac:dyDescent="0.3">
      <c r="A3750" s="4">
        <v>25076</v>
      </c>
      <c r="B3750" s="5">
        <v>12.5</v>
      </c>
      <c r="C3750" s="1">
        <f t="shared" si="116"/>
        <v>1.2500000000000001E-2</v>
      </c>
      <c r="D3750" s="254">
        <f t="shared" si="117"/>
        <v>0</v>
      </c>
    </row>
    <row r="3751" spans="1:4" x14ac:dyDescent="0.3">
      <c r="A3751" s="4">
        <v>25077</v>
      </c>
      <c r="B3751" s="5">
        <v>12.5</v>
      </c>
      <c r="C3751" s="1">
        <f t="shared" si="116"/>
        <v>1.2500000000000001E-2</v>
      </c>
      <c r="D3751" s="254">
        <f t="shared" si="117"/>
        <v>0</v>
      </c>
    </row>
    <row r="3752" spans="1:4" x14ac:dyDescent="0.3">
      <c r="A3752" s="4">
        <v>25078</v>
      </c>
      <c r="B3752" s="5">
        <v>12.5</v>
      </c>
      <c r="C3752" s="1">
        <f t="shared" si="116"/>
        <v>1.2500000000000001E-2</v>
      </c>
      <c r="D3752" s="254">
        <f t="shared" si="117"/>
        <v>0</v>
      </c>
    </row>
    <row r="3753" spans="1:4" x14ac:dyDescent="0.3">
      <c r="A3753" s="4">
        <v>25079</v>
      </c>
      <c r="B3753" s="5">
        <v>12.5</v>
      </c>
      <c r="C3753" s="1">
        <f t="shared" si="116"/>
        <v>1.2500000000000001E-2</v>
      </c>
      <c r="D3753" s="254">
        <f t="shared" si="117"/>
        <v>0</v>
      </c>
    </row>
    <row r="3754" spans="1:4" x14ac:dyDescent="0.3">
      <c r="A3754" s="4">
        <v>25080</v>
      </c>
      <c r="B3754" s="5">
        <v>12.5</v>
      </c>
      <c r="C3754" s="1">
        <f t="shared" si="116"/>
        <v>1.2500000000000001E-2</v>
      </c>
      <c r="D3754" s="254">
        <f t="shared" si="117"/>
        <v>0</v>
      </c>
    </row>
    <row r="3755" spans="1:4" x14ac:dyDescent="0.3">
      <c r="A3755" s="4">
        <v>25083</v>
      </c>
      <c r="B3755" s="5">
        <v>12.5</v>
      </c>
      <c r="C3755" s="1">
        <f t="shared" si="116"/>
        <v>1.2500000000000001E-2</v>
      </c>
      <c r="D3755" s="254">
        <f t="shared" si="117"/>
        <v>0</v>
      </c>
    </row>
    <row r="3756" spans="1:4" x14ac:dyDescent="0.3">
      <c r="A3756" s="4">
        <v>25084</v>
      </c>
      <c r="B3756" s="5">
        <v>12.5</v>
      </c>
      <c r="C3756" s="1">
        <f t="shared" si="116"/>
        <v>1.2500000000000001E-2</v>
      </c>
      <c r="D3756" s="254">
        <f t="shared" si="117"/>
        <v>0</v>
      </c>
    </row>
    <row r="3757" spans="1:4" x14ac:dyDescent="0.3">
      <c r="A3757" s="4">
        <v>25085</v>
      </c>
      <c r="B3757" s="5">
        <v>12.5</v>
      </c>
      <c r="C3757" s="1">
        <f t="shared" si="116"/>
        <v>1.2500000000000001E-2</v>
      </c>
      <c r="D3757" s="254">
        <f t="shared" si="117"/>
        <v>0</v>
      </c>
    </row>
    <row r="3758" spans="1:4" x14ac:dyDescent="0.3">
      <c r="A3758" s="4">
        <v>25086</v>
      </c>
      <c r="B3758" s="5">
        <v>12.5</v>
      </c>
      <c r="C3758" s="1">
        <f t="shared" si="116"/>
        <v>1.2500000000000001E-2</v>
      </c>
      <c r="D3758" s="254">
        <f t="shared" si="117"/>
        <v>0</v>
      </c>
    </row>
    <row r="3759" spans="1:4" x14ac:dyDescent="0.3">
      <c r="A3759" s="4">
        <v>25087</v>
      </c>
      <c r="B3759" s="5">
        <v>12.5</v>
      </c>
      <c r="C3759" s="1">
        <f t="shared" si="116"/>
        <v>1.2500000000000001E-2</v>
      </c>
      <c r="D3759" s="254">
        <f t="shared" si="117"/>
        <v>0</v>
      </c>
    </row>
    <row r="3760" spans="1:4" x14ac:dyDescent="0.3">
      <c r="A3760" s="4">
        <v>25090</v>
      </c>
      <c r="B3760" s="5">
        <v>12.5</v>
      </c>
      <c r="C3760" s="1">
        <f t="shared" si="116"/>
        <v>1.2500000000000001E-2</v>
      </c>
      <c r="D3760" s="254">
        <f t="shared" si="117"/>
        <v>0</v>
      </c>
    </row>
    <row r="3761" spans="1:4" x14ac:dyDescent="0.3">
      <c r="A3761" s="4">
        <v>25091</v>
      </c>
      <c r="B3761" s="5">
        <v>12.5</v>
      </c>
      <c r="C3761" s="1">
        <f t="shared" si="116"/>
        <v>1.2500000000000001E-2</v>
      </c>
      <c r="D3761" s="254">
        <f t="shared" si="117"/>
        <v>0</v>
      </c>
    </row>
    <row r="3762" spans="1:4" x14ac:dyDescent="0.3">
      <c r="A3762" s="4">
        <v>25092</v>
      </c>
      <c r="B3762" s="5">
        <v>12.5</v>
      </c>
      <c r="C3762" s="1">
        <f t="shared" si="116"/>
        <v>1.2500000000000001E-2</v>
      </c>
      <c r="D3762" s="254">
        <f t="shared" si="117"/>
        <v>0</v>
      </c>
    </row>
    <row r="3763" spans="1:4" x14ac:dyDescent="0.3">
      <c r="A3763" s="4">
        <v>25093</v>
      </c>
      <c r="B3763" s="5">
        <v>12.5</v>
      </c>
      <c r="C3763" s="1">
        <f t="shared" si="116"/>
        <v>1.2500000000000001E-2</v>
      </c>
      <c r="D3763" s="254">
        <f t="shared" si="117"/>
        <v>0</v>
      </c>
    </row>
    <row r="3764" spans="1:4" x14ac:dyDescent="0.3">
      <c r="A3764" s="4">
        <v>25094</v>
      </c>
      <c r="B3764" s="5">
        <v>12.5</v>
      </c>
      <c r="C3764" s="1">
        <f t="shared" si="116"/>
        <v>1.2500000000000001E-2</v>
      </c>
      <c r="D3764" s="254">
        <f t="shared" si="117"/>
        <v>0</v>
      </c>
    </row>
    <row r="3765" spans="1:4" x14ac:dyDescent="0.3">
      <c r="A3765" s="4">
        <v>25097</v>
      </c>
      <c r="B3765" s="5">
        <v>12.5</v>
      </c>
      <c r="C3765" s="1">
        <f t="shared" si="116"/>
        <v>1.2500000000000001E-2</v>
      </c>
      <c r="D3765" s="254">
        <f t="shared" si="117"/>
        <v>0</v>
      </c>
    </row>
    <row r="3766" spans="1:4" x14ac:dyDescent="0.3">
      <c r="A3766" s="4">
        <v>25098</v>
      </c>
      <c r="B3766" s="5">
        <v>12.5</v>
      </c>
      <c r="C3766" s="1">
        <f t="shared" si="116"/>
        <v>1.2500000000000001E-2</v>
      </c>
      <c r="D3766" s="254">
        <f t="shared" si="117"/>
        <v>0</v>
      </c>
    </row>
    <row r="3767" spans="1:4" x14ac:dyDescent="0.3">
      <c r="A3767" s="4">
        <v>25099</v>
      </c>
      <c r="B3767" s="5">
        <v>12.5</v>
      </c>
      <c r="C3767" s="1">
        <f t="shared" si="116"/>
        <v>1.2500000000000001E-2</v>
      </c>
      <c r="D3767" s="254">
        <f t="shared" si="117"/>
        <v>0</v>
      </c>
    </row>
    <row r="3768" spans="1:4" x14ac:dyDescent="0.3">
      <c r="A3768" s="4">
        <v>25100</v>
      </c>
      <c r="B3768" s="5">
        <v>12.5</v>
      </c>
      <c r="C3768" s="1">
        <f t="shared" si="116"/>
        <v>1.2500000000000001E-2</v>
      </c>
      <c r="D3768" s="254">
        <f t="shared" si="117"/>
        <v>0</v>
      </c>
    </row>
    <row r="3769" spans="1:4" x14ac:dyDescent="0.3">
      <c r="A3769" s="4">
        <v>25101</v>
      </c>
      <c r="B3769" s="5">
        <v>12.5</v>
      </c>
      <c r="C3769" s="1">
        <f t="shared" si="116"/>
        <v>1.2500000000000001E-2</v>
      </c>
      <c r="D3769" s="254">
        <f t="shared" si="117"/>
        <v>0</v>
      </c>
    </row>
    <row r="3770" spans="1:4" x14ac:dyDescent="0.3">
      <c r="A3770" s="4">
        <v>25104</v>
      </c>
      <c r="B3770" s="5">
        <v>12.5</v>
      </c>
      <c r="C3770" s="1">
        <f t="shared" si="116"/>
        <v>1.2500000000000001E-2</v>
      </c>
      <c r="D3770" s="254">
        <f t="shared" si="117"/>
        <v>0</v>
      </c>
    </row>
    <row r="3771" spans="1:4" x14ac:dyDescent="0.3">
      <c r="A3771" s="4">
        <v>25105</v>
      </c>
      <c r="B3771" s="5">
        <v>12.5</v>
      </c>
      <c r="C3771" s="1">
        <f t="shared" si="116"/>
        <v>1.2500000000000001E-2</v>
      </c>
      <c r="D3771" s="254">
        <f t="shared" si="117"/>
        <v>0</v>
      </c>
    </row>
    <row r="3772" spans="1:4" x14ac:dyDescent="0.3">
      <c r="A3772" s="4">
        <v>25106</v>
      </c>
      <c r="B3772" s="5">
        <v>12.5</v>
      </c>
      <c r="C3772" s="1">
        <f t="shared" si="116"/>
        <v>1.2500000000000001E-2</v>
      </c>
      <c r="D3772" s="254">
        <f t="shared" si="117"/>
        <v>0</v>
      </c>
    </row>
    <row r="3773" spans="1:4" x14ac:dyDescent="0.3">
      <c r="A3773" s="4">
        <v>25107</v>
      </c>
      <c r="B3773" s="5">
        <v>12.5</v>
      </c>
      <c r="C3773" s="1">
        <f t="shared" si="116"/>
        <v>1.2500000000000001E-2</v>
      </c>
      <c r="D3773" s="254">
        <f t="shared" si="117"/>
        <v>0</v>
      </c>
    </row>
    <row r="3774" spans="1:4" x14ac:dyDescent="0.3">
      <c r="A3774" s="4">
        <v>25108</v>
      </c>
      <c r="B3774" s="5">
        <v>12.5</v>
      </c>
      <c r="C3774" s="1">
        <f t="shared" si="116"/>
        <v>1.2500000000000001E-2</v>
      </c>
      <c r="D3774" s="254">
        <f t="shared" si="117"/>
        <v>0</v>
      </c>
    </row>
    <row r="3775" spans="1:4" x14ac:dyDescent="0.3">
      <c r="A3775" s="4">
        <v>25111</v>
      </c>
      <c r="B3775" s="5">
        <v>12.5</v>
      </c>
      <c r="C3775" s="1">
        <f t="shared" si="116"/>
        <v>1.2500000000000001E-2</v>
      </c>
      <c r="D3775" s="254">
        <f t="shared" si="117"/>
        <v>0</v>
      </c>
    </row>
    <row r="3776" spans="1:4" x14ac:dyDescent="0.3">
      <c r="A3776" s="4">
        <v>25112</v>
      </c>
      <c r="B3776" s="5">
        <v>12.5</v>
      </c>
      <c r="C3776" s="1">
        <f t="shared" si="116"/>
        <v>1.2500000000000001E-2</v>
      </c>
      <c r="D3776" s="254">
        <f t="shared" si="117"/>
        <v>0</v>
      </c>
    </row>
    <row r="3777" spans="1:4" x14ac:dyDescent="0.3">
      <c r="A3777" s="4">
        <v>25113</v>
      </c>
      <c r="B3777" s="5">
        <v>12.5</v>
      </c>
      <c r="C3777" s="1">
        <f t="shared" si="116"/>
        <v>1.2500000000000001E-2</v>
      </c>
      <c r="D3777" s="254">
        <f t="shared" si="117"/>
        <v>0</v>
      </c>
    </row>
    <row r="3778" spans="1:4" x14ac:dyDescent="0.3">
      <c r="A3778" s="4">
        <v>25114</v>
      </c>
      <c r="B3778" s="5">
        <v>12.5</v>
      </c>
      <c r="C3778" s="1">
        <f t="shared" si="116"/>
        <v>1.2500000000000001E-2</v>
      </c>
      <c r="D3778" s="254">
        <f t="shared" si="117"/>
        <v>0</v>
      </c>
    </row>
    <row r="3779" spans="1:4" x14ac:dyDescent="0.3">
      <c r="A3779" s="4">
        <v>25115</v>
      </c>
      <c r="B3779" s="5">
        <v>12.5</v>
      </c>
      <c r="C3779" s="1">
        <f t="shared" si="116"/>
        <v>1.2500000000000001E-2</v>
      </c>
      <c r="D3779" s="254">
        <f t="shared" si="117"/>
        <v>0</v>
      </c>
    </row>
    <row r="3780" spans="1:4" x14ac:dyDescent="0.3">
      <c r="A3780" s="4">
        <v>25118</v>
      </c>
      <c r="B3780" s="5">
        <v>12.5</v>
      </c>
      <c r="C3780" s="1">
        <f t="shared" si="116"/>
        <v>1.2500000000000001E-2</v>
      </c>
      <c r="D3780" s="254">
        <f t="shared" si="117"/>
        <v>0</v>
      </c>
    </row>
    <row r="3781" spans="1:4" x14ac:dyDescent="0.3">
      <c r="A3781" s="4">
        <v>25119</v>
      </c>
      <c r="B3781" s="5">
        <v>12.5</v>
      </c>
      <c r="C3781" s="1">
        <f t="shared" si="116"/>
        <v>1.2500000000000001E-2</v>
      </c>
      <c r="D3781" s="254">
        <f t="shared" si="117"/>
        <v>0</v>
      </c>
    </row>
    <row r="3782" spans="1:4" x14ac:dyDescent="0.3">
      <c r="A3782" s="4">
        <v>25120</v>
      </c>
      <c r="B3782" s="5">
        <v>12.5</v>
      </c>
      <c r="C3782" s="1">
        <f t="shared" ref="C3782:C3845" si="118">B3782/1000</f>
        <v>1.2500000000000001E-2</v>
      </c>
      <c r="D3782" s="254">
        <f t="shared" si="117"/>
        <v>0</v>
      </c>
    </row>
    <row r="3783" spans="1:4" x14ac:dyDescent="0.3">
      <c r="A3783" s="4">
        <v>25121</v>
      </c>
      <c r="B3783" s="5">
        <v>12.5</v>
      </c>
      <c r="C3783" s="1">
        <f t="shared" si="118"/>
        <v>1.2500000000000001E-2</v>
      </c>
      <c r="D3783" s="254">
        <f t="shared" ref="D3783:D3846" si="119">((B3783/B3782)-1)*100</f>
        <v>0</v>
      </c>
    </row>
    <row r="3784" spans="1:4" x14ac:dyDescent="0.3">
      <c r="A3784" s="4">
        <v>25122</v>
      </c>
      <c r="B3784" s="5">
        <v>12.5</v>
      </c>
      <c r="C3784" s="1">
        <f t="shared" si="118"/>
        <v>1.2500000000000001E-2</v>
      </c>
      <c r="D3784" s="254">
        <f t="shared" si="119"/>
        <v>0</v>
      </c>
    </row>
    <row r="3785" spans="1:4" x14ac:dyDescent="0.3">
      <c r="A3785" s="4">
        <v>25125</v>
      </c>
      <c r="B3785" s="5">
        <v>12.5</v>
      </c>
      <c r="C3785" s="1">
        <f t="shared" si="118"/>
        <v>1.2500000000000001E-2</v>
      </c>
      <c r="D3785" s="254">
        <f t="shared" si="119"/>
        <v>0</v>
      </c>
    </row>
    <row r="3786" spans="1:4" x14ac:dyDescent="0.3">
      <c r="A3786" s="4">
        <v>25126</v>
      </c>
      <c r="B3786" s="5">
        <v>12.5</v>
      </c>
      <c r="C3786" s="1">
        <f t="shared" si="118"/>
        <v>1.2500000000000001E-2</v>
      </c>
      <c r="D3786" s="254">
        <f t="shared" si="119"/>
        <v>0</v>
      </c>
    </row>
    <row r="3787" spans="1:4" x14ac:dyDescent="0.3">
      <c r="A3787" s="4">
        <v>25127</v>
      </c>
      <c r="B3787" s="5">
        <v>12.5</v>
      </c>
      <c r="C3787" s="1">
        <f t="shared" si="118"/>
        <v>1.2500000000000001E-2</v>
      </c>
      <c r="D3787" s="254">
        <f t="shared" si="119"/>
        <v>0</v>
      </c>
    </row>
    <row r="3788" spans="1:4" x14ac:dyDescent="0.3">
      <c r="A3788" s="4">
        <v>25128</v>
      </c>
      <c r="B3788" s="5">
        <v>12.5</v>
      </c>
      <c r="C3788" s="1">
        <f t="shared" si="118"/>
        <v>1.2500000000000001E-2</v>
      </c>
      <c r="D3788" s="254">
        <f t="shared" si="119"/>
        <v>0</v>
      </c>
    </row>
    <row r="3789" spans="1:4" x14ac:dyDescent="0.3">
      <c r="A3789" s="4">
        <v>25129</v>
      </c>
      <c r="B3789" s="5">
        <v>12.5</v>
      </c>
      <c r="C3789" s="1">
        <f t="shared" si="118"/>
        <v>1.2500000000000001E-2</v>
      </c>
      <c r="D3789" s="254">
        <f t="shared" si="119"/>
        <v>0</v>
      </c>
    </row>
    <row r="3790" spans="1:4" x14ac:dyDescent="0.3">
      <c r="A3790" s="4">
        <v>25132</v>
      </c>
      <c r="B3790" s="5">
        <v>12.5</v>
      </c>
      <c r="C3790" s="1">
        <f t="shared" si="118"/>
        <v>1.2500000000000001E-2</v>
      </c>
      <c r="D3790" s="254">
        <f t="shared" si="119"/>
        <v>0</v>
      </c>
    </row>
    <row r="3791" spans="1:4" x14ac:dyDescent="0.3">
      <c r="A3791" s="4">
        <v>25133</v>
      </c>
      <c r="B3791" s="5">
        <v>12.5</v>
      </c>
      <c r="C3791" s="1">
        <f t="shared" si="118"/>
        <v>1.2500000000000001E-2</v>
      </c>
      <c r="D3791" s="254">
        <f t="shared" si="119"/>
        <v>0</v>
      </c>
    </row>
    <row r="3792" spans="1:4" x14ac:dyDescent="0.3">
      <c r="A3792" s="4">
        <v>25134</v>
      </c>
      <c r="B3792" s="5">
        <v>12.5</v>
      </c>
      <c r="C3792" s="1">
        <f t="shared" si="118"/>
        <v>1.2500000000000001E-2</v>
      </c>
      <c r="D3792" s="254">
        <f t="shared" si="119"/>
        <v>0</v>
      </c>
    </row>
    <row r="3793" spans="1:4" x14ac:dyDescent="0.3">
      <c r="A3793" s="4">
        <v>25135</v>
      </c>
      <c r="B3793" s="5">
        <v>12.5</v>
      </c>
      <c r="C3793" s="1">
        <f t="shared" si="118"/>
        <v>1.2500000000000001E-2</v>
      </c>
      <c r="D3793" s="254">
        <f t="shared" si="119"/>
        <v>0</v>
      </c>
    </row>
    <row r="3794" spans="1:4" x14ac:dyDescent="0.3">
      <c r="A3794" s="4">
        <v>25136</v>
      </c>
      <c r="B3794" s="5">
        <v>12.5</v>
      </c>
      <c r="C3794" s="1">
        <f t="shared" si="118"/>
        <v>1.2500000000000001E-2</v>
      </c>
      <c r="D3794" s="254">
        <f t="shared" si="119"/>
        <v>0</v>
      </c>
    </row>
    <row r="3795" spans="1:4" x14ac:dyDescent="0.3">
      <c r="A3795" s="4">
        <v>25139</v>
      </c>
      <c r="B3795" s="5">
        <v>12.5</v>
      </c>
      <c r="C3795" s="1">
        <f t="shared" si="118"/>
        <v>1.2500000000000001E-2</v>
      </c>
      <c r="D3795" s="254">
        <f t="shared" si="119"/>
        <v>0</v>
      </c>
    </row>
    <row r="3796" spans="1:4" x14ac:dyDescent="0.3">
      <c r="A3796" s="4">
        <v>25140</v>
      </c>
      <c r="B3796" s="5">
        <v>12.5</v>
      </c>
      <c r="C3796" s="1">
        <f t="shared" si="118"/>
        <v>1.2500000000000001E-2</v>
      </c>
      <c r="D3796" s="254">
        <f t="shared" si="119"/>
        <v>0</v>
      </c>
    </row>
    <row r="3797" spans="1:4" x14ac:dyDescent="0.3">
      <c r="A3797" s="4">
        <v>25141</v>
      </c>
      <c r="B3797" s="5">
        <v>12.5</v>
      </c>
      <c r="C3797" s="1">
        <f t="shared" si="118"/>
        <v>1.2500000000000001E-2</v>
      </c>
      <c r="D3797" s="254">
        <f t="shared" si="119"/>
        <v>0</v>
      </c>
    </row>
    <row r="3798" spans="1:4" x14ac:dyDescent="0.3">
      <c r="A3798" s="4">
        <v>25142</v>
      </c>
      <c r="B3798" s="5">
        <v>12.5</v>
      </c>
      <c r="C3798" s="1">
        <f t="shared" si="118"/>
        <v>1.2500000000000001E-2</v>
      </c>
      <c r="D3798" s="254">
        <f t="shared" si="119"/>
        <v>0</v>
      </c>
    </row>
    <row r="3799" spans="1:4" x14ac:dyDescent="0.3">
      <c r="A3799" s="4">
        <v>25143</v>
      </c>
      <c r="B3799" s="5">
        <v>12.5</v>
      </c>
      <c r="C3799" s="1">
        <f t="shared" si="118"/>
        <v>1.2500000000000001E-2</v>
      </c>
      <c r="D3799" s="254">
        <f t="shared" si="119"/>
        <v>0</v>
      </c>
    </row>
    <row r="3800" spans="1:4" x14ac:dyDescent="0.3">
      <c r="A3800" s="4">
        <v>25146</v>
      </c>
      <c r="B3800" s="5">
        <v>12.5</v>
      </c>
      <c r="C3800" s="1">
        <f t="shared" si="118"/>
        <v>1.2500000000000001E-2</v>
      </c>
      <c r="D3800" s="254">
        <f t="shared" si="119"/>
        <v>0</v>
      </c>
    </row>
    <row r="3801" spans="1:4" x14ac:dyDescent="0.3">
      <c r="A3801" s="4">
        <v>25147</v>
      </c>
      <c r="B3801" s="5">
        <v>12.5</v>
      </c>
      <c r="C3801" s="1">
        <f t="shared" si="118"/>
        <v>1.2500000000000001E-2</v>
      </c>
      <c r="D3801" s="254">
        <f t="shared" si="119"/>
        <v>0</v>
      </c>
    </row>
    <row r="3802" spans="1:4" x14ac:dyDescent="0.3">
      <c r="A3802" s="4">
        <v>25148</v>
      </c>
      <c r="B3802" s="5">
        <v>12.5</v>
      </c>
      <c r="C3802" s="1">
        <f t="shared" si="118"/>
        <v>1.2500000000000001E-2</v>
      </c>
      <c r="D3802" s="254">
        <f t="shared" si="119"/>
        <v>0</v>
      </c>
    </row>
    <row r="3803" spans="1:4" x14ac:dyDescent="0.3">
      <c r="A3803" s="4">
        <v>25149</v>
      </c>
      <c r="B3803" s="5">
        <v>12.5</v>
      </c>
      <c r="C3803" s="1">
        <f t="shared" si="118"/>
        <v>1.2500000000000001E-2</v>
      </c>
      <c r="D3803" s="254">
        <f t="shared" si="119"/>
        <v>0</v>
      </c>
    </row>
    <row r="3804" spans="1:4" x14ac:dyDescent="0.3">
      <c r="A3804" s="4">
        <v>25150</v>
      </c>
      <c r="B3804" s="5">
        <v>12.5</v>
      </c>
      <c r="C3804" s="1">
        <f t="shared" si="118"/>
        <v>1.2500000000000001E-2</v>
      </c>
      <c r="D3804" s="254">
        <f t="shared" si="119"/>
        <v>0</v>
      </c>
    </row>
    <row r="3805" spans="1:4" x14ac:dyDescent="0.3">
      <c r="A3805" s="4">
        <v>25153</v>
      </c>
      <c r="B3805" s="5">
        <v>12.5</v>
      </c>
      <c r="C3805" s="1">
        <f t="shared" si="118"/>
        <v>1.2500000000000001E-2</v>
      </c>
      <c r="D3805" s="254">
        <f t="shared" si="119"/>
        <v>0</v>
      </c>
    </row>
    <row r="3806" spans="1:4" x14ac:dyDescent="0.3">
      <c r="A3806" s="4">
        <v>25154</v>
      </c>
      <c r="B3806" s="5">
        <v>12.5</v>
      </c>
      <c r="C3806" s="1">
        <f t="shared" si="118"/>
        <v>1.2500000000000001E-2</v>
      </c>
      <c r="D3806" s="254">
        <f t="shared" si="119"/>
        <v>0</v>
      </c>
    </row>
    <row r="3807" spans="1:4" x14ac:dyDescent="0.3">
      <c r="A3807" s="4">
        <v>25155</v>
      </c>
      <c r="B3807" s="5">
        <v>12.5</v>
      </c>
      <c r="C3807" s="1">
        <f t="shared" si="118"/>
        <v>1.2500000000000001E-2</v>
      </c>
      <c r="D3807" s="254">
        <f t="shared" si="119"/>
        <v>0</v>
      </c>
    </row>
    <row r="3808" spans="1:4" x14ac:dyDescent="0.3">
      <c r="A3808" s="4">
        <v>25156</v>
      </c>
      <c r="B3808" s="5">
        <v>12.5</v>
      </c>
      <c r="C3808" s="1">
        <f t="shared" si="118"/>
        <v>1.2500000000000001E-2</v>
      </c>
      <c r="D3808" s="254">
        <f t="shared" si="119"/>
        <v>0</v>
      </c>
    </row>
    <row r="3809" spans="1:4" x14ac:dyDescent="0.3">
      <c r="A3809" s="4">
        <v>25157</v>
      </c>
      <c r="B3809" s="5">
        <v>12.5</v>
      </c>
      <c r="C3809" s="1">
        <f t="shared" si="118"/>
        <v>1.2500000000000001E-2</v>
      </c>
      <c r="D3809" s="254">
        <f t="shared" si="119"/>
        <v>0</v>
      </c>
    </row>
    <row r="3810" spans="1:4" x14ac:dyDescent="0.3">
      <c r="A3810" s="4">
        <v>25160</v>
      </c>
      <c r="B3810" s="5">
        <v>12.5</v>
      </c>
      <c r="C3810" s="1">
        <f t="shared" si="118"/>
        <v>1.2500000000000001E-2</v>
      </c>
      <c r="D3810" s="254">
        <f t="shared" si="119"/>
        <v>0</v>
      </c>
    </row>
    <row r="3811" spans="1:4" x14ac:dyDescent="0.3">
      <c r="A3811" s="4">
        <v>25161</v>
      </c>
      <c r="B3811" s="5">
        <v>12.5</v>
      </c>
      <c r="C3811" s="1">
        <f t="shared" si="118"/>
        <v>1.2500000000000001E-2</v>
      </c>
      <c r="D3811" s="254">
        <f t="shared" si="119"/>
        <v>0</v>
      </c>
    </row>
    <row r="3812" spans="1:4" x14ac:dyDescent="0.3">
      <c r="A3812" s="4">
        <v>25162</v>
      </c>
      <c r="B3812" s="5">
        <v>12.5</v>
      </c>
      <c r="C3812" s="1">
        <f t="shared" si="118"/>
        <v>1.2500000000000001E-2</v>
      </c>
      <c r="D3812" s="254">
        <f t="shared" si="119"/>
        <v>0</v>
      </c>
    </row>
    <row r="3813" spans="1:4" x14ac:dyDescent="0.3">
      <c r="A3813" s="4">
        <v>25163</v>
      </c>
      <c r="B3813" s="5">
        <v>12.5</v>
      </c>
      <c r="C3813" s="1">
        <f t="shared" si="118"/>
        <v>1.2500000000000001E-2</v>
      </c>
      <c r="D3813" s="254">
        <f t="shared" si="119"/>
        <v>0</v>
      </c>
    </row>
    <row r="3814" spans="1:4" x14ac:dyDescent="0.3">
      <c r="A3814" s="4">
        <v>25164</v>
      </c>
      <c r="B3814" s="5">
        <v>12.5</v>
      </c>
      <c r="C3814" s="1">
        <f t="shared" si="118"/>
        <v>1.2500000000000001E-2</v>
      </c>
      <c r="D3814" s="254">
        <f t="shared" si="119"/>
        <v>0</v>
      </c>
    </row>
    <row r="3815" spans="1:4" x14ac:dyDescent="0.3">
      <c r="A3815" s="4">
        <v>25167</v>
      </c>
      <c r="B3815" s="5">
        <v>12.5</v>
      </c>
      <c r="C3815" s="1">
        <f t="shared" si="118"/>
        <v>1.2500000000000001E-2</v>
      </c>
      <c r="D3815" s="254">
        <f t="shared" si="119"/>
        <v>0</v>
      </c>
    </row>
    <row r="3816" spans="1:4" x14ac:dyDescent="0.3">
      <c r="A3816" s="4">
        <v>25168</v>
      </c>
      <c r="B3816" s="5">
        <v>12.5</v>
      </c>
      <c r="C3816" s="1">
        <f t="shared" si="118"/>
        <v>1.2500000000000001E-2</v>
      </c>
      <c r="D3816" s="254">
        <f t="shared" si="119"/>
        <v>0</v>
      </c>
    </row>
    <row r="3817" spans="1:4" x14ac:dyDescent="0.3">
      <c r="A3817" s="4">
        <v>25169</v>
      </c>
      <c r="B3817" s="5">
        <v>12.5</v>
      </c>
      <c r="C3817" s="1">
        <f t="shared" si="118"/>
        <v>1.2500000000000001E-2</v>
      </c>
      <c r="D3817" s="254">
        <f t="shared" si="119"/>
        <v>0</v>
      </c>
    </row>
    <row r="3818" spans="1:4" x14ac:dyDescent="0.3">
      <c r="A3818" s="4">
        <v>25170</v>
      </c>
      <c r="B3818" s="5">
        <v>12.5</v>
      </c>
      <c r="C3818" s="1">
        <f t="shared" si="118"/>
        <v>1.2500000000000001E-2</v>
      </c>
      <c r="D3818" s="254">
        <f t="shared" si="119"/>
        <v>0</v>
      </c>
    </row>
    <row r="3819" spans="1:4" x14ac:dyDescent="0.3">
      <c r="A3819" s="4">
        <v>25171</v>
      </c>
      <c r="B3819" s="5">
        <v>12.5</v>
      </c>
      <c r="C3819" s="1">
        <f t="shared" si="118"/>
        <v>1.2500000000000001E-2</v>
      </c>
      <c r="D3819" s="254">
        <f t="shared" si="119"/>
        <v>0</v>
      </c>
    </row>
    <row r="3820" spans="1:4" x14ac:dyDescent="0.3">
      <c r="A3820" s="4">
        <v>25174</v>
      </c>
      <c r="B3820" s="5">
        <v>12.5</v>
      </c>
      <c r="C3820" s="1">
        <f t="shared" si="118"/>
        <v>1.2500000000000001E-2</v>
      </c>
      <c r="D3820" s="254">
        <f t="shared" si="119"/>
        <v>0</v>
      </c>
    </row>
    <row r="3821" spans="1:4" x14ac:dyDescent="0.3">
      <c r="A3821" s="4">
        <v>25175</v>
      </c>
      <c r="B3821" s="5">
        <v>12.5</v>
      </c>
      <c r="C3821" s="1">
        <f t="shared" si="118"/>
        <v>1.2500000000000001E-2</v>
      </c>
      <c r="D3821" s="254">
        <f t="shared" si="119"/>
        <v>0</v>
      </c>
    </row>
    <row r="3822" spans="1:4" x14ac:dyDescent="0.3">
      <c r="A3822" s="4">
        <v>25176</v>
      </c>
      <c r="B3822" s="5">
        <v>12.5</v>
      </c>
      <c r="C3822" s="1">
        <f t="shared" si="118"/>
        <v>1.2500000000000001E-2</v>
      </c>
      <c r="D3822" s="254">
        <f t="shared" si="119"/>
        <v>0</v>
      </c>
    </row>
    <row r="3823" spans="1:4" x14ac:dyDescent="0.3">
      <c r="A3823" s="4">
        <v>25177</v>
      </c>
      <c r="B3823" s="5">
        <v>12.5</v>
      </c>
      <c r="C3823" s="1">
        <f t="shared" si="118"/>
        <v>1.2500000000000001E-2</v>
      </c>
      <c r="D3823" s="254">
        <f t="shared" si="119"/>
        <v>0</v>
      </c>
    </row>
    <row r="3824" spans="1:4" x14ac:dyDescent="0.3">
      <c r="A3824" s="4">
        <v>25178</v>
      </c>
      <c r="B3824" s="5">
        <v>12.5</v>
      </c>
      <c r="C3824" s="1">
        <f t="shared" si="118"/>
        <v>1.2500000000000001E-2</v>
      </c>
      <c r="D3824" s="254">
        <f t="shared" si="119"/>
        <v>0</v>
      </c>
    </row>
    <row r="3825" spans="1:4" x14ac:dyDescent="0.3">
      <c r="A3825" s="4">
        <v>25181</v>
      </c>
      <c r="B3825" s="5">
        <v>12.5</v>
      </c>
      <c r="C3825" s="1">
        <f t="shared" si="118"/>
        <v>1.2500000000000001E-2</v>
      </c>
      <c r="D3825" s="254">
        <f t="shared" si="119"/>
        <v>0</v>
      </c>
    </row>
    <row r="3826" spans="1:4" x14ac:dyDescent="0.3">
      <c r="A3826" s="4">
        <v>25182</v>
      </c>
      <c r="B3826" s="5">
        <v>12.5</v>
      </c>
      <c r="C3826" s="1">
        <f t="shared" si="118"/>
        <v>1.2500000000000001E-2</v>
      </c>
      <c r="D3826" s="254">
        <f t="shared" si="119"/>
        <v>0</v>
      </c>
    </row>
    <row r="3827" spans="1:4" x14ac:dyDescent="0.3">
      <c r="A3827" s="4">
        <v>25183</v>
      </c>
      <c r="B3827" s="5">
        <v>12.5</v>
      </c>
      <c r="C3827" s="1">
        <f t="shared" si="118"/>
        <v>1.2500000000000001E-2</v>
      </c>
      <c r="D3827" s="254">
        <f t="shared" si="119"/>
        <v>0</v>
      </c>
    </row>
    <row r="3828" spans="1:4" x14ac:dyDescent="0.3">
      <c r="A3828" s="4">
        <v>25184</v>
      </c>
      <c r="B3828" s="5">
        <v>12.5</v>
      </c>
      <c r="C3828" s="1">
        <f t="shared" si="118"/>
        <v>1.2500000000000001E-2</v>
      </c>
      <c r="D3828" s="254">
        <f t="shared" si="119"/>
        <v>0</v>
      </c>
    </row>
    <row r="3829" spans="1:4" x14ac:dyDescent="0.3">
      <c r="A3829" s="4">
        <v>25185</v>
      </c>
      <c r="B3829" s="5">
        <v>12.5</v>
      </c>
      <c r="C3829" s="1">
        <f t="shared" si="118"/>
        <v>1.2500000000000001E-2</v>
      </c>
      <c r="D3829" s="254">
        <f t="shared" si="119"/>
        <v>0</v>
      </c>
    </row>
    <row r="3830" spans="1:4" x14ac:dyDescent="0.3">
      <c r="A3830" s="4">
        <v>25188</v>
      </c>
      <c r="B3830" s="5">
        <v>12.5</v>
      </c>
      <c r="C3830" s="1">
        <f t="shared" si="118"/>
        <v>1.2500000000000001E-2</v>
      </c>
      <c r="D3830" s="254">
        <f t="shared" si="119"/>
        <v>0</v>
      </c>
    </row>
    <row r="3831" spans="1:4" x14ac:dyDescent="0.3">
      <c r="A3831" s="4">
        <v>25189</v>
      </c>
      <c r="B3831" s="5">
        <v>12.5</v>
      </c>
      <c r="C3831" s="1">
        <f t="shared" si="118"/>
        <v>1.2500000000000001E-2</v>
      </c>
      <c r="D3831" s="254">
        <f t="shared" si="119"/>
        <v>0</v>
      </c>
    </row>
    <row r="3832" spans="1:4" x14ac:dyDescent="0.3">
      <c r="A3832" s="4">
        <v>25190</v>
      </c>
      <c r="B3832" s="5">
        <v>12.5</v>
      </c>
      <c r="C3832" s="1">
        <f t="shared" si="118"/>
        <v>1.2500000000000001E-2</v>
      </c>
      <c r="D3832" s="254">
        <f t="shared" si="119"/>
        <v>0</v>
      </c>
    </row>
    <row r="3833" spans="1:4" x14ac:dyDescent="0.3">
      <c r="A3833" s="4">
        <v>25191</v>
      </c>
      <c r="B3833" s="5">
        <v>12.5</v>
      </c>
      <c r="C3833" s="1">
        <f t="shared" si="118"/>
        <v>1.2500000000000001E-2</v>
      </c>
      <c r="D3833" s="254">
        <f t="shared" si="119"/>
        <v>0</v>
      </c>
    </row>
    <row r="3834" spans="1:4" x14ac:dyDescent="0.3">
      <c r="A3834" s="4">
        <v>25192</v>
      </c>
      <c r="B3834" s="5">
        <v>12.5</v>
      </c>
      <c r="C3834" s="1">
        <f t="shared" si="118"/>
        <v>1.2500000000000001E-2</v>
      </c>
      <c r="D3834" s="254">
        <f t="shared" si="119"/>
        <v>0</v>
      </c>
    </row>
    <row r="3835" spans="1:4" x14ac:dyDescent="0.3">
      <c r="A3835" s="4">
        <v>25195</v>
      </c>
      <c r="B3835" s="5">
        <v>12.5</v>
      </c>
      <c r="C3835" s="1">
        <f t="shared" si="118"/>
        <v>1.2500000000000001E-2</v>
      </c>
      <c r="D3835" s="254">
        <f t="shared" si="119"/>
        <v>0</v>
      </c>
    </row>
    <row r="3836" spans="1:4" x14ac:dyDescent="0.3">
      <c r="A3836" s="4">
        <v>25196</v>
      </c>
      <c r="B3836" s="5">
        <v>12.5</v>
      </c>
      <c r="C3836" s="1">
        <f t="shared" si="118"/>
        <v>1.2500000000000001E-2</v>
      </c>
      <c r="D3836" s="254">
        <f t="shared" si="119"/>
        <v>0</v>
      </c>
    </row>
    <row r="3837" spans="1:4" x14ac:dyDescent="0.3">
      <c r="A3837" s="4">
        <v>25197</v>
      </c>
      <c r="B3837" s="5">
        <v>12.5</v>
      </c>
      <c r="C3837" s="1">
        <f t="shared" si="118"/>
        <v>1.2500000000000001E-2</v>
      </c>
      <c r="D3837" s="254">
        <f t="shared" si="119"/>
        <v>0</v>
      </c>
    </row>
    <row r="3838" spans="1:4" x14ac:dyDescent="0.3">
      <c r="A3838" s="4">
        <v>25198</v>
      </c>
      <c r="B3838" s="5">
        <v>12.5</v>
      </c>
      <c r="C3838" s="1">
        <f t="shared" si="118"/>
        <v>1.2500000000000001E-2</v>
      </c>
      <c r="D3838" s="254">
        <f t="shared" si="119"/>
        <v>0</v>
      </c>
    </row>
    <row r="3839" spans="1:4" x14ac:dyDescent="0.3">
      <c r="A3839" s="4">
        <v>25199</v>
      </c>
      <c r="B3839" s="5">
        <v>12.5</v>
      </c>
      <c r="C3839" s="1">
        <f t="shared" si="118"/>
        <v>1.2500000000000001E-2</v>
      </c>
      <c r="D3839" s="254">
        <f t="shared" si="119"/>
        <v>0</v>
      </c>
    </row>
    <row r="3840" spans="1:4" x14ac:dyDescent="0.3">
      <c r="A3840" s="4">
        <v>25202</v>
      </c>
      <c r="B3840" s="5">
        <v>12.5</v>
      </c>
      <c r="C3840" s="1">
        <f t="shared" si="118"/>
        <v>1.2500000000000001E-2</v>
      </c>
      <c r="D3840" s="254">
        <f t="shared" si="119"/>
        <v>0</v>
      </c>
    </row>
    <row r="3841" spans="1:4" x14ac:dyDescent="0.3">
      <c r="A3841" s="4">
        <v>25203</v>
      </c>
      <c r="B3841" s="5">
        <v>12.5</v>
      </c>
      <c r="C3841" s="1">
        <f t="shared" si="118"/>
        <v>1.2500000000000001E-2</v>
      </c>
      <c r="D3841" s="254">
        <f t="shared" si="119"/>
        <v>0</v>
      </c>
    </row>
    <row r="3842" spans="1:4" x14ac:dyDescent="0.3">
      <c r="A3842" s="4">
        <v>25204</v>
      </c>
      <c r="B3842" s="5">
        <v>12.5</v>
      </c>
      <c r="C3842" s="1">
        <f t="shared" si="118"/>
        <v>1.2500000000000001E-2</v>
      </c>
      <c r="D3842" s="254">
        <f t="shared" si="119"/>
        <v>0</v>
      </c>
    </row>
    <row r="3843" spans="1:4" x14ac:dyDescent="0.3">
      <c r="A3843" s="4">
        <v>25205</v>
      </c>
      <c r="B3843" s="5">
        <v>12.5</v>
      </c>
      <c r="C3843" s="1">
        <f t="shared" si="118"/>
        <v>1.2500000000000001E-2</v>
      </c>
      <c r="D3843" s="254">
        <f t="shared" si="119"/>
        <v>0</v>
      </c>
    </row>
    <row r="3844" spans="1:4" x14ac:dyDescent="0.3">
      <c r="A3844" s="4">
        <v>25206</v>
      </c>
      <c r="B3844" s="5">
        <v>12.5</v>
      </c>
      <c r="C3844" s="1">
        <f t="shared" si="118"/>
        <v>1.2500000000000001E-2</v>
      </c>
      <c r="D3844" s="254">
        <f t="shared" si="119"/>
        <v>0</v>
      </c>
    </row>
    <row r="3845" spans="1:4" x14ac:dyDescent="0.3">
      <c r="A3845" s="4">
        <v>25209</v>
      </c>
      <c r="B3845" s="5">
        <v>12.5</v>
      </c>
      <c r="C3845" s="1">
        <f t="shared" si="118"/>
        <v>1.2500000000000001E-2</v>
      </c>
      <c r="D3845" s="254">
        <f t="shared" si="119"/>
        <v>0</v>
      </c>
    </row>
    <row r="3846" spans="1:4" x14ac:dyDescent="0.3">
      <c r="A3846" s="4">
        <v>25210</v>
      </c>
      <c r="B3846" s="5">
        <v>12.5</v>
      </c>
      <c r="C3846" s="1">
        <f t="shared" ref="C3846:C3909" si="120">B3846/1000</f>
        <v>1.2500000000000001E-2</v>
      </c>
      <c r="D3846" s="254">
        <f t="shared" si="119"/>
        <v>0</v>
      </c>
    </row>
    <row r="3847" spans="1:4" x14ac:dyDescent="0.3">
      <c r="A3847" s="4">
        <v>25211</v>
      </c>
      <c r="B3847" s="5">
        <v>12.5</v>
      </c>
      <c r="C3847" s="1">
        <f t="shared" si="120"/>
        <v>1.2500000000000001E-2</v>
      </c>
      <c r="D3847" s="254">
        <f t="shared" ref="D3847:D3910" si="121">((B3847/B3846)-1)*100</f>
        <v>0</v>
      </c>
    </row>
    <row r="3848" spans="1:4" x14ac:dyDescent="0.3">
      <c r="A3848" s="4">
        <v>25212</v>
      </c>
      <c r="B3848" s="5">
        <v>12.5</v>
      </c>
      <c r="C3848" s="1">
        <f t="shared" si="120"/>
        <v>1.2500000000000001E-2</v>
      </c>
      <c r="D3848" s="254">
        <f t="shared" si="121"/>
        <v>0</v>
      </c>
    </row>
    <row r="3849" spans="1:4" x14ac:dyDescent="0.3">
      <c r="A3849" s="4">
        <v>25213</v>
      </c>
      <c r="B3849" s="5">
        <v>12.5</v>
      </c>
      <c r="C3849" s="1">
        <f t="shared" si="120"/>
        <v>1.2500000000000001E-2</v>
      </c>
      <c r="D3849" s="254">
        <f t="shared" si="121"/>
        <v>0</v>
      </c>
    </row>
    <row r="3850" spans="1:4" x14ac:dyDescent="0.3">
      <c r="A3850" s="4">
        <v>25216</v>
      </c>
      <c r="B3850" s="5">
        <v>12.5</v>
      </c>
      <c r="C3850" s="1">
        <f t="shared" si="120"/>
        <v>1.2500000000000001E-2</v>
      </c>
      <c r="D3850" s="254">
        <f t="shared" si="121"/>
        <v>0</v>
      </c>
    </row>
    <row r="3851" spans="1:4" x14ac:dyDescent="0.3">
      <c r="A3851" s="4">
        <v>25217</v>
      </c>
      <c r="B3851" s="5">
        <v>12.5</v>
      </c>
      <c r="C3851" s="1">
        <f t="shared" si="120"/>
        <v>1.2500000000000001E-2</v>
      </c>
      <c r="D3851" s="254">
        <f t="shared" si="121"/>
        <v>0</v>
      </c>
    </row>
    <row r="3852" spans="1:4" x14ac:dyDescent="0.3">
      <c r="A3852" s="4">
        <v>25218</v>
      </c>
      <c r="B3852" s="5">
        <v>12.5</v>
      </c>
      <c r="C3852" s="1">
        <f t="shared" si="120"/>
        <v>1.2500000000000001E-2</v>
      </c>
      <c r="D3852" s="254">
        <f t="shared" si="121"/>
        <v>0</v>
      </c>
    </row>
    <row r="3853" spans="1:4" x14ac:dyDescent="0.3">
      <c r="A3853" s="4">
        <v>25219</v>
      </c>
      <c r="B3853" s="5">
        <v>12.5</v>
      </c>
      <c r="C3853" s="1">
        <f t="shared" si="120"/>
        <v>1.2500000000000001E-2</v>
      </c>
      <c r="D3853" s="254">
        <f t="shared" si="121"/>
        <v>0</v>
      </c>
    </row>
    <row r="3854" spans="1:4" x14ac:dyDescent="0.3">
      <c r="A3854" s="4">
        <v>25220</v>
      </c>
      <c r="B3854" s="5">
        <v>12.5</v>
      </c>
      <c r="C3854" s="1">
        <f t="shared" si="120"/>
        <v>1.2500000000000001E-2</v>
      </c>
      <c r="D3854" s="254">
        <f t="shared" si="121"/>
        <v>0</v>
      </c>
    </row>
    <row r="3855" spans="1:4" x14ac:dyDescent="0.3">
      <c r="A3855" s="4">
        <v>25223</v>
      </c>
      <c r="B3855" s="5">
        <v>12.5</v>
      </c>
      <c r="C3855" s="1">
        <f t="shared" si="120"/>
        <v>1.2500000000000001E-2</v>
      </c>
      <c r="D3855" s="254">
        <f t="shared" si="121"/>
        <v>0</v>
      </c>
    </row>
    <row r="3856" spans="1:4" x14ac:dyDescent="0.3">
      <c r="A3856" s="4">
        <v>25224</v>
      </c>
      <c r="B3856" s="5">
        <v>12.5</v>
      </c>
      <c r="C3856" s="1">
        <f t="shared" si="120"/>
        <v>1.2500000000000001E-2</v>
      </c>
      <c r="D3856" s="254">
        <f t="shared" si="121"/>
        <v>0</v>
      </c>
    </row>
    <row r="3857" spans="1:4" x14ac:dyDescent="0.3">
      <c r="A3857" s="4">
        <v>25225</v>
      </c>
      <c r="B3857" s="5">
        <v>12.5</v>
      </c>
      <c r="C3857" s="1">
        <f t="shared" si="120"/>
        <v>1.2500000000000001E-2</v>
      </c>
      <c r="D3857" s="254">
        <f t="shared" si="121"/>
        <v>0</v>
      </c>
    </row>
    <row r="3858" spans="1:4" x14ac:dyDescent="0.3">
      <c r="A3858" s="4">
        <v>25226</v>
      </c>
      <c r="B3858" s="5">
        <v>12.5</v>
      </c>
      <c r="C3858" s="1">
        <f t="shared" si="120"/>
        <v>1.2500000000000001E-2</v>
      </c>
      <c r="D3858" s="254">
        <f t="shared" si="121"/>
        <v>0</v>
      </c>
    </row>
    <row r="3859" spans="1:4" x14ac:dyDescent="0.3">
      <c r="A3859" s="4">
        <v>25227</v>
      </c>
      <c r="B3859" s="5">
        <v>12.5</v>
      </c>
      <c r="C3859" s="1">
        <f t="shared" si="120"/>
        <v>1.2500000000000001E-2</v>
      </c>
      <c r="D3859" s="254">
        <f t="shared" si="121"/>
        <v>0</v>
      </c>
    </row>
    <row r="3860" spans="1:4" x14ac:dyDescent="0.3">
      <c r="A3860" s="4">
        <v>25230</v>
      </c>
      <c r="B3860" s="5">
        <v>12.5</v>
      </c>
      <c r="C3860" s="1">
        <f t="shared" si="120"/>
        <v>1.2500000000000001E-2</v>
      </c>
      <c r="D3860" s="254">
        <f t="shared" si="121"/>
        <v>0</v>
      </c>
    </row>
    <row r="3861" spans="1:4" x14ac:dyDescent="0.3">
      <c r="A3861" s="4">
        <v>25231</v>
      </c>
      <c r="B3861" s="5">
        <v>12.5</v>
      </c>
      <c r="C3861" s="1">
        <f t="shared" si="120"/>
        <v>1.2500000000000001E-2</v>
      </c>
      <c r="D3861" s="254">
        <f t="shared" si="121"/>
        <v>0</v>
      </c>
    </row>
    <row r="3862" spans="1:4" x14ac:dyDescent="0.3">
      <c r="A3862" s="4">
        <v>25232</v>
      </c>
      <c r="B3862" s="5">
        <v>12.5</v>
      </c>
      <c r="C3862" s="1">
        <f t="shared" si="120"/>
        <v>1.2500000000000001E-2</v>
      </c>
      <c r="D3862" s="254">
        <f t="shared" si="121"/>
        <v>0</v>
      </c>
    </row>
    <row r="3863" spans="1:4" x14ac:dyDescent="0.3">
      <c r="A3863" s="4">
        <v>25233</v>
      </c>
      <c r="B3863" s="5">
        <v>12.5</v>
      </c>
      <c r="C3863" s="1">
        <f t="shared" si="120"/>
        <v>1.2500000000000001E-2</v>
      </c>
      <c r="D3863" s="254">
        <f t="shared" si="121"/>
        <v>0</v>
      </c>
    </row>
    <row r="3864" spans="1:4" x14ac:dyDescent="0.3">
      <c r="A3864" s="4">
        <v>25234</v>
      </c>
      <c r="B3864" s="5">
        <v>12.5</v>
      </c>
      <c r="C3864" s="1">
        <f t="shared" si="120"/>
        <v>1.2500000000000001E-2</v>
      </c>
      <c r="D3864" s="254">
        <f t="shared" si="121"/>
        <v>0</v>
      </c>
    </row>
    <row r="3865" spans="1:4" x14ac:dyDescent="0.3">
      <c r="A3865" s="4">
        <v>25237</v>
      </c>
      <c r="B3865" s="5">
        <v>12.5</v>
      </c>
      <c r="C3865" s="1">
        <f t="shared" si="120"/>
        <v>1.2500000000000001E-2</v>
      </c>
      <c r="D3865" s="254">
        <f t="shared" si="121"/>
        <v>0</v>
      </c>
    </row>
    <row r="3866" spans="1:4" x14ac:dyDescent="0.3">
      <c r="A3866" s="4">
        <v>25238</v>
      </c>
      <c r="B3866" s="5">
        <v>12.5</v>
      </c>
      <c r="C3866" s="1">
        <f t="shared" si="120"/>
        <v>1.2500000000000001E-2</v>
      </c>
      <c r="D3866" s="254">
        <f t="shared" si="121"/>
        <v>0</v>
      </c>
    </row>
    <row r="3867" spans="1:4" x14ac:dyDescent="0.3">
      <c r="A3867" s="4">
        <v>25239</v>
      </c>
      <c r="B3867" s="5">
        <v>12.5</v>
      </c>
      <c r="C3867" s="1">
        <f t="shared" si="120"/>
        <v>1.2500000000000001E-2</v>
      </c>
      <c r="D3867" s="254">
        <f t="shared" si="121"/>
        <v>0</v>
      </c>
    </row>
    <row r="3868" spans="1:4" x14ac:dyDescent="0.3">
      <c r="A3868" s="4">
        <v>25240</v>
      </c>
      <c r="B3868" s="5">
        <v>12.5</v>
      </c>
      <c r="C3868" s="1">
        <f t="shared" si="120"/>
        <v>1.2500000000000001E-2</v>
      </c>
      <c r="D3868" s="254">
        <f t="shared" si="121"/>
        <v>0</v>
      </c>
    </row>
    <row r="3869" spans="1:4" x14ac:dyDescent="0.3">
      <c r="A3869" s="4">
        <v>25241</v>
      </c>
      <c r="B3869" s="5">
        <v>12.5</v>
      </c>
      <c r="C3869" s="1">
        <f t="shared" si="120"/>
        <v>1.2500000000000001E-2</v>
      </c>
      <c r="D3869" s="254">
        <f t="shared" si="121"/>
        <v>0</v>
      </c>
    </row>
    <row r="3870" spans="1:4" x14ac:dyDescent="0.3">
      <c r="A3870" s="4">
        <v>25244</v>
      </c>
      <c r="B3870" s="5">
        <v>12.5</v>
      </c>
      <c r="C3870" s="1">
        <f t="shared" si="120"/>
        <v>1.2500000000000001E-2</v>
      </c>
      <c r="D3870" s="254">
        <f t="shared" si="121"/>
        <v>0</v>
      </c>
    </row>
    <row r="3871" spans="1:4" x14ac:dyDescent="0.3">
      <c r="A3871" s="4">
        <v>25245</v>
      </c>
      <c r="B3871" s="5">
        <v>12.5</v>
      </c>
      <c r="C3871" s="1">
        <f t="shared" si="120"/>
        <v>1.2500000000000001E-2</v>
      </c>
      <c r="D3871" s="254">
        <f t="shared" si="121"/>
        <v>0</v>
      </c>
    </row>
    <row r="3872" spans="1:4" x14ac:dyDescent="0.3">
      <c r="A3872" s="4">
        <v>25246</v>
      </c>
      <c r="B3872" s="5">
        <v>12.5</v>
      </c>
      <c r="C3872" s="1">
        <f t="shared" si="120"/>
        <v>1.2500000000000001E-2</v>
      </c>
      <c r="D3872" s="254">
        <f t="shared" si="121"/>
        <v>0</v>
      </c>
    </row>
    <row r="3873" spans="1:4" x14ac:dyDescent="0.3">
      <c r="A3873" s="4">
        <v>25247</v>
      </c>
      <c r="B3873" s="5">
        <v>12.5</v>
      </c>
      <c r="C3873" s="1">
        <f t="shared" si="120"/>
        <v>1.2500000000000001E-2</v>
      </c>
      <c r="D3873" s="254">
        <f t="shared" si="121"/>
        <v>0</v>
      </c>
    </row>
    <row r="3874" spans="1:4" x14ac:dyDescent="0.3">
      <c r="A3874" s="4">
        <v>25248</v>
      </c>
      <c r="B3874" s="5">
        <v>12.5</v>
      </c>
      <c r="C3874" s="1">
        <f t="shared" si="120"/>
        <v>1.2500000000000001E-2</v>
      </c>
      <c r="D3874" s="254">
        <f t="shared" si="121"/>
        <v>0</v>
      </c>
    </row>
    <row r="3875" spans="1:4" x14ac:dyDescent="0.3">
      <c r="A3875" s="4">
        <v>25251</v>
      </c>
      <c r="B3875" s="5">
        <v>12.5</v>
      </c>
      <c r="C3875" s="1">
        <f t="shared" si="120"/>
        <v>1.2500000000000001E-2</v>
      </c>
      <c r="D3875" s="254">
        <f t="shared" si="121"/>
        <v>0</v>
      </c>
    </row>
    <row r="3876" spans="1:4" x14ac:dyDescent="0.3">
      <c r="A3876" s="4">
        <v>25252</v>
      </c>
      <c r="B3876" s="5">
        <v>12.5</v>
      </c>
      <c r="C3876" s="1">
        <f t="shared" si="120"/>
        <v>1.2500000000000001E-2</v>
      </c>
      <c r="D3876" s="254">
        <f t="shared" si="121"/>
        <v>0</v>
      </c>
    </row>
    <row r="3877" spans="1:4" x14ac:dyDescent="0.3">
      <c r="A3877" s="4">
        <v>25253</v>
      </c>
      <c r="B3877" s="5">
        <v>12.5</v>
      </c>
      <c r="C3877" s="1">
        <f t="shared" si="120"/>
        <v>1.2500000000000001E-2</v>
      </c>
      <c r="D3877" s="254">
        <f t="shared" si="121"/>
        <v>0</v>
      </c>
    </row>
    <row r="3878" spans="1:4" x14ac:dyDescent="0.3">
      <c r="A3878" s="4">
        <v>25254</v>
      </c>
      <c r="B3878" s="5">
        <v>12.5</v>
      </c>
      <c r="C3878" s="1">
        <f t="shared" si="120"/>
        <v>1.2500000000000001E-2</v>
      </c>
      <c r="D3878" s="254">
        <f t="shared" si="121"/>
        <v>0</v>
      </c>
    </row>
    <row r="3879" spans="1:4" x14ac:dyDescent="0.3">
      <c r="A3879" s="4">
        <v>25255</v>
      </c>
      <c r="B3879" s="5">
        <v>12.5</v>
      </c>
      <c r="C3879" s="1">
        <f t="shared" si="120"/>
        <v>1.2500000000000001E-2</v>
      </c>
      <c r="D3879" s="254">
        <f t="shared" si="121"/>
        <v>0</v>
      </c>
    </row>
    <row r="3880" spans="1:4" x14ac:dyDescent="0.3">
      <c r="A3880" s="4">
        <v>25258</v>
      </c>
      <c r="B3880" s="5">
        <v>12.5</v>
      </c>
      <c r="C3880" s="1">
        <f t="shared" si="120"/>
        <v>1.2500000000000001E-2</v>
      </c>
      <c r="D3880" s="254">
        <f t="shared" si="121"/>
        <v>0</v>
      </c>
    </row>
    <row r="3881" spans="1:4" x14ac:dyDescent="0.3">
      <c r="A3881" s="4">
        <v>25259</v>
      </c>
      <c r="B3881" s="5">
        <v>12.5</v>
      </c>
      <c r="C3881" s="1">
        <f t="shared" si="120"/>
        <v>1.2500000000000001E-2</v>
      </c>
      <c r="D3881" s="254">
        <f t="shared" si="121"/>
        <v>0</v>
      </c>
    </row>
    <row r="3882" spans="1:4" x14ac:dyDescent="0.3">
      <c r="A3882" s="4">
        <v>25260</v>
      </c>
      <c r="B3882" s="5">
        <v>12.5</v>
      </c>
      <c r="C3882" s="1">
        <f t="shared" si="120"/>
        <v>1.2500000000000001E-2</v>
      </c>
      <c r="D3882" s="254">
        <f t="shared" si="121"/>
        <v>0</v>
      </c>
    </row>
    <row r="3883" spans="1:4" x14ac:dyDescent="0.3">
      <c r="A3883" s="4">
        <v>25261</v>
      </c>
      <c r="B3883" s="5">
        <v>12.5</v>
      </c>
      <c r="C3883" s="1">
        <f t="shared" si="120"/>
        <v>1.2500000000000001E-2</v>
      </c>
      <c r="D3883" s="254">
        <f t="shared" si="121"/>
        <v>0</v>
      </c>
    </row>
    <row r="3884" spans="1:4" x14ac:dyDescent="0.3">
      <c r="A3884" s="4">
        <v>25262</v>
      </c>
      <c r="B3884" s="5">
        <v>12.5</v>
      </c>
      <c r="C3884" s="1">
        <f t="shared" si="120"/>
        <v>1.2500000000000001E-2</v>
      </c>
      <c r="D3884" s="254">
        <f t="shared" si="121"/>
        <v>0</v>
      </c>
    </row>
    <row r="3885" spans="1:4" x14ac:dyDescent="0.3">
      <c r="A3885" s="4">
        <v>25265</v>
      </c>
      <c r="B3885" s="5">
        <v>12.5</v>
      </c>
      <c r="C3885" s="1">
        <f t="shared" si="120"/>
        <v>1.2500000000000001E-2</v>
      </c>
      <c r="D3885" s="254">
        <f t="shared" si="121"/>
        <v>0</v>
      </c>
    </row>
    <row r="3886" spans="1:4" x14ac:dyDescent="0.3">
      <c r="A3886" s="4">
        <v>25266</v>
      </c>
      <c r="B3886" s="5">
        <v>12.5</v>
      </c>
      <c r="C3886" s="1">
        <f t="shared" si="120"/>
        <v>1.2500000000000001E-2</v>
      </c>
      <c r="D3886" s="254">
        <f t="shared" si="121"/>
        <v>0</v>
      </c>
    </row>
    <row r="3887" spans="1:4" x14ac:dyDescent="0.3">
      <c r="A3887" s="4">
        <v>25267</v>
      </c>
      <c r="B3887" s="5">
        <v>12.5</v>
      </c>
      <c r="C3887" s="1">
        <f t="shared" si="120"/>
        <v>1.2500000000000001E-2</v>
      </c>
      <c r="D3887" s="254">
        <f t="shared" si="121"/>
        <v>0</v>
      </c>
    </row>
    <row r="3888" spans="1:4" x14ac:dyDescent="0.3">
      <c r="A3888" s="4">
        <v>25268</v>
      </c>
      <c r="B3888" s="5">
        <v>12.5</v>
      </c>
      <c r="C3888" s="1">
        <f t="shared" si="120"/>
        <v>1.2500000000000001E-2</v>
      </c>
      <c r="D3888" s="254">
        <f t="shared" si="121"/>
        <v>0</v>
      </c>
    </row>
    <row r="3889" spans="1:4" x14ac:dyDescent="0.3">
      <c r="A3889" s="4">
        <v>25269</v>
      </c>
      <c r="B3889" s="5">
        <v>12.5</v>
      </c>
      <c r="C3889" s="1">
        <f t="shared" si="120"/>
        <v>1.2500000000000001E-2</v>
      </c>
      <c r="D3889" s="254">
        <f t="shared" si="121"/>
        <v>0</v>
      </c>
    </row>
    <row r="3890" spans="1:4" x14ac:dyDescent="0.3">
      <c r="A3890" s="4">
        <v>25272</v>
      </c>
      <c r="B3890" s="5">
        <v>12.5</v>
      </c>
      <c r="C3890" s="1">
        <f t="shared" si="120"/>
        <v>1.2500000000000001E-2</v>
      </c>
      <c r="D3890" s="254">
        <f t="shared" si="121"/>
        <v>0</v>
      </c>
    </row>
    <row r="3891" spans="1:4" x14ac:dyDescent="0.3">
      <c r="A3891" s="4">
        <v>25273</v>
      </c>
      <c r="B3891" s="5">
        <v>12.5</v>
      </c>
      <c r="C3891" s="1">
        <f t="shared" si="120"/>
        <v>1.2500000000000001E-2</v>
      </c>
      <c r="D3891" s="254">
        <f t="shared" si="121"/>
        <v>0</v>
      </c>
    </row>
    <row r="3892" spans="1:4" x14ac:dyDescent="0.3">
      <c r="A3892" s="4">
        <v>25274</v>
      </c>
      <c r="B3892" s="5">
        <v>12.5</v>
      </c>
      <c r="C3892" s="1">
        <f t="shared" si="120"/>
        <v>1.2500000000000001E-2</v>
      </c>
      <c r="D3892" s="254">
        <f t="shared" si="121"/>
        <v>0</v>
      </c>
    </row>
    <row r="3893" spans="1:4" x14ac:dyDescent="0.3">
      <c r="A3893" s="4">
        <v>25275</v>
      </c>
      <c r="B3893" s="5">
        <v>12.5</v>
      </c>
      <c r="C3893" s="1">
        <f t="shared" si="120"/>
        <v>1.2500000000000001E-2</v>
      </c>
      <c r="D3893" s="254">
        <f t="shared" si="121"/>
        <v>0</v>
      </c>
    </row>
    <row r="3894" spans="1:4" x14ac:dyDescent="0.3">
      <c r="A3894" s="4">
        <v>25276</v>
      </c>
      <c r="B3894" s="5">
        <v>12.5</v>
      </c>
      <c r="C3894" s="1">
        <f t="shared" si="120"/>
        <v>1.2500000000000001E-2</v>
      </c>
      <c r="D3894" s="254">
        <f t="shared" si="121"/>
        <v>0</v>
      </c>
    </row>
    <row r="3895" spans="1:4" x14ac:dyDescent="0.3">
      <c r="A3895" s="4">
        <v>25279</v>
      </c>
      <c r="B3895" s="5">
        <v>12.5</v>
      </c>
      <c r="C3895" s="1">
        <f t="shared" si="120"/>
        <v>1.2500000000000001E-2</v>
      </c>
      <c r="D3895" s="254">
        <f t="shared" si="121"/>
        <v>0</v>
      </c>
    </row>
    <row r="3896" spans="1:4" x14ac:dyDescent="0.3">
      <c r="A3896" s="4">
        <v>25280</v>
      </c>
      <c r="B3896" s="5">
        <v>12.5</v>
      </c>
      <c r="C3896" s="1">
        <f t="shared" si="120"/>
        <v>1.2500000000000001E-2</v>
      </c>
      <c r="D3896" s="254">
        <f t="shared" si="121"/>
        <v>0</v>
      </c>
    </row>
    <row r="3897" spans="1:4" x14ac:dyDescent="0.3">
      <c r="A3897" s="4">
        <v>25281</v>
      </c>
      <c r="B3897" s="5">
        <v>12.5</v>
      </c>
      <c r="C3897" s="1">
        <f t="shared" si="120"/>
        <v>1.2500000000000001E-2</v>
      </c>
      <c r="D3897" s="254">
        <f t="shared" si="121"/>
        <v>0</v>
      </c>
    </row>
    <row r="3898" spans="1:4" x14ac:dyDescent="0.3">
      <c r="A3898" s="4">
        <v>25282</v>
      </c>
      <c r="B3898" s="5">
        <v>12.5</v>
      </c>
      <c r="C3898" s="1">
        <f t="shared" si="120"/>
        <v>1.2500000000000001E-2</v>
      </c>
      <c r="D3898" s="254">
        <f t="shared" si="121"/>
        <v>0</v>
      </c>
    </row>
    <row r="3899" spans="1:4" x14ac:dyDescent="0.3">
      <c r="A3899" s="4">
        <v>25283</v>
      </c>
      <c r="B3899" s="5">
        <v>12.5</v>
      </c>
      <c r="C3899" s="1">
        <f t="shared" si="120"/>
        <v>1.2500000000000001E-2</v>
      </c>
      <c r="D3899" s="254">
        <f t="shared" si="121"/>
        <v>0</v>
      </c>
    </row>
    <row r="3900" spans="1:4" x14ac:dyDescent="0.3">
      <c r="A3900" s="4">
        <v>25286</v>
      </c>
      <c r="B3900" s="5">
        <v>12.5</v>
      </c>
      <c r="C3900" s="1">
        <f t="shared" si="120"/>
        <v>1.2500000000000001E-2</v>
      </c>
      <c r="D3900" s="254">
        <f t="shared" si="121"/>
        <v>0</v>
      </c>
    </row>
    <row r="3901" spans="1:4" x14ac:dyDescent="0.3">
      <c r="A3901" s="4">
        <v>25287</v>
      </c>
      <c r="B3901" s="5">
        <v>12.5</v>
      </c>
      <c r="C3901" s="1">
        <f t="shared" si="120"/>
        <v>1.2500000000000001E-2</v>
      </c>
      <c r="D3901" s="254">
        <f t="shared" si="121"/>
        <v>0</v>
      </c>
    </row>
    <row r="3902" spans="1:4" x14ac:dyDescent="0.3">
      <c r="A3902" s="4">
        <v>25288</v>
      </c>
      <c r="B3902" s="5">
        <v>12.5</v>
      </c>
      <c r="C3902" s="1">
        <f t="shared" si="120"/>
        <v>1.2500000000000001E-2</v>
      </c>
      <c r="D3902" s="254">
        <f t="shared" si="121"/>
        <v>0</v>
      </c>
    </row>
    <row r="3903" spans="1:4" x14ac:dyDescent="0.3">
      <c r="A3903" s="4">
        <v>25289</v>
      </c>
      <c r="B3903" s="5">
        <v>12.5</v>
      </c>
      <c r="C3903" s="1">
        <f t="shared" si="120"/>
        <v>1.2500000000000001E-2</v>
      </c>
      <c r="D3903" s="254">
        <f t="shared" si="121"/>
        <v>0</v>
      </c>
    </row>
    <row r="3904" spans="1:4" x14ac:dyDescent="0.3">
      <c r="A3904" s="4">
        <v>25290</v>
      </c>
      <c r="B3904" s="5">
        <v>12.5</v>
      </c>
      <c r="C3904" s="1">
        <f t="shared" si="120"/>
        <v>1.2500000000000001E-2</v>
      </c>
      <c r="D3904" s="254">
        <f t="shared" si="121"/>
        <v>0</v>
      </c>
    </row>
    <row r="3905" spans="1:4" x14ac:dyDescent="0.3">
      <c r="A3905" s="4">
        <v>25293</v>
      </c>
      <c r="B3905" s="5">
        <v>12.5</v>
      </c>
      <c r="C3905" s="1">
        <f t="shared" si="120"/>
        <v>1.2500000000000001E-2</v>
      </c>
      <c r="D3905" s="254">
        <f t="shared" si="121"/>
        <v>0</v>
      </c>
    </row>
    <row r="3906" spans="1:4" x14ac:dyDescent="0.3">
      <c r="A3906" s="4">
        <v>25294</v>
      </c>
      <c r="B3906" s="5">
        <v>12.5</v>
      </c>
      <c r="C3906" s="1">
        <f t="shared" si="120"/>
        <v>1.2500000000000001E-2</v>
      </c>
      <c r="D3906" s="254">
        <f t="shared" si="121"/>
        <v>0</v>
      </c>
    </row>
    <row r="3907" spans="1:4" x14ac:dyDescent="0.3">
      <c r="A3907" s="4">
        <v>25295</v>
      </c>
      <c r="B3907" s="5">
        <v>12.5</v>
      </c>
      <c r="C3907" s="1">
        <f t="shared" si="120"/>
        <v>1.2500000000000001E-2</v>
      </c>
      <c r="D3907" s="254">
        <f t="shared" si="121"/>
        <v>0</v>
      </c>
    </row>
    <row r="3908" spans="1:4" x14ac:dyDescent="0.3">
      <c r="A3908" s="4">
        <v>25296</v>
      </c>
      <c r="B3908" s="5">
        <v>12.5</v>
      </c>
      <c r="C3908" s="1">
        <f t="shared" si="120"/>
        <v>1.2500000000000001E-2</v>
      </c>
      <c r="D3908" s="254">
        <f t="shared" si="121"/>
        <v>0</v>
      </c>
    </row>
    <row r="3909" spans="1:4" x14ac:dyDescent="0.3">
      <c r="A3909" s="4">
        <v>25297</v>
      </c>
      <c r="B3909" s="5">
        <v>12.5</v>
      </c>
      <c r="C3909" s="1">
        <f t="shared" si="120"/>
        <v>1.2500000000000001E-2</v>
      </c>
      <c r="D3909" s="254">
        <f t="shared" si="121"/>
        <v>0</v>
      </c>
    </row>
    <row r="3910" spans="1:4" x14ac:dyDescent="0.3">
      <c r="A3910" s="4">
        <v>25300</v>
      </c>
      <c r="B3910" s="5">
        <v>12.5</v>
      </c>
      <c r="C3910" s="1">
        <f t="shared" ref="C3910:C3973" si="122">B3910/1000</f>
        <v>1.2500000000000001E-2</v>
      </c>
      <c r="D3910" s="254">
        <f t="shared" si="121"/>
        <v>0</v>
      </c>
    </row>
    <row r="3911" spans="1:4" x14ac:dyDescent="0.3">
      <c r="A3911" s="4">
        <v>25301</v>
      </c>
      <c r="B3911" s="5">
        <v>12.5</v>
      </c>
      <c r="C3911" s="1">
        <f t="shared" si="122"/>
        <v>1.2500000000000001E-2</v>
      </c>
      <c r="D3911" s="254">
        <f t="shared" ref="D3911:D3974" si="123">((B3911/B3910)-1)*100</f>
        <v>0</v>
      </c>
    </row>
    <row r="3912" spans="1:4" x14ac:dyDescent="0.3">
      <c r="A3912" s="4">
        <v>25302</v>
      </c>
      <c r="B3912" s="5">
        <v>12.5</v>
      </c>
      <c r="C3912" s="1">
        <f t="shared" si="122"/>
        <v>1.2500000000000001E-2</v>
      </c>
      <c r="D3912" s="254">
        <f t="shared" si="123"/>
        <v>0</v>
      </c>
    </row>
    <row r="3913" spans="1:4" x14ac:dyDescent="0.3">
      <c r="A3913" s="4">
        <v>25303</v>
      </c>
      <c r="B3913" s="5">
        <v>12.5</v>
      </c>
      <c r="C3913" s="1">
        <f t="shared" si="122"/>
        <v>1.2500000000000001E-2</v>
      </c>
      <c r="D3913" s="254">
        <f t="shared" si="123"/>
        <v>0</v>
      </c>
    </row>
    <row r="3914" spans="1:4" x14ac:dyDescent="0.3">
      <c r="A3914" s="4">
        <v>25304</v>
      </c>
      <c r="B3914" s="5">
        <v>12.5</v>
      </c>
      <c r="C3914" s="1">
        <f t="shared" si="122"/>
        <v>1.2500000000000001E-2</v>
      </c>
      <c r="D3914" s="254">
        <f t="shared" si="123"/>
        <v>0</v>
      </c>
    </row>
    <row r="3915" spans="1:4" x14ac:dyDescent="0.3">
      <c r="A3915" s="4">
        <v>25307</v>
      </c>
      <c r="B3915" s="5">
        <v>12.5</v>
      </c>
      <c r="C3915" s="1">
        <f t="shared" si="122"/>
        <v>1.2500000000000001E-2</v>
      </c>
      <c r="D3915" s="254">
        <f t="shared" si="123"/>
        <v>0</v>
      </c>
    </row>
    <row r="3916" spans="1:4" x14ac:dyDescent="0.3">
      <c r="A3916" s="4">
        <v>25308</v>
      </c>
      <c r="B3916" s="5">
        <v>12.5</v>
      </c>
      <c r="C3916" s="1">
        <f t="shared" si="122"/>
        <v>1.2500000000000001E-2</v>
      </c>
      <c r="D3916" s="254">
        <f t="shared" si="123"/>
        <v>0</v>
      </c>
    </row>
    <row r="3917" spans="1:4" x14ac:dyDescent="0.3">
      <c r="A3917" s="4">
        <v>25309</v>
      </c>
      <c r="B3917" s="5">
        <v>12.5</v>
      </c>
      <c r="C3917" s="1">
        <f t="shared" si="122"/>
        <v>1.2500000000000001E-2</v>
      </c>
      <c r="D3917" s="254">
        <f t="shared" si="123"/>
        <v>0</v>
      </c>
    </row>
    <row r="3918" spans="1:4" x14ac:dyDescent="0.3">
      <c r="A3918" s="4">
        <v>25310</v>
      </c>
      <c r="B3918" s="5">
        <v>12.5</v>
      </c>
      <c r="C3918" s="1">
        <f t="shared" si="122"/>
        <v>1.2500000000000001E-2</v>
      </c>
      <c r="D3918" s="254">
        <f t="shared" si="123"/>
        <v>0</v>
      </c>
    </row>
    <row r="3919" spans="1:4" x14ac:dyDescent="0.3">
      <c r="A3919" s="4">
        <v>25311</v>
      </c>
      <c r="B3919" s="5">
        <v>12.5</v>
      </c>
      <c r="C3919" s="1">
        <f t="shared" si="122"/>
        <v>1.2500000000000001E-2</v>
      </c>
      <c r="D3919" s="254">
        <f t="shared" si="123"/>
        <v>0</v>
      </c>
    </row>
    <row r="3920" spans="1:4" x14ac:dyDescent="0.3">
      <c r="A3920" s="4">
        <v>25314</v>
      </c>
      <c r="B3920" s="5">
        <v>12.5</v>
      </c>
      <c r="C3920" s="1">
        <f t="shared" si="122"/>
        <v>1.2500000000000001E-2</v>
      </c>
      <c r="D3920" s="254">
        <f t="shared" si="123"/>
        <v>0</v>
      </c>
    </row>
    <row r="3921" spans="1:4" x14ac:dyDescent="0.3">
      <c r="A3921" s="4">
        <v>25315</v>
      </c>
      <c r="B3921" s="5">
        <v>12.5</v>
      </c>
      <c r="C3921" s="1">
        <f t="shared" si="122"/>
        <v>1.2500000000000001E-2</v>
      </c>
      <c r="D3921" s="254">
        <f t="shared" si="123"/>
        <v>0</v>
      </c>
    </row>
    <row r="3922" spans="1:4" x14ac:dyDescent="0.3">
      <c r="A3922" s="4">
        <v>25316</v>
      </c>
      <c r="B3922" s="5">
        <v>12.5</v>
      </c>
      <c r="C3922" s="1">
        <f t="shared" si="122"/>
        <v>1.2500000000000001E-2</v>
      </c>
      <c r="D3922" s="254">
        <f t="shared" si="123"/>
        <v>0</v>
      </c>
    </row>
    <row r="3923" spans="1:4" x14ac:dyDescent="0.3">
      <c r="A3923" s="4">
        <v>25317</v>
      </c>
      <c r="B3923" s="5">
        <v>12.5</v>
      </c>
      <c r="C3923" s="1">
        <f t="shared" si="122"/>
        <v>1.2500000000000001E-2</v>
      </c>
      <c r="D3923" s="254">
        <f t="shared" si="123"/>
        <v>0</v>
      </c>
    </row>
    <row r="3924" spans="1:4" x14ac:dyDescent="0.3">
      <c r="A3924" s="4">
        <v>25318</v>
      </c>
      <c r="B3924" s="5">
        <v>12.5</v>
      </c>
      <c r="C3924" s="1">
        <f t="shared" si="122"/>
        <v>1.2500000000000001E-2</v>
      </c>
      <c r="D3924" s="254">
        <f t="shared" si="123"/>
        <v>0</v>
      </c>
    </row>
    <row r="3925" spans="1:4" x14ac:dyDescent="0.3">
      <c r="A3925" s="4">
        <v>25321</v>
      </c>
      <c r="B3925" s="5">
        <v>12.5</v>
      </c>
      <c r="C3925" s="1">
        <f t="shared" si="122"/>
        <v>1.2500000000000001E-2</v>
      </c>
      <c r="D3925" s="254">
        <f t="shared" si="123"/>
        <v>0</v>
      </c>
    </row>
    <row r="3926" spans="1:4" x14ac:dyDescent="0.3">
      <c r="A3926" s="4">
        <v>25322</v>
      </c>
      <c r="B3926" s="5">
        <v>12.5</v>
      </c>
      <c r="C3926" s="1">
        <f t="shared" si="122"/>
        <v>1.2500000000000001E-2</v>
      </c>
      <c r="D3926" s="254">
        <f t="shared" si="123"/>
        <v>0</v>
      </c>
    </row>
    <row r="3927" spans="1:4" x14ac:dyDescent="0.3">
      <c r="A3927" s="4">
        <v>25323</v>
      </c>
      <c r="B3927" s="5">
        <v>12.5</v>
      </c>
      <c r="C3927" s="1">
        <f t="shared" si="122"/>
        <v>1.2500000000000001E-2</v>
      </c>
      <c r="D3927" s="254">
        <f t="shared" si="123"/>
        <v>0</v>
      </c>
    </row>
    <row r="3928" spans="1:4" x14ac:dyDescent="0.3">
      <c r="A3928" s="4">
        <v>25324</v>
      </c>
      <c r="B3928" s="5">
        <v>12.5</v>
      </c>
      <c r="C3928" s="1">
        <f t="shared" si="122"/>
        <v>1.2500000000000001E-2</v>
      </c>
      <c r="D3928" s="254">
        <f t="shared" si="123"/>
        <v>0</v>
      </c>
    </row>
    <row r="3929" spans="1:4" x14ac:dyDescent="0.3">
      <c r="A3929" s="4">
        <v>25325</v>
      </c>
      <c r="B3929" s="5">
        <v>12.5</v>
      </c>
      <c r="C3929" s="1">
        <f t="shared" si="122"/>
        <v>1.2500000000000001E-2</v>
      </c>
      <c r="D3929" s="254">
        <f t="shared" si="123"/>
        <v>0</v>
      </c>
    </row>
    <row r="3930" spans="1:4" x14ac:dyDescent="0.3">
      <c r="A3930" s="4">
        <v>25328</v>
      </c>
      <c r="B3930" s="5">
        <v>12.5</v>
      </c>
      <c r="C3930" s="1">
        <f t="shared" si="122"/>
        <v>1.2500000000000001E-2</v>
      </c>
      <c r="D3930" s="254">
        <f t="shared" si="123"/>
        <v>0</v>
      </c>
    </row>
    <row r="3931" spans="1:4" x14ac:dyDescent="0.3">
      <c r="A3931" s="4">
        <v>25329</v>
      </c>
      <c r="B3931" s="5">
        <v>12.5</v>
      </c>
      <c r="C3931" s="1">
        <f t="shared" si="122"/>
        <v>1.2500000000000001E-2</v>
      </c>
      <c r="D3931" s="254">
        <f t="shared" si="123"/>
        <v>0</v>
      </c>
    </row>
    <row r="3932" spans="1:4" x14ac:dyDescent="0.3">
      <c r="A3932" s="4">
        <v>25330</v>
      </c>
      <c r="B3932" s="5">
        <v>12.5</v>
      </c>
      <c r="C3932" s="1">
        <f t="shared" si="122"/>
        <v>1.2500000000000001E-2</v>
      </c>
      <c r="D3932" s="254">
        <f t="shared" si="123"/>
        <v>0</v>
      </c>
    </row>
    <row r="3933" spans="1:4" x14ac:dyDescent="0.3">
      <c r="A3933" s="4">
        <v>25331</v>
      </c>
      <c r="B3933" s="5">
        <v>12.5</v>
      </c>
      <c r="C3933" s="1">
        <f t="shared" si="122"/>
        <v>1.2500000000000001E-2</v>
      </c>
      <c r="D3933" s="254">
        <f t="shared" si="123"/>
        <v>0</v>
      </c>
    </row>
    <row r="3934" spans="1:4" x14ac:dyDescent="0.3">
      <c r="A3934" s="4">
        <v>25332</v>
      </c>
      <c r="B3934" s="5">
        <v>12.5</v>
      </c>
      <c r="C3934" s="1">
        <f t="shared" si="122"/>
        <v>1.2500000000000001E-2</v>
      </c>
      <c r="D3934" s="254">
        <f t="shared" si="123"/>
        <v>0</v>
      </c>
    </row>
    <row r="3935" spans="1:4" x14ac:dyDescent="0.3">
      <c r="A3935" s="4">
        <v>25335</v>
      </c>
      <c r="B3935" s="5">
        <v>12.5</v>
      </c>
      <c r="C3935" s="1">
        <f t="shared" si="122"/>
        <v>1.2500000000000001E-2</v>
      </c>
      <c r="D3935" s="254">
        <f t="shared" si="123"/>
        <v>0</v>
      </c>
    </row>
    <row r="3936" spans="1:4" x14ac:dyDescent="0.3">
      <c r="A3936" s="4">
        <v>25336</v>
      </c>
      <c r="B3936" s="5">
        <v>12.5</v>
      </c>
      <c r="C3936" s="1">
        <f t="shared" si="122"/>
        <v>1.2500000000000001E-2</v>
      </c>
      <c r="D3936" s="254">
        <f t="shared" si="123"/>
        <v>0</v>
      </c>
    </row>
    <row r="3937" spans="1:4" x14ac:dyDescent="0.3">
      <c r="A3937" s="4">
        <v>25337</v>
      </c>
      <c r="B3937" s="5">
        <v>12.5</v>
      </c>
      <c r="C3937" s="1">
        <f t="shared" si="122"/>
        <v>1.2500000000000001E-2</v>
      </c>
      <c r="D3937" s="254">
        <f t="shared" si="123"/>
        <v>0</v>
      </c>
    </row>
    <row r="3938" spans="1:4" x14ac:dyDescent="0.3">
      <c r="A3938" s="4">
        <v>25338</v>
      </c>
      <c r="B3938" s="5">
        <v>12.5</v>
      </c>
      <c r="C3938" s="1">
        <f t="shared" si="122"/>
        <v>1.2500000000000001E-2</v>
      </c>
      <c r="D3938" s="254">
        <f t="shared" si="123"/>
        <v>0</v>
      </c>
    </row>
    <row r="3939" spans="1:4" x14ac:dyDescent="0.3">
      <c r="A3939" s="4">
        <v>25339</v>
      </c>
      <c r="B3939" s="5">
        <v>12.5</v>
      </c>
      <c r="C3939" s="1">
        <f t="shared" si="122"/>
        <v>1.2500000000000001E-2</v>
      </c>
      <c r="D3939" s="254">
        <f t="shared" si="123"/>
        <v>0</v>
      </c>
    </row>
    <row r="3940" spans="1:4" x14ac:dyDescent="0.3">
      <c r="A3940" s="4">
        <v>25342</v>
      </c>
      <c r="B3940" s="5">
        <v>12.5</v>
      </c>
      <c r="C3940" s="1">
        <f t="shared" si="122"/>
        <v>1.2500000000000001E-2</v>
      </c>
      <c r="D3940" s="254">
        <f t="shared" si="123"/>
        <v>0</v>
      </c>
    </row>
    <row r="3941" spans="1:4" x14ac:dyDescent="0.3">
      <c r="A3941" s="4">
        <v>25343</v>
      </c>
      <c r="B3941" s="5">
        <v>12.5</v>
      </c>
      <c r="C3941" s="1">
        <f t="shared" si="122"/>
        <v>1.2500000000000001E-2</v>
      </c>
      <c r="D3941" s="254">
        <f t="shared" si="123"/>
        <v>0</v>
      </c>
    </row>
    <row r="3942" spans="1:4" x14ac:dyDescent="0.3">
      <c r="A3942" s="4">
        <v>25344</v>
      </c>
      <c r="B3942" s="5">
        <v>12.5</v>
      </c>
      <c r="C3942" s="1">
        <f t="shared" si="122"/>
        <v>1.2500000000000001E-2</v>
      </c>
      <c r="D3942" s="254">
        <f t="shared" si="123"/>
        <v>0</v>
      </c>
    </row>
    <row r="3943" spans="1:4" x14ac:dyDescent="0.3">
      <c r="A3943" s="4">
        <v>25345</v>
      </c>
      <c r="B3943" s="5">
        <v>12.5</v>
      </c>
      <c r="C3943" s="1">
        <f t="shared" si="122"/>
        <v>1.2500000000000001E-2</v>
      </c>
      <c r="D3943" s="254">
        <f t="shared" si="123"/>
        <v>0</v>
      </c>
    </row>
    <row r="3944" spans="1:4" x14ac:dyDescent="0.3">
      <c r="A3944" s="4">
        <v>25346</v>
      </c>
      <c r="B3944" s="5">
        <v>12.5</v>
      </c>
      <c r="C3944" s="1">
        <f t="shared" si="122"/>
        <v>1.2500000000000001E-2</v>
      </c>
      <c r="D3944" s="254">
        <f t="shared" si="123"/>
        <v>0</v>
      </c>
    </row>
    <row r="3945" spans="1:4" x14ac:dyDescent="0.3">
      <c r="A3945" s="4">
        <v>25349</v>
      </c>
      <c r="B3945" s="5">
        <v>12.5</v>
      </c>
      <c r="C3945" s="1">
        <f t="shared" si="122"/>
        <v>1.2500000000000001E-2</v>
      </c>
      <c r="D3945" s="254">
        <f t="shared" si="123"/>
        <v>0</v>
      </c>
    </row>
    <row r="3946" spans="1:4" x14ac:dyDescent="0.3">
      <c r="A3946" s="4">
        <v>25350</v>
      </c>
      <c r="B3946" s="5">
        <v>12.5</v>
      </c>
      <c r="C3946" s="1">
        <f t="shared" si="122"/>
        <v>1.2500000000000001E-2</v>
      </c>
      <c r="D3946" s="254">
        <f t="shared" si="123"/>
        <v>0</v>
      </c>
    </row>
    <row r="3947" spans="1:4" x14ac:dyDescent="0.3">
      <c r="A3947" s="4">
        <v>25351</v>
      </c>
      <c r="B3947" s="5">
        <v>12.5</v>
      </c>
      <c r="C3947" s="1">
        <f t="shared" si="122"/>
        <v>1.2500000000000001E-2</v>
      </c>
      <c r="D3947" s="254">
        <f t="shared" si="123"/>
        <v>0</v>
      </c>
    </row>
    <row r="3948" spans="1:4" x14ac:dyDescent="0.3">
      <c r="A3948" s="4">
        <v>25352</v>
      </c>
      <c r="B3948" s="5">
        <v>12.5</v>
      </c>
      <c r="C3948" s="1">
        <f t="shared" si="122"/>
        <v>1.2500000000000001E-2</v>
      </c>
      <c r="D3948" s="254">
        <f t="shared" si="123"/>
        <v>0</v>
      </c>
    </row>
    <row r="3949" spans="1:4" x14ac:dyDescent="0.3">
      <c r="A3949" s="4">
        <v>25353</v>
      </c>
      <c r="B3949" s="5">
        <v>12.5</v>
      </c>
      <c r="C3949" s="1">
        <f t="shared" si="122"/>
        <v>1.2500000000000001E-2</v>
      </c>
      <c r="D3949" s="254">
        <f t="shared" si="123"/>
        <v>0</v>
      </c>
    </row>
    <row r="3950" spans="1:4" x14ac:dyDescent="0.3">
      <c r="A3950" s="4">
        <v>25356</v>
      </c>
      <c r="B3950" s="5">
        <v>12.5</v>
      </c>
      <c r="C3950" s="1">
        <f t="shared" si="122"/>
        <v>1.2500000000000001E-2</v>
      </c>
      <c r="D3950" s="254">
        <f t="shared" si="123"/>
        <v>0</v>
      </c>
    </row>
    <row r="3951" spans="1:4" x14ac:dyDescent="0.3">
      <c r="A3951" s="4">
        <v>25357</v>
      </c>
      <c r="B3951" s="5">
        <v>12.5</v>
      </c>
      <c r="C3951" s="1">
        <f t="shared" si="122"/>
        <v>1.2500000000000001E-2</v>
      </c>
      <c r="D3951" s="254">
        <f t="shared" si="123"/>
        <v>0</v>
      </c>
    </row>
    <row r="3952" spans="1:4" x14ac:dyDescent="0.3">
      <c r="A3952" s="4">
        <v>25358</v>
      </c>
      <c r="B3952" s="5">
        <v>12.5</v>
      </c>
      <c r="C3952" s="1">
        <f t="shared" si="122"/>
        <v>1.2500000000000001E-2</v>
      </c>
      <c r="D3952" s="254">
        <f t="shared" si="123"/>
        <v>0</v>
      </c>
    </row>
    <row r="3953" spans="1:4" x14ac:dyDescent="0.3">
      <c r="A3953" s="4">
        <v>25359</v>
      </c>
      <c r="B3953" s="5">
        <v>12.5</v>
      </c>
      <c r="C3953" s="1">
        <f t="shared" si="122"/>
        <v>1.2500000000000001E-2</v>
      </c>
      <c r="D3953" s="254">
        <f t="shared" si="123"/>
        <v>0</v>
      </c>
    </row>
    <row r="3954" spans="1:4" x14ac:dyDescent="0.3">
      <c r="A3954" s="4">
        <v>25360</v>
      </c>
      <c r="B3954" s="5">
        <v>12.5</v>
      </c>
      <c r="C3954" s="1">
        <f t="shared" si="122"/>
        <v>1.2500000000000001E-2</v>
      </c>
      <c r="D3954" s="254">
        <f t="shared" si="123"/>
        <v>0</v>
      </c>
    </row>
    <row r="3955" spans="1:4" x14ac:dyDescent="0.3">
      <c r="A3955" s="4">
        <v>25363</v>
      </c>
      <c r="B3955" s="5">
        <v>12.5</v>
      </c>
      <c r="C3955" s="1">
        <f t="shared" si="122"/>
        <v>1.2500000000000001E-2</v>
      </c>
      <c r="D3955" s="254">
        <f t="shared" si="123"/>
        <v>0</v>
      </c>
    </row>
    <row r="3956" spans="1:4" x14ac:dyDescent="0.3">
      <c r="A3956" s="4">
        <v>25364</v>
      </c>
      <c r="B3956" s="5">
        <v>12.5</v>
      </c>
      <c r="C3956" s="1">
        <f t="shared" si="122"/>
        <v>1.2500000000000001E-2</v>
      </c>
      <c r="D3956" s="254">
        <f t="shared" si="123"/>
        <v>0</v>
      </c>
    </row>
    <row r="3957" spans="1:4" x14ac:dyDescent="0.3">
      <c r="A3957" s="4">
        <v>25365</v>
      </c>
      <c r="B3957" s="5">
        <v>12.5</v>
      </c>
      <c r="C3957" s="1">
        <f t="shared" si="122"/>
        <v>1.2500000000000001E-2</v>
      </c>
      <c r="D3957" s="254">
        <f t="shared" si="123"/>
        <v>0</v>
      </c>
    </row>
    <row r="3958" spans="1:4" x14ac:dyDescent="0.3">
      <c r="A3958" s="4">
        <v>25366</v>
      </c>
      <c r="B3958" s="5">
        <v>12.5</v>
      </c>
      <c r="C3958" s="1">
        <f t="shared" si="122"/>
        <v>1.2500000000000001E-2</v>
      </c>
      <c r="D3958" s="254">
        <f t="shared" si="123"/>
        <v>0</v>
      </c>
    </row>
    <row r="3959" spans="1:4" x14ac:dyDescent="0.3">
      <c r="A3959" s="4">
        <v>25367</v>
      </c>
      <c r="B3959" s="5">
        <v>12.5</v>
      </c>
      <c r="C3959" s="1">
        <f t="shared" si="122"/>
        <v>1.2500000000000001E-2</v>
      </c>
      <c r="D3959" s="254">
        <f t="shared" si="123"/>
        <v>0</v>
      </c>
    </row>
    <row r="3960" spans="1:4" x14ac:dyDescent="0.3">
      <c r="A3960" s="4">
        <v>25370</v>
      </c>
      <c r="B3960" s="5">
        <v>12.5</v>
      </c>
      <c r="C3960" s="1">
        <f t="shared" si="122"/>
        <v>1.2500000000000001E-2</v>
      </c>
      <c r="D3960" s="254">
        <f t="shared" si="123"/>
        <v>0</v>
      </c>
    </row>
    <row r="3961" spans="1:4" x14ac:dyDescent="0.3">
      <c r="A3961" s="4">
        <v>25371</v>
      </c>
      <c r="B3961" s="5">
        <v>12.5</v>
      </c>
      <c r="C3961" s="1">
        <f t="shared" si="122"/>
        <v>1.2500000000000001E-2</v>
      </c>
      <c r="D3961" s="254">
        <f t="shared" si="123"/>
        <v>0</v>
      </c>
    </row>
    <row r="3962" spans="1:4" x14ac:dyDescent="0.3">
      <c r="A3962" s="4">
        <v>25372</v>
      </c>
      <c r="B3962" s="5">
        <v>12.5</v>
      </c>
      <c r="C3962" s="1">
        <f t="shared" si="122"/>
        <v>1.2500000000000001E-2</v>
      </c>
      <c r="D3962" s="254">
        <f t="shared" si="123"/>
        <v>0</v>
      </c>
    </row>
    <row r="3963" spans="1:4" x14ac:dyDescent="0.3">
      <c r="A3963" s="4">
        <v>25373</v>
      </c>
      <c r="B3963" s="5">
        <v>12.5</v>
      </c>
      <c r="C3963" s="1">
        <f t="shared" si="122"/>
        <v>1.2500000000000001E-2</v>
      </c>
      <c r="D3963" s="254">
        <f t="shared" si="123"/>
        <v>0</v>
      </c>
    </row>
    <row r="3964" spans="1:4" x14ac:dyDescent="0.3">
      <c r="A3964" s="4">
        <v>25374</v>
      </c>
      <c r="B3964" s="5">
        <v>12.5</v>
      </c>
      <c r="C3964" s="1">
        <f t="shared" si="122"/>
        <v>1.2500000000000001E-2</v>
      </c>
      <c r="D3964" s="254">
        <f t="shared" si="123"/>
        <v>0</v>
      </c>
    </row>
    <row r="3965" spans="1:4" x14ac:dyDescent="0.3">
      <c r="A3965" s="4">
        <v>25377</v>
      </c>
      <c r="B3965" s="5">
        <v>12.5</v>
      </c>
      <c r="C3965" s="1">
        <f t="shared" si="122"/>
        <v>1.2500000000000001E-2</v>
      </c>
      <c r="D3965" s="254">
        <f t="shared" si="123"/>
        <v>0</v>
      </c>
    </row>
    <row r="3966" spans="1:4" x14ac:dyDescent="0.3">
      <c r="A3966" s="4">
        <v>25378</v>
      </c>
      <c r="B3966" s="5">
        <v>12.5</v>
      </c>
      <c r="C3966" s="1">
        <f t="shared" si="122"/>
        <v>1.2500000000000001E-2</v>
      </c>
      <c r="D3966" s="254">
        <f t="shared" si="123"/>
        <v>0</v>
      </c>
    </row>
    <row r="3967" spans="1:4" x14ac:dyDescent="0.3">
      <c r="A3967" s="4">
        <v>25379</v>
      </c>
      <c r="B3967" s="5">
        <v>12.5</v>
      </c>
      <c r="C3967" s="1">
        <f t="shared" si="122"/>
        <v>1.2500000000000001E-2</v>
      </c>
      <c r="D3967" s="254">
        <f t="shared" si="123"/>
        <v>0</v>
      </c>
    </row>
    <row r="3968" spans="1:4" x14ac:dyDescent="0.3">
      <c r="A3968" s="4">
        <v>25380</v>
      </c>
      <c r="B3968" s="5">
        <v>12.5</v>
      </c>
      <c r="C3968" s="1">
        <f t="shared" si="122"/>
        <v>1.2500000000000001E-2</v>
      </c>
      <c r="D3968" s="254">
        <f t="shared" si="123"/>
        <v>0</v>
      </c>
    </row>
    <row r="3969" spans="1:4" x14ac:dyDescent="0.3">
      <c r="A3969" s="4">
        <v>25381</v>
      </c>
      <c r="B3969" s="5">
        <v>12.5</v>
      </c>
      <c r="C3969" s="1">
        <f t="shared" si="122"/>
        <v>1.2500000000000001E-2</v>
      </c>
      <c r="D3969" s="254">
        <f t="shared" si="123"/>
        <v>0</v>
      </c>
    </row>
    <row r="3970" spans="1:4" x14ac:dyDescent="0.3">
      <c r="A3970" s="4">
        <v>25384</v>
      </c>
      <c r="B3970" s="5">
        <v>12.5</v>
      </c>
      <c r="C3970" s="1">
        <f t="shared" si="122"/>
        <v>1.2500000000000001E-2</v>
      </c>
      <c r="D3970" s="254">
        <f t="shared" si="123"/>
        <v>0</v>
      </c>
    </row>
    <row r="3971" spans="1:4" x14ac:dyDescent="0.3">
      <c r="A3971" s="4">
        <v>25385</v>
      </c>
      <c r="B3971" s="5">
        <v>12.5</v>
      </c>
      <c r="C3971" s="1">
        <f t="shared" si="122"/>
        <v>1.2500000000000001E-2</v>
      </c>
      <c r="D3971" s="254">
        <f t="shared" si="123"/>
        <v>0</v>
      </c>
    </row>
    <row r="3972" spans="1:4" x14ac:dyDescent="0.3">
      <c r="A3972" s="4">
        <v>25386</v>
      </c>
      <c r="B3972" s="5">
        <v>12.5</v>
      </c>
      <c r="C3972" s="1">
        <f t="shared" si="122"/>
        <v>1.2500000000000001E-2</v>
      </c>
      <c r="D3972" s="254">
        <f t="shared" si="123"/>
        <v>0</v>
      </c>
    </row>
    <row r="3973" spans="1:4" x14ac:dyDescent="0.3">
      <c r="A3973" s="4">
        <v>25387</v>
      </c>
      <c r="B3973" s="5">
        <v>12.5</v>
      </c>
      <c r="C3973" s="1">
        <f t="shared" si="122"/>
        <v>1.2500000000000001E-2</v>
      </c>
      <c r="D3973" s="254">
        <f t="shared" si="123"/>
        <v>0</v>
      </c>
    </row>
    <row r="3974" spans="1:4" x14ac:dyDescent="0.3">
      <c r="A3974" s="4">
        <v>25388</v>
      </c>
      <c r="B3974" s="5">
        <v>12.5</v>
      </c>
      <c r="C3974" s="1">
        <f t="shared" ref="C3974:C4037" si="124">B3974/1000</f>
        <v>1.2500000000000001E-2</v>
      </c>
      <c r="D3974" s="254">
        <f t="shared" si="123"/>
        <v>0</v>
      </c>
    </row>
    <row r="3975" spans="1:4" x14ac:dyDescent="0.3">
      <c r="A3975" s="4">
        <v>25391</v>
      </c>
      <c r="B3975" s="5">
        <v>12.5</v>
      </c>
      <c r="C3975" s="1">
        <f t="shared" si="124"/>
        <v>1.2500000000000001E-2</v>
      </c>
      <c r="D3975" s="254">
        <f t="shared" ref="D3975:D4038" si="125">((B3975/B3974)-1)*100</f>
        <v>0</v>
      </c>
    </row>
    <row r="3976" spans="1:4" x14ac:dyDescent="0.3">
      <c r="A3976" s="4">
        <v>25392</v>
      </c>
      <c r="B3976" s="5">
        <v>12.5</v>
      </c>
      <c r="C3976" s="1">
        <f t="shared" si="124"/>
        <v>1.2500000000000001E-2</v>
      </c>
      <c r="D3976" s="254">
        <f t="shared" si="125"/>
        <v>0</v>
      </c>
    </row>
    <row r="3977" spans="1:4" x14ac:dyDescent="0.3">
      <c r="A3977" s="4">
        <v>25393</v>
      </c>
      <c r="B3977" s="5">
        <v>12.5</v>
      </c>
      <c r="C3977" s="1">
        <f t="shared" si="124"/>
        <v>1.2500000000000001E-2</v>
      </c>
      <c r="D3977" s="254">
        <f t="shared" si="125"/>
        <v>0</v>
      </c>
    </row>
    <row r="3978" spans="1:4" x14ac:dyDescent="0.3">
      <c r="A3978" s="4">
        <v>25394</v>
      </c>
      <c r="B3978" s="5">
        <v>12.5</v>
      </c>
      <c r="C3978" s="1">
        <f t="shared" si="124"/>
        <v>1.2500000000000001E-2</v>
      </c>
      <c r="D3978" s="254">
        <f t="shared" si="125"/>
        <v>0</v>
      </c>
    </row>
    <row r="3979" spans="1:4" x14ac:dyDescent="0.3">
      <c r="A3979" s="4">
        <v>25395</v>
      </c>
      <c r="B3979" s="5">
        <v>12.5</v>
      </c>
      <c r="C3979" s="1">
        <f t="shared" si="124"/>
        <v>1.2500000000000001E-2</v>
      </c>
      <c r="D3979" s="254">
        <f t="shared" si="125"/>
        <v>0</v>
      </c>
    </row>
    <row r="3980" spans="1:4" x14ac:dyDescent="0.3">
      <c r="A3980" s="4">
        <v>25398</v>
      </c>
      <c r="B3980" s="5">
        <v>12.5</v>
      </c>
      <c r="C3980" s="1">
        <f t="shared" si="124"/>
        <v>1.2500000000000001E-2</v>
      </c>
      <c r="D3980" s="254">
        <f t="shared" si="125"/>
        <v>0</v>
      </c>
    </row>
    <row r="3981" spans="1:4" x14ac:dyDescent="0.3">
      <c r="A3981" s="4">
        <v>25399</v>
      </c>
      <c r="B3981" s="5">
        <v>12.5</v>
      </c>
      <c r="C3981" s="1">
        <f t="shared" si="124"/>
        <v>1.2500000000000001E-2</v>
      </c>
      <c r="D3981" s="254">
        <f t="shared" si="125"/>
        <v>0</v>
      </c>
    </row>
    <row r="3982" spans="1:4" x14ac:dyDescent="0.3">
      <c r="A3982" s="4">
        <v>25400</v>
      </c>
      <c r="B3982" s="5">
        <v>12.5</v>
      </c>
      <c r="C3982" s="1">
        <f t="shared" si="124"/>
        <v>1.2500000000000001E-2</v>
      </c>
      <c r="D3982" s="254">
        <f t="shared" si="125"/>
        <v>0</v>
      </c>
    </row>
    <row r="3983" spans="1:4" x14ac:dyDescent="0.3">
      <c r="A3983" s="4">
        <v>25401</v>
      </c>
      <c r="B3983" s="5">
        <v>12.5</v>
      </c>
      <c r="C3983" s="1">
        <f t="shared" si="124"/>
        <v>1.2500000000000001E-2</v>
      </c>
      <c r="D3983" s="254">
        <f t="shared" si="125"/>
        <v>0</v>
      </c>
    </row>
    <row r="3984" spans="1:4" x14ac:dyDescent="0.3">
      <c r="A3984" s="4">
        <v>25402</v>
      </c>
      <c r="B3984" s="5">
        <v>12.5</v>
      </c>
      <c r="C3984" s="1">
        <f t="shared" si="124"/>
        <v>1.2500000000000001E-2</v>
      </c>
      <c r="D3984" s="254">
        <f t="shared" si="125"/>
        <v>0</v>
      </c>
    </row>
    <row r="3985" spans="1:4" x14ac:dyDescent="0.3">
      <c r="A3985" s="4">
        <v>25405</v>
      </c>
      <c r="B3985" s="5">
        <v>12.5</v>
      </c>
      <c r="C3985" s="1">
        <f t="shared" si="124"/>
        <v>1.2500000000000001E-2</v>
      </c>
      <c r="D3985" s="254">
        <f t="shared" si="125"/>
        <v>0</v>
      </c>
    </row>
    <row r="3986" spans="1:4" x14ac:dyDescent="0.3">
      <c r="A3986" s="4">
        <v>25406</v>
      </c>
      <c r="B3986" s="5">
        <v>12.5</v>
      </c>
      <c r="C3986" s="1">
        <f t="shared" si="124"/>
        <v>1.2500000000000001E-2</v>
      </c>
      <c r="D3986" s="254">
        <f t="shared" si="125"/>
        <v>0</v>
      </c>
    </row>
    <row r="3987" spans="1:4" x14ac:dyDescent="0.3">
      <c r="A3987" s="4">
        <v>25407</v>
      </c>
      <c r="B3987" s="5">
        <v>12.5</v>
      </c>
      <c r="C3987" s="1">
        <f t="shared" si="124"/>
        <v>1.2500000000000001E-2</v>
      </c>
      <c r="D3987" s="254">
        <f t="shared" si="125"/>
        <v>0</v>
      </c>
    </row>
    <row r="3988" spans="1:4" x14ac:dyDescent="0.3">
      <c r="A3988" s="4">
        <v>25408</v>
      </c>
      <c r="B3988" s="5">
        <v>12.5</v>
      </c>
      <c r="C3988" s="1">
        <f t="shared" si="124"/>
        <v>1.2500000000000001E-2</v>
      </c>
      <c r="D3988" s="254">
        <f t="shared" si="125"/>
        <v>0</v>
      </c>
    </row>
    <row r="3989" spans="1:4" x14ac:dyDescent="0.3">
      <c r="A3989" s="4">
        <v>25409</v>
      </c>
      <c r="B3989" s="5">
        <v>12.5</v>
      </c>
      <c r="C3989" s="1">
        <f t="shared" si="124"/>
        <v>1.2500000000000001E-2</v>
      </c>
      <c r="D3989" s="254">
        <f t="shared" si="125"/>
        <v>0</v>
      </c>
    </row>
    <row r="3990" spans="1:4" x14ac:dyDescent="0.3">
      <c r="A3990" s="4">
        <v>25412</v>
      </c>
      <c r="B3990" s="5">
        <v>12.5</v>
      </c>
      <c r="C3990" s="1">
        <f t="shared" si="124"/>
        <v>1.2500000000000001E-2</v>
      </c>
      <c r="D3990" s="254">
        <f t="shared" si="125"/>
        <v>0</v>
      </c>
    </row>
    <row r="3991" spans="1:4" x14ac:dyDescent="0.3">
      <c r="A3991" s="4">
        <v>25413</v>
      </c>
      <c r="B3991" s="5">
        <v>12.5</v>
      </c>
      <c r="C3991" s="1">
        <f t="shared" si="124"/>
        <v>1.2500000000000001E-2</v>
      </c>
      <c r="D3991" s="254">
        <f t="shared" si="125"/>
        <v>0</v>
      </c>
    </row>
    <row r="3992" spans="1:4" x14ac:dyDescent="0.3">
      <c r="A3992" s="4">
        <v>25414</v>
      </c>
      <c r="B3992" s="5">
        <v>12.5</v>
      </c>
      <c r="C3992" s="1">
        <f t="shared" si="124"/>
        <v>1.2500000000000001E-2</v>
      </c>
      <c r="D3992" s="254">
        <f t="shared" si="125"/>
        <v>0</v>
      </c>
    </row>
    <row r="3993" spans="1:4" x14ac:dyDescent="0.3">
      <c r="A3993" s="4">
        <v>25415</v>
      </c>
      <c r="B3993" s="5">
        <v>12.5</v>
      </c>
      <c r="C3993" s="1">
        <f t="shared" si="124"/>
        <v>1.2500000000000001E-2</v>
      </c>
      <c r="D3993" s="254">
        <f t="shared" si="125"/>
        <v>0</v>
      </c>
    </row>
    <row r="3994" spans="1:4" x14ac:dyDescent="0.3">
      <c r="A3994" s="4">
        <v>25416</v>
      </c>
      <c r="B3994" s="5">
        <v>12.5</v>
      </c>
      <c r="C3994" s="1">
        <f t="shared" si="124"/>
        <v>1.2500000000000001E-2</v>
      </c>
      <c r="D3994" s="254">
        <f t="shared" si="125"/>
        <v>0</v>
      </c>
    </row>
    <row r="3995" spans="1:4" x14ac:dyDescent="0.3">
      <c r="A3995" s="4">
        <v>25419</v>
      </c>
      <c r="B3995" s="5">
        <v>12.5</v>
      </c>
      <c r="C3995" s="1">
        <f t="shared" si="124"/>
        <v>1.2500000000000001E-2</v>
      </c>
      <c r="D3995" s="254">
        <f t="shared" si="125"/>
        <v>0</v>
      </c>
    </row>
    <row r="3996" spans="1:4" x14ac:dyDescent="0.3">
      <c r="A3996" s="4">
        <v>25420</v>
      </c>
      <c r="B3996" s="5">
        <v>12.5</v>
      </c>
      <c r="C3996" s="1">
        <f t="shared" si="124"/>
        <v>1.2500000000000001E-2</v>
      </c>
      <c r="D3996" s="254">
        <f t="shared" si="125"/>
        <v>0</v>
      </c>
    </row>
    <row r="3997" spans="1:4" x14ac:dyDescent="0.3">
      <c r="A3997" s="4">
        <v>25421</v>
      </c>
      <c r="B3997" s="5">
        <v>12.5</v>
      </c>
      <c r="C3997" s="1">
        <f t="shared" si="124"/>
        <v>1.2500000000000001E-2</v>
      </c>
      <c r="D3997" s="254">
        <f t="shared" si="125"/>
        <v>0</v>
      </c>
    </row>
    <row r="3998" spans="1:4" x14ac:dyDescent="0.3">
      <c r="A3998" s="4">
        <v>25422</v>
      </c>
      <c r="B3998" s="5">
        <v>12.5</v>
      </c>
      <c r="C3998" s="1">
        <f t="shared" si="124"/>
        <v>1.2500000000000001E-2</v>
      </c>
      <c r="D3998" s="254">
        <f t="shared" si="125"/>
        <v>0</v>
      </c>
    </row>
    <row r="3999" spans="1:4" x14ac:dyDescent="0.3">
      <c r="A3999" s="4">
        <v>25423</v>
      </c>
      <c r="B3999" s="5">
        <v>12.5</v>
      </c>
      <c r="C3999" s="1">
        <f t="shared" si="124"/>
        <v>1.2500000000000001E-2</v>
      </c>
      <c r="D3999" s="254">
        <f t="shared" si="125"/>
        <v>0</v>
      </c>
    </row>
    <row r="4000" spans="1:4" x14ac:dyDescent="0.3">
      <c r="A4000" s="4">
        <v>25426</v>
      </c>
      <c r="B4000" s="5">
        <v>12.5</v>
      </c>
      <c r="C4000" s="1">
        <f t="shared" si="124"/>
        <v>1.2500000000000001E-2</v>
      </c>
      <c r="D4000" s="254">
        <f t="shared" si="125"/>
        <v>0</v>
      </c>
    </row>
    <row r="4001" spans="1:4" x14ac:dyDescent="0.3">
      <c r="A4001" s="4">
        <v>25427</v>
      </c>
      <c r="B4001" s="5">
        <v>12.5</v>
      </c>
      <c r="C4001" s="1">
        <f t="shared" si="124"/>
        <v>1.2500000000000001E-2</v>
      </c>
      <c r="D4001" s="254">
        <f t="shared" si="125"/>
        <v>0</v>
      </c>
    </row>
    <row r="4002" spans="1:4" x14ac:dyDescent="0.3">
      <c r="A4002" s="4">
        <v>25428</v>
      </c>
      <c r="B4002" s="5">
        <v>12.5</v>
      </c>
      <c r="C4002" s="1">
        <f t="shared" si="124"/>
        <v>1.2500000000000001E-2</v>
      </c>
      <c r="D4002" s="254">
        <f t="shared" si="125"/>
        <v>0</v>
      </c>
    </row>
    <row r="4003" spans="1:4" x14ac:dyDescent="0.3">
      <c r="A4003" s="4">
        <v>25429</v>
      </c>
      <c r="B4003" s="5">
        <v>12.5</v>
      </c>
      <c r="C4003" s="1">
        <f t="shared" si="124"/>
        <v>1.2500000000000001E-2</v>
      </c>
      <c r="D4003" s="254">
        <f t="shared" si="125"/>
        <v>0</v>
      </c>
    </row>
    <row r="4004" spans="1:4" x14ac:dyDescent="0.3">
      <c r="A4004" s="4">
        <v>25430</v>
      </c>
      <c r="B4004" s="5">
        <v>12.5</v>
      </c>
      <c r="C4004" s="1">
        <f t="shared" si="124"/>
        <v>1.2500000000000001E-2</v>
      </c>
      <c r="D4004" s="254">
        <f t="shared" si="125"/>
        <v>0</v>
      </c>
    </row>
    <row r="4005" spans="1:4" x14ac:dyDescent="0.3">
      <c r="A4005" s="4">
        <v>25433</v>
      </c>
      <c r="B4005" s="5">
        <v>12.5</v>
      </c>
      <c r="C4005" s="1">
        <f t="shared" si="124"/>
        <v>1.2500000000000001E-2</v>
      </c>
      <c r="D4005" s="254">
        <f t="shared" si="125"/>
        <v>0</v>
      </c>
    </row>
    <row r="4006" spans="1:4" x14ac:dyDescent="0.3">
      <c r="A4006" s="4">
        <v>25434</v>
      </c>
      <c r="B4006" s="5">
        <v>12.5</v>
      </c>
      <c r="C4006" s="1">
        <f t="shared" si="124"/>
        <v>1.2500000000000001E-2</v>
      </c>
      <c r="D4006" s="254">
        <f t="shared" si="125"/>
        <v>0</v>
      </c>
    </row>
    <row r="4007" spans="1:4" x14ac:dyDescent="0.3">
      <c r="A4007" s="4">
        <v>25435</v>
      </c>
      <c r="B4007" s="5">
        <v>12.5</v>
      </c>
      <c r="C4007" s="1">
        <f t="shared" si="124"/>
        <v>1.2500000000000001E-2</v>
      </c>
      <c r="D4007" s="254">
        <f t="shared" si="125"/>
        <v>0</v>
      </c>
    </row>
    <row r="4008" spans="1:4" x14ac:dyDescent="0.3">
      <c r="A4008" s="4">
        <v>25436</v>
      </c>
      <c r="B4008" s="5">
        <v>12.5</v>
      </c>
      <c r="C4008" s="1">
        <f t="shared" si="124"/>
        <v>1.2500000000000001E-2</v>
      </c>
      <c r="D4008" s="254">
        <f t="shared" si="125"/>
        <v>0</v>
      </c>
    </row>
    <row r="4009" spans="1:4" x14ac:dyDescent="0.3">
      <c r="A4009" s="4">
        <v>25437</v>
      </c>
      <c r="B4009" s="5">
        <v>12.5</v>
      </c>
      <c r="C4009" s="1">
        <f t="shared" si="124"/>
        <v>1.2500000000000001E-2</v>
      </c>
      <c r="D4009" s="254">
        <f t="shared" si="125"/>
        <v>0</v>
      </c>
    </row>
    <row r="4010" spans="1:4" x14ac:dyDescent="0.3">
      <c r="A4010" s="4">
        <v>25440</v>
      </c>
      <c r="B4010" s="5">
        <v>12.5</v>
      </c>
      <c r="C4010" s="1">
        <f t="shared" si="124"/>
        <v>1.2500000000000001E-2</v>
      </c>
      <c r="D4010" s="254">
        <f t="shared" si="125"/>
        <v>0</v>
      </c>
    </row>
    <row r="4011" spans="1:4" x14ac:dyDescent="0.3">
      <c r="A4011" s="4">
        <v>25441</v>
      </c>
      <c r="B4011" s="5">
        <v>12.5</v>
      </c>
      <c r="C4011" s="1">
        <f t="shared" si="124"/>
        <v>1.2500000000000001E-2</v>
      </c>
      <c r="D4011" s="254">
        <f t="shared" si="125"/>
        <v>0</v>
      </c>
    </row>
    <row r="4012" spans="1:4" x14ac:dyDescent="0.3">
      <c r="A4012" s="4">
        <v>25442</v>
      </c>
      <c r="B4012" s="5">
        <v>12.5</v>
      </c>
      <c r="C4012" s="1">
        <f t="shared" si="124"/>
        <v>1.2500000000000001E-2</v>
      </c>
      <c r="D4012" s="254">
        <f t="shared" si="125"/>
        <v>0</v>
      </c>
    </row>
    <row r="4013" spans="1:4" x14ac:dyDescent="0.3">
      <c r="A4013" s="4">
        <v>25443</v>
      </c>
      <c r="B4013" s="5">
        <v>12.5</v>
      </c>
      <c r="C4013" s="1">
        <f t="shared" si="124"/>
        <v>1.2500000000000001E-2</v>
      </c>
      <c r="D4013" s="254">
        <f t="shared" si="125"/>
        <v>0</v>
      </c>
    </row>
    <row r="4014" spans="1:4" x14ac:dyDescent="0.3">
      <c r="A4014" s="4">
        <v>25444</v>
      </c>
      <c r="B4014" s="5">
        <v>12.5</v>
      </c>
      <c r="C4014" s="1">
        <f t="shared" si="124"/>
        <v>1.2500000000000001E-2</v>
      </c>
      <c r="D4014" s="254">
        <f t="shared" si="125"/>
        <v>0</v>
      </c>
    </row>
    <row r="4015" spans="1:4" x14ac:dyDescent="0.3">
      <c r="A4015" s="4">
        <v>25447</v>
      </c>
      <c r="B4015" s="5">
        <v>12.5</v>
      </c>
      <c r="C4015" s="1">
        <f t="shared" si="124"/>
        <v>1.2500000000000001E-2</v>
      </c>
      <c r="D4015" s="254">
        <f t="shared" si="125"/>
        <v>0</v>
      </c>
    </row>
    <row r="4016" spans="1:4" x14ac:dyDescent="0.3">
      <c r="A4016" s="4">
        <v>25448</v>
      </c>
      <c r="B4016" s="5">
        <v>12.5</v>
      </c>
      <c r="C4016" s="1">
        <f t="shared" si="124"/>
        <v>1.2500000000000001E-2</v>
      </c>
      <c r="D4016" s="254">
        <f t="shared" si="125"/>
        <v>0</v>
      </c>
    </row>
    <row r="4017" spans="1:4" x14ac:dyDescent="0.3">
      <c r="A4017" s="4">
        <v>25449</v>
      </c>
      <c r="B4017" s="5">
        <v>12.5</v>
      </c>
      <c r="C4017" s="1">
        <f t="shared" si="124"/>
        <v>1.2500000000000001E-2</v>
      </c>
      <c r="D4017" s="254">
        <f t="shared" si="125"/>
        <v>0</v>
      </c>
    </row>
    <row r="4018" spans="1:4" x14ac:dyDescent="0.3">
      <c r="A4018" s="4">
        <v>25450</v>
      </c>
      <c r="B4018" s="5">
        <v>12.5</v>
      </c>
      <c r="C4018" s="1">
        <f t="shared" si="124"/>
        <v>1.2500000000000001E-2</v>
      </c>
      <c r="D4018" s="254">
        <f t="shared" si="125"/>
        <v>0</v>
      </c>
    </row>
    <row r="4019" spans="1:4" x14ac:dyDescent="0.3">
      <c r="A4019" s="4">
        <v>25451</v>
      </c>
      <c r="B4019" s="5">
        <v>12.5</v>
      </c>
      <c r="C4019" s="1">
        <f t="shared" si="124"/>
        <v>1.2500000000000001E-2</v>
      </c>
      <c r="D4019" s="254">
        <f t="shared" si="125"/>
        <v>0</v>
      </c>
    </row>
    <row r="4020" spans="1:4" x14ac:dyDescent="0.3">
      <c r="A4020" s="4">
        <v>25454</v>
      </c>
      <c r="B4020" s="5">
        <v>12.5</v>
      </c>
      <c r="C4020" s="1">
        <f t="shared" si="124"/>
        <v>1.2500000000000001E-2</v>
      </c>
      <c r="D4020" s="254">
        <f t="shared" si="125"/>
        <v>0</v>
      </c>
    </row>
    <row r="4021" spans="1:4" x14ac:dyDescent="0.3">
      <c r="A4021" s="4">
        <v>25455</v>
      </c>
      <c r="B4021" s="5">
        <v>12.5</v>
      </c>
      <c r="C4021" s="1">
        <f t="shared" si="124"/>
        <v>1.2500000000000001E-2</v>
      </c>
      <c r="D4021" s="254">
        <f t="shared" si="125"/>
        <v>0</v>
      </c>
    </row>
    <row r="4022" spans="1:4" x14ac:dyDescent="0.3">
      <c r="A4022" s="4">
        <v>25456</v>
      </c>
      <c r="B4022" s="5">
        <v>12.5</v>
      </c>
      <c r="C4022" s="1">
        <f t="shared" si="124"/>
        <v>1.2500000000000001E-2</v>
      </c>
      <c r="D4022" s="254">
        <f t="shared" si="125"/>
        <v>0</v>
      </c>
    </row>
    <row r="4023" spans="1:4" x14ac:dyDescent="0.3">
      <c r="A4023" s="4">
        <v>25457</v>
      </c>
      <c r="B4023" s="5">
        <v>12.5</v>
      </c>
      <c r="C4023" s="1">
        <f t="shared" si="124"/>
        <v>1.2500000000000001E-2</v>
      </c>
      <c r="D4023" s="254">
        <f t="shared" si="125"/>
        <v>0</v>
      </c>
    </row>
    <row r="4024" spans="1:4" x14ac:dyDescent="0.3">
      <c r="A4024" s="4">
        <v>25458</v>
      </c>
      <c r="B4024" s="5">
        <v>12.5</v>
      </c>
      <c r="C4024" s="1">
        <f t="shared" si="124"/>
        <v>1.2500000000000001E-2</v>
      </c>
      <c r="D4024" s="254">
        <f t="shared" si="125"/>
        <v>0</v>
      </c>
    </row>
    <row r="4025" spans="1:4" x14ac:dyDescent="0.3">
      <c r="A4025" s="4">
        <v>25461</v>
      </c>
      <c r="B4025" s="5">
        <v>12.5</v>
      </c>
      <c r="C4025" s="1">
        <f t="shared" si="124"/>
        <v>1.2500000000000001E-2</v>
      </c>
      <c r="D4025" s="254">
        <f t="shared" si="125"/>
        <v>0</v>
      </c>
    </row>
    <row r="4026" spans="1:4" x14ac:dyDescent="0.3">
      <c r="A4026" s="4">
        <v>25462</v>
      </c>
      <c r="B4026" s="5">
        <v>12.5</v>
      </c>
      <c r="C4026" s="1">
        <f t="shared" si="124"/>
        <v>1.2500000000000001E-2</v>
      </c>
      <c r="D4026" s="254">
        <f t="shared" si="125"/>
        <v>0</v>
      </c>
    </row>
    <row r="4027" spans="1:4" x14ac:dyDescent="0.3">
      <c r="A4027" s="4">
        <v>25463</v>
      </c>
      <c r="B4027" s="5">
        <v>12.5</v>
      </c>
      <c r="C4027" s="1">
        <f t="shared" si="124"/>
        <v>1.2500000000000001E-2</v>
      </c>
      <c r="D4027" s="254">
        <f t="shared" si="125"/>
        <v>0</v>
      </c>
    </row>
    <row r="4028" spans="1:4" x14ac:dyDescent="0.3">
      <c r="A4028" s="4">
        <v>25464</v>
      </c>
      <c r="B4028" s="5">
        <v>12.5</v>
      </c>
      <c r="C4028" s="1">
        <f t="shared" si="124"/>
        <v>1.2500000000000001E-2</v>
      </c>
      <c r="D4028" s="254">
        <f t="shared" si="125"/>
        <v>0</v>
      </c>
    </row>
    <row r="4029" spans="1:4" x14ac:dyDescent="0.3">
      <c r="A4029" s="4">
        <v>25465</v>
      </c>
      <c r="B4029" s="5">
        <v>12.5</v>
      </c>
      <c r="C4029" s="1">
        <f t="shared" si="124"/>
        <v>1.2500000000000001E-2</v>
      </c>
      <c r="D4029" s="254">
        <f t="shared" si="125"/>
        <v>0</v>
      </c>
    </row>
    <row r="4030" spans="1:4" x14ac:dyDescent="0.3">
      <c r="A4030" s="4">
        <v>25468</v>
      </c>
      <c r="B4030" s="5">
        <v>12.5</v>
      </c>
      <c r="C4030" s="1">
        <f t="shared" si="124"/>
        <v>1.2500000000000001E-2</v>
      </c>
      <c r="D4030" s="254">
        <f t="shared" si="125"/>
        <v>0</v>
      </c>
    </row>
    <row r="4031" spans="1:4" x14ac:dyDescent="0.3">
      <c r="A4031" s="4">
        <v>25469</v>
      </c>
      <c r="B4031" s="5">
        <v>12.5</v>
      </c>
      <c r="C4031" s="1">
        <f t="shared" si="124"/>
        <v>1.2500000000000001E-2</v>
      </c>
      <c r="D4031" s="254">
        <f t="shared" si="125"/>
        <v>0</v>
      </c>
    </row>
    <row r="4032" spans="1:4" x14ac:dyDescent="0.3">
      <c r="A4032" s="4">
        <v>25470</v>
      </c>
      <c r="B4032" s="5">
        <v>12.5</v>
      </c>
      <c r="C4032" s="1">
        <f t="shared" si="124"/>
        <v>1.2500000000000001E-2</v>
      </c>
      <c r="D4032" s="254">
        <f t="shared" si="125"/>
        <v>0</v>
      </c>
    </row>
    <row r="4033" spans="1:4" x14ac:dyDescent="0.3">
      <c r="A4033" s="4">
        <v>25471</v>
      </c>
      <c r="B4033" s="5">
        <v>12.5</v>
      </c>
      <c r="C4033" s="1">
        <f t="shared" si="124"/>
        <v>1.2500000000000001E-2</v>
      </c>
      <c r="D4033" s="254">
        <f t="shared" si="125"/>
        <v>0</v>
      </c>
    </row>
    <row r="4034" spans="1:4" x14ac:dyDescent="0.3">
      <c r="A4034" s="4">
        <v>25472</v>
      </c>
      <c r="B4034" s="5">
        <v>12.5</v>
      </c>
      <c r="C4034" s="1">
        <f t="shared" si="124"/>
        <v>1.2500000000000001E-2</v>
      </c>
      <c r="D4034" s="254">
        <f t="shared" si="125"/>
        <v>0</v>
      </c>
    </row>
    <row r="4035" spans="1:4" x14ac:dyDescent="0.3">
      <c r="A4035" s="4">
        <v>25475</v>
      </c>
      <c r="B4035" s="5">
        <v>12.5</v>
      </c>
      <c r="C4035" s="1">
        <f t="shared" si="124"/>
        <v>1.2500000000000001E-2</v>
      </c>
      <c r="D4035" s="254">
        <f t="shared" si="125"/>
        <v>0</v>
      </c>
    </row>
    <row r="4036" spans="1:4" x14ac:dyDescent="0.3">
      <c r="A4036" s="4">
        <v>25476</v>
      </c>
      <c r="B4036" s="5">
        <v>12.5</v>
      </c>
      <c r="C4036" s="1">
        <f t="shared" si="124"/>
        <v>1.2500000000000001E-2</v>
      </c>
      <c r="D4036" s="254">
        <f t="shared" si="125"/>
        <v>0</v>
      </c>
    </row>
    <row r="4037" spans="1:4" x14ac:dyDescent="0.3">
      <c r="A4037" s="4">
        <v>25477</v>
      </c>
      <c r="B4037" s="5">
        <v>12.5</v>
      </c>
      <c r="C4037" s="1">
        <f t="shared" si="124"/>
        <v>1.2500000000000001E-2</v>
      </c>
      <c r="D4037" s="254">
        <f t="shared" si="125"/>
        <v>0</v>
      </c>
    </row>
    <row r="4038" spans="1:4" x14ac:dyDescent="0.3">
      <c r="A4038" s="4">
        <v>25478</v>
      </c>
      <c r="B4038" s="5">
        <v>12.5</v>
      </c>
      <c r="C4038" s="1">
        <f t="shared" ref="C4038:C4101" si="126">B4038/1000</f>
        <v>1.2500000000000001E-2</v>
      </c>
      <c r="D4038" s="254">
        <f t="shared" si="125"/>
        <v>0</v>
      </c>
    </row>
    <row r="4039" spans="1:4" x14ac:dyDescent="0.3">
      <c r="A4039" s="4">
        <v>25479</v>
      </c>
      <c r="B4039" s="5">
        <v>12.5</v>
      </c>
      <c r="C4039" s="1">
        <f t="shared" si="126"/>
        <v>1.2500000000000001E-2</v>
      </c>
      <c r="D4039" s="254">
        <f t="shared" ref="D4039:D4102" si="127">((B4039/B4038)-1)*100</f>
        <v>0</v>
      </c>
    </row>
    <row r="4040" spans="1:4" x14ac:dyDescent="0.3">
      <c r="A4040" s="4">
        <v>25482</v>
      </c>
      <c r="B4040" s="5">
        <v>12.5</v>
      </c>
      <c r="C4040" s="1">
        <f t="shared" si="126"/>
        <v>1.2500000000000001E-2</v>
      </c>
      <c r="D4040" s="254">
        <f t="shared" si="127"/>
        <v>0</v>
      </c>
    </row>
    <row r="4041" spans="1:4" x14ac:dyDescent="0.3">
      <c r="A4041" s="4">
        <v>25483</v>
      </c>
      <c r="B4041" s="5">
        <v>12.5</v>
      </c>
      <c r="C4041" s="1">
        <f t="shared" si="126"/>
        <v>1.2500000000000001E-2</v>
      </c>
      <c r="D4041" s="254">
        <f t="shared" si="127"/>
        <v>0</v>
      </c>
    </row>
    <row r="4042" spans="1:4" x14ac:dyDescent="0.3">
      <c r="A4042" s="4">
        <v>25484</v>
      </c>
      <c r="B4042" s="5">
        <v>12.5</v>
      </c>
      <c r="C4042" s="1">
        <f t="shared" si="126"/>
        <v>1.2500000000000001E-2</v>
      </c>
      <c r="D4042" s="254">
        <f t="shared" si="127"/>
        <v>0</v>
      </c>
    </row>
    <row r="4043" spans="1:4" x14ac:dyDescent="0.3">
      <c r="A4043" s="4">
        <v>25485</v>
      </c>
      <c r="B4043" s="5">
        <v>12.5</v>
      </c>
      <c r="C4043" s="1">
        <f t="shared" si="126"/>
        <v>1.2500000000000001E-2</v>
      </c>
      <c r="D4043" s="254">
        <f t="shared" si="127"/>
        <v>0</v>
      </c>
    </row>
    <row r="4044" spans="1:4" x14ac:dyDescent="0.3">
      <c r="A4044" s="4">
        <v>25486</v>
      </c>
      <c r="B4044" s="5">
        <v>12.5</v>
      </c>
      <c r="C4044" s="1">
        <f t="shared" si="126"/>
        <v>1.2500000000000001E-2</v>
      </c>
      <c r="D4044" s="254">
        <f t="shared" si="127"/>
        <v>0</v>
      </c>
    </row>
    <row r="4045" spans="1:4" x14ac:dyDescent="0.3">
      <c r="A4045" s="4">
        <v>25489</v>
      </c>
      <c r="B4045" s="5">
        <v>12.5</v>
      </c>
      <c r="C4045" s="1">
        <f t="shared" si="126"/>
        <v>1.2500000000000001E-2</v>
      </c>
      <c r="D4045" s="254">
        <f t="shared" si="127"/>
        <v>0</v>
      </c>
    </row>
    <row r="4046" spans="1:4" x14ac:dyDescent="0.3">
      <c r="A4046" s="4">
        <v>25490</v>
      </c>
      <c r="B4046" s="5">
        <v>12.5</v>
      </c>
      <c r="C4046" s="1">
        <f t="shared" si="126"/>
        <v>1.2500000000000001E-2</v>
      </c>
      <c r="D4046" s="254">
        <f t="shared" si="127"/>
        <v>0</v>
      </c>
    </row>
    <row r="4047" spans="1:4" x14ac:dyDescent="0.3">
      <c r="A4047" s="4">
        <v>25491</v>
      </c>
      <c r="B4047" s="5">
        <v>12.5</v>
      </c>
      <c r="C4047" s="1">
        <f t="shared" si="126"/>
        <v>1.2500000000000001E-2</v>
      </c>
      <c r="D4047" s="254">
        <f t="shared" si="127"/>
        <v>0</v>
      </c>
    </row>
    <row r="4048" spans="1:4" x14ac:dyDescent="0.3">
      <c r="A4048" s="4">
        <v>25492</v>
      </c>
      <c r="B4048" s="5">
        <v>12.5</v>
      </c>
      <c r="C4048" s="1">
        <f t="shared" si="126"/>
        <v>1.2500000000000001E-2</v>
      </c>
      <c r="D4048" s="254">
        <f t="shared" si="127"/>
        <v>0</v>
      </c>
    </row>
    <row r="4049" spans="1:4" x14ac:dyDescent="0.3">
      <c r="A4049" s="4">
        <v>25493</v>
      </c>
      <c r="B4049" s="5">
        <v>12.5</v>
      </c>
      <c r="C4049" s="1">
        <f t="shared" si="126"/>
        <v>1.2500000000000001E-2</v>
      </c>
      <c r="D4049" s="254">
        <f t="shared" si="127"/>
        <v>0</v>
      </c>
    </row>
    <row r="4050" spans="1:4" x14ac:dyDescent="0.3">
      <c r="A4050" s="4">
        <v>25496</v>
      </c>
      <c r="B4050" s="5">
        <v>12.5</v>
      </c>
      <c r="C4050" s="1">
        <f t="shared" si="126"/>
        <v>1.2500000000000001E-2</v>
      </c>
      <c r="D4050" s="254">
        <f t="shared" si="127"/>
        <v>0</v>
      </c>
    </row>
    <row r="4051" spans="1:4" x14ac:dyDescent="0.3">
      <c r="A4051" s="4">
        <v>25497</v>
      </c>
      <c r="B4051" s="5">
        <v>12.5</v>
      </c>
      <c r="C4051" s="1">
        <f t="shared" si="126"/>
        <v>1.2500000000000001E-2</v>
      </c>
      <c r="D4051" s="254">
        <f t="shared" si="127"/>
        <v>0</v>
      </c>
    </row>
    <row r="4052" spans="1:4" x14ac:dyDescent="0.3">
      <c r="A4052" s="4">
        <v>25498</v>
      </c>
      <c r="B4052" s="5">
        <v>12.5</v>
      </c>
      <c r="C4052" s="1">
        <f t="shared" si="126"/>
        <v>1.2500000000000001E-2</v>
      </c>
      <c r="D4052" s="254">
        <f t="shared" si="127"/>
        <v>0</v>
      </c>
    </row>
    <row r="4053" spans="1:4" x14ac:dyDescent="0.3">
      <c r="A4053" s="4">
        <v>25499</v>
      </c>
      <c r="B4053" s="5">
        <v>12.5</v>
      </c>
      <c r="C4053" s="1">
        <f t="shared" si="126"/>
        <v>1.2500000000000001E-2</v>
      </c>
      <c r="D4053" s="254">
        <f t="shared" si="127"/>
        <v>0</v>
      </c>
    </row>
    <row r="4054" spans="1:4" x14ac:dyDescent="0.3">
      <c r="A4054" s="4">
        <v>25500</v>
      </c>
      <c r="B4054" s="5">
        <v>12.5</v>
      </c>
      <c r="C4054" s="1">
        <f t="shared" si="126"/>
        <v>1.2500000000000001E-2</v>
      </c>
      <c r="D4054" s="254">
        <f t="shared" si="127"/>
        <v>0</v>
      </c>
    </row>
    <row r="4055" spans="1:4" x14ac:dyDescent="0.3">
      <c r="A4055" s="4">
        <v>25503</v>
      </c>
      <c r="B4055" s="5">
        <v>12.5</v>
      </c>
      <c r="C4055" s="1">
        <f t="shared" si="126"/>
        <v>1.2500000000000001E-2</v>
      </c>
      <c r="D4055" s="254">
        <f t="shared" si="127"/>
        <v>0</v>
      </c>
    </row>
    <row r="4056" spans="1:4" x14ac:dyDescent="0.3">
      <c r="A4056" s="4">
        <v>25504</v>
      </c>
      <c r="B4056" s="5">
        <v>12.5</v>
      </c>
      <c r="C4056" s="1">
        <f t="shared" si="126"/>
        <v>1.2500000000000001E-2</v>
      </c>
      <c r="D4056" s="254">
        <f t="shared" si="127"/>
        <v>0</v>
      </c>
    </row>
    <row r="4057" spans="1:4" x14ac:dyDescent="0.3">
      <c r="A4057" s="4">
        <v>25505</v>
      </c>
      <c r="B4057" s="5">
        <v>12.5</v>
      </c>
      <c r="C4057" s="1">
        <f t="shared" si="126"/>
        <v>1.2500000000000001E-2</v>
      </c>
      <c r="D4057" s="254">
        <f t="shared" si="127"/>
        <v>0</v>
      </c>
    </row>
    <row r="4058" spans="1:4" x14ac:dyDescent="0.3">
      <c r="A4058" s="4">
        <v>25506</v>
      </c>
      <c r="B4058" s="5">
        <v>12.5</v>
      </c>
      <c r="C4058" s="1">
        <f t="shared" si="126"/>
        <v>1.2500000000000001E-2</v>
      </c>
      <c r="D4058" s="254">
        <f t="shared" si="127"/>
        <v>0</v>
      </c>
    </row>
    <row r="4059" spans="1:4" x14ac:dyDescent="0.3">
      <c r="A4059" s="4">
        <v>25507</v>
      </c>
      <c r="B4059" s="5">
        <v>12.5</v>
      </c>
      <c r="C4059" s="1">
        <f t="shared" si="126"/>
        <v>1.2500000000000001E-2</v>
      </c>
      <c r="D4059" s="254">
        <f t="shared" si="127"/>
        <v>0</v>
      </c>
    </row>
    <row r="4060" spans="1:4" x14ac:dyDescent="0.3">
      <c r="A4060" s="4">
        <v>25510</v>
      </c>
      <c r="B4060" s="5">
        <v>12.5</v>
      </c>
      <c r="C4060" s="1">
        <f t="shared" si="126"/>
        <v>1.2500000000000001E-2</v>
      </c>
      <c r="D4060" s="254">
        <f t="shared" si="127"/>
        <v>0</v>
      </c>
    </row>
    <row r="4061" spans="1:4" x14ac:dyDescent="0.3">
      <c r="A4061" s="4">
        <v>25511</v>
      </c>
      <c r="B4061" s="5">
        <v>12.5</v>
      </c>
      <c r="C4061" s="1">
        <f t="shared" si="126"/>
        <v>1.2500000000000001E-2</v>
      </c>
      <c r="D4061" s="254">
        <f t="shared" si="127"/>
        <v>0</v>
      </c>
    </row>
    <row r="4062" spans="1:4" x14ac:dyDescent="0.3">
      <c r="A4062" s="4">
        <v>25512</v>
      </c>
      <c r="B4062" s="5">
        <v>12.5</v>
      </c>
      <c r="C4062" s="1">
        <f t="shared" si="126"/>
        <v>1.2500000000000001E-2</v>
      </c>
      <c r="D4062" s="254">
        <f t="shared" si="127"/>
        <v>0</v>
      </c>
    </row>
    <row r="4063" spans="1:4" x14ac:dyDescent="0.3">
      <c r="A4063" s="4">
        <v>25513</v>
      </c>
      <c r="B4063" s="5">
        <v>12.5</v>
      </c>
      <c r="C4063" s="1">
        <f t="shared" si="126"/>
        <v>1.2500000000000001E-2</v>
      </c>
      <c r="D4063" s="254">
        <f t="shared" si="127"/>
        <v>0</v>
      </c>
    </row>
    <row r="4064" spans="1:4" x14ac:dyDescent="0.3">
      <c r="A4064" s="4">
        <v>25514</v>
      </c>
      <c r="B4064" s="5">
        <v>12.5</v>
      </c>
      <c r="C4064" s="1">
        <f t="shared" si="126"/>
        <v>1.2500000000000001E-2</v>
      </c>
      <c r="D4064" s="254">
        <f t="shared" si="127"/>
        <v>0</v>
      </c>
    </row>
    <row r="4065" spans="1:4" x14ac:dyDescent="0.3">
      <c r="A4065" s="4">
        <v>25517</v>
      </c>
      <c r="B4065" s="5">
        <v>12.5</v>
      </c>
      <c r="C4065" s="1">
        <f t="shared" si="126"/>
        <v>1.2500000000000001E-2</v>
      </c>
      <c r="D4065" s="254">
        <f t="shared" si="127"/>
        <v>0</v>
      </c>
    </row>
    <row r="4066" spans="1:4" x14ac:dyDescent="0.3">
      <c r="A4066" s="4">
        <v>25518</v>
      </c>
      <c r="B4066" s="5">
        <v>12.5</v>
      </c>
      <c r="C4066" s="1">
        <f t="shared" si="126"/>
        <v>1.2500000000000001E-2</v>
      </c>
      <c r="D4066" s="254">
        <f t="shared" si="127"/>
        <v>0</v>
      </c>
    </row>
    <row r="4067" spans="1:4" x14ac:dyDescent="0.3">
      <c r="A4067" s="4">
        <v>25519</v>
      </c>
      <c r="B4067" s="5">
        <v>12.5</v>
      </c>
      <c r="C4067" s="1">
        <f t="shared" si="126"/>
        <v>1.2500000000000001E-2</v>
      </c>
      <c r="D4067" s="254">
        <f t="shared" si="127"/>
        <v>0</v>
      </c>
    </row>
    <row r="4068" spans="1:4" x14ac:dyDescent="0.3">
      <c r="A4068" s="4">
        <v>25520</v>
      </c>
      <c r="B4068" s="5">
        <v>12.5</v>
      </c>
      <c r="C4068" s="1">
        <f t="shared" si="126"/>
        <v>1.2500000000000001E-2</v>
      </c>
      <c r="D4068" s="254">
        <f t="shared" si="127"/>
        <v>0</v>
      </c>
    </row>
    <row r="4069" spans="1:4" x14ac:dyDescent="0.3">
      <c r="A4069" s="4">
        <v>25521</v>
      </c>
      <c r="B4069" s="5">
        <v>12.5</v>
      </c>
      <c r="C4069" s="1">
        <f t="shared" si="126"/>
        <v>1.2500000000000001E-2</v>
      </c>
      <c r="D4069" s="254">
        <f t="shared" si="127"/>
        <v>0</v>
      </c>
    </row>
    <row r="4070" spans="1:4" x14ac:dyDescent="0.3">
      <c r="A4070" s="4">
        <v>25524</v>
      </c>
      <c r="B4070" s="5">
        <v>12.5</v>
      </c>
      <c r="C4070" s="1">
        <f t="shared" si="126"/>
        <v>1.2500000000000001E-2</v>
      </c>
      <c r="D4070" s="254">
        <f t="shared" si="127"/>
        <v>0</v>
      </c>
    </row>
    <row r="4071" spans="1:4" x14ac:dyDescent="0.3">
      <c r="A4071" s="4">
        <v>25525</v>
      </c>
      <c r="B4071" s="5">
        <v>12.5</v>
      </c>
      <c r="C4071" s="1">
        <f t="shared" si="126"/>
        <v>1.2500000000000001E-2</v>
      </c>
      <c r="D4071" s="254">
        <f t="shared" si="127"/>
        <v>0</v>
      </c>
    </row>
    <row r="4072" spans="1:4" x14ac:dyDescent="0.3">
      <c r="A4072" s="4">
        <v>25526</v>
      </c>
      <c r="B4072" s="5">
        <v>12.5</v>
      </c>
      <c r="C4072" s="1">
        <f t="shared" si="126"/>
        <v>1.2500000000000001E-2</v>
      </c>
      <c r="D4072" s="254">
        <f t="shared" si="127"/>
        <v>0</v>
      </c>
    </row>
    <row r="4073" spans="1:4" x14ac:dyDescent="0.3">
      <c r="A4073" s="4">
        <v>25527</v>
      </c>
      <c r="B4073" s="5">
        <v>12.5</v>
      </c>
      <c r="C4073" s="1">
        <f t="shared" si="126"/>
        <v>1.2500000000000001E-2</v>
      </c>
      <c r="D4073" s="254">
        <f t="shared" si="127"/>
        <v>0</v>
      </c>
    </row>
    <row r="4074" spans="1:4" x14ac:dyDescent="0.3">
      <c r="A4074" s="4">
        <v>25528</v>
      </c>
      <c r="B4074" s="5">
        <v>12.5</v>
      </c>
      <c r="C4074" s="1">
        <f t="shared" si="126"/>
        <v>1.2500000000000001E-2</v>
      </c>
      <c r="D4074" s="254">
        <f t="shared" si="127"/>
        <v>0</v>
      </c>
    </row>
    <row r="4075" spans="1:4" x14ac:dyDescent="0.3">
      <c r="A4075" s="4">
        <v>25531</v>
      </c>
      <c r="B4075" s="5">
        <v>12.5</v>
      </c>
      <c r="C4075" s="1">
        <f t="shared" si="126"/>
        <v>1.2500000000000001E-2</v>
      </c>
      <c r="D4075" s="254">
        <f t="shared" si="127"/>
        <v>0</v>
      </c>
    </row>
    <row r="4076" spans="1:4" x14ac:dyDescent="0.3">
      <c r="A4076" s="4">
        <v>25532</v>
      </c>
      <c r="B4076" s="5">
        <v>12.5</v>
      </c>
      <c r="C4076" s="1">
        <f t="shared" si="126"/>
        <v>1.2500000000000001E-2</v>
      </c>
      <c r="D4076" s="254">
        <f t="shared" si="127"/>
        <v>0</v>
      </c>
    </row>
    <row r="4077" spans="1:4" x14ac:dyDescent="0.3">
      <c r="A4077" s="4">
        <v>25533</v>
      </c>
      <c r="B4077" s="5">
        <v>12.5</v>
      </c>
      <c r="C4077" s="1">
        <f t="shared" si="126"/>
        <v>1.2500000000000001E-2</v>
      </c>
      <c r="D4077" s="254">
        <f t="shared" si="127"/>
        <v>0</v>
      </c>
    </row>
    <row r="4078" spans="1:4" x14ac:dyDescent="0.3">
      <c r="A4078" s="4">
        <v>25534</v>
      </c>
      <c r="B4078" s="5">
        <v>12.5</v>
      </c>
      <c r="C4078" s="1">
        <f t="shared" si="126"/>
        <v>1.2500000000000001E-2</v>
      </c>
      <c r="D4078" s="254">
        <f t="shared" si="127"/>
        <v>0</v>
      </c>
    </row>
    <row r="4079" spans="1:4" x14ac:dyDescent="0.3">
      <c r="A4079" s="4">
        <v>25535</v>
      </c>
      <c r="B4079" s="5">
        <v>12.5</v>
      </c>
      <c r="C4079" s="1">
        <f t="shared" si="126"/>
        <v>1.2500000000000001E-2</v>
      </c>
      <c r="D4079" s="254">
        <f t="shared" si="127"/>
        <v>0</v>
      </c>
    </row>
    <row r="4080" spans="1:4" x14ac:dyDescent="0.3">
      <c r="A4080" s="4">
        <v>25538</v>
      </c>
      <c r="B4080" s="5">
        <v>12.5</v>
      </c>
      <c r="C4080" s="1">
        <f t="shared" si="126"/>
        <v>1.2500000000000001E-2</v>
      </c>
      <c r="D4080" s="254">
        <f t="shared" si="127"/>
        <v>0</v>
      </c>
    </row>
    <row r="4081" spans="1:4" x14ac:dyDescent="0.3">
      <c r="A4081" s="4">
        <v>25539</v>
      </c>
      <c r="B4081" s="5">
        <v>12.5</v>
      </c>
      <c r="C4081" s="1">
        <f t="shared" si="126"/>
        <v>1.2500000000000001E-2</v>
      </c>
      <c r="D4081" s="254">
        <f t="shared" si="127"/>
        <v>0</v>
      </c>
    </row>
    <row r="4082" spans="1:4" x14ac:dyDescent="0.3">
      <c r="A4082" s="4">
        <v>25540</v>
      </c>
      <c r="B4082" s="5">
        <v>12.5</v>
      </c>
      <c r="C4082" s="1">
        <f t="shared" si="126"/>
        <v>1.2500000000000001E-2</v>
      </c>
      <c r="D4082" s="254">
        <f t="shared" si="127"/>
        <v>0</v>
      </c>
    </row>
    <row r="4083" spans="1:4" x14ac:dyDescent="0.3">
      <c r="A4083" s="4">
        <v>25541</v>
      </c>
      <c r="B4083" s="5">
        <v>12.5</v>
      </c>
      <c r="C4083" s="1">
        <f t="shared" si="126"/>
        <v>1.2500000000000001E-2</v>
      </c>
      <c r="D4083" s="254">
        <f t="shared" si="127"/>
        <v>0</v>
      </c>
    </row>
    <row r="4084" spans="1:4" x14ac:dyDescent="0.3">
      <c r="A4084" s="4">
        <v>25542</v>
      </c>
      <c r="B4084" s="5">
        <v>12.5</v>
      </c>
      <c r="C4084" s="1">
        <f t="shared" si="126"/>
        <v>1.2500000000000001E-2</v>
      </c>
      <c r="D4084" s="254">
        <f t="shared" si="127"/>
        <v>0</v>
      </c>
    </row>
    <row r="4085" spans="1:4" x14ac:dyDescent="0.3">
      <c r="A4085" s="4">
        <v>25545</v>
      </c>
      <c r="B4085" s="5">
        <v>12.5</v>
      </c>
      <c r="C4085" s="1">
        <f t="shared" si="126"/>
        <v>1.2500000000000001E-2</v>
      </c>
      <c r="D4085" s="254">
        <f t="shared" si="127"/>
        <v>0</v>
      </c>
    </row>
    <row r="4086" spans="1:4" x14ac:dyDescent="0.3">
      <c r="A4086" s="4">
        <v>25546</v>
      </c>
      <c r="B4086" s="5">
        <v>12.5</v>
      </c>
      <c r="C4086" s="1">
        <f t="shared" si="126"/>
        <v>1.2500000000000001E-2</v>
      </c>
      <c r="D4086" s="254">
        <f t="shared" si="127"/>
        <v>0</v>
      </c>
    </row>
    <row r="4087" spans="1:4" x14ac:dyDescent="0.3">
      <c r="A4087" s="4">
        <v>25547</v>
      </c>
      <c r="B4087" s="5">
        <v>12.5</v>
      </c>
      <c r="C4087" s="1">
        <f t="shared" si="126"/>
        <v>1.2500000000000001E-2</v>
      </c>
      <c r="D4087" s="254">
        <f t="shared" si="127"/>
        <v>0</v>
      </c>
    </row>
    <row r="4088" spans="1:4" x14ac:dyDescent="0.3">
      <c r="A4088" s="4">
        <v>25548</v>
      </c>
      <c r="B4088" s="5">
        <v>12.5</v>
      </c>
      <c r="C4088" s="1">
        <f t="shared" si="126"/>
        <v>1.2500000000000001E-2</v>
      </c>
      <c r="D4088" s="254">
        <f t="shared" si="127"/>
        <v>0</v>
      </c>
    </row>
    <row r="4089" spans="1:4" x14ac:dyDescent="0.3">
      <c r="A4089" s="4">
        <v>25549</v>
      </c>
      <c r="B4089" s="5">
        <v>12.5</v>
      </c>
      <c r="C4089" s="1">
        <f t="shared" si="126"/>
        <v>1.2500000000000001E-2</v>
      </c>
      <c r="D4089" s="254">
        <f t="shared" si="127"/>
        <v>0</v>
      </c>
    </row>
    <row r="4090" spans="1:4" x14ac:dyDescent="0.3">
      <c r="A4090" s="4">
        <v>25552</v>
      </c>
      <c r="B4090" s="5">
        <v>12.5</v>
      </c>
      <c r="C4090" s="1">
        <f t="shared" si="126"/>
        <v>1.2500000000000001E-2</v>
      </c>
      <c r="D4090" s="254">
        <f t="shared" si="127"/>
        <v>0</v>
      </c>
    </row>
    <row r="4091" spans="1:4" x14ac:dyDescent="0.3">
      <c r="A4091" s="4">
        <v>25553</v>
      </c>
      <c r="B4091" s="5">
        <v>12.5</v>
      </c>
      <c r="C4091" s="1">
        <f t="shared" si="126"/>
        <v>1.2500000000000001E-2</v>
      </c>
      <c r="D4091" s="254">
        <f t="shared" si="127"/>
        <v>0</v>
      </c>
    </row>
    <row r="4092" spans="1:4" x14ac:dyDescent="0.3">
      <c r="A4092" s="4">
        <v>25554</v>
      </c>
      <c r="B4092" s="5">
        <v>12.5</v>
      </c>
      <c r="C4092" s="1">
        <f t="shared" si="126"/>
        <v>1.2500000000000001E-2</v>
      </c>
      <c r="D4092" s="254">
        <f t="shared" si="127"/>
        <v>0</v>
      </c>
    </row>
    <row r="4093" spans="1:4" x14ac:dyDescent="0.3">
      <c r="A4093" s="4">
        <v>25555</v>
      </c>
      <c r="B4093" s="5">
        <v>12.5</v>
      </c>
      <c r="C4093" s="1">
        <f t="shared" si="126"/>
        <v>1.2500000000000001E-2</v>
      </c>
      <c r="D4093" s="254">
        <f t="shared" si="127"/>
        <v>0</v>
      </c>
    </row>
    <row r="4094" spans="1:4" x14ac:dyDescent="0.3">
      <c r="A4094" s="4">
        <v>25556</v>
      </c>
      <c r="B4094" s="5">
        <v>12.5</v>
      </c>
      <c r="C4094" s="1">
        <f t="shared" si="126"/>
        <v>1.2500000000000001E-2</v>
      </c>
      <c r="D4094" s="254">
        <f t="shared" si="127"/>
        <v>0</v>
      </c>
    </row>
    <row r="4095" spans="1:4" x14ac:dyDescent="0.3">
      <c r="A4095" s="4">
        <v>25559</v>
      </c>
      <c r="B4095" s="5">
        <v>12.5</v>
      </c>
      <c r="C4095" s="1">
        <f t="shared" si="126"/>
        <v>1.2500000000000001E-2</v>
      </c>
      <c r="D4095" s="254">
        <f t="shared" si="127"/>
        <v>0</v>
      </c>
    </row>
    <row r="4096" spans="1:4" x14ac:dyDescent="0.3">
      <c r="A4096" s="4">
        <v>25560</v>
      </c>
      <c r="B4096" s="5">
        <v>12.5</v>
      </c>
      <c r="C4096" s="1">
        <f t="shared" si="126"/>
        <v>1.2500000000000001E-2</v>
      </c>
      <c r="D4096" s="254">
        <f t="shared" si="127"/>
        <v>0</v>
      </c>
    </row>
    <row r="4097" spans="1:4" x14ac:dyDescent="0.3">
      <c r="A4097" s="4">
        <v>25561</v>
      </c>
      <c r="B4097" s="5">
        <v>12.5</v>
      </c>
      <c r="C4097" s="1">
        <f t="shared" si="126"/>
        <v>1.2500000000000001E-2</v>
      </c>
      <c r="D4097" s="254">
        <f t="shared" si="127"/>
        <v>0</v>
      </c>
    </row>
    <row r="4098" spans="1:4" x14ac:dyDescent="0.3">
      <c r="A4098" s="4">
        <v>25562</v>
      </c>
      <c r="B4098" s="5">
        <v>12.5</v>
      </c>
      <c r="C4098" s="1">
        <f t="shared" si="126"/>
        <v>1.2500000000000001E-2</v>
      </c>
      <c r="D4098" s="254">
        <f t="shared" si="127"/>
        <v>0</v>
      </c>
    </row>
    <row r="4099" spans="1:4" x14ac:dyDescent="0.3">
      <c r="A4099" s="4">
        <v>25563</v>
      </c>
      <c r="B4099" s="5">
        <v>12.5</v>
      </c>
      <c r="C4099" s="1">
        <f t="shared" si="126"/>
        <v>1.2500000000000001E-2</v>
      </c>
      <c r="D4099" s="254">
        <f t="shared" si="127"/>
        <v>0</v>
      </c>
    </row>
    <row r="4100" spans="1:4" x14ac:dyDescent="0.3">
      <c r="A4100" s="4">
        <v>25566</v>
      </c>
      <c r="B4100" s="5">
        <v>12.5</v>
      </c>
      <c r="C4100" s="1">
        <f t="shared" si="126"/>
        <v>1.2500000000000001E-2</v>
      </c>
      <c r="D4100" s="254">
        <f t="shared" si="127"/>
        <v>0</v>
      </c>
    </row>
    <row r="4101" spans="1:4" x14ac:dyDescent="0.3">
      <c r="A4101" s="4">
        <v>25567</v>
      </c>
      <c r="B4101" s="5">
        <v>12.5</v>
      </c>
      <c r="C4101" s="1">
        <f t="shared" si="126"/>
        <v>1.2500000000000001E-2</v>
      </c>
      <c r="D4101" s="254">
        <f t="shared" si="127"/>
        <v>0</v>
      </c>
    </row>
    <row r="4102" spans="1:4" x14ac:dyDescent="0.3">
      <c r="A4102" s="4">
        <v>25568</v>
      </c>
      <c r="B4102" s="5">
        <v>12.5</v>
      </c>
      <c r="C4102" s="1">
        <f t="shared" ref="C4102:C4165" si="128">B4102/1000</f>
        <v>1.2500000000000001E-2</v>
      </c>
      <c r="D4102" s="254">
        <f t="shared" si="127"/>
        <v>0</v>
      </c>
    </row>
    <row r="4103" spans="1:4" x14ac:dyDescent="0.3">
      <c r="A4103" s="4">
        <v>25569</v>
      </c>
      <c r="B4103" s="5">
        <v>12.5</v>
      </c>
      <c r="C4103" s="1">
        <f t="shared" si="128"/>
        <v>1.2500000000000001E-2</v>
      </c>
      <c r="D4103" s="254">
        <f t="shared" ref="D4103:D4166" si="129">((B4103/B4102)-1)*100</f>
        <v>0</v>
      </c>
    </row>
    <row r="4104" spans="1:4" x14ac:dyDescent="0.3">
      <c r="A4104" s="4">
        <v>25570</v>
      </c>
      <c r="B4104" s="5">
        <v>12.5</v>
      </c>
      <c r="C4104" s="1">
        <f t="shared" si="128"/>
        <v>1.2500000000000001E-2</v>
      </c>
      <c r="D4104" s="254">
        <f t="shared" si="129"/>
        <v>0</v>
      </c>
    </row>
    <row r="4105" spans="1:4" x14ac:dyDescent="0.3">
      <c r="A4105" s="4">
        <v>25573</v>
      </c>
      <c r="B4105" s="5">
        <v>12.5</v>
      </c>
      <c r="C4105" s="1">
        <f t="shared" si="128"/>
        <v>1.2500000000000001E-2</v>
      </c>
      <c r="D4105" s="254">
        <f t="shared" si="129"/>
        <v>0</v>
      </c>
    </row>
    <row r="4106" spans="1:4" x14ac:dyDescent="0.3">
      <c r="A4106" s="4">
        <v>25574</v>
      </c>
      <c r="B4106" s="5">
        <v>12.5</v>
      </c>
      <c r="C4106" s="1">
        <f t="shared" si="128"/>
        <v>1.2500000000000001E-2</v>
      </c>
      <c r="D4106" s="254">
        <f t="shared" si="129"/>
        <v>0</v>
      </c>
    </row>
    <row r="4107" spans="1:4" x14ac:dyDescent="0.3">
      <c r="A4107" s="4">
        <v>25575</v>
      </c>
      <c r="B4107" s="5">
        <v>12.5</v>
      </c>
      <c r="C4107" s="1">
        <f t="shared" si="128"/>
        <v>1.2500000000000001E-2</v>
      </c>
      <c r="D4107" s="254">
        <f t="shared" si="129"/>
        <v>0</v>
      </c>
    </row>
    <row r="4108" spans="1:4" x14ac:dyDescent="0.3">
      <c r="A4108" s="4">
        <v>25576</v>
      </c>
      <c r="B4108" s="5">
        <v>12.5</v>
      </c>
      <c r="C4108" s="1">
        <f t="shared" si="128"/>
        <v>1.2500000000000001E-2</v>
      </c>
      <c r="D4108" s="254">
        <f t="shared" si="129"/>
        <v>0</v>
      </c>
    </row>
    <row r="4109" spans="1:4" x14ac:dyDescent="0.3">
      <c r="A4109" s="4">
        <v>25577</v>
      </c>
      <c r="B4109" s="5">
        <v>12.5</v>
      </c>
      <c r="C4109" s="1">
        <f t="shared" si="128"/>
        <v>1.2500000000000001E-2</v>
      </c>
      <c r="D4109" s="254">
        <f t="shared" si="129"/>
        <v>0</v>
      </c>
    </row>
    <row r="4110" spans="1:4" x14ac:dyDescent="0.3">
      <c r="A4110" s="4">
        <v>25580</v>
      </c>
      <c r="B4110" s="5">
        <v>12.5</v>
      </c>
      <c r="C4110" s="1">
        <f t="shared" si="128"/>
        <v>1.2500000000000001E-2</v>
      </c>
      <c r="D4110" s="254">
        <f t="shared" si="129"/>
        <v>0</v>
      </c>
    </row>
    <row r="4111" spans="1:4" x14ac:dyDescent="0.3">
      <c r="A4111" s="4">
        <v>25581</v>
      </c>
      <c r="B4111" s="5">
        <v>12.5</v>
      </c>
      <c r="C4111" s="1">
        <f t="shared" si="128"/>
        <v>1.2500000000000001E-2</v>
      </c>
      <c r="D4111" s="254">
        <f t="shared" si="129"/>
        <v>0</v>
      </c>
    </row>
    <row r="4112" spans="1:4" x14ac:dyDescent="0.3">
      <c r="A4112" s="4">
        <v>25582</v>
      </c>
      <c r="B4112" s="5">
        <v>12.5</v>
      </c>
      <c r="C4112" s="1">
        <f t="shared" si="128"/>
        <v>1.2500000000000001E-2</v>
      </c>
      <c r="D4112" s="254">
        <f t="shared" si="129"/>
        <v>0</v>
      </c>
    </row>
    <row r="4113" spans="1:4" x14ac:dyDescent="0.3">
      <c r="A4113" s="4">
        <v>25583</v>
      </c>
      <c r="B4113" s="5">
        <v>12.5</v>
      </c>
      <c r="C4113" s="1">
        <f t="shared" si="128"/>
        <v>1.2500000000000001E-2</v>
      </c>
      <c r="D4113" s="254">
        <f t="shared" si="129"/>
        <v>0</v>
      </c>
    </row>
    <row r="4114" spans="1:4" x14ac:dyDescent="0.3">
      <c r="A4114" s="4">
        <v>25584</v>
      </c>
      <c r="B4114" s="5">
        <v>12.5</v>
      </c>
      <c r="C4114" s="1">
        <f t="shared" si="128"/>
        <v>1.2500000000000001E-2</v>
      </c>
      <c r="D4114" s="254">
        <f t="shared" si="129"/>
        <v>0</v>
      </c>
    </row>
    <row r="4115" spans="1:4" x14ac:dyDescent="0.3">
      <c r="A4115" s="4">
        <v>25587</v>
      </c>
      <c r="B4115" s="5">
        <v>12.5</v>
      </c>
      <c r="C4115" s="1">
        <f t="shared" si="128"/>
        <v>1.2500000000000001E-2</v>
      </c>
      <c r="D4115" s="254">
        <f t="shared" si="129"/>
        <v>0</v>
      </c>
    </row>
    <row r="4116" spans="1:4" x14ac:dyDescent="0.3">
      <c r="A4116" s="4">
        <v>25588</v>
      </c>
      <c r="B4116" s="5">
        <v>12.5</v>
      </c>
      <c r="C4116" s="1">
        <f t="shared" si="128"/>
        <v>1.2500000000000001E-2</v>
      </c>
      <c r="D4116" s="254">
        <f t="shared" si="129"/>
        <v>0</v>
      </c>
    </row>
    <row r="4117" spans="1:4" x14ac:dyDescent="0.3">
      <c r="A4117" s="4">
        <v>25589</v>
      </c>
      <c r="B4117" s="5">
        <v>12.5</v>
      </c>
      <c r="C4117" s="1">
        <f t="shared" si="128"/>
        <v>1.2500000000000001E-2</v>
      </c>
      <c r="D4117" s="254">
        <f t="shared" si="129"/>
        <v>0</v>
      </c>
    </row>
    <row r="4118" spans="1:4" x14ac:dyDescent="0.3">
      <c r="A4118" s="4">
        <v>25590</v>
      </c>
      <c r="B4118" s="5">
        <v>12.5</v>
      </c>
      <c r="C4118" s="1">
        <f t="shared" si="128"/>
        <v>1.2500000000000001E-2</v>
      </c>
      <c r="D4118" s="254">
        <f t="shared" si="129"/>
        <v>0</v>
      </c>
    </row>
    <row r="4119" spans="1:4" x14ac:dyDescent="0.3">
      <c r="A4119" s="4">
        <v>25591</v>
      </c>
      <c r="B4119" s="5">
        <v>12.5</v>
      </c>
      <c r="C4119" s="1">
        <f t="shared" si="128"/>
        <v>1.2500000000000001E-2</v>
      </c>
      <c r="D4119" s="254">
        <f t="shared" si="129"/>
        <v>0</v>
      </c>
    </row>
    <row r="4120" spans="1:4" x14ac:dyDescent="0.3">
      <c r="A4120" s="4">
        <v>25594</v>
      </c>
      <c r="B4120" s="5">
        <v>12.5</v>
      </c>
      <c r="C4120" s="1">
        <f t="shared" si="128"/>
        <v>1.2500000000000001E-2</v>
      </c>
      <c r="D4120" s="254">
        <f t="shared" si="129"/>
        <v>0</v>
      </c>
    </row>
    <row r="4121" spans="1:4" x14ac:dyDescent="0.3">
      <c r="A4121" s="4">
        <v>25595</v>
      </c>
      <c r="B4121" s="5">
        <v>12.5</v>
      </c>
      <c r="C4121" s="1">
        <f t="shared" si="128"/>
        <v>1.2500000000000001E-2</v>
      </c>
      <c r="D4121" s="254">
        <f t="shared" si="129"/>
        <v>0</v>
      </c>
    </row>
    <row r="4122" spans="1:4" x14ac:dyDescent="0.3">
      <c r="A4122" s="4">
        <v>25596</v>
      </c>
      <c r="B4122" s="5">
        <v>12.5</v>
      </c>
      <c r="C4122" s="1">
        <f t="shared" si="128"/>
        <v>1.2500000000000001E-2</v>
      </c>
      <c r="D4122" s="254">
        <f t="shared" si="129"/>
        <v>0</v>
      </c>
    </row>
    <row r="4123" spans="1:4" x14ac:dyDescent="0.3">
      <c r="A4123" s="4">
        <v>25597</v>
      </c>
      <c r="B4123" s="5">
        <v>12.5</v>
      </c>
      <c r="C4123" s="1">
        <f t="shared" si="128"/>
        <v>1.2500000000000001E-2</v>
      </c>
      <c r="D4123" s="254">
        <f t="shared" si="129"/>
        <v>0</v>
      </c>
    </row>
    <row r="4124" spans="1:4" x14ac:dyDescent="0.3">
      <c r="A4124" s="4">
        <v>25598</v>
      </c>
      <c r="B4124" s="5">
        <v>12.5</v>
      </c>
      <c r="C4124" s="1">
        <f t="shared" si="128"/>
        <v>1.2500000000000001E-2</v>
      </c>
      <c r="D4124" s="254">
        <f t="shared" si="129"/>
        <v>0</v>
      </c>
    </row>
    <row r="4125" spans="1:4" x14ac:dyDescent="0.3">
      <c r="A4125" s="4">
        <v>25601</v>
      </c>
      <c r="B4125" s="5">
        <v>12.5</v>
      </c>
      <c r="C4125" s="1">
        <f t="shared" si="128"/>
        <v>1.2500000000000001E-2</v>
      </c>
      <c r="D4125" s="254">
        <f t="shared" si="129"/>
        <v>0</v>
      </c>
    </row>
    <row r="4126" spans="1:4" x14ac:dyDescent="0.3">
      <c r="A4126" s="4">
        <v>25602</v>
      </c>
      <c r="B4126" s="5">
        <v>12.5</v>
      </c>
      <c r="C4126" s="1">
        <f t="shared" si="128"/>
        <v>1.2500000000000001E-2</v>
      </c>
      <c r="D4126" s="254">
        <f t="shared" si="129"/>
        <v>0</v>
      </c>
    </row>
    <row r="4127" spans="1:4" x14ac:dyDescent="0.3">
      <c r="A4127" s="4">
        <v>25603</v>
      </c>
      <c r="B4127" s="5">
        <v>12.5</v>
      </c>
      <c r="C4127" s="1">
        <f t="shared" si="128"/>
        <v>1.2500000000000001E-2</v>
      </c>
      <c r="D4127" s="254">
        <f t="shared" si="129"/>
        <v>0</v>
      </c>
    </row>
    <row r="4128" spans="1:4" x14ac:dyDescent="0.3">
      <c r="A4128" s="4">
        <v>25604</v>
      </c>
      <c r="B4128" s="5">
        <v>12.5</v>
      </c>
      <c r="C4128" s="1">
        <f t="shared" si="128"/>
        <v>1.2500000000000001E-2</v>
      </c>
      <c r="D4128" s="254">
        <f t="shared" si="129"/>
        <v>0</v>
      </c>
    </row>
    <row r="4129" spans="1:4" x14ac:dyDescent="0.3">
      <c r="A4129" s="4">
        <v>25605</v>
      </c>
      <c r="B4129" s="5">
        <v>12.5</v>
      </c>
      <c r="C4129" s="1">
        <f t="shared" si="128"/>
        <v>1.2500000000000001E-2</v>
      </c>
      <c r="D4129" s="254">
        <f t="shared" si="129"/>
        <v>0</v>
      </c>
    </row>
    <row r="4130" spans="1:4" x14ac:dyDescent="0.3">
      <c r="A4130" s="4">
        <v>25608</v>
      </c>
      <c r="B4130" s="5">
        <v>12.5</v>
      </c>
      <c r="C4130" s="1">
        <f t="shared" si="128"/>
        <v>1.2500000000000001E-2</v>
      </c>
      <c r="D4130" s="254">
        <f t="shared" si="129"/>
        <v>0</v>
      </c>
    </row>
    <row r="4131" spans="1:4" x14ac:dyDescent="0.3">
      <c r="A4131" s="4">
        <v>25609</v>
      </c>
      <c r="B4131" s="5">
        <v>12.5</v>
      </c>
      <c r="C4131" s="1">
        <f t="shared" si="128"/>
        <v>1.2500000000000001E-2</v>
      </c>
      <c r="D4131" s="254">
        <f t="shared" si="129"/>
        <v>0</v>
      </c>
    </row>
    <row r="4132" spans="1:4" x14ac:dyDescent="0.3">
      <c r="A4132" s="4">
        <v>25610</v>
      </c>
      <c r="B4132" s="5">
        <v>12.5</v>
      </c>
      <c r="C4132" s="1">
        <f t="shared" si="128"/>
        <v>1.2500000000000001E-2</v>
      </c>
      <c r="D4132" s="254">
        <f t="shared" si="129"/>
        <v>0</v>
      </c>
    </row>
    <row r="4133" spans="1:4" x14ac:dyDescent="0.3">
      <c r="A4133" s="4">
        <v>25611</v>
      </c>
      <c r="B4133" s="5">
        <v>12.5</v>
      </c>
      <c r="C4133" s="1">
        <f t="shared" si="128"/>
        <v>1.2500000000000001E-2</v>
      </c>
      <c r="D4133" s="254">
        <f t="shared" si="129"/>
        <v>0</v>
      </c>
    </row>
    <row r="4134" spans="1:4" x14ac:dyDescent="0.3">
      <c r="A4134" s="4">
        <v>25612</v>
      </c>
      <c r="B4134" s="5">
        <v>12.5</v>
      </c>
      <c r="C4134" s="1">
        <f t="shared" si="128"/>
        <v>1.2500000000000001E-2</v>
      </c>
      <c r="D4134" s="254">
        <f t="shared" si="129"/>
        <v>0</v>
      </c>
    </row>
    <row r="4135" spans="1:4" x14ac:dyDescent="0.3">
      <c r="A4135" s="4">
        <v>25615</v>
      </c>
      <c r="B4135" s="5">
        <v>12.5</v>
      </c>
      <c r="C4135" s="1">
        <f t="shared" si="128"/>
        <v>1.2500000000000001E-2</v>
      </c>
      <c r="D4135" s="254">
        <f t="shared" si="129"/>
        <v>0</v>
      </c>
    </row>
    <row r="4136" spans="1:4" x14ac:dyDescent="0.3">
      <c r="A4136" s="4">
        <v>25616</v>
      </c>
      <c r="B4136" s="5">
        <v>12.5</v>
      </c>
      <c r="C4136" s="1">
        <f t="shared" si="128"/>
        <v>1.2500000000000001E-2</v>
      </c>
      <c r="D4136" s="254">
        <f t="shared" si="129"/>
        <v>0</v>
      </c>
    </row>
    <row r="4137" spans="1:4" x14ac:dyDescent="0.3">
      <c r="A4137" s="4">
        <v>25617</v>
      </c>
      <c r="B4137" s="5">
        <v>12.5</v>
      </c>
      <c r="C4137" s="1">
        <f t="shared" si="128"/>
        <v>1.2500000000000001E-2</v>
      </c>
      <c r="D4137" s="254">
        <f t="shared" si="129"/>
        <v>0</v>
      </c>
    </row>
    <row r="4138" spans="1:4" x14ac:dyDescent="0.3">
      <c r="A4138" s="4">
        <v>25618</v>
      </c>
      <c r="B4138" s="5">
        <v>12.5</v>
      </c>
      <c r="C4138" s="1">
        <f t="shared" si="128"/>
        <v>1.2500000000000001E-2</v>
      </c>
      <c r="D4138" s="254">
        <f t="shared" si="129"/>
        <v>0</v>
      </c>
    </row>
    <row r="4139" spans="1:4" x14ac:dyDescent="0.3">
      <c r="A4139" s="4">
        <v>25619</v>
      </c>
      <c r="B4139" s="5">
        <v>12.5</v>
      </c>
      <c r="C4139" s="1">
        <f t="shared" si="128"/>
        <v>1.2500000000000001E-2</v>
      </c>
      <c r="D4139" s="254">
        <f t="shared" si="129"/>
        <v>0</v>
      </c>
    </row>
    <row r="4140" spans="1:4" x14ac:dyDescent="0.3">
      <c r="A4140" s="4">
        <v>25622</v>
      </c>
      <c r="B4140" s="5">
        <v>12.5</v>
      </c>
      <c r="C4140" s="1">
        <f t="shared" si="128"/>
        <v>1.2500000000000001E-2</v>
      </c>
      <c r="D4140" s="254">
        <f t="shared" si="129"/>
        <v>0</v>
      </c>
    </row>
    <row r="4141" spans="1:4" x14ac:dyDescent="0.3">
      <c r="A4141" s="4">
        <v>25623</v>
      </c>
      <c r="B4141" s="5">
        <v>12.5</v>
      </c>
      <c r="C4141" s="1">
        <f t="shared" si="128"/>
        <v>1.2500000000000001E-2</v>
      </c>
      <c r="D4141" s="254">
        <f t="shared" si="129"/>
        <v>0</v>
      </c>
    </row>
    <row r="4142" spans="1:4" x14ac:dyDescent="0.3">
      <c r="A4142" s="4">
        <v>25624</v>
      </c>
      <c r="B4142" s="5">
        <v>12.5</v>
      </c>
      <c r="C4142" s="1">
        <f t="shared" si="128"/>
        <v>1.2500000000000001E-2</v>
      </c>
      <c r="D4142" s="254">
        <f t="shared" si="129"/>
        <v>0</v>
      </c>
    </row>
    <row r="4143" spans="1:4" x14ac:dyDescent="0.3">
      <c r="A4143" s="4">
        <v>25625</v>
      </c>
      <c r="B4143" s="5">
        <v>12.5</v>
      </c>
      <c r="C4143" s="1">
        <f t="shared" si="128"/>
        <v>1.2500000000000001E-2</v>
      </c>
      <c r="D4143" s="254">
        <f t="shared" si="129"/>
        <v>0</v>
      </c>
    </row>
    <row r="4144" spans="1:4" x14ac:dyDescent="0.3">
      <c r="A4144" s="4">
        <v>25626</v>
      </c>
      <c r="B4144" s="5">
        <v>12.5</v>
      </c>
      <c r="C4144" s="1">
        <f t="shared" si="128"/>
        <v>1.2500000000000001E-2</v>
      </c>
      <c r="D4144" s="254">
        <f t="shared" si="129"/>
        <v>0</v>
      </c>
    </row>
    <row r="4145" spans="1:4" x14ac:dyDescent="0.3">
      <c r="A4145" s="4">
        <v>25629</v>
      </c>
      <c r="B4145" s="5">
        <v>12.5</v>
      </c>
      <c r="C4145" s="1">
        <f t="shared" si="128"/>
        <v>1.2500000000000001E-2</v>
      </c>
      <c r="D4145" s="254">
        <f t="shared" si="129"/>
        <v>0</v>
      </c>
    </row>
    <row r="4146" spans="1:4" x14ac:dyDescent="0.3">
      <c r="A4146" s="4">
        <v>25630</v>
      </c>
      <c r="B4146" s="5">
        <v>12.5</v>
      </c>
      <c r="C4146" s="1">
        <f t="shared" si="128"/>
        <v>1.2500000000000001E-2</v>
      </c>
      <c r="D4146" s="254">
        <f t="shared" si="129"/>
        <v>0</v>
      </c>
    </row>
    <row r="4147" spans="1:4" x14ac:dyDescent="0.3">
      <c r="A4147" s="4">
        <v>25631</v>
      </c>
      <c r="B4147" s="5">
        <v>12.5</v>
      </c>
      <c r="C4147" s="1">
        <f t="shared" si="128"/>
        <v>1.2500000000000001E-2</v>
      </c>
      <c r="D4147" s="254">
        <f t="shared" si="129"/>
        <v>0</v>
      </c>
    </row>
    <row r="4148" spans="1:4" x14ac:dyDescent="0.3">
      <c r="A4148" s="4">
        <v>25632</v>
      </c>
      <c r="B4148" s="5">
        <v>12.5</v>
      </c>
      <c r="C4148" s="1">
        <f t="shared" si="128"/>
        <v>1.2500000000000001E-2</v>
      </c>
      <c r="D4148" s="254">
        <f t="shared" si="129"/>
        <v>0</v>
      </c>
    </row>
    <row r="4149" spans="1:4" x14ac:dyDescent="0.3">
      <c r="A4149" s="4">
        <v>25633</v>
      </c>
      <c r="B4149" s="5">
        <v>12.5</v>
      </c>
      <c r="C4149" s="1">
        <f t="shared" si="128"/>
        <v>1.2500000000000001E-2</v>
      </c>
      <c r="D4149" s="254">
        <f t="shared" si="129"/>
        <v>0</v>
      </c>
    </row>
    <row r="4150" spans="1:4" x14ac:dyDescent="0.3">
      <c r="A4150" s="4">
        <v>25636</v>
      </c>
      <c r="B4150" s="5">
        <v>12.5</v>
      </c>
      <c r="C4150" s="1">
        <f t="shared" si="128"/>
        <v>1.2500000000000001E-2</v>
      </c>
      <c r="D4150" s="254">
        <f t="shared" si="129"/>
        <v>0</v>
      </c>
    </row>
    <row r="4151" spans="1:4" x14ac:dyDescent="0.3">
      <c r="A4151" s="4">
        <v>25637</v>
      </c>
      <c r="B4151" s="5">
        <v>12.5</v>
      </c>
      <c r="C4151" s="1">
        <f t="shared" si="128"/>
        <v>1.2500000000000001E-2</v>
      </c>
      <c r="D4151" s="254">
        <f t="shared" si="129"/>
        <v>0</v>
      </c>
    </row>
    <row r="4152" spans="1:4" x14ac:dyDescent="0.3">
      <c r="A4152" s="4">
        <v>25638</v>
      </c>
      <c r="B4152" s="5">
        <v>12.5</v>
      </c>
      <c r="C4152" s="1">
        <f t="shared" si="128"/>
        <v>1.2500000000000001E-2</v>
      </c>
      <c r="D4152" s="254">
        <f t="shared" si="129"/>
        <v>0</v>
      </c>
    </row>
    <row r="4153" spans="1:4" x14ac:dyDescent="0.3">
      <c r="A4153" s="4">
        <v>25639</v>
      </c>
      <c r="B4153" s="5">
        <v>12.5</v>
      </c>
      <c r="C4153" s="1">
        <f t="shared" si="128"/>
        <v>1.2500000000000001E-2</v>
      </c>
      <c r="D4153" s="254">
        <f t="shared" si="129"/>
        <v>0</v>
      </c>
    </row>
    <row r="4154" spans="1:4" x14ac:dyDescent="0.3">
      <c r="A4154" s="4">
        <v>25640</v>
      </c>
      <c r="B4154" s="5">
        <v>12.5</v>
      </c>
      <c r="C4154" s="1">
        <f t="shared" si="128"/>
        <v>1.2500000000000001E-2</v>
      </c>
      <c r="D4154" s="254">
        <f t="shared" si="129"/>
        <v>0</v>
      </c>
    </row>
    <row r="4155" spans="1:4" x14ac:dyDescent="0.3">
      <c r="A4155" s="4">
        <v>25643</v>
      </c>
      <c r="B4155" s="5">
        <v>12.5</v>
      </c>
      <c r="C4155" s="1">
        <f t="shared" si="128"/>
        <v>1.2500000000000001E-2</v>
      </c>
      <c r="D4155" s="254">
        <f t="shared" si="129"/>
        <v>0</v>
      </c>
    </row>
    <row r="4156" spans="1:4" x14ac:dyDescent="0.3">
      <c r="A4156" s="4">
        <v>25644</v>
      </c>
      <c r="B4156" s="5">
        <v>12.5</v>
      </c>
      <c r="C4156" s="1">
        <f t="shared" si="128"/>
        <v>1.2500000000000001E-2</v>
      </c>
      <c r="D4156" s="254">
        <f t="shared" si="129"/>
        <v>0</v>
      </c>
    </row>
    <row r="4157" spans="1:4" x14ac:dyDescent="0.3">
      <c r="A4157" s="4">
        <v>25645</v>
      </c>
      <c r="B4157" s="5">
        <v>12.5</v>
      </c>
      <c r="C4157" s="1">
        <f t="shared" si="128"/>
        <v>1.2500000000000001E-2</v>
      </c>
      <c r="D4157" s="254">
        <f t="shared" si="129"/>
        <v>0</v>
      </c>
    </row>
    <row r="4158" spans="1:4" x14ac:dyDescent="0.3">
      <c r="A4158" s="4">
        <v>25646</v>
      </c>
      <c r="B4158" s="5">
        <v>12.5</v>
      </c>
      <c r="C4158" s="1">
        <f t="shared" si="128"/>
        <v>1.2500000000000001E-2</v>
      </c>
      <c r="D4158" s="254">
        <f t="shared" si="129"/>
        <v>0</v>
      </c>
    </row>
    <row r="4159" spans="1:4" x14ac:dyDescent="0.3">
      <c r="A4159" s="4">
        <v>25647</v>
      </c>
      <c r="B4159" s="5">
        <v>12.5</v>
      </c>
      <c r="C4159" s="1">
        <f t="shared" si="128"/>
        <v>1.2500000000000001E-2</v>
      </c>
      <c r="D4159" s="254">
        <f t="shared" si="129"/>
        <v>0</v>
      </c>
    </row>
    <row r="4160" spans="1:4" x14ac:dyDescent="0.3">
      <c r="A4160" s="4">
        <v>25650</v>
      </c>
      <c r="B4160" s="5">
        <v>12.5</v>
      </c>
      <c r="C4160" s="1">
        <f t="shared" si="128"/>
        <v>1.2500000000000001E-2</v>
      </c>
      <c r="D4160" s="254">
        <f t="shared" si="129"/>
        <v>0</v>
      </c>
    </row>
    <row r="4161" spans="1:4" x14ac:dyDescent="0.3">
      <c r="A4161" s="4">
        <v>25651</v>
      </c>
      <c r="B4161" s="5">
        <v>12.5</v>
      </c>
      <c r="C4161" s="1">
        <f t="shared" si="128"/>
        <v>1.2500000000000001E-2</v>
      </c>
      <c r="D4161" s="254">
        <f t="shared" si="129"/>
        <v>0</v>
      </c>
    </row>
    <row r="4162" spans="1:4" x14ac:dyDescent="0.3">
      <c r="A4162" s="4">
        <v>25652</v>
      </c>
      <c r="B4162" s="5">
        <v>12.5</v>
      </c>
      <c r="C4162" s="1">
        <f t="shared" si="128"/>
        <v>1.2500000000000001E-2</v>
      </c>
      <c r="D4162" s="254">
        <f t="shared" si="129"/>
        <v>0</v>
      </c>
    </row>
    <row r="4163" spans="1:4" x14ac:dyDescent="0.3">
      <c r="A4163" s="4">
        <v>25653</v>
      </c>
      <c r="B4163" s="5">
        <v>12.5</v>
      </c>
      <c r="C4163" s="1">
        <f t="shared" si="128"/>
        <v>1.2500000000000001E-2</v>
      </c>
      <c r="D4163" s="254">
        <f t="shared" si="129"/>
        <v>0</v>
      </c>
    </row>
    <row r="4164" spans="1:4" x14ac:dyDescent="0.3">
      <c r="A4164" s="4">
        <v>25654</v>
      </c>
      <c r="B4164" s="5">
        <v>12.5</v>
      </c>
      <c r="C4164" s="1">
        <f t="shared" si="128"/>
        <v>1.2500000000000001E-2</v>
      </c>
      <c r="D4164" s="254">
        <f t="shared" si="129"/>
        <v>0</v>
      </c>
    </row>
    <row r="4165" spans="1:4" x14ac:dyDescent="0.3">
      <c r="A4165" s="4">
        <v>25657</v>
      </c>
      <c r="B4165" s="5">
        <v>12.5</v>
      </c>
      <c r="C4165" s="1">
        <f t="shared" si="128"/>
        <v>1.2500000000000001E-2</v>
      </c>
      <c r="D4165" s="254">
        <f t="shared" si="129"/>
        <v>0</v>
      </c>
    </row>
    <row r="4166" spans="1:4" x14ac:dyDescent="0.3">
      <c r="A4166" s="4">
        <v>25658</v>
      </c>
      <c r="B4166" s="5">
        <v>12.5</v>
      </c>
      <c r="C4166" s="1">
        <f t="shared" ref="C4166:C4229" si="130">B4166/1000</f>
        <v>1.2500000000000001E-2</v>
      </c>
      <c r="D4166" s="254">
        <f t="shared" si="129"/>
        <v>0</v>
      </c>
    </row>
    <row r="4167" spans="1:4" x14ac:dyDescent="0.3">
      <c r="A4167" s="4">
        <v>25659</v>
      </c>
      <c r="B4167" s="5">
        <v>12.5</v>
      </c>
      <c r="C4167" s="1">
        <f t="shared" si="130"/>
        <v>1.2500000000000001E-2</v>
      </c>
      <c r="D4167" s="254">
        <f t="shared" ref="D4167:D4230" si="131">((B4167/B4166)-1)*100</f>
        <v>0</v>
      </c>
    </row>
    <row r="4168" spans="1:4" x14ac:dyDescent="0.3">
      <c r="A4168" s="4">
        <v>25660</v>
      </c>
      <c r="B4168" s="5">
        <v>12.5</v>
      </c>
      <c r="C4168" s="1">
        <f t="shared" si="130"/>
        <v>1.2500000000000001E-2</v>
      </c>
      <c r="D4168" s="254">
        <f t="shared" si="131"/>
        <v>0</v>
      </c>
    </row>
    <row r="4169" spans="1:4" x14ac:dyDescent="0.3">
      <c r="A4169" s="4">
        <v>25661</v>
      </c>
      <c r="B4169" s="5">
        <v>12.5</v>
      </c>
      <c r="C4169" s="1">
        <f t="shared" si="130"/>
        <v>1.2500000000000001E-2</v>
      </c>
      <c r="D4169" s="254">
        <f t="shared" si="131"/>
        <v>0</v>
      </c>
    </row>
    <row r="4170" spans="1:4" x14ac:dyDescent="0.3">
      <c r="A4170" s="4">
        <v>25664</v>
      </c>
      <c r="B4170" s="5">
        <v>12.5</v>
      </c>
      <c r="C4170" s="1">
        <f t="shared" si="130"/>
        <v>1.2500000000000001E-2</v>
      </c>
      <c r="D4170" s="254">
        <f t="shared" si="131"/>
        <v>0</v>
      </c>
    </row>
    <row r="4171" spans="1:4" x14ac:dyDescent="0.3">
      <c r="A4171" s="4">
        <v>25665</v>
      </c>
      <c r="B4171" s="5">
        <v>12.5</v>
      </c>
      <c r="C4171" s="1">
        <f t="shared" si="130"/>
        <v>1.2500000000000001E-2</v>
      </c>
      <c r="D4171" s="254">
        <f t="shared" si="131"/>
        <v>0</v>
      </c>
    </row>
    <row r="4172" spans="1:4" x14ac:dyDescent="0.3">
      <c r="A4172" s="4">
        <v>25666</v>
      </c>
      <c r="B4172" s="5">
        <v>12.5</v>
      </c>
      <c r="C4172" s="1">
        <f t="shared" si="130"/>
        <v>1.2500000000000001E-2</v>
      </c>
      <c r="D4172" s="254">
        <f t="shared" si="131"/>
        <v>0</v>
      </c>
    </row>
    <row r="4173" spans="1:4" x14ac:dyDescent="0.3">
      <c r="A4173" s="4">
        <v>25667</v>
      </c>
      <c r="B4173" s="5">
        <v>12.5</v>
      </c>
      <c r="C4173" s="1">
        <f t="shared" si="130"/>
        <v>1.2500000000000001E-2</v>
      </c>
      <c r="D4173" s="254">
        <f t="shared" si="131"/>
        <v>0</v>
      </c>
    </row>
    <row r="4174" spans="1:4" x14ac:dyDescent="0.3">
      <c r="A4174" s="4">
        <v>25668</v>
      </c>
      <c r="B4174" s="5">
        <v>12.5</v>
      </c>
      <c r="C4174" s="1">
        <f t="shared" si="130"/>
        <v>1.2500000000000001E-2</v>
      </c>
      <c r="D4174" s="254">
        <f t="shared" si="131"/>
        <v>0</v>
      </c>
    </row>
    <row r="4175" spans="1:4" x14ac:dyDescent="0.3">
      <c r="A4175" s="4">
        <v>25671</v>
      </c>
      <c r="B4175" s="5">
        <v>12.5</v>
      </c>
      <c r="C4175" s="1">
        <f t="shared" si="130"/>
        <v>1.2500000000000001E-2</v>
      </c>
      <c r="D4175" s="254">
        <f t="shared" si="131"/>
        <v>0</v>
      </c>
    </row>
    <row r="4176" spans="1:4" x14ac:dyDescent="0.3">
      <c r="A4176" s="4">
        <v>25672</v>
      </c>
      <c r="B4176" s="5">
        <v>12.5</v>
      </c>
      <c r="C4176" s="1">
        <f t="shared" si="130"/>
        <v>1.2500000000000001E-2</v>
      </c>
      <c r="D4176" s="254">
        <f t="shared" si="131"/>
        <v>0</v>
      </c>
    </row>
    <row r="4177" spans="1:4" x14ac:dyDescent="0.3">
      <c r="A4177" s="4">
        <v>25673</v>
      </c>
      <c r="B4177" s="5">
        <v>12.5</v>
      </c>
      <c r="C4177" s="1">
        <f t="shared" si="130"/>
        <v>1.2500000000000001E-2</v>
      </c>
      <c r="D4177" s="254">
        <f t="shared" si="131"/>
        <v>0</v>
      </c>
    </row>
    <row r="4178" spans="1:4" x14ac:dyDescent="0.3">
      <c r="A4178" s="4">
        <v>25674</v>
      </c>
      <c r="B4178" s="5">
        <v>12.5</v>
      </c>
      <c r="C4178" s="1">
        <f t="shared" si="130"/>
        <v>1.2500000000000001E-2</v>
      </c>
      <c r="D4178" s="254">
        <f t="shared" si="131"/>
        <v>0</v>
      </c>
    </row>
    <row r="4179" spans="1:4" x14ac:dyDescent="0.3">
      <c r="A4179" s="4">
        <v>25675</v>
      </c>
      <c r="B4179" s="5">
        <v>12.5</v>
      </c>
      <c r="C4179" s="1">
        <f t="shared" si="130"/>
        <v>1.2500000000000001E-2</v>
      </c>
      <c r="D4179" s="254">
        <f t="shared" si="131"/>
        <v>0</v>
      </c>
    </row>
    <row r="4180" spans="1:4" x14ac:dyDescent="0.3">
      <c r="A4180" s="4">
        <v>25678</v>
      </c>
      <c r="B4180" s="5">
        <v>12.5</v>
      </c>
      <c r="C4180" s="1">
        <f t="shared" si="130"/>
        <v>1.2500000000000001E-2</v>
      </c>
      <c r="D4180" s="254">
        <f t="shared" si="131"/>
        <v>0</v>
      </c>
    </row>
    <row r="4181" spans="1:4" x14ac:dyDescent="0.3">
      <c r="A4181" s="4">
        <v>25679</v>
      </c>
      <c r="B4181" s="5">
        <v>12.5</v>
      </c>
      <c r="C4181" s="1">
        <f t="shared" si="130"/>
        <v>1.2500000000000001E-2</v>
      </c>
      <c r="D4181" s="254">
        <f t="shared" si="131"/>
        <v>0</v>
      </c>
    </row>
    <row r="4182" spans="1:4" x14ac:dyDescent="0.3">
      <c r="A4182" s="4">
        <v>25680</v>
      </c>
      <c r="B4182" s="5">
        <v>12.5</v>
      </c>
      <c r="C4182" s="1">
        <f t="shared" si="130"/>
        <v>1.2500000000000001E-2</v>
      </c>
      <c r="D4182" s="254">
        <f t="shared" si="131"/>
        <v>0</v>
      </c>
    </row>
    <row r="4183" spans="1:4" x14ac:dyDescent="0.3">
      <c r="A4183" s="4">
        <v>25681</v>
      </c>
      <c r="B4183" s="5">
        <v>12.5</v>
      </c>
      <c r="C4183" s="1">
        <f t="shared" si="130"/>
        <v>1.2500000000000001E-2</v>
      </c>
      <c r="D4183" s="254">
        <f t="shared" si="131"/>
        <v>0</v>
      </c>
    </row>
    <row r="4184" spans="1:4" x14ac:dyDescent="0.3">
      <c r="A4184" s="4">
        <v>25682</v>
      </c>
      <c r="B4184" s="5">
        <v>12.5</v>
      </c>
      <c r="C4184" s="1">
        <f t="shared" si="130"/>
        <v>1.2500000000000001E-2</v>
      </c>
      <c r="D4184" s="254">
        <f t="shared" si="131"/>
        <v>0</v>
      </c>
    </row>
    <row r="4185" spans="1:4" x14ac:dyDescent="0.3">
      <c r="A4185" s="4">
        <v>25685</v>
      </c>
      <c r="B4185" s="5">
        <v>12.5</v>
      </c>
      <c r="C4185" s="1">
        <f t="shared" si="130"/>
        <v>1.2500000000000001E-2</v>
      </c>
      <c r="D4185" s="254">
        <f t="shared" si="131"/>
        <v>0</v>
      </c>
    </row>
    <row r="4186" spans="1:4" x14ac:dyDescent="0.3">
      <c r="A4186" s="4">
        <v>25686</v>
      </c>
      <c r="B4186" s="5">
        <v>12.5</v>
      </c>
      <c r="C4186" s="1">
        <f t="shared" si="130"/>
        <v>1.2500000000000001E-2</v>
      </c>
      <c r="D4186" s="254">
        <f t="shared" si="131"/>
        <v>0</v>
      </c>
    </row>
    <row r="4187" spans="1:4" x14ac:dyDescent="0.3">
      <c r="A4187" s="4">
        <v>25687</v>
      </c>
      <c r="B4187" s="5">
        <v>12.5</v>
      </c>
      <c r="C4187" s="1">
        <f t="shared" si="130"/>
        <v>1.2500000000000001E-2</v>
      </c>
      <c r="D4187" s="254">
        <f t="shared" si="131"/>
        <v>0</v>
      </c>
    </row>
    <row r="4188" spans="1:4" x14ac:dyDescent="0.3">
      <c r="A4188" s="4">
        <v>25688</v>
      </c>
      <c r="B4188" s="5">
        <v>12.5</v>
      </c>
      <c r="C4188" s="1">
        <f t="shared" si="130"/>
        <v>1.2500000000000001E-2</v>
      </c>
      <c r="D4188" s="254">
        <f t="shared" si="131"/>
        <v>0</v>
      </c>
    </row>
    <row r="4189" spans="1:4" x14ac:dyDescent="0.3">
      <c r="A4189" s="4">
        <v>25689</v>
      </c>
      <c r="B4189" s="5">
        <v>12.5</v>
      </c>
      <c r="C4189" s="1">
        <f t="shared" si="130"/>
        <v>1.2500000000000001E-2</v>
      </c>
      <c r="D4189" s="254">
        <f t="shared" si="131"/>
        <v>0</v>
      </c>
    </row>
    <row r="4190" spans="1:4" x14ac:dyDescent="0.3">
      <c r="A4190" s="4">
        <v>25692</v>
      </c>
      <c r="B4190" s="5">
        <v>12.5</v>
      </c>
      <c r="C4190" s="1">
        <f t="shared" si="130"/>
        <v>1.2500000000000001E-2</v>
      </c>
      <c r="D4190" s="254">
        <f t="shared" si="131"/>
        <v>0</v>
      </c>
    </row>
    <row r="4191" spans="1:4" x14ac:dyDescent="0.3">
      <c r="A4191" s="4">
        <v>25693</v>
      </c>
      <c r="B4191" s="5">
        <v>12.5</v>
      </c>
      <c r="C4191" s="1">
        <f t="shared" si="130"/>
        <v>1.2500000000000001E-2</v>
      </c>
      <c r="D4191" s="254">
        <f t="shared" si="131"/>
        <v>0</v>
      </c>
    </row>
    <row r="4192" spans="1:4" x14ac:dyDescent="0.3">
      <c r="A4192" s="4">
        <v>25694</v>
      </c>
      <c r="B4192" s="5">
        <v>12.5</v>
      </c>
      <c r="C4192" s="1">
        <f t="shared" si="130"/>
        <v>1.2500000000000001E-2</v>
      </c>
      <c r="D4192" s="254">
        <f t="shared" si="131"/>
        <v>0</v>
      </c>
    </row>
    <row r="4193" spans="1:4" x14ac:dyDescent="0.3">
      <c r="A4193" s="4">
        <v>25695</v>
      </c>
      <c r="B4193" s="5">
        <v>12.5</v>
      </c>
      <c r="C4193" s="1">
        <f t="shared" si="130"/>
        <v>1.2500000000000001E-2</v>
      </c>
      <c r="D4193" s="254">
        <f t="shared" si="131"/>
        <v>0</v>
      </c>
    </row>
    <row r="4194" spans="1:4" x14ac:dyDescent="0.3">
      <c r="A4194" s="4">
        <v>25696</v>
      </c>
      <c r="B4194" s="5">
        <v>12.5</v>
      </c>
      <c r="C4194" s="1">
        <f t="shared" si="130"/>
        <v>1.2500000000000001E-2</v>
      </c>
      <c r="D4194" s="254">
        <f t="shared" si="131"/>
        <v>0</v>
      </c>
    </row>
    <row r="4195" spans="1:4" x14ac:dyDescent="0.3">
      <c r="A4195" s="4">
        <v>25699</v>
      </c>
      <c r="B4195" s="5">
        <v>12.5</v>
      </c>
      <c r="C4195" s="1">
        <f t="shared" si="130"/>
        <v>1.2500000000000001E-2</v>
      </c>
      <c r="D4195" s="254">
        <f t="shared" si="131"/>
        <v>0</v>
      </c>
    </row>
    <row r="4196" spans="1:4" x14ac:dyDescent="0.3">
      <c r="A4196" s="4">
        <v>25700</v>
      </c>
      <c r="B4196" s="5">
        <v>12.5</v>
      </c>
      <c r="C4196" s="1">
        <f t="shared" si="130"/>
        <v>1.2500000000000001E-2</v>
      </c>
      <c r="D4196" s="254">
        <f t="shared" si="131"/>
        <v>0</v>
      </c>
    </row>
    <row r="4197" spans="1:4" x14ac:dyDescent="0.3">
      <c r="A4197" s="4">
        <v>25701</v>
      </c>
      <c r="B4197" s="5">
        <v>12.5</v>
      </c>
      <c r="C4197" s="1">
        <f t="shared" si="130"/>
        <v>1.2500000000000001E-2</v>
      </c>
      <c r="D4197" s="254">
        <f t="shared" si="131"/>
        <v>0</v>
      </c>
    </row>
    <row r="4198" spans="1:4" x14ac:dyDescent="0.3">
      <c r="A4198" s="4">
        <v>25702</v>
      </c>
      <c r="B4198" s="5">
        <v>12.5</v>
      </c>
      <c r="C4198" s="1">
        <f t="shared" si="130"/>
        <v>1.2500000000000001E-2</v>
      </c>
      <c r="D4198" s="254">
        <f t="shared" si="131"/>
        <v>0</v>
      </c>
    </row>
    <row r="4199" spans="1:4" x14ac:dyDescent="0.3">
      <c r="A4199" s="4">
        <v>25703</v>
      </c>
      <c r="B4199" s="5">
        <v>12.5</v>
      </c>
      <c r="C4199" s="1">
        <f t="shared" si="130"/>
        <v>1.2500000000000001E-2</v>
      </c>
      <c r="D4199" s="254">
        <f t="shared" si="131"/>
        <v>0</v>
      </c>
    </row>
    <row r="4200" spans="1:4" x14ac:dyDescent="0.3">
      <c r="A4200" s="4">
        <v>25706</v>
      </c>
      <c r="B4200" s="5">
        <v>12.5</v>
      </c>
      <c r="C4200" s="1">
        <f t="shared" si="130"/>
        <v>1.2500000000000001E-2</v>
      </c>
      <c r="D4200" s="254">
        <f t="shared" si="131"/>
        <v>0</v>
      </c>
    </row>
    <row r="4201" spans="1:4" x14ac:dyDescent="0.3">
      <c r="A4201" s="4">
        <v>25707</v>
      </c>
      <c r="B4201" s="5">
        <v>12.5</v>
      </c>
      <c r="C4201" s="1">
        <f t="shared" si="130"/>
        <v>1.2500000000000001E-2</v>
      </c>
      <c r="D4201" s="254">
        <f t="shared" si="131"/>
        <v>0</v>
      </c>
    </row>
    <row r="4202" spans="1:4" x14ac:dyDescent="0.3">
      <c r="A4202" s="4">
        <v>25708</v>
      </c>
      <c r="B4202" s="5">
        <v>12.5</v>
      </c>
      <c r="C4202" s="1">
        <f t="shared" si="130"/>
        <v>1.2500000000000001E-2</v>
      </c>
      <c r="D4202" s="254">
        <f t="shared" si="131"/>
        <v>0</v>
      </c>
    </row>
    <row r="4203" spans="1:4" x14ac:dyDescent="0.3">
      <c r="A4203" s="4">
        <v>25709</v>
      </c>
      <c r="B4203" s="5">
        <v>12.5</v>
      </c>
      <c r="C4203" s="1">
        <f t="shared" si="130"/>
        <v>1.2500000000000001E-2</v>
      </c>
      <c r="D4203" s="254">
        <f t="shared" si="131"/>
        <v>0</v>
      </c>
    </row>
    <row r="4204" spans="1:4" x14ac:dyDescent="0.3">
      <c r="A4204" s="4">
        <v>25710</v>
      </c>
      <c r="B4204" s="5">
        <v>12.5</v>
      </c>
      <c r="C4204" s="1">
        <f t="shared" si="130"/>
        <v>1.2500000000000001E-2</v>
      </c>
      <c r="D4204" s="254">
        <f t="shared" si="131"/>
        <v>0</v>
      </c>
    </row>
    <row r="4205" spans="1:4" x14ac:dyDescent="0.3">
      <c r="A4205" s="4">
        <v>25713</v>
      </c>
      <c r="B4205" s="5">
        <v>12.5</v>
      </c>
      <c r="C4205" s="1">
        <f t="shared" si="130"/>
        <v>1.2500000000000001E-2</v>
      </c>
      <c r="D4205" s="254">
        <f t="shared" si="131"/>
        <v>0</v>
      </c>
    </row>
    <row r="4206" spans="1:4" x14ac:dyDescent="0.3">
      <c r="A4206" s="4">
        <v>25714</v>
      </c>
      <c r="B4206" s="5">
        <v>12.5</v>
      </c>
      <c r="C4206" s="1">
        <f t="shared" si="130"/>
        <v>1.2500000000000001E-2</v>
      </c>
      <c r="D4206" s="254">
        <f t="shared" si="131"/>
        <v>0</v>
      </c>
    </row>
    <row r="4207" spans="1:4" x14ac:dyDescent="0.3">
      <c r="A4207" s="4">
        <v>25715</v>
      </c>
      <c r="B4207" s="5">
        <v>12.5</v>
      </c>
      <c r="C4207" s="1">
        <f t="shared" si="130"/>
        <v>1.2500000000000001E-2</v>
      </c>
      <c r="D4207" s="254">
        <f t="shared" si="131"/>
        <v>0</v>
      </c>
    </row>
    <row r="4208" spans="1:4" x14ac:dyDescent="0.3">
      <c r="A4208" s="4">
        <v>25716</v>
      </c>
      <c r="B4208" s="5">
        <v>12.5</v>
      </c>
      <c r="C4208" s="1">
        <f t="shared" si="130"/>
        <v>1.2500000000000001E-2</v>
      </c>
      <c r="D4208" s="254">
        <f t="shared" si="131"/>
        <v>0</v>
      </c>
    </row>
    <row r="4209" spans="1:4" x14ac:dyDescent="0.3">
      <c r="A4209" s="4">
        <v>25717</v>
      </c>
      <c r="B4209" s="5">
        <v>12.5</v>
      </c>
      <c r="C4209" s="1">
        <f t="shared" si="130"/>
        <v>1.2500000000000001E-2</v>
      </c>
      <c r="D4209" s="254">
        <f t="shared" si="131"/>
        <v>0</v>
      </c>
    </row>
    <row r="4210" spans="1:4" x14ac:dyDescent="0.3">
      <c r="A4210" s="4">
        <v>25720</v>
      </c>
      <c r="B4210" s="5">
        <v>12.5</v>
      </c>
      <c r="C4210" s="1">
        <f t="shared" si="130"/>
        <v>1.2500000000000001E-2</v>
      </c>
      <c r="D4210" s="254">
        <f t="shared" si="131"/>
        <v>0</v>
      </c>
    </row>
    <row r="4211" spans="1:4" x14ac:dyDescent="0.3">
      <c r="A4211" s="4">
        <v>25721</v>
      </c>
      <c r="B4211" s="5">
        <v>12.5</v>
      </c>
      <c r="C4211" s="1">
        <f t="shared" si="130"/>
        <v>1.2500000000000001E-2</v>
      </c>
      <c r="D4211" s="254">
        <f t="shared" si="131"/>
        <v>0</v>
      </c>
    </row>
    <row r="4212" spans="1:4" x14ac:dyDescent="0.3">
      <c r="A4212" s="4">
        <v>25722</v>
      </c>
      <c r="B4212" s="5">
        <v>12.5</v>
      </c>
      <c r="C4212" s="1">
        <f t="shared" si="130"/>
        <v>1.2500000000000001E-2</v>
      </c>
      <c r="D4212" s="254">
        <f t="shared" si="131"/>
        <v>0</v>
      </c>
    </row>
    <row r="4213" spans="1:4" x14ac:dyDescent="0.3">
      <c r="A4213" s="4">
        <v>25723</v>
      </c>
      <c r="B4213" s="5">
        <v>12.5</v>
      </c>
      <c r="C4213" s="1">
        <f t="shared" si="130"/>
        <v>1.2500000000000001E-2</v>
      </c>
      <c r="D4213" s="254">
        <f t="shared" si="131"/>
        <v>0</v>
      </c>
    </row>
    <row r="4214" spans="1:4" x14ac:dyDescent="0.3">
      <c r="A4214" s="4">
        <v>25724</v>
      </c>
      <c r="B4214" s="5">
        <v>12.5</v>
      </c>
      <c r="C4214" s="1">
        <f t="shared" si="130"/>
        <v>1.2500000000000001E-2</v>
      </c>
      <c r="D4214" s="254">
        <f t="shared" si="131"/>
        <v>0</v>
      </c>
    </row>
    <row r="4215" spans="1:4" x14ac:dyDescent="0.3">
      <c r="A4215" s="4">
        <v>25727</v>
      </c>
      <c r="B4215" s="5">
        <v>12.5</v>
      </c>
      <c r="C4215" s="1">
        <f t="shared" si="130"/>
        <v>1.2500000000000001E-2</v>
      </c>
      <c r="D4215" s="254">
        <f t="shared" si="131"/>
        <v>0</v>
      </c>
    </row>
    <row r="4216" spans="1:4" x14ac:dyDescent="0.3">
      <c r="A4216" s="4">
        <v>25728</v>
      </c>
      <c r="B4216" s="5">
        <v>12.5</v>
      </c>
      <c r="C4216" s="1">
        <f t="shared" si="130"/>
        <v>1.2500000000000001E-2</v>
      </c>
      <c r="D4216" s="254">
        <f t="shared" si="131"/>
        <v>0</v>
      </c>
    </row>
    <row r="4217" spans="1:4" x14ac:dyDescent="0.3">
      <c r="A4217" s="4">
        <v>25729</v>
      </c>
      <c r="B4217" s="5">
        <v>12.5</v>
      </c>
      <c r="C4217" s="1">
        <f t="shared" si="130"/>
        <v>1.2500000000000001E-2</v>
      </c>
      <c r="D4217" s="254">
        <f t="shared" si="131"/>
        <v>0</v>
      </c>
    </row>
    <row r="4218" spans="1:4" x14ac:dyDescent="0.3">
      <c r="A4218" s="4">
        <v>25730</v>
      </c>
      <c r="B4218" s="5">
        <v>12.5</v>
      </c>
      <c r="C4218" s="1">
        <f t="shared" si="130"/>
        <v>1.2500000000000001E-2</v>
      </c>
      <c r="D4218" s="254">
        <f t="shared" si="131"/>
        <v>0</v>
      </c>
    </row>
    <row r="4219" spans="1:4" x14ac:dyDescent="0.3">
      <c r="A4219" s="4">
        <v>25731</v>
      </c>
      <c r="B4219" s="5">
        <v>12.5</v>
      </c>
      <c r="C4219" s="1">
        <f t="shared" si="130"/>
        <v>1.2500000000000001E-2</v>
      </c>
      <c r="D4219" s="254">
        <f t="shared" si="131"/>
        <v>0</v>
      </c>
    </row>
    <row r="4220" spans="1:4" x14ac:dyDescent="0.3">
      <c r="A4220" s="4">
        <v>25734</v>
      </c>
      <c r="B4220" s="5">
        <v>12.5</v>
      </c>
      <c r="C4220" s="1">
        <f t="shared" si="130"/>
        <v>1.2500000000000001E-2</v>
      </c>
      <c r="D4220" s="254">
        <f t="shared" si="131"/>
        <v>0</v>
      </c>
    </row>
    <row r="4221" spans="1:4" x14ac:dyDescent="0.3">
      <c r="A4221" s="4">
        <v>25735</v>
      </c>
      <c r="B4221" s="5">
        <v>12.5</v>
      </c>
      <c r="C4221" s="1">
        <f t="shared" si="130"/>
        <v>1.2500000000000001E-2</v>
      </c>
      <c r="D4221" s="254">
        <f t="shared" si="131"/>
        <v>0</v>
      </c>
    </row>
    <row r="4222" spans="1:4" x14ac:dyDescent="0.3">
      <c r="A4222" s="4">
        <v>25736</v>
      </c>
      <c r="B4222" s="5">
        <v>12.5</v>
      </c>
      <c r="C4222" s="1">
        <f t="shared" si="130"/>
        <v>1.2500000000000001E-2</v>
      </c>
      <c r="D4222" s="254">
        <f t="shared" si="131"/>
        <v>0</v>
      </c>
    </row>
    <row r="4223" spans="1:4" x14ac:dyDescent="0.3">
      <c r="A4223" s="4">
        <v>25737</v>
      </c>
      <c r="B4223" s="5">
        <v>12.5</v>
      </c>
      <c r="C4223" s="1">
        <f t="shared" si="130"/>
        <v>1.2500000000000001E-2</v>
      </c>
      <c r="D4223" s="254">
        <f t="shared" si="131"/>
        <v>0</v>
      </c>
    </row>
    <row r="4224" spans="1:4" x14ac:dyDescent="0.3">
      <c r="A4224" s="4">
        <v>25738</v>
      </c>
      <c r="B4224" s="5">
        <v>12.5</v>
      </c>
      <c r="C4224" s="1">
        <f t="shared" si="130"/>
        <v>1.2500000000000001E-2</v>
      </c>
      <c r="D4224" s="254">
        <f t="shared" si="131"/>
        <v>0</v>
      </c>
    </row>
    <row r="4225" spans="1:4" x14ac:dyDescent="0.3">
      <c r="A4225" s="4">
        <v>25741</v>
      </c>
      <c r="B4225" s="5">
        <v>12.5</v>
      </c>
      <c r="C4225" s="1">
        <f t="shared" si="130"/>
        <v>1.2500000000000001E-2</v>
      </c>
      <c r="D4225" s="254">
        <f t="shared" si="131"/>
        <v>0</v>
      </c>
    </row>
    <row r="4226" spans="1:4" x14ac:dyDescent="0.3">
      <c r="A4226" s="4">
        <v>25742</v>
      </c>
      <c r="B4226" s="5">
        <v>12.5</v>
      </c>
      <c r="C4226" s="1">
        <f t="shared" si="130"/>
        <v>1.2500000000000001E-2</v>
      </c>
      <c r="D4226" s="254">
        <f t="shared" si="131"/>
        <v>0</v>
      </c>
    </row>
    <row r="4227" spans="1:4" x14ac:dyDescent="0.3">
      <c r="A4227" s="4">
        <v>25743</v>
      </c>
      <c r="B4227" s="5">
        <v>12.5</v>
      </c>
      <c r="C4227" s="1">
        <f t="shared" si="130"/>
        <v>1.2500000000000001E-2</v>
      </c>
      <c r="D4227" s="254">
        <f t="shared" si="131"/>
        <v>0</v>
      </c>
    </row>
    <row r="4228" spans="1:4" x14ac:dyDescent="0.3">
      <c r="A4228" s="4">
        <v>25744</v>
      </c>
      <c r="B4228" s="5">
        <v>12.5</v>
      </c>
      <c r="C4228" s="1">
        <f t="shared" si="130"/>
        <v>1.2500000000000001E-2</v>
      </c>
      <c r="D4228" s="254">
        <f t="shared" si="131"/>
        <v>0</v>
      </c>
    </row>
    <row r="4229" spans="1:4" x14ac:dyDescent="0.3">
      <c r="A4229" s="4">
        <v>25745</v>
      </c>
      <c r="B4229" s="5">
        <v>12.5</v>
      </c>
      <c r="C4229" s="1">
        <f t="shared" si="130"/>
        <v>1.2500000000000001E-2</v>
      </c>
      <c r="D4229" s="254">
        <f t="shared" si="131"/>
        <v>0</v>
      </c>
    </row>
    <row r="4230" spans="1:4" x14ac:dyDescent="0.3">
      <c r="A4230" s="4">
        <v>25748</v>
      </c>
      <c r="B4230" s="5">
        <v>12.5</v>
      </c>
      <c r="C4230" s="1">
        <f t="shared" ref="C4230:C4293" si="132">B4230/1000</f>
        <v>1.2500000000000001E-2</v>
      </c>
      <c r="D4230" s="254">
        <f t="shared" si="131"/>
        <v>0</v>
      </c>
    </row>
    <row r="4231" spans="1:4" x14ac:dyDescent="0.3">
      <c r="A4231" s="4">
        <v>25749</v>
      </c>
      <c r="B4231" s="5">
        <v>12.5</v>
      </c>
      <c r="C4231" s="1">
        <f t="shared" si="132"/>
        <v>1.2500000000000001E-2</v>
      </c>
      <c r="D4231" s="254">
        <f t="shared" ref="D4231:D4294" si="133">((B4231/B4230)-1)*100</f>
        <v>0</v>
      </c>
    </row>
    <row r="4232" spans="1:4" x14ac:dyDescent="0.3">
      <c r="A4232" s="4">
        <v>25750</v>
      </c>
      <c r="B4232" s="5">
        <v>12.5</v>
      </c>
      <c r="C4232" s="1">
        <f t="shared" si="132"/>
        <v>1.2500000000000001E-2</v>
      </c>
      <c r="D4232" s="254">
        <f t="shared" si="133"/>
        <v>0</v>
      </c>
    </row>
    <row r="4233" spans="1:4" x14ac:dyDescent="0.3">
      <c r="A4233" s="4">
        <v>25751</v>
      </c>
      <c r="B4233" s="5">
        <v>12.5</v>
      </c>
      <c r="C4233" s="1">
        <f t="shared" si="132"/>
        <v>1.2500000000000001E-2</v>
      </c>
      <c r="D4233" s="254">
        <f t="shared" si="133"/>
        <v>0</v>
      </c>
    </row>
    <row r="4234" spans="1:4" x14ac:dyDescent="0.3">
      <c r="A4234" s="4">
        <v>25752</v>
      </c>
      <c r="B4234" s="5">
        <v>12.5</v>
      </c>
      <c r="C4234" s="1">
        <f t="shared" si="132"/>
        <v>1.2500000000000001E-2</v>
      </c>
      <c r="D4234" s="254">
        <f t="shared" si="133"/>
        <v>0</v>
      </c>
    </row>
    <row r="4235" spans="1:4" x14ac:dyDescent="0.3">
      <c r="A4235" s="4">
        <v>25755</v>
      </c>
      <c r="B4235" s="5">
        <v>12.5</v>
      </c>
      <c r="C4235" s="1">
        <f t="shared" si="132"/>
        <v>1.2500000000000001E-2</v>
      </c>
      <c r="D4235" s="254">
        <f t="shared" si="133"/>
        <v>0</v>
      </c>
    </row>
    <row r="4236" spans="1:4" x14ac:dyDescent="0.3">
      <c r="A4236" s="4">
        <v>25756</v>
      </c>
      <c r="B4236" s="5">
        <v>12.5</v>
      </c>
      <c r="C4236" s="1">
        <f t="shared" si="132"/>
        <v>1.2500000000000001E-2</v>
      </c>
      <c r="D4236" s="254">
        <f t="shared" si="133"/>
        <v>0</v>
      </c>
    </row>
    <row r="4237" spans="1:4" x14ac:dyDescent="0.3">
      <c r="A4237" s="4">
        <v>25757</v>
      </c>
      <c r="B4237" s="5">
        <v>12.5</v>
      </c>
      <c r="C4237" s="1">
        <f t="shared" si="132"/>
        <v>1.2500000000000001E-2</v>
      </c>
      <c r="D4237" s="254">
        <f t="shared" si="133"/>
        <v>0</v>
      </c>
    </row>
    <row r="4238" spans="1:4" x14ac:dyDescent="0.3">
      <c r="A4238" s="4">
        <v>25758</v>
      </c>
      <c r="B4238" s="5">
        <v>12.5</v>
      </c>
      <c r="C4238" s="1">
        <f t="shared" si="132"/>
        <v>1.2500000000000001E-2</v>
      </c>
      <c r="D4238" s="254">
        <f t="shared" si="133"/>
        <v>0</v>
      </c>
    </row>
    <row r="4239" spans="1:4" x14ac:dyDescent="0.3">
      <c r="A4239" s="4">
        <v>25759</v>
      </c>
      <c r="B4239" s="5">
        <v>12.5</v>
      </c>
      <c r="C4239" s="1">
        <f t="shared" si="132"/>
        <v>1.2500000000000001E-2</v>
      </c>
      <c r="D4239" s="254">
        <f t="shared" si="133"/>
        <v>0</v>
      </c>
    </row>
    <row r="4240" spans="1:4" x14ac:dyDescent="0.3">
      <c r="A4240" s="4">
        <v>25762</v>
      </c>
      <c r="B4240" s="5">
        <v>12.5</v>
      </c>
      <c r="C4240" s="1">
        <f t="shared" si="132"/>
        <v>1.2500000000000001E-2</v>
      </c>
      <c r="D4240" s="254">
        <f t="shared" si="133"/>
        <v>0</v>
      </c>
    </row>
    <row r="4241" spans="1:4" x14ac:dyDescent="0.3">
      <c r="A4241" s="4">
        <v>25763</v>
      </c>
      <c r="B4241" s="5">
        <v>12.5</v>
      </c>
      <c r="C4241" s="1">
        <f t="shared" si="132"/>
        <v>1.2500000000000001E-2</v>
      </c>
      <c r="D4241" s="254">
        <f t="shared" si="133"/>
        <v>0</v>
      </c>
    </row>
    <row r="4242" spans="1:4" x14ac:dyDescent="0.3">
      <c r="A4242" s="4">
        <v>25764</v>
      </c>
      <c r="B4242" s="5">
        <v>12.5</v>
      </c>
      <c r="C4242" s="1">
        <f t="shared" si="132"/>
        <v>1.2500000000000001E-2</v>
      </c>
      <c r="D4242" s="254">
        <f t="shared" si="133"/>
        <v>0</v>
      </c>
    </row>
    <row r="4243" spans="1:4" x14ac:dyDescent="0.3">
      <c r="A4243" s="4">
        <v>25765</v>
      </c>
      <c r="B4243" s="5">
        <v>12.5</v>
      </c>
      <c r="C4243" s="1">
        <f t="shared" si="132"/>
        <v>1.2500000000000001E-2</v>
      </c>
      <c r="D4243" s="254">
        <f t="shared" si="133"/>
        <v>0</v>
      </c>
    </row>
    <row r="4244" spans="1:4" x14ac:dyDescent="0.3">
      <c r="A4244" s="4">
        <v>25766</v>
      </c>
      <c r="B4244" s="5">
        <v>12.5</v>
      </c>
      <c r="C4244" s="1">
        <f t="shared" si="132"/>
        <v>1.2500000000000001E-2</v>
      </c>
      <c r="D4244" s="254">
        <f t="shared" si="133"/>
        <v>0</v>
      </c>
    </row>
    <row r="4245" spans="1:4" x14ac:dyDescent="0.3">
      <c r="A4245" s="4">
        <v>25769</v>
      </c>
      <c r="B4245" s="5">
        <v>12.5</v>
      </c>
      <c r="C4245" s="1">
        <f t="shared" si="132"/>
        <v>1.2500000000000001E-2</v>
      </c>
      <c r="D4245" s="254">
        <f t="shared" si="133"/>
        <v>0</v>
      </c>
    </row>
    <row r="4246" spans="1:4" x14ac:dyDescent="0.3">
      <c r="A4246" s="4">
        <v>25770</v>
      </c>
      <c r="B4246" s="5">
        <v>12.5</v>
      </c>
      <c r="C4246" s="1">
        <f t="shared" si="132"/>
        <v>1.2500000000000001E-2</v>
      </c>
      <c r="D4246" s="254">
        <f t="shared" si="133"/>
        <v>0</v>
      </c>
    </row>
    <row r="4247" spans="1:4" x14ac:dyDescent="0.3">
      <c r="A4247" s="4">
        <v>25771</v>
      </c>
      <c r="B4247" s="5">
        <v>12.5</v>
      </c>
      <c r="C4247" s="1">
        <f t="shared" si="132"/>
        <v>1.2500000000000001E-2</v>
      </c>
      <c r="D4247" s="254">
        <f t="shared" si="133"/>
        <v>0</v>
      </c>
    </row>
    <row r="4248" spans="1:4" x14ac:dyDescent="0.3">
      <c r="A4248" s="4">
        <v>25772</v>
      </c>
      <c r="B4248" s="5">
        <v>12.5</v>
      </c>
      <c r="C4248" s="1">
        <f t="shared" si="132"/>
        <v>1.2500000000000001E-2</v>
      </c>
      <c r="D4248" s="254">
        <f t="shared" si="133"/>
        <v>0</v>
      </c>
    </row>
    <row r="4249" spans="1:4" x14ac:dyDescent="0.3">
      <c r="A4249" s="4">
        <v>25773</v>
      </c>
      <c r="B4249" s="5">
        <v>12.5</v>
      </c>
      <c r="C4249" s="1">
        <f t="shared" si="132"/>
        <v>1.2500000000000001E-2</v>
      </c>
      <c r="D4249" s="254">
        <f t="shared" si="133"/>
        <v>0</v>
      </c>
    </row>
    <row r="4250" spans="1:4" x14ac:dyDescent="0.3">
      <c r="A4250" s="4">
        <v>25776</v>
      </c>
      <c r="B4250" s="5">
        <v>12.5</v>
      </c>
      <c r="C4250" s="1">
        <f t="shared" si="132"/>
        <v>1.2500000000000001E-2</v>
      </c>
      <c r="D4250" s="254">
        <f t="shared" si="133"/>
        <v>0</v>
      </c>
    </row>
    <row r="4251" spans="1:4" x14ac:dyDescent="0.3">
      <c r="A4251" s="4">
        <v>25777</v>
      </c>
      <c r="B4251" s="5">
        <v>12.5</v>
      </c>
      <c r="C4251" s="1">
        <f t="shared" si="132"/>
        <v>1.2500000000000001E-2</v>
      </c>
      <c r="D4251" s="254">
        <f t="shared" si="133"/>
        <v>0</v>
      </c>
    </row>
    <row r="4252" spans="1:4" x14ac:dyDescent="0.3">
      <c r="A4252" s="4">
        <v>25778</v>
      </c>
      <c r="B4252" s="5">
        <v>12.5</v>
      </c>
      <c r="C4252" s="1">
        <f t="shared" si="132"/>
        <v>1.2500000000000001E-2</v>
      </c>
      <c r="D4252" s="254">
        <f t="shared" si="133"/>
        <v>0</v>
      </c>
    </row>
    <row r="4253" spans="1:4" x14ac:dyDescent="0.3">
      <c r="A4253" s="4">
        <v>25779</v>
      </c>
      <c r="B4253" s="5">
        <v>12.5</v>
      </c>
      <c r="C4253" s="1">
        <f t="shared" si="132"/>
        <v>1.2500000000000001E-2</v>
      </c>
      <c r="D4253" s="254">
        <f t="shared" si="133"/>
        <v>0</v>
      </c>
    </row>
    <row r="4254" spans="1:4" x14ac:dyDescent="0.3">
      <c r="A4254" s="4">
        <v>25780</v>
      </c>
      <c r="B4254" s="5">
        <v>12.5</v>
      </c>
      <c r="C4254" s="1">
        <f t="shared" si="132"/>
        <v>1.2500000000000001E-2</v>
      </c>
      <c r="D4254" s="254">
        <f t="shared" si="133"/>
        <v>0</v>
      </c>
    </row>
    <row r="4255" spans="1:4" x14ac:dyDescent="0.3">
      <c r="A4255" s="4">
        <v>25783</v>
      </c>
      <c r="B4255" s="5">
        <v>12.5</v>
      </c>
      <c r="C4255" s="1">
        <f t="shared" si="132"/>
        <v>1.2500000000000001E-2</v>
      </c>
      <c r="D4255" s="254">
        <f t="shared" si="133"/>
        <v>0</v>
      </c>
    </row>
    <row r="4256" spans="1:4" x14ac:dyDescent="0.3">
      <c r="A4256" s="4">
        <v>25784</v>
      </c>
      <c r="B4256" s="5">
        <v>12.5</v>
      </c>
      <c r="C4256" s="1">
        <f t="shared" si="132"/>
        <v>1.2500000000000001E-2</v>
      </c>
      <c r="D4256" s="254">
        <f t="shared" si="133"/>
        <v>0</v>
      </c>
    </row>
    <row r="4257" spans="1:4" x14ac:dyDescent="0.3">
      <c r="A4257" s="4">
        <v>25785</v>
      </c>
      <c r="B4257" s="5">
        <v>12.5</v>
      </c>
      <c r="C4257" s="1">
        <f t="shared" si="132"/>
        <v>1.2500000000000001E-2</v>
      </c>
      <c r="D4257" s="254">
        <f t="shared" si="133"/>
        <v>0</v>
      </c>
    </row>
    <row r="4258" spans="1:4" x14ac:dyDescent="0.3">
      <c r="A4258" s="4">
        <v>25786</v>
      </c>
      <c r="B4258" s="5">
        <v>12.5</v>
      </c>
      <c r="C4258" s="1">
        <f t="shared" si="132"/>
        <v>1.2500000000000001E-2</v>
      </c>
      <c r="D4258" s="254">
        <f t="shared" si="133"/>
        <v>0</v>
      </c>
    </row>
    <row r="4259" spans="1:4" x14ac:dyDescent="0.3">
      <c r="A4259" s="4">
        <v>25787</v>
      </c>
      <c r="B4259" s="5">
        <v>12.5</v>
      </c>
      <c r="C4259" s="1">
        <f t="shared" si="132"/>
        <v>1.2500000000000001E-2</v>
      </c>
      <c r="D4259" s="254">
        <f t="shared" si="133"/>
        <v>0</v>
      </c>
    </row>
    <row r="4260" spans="1:4" x14ac:dyDescent="0.3">
      <c r="A4260" s="4">
        <v>25790</v>
      </c>
      <c r="B4260" s="5">
        <v>12.5</v>
      </c>
      <c r="C4260" s="1">
        <f t="shared" si="132"/>
        <v>1.2500000000000001E-2</v>
      </c>
      <c r="D4260" s="254">
        <f t="shared" si="133"/>
        <v>0</v>
      </c>
    </row>
    <row r="4261" spans="1:4" x14ac:dyDescent="0.3">
      <c r="A4261" s="4">
        <v>25791</v>
      </c>
      <c r="B4261" s="5">
        <v>12.5</v>
      </c>
      <c r="C4261" s="1">
        <f t="shared" si="132"/>
        <v>1.2500000000000001E-2</v>
      </c>
      <c r="D4261" s="254">
        <f t="shared" si="133"/>
        <v>0</v>
      </c>
    </row>
    <row r="4262" spans="1:4" x14ac:dyDescent="0.3">
      <c r="A4262" s="4">
        <v>25792</v>
      </c>
      <c r="B4262" s="5">
        <v>12.5</v>
      </c>
      <c r="C4262" s="1">
        <f t="shared" si="132"/>
        <v>1.2500000000000001E-2</v>
      </c>
      <c r="D4262" s="254">
        <f t="shared" si="133"/>
        <v>0</v>
      </c>
    </row>
    <row r="4263" spans="1:4" x14ac:dyDescent="0.3">
      <c r="A4263" s="4">
        <v>25793</v>
      </c>
      <c r="B4263" s="5">
        <v>12.5</v>
      </c>
      <c r="C4263" s="1">
        <f t="shared" si="132"/>
        <v>1.2500000000000001E-2</v>
      </c>
      <c r="D4263" s="254">
        <f t="shared" si="133"/>
        <v>0</v>
      </c>
    </row>
    <row r="4264" spans="1:4" x14ac:dyDescent="0.3">
      <c r="A4264" s="4">
        <v>25794</v>
      </c>
      <c r="B4264" s="5">
        <v>12.5</v>
      </c>
      <c r="C4264" s="1">
        <f t="shared" si="132"/>
        <v>1.2500000000000001E-2</v>
      </c>
      <c r="D4264" s="254">
        <f t="shared" si="133"/>
        <v>0</v>
      </c>
    </row>
    <row r="4265" spans="1:4" x14ac:dyDescent="0.3">
      <c r="A4265" s="4">
        <v>25797</v>
      </c>
      <c r="B4265" s="5">
        <v>12.5</v>
      </c>
      <c r="C4265" s="1">
        <f t="shared" si="132"/>
        <v>1.2500000000000001E-2</v>
      </c>
      <c r="D4265" s="254">
        <f t="shared" si="133"/>
        <v>0</v>
      </c>
    </row>
    <row r="4266" spans="1:4" x14ac:dyDescent="0.3">
      <c r="A4266" s="4">
        <v>25798</v>
      </c>
      <c r="B4266" s="5">
        <v>12.5</v>
      </c>
      <c r="C4266" s="1">
        <f t="shared" si="132"/>
        <v>1.2500000000000001E-2</v>
      </c>
      <c r="D4266" s="254">
        <f t="shared" si="133"/>
        <v>0</v>
      </c>
    </row>
    <row r="4267" spans="1:4" x14ac:dyDescent="0.3">
      <c r="A4267" s="4">
        <v>25799</v>
      </c>
      <c r="B4267" s="5">
        <v>12.5</v>
      </c>
      <c r="C4267" s="1">
        <f t="shared" si="132"/>
        <v>1.2500000000000001E-2</v>
      </c>
      <c r="D4267" s="254">
        <f t="shared" si="133"/>
        <v>0</v>
      </c>
    </row>
    <row r="4268" spans="1:4" x14ac:dyDescent="0.3">
      <c r="A4268" s="4">
        <v>25800</v>
      </c>
      <c r="B4268" s="5">
        <v>12.5</v>
      </c>
      <c r="C4268" s="1">
        <f t="shared" si="132"/>
        <v>1.2500000000000001E-2</v>
      </c>
      <c r="D4268" s="254">
        <f t="shared" si="133"/>
        <v>0</v>
      </c>
    </row>
    <row r="4269" spans="1:4" x14ac:dyDescent="0.3">
      <c r="A4269" s="4">
        <v>25801</v>
      </c>
      <c r="B4269" s="5">
        <v>12.5</v>
      </c>
      <c r="C4269" s="1">
        <f t="shared" si="132"/>
        <v>1.2500000000000001E-2</v>
      </c>
      <c r="D4269" s="254">
        <f t="shared" si="133"/>
        <v>0</v>
      </c>
    </row>
    <row r="4270" spans="1:4" x14ac:dyDescent="0.3">
      <c r="A4270" s="4">
        <v>25804</v>
      </c>
      <c r="B4270" s="5">
        <v>12.5</v>
      </c>
      <c r="C4270" s="1">
        <f t="shared" si="132"/>
        <v>1.2500000000000001E-2</v>
      </c>
      <c r="D4270" s="254">
        <f t="shared" si="133"/>
        <v>0</v>
      </c>
    </row>
    <row r="4271" spans="1:4" x14ac:dyDescent="0.3">
      <c r="A4271" s="4">
        <v>25805</v>
      </c>
      <c r="B4271" s="5">
        <v>12.5</v>
      </c>
      <c r="C4271" s="1">
        <f t="shared" si="132"/>
        <v>1.2500000000000001E-2</v>
      </c>
      <c r="D4271" s="254">
        <f t="shared" si="133"/>
        <v>0</v>
      </c>
    </row>
    <row r="4272" spans="1:4" x14ac:dyDescent="0.3">
      <c r="A4272" s="4">
        <v>25806</v>
      </c>
      <c r="B4272" s="5">
        <v>12.5</v>
      </c>
      <c r="C4272" s="1">
        <f t="shared" si="132"/>
        <v>1.2500000000000001E-2</v>
      </c>
      <c r="D4272" s="254">
        <f t="shared" si="133"/>
        <v>0</v>
      </c>
    </row>
    <row r="4273" spans="1:4" x14ac:dyDescent="0.3">
      <c r="A4273" s="4">
        <v>25807</v>
      </c>
      <c r="B4273" s="5">
        <v>12.5</v>
      </c>
      <c r="C4273" s="1">
        <f t="shared" si="132"/>
        <v>1.2500000000000001E-2</v>
      </c>
      <c r="D4273" s="254">
        <f t="shared" si="133"/>
        <v>0</v>
      </c>
    </row>
    <row r="4274" spans="1:4" x14ac:dyDescent="0.3">
      <c r="A4274" s="4">
        <v>25808</v>
      </c>
      <c r="B4274" s="5">
        <v>12.5</v>
      </c>
      <c r="C4274" s="1">
        <f t="shared" si="132"/>
        <v>1.2500000000000001E-2</v>
      </c>
      <c r="D4274" s="254">
        <f t="shared" si="133"/>
        <v>0</v>
      </c>
    </row>
    <row r="4275" spans="1:4" x14ac:dyDescent="0.3">
      <c r="A4275" s="4">
        <v>25811</v>
      </c>
      <c r="B4275" s="5">
        <v>12.5</v>
      </c>
      <c r="C4275" s="1">
        <f t="shared" si="132"/>
        <v>1.2500000000000001E-2</v>
      </c>
      <c r="D4275" s="254">
        <f t="shared" si="133"/>
        <v>0</v>
      </c>
    </row>
    <row r="4276" spans="1:4" x14ac:dyDescent="0.3">
      <c r="A4276" s="4">
        <v>25812</v>
      </c>
      <c r="B4276" s="5">
        <v>12.5</v>
      </c>
      <c r="C4276" s="1">
        <f t="shared" si="132"/>
        <v>1.2500000000000001E-2</v>
      </c>
      <c r="D4276" s="254">
        <f t="shared" si="133"/>
        <v>0</v>
      </c>
    </row>
    <row r="4277" spans="1:4" x14ac:dyDescent="0.3">
      <c r="A4277" s="4">
        <v>25813</v>
      </c>
      <c r="B4277" s="5">
        <v>12.5</v>
      </c>
      <c r="C4277" s="1">
        <f t="shared" si="132"/>
        <v>1.2500000000000001E-2</v>
      </c>
      <c r="D4277" s="254">
        <f t="shared" si="133"/>
        <v>0</v>
      </c>
    </row>
    <row r="4278" spans="1:4" x14ac:dyDescent="0.3">
      <c r="A4278" s="4">
        <v>25814</v>
      </c>
      <c r="B4278" s="5">
        <v>12.5</v>
      </c>
      <c r="C4278" s="1">
        <f t="shared" si="132"/>
        <v>1.2500000000000001E-2</v>
      </c>
      <c r="D4278" s="254">
        <f t="shared" si="133"/>
        <v>0</v>
      </c>
    </row>
    <row r="4279" spans="1:4" x14ac:dyDescent="0.3">
      <c r="A4279" s="4">
        <v>25815</v>
      </c>
      <c r="B4279" s="5">
        <v>12.5</v>
      </c>
      <c r="C4279" s="1">
        <f t="shared" si="132"/>
        <v>1.2500000000000001E-2</v>
      </c>
      <c r="D4279" s="254">
        <f t="shared" si="133"/>
        <v>0</v>
      </c>
    </row>
    <row r="4280" spans="1:4" x14ac:dyDescent="0.3">
      <c r="A4280" s="4">
        <v>25818</v>
      </c>
      <c r="B4280" s="5">
        <v>12.5</v>
      </c>
      <c r="C4280" s="1">
        <f t="shared" si="132"/>
        <v>1.2500000000000001E-2</v>
      </c>
      <c r="D4280" s="254">
        <f t="shared" si="133"/>
        <v>0</v>
      </c>
    </row>
    <row r="4281" spans="1:4" x14ac:dyDescent="0.3">
      <c r="A4281" s="4">
        <v>25819</v>
      </c>
      <c r="B4281" s="5">
        <v>12.5</v>
      </c>
      <c r="C4281" s="1">
        <f t="shared" si="132"/>
        <v>1.2500000000000001E-2</v>
      </c>
      <c r="D4281" s="254">
        <f t="shared" si="133"/>
        <v>0</v>
      </c>
    </row>
    <row r="4282" spans="1:4" x14ac:dyDescent="0.3">
      <c r="A4282" s="4">
        <v>25820</v>
      </c>
      <c r="B4282" s="5">
        <v>12.5</v>
      </c>
      <c r="C4282" s="1">
        <f t="shared" si="132"/>
        <v>1.2500000000000001E-2</v>
      </c>
      <c r="D4282" s="254">
        <f t="shared" si="133"/>
        <v>0</v>
      </c>
    </row>
    <row r="4283" spans="1:4" x14ac:dyDescent="0.3">
      <c r="A4283" s="4">
        <v>25821</v>
      </c>
      <c r="B4283" s="5">
        <v>12.5</v>
      </c>
      <c r="C4283" s="1">
        <f t="shared" si="132"/>
        <v>1.2500000000000001E-2</v>
      </c>
      <c r="D4283" s="254">
        <f t="shared" si="133"/>
        <v>0</v>
      </c>
    </row>
    <row r="4284" spans="1:4" x14ac:dyDescent="0.3">
      <c r="A4284" s="4">
        <v>25822</v>
      </c>
      <c r="B4284" s="5">
        <v>12.5</v>
      </c>
      <c r="C4284" s="1">
        <f t="shared" si="132"/>
        <v>1.2500000000000001E-2</v>
      </c>
      <c r="D4284" s="254">
        <f t="shared" si="133"/>
        <v>0</v>
      </c>
    </row>
    <row r="4285" spans="1:4" x14ac:dyDescent="0.3">
      <c r="A4285" s="4">
        <v>25825</v>
      </c>
      <c r="B4285" s="5">
        <v>12.5</v>
      </c>
      <c r="C4285" s="1">
        <f t="shared" si="132"/>
        <v>1.2500000000000001E-2</v>
      </c>
      <c r="D4285" s="254">
        <f t="shared" si="133"/>
        <v>0</v>
      </c>
    </row>
    <row r="4286" spans="1:4" x14ac:dyDescent="0.3">
      <c r="A4286" s="4">
        <v>25826</v>
      </c>
      <c r="B4286" s="5">
        <v>12.5</v>
      </c>
      <c r="C4286" s="1">
        <f t="shared" si="132"/>
        <v>1.2500000000000001E-2</v>
      </c>
      <c r="D4286" s="254">
        <f t="shared" si="133"/>
        <v>0</v>
      </c>
    </row>
    <row r="4287" spans="1:4" x14ac:dyDescent="0.3">
      <c r="A4287" s="4">
        <v>25827</v>
      </c>
      <c r="B4287" s="5">
        <v>12.5</v>
      </c>
      <c r="C4287" s="1">
        <f t="shared" si="132"/>
        <v>1.2500000000000001E-2</v>
      </c>
      <c r="D4287" s="254">
        <f t="shared" si="133"/>
        <v>0</v>
      </c>
    </row>
    <row r="4288" spans="1:4" x14ac:dyDescent="0.3">
      <c r="A4288" s="4">
        <v>25828</v>
      </c>
      <c r="B4288" s="5">
        <v>12.5</v>
      </c>
      <c r="C4288" s="1">
        <f t="shared" si="132"/>
        <v>1.2500000000000001E-2</v>
      </c>
      <c r="D4288" s="254">
        <f t="shared" si="133"/>
        <v>0</v>
      </c>
    </row>
    <row r="4289" spans="1:4" x14ac:dyDescent="0.3">
      <c r="A4289" s="4">
        <v>25829</v>
      </c>
      <c r="B4289" s="5">
        <v>12.5</v>
      </c>
      <c r="C4289" s="1">
        <f t="shared" si="132"/>
        <v>1.2500000000000001E-2</v>
      </c>
      <c r="D4289" s="254">
        <f t="shared" si="133"/>
        <v>0</v>
      </c>
    </row>
    <row r="4290" spans="1:4" x14ac:dyDescent="0.3">
      <c r="A4290" s="4">
        <v>25832</v>
      </c>
      <c r="B4290" s="5">
        <v>12.5</v>
      </c>
      <c r="C4290" s="1">
        <f t="shared" si="132"/>
        <v>1.2500000000000001E-2</v>
      </c>
      <c r="D4290" s="254">
        <f t="shared" si="133"/>
        <v>0</v>
      </c>
    </row>
    <row r="4291" spans="1:4" x14ac:dyDescent="0.3">
      <c r="A4291" s="4">
        <v>25833</v>
      </c>
      <c r="B4291" s="5">
        <v>12.5</v>
      </c>
      <c r="C4291" s="1">
        <f t="shared" si="132"/>
        <v>1.2500000000000001E-2</v>
      </c>
      <c r="D4291" s="254">
        <f t="shared" si="133"/>
        <v>0</v>
      </c>
    </row>
    <row r="4292" spans="1:4" x14ac:dyDescent="0.3">
      <c r="A4292" s="4">
        <v>25834</v>
      </c>
      <c r="B4292" s="5">
        <v>12.5</v>
      </c>
      <c r="C4292" s="1">
        <f t="shared" si="132"/>
        <v>1.2500000000000001E-2</v>
      </c>
      <c r="D4292" s="254">
        <f t="shared" si="133"/>
        <v>0</v>
      </c>
    </row>
    <row r="4293" spans="1:4" x14ac:dyDescent="0.3">
      <c r="A4293" s="4">
        <v>25835</v>
      </c>
      <c r="B4293" s="5">
        <v>12.5</v>
      </c>
      <c r="C4293" s="1">
        <f t="shared" si="132"/>
        <v>1.2500000000000001E-2</v>
      </c>
      <c r="D4293" s="254">
        <f t="shared" si="133"/>
        <v>0</v>
      </c>
    </row>
    <row r="4294" spans="1:4" x14ac:dyDescent="0.3">
      <c r="A4294" s="4">
        <v>25836</v>
      </c>
      <c r="B4294" s="5">
        <v>12.5</v>
      </c>
      <c r="C4294" s="1">
        <f t="shared" ref="C4294:C4357" si="134">B4294/1000</f>
        <v>1.2500000000000001E-2</v>
      </c>
      <c r="D4294" s="254">
        <f t="shared" si="133"/>
        <v>0</v>
      </c>
    </row>
    <row r="4295" spans="1:4" x14ac:dyDescent="0.3">
      <c r="A4295" s="4">
        <v>25839</v>
      </c>
      <c r="B4295" s="5">
        <v>12.5</v>
      </c>
      <c r="C4295" s="1">
        <f t="shared" si="134"/>
        <v>1.2500000000000001E-2</v>
      </c>
      <c r="D4295" s="254">
        <f t="shared" ref="D4295:D4358" si="135">((B4295/B4294)-1)*100</f>
        <v>0</v>
      </c>
    </row>
    <row r="4296" spans="1:4" x14ac:dyDescent="0.3">
      <c r="A4296" s="4">
        <v>25840</v>
      </c>
      <c r="B4296" s="5">
        <v>12.5</v>
      </c>
      <c r="C4296" s="1">
        <f t="shared" si="134"/>
        <v>1.2500000000000001E-2</v>
      </c>
      <c r="D4296" s="254">
        <f t="shared" si="135"/>
        <v>0</v>
      </c>
    </row>
    <row r="4297" spans="1:4" x14ac:dyDescent="0.3">
      <c r="A4297" s="4">
        <v>25841</v>
      </c>
      <c r="B4297" s="5">
        <v>12.5</v>
      </c>
      <c r="C4297" s="1">
        <f t="shared" si="134"/>
        <v>1.2500000000000001E-2</v>
      </c>
      <c r="D4297" s="254">
        <f t="shared" si="135"/>
        <v>0</v>
      </c>
    </row>
    <row r="4298" spans="1:4" x14ac:dyDescent="0.3">
      <c r="A4298" s="4">
        <v>25842</v>
      </c>
      <c r="B4298" s="5">
        <v>12.5</v>
      </c>
      <c r="C4298" s="1">
        <f t="shared" si="134"/>
        <v>1.2500000000000001E-2</v>
      </c>
      <c r="D4298" s="254">
        <f t="shared" si="135"/>
        <v>0</v>
      </c>
    </row>
    <row r="4299" spans="1:4" x14ac:dyDescent="0.3">
      <c r="A4299" s="4">
        <v>25843</v>
      </c>
      <c r="B4299" s="5">
        <v>12.5</v>
      </c>
      <c r="C4299" s="1">
        <f t="shared" si="134"/>
        <v>1.2500000000000001E-2</v>
      </c>
      <c r="D4299" s="254">
        <f t="shared" si="135"/>
        <v>0</v>
      </c>
    </row>
    <row r="4300" spans="1:4" x14ac:dyDescent="0.3">
      <c r="A4300" s="4">
        <v>25846</v>
      </c>
      <c r="B4300" s="5">
        <v>12.5</v>
      </c>
      <c r="C4300" s="1">
        <f t="shared" si="134"/>
        <v>1.2500000000000001E-2</v>
      </c>
      <c r="D4300" s="254">
        <f t="shared" si="135"/>
        <v>0</v>
      </c>
    </row>
    <row r="4301" spans="1:4" x14ac:dyDescent="0.3">
      <c r="A4301" s="4">
        <v>25847</v>
      </c>
      <c r="B4301" s="5">
        <v>12.5</v>
      </c>
      <c r="C4301" s="1">
        <f t="shared" si="134"/>
        <v>1.2500000000000001E-2</v>
      </c>
      <c r="D4301" s="254">
        <f t="shared" si="135"/>
        <v>0</v>
      </c>
    </row>
    <row r="4302" spans="1:4" x14ac:dyDescent="0.3">
      <c r="A4302" s="4">
        <v>25848</v>
      </c>
      <c r="B4302" s="5">
        <v>12.5</v>
      </c>
      <c r="C4302" s="1">
        <f t="shared" si="134"/>
        <v>1.2500000000000001E-2</v>
      </c>
      <c r="D4302" s="254">
        <f t="shared" si="135"/>
        <v>0</v>
      </c>
    </row>
    <row r="4303" spans="1:4" x14ac:dyDescent="0.3">
      <c r="A4303" s="4">
        <v>25849</v>
      </c>
      <c r="B4303" s="5">
        <v>12.5</v>
      </c>
      <c r="C4303" s="1">
        <f t="shared" si="134"/>
        <v>1.2500000000000001E-2</v>
      </c>
      <c r="D4303" s="254">
        <f t="shared" si="135"/>
        <v>0</v>
      </c>
    </row>
    <row r="4304" spans="1:4" x14ac:dyDescent="0.3">
      <c r="A4304" s="4">
        <v>25850</v>
      </c>
      <c r="B4304" s="5">
        <v>12.5</v>
      </c>
      <c r="C4304" s="1">
        <f t="shared" si="134"/>
        <v>1.2500000000000001E-2</v>
      </c>
      <c r="D4304" s="254">
        <f t="shared" si="135"/>
        <v>0</v>
      </c>
    </row>
    <row r="4305" spans="1:4" x14ac:dyDescent="0.3">
      <c r="A4305" s="4">
        <v>25853</v>
      </c>
      <c r="B4305" s="5">
        <v>12.5</v>
      </c>
      <c r="C4305" s="1">
        <f t="shared" si="134"/>
        <v>1.2500000000000001E-2</v>
      </c>
      <c r="D4305" s="254">
        <f t="shared" si="135"/>
        <v>0</v>
      </c>
    </row>
    <row r="4306" spans="1:4" x14ac:dyDescent="0.3">
      <c r="A4306" s="4">
        <v>25854</v>
      </c>
      <c r="B4306" s="5">
        <v>12.5</v>
      </c>
      <c r="C4306" s="1">
        <f t="shared" si="134"/>
        <v>1.2500000000000001E-2</v>
      </c>
      <c r="D4306" s="254">
        <f t="shared" si="135"/>
        <v>0</v>
      </c>
    </row>
    <row r="4307" spans="1:4" x14ac:dyDescent="0.3">
      <c r="A4307" s="4">
        <v>25855</v>
      </c>
      <c r="B4307" s="5">
        <v>12.5</v>
      </c>
      <c r="C4307" s="1">
        <f t="shared" si="134"/>
        <v>1.2500000000000001E-2</v>
      </c>
      <c r="D4307" s="254">
        <f t="shared" si="135"/>
        <v>0</v>
      </c>
    </row>
    <row r="4308" spans="1:4" x14ac:dyDescent="0.3">
      <c r="A4308" s="4">
        <v>25856</v>
      </c>
      <c r="B4308" s="5">
        <v>12.5</v>
      </c>
      <c r="C4308" s="1">
        <f t="shared" si="134"/>
        <v>1.2500000000000001E-2</v>
      </c>
      <c r="D4308" s="254">
        <f t="shared" si="135"/>
        <v>0</v>
      </c>
    </row>
    <row r="4309" spans="1:4" x14ac:dyDescent="0.3">
      <c r="A4309" s="4">
        <v>25857</v>
      </c>
      <c r="B4309" s="5">
        <v>12.5</v>
      </c>
      <c r="C4309" s="1">
        <f t="shared" si="134"/>
        <v>1.2500000000000001E-2</v>
      </c>
      <c r="D4309" s="254">
        <f t="shared" si="135"/>
        <v>0</v>
      </c>
    </row>
    <row r="4310" spans="1:4" x14ac:dyDescent="0.3">
      <c r="A4310" s="4">
        <v>25860</v>
      </c>
      <c r="B4310" s="5">
        <v>12.5</v>
      </c>
      <c r="C4310" s="1">
        <f t="shared" si="134"/>
        <v>1.2500000000000001E-2</v>
      </c>
      <c r="D4310" s="254">
        <f t="shared" si="135"/>
        <v>0</v>
      </c>
    </row>
    <row r="4311" spans="1:4" x14ac:dyDescent="0.3">
      <c r="A4311" s="4">
        <v>25861</v>
      </c>
      <c r="B4311" s="5">
        <v>12.5</v>
      </c>
      <c r="C4311" s="1">
        <f t="shared" si="134"/>
        <v>1.2500000000000001E-2</v>
      </c>
      <c r="D4311" s="254">
        <f t="shared" si="135"/>
        <v>0</v>
      </c>
    </row>
    <row r="4312" spans="1:4" x14ac:dyDescent="0.3">
      <c r="A4312" s="4">
        <v>25862</v>
      </c>
      <c r="B4312" s="5">
        <v>12.5</v>
      </c>
      <c r="C4312" s="1">
        <f t="shared" si="134"/>
        <v>1.2500000000000001E-2</v>
      </c>
      <c r="D4312" s="254">
        <f t="shared" si="135"/>
        <v>0</v>
      </c>
    </row>
    <row r="4313" spans="1:4" x14ac:dyDescent="0.3">
      <c r="A4313" s="4">
        <v>25863</v>
      </c>
      <c r="B4313" s="5">
        <v>12.5</v>
      </c>
      <c r="C4313" s="1">
        <f t="shared" si="134"/>
        <v>1.2500000000000001E-2</v>
      </c>
      <c r="D4313" s="254">
        <f t="shared" si="135"/>
        <v>0</v>
      </c>
    </row>
    <row r="4314" spans="1:4" x14ac:dyDescent="0.3">
      <c r="A4314" s="4">
        <v>25864</v>
      </c>
      <c r="B4314" s="5">
        <v>12.5</v>
      </c>
      <c r="C4314" s="1">
        <f t="shared" si="134"/>
        <v>1.2500000000000001E-2</v>
      </c>
      <c r="D4314" s="254">
        <f t="shared" si="135"/>
        <v>0</v>
      </c>
    </row>
    <row r="4315" spans="1:4" x14ac:dyDescent="0.3">
      <c r="A4315" s="4">
        <v>25867</v>
      </c>
      <c r="B4315" s="5">
        <v>12.5</v>
      </c>
      <c r="C4315" s="1">
        <f t="shared" si="134"/>
        <v>1.2500000000000001E-2</v>
      </c>
      <c r="D4315" s="254">
        <f t="shared" si="135"/>
        <v>0</v>
      </c>
    </row>
    <row r="4316" spans="1:4" x14ac:dyDescent="0.3">
      <c r="A4316" s="4">
        <v>25868</v>
      </c>
      <c r="B4316" s="5">
        <v>12.5</v>
      </c>
      <c r="C4316" s="1">
        <f t="shared" si="134"/>
        <v>1.2500000000000001E-2</v>
      </c>
      <c r="D4316" s="254">
        <f t="shared" si="135"/>
        <v>0</v>
      </c>
    </row>
    <row r="4317" spans="1:4" x14ac:dyDescent="0.3">
      <c r="A4317" s="4">
        <v>25869</v>
      </c>
      <c r="B4317" s="5">
        <v>12.5</v>
      </c>
      <c r="C4317" s="1">
        <f t="shared" si="134"/>
        <v>1.2500000000000001E-2</v>
      </c>
      <c r="D4317" s="254">
        <f t="shared" si="135"/>
        <v>0</v>
      </c>
    </row>
    <row r="4318" spans="1:4" x14ac:dyDescent="0.3">
      <c r="A4318" s="4">
        <v>25870</v>
      </c>
      <c r="B4318" s="5">
        <v>12.5</v>
      </c>
      <c r="C4318" s="1">
        <f t="shared" si="134"/>
        <v>1.2500000000000001E-2</v>
      </c>
      <c r="D4318" s="254">
        <f t="shared" si="135"/>
        <v>0</v>
      </c>
    </row>
    <row r="4319" spans="1:4" x14ac:dyDescent="0.3">
      <c r="A4319" s="4">
        <v>25871</v>
      </c>
      <c r="B4319" s="5">
        <v>12.5</v>
      </c>
      <c r="C4319" s="1">
        <f t="shared" si="134"/>
        <v>1.2500000000000001E-2</v>
      </c>
      <c r="D4319" s="254">
        <f t="shared" si="135"/>
        <v>0</v>
      </c>
    </row>
    <row r="4320" spans="1:4" x14ac:dyDescent="0.3">
      <c r="A4320" s="4">
        <v>25874</v>
      </c>
      <c r="B4320" s="5">
        <v>12.5</v>
      </c>
      <c r="C4320" s="1">
        <f t="shared" si="134"/>
        <v>1.2500000000000001E-2</v>
      </c>
      <c r="D4320" s="254">
        <f t="shared" si="135"/>
        <v>0</v>
      </c>
    </row>
    <row r="4321" spans="1:4" x14ac:dyDescent="0.3">
      <c r="A4321" s="4">
        <v>25875</v>
      </c>
      <c r="B4321" s="5">
        <v>12.5</v>
      </c>
      <c r="C4321" s="1">
        <f t="shared" si="134"/>
        <v>1.2500000000000001E-2</v>
      </c>
      <c r="D4321" s="254">
        <f t="shared" si="135"/>
        <v>0</v>
      </c>
    </row>
    <row r="4322" spans="1:4" x14ac:dyDescent="0.3">
      <c r="A4322" s="4">
        <v>25876</v>
      </c>
      <c r="B4322" s="5">
        <v>12.5</v>
      </c>
      <c r="C4322" s="1">
        <f t="shared" si="134"/>
        <v>1.2500000000000001E-2</v>
      </c>
      <c r="D4322" s="254">
        <f t="shared" si="135"/>
        <v>0</v>
      </c>
    </row>
    <row r="4323" spans="1:4" x14ac:dyDescent="0.3">
      <c r="A4323" s="4">
        <v>25877</v>
      </c>
      <c r="B4323" s="5">
        <v>12.5</v>
      </c>
      <c r="C4323" s="1">
        <f t="shared" si="134"/>
        <v>1.2500000000000001E-2</v>
      </c>
      <c r="D4323" s="254">
        <f t="shared" si="135"/>
        <v>0</v>
      </c>
    </row>
    <row r="4324" spans="1:4" x14ac:dyDescent="0.3">
      <c r="A4324" s="4">
        <v>25878</v>
      </c>
      <c r="B4324" s="5">
        <v>12.5</v>
      </c>
      <c r="C4324" s="1">
        <f t="shared" si="134"/>
        <v>1.2500000000000001E-2</v>
      </c>
      <c r="D4324" s="254">
        <f t="shared" si="135"/>
        <v>0</v>
      </c>
    </row>
    <row r="4325" spans="1:4" x14ac:dyDescent="0.3">
      <c r="A4325" s="4">
        <v>25881</v>
      </c>
      <c r="B4325" s="5">
        <v>12.5</v>
      </c>
      <c r="C4325" s="1">
        <f t="shared" si="134"/>
        <v>1.2500000000000001E-2</v>
      </c>
      <c r="D4325" s="254">
        <f t="shared" si="135"/>
        <v>0</v>
      </c>
    </row>
    <row r="4326" spans="1:4" x14ac:dyDescent="0.3">
      <c r="A4326" s="4">
        <v>25882</v>
      </c>
      <c r="B4326" s="5">
        <v>12.5</v>
      </c>
      <c r="C4326" s="1">
        <f t="shared" si="134"/>
        <v>1.2500000000000001E-2</v>
      </c>
      <c r="D4326" s="254">
        <f t="shared" si="135"/>
        <v>0</v>
      </c>
    </row>
    <row r="4327" spans="1:4" x14ac:dyDescent="0.3">
      <c r="A4327" s="4">
        <v>25883</v>
      </c>
      <c r="B4327" s="5">
        <v>12.5</v>
      </c>
      <c r="C4327" s="1">
        <f t="shared" si="134"/>
        <v>1.2500000000000001E-2</v>
      </c>
      <c r="D4327" s="254">
        <f t="shared" si="135"/>
        <v>0</v>
      </c>
    </row>
    <row r="4328" spans="1:4" x14ac:dyDescent="0.3">
      <c r="A4328" s="4">
        <v>25884</v>
      </c>
      <c r="B4328" s="5">
        <v>12.5</v>
      </c>
      <c r="C4328" s="1">
        <f t="shared" si="134"/>
        <v>1.2500000000000001E-2</v>
      </c>
      <c r="D4328" s="254">
        <f t="shared" si="135"/>
        <v>0</v>
      </c>
    </row>
    <row r="4329" spans="1:4" x14ac:dyDescent="0.3">
      <c r="A4329" s="4">
        <v>25885</v>
      </c>
      <c r="B4329" s="5">
        <v>12.5</v>
      </c>
      <c r="C4329" s="1">
        <f t="shared" si="134"/>
        <v>1.2500000000000001E-2</v>
      </c>
      <c r="D4329" s="254">
        <f t="shared" si="135"/>
        <v>0</v>
      </c>
    </row>
    <row r="4330" spans="1:4" x14ac:dyDescent="0.3">
      <c r="A4330" s="4">
        <v>25888</v>
      </c>
      <c r="B4330" s="5">
        <v>12.5</v>
      </c>
      <c r="C4330" s="1">
        <f t="shared" si="134"/>
        <v>1.2500000000000001E-2</v>
      </c>
      <c r="D4330" s="254">
        <f t="shared" si="135"/>
        <v>0</v>
      </c>
    </row>
    <row r="4331" spans="1:4" x14ac:dyDescent="0.3">
      <c r="A4331" s="4">
        <v>25889</v>
      </c>
      <c r="B4331" s="5">
        <v>12.5</v>
      </c>
      <c r="C4331" s="1">
        <f t="shared" si="134"/>
        <v>1.2500000000000001E-2</v>
      </c>
      <c r="D4331" s="254">
        <f t="shared" si="135"/>
        <v>0</v>
      </c>
    </row>
    <row r="4332" spans="1:4" x14ac:dyDescent="0.3">
      <c r="A4332" s="4">
        <v>25890</v>
      </c>
      <c r="B4332" s="5">
        <v>12.5</v>
      </c>
      <c r="C4332" s="1">
        <f t="shared" si="134"/>
        <v>1.2500000000000001E-2</v>
      </c>
      <c r="D4332" s="254">
        <f t="shared" si="135"/>
        <v>0</v>
      </c>
    </row>
    <row r="4333" spans="1:4" x14ac:dyDescent="0.3">
      <c r="A4333" s="4">
        <v>25891</v>
      </c>
      <c r="B4333" s="5">
        <v>12.5</v>
      </c>
      <c r="C4333" s="1">
        <f t="shared" si="134"/>
        <v>1.2500000000000001E-2</v>
      </c>
      <c r="D4333" s="254">
        <f t="shared" si="135"/>
        <v>0</v>
      </c>
    </row>
    <row r="4334" spans="1:4" x14ac:dyDescent="0.3">
      <c r="A4334" s="4">
        <v>25892</v>
      </c>
      <c r="B4334" s="5">
        <v>12.5</v>
      </c>
      <c r="C4334" s="1">
        <f t="shared" si="134"/>
        <v>1.2500000000000001E-2</v>
      </c>
      <c r="D4334" s="254">
        <f t="shared" si="135"/>
        <v>0</v>
      </c>
    </row>
    <row r="4335" spans="1:4" x14ac:dyDescent="0.3">
      <c r="A4335" s="4">
        <v>25895</v>
      </c>
      <c r="B4335" s="5">
        <v>12.5</v>
      </c>
      <c r="C4335" s="1">
        <f t="shared" si="134"/>
        <v>1.2500000000000001E-2</v>
      </c>
      <c r="D4335" s="254">
        <f t="shared" si="135"/>
        <v>0</v>
      </c>
    </row>
    <row r="4336" spans="1:4" x14ac:dyDescent="0.3">
      <c r="A4336" s="4">
        <v>25896</v>
      </c>
      <c r="B4336" s="5">
        <v>12.5</v>
      </c>
      <c r="C4336" s="1">
        <f t="shared" si="134"/>
        <v>1.2500000000000001E-2</v>
      </c>
      <c r="D4336" s="254">
        <f t="shared" si="135"/>
        <v>0</v>
      </c>
    </row>
    <row r="4337" spans="1:4" x14ac:dyDescent="0.3">
      <c r="A4337" s="4">
        <v>25897</v>
      </c>
      <c r="B4337" s="5">
        <v>12.5</v>
      </c>
      <c r="C4337" s="1">
        <f t="shared" si="134"/>
        <v>1.2500000000000001E-2</v>
      </c>
      <c r="D4337" s="254">
        <f t="shared" si="135"/>
        <v>0</v>
      </c>
    </row>
    <row r="4338" spans="1:4" x14ac:dyDescent="0.3">
      <c r="A4338" s="4">
        <v>25898</v>
      </c>
      <c r="B4338" s="5">
        <v>12.5</v>
      </c>
      <c r="C4338" s="1">
        <f t="shared" si="134"/>
        <v>1.2500000000000001E-2</v>
      </c>
      <c r="D4338" s="254">
        <f t="shared" si="135"/>
        <v>0</v>
      </c>
    </row>
    <row r="4339" spans="1:4" x14ac:dyDescent="0.3">
      <c r="A4339" s="4">
        <v>25899</v>
      </c>
      <c r="B4339" s="5">
        <v>12.5</v>
      </c>
      <c r="C4339" s="1">
        <f t="shared" si="134"/>
        <v>1.2500000000000001E-2</v>
      </c>
      <c r="D4339" s="254">
        <f t="shared" si="135"/>
        <v>0</v>
      </c>
    </row>
    <row r="4340" spans="1:4" x14ac:dyDescent="0.3">
      <c r="A4340" s="4">
        <v>25902</v>
      </c>
      <c r="B4340" s="5">
        <v>12.5</v>
      </c>
      <c r="C4340" s="1">
        <f t="shared" si="134"/>
        <v>1.2500000000000001E-2</v>
      </c>
      <c r="D4340" s="254">
        <f t="shared" si="135"/>
        <v>0</v>
      </c>
    </row>
    <row r="4341" spans="1:4" x14ac:dyDescent="0.3">
      <c r="A4341" s="4">
        <v>25903</v>
      </c>
      <c r="B4341" s="5">
        <v>12.5</v>
      </c>
      <c r="C4341" s="1">
        <f t="shared" si="134"/>
        <v>1.2500000000000001E-2</v>
      </c>
      <c r="D4341" s="254">
        <f t="shared" si="135"/>
        <v>0</v>
      </c>
    </row>
    <row r="4342" spans="1:4" x14ac:dyDescent="0.3">
      <c r="A4342" s="4">
        <v>25904</v>
      </c>
      <c r="B4342" s="5">
        <v>12.5</v>
      </c>
      <c r="C4342" s="1">
        <f t="shared" si="134"/>
        <v>1.2500000000000001E-2</v>
      </c>
      <c r="D4342" s="254">
        <f t="shared" si="135"/>
        <v>0</v>
      </c>
    </row>
    <row r="4343" spans="1:4" x14ac:dyDescent="0.3">
      <c r="A4343" s="4">
        <v>25905</v>
      </c>
      <c r="B4343" s="5">
        <v>12.5</v>
      </c>
      <c r="C4343" s="1">
        <f t="shared" si="134"/>
        <v>1.2500000000000001E-2</v>
      </c>
      <c r="D4343" s="254">
        <f t="shared" si="135"/>
        <v>0</v>
      </c>
    </row>
    <row r="4344" spans="1:4" x14ac:dyDescent="0.3">
      <c r="A4344" s="4">
        <v>25906</v>
      </c>
      <c r="B4344" s="5">
        <v>12.5</v>
      </c>
      <c r="C4344" s="1">
        <f t="shared" si="134"/>
        <v>1.2500000000000001E-2</v>
      </c>
      <c r="D4344" s="254">
        <f t="shared" si="135"/>
        <v>0</v>
      </c>
    </row>
    <row r="4345" spans="1:4" x14ac:dyDescent="0.3">
      <c r="A4345" s="4">
        <v>25909</v>
      </c>
      <c r="B4345" s="5">
        <v>12.5</v>
      </c>
      <c r="C4345" s="1">
        <f t="shared" si="134"/>
        <v>1.2500000000000001E-2</v>
      </c>
      <c r="D4345" s="254">
        <f t="shared" si="135"/>
        <v>0</v>
      </c>
    </row>
    <row r="4346" spans="1:4" x14ac:dyDescent="0.3">
      <c r="A4346" s="4">
        <v>25910</v>
      </c>
      <c r="B4346" s="5">
        <v>12.5</v>
      </c>
      <c r="C4346" s="1">
        <f t="shared" si="134"/>
        <v>1.2500000000000001E-2</v>
      </c>
      <c r="D4346" s="254">
        <f t="shared" si="135"/>
        <v>0</v>
      </c>
    </row>
    <row r="4347" spans="1:4" x14ac:dyDescent="0.3">
      <c r="A4347" s="4">
        <v>25911</v>
      </c>
      <c r="B4347" s="5">
        <v>12.5</v>
      </c>
      <c r="C4347" s="1">
        <f t="shared" si="134"/>
        <v>1.2500000000000001E-2</v>
      </c>
      <c r="D4347" s="254">
        <f t="shared" si="135"/>
        <v>0</v>
      </c>
    </row>
    <row r="4348" spans="1:4" x14ac:dyDescent="0.3">
      <c r="A4348" s="4">
        <v>25912</v>
      </c>
      <c r="B4348" s="5">
        <v>12.5</v>
      </c>
      <c r="C4348" s="1">
        <f t="shared" si="134"/>
        <v>1.2500000000000001E-2</v>
      </c>
      <c r="D4348" s="254">
        <f t="shared" si="135"/>
        <v>0</v>
      </c>
    </row>
    <row r="4349" spans="1:4" x14ac:dyDescent="0.3">
      <c r="A4349" s="4">
        <v>25913</v>
      </c>
      <c r="B4349" s="5">
        <v>12.5</v>
      </c>
      <c r="C4349" s="1">
        <f t="shared" si="134"/>
        <v>1.2500000000000001E-2</v>
      </c>
      <c r="D4349" s="254">
        <f t="shared" si="135"/>
        <v>0</v>
      </c>
    </row>
    <row r="4350" spans="1:4" x14ac:dyDescent="0.3">
      <c r="A4350" s="4">
        <v>25916</v>
      </c>
      <c r="B4350" s="5">
        <v>12.5</v>
      </c>
      <c r="C4350" s="1">
        <f t="shared" si="134"/>
        <v>1.2500000000000001E-2</v>
      </c>
      <c r="D4350" s="254">
        <f t="shared" si="135"/>
        <v>0</v>
      </c>
    </row>
    <row r="4351" spans="1:4" x14ac:dyDescent="0.3">
      <c r="A4351" s="4">
        <v>25917</v>
      </c>
      <c r="B4351" s="5">
        <v>12.5</v>
      </c>
      <c r="C4351" s="1">
        <f t="shared" si="134"/>
        <v>1.2500000000000001E-2</v>
      </c>
      <c r="D4351" s="254">
        <f t="shared" si="135"/>
        <v>0</v>
      </c>
    </row>
    <row r="4352" spans="1:4" x14ac:dyDescent="0.3">
      <c r="A4352" s="4">
        <v>25918</v>
      </c>
      <c r="B4352" s="5">
        <v>12.5</v>
      </c>
      <c r="C4352" s="1">
        <f t="shared" si="134"/>
        <v>1.2500000000000001E-2</v>
      </c>
      <c r="D4352" s="254">
        <f t="shared" si="135"/>
        <v>0</v>
      </c>
    </row>
    <row r="4353" spans="1:4" x14ac:dyDescent="0.3">
      <c r="A4353" s="4">
        <v>25919</v>
      </c>
      <c r="B4353" s="5">
        <v>12.5</v>
      </c>
      <c r="C4353" s="1">
        <f t="shared" si="134"/>
        <v>1.2500000000000001E-2</v>
      </c>
      <c r="D4353" s="254">
        <f t="shared" si="135"/>
        <v>0</v>
      </c>
    </row>
    <row r="4354" spans="1:4" x14ac:dyDescent="0.3">
      <c r="A4354" s="4">
        <v>25920</v>
      </c>
      <c r="B4354" s="5">
        <v>12.5</v>
      </c>
      <c r="C4354" s="1">
        <f t="shared" si="134"/>
        <v>1.2500000000000001E-2</v>
      </c>
      <c r="D4354" s="254">
        <f t="shared" si="135"/>
        <v>0</v>
      </c>
    </row>
    <row r="4355" spans="1:4" x14ac:dyDescent="0.3">
      <c r="A4355" s="4">
        <v>25923</v>
      </c>
      <c r="B4355" s="5">
        <v>12.5</v>
      </c>
      <c r="C4355" s="1">
        <f t="shared" si="134"/>
        <v>1.2500000000000001E-2</v>
      </c>
      <c r="D4355" s="254">
        <f t="shared" si="135"/>
        <v>0</v>
      </c>
    </row>
    <row r="4356" spans="1:4" x14ac:dyDescent="0.3">
      <c r="A4356" s="4">
        <v>25924</v>
      </c>
      <c r="B4356" s="5">
        <v>12.5</v>
      </c>
      <c r="C4356" s="1">
        <f t="shared" si="134"/>
        <v>1.2500000000000001E-2</v>
      </c>
      <c r="D4356" s="254">
        <f t="shared" si="135"/>
        <v>0</v>
      </c>
    </row>
    <row r="4357" spans="1:4" x14ac:dyDescent="0.3">
      <c r="A4357" s="4">
        <v>25925</v>
      </c>
      <c r="B4357" s="5">
        <v>12.5</v>
      </c>
      <c r="C4357" s="1">
        <f t="shared" si="134"/>
        <v>1.2500000000000001E-2</v>
      </c>
      <c r="D4357" s="254">
        <f t="shared" si="135"/>
        <v>0</v>
      </c>
    </row>
    <row r="4358" spans="1:4" x14ac:dyDescent="0.3">
      <c r="A4358" s="4">
        <v>25926</v>
      </c>
      <c r="B4358" s="5">
        <v>12.5</v>
      </c>
      <c r="C4358" s="1">
        <f t="shared" ref="C4358:C4421" si="136">B4358/1000</f>
        <v>1.2500000000000001E-2</v>
      </c>
      <c r="D4358" s="254">
        <f t="shared" si="135"/>
        <v>0</v>
      </c>
    </row>
    <row r="4359" spans="1:4" x14ac:dyDescent="0.3">
      <c r="A4359" s="4">
        <v>25927</v>
      </c>
      <c r="B4359" s="5">
        <v>12.5</v>
      </c>
      <c r="C4359" s="1">
        <f t="shared" si="136"/>
        <v>1.2500000000000001E-2</v>
      </c>
      <c r="D4359" s="254">
        <f t="shared" ref="D4359:D4422" si="137">((B4359/B4358)-1)*100</f>
        <v>0</v>
      </c>
    </row>
    <row r="4360" spans="1:4" x14ac:dyDescent="0.3">
      <c r="A4360" s="4">
        <v>25930</v>
      </c>
      <c r="B4360" s="5">
        <v>12.5</v>
      </c>
      <c r="C4360" s="1">
        <f t="shared" si="136"/>
        <v>1.2500000000000001E-2</v>
      </c>
      <c r="D4360" s="254">
        <f t="shared" si="137"/>
        <v>0</v>
      </c>
    </row>
    <row r="4361" spans="1:4" x14ac:dyDescent="0.3">
      <c r="A4361" s="4">
        <v>25931</v>
      </c>
      <c r="B4361" s="5">
        <v>12.5</v>
      </c>
      <c r="C4361" s="1">
        <f t="shared" si="136"/>
        <v>1.2500000000000001E-2</v>
      </c>
      <c r="D4361" s="254">
        <f t="shared" si="137"/>
        <v>0</v>
      </c>
    </row>
    <row r="4362" spans="1:4" x14ac:dyDescent="0.3">
      <c r="A4362" s="4">
        <v>25932</v>
      </c>
      <c r="B4362" s="5">
        <v>12.5</v>
      </c>
      <c r="C4362" s="1">
        <f t="shared" si="136"/>
        <v>1.2500000000000001E-2</v>
      </c>
      <c r="D4362" s="254">
        <f t="shared" si="137"/>
        <v>0</v>
      </c>
    </row>
    <row r="4363" spans="1:4" x14ac:dyDescent="0.3">
      <c r="A4363" s="4">
        <v>25933</v>
      </c>
      <c r="B4363" s="5">
        <v>12.5</v>
      </c>
      <c r="C4363" s="1">
        <f t="shared" si="136"/>
        <v>1.2500000000000001E-2</v>
      </c>
      <c r="D4363" s="254">
        <f t="shared" si="137"/>
        <v>0</v>
      </c>
    </row>
    <row r="4364" spans="1:4" x14ac:dyDescent="0.3">
      <c r="A4364" s="4">
        <v>25934</v>
      </c>
      <c r="B4364" s="5">
        <v>12.5</v>
      </c>
      <c r="C4364" s="1">
        <f t="shared" si="136"/>
        <v>1.2500000000000001E-2</v>
      </c>
      <c r="D4364" s="254">
        <f t="shared" si="137"/>
        <v>0</v>
      </c>
    </row>
    <row r="4365" spans="1:4" x14ac:dyDescent="0.3">
      <c r="A4365" s="4">
        <v>25937</v>
      </c>
      <c r="B4365" s="5">
        <v>12.5</v>
      </c>
      <c r="C4365" s="1">
        <f t="shared" si="136"/>
        <v>1.2500000000000001E-2</v>
      </c>
      <c r="D4365" s="254">
        <f t="shared" si="137"/>
        <v>0</v>
      </c>
    </row>
    <row r="4366" spans="1:4" x14ac:dyDescent="0.3">
      <c r="A4366" s="4">
        <v>25938</v>
      </c>
      <c r="B4366" s="5">
        <v>12.5</v>
      </c>
      <c r="C4366" s="1">
        <f t="shared" si="136"/>
        <v>1.2500000000000001E-2</v>
      </c>
      <c r="D4366" s="254">
        <f t="shared" si="137"/>
        <v>0</v>
      </c>
    </row>
    <row r="4367" spans="1:4" x14ac:dyDescent="0.3">
      <c r="A4367" s="4">
        <v>25939</v>
      </c>
      <c r="B4367" s="5">
        <v>12.5</v>
      </c>
      <c r="C4367" s="1">
        <f t="shared" si="136"/>
        <v>1.2500000000000001E-2</v>
      </c>
      <c r="D4367" s="254">
        <f t="shared" si="137"/>
        <v>0</v>
      </c>
    </row>
    <row r="4368" spans="1:4" x14ac:dyDescent="0.3">
      <c r="A4368" s="4">
        <v>25940</v>
      </c>
      <c r="B4368" s="5">
        <v>12.5</v>
      </c>
      <c r="C4368" s="1">
        <f t="shared" si="136"/>
        <v>1.2500000000000001E-2</v>
      </c>
      <c r="D4368" s="254">
        <f t="shared" si="137"/>
        <v>0</v>
      </c>
    </row>
    <row r="4369" spans="1:4" x14ac:dyDescent="0.3">
      <c r="A4369" s="4">
        <v>25941</v>
      </c>
      <c r="B4369" s="5">
        <v>12.5</v>
      </c>
      <c r="C4369" s="1">
        <f t="shared" si="136"/>
        <v>1.2500000000000001E-2</v>
      </c>
      <c r="D4369" s="254">
        <f t="shared" si="137"/>
        <v>0</v>
      </c>
    </row>
    <row r="4370" spans="1:4" x14ac:dyDescent="0.3">
      <c r="A4370" s="4">
        <v>25944</v>
      </c>
      <c r="B4370" s="5">
        <v>12.5</v>
      </c>
      <c r="C4370" s="1">
        <f t="shared" si="136"/>
        <v>1.2500000000000001E-2</v>
      </c>
      <c r="D4370" s="254">
        <f t="shared" si="137"/>
        <v>0</v>
      </c>
    </row>
    <row r="4371" spans="1:4" x14ac:dyDescent="0.3">
      <c r="A4371" s="4">
        <v>25945</v>
      </c>
      <c r="B4371" s="5">
        <v>12.5</v>
      </c>
      <c r="C4371" s="1">
        <f t="shared" si="136"/>
        <v>1.2500000000000001E-2</v>
      </c>
      <c r="D4371" s="254">
        <f t="shared" si="137"/>
        <v>0</v>
      </c>
    </row>
    <row r="4372" spans="1:4" x14ac:dyDescent="0.3">
      <c r="A4372" s="4">
        <v>25946</v>
      </c>
      <c r="B4372" s="5">
        <v>12.5</v>
      </c>
      <c r="C4372" s="1">
        <f t="shared" si="136"/>
        <v>1.2500000000000001E-2</v>
      </c>
      <c r="D4372" s="254">
        <f t="shared" si="137"/>
        <v>0</v>
      </c>
    </row>
    <row r="4373" spans="1:4" x14ac:dyDescent="0.3">
      <c r="A4373" s="4">
        <v>25947</v>
      </c>
      <c r="B4373" s="5">
        <v>12.5</v>
      </c>
      <c r="C4373" s="1">
        <f t="shared" si="136"/>
        <v>1.2500000000000001E-2</v>
      </c>
      <c r="D4373" s="254">
        <f t="shared" si="137"/>
        <v>0</v>
      </c>
    </row>
    <row r="4374" spans="1:4" x14ac:dyDescent="0.3">
      <c r="A4374" s="4">
        <v>25948</v>
      </c>
      <c r="B4374" s="5">
        <v>12.5</v>
      </c>
      <c r="C4374" s="1">
        <f t="shared" si="136"/>
        <v>1.2500000000000001E-2</v>
      </c>
      <c r="D4374" s="254">
        <f t="shared" si="137"/>
        <v>0</v>
      </c>
    </row>
    <row r="4375" spans="1:4" x14ac:dyDescent="0.3">
      <c r="A4375" s="4">
        <v>25951</v>
      </c>
      <c r="B4375" s="5">
        <v>12.5</v>
      </c>
      <c r="C4375" s="1">
        <f t="shared" si="136"/>
        <v>1.2500000000000001E-2</v>
      </c>
      <c r="D4375" s="254">
        <f t="shared" si="137"/>
        <v>0</v>
      </c>
    </row>
    <row r="4376" spans="1:4" x14ac:dyDescent="0.3">
      <c r="A4376" s="4">
        <v>25952</v>
      </c>
      <c r="B4376" s="5">
        <v>12.5</v>
      </c>
      <c r="C4376" s="1">
        <f t="shared" si="136"/>
        <v>1.2500000000000001E-2</v>
      </c>
      <c r="D4376" s="254">
        <f t="shared" si="137"/>
        <v>0</v>
      </c>
    </row>
    <row r="4377" spans="1:4" x14ac:dyDescent="0.3">
      <c r="A4377" s="4">
        <v>25953</v>
      </c>
      <c r="B4377" s="5">
        <v>12.5</v>
      </c>
      <c r="C4377" s="1">
        <f t="shared" si="136"/>
        <v>1.2500000000000001E-2</v>
      </c>
      <c r="D4377" s="254">
        <f t="shared" si="137"/>
        <v>0</v>
      </c>
    </row>
    <row r="4378" spans="1:4" x14ac:dyDescent="0.3">
      <c r="A4378" s="4">
        <v>25954</v>
      </c>
      <c r="B4378" s="5">
        <v>12.5</v>
      </c>
      <c r="C4378" s="1">
        <f t="shared" si="136"/>
        <v>1.2500000000000001E-2</v>
      </c>
      <c r="D4378" s="254">
        <f t="shared" si="137"/>
        <v>0</v>
      </c>
    </row>
    <row r="4379" spans="1:4" x14ac:dyDescent="0.3">
      <c r="A4379" s="4">
        <v>25955</v>
      </c>
      <c r="B4379" s="5">
        <v>12.5</v>
      </c>
      <c r="C4379" s="1">
        <f t="shared" si="136"/>
        <v>1.2500000000000001E-2</v>
      </c>
      <c r="D4379" s="254">
        <f t="shared" si="137"/>
        <v>0</v>
      </c>
    </row>
    <row r="4380" spans="1:4" x14ac:dyDescent="0.3">
      <c r="A4380" s="4">
        <v>25958</v>
      </c>
      <c r="B4380" s="5">
        <v>12.5</v>
      </c>
      <c r="C4380" s="1">
        <f t="shared" si="136"/>
        <v>1.2500000000000001E-2</v>
      </c>
      <c r="D4380" s="254">
        <f t="shared" si="137"/>
        <v>0</v>
      </c>
    </row>
    <row r="4381" spans="1:4" x14ac:dyDescent="0.3">
      <c r="A4381" s="4">
        <v>25959</v>
      </c>
      <c r="B4381" s="5">
        <v>12.5</v>
      </c>
      <c r="C4381" s="1">
        <f t="shared" si="136"/>
        <v>1.2500000000000001E-2</v>
      </c>
      <c r="D4381" s="254">
        <f t="shared" si="137"/>
        <v>0</v>
      </c>
    </row>
    <row r="4382" spans="1:4" x14ac:dyDescent="0.3">
      <c r="A4382" s="4">
        <v>25960</v>
      </c>
      <c r="B4382" s="5">
        <v>12.5</v>
      </c>
      <c r="C4382" s="1">
        <f t="shared" si="136"/>
        <v>1.2500000000000001E-2</v>
      </c>
      <c r="D4382" s="254">
        <f t="shared" si="137"/>
        <v>0</v>
      </c>
    </row>
    <row r="4383" spans="1:4" x14ac:dyDescent="0.3">
      <c r="A4383" s="4">
        <v>25961</v>
      </c>
      <c r="B4383" s="5">
        <v>12.5</v>
      </c>
      <c r="C4383" s="1">
        <f t="shared" si="136"/>
        <v>1.2500000000000001E-2</v>
      </c>
      <c r="D4383" s="254">
        <f t="shared" si="137"/>
        <v>0</v>
      </c>
    </row>
    <row r="4384" spans="1:4" x14ac:dyDescent="0.3">
      <c r="A4384" s="4">
        <v>25962</v>
      </c>
      <c r="B4384" s="5">
        <v>12.5</v>
      </c>
      <c r="C4384" s="1">
        <f t="shared" si="136"/>
        <v>1.2500000000000001E-2</v>
      </c>
      <c r="D4384" s="254">
        <f t="shared" si="137"/>
        <v>0</v>
      </c>
    </row>
    <row r="4385" spans="1:4" x14ac:dyDescent="0.3">
      <c r="A4385" s="4">
        <v>25965</v>
      </c>
      <c r="B4385" s="5">
        <v>12.5</v>
      </c>
      <c r="C4385" s="1">
        <f t="shared" si="136"/>
        <v>1.2500000000000001E-2</v>
      </c>
      <c r="D4385" s="254">
        <f t="shared" si="137"/>
        <v>0</v>
      </c>
    </row>
    <row r="4386" spans="1:4" x14ac:dyDescent="0.3">
      <c r="A4386" s="4">
        <v>25966</v>
      </c>
      <c r="B4386" s="5">
        <v>12.5</v>
      </c>
      <c r="C4386" s="1">
        <f t="shared" si="136"/>
        <v>1.2500000000000001E-2</v>
      </c>
      <c r="D4386" s="254">
        <f t="shared" si="137"/>
        <v>0</v>
      </c>
    </row>
    <row r="4387" spans="1:4" x14ac:dyDescent="0.3">
      <c r="A4387" s="4">
        <v>25967</v>
      </c>
      <c r="B4387" s="5">
        <v>12.5</v>
      </c>
      <c r="C4387" s="1">
        <f t="shared" si="136"/>
        <v>1.2500000000000001E-2</v>
      </c>
      <c r="D4387" s="254">
        <f t="shared" si="137"/>
        <v>0</v>
      </c>
    </row>
    <row r="4388" spans="1:4" x14ac:dyDescent="0.3">
      <c r="A4388" s="4">
        <v>25968</v>
      </c>
      <c r="B4388" s="5">
        <v>12.5</v>
      </c>
      <c r="C4388" s="1">
        <f t="shared" si="136"/>
        <v>1.2500000000000001E-2</v>
      </c>
      <c r="D4388" s="254">
        <f t="shared" si="137"/>
        <v>0</v>
      </c>
    </row>
    <row r="4389" spans="1:4" x14ac:dyDescent="0.3">
      <c r="A4389" s="4">
        <v>25969</v>
      </c>
      <c r="B4389" s="5">
        <v>12.5</v>
      </c>
      <c r="C4389" s="1">
        <f t="shared" si="136"/>
        <v>1.2500000000000001E-2</v>
      </c>
      <c r="D4389" s="254">
        <f t="shared" si="137"/>
        <v>0</v>
      </c>
    </row>
    <row r="4390" spans="1:4" x14ac:dyDescent="0.3">
      <c r="A4390" s="4">
        <v>25972</v>
      </c>
      <c r="B4390" s="5">
        <v>12.5</v>
      </c>
      <c r="C4390" s="1">
        <f t="shared" si="136"/>
        <v>1.2500000000000001E-2</v>
      </c>
      <c r="D4390" s="254">
        <f t="shared" si="137"/>
        <v>0</v>
      </c>
    </row>
    <row r="4391" spans="1:4" x14ac:dyDescent="0.3">
      <c r="A4391" s="4">
        <v>25973</v>
      </c>
      <c r="B4391" s="5">
        <v>12.5</v>
      </c>
      <c r="C4391" s="1">
        <f t="shared" si="136"/>
        <v>1.2500000000000001E-2</v>
      </c>
      <c r="D4391" s="254">
        <f t="shared" si="137"/>
        <v>0</v>
      </c>
    </row>
    <row r="4392" spans="1:4" x14ac:dyDescent="0.3">
      <c r="A4392" s="4">
        <v>25974</v>
      </c>
      <c r="B4392" s="5">
        <v>12.5</v>
      </c>
      <c r="C4392" s="1">
        <f t="shared" si="136"/>
        <v>1.2500000000000001E-2</v>
      </c>
      <c r="D4392" s="254">
        <f t="shared" si="137"/>
        <v>0</v>
      </c>
    </row>
    <row r="4393" spans="1:4" x14ac:dyDescent="0.3">
      <c r="A4393" s="4">
        <v>25975</v>
      </c>
      <c r="B4393" s="5">
        <v>12.5</v>
      </c>
      <c r="C4393" s="1">
        <f t="shared" si="136"/>
        <v>1.2500000000000001E-2</v>
      </c>
      <c r="D4393" s="254">
        <f t="shared" si="137"/>
        <v>0</v>
      </c>
    </row>
    <row r="4394" spans="1:4" x14ac:dyDescent="0.3">
      <c r="A4394" s="4">
        <v>25976</v>
      </c>
      <c r="B4394" s="5">
        <v>12.5</v>
      </c>
      <c r="C4394" s="1">
        <f t="shared" si="136"/>
        <v>1.2500000000000001E-2</v>
      </c>
      <c r="D4394" s="254">
        <f t="shared" si="137"/>
        <v>0</v>
      </c>
    </row>
    <row r="4395" spans="1:4" x14ac:dyDescent="0.3">
      <c r="A4395" s="4">
        <v>25979</v>
      </c>
      <c r="B4395" s="5">
        <v>12.5</v>
      </c>
      <c r="C4395" s="1">
        <f t="shared" si="136"/>
        <v>1.2500000000000001E-2</v>
      </c>
      <c r="D4395" s="254">
        <f t="shared" si="137"/>
        <v>0</v>
      </c>
    </row>
    <row r="4396" spans="1:4" x14ac:dyDescent="0.3">
      <c r="A4396" s="4">
        <v>25980</v>
      </c>
      <c r="B4396" s="5">
        <v>12.5</v>
      </c>
      <c r="C4396" s="1">
        <f t="shared" si="136"/>
        <v>1.2500000000000001E-2</v>
      </c>
      <c r="D4396" s="254">
        <f t="shared" si="137"/>
        <v>0</v>
      </c>
    </row>
    <row r="4397" spans="1:4" x14ac:dyDescent="0.3">
      <c r="A4397" s="4">
        <v>25981</v>
      </c>
      <c r="B4397" s="5">
        <v>12.5</v>
      </c>
      <c r="C4397" s="1">
        <f t="shared" si="136"/>
        <v>1.2500000000000001E-2</v>
      </c>
      <c r="D4397" s="254">
        <f t="shared" si="137"/>
        <v>0</v>
      </c>
    </row>
    <row r="4398" spans="1:4" x14ac:dyDescent="0.3">
      <c r="A4398" s="4">
        <v>25982</v>
      </c>
      <c r="B4398" s="5">
        <v>12.5</v>
      </c>
      <c r="C4398" s="1">
        <f t="shared" si="136"/>
        <v>1.2500000000000001E-2</v>
      </c>
      <c r="D4398" s="254">
        <f t="shared" si="137"/>
        <v>0</v>
      </c>
    </row>
    <row r="4399" spans="1:4" x14ac:dyDescent="0.3">
      <c r="A4399" s="4">
        <v>25983</v>
      </c>
      <c r="B4399" s="5">
        <v>12.5</v>
      </c>
      <c r="C4399" s="1">
        <f t="shared" si="136"/>
        <v>1.2500000000000001E-2</v>
      </c>
      <c r="D4399" s="254">
        <f t="shared" si="137"/>
        <v>0</v>
      </c>
    </row>
    <row r="4400" spans="1:4" x14ac:dyDescent="0.3">
      <c r="A4400" s="4">
        <v>25986</v>
      </c>
      <c r="B4400" s="5">
        <v>12.5</v>
      </c>
      <c r="C4400" s="1">
        <f t="shared" si="136"/>
        <v>1.2500000000000001E-2</v>
      </c>
      <c r="D4400" s="254">
        <f t="shared" si="137"/>
        <v>0</v>
      </c>
    </row>
    <row r="4401" spans="1:4" x14ac:dyDescent="0.3">
      <c r="A4401" s="4">
        <v>25987</v>
      </c>
      <c r="B4401" s="5">
        <v>12.5</v>
      </c>
      <c r="C4401" s="1">
        <f t="shared" si="136"/>
        <v>1.2500000000000001E-2</v>
      </c>
      <c r="D4401" s="254">
        <f t="shared" si="137"/>
        <v>0</v>
      </c>
    </row>
    <row r="4402" spans="1:4" x14ac:dyDescent="0.3">
      <c r="A4402" s="4">
        <v>25988</v>
      </c>
      <c r="B4402" s="5">
        <v>12.5</v>
      </c>
      <c r="C4402" s="1">
        <f t="shared" si="136"/>
        <v>1.2500000000000001E-2</v>
      </c>
      <c r="D4402" s="254">
        <f t="shared" si="137"/>
        <v>0</v>
      </c>
    </row>
    <row r="4403" spans="1:4" x14ac:dyDescent="0.3">
      <c r="A4403" s="4">
        <v>25989</v>
      </c>
      <c r="B4403" s="5">
        <v>12.5</v>
      </c>
      <c r="C4403" s="1">
        <f t="shared" si="136"/>
        <v>1.2500000000000001E-2</v>
      </c>
      <c r="D4403" s="254">
        <f t="shared" si="137"/>
        <v>0</v>
      </c>
    </row>
    <row r="4404" spans="1:4" x14ac:dyDescent="0.3">
      <c r="A4404" s="4">
        <v>25990</v>
      </c>
      <c r="B4404" s="5">
        <v>12.5</v>
      </c>
      <c r="C4404" s="1">
        <f t="shared" si="136"/>
        <v>1.2500000000000001E-2</v>
      </c>
      <c r="D4404" s="254">
        <f t="shared" si="137"/>
        <v>0</v>
      </c>
    </row>
    <row r="4405" spans="1:4" x14ac:dyDescent="0.3">
      <c r="A4405" s="4">
        <v>25993</v>
      </c>
      <c r="B4405" s="5">
        <v>12.5</v>
      </c>
      <c r="C4405" s="1">
        <f t="shared" si="136"/>
        <v>1.2500000000000001E-2</v>
      </c>
      <c r="D4405" s="254">
        <f t="shared" si="137"/>
        <v>0</v>
      </c>
    </row>
    <row r="4406" spans="1:4" x14ac:dyDescent="0.3">
      <c r="A4406" s="4">
        <v>25994</v>
      </c>
      <c r="B4406" s="5">
        <v>12.5</v>
      </c>
      <c r="C4406" s="1">
        <f t="shared" si="136"/>
        <v>1.2500000000000001E-2</v>
      </c>
      <c r="D4406" s="254">
        <f t="shared" si="137"/>
        <v>0</v>
      </c>
    </row>
    <row r="4407" spans="1:4" x14ac:dyDescent="0.3">
      <c r="A4407" s="4">
        <v>25995</v>
      </c>
      <c r="B4407" s="5">
        <v>12.5</v>
      </c>
      <c r="C4407" s="1">
        <f t="shared" si="136"/>
        <v>1.2500000000000001E-2</v>
      </c>
      <c r="D4407" s="254">
        <f t="shared" si="137"/>
        <v>0</v>
      </c>
    </row>
    <row r="4408" spans="1:4" x14ac:dyDescent="0.3">
      <c r="A4408" s="4">
        <v>25996</v>
      </c>
      <c r="B4408" s="5">
        <v>12.5</v>
      </c>
      <c r="C4408" s="1">
        <f t="shared" si="136"/>
        <v>1.2500000000000001E-2</v>
      </c>
      <c r="D4408" s="254">
        <f t="shared" si="137"/>
        <v>0</v>
      </c>
    </row>
    <row r="4409" spans="1:4" x14ac:dyDescent="0.3">
      <c r="A4409" s="4">
        <v>25997</v>
      </c>
      <c r="B4409" s="5">
        <v>12.5</v>
      </c>
      <c r="C4409" s="1">
        <f t="shared" si="136"/>
        <v>1.2500000000000001E-2</v>
      </c>
      <c r="D4409" s="254">
        <f t="shared" si="137"/>
        <v>0</v>
      </c>
    </row>
    <row r="4410" spans="1:4" x14ac:dyDescent="0.3">
      <c r="A4410" s="4">
        <v>26000</v>
      </c>
      <c r="B4410" s="5">
        <v>12.5</v>
      </c>
      <c r="C4410" s="1">
        <f t="shared" si="136"/>
        <v>1.2500000000000001E-2</v>
      </c>
      <c r="D4410" s="254">
        <f t="shared" si="137"/>
        <v>0</v>
      </c>
    </row>
    <row r="4411" spans="1:4" x14ac:dyDescent="0.3">
      <c r="A4411" s="4">
        <v>26001</v>
      </c>
      <c r="B4411" s="5">
        <v>12.5</v>
      </c>
      <c r="C4411" s="1">
        <f t="shared" si="136"/>
        <v>1.2500000000000001E-2</v>
      </c>
      <c r="D4411" s="254">
        <f t="shared" si="137"/>
        <v>0</v>
      </c>
    </row>
    <row r="4412" spans="1:4" x14ac:dyDescent="0.3">
      <c r="A4412" s="4">
        <v>26002</v>
      </c>
      <c r="B4412" s="5">
        <v>12.5</v>
      </c>
      <c r="C4412" s="1">
        <f t="shared" si="136"/>
        <v>1.2500000000000001E-2</v>
      </c>
      <c r="D4412" s="254">
        <f t="shared" si="137"/>
        <v>0</v>
      </c>
    </row>
    <row r="4413" spans="1:4" x14ac:dyDescent="0.3">
      <c r="A4413" s="4">
        <v>26003</v>
      </c>
      <c r="B4413" s="5">
        <v>12.5</v>
      </c>
      <c r="C4413" s="1">
        <f t="shared" si="136"/>
        <v>1.2500000000000001E-2</v>
      </c>
      <c r="D4413" s="254">
        <f t="shared" si="137"/>
        <v>0</v>
      </c>
    </row>
    <row r="4414" spans="1:4" x14ac:dyDescent="0.3">
      <c r="A4414" s="4">
        <v>26004</v>
      </c>
      <c r="B4414" s="5">
        <v>12.5</v>
      </c>
      <c r="C4414" s="1">
        <f t="shared" si="136"/>
        <v>1.2500000000000001E-2</v>
      </c>
      <c r="D4414" s="254">
        <f t="shared" si="137"/>
        <v>0</v>
      </c>
    </row>
    <row r="4415" spans="1:4" x14ac:dyDescent="0.3">
      <c r="A4415" s="4">
        <v>26007</v>
      </c>
      <c r="B4415" s="5">
        <v>12.5</v>
      </c>
      <c r="C4415" s="1">
        <f t="shared" si="136"/>
        <v>1.2500000000000001E-2</v>
      </c>
      <c r="D4415" s="254">
        <f t="shared" si="137"/>
        <v>0</v>
      </c>
    </row>
    <row r="4416" spans="1:4" x14ac:dyDescent="0.3">
      <c r="A4416" s="4">
        <v>26008</v>
      </c>
      <c r="B4416" s="5">
        <v>12.5</v>
      </c>
      <c r="C4416" s="1">
        <f t="shared" si="136"/>
        <v>1.2500000000000001E-2</v>
      </c>
      <c r="D4416" s="254">
        <f t="shared" si="137"/>
        <v>0</v>
      </c>
    </row>
    <row r="4417" spans="1:4" x14ac:dyDescent="0.3">
      <c r="A4417" s="4">
        <v>26009</v>
      </c>
      <c r="B4417" s="5">
        <v>12.5</v>
      </c>
      <c r="C4417" s="1">
        <f t="shared" si="136"/>
        <v>1.2500000000000001E-2</v>
      </c>
      <c r="D4417" s="254">
        <f t="shared" si="137"/>
        <v>0</v>
      </c>
    </row>
    <row r="4418" spans="1:4" x14ac:dyDescent="0.3">
      <c r="A4418" s="4">
        <v>26010</v>
      </c>
      <c r="B4418" s="5">
        <v>12.5</v>
      </c>
      <c r="C4418" s="1">
        <f t="shared" si="136"/>
        <v>1.2500000000000001E-2</v>
      </c>
      <c r="D4418" s="254">
        <f t="shared" si="137"/>
        <v>0</v>
      </c>
    </row>
    <row r="4419" spans="1:4" x14ac:dyDescent="0.3">
      <c r="A4419" s="4">
        <v>26011</v>
      </c>
      <c r="B4419" s="5">
        <v>12.5</v>
      </c>
      <c r="C4419" s="1">
        <f t="shared" si="136"/>
        <v>1.2500000000000001E-2</v>
      </c>
      <c r="D4419" s="254">
        <f t="shared" si="137"/>
        <v>0</v>
      </c>
    </row>
    <row r="4420" spans="1:4" x14ac:dyDescent="0.3">
      <c r="A4420" s="4">
        <v>26014</v>
      </c>
      <c r="B4420" s="5">
        <v>12.5</v>
      </c>
      <c r="C4420" s="1">
        <f t="shared" si="136"/>
        <v>1.2500000000000001E-2</v>
      </c>
      <c r="D4420" s="254">
        <f t="shared" si="137"/>
        <v>0</v>
      </c>
    </row>
    <row r="4421" spans="1:4" x14ac:dyDescent="0.3">
      <c r="A4421" s="4">
        <v>26015</v>
      </c>
      <c r="B4421" s="5">
        <v>12.5</v>
      </c>
      <c r="C4421" s="1">
        <f t="shared" si="136"/>
        <v>1.2500000000000001E-2</v>
      </c>
      <c r="D4421" s="254">
        <f t="shared" si="137"/>
        <v>0</v>
      </c>
    </row>
    <row r="4422" spans="1:4" x14ac:dyDescent="0.3">
      <c r="A4422" s="4">
        <v>26016</v>
      </c>
      <c r="B4422" s="5">
        <v>12.5</v>
      </c>
      <c r="C4422" s="1">
        <f t="shared" ref="C4422:C4485" si="138">B4422/1000</f>
        <v>1.2500000000000001E-2</v>
      </c>
      <c r="D4422" s="254">
        <f t="shared" si="137"/>
        <v>0</v>
      </c>
    </row>
    <row r="4423" spans="1:4" x14ac:dyDescent="0.3">
      <c r="A4423" s="4">
        <v>26017</v>
      </c>
      <c r="B4423" s="5">
        <v>12.5</v>
      </c>
      <c r="C4423" s="1">
        <f t="shared" si="138"/>
        <v>1.2500000000000001E-2</v>
      </c>
      <c r="D4423" s="254">
        <f t="shared" ref="D4423:D4486" si="139">((B4423/B4422)-1)*100</f>
        <v>0</v>
      </c>
    </row>
    <row r="4424" spans="1:4" x14ac:dyDescent="0.3">
      <c r="A4424" s="4">
        <v>26018</v>
      </c>
      <c r="B4424" s="5">
        <v>12.5</v>
      </c>
      <c r="C4424" s="1">
        <f t="shared" si="138"/>
        <v>1.2500000000000001E-2</v>
      </c>
      <c r="D4424" s="254">
        <f t="shared" si="139"/>
        <v>0</v>
      </c>
    </row>
    <row r="4425" spans="1:4" x14ac:dyDescent="0.3">
      <c r="A4425" s="4">
        <v>26021</v>
      </c>
      <c r="B4425" s="5">
        <v>12.5</v>
      </c>
      <c r="C4425" s="1">
        <f t="shared" si="138"/>
        <v>1.2500000000000001E-2</v>
      </c>
      <c r="D4425" s="254">
        <f t="shared" si="139"/>
        <v>0</v>
      </c>
    </row>
    <row r="4426" spans="1:4" x14ac:dyDescent="0.3">
      <c r="A4426" s="4">
        <v>26022</v>
      </c>
      <c r="B4426" s="5">
        <v>12.5</v>
      </c>
      <c r="C4426" s="1">
        <f t="shared" si="138"/>
        <v>1.2500000000000001E-2</v>
      </c>
      <c r="D4426" s="254">
        <f t="shared" si="139"/>
        <v>0</v>
      </c>
    </row>
    <row r="4427" spans="1:4" x14ac:dyDescent="0.3">
      <c r="A4427" s="4">
        <v>26023</v>
      </c>
      <c r="B4427" s="5">
        <v>12.5</v>
      </c>
      <c r="C4427" s="1">
        <f t="shared" si="138"/>
        <v>1.2500000000000001E-2</v>
      </c>
      <c r="D4427" s="254">
        <f t="shared" si="139"/>
        <v>0</v>
      </c>
    </row>
    <row r="4428" spans="1:4" x14ac:dyDescent="0.3">
      <c r="A4428" s="4">
        <v>26024</v>
      </c>
      <c r="B4428" s="5">
        <v>12.5</v>
      </c>
      <c r="C4428" s="1">
        <f t="shared" si="138"/>
        <v>1.2500000000000001E-2</v>
      </c>
      <c r="D4428" s="254">
        <f t="shared" si="139"/>
        <v>0</v>
      </c>
    </row>
    <row r="4429" spans="1:4" x14ac:dyDescent="0.3">
      <c r="A4429" s="4">
        <v>26025</v>
      </c>
      <c r="B4429" s="5">
        <v>12.5</v>
      </c>
      <c r="C4429" s="1">
        <f t="shared" si="138"/>
        <v>1.2500000000000001E-2</v>
      </c>
      <c r="D4429" s="254">
        <f t="shared" si="139"/>
        <v>0</v>
      </c>
    </row>
    <row r="4430" spans="1:4" x14ac:dyDescent="0.3">
      <c r="A4430" s="4">
        <v>26028</v>
      </c>
      <c r="B4430" s="5">
        <v>12.5</v>
      </c>
      <c r="C4430" s="1">
        <f t="shared" si="138"/>
        <v>1.2500000000000001E-2</v>
      </c>
      <c r="D4430" s="254">
        <f t="shared" si="139"/>
        <v>0</v>
      </c>
    </row>
    <row r="4431" spans="1:4" x14ac:dyDescent="0.3">
      <c r="A4431" s="4">
        <v>26029</v>
      </c>
      <c r="B4431" s="5">
        <v>12.5</v>
      </c>
      <c r="C4431" s="1">
        <f t="shared" si="138"/>
        <v>1.2500000000000001E-2</v>
      </c>
      <c r="D4431" s="254">
        <f t="shared" si="139"/>
        <v>0</v>
      </c>
    </row>
    <row r="4432" spans="1:4" x14ac:dyDescent="0.3">
      <c r="A4432" s="4">
        <v>26030</v>
      </c>
      <c r="B4432" s="5">
        <v>12.5</v>
      </c>
      <c r="C4432" s="1">
        <f t="shared" si="138"/>
        <v>1.2500000000000001E-2</v>
      </c>
      <c r="D4432" s="254">
        <f t="shared" si="139"/>
        <v>0</v>
      </c>
    </row>
    <row r="4433" spans="1:4" x14ac:dyDescent="0.3">
      <c r="A4433" s="4">
        <v>26031</v>
      </c>
      <c r="B4433" s="5">
        <v>12.5</v>
      </c>
      <c r="C4433" s="1">
        <f t="shared" si="138"/>
        <v>1.2500000000000001E-2</v>
      </c>
      <c r="D4433" s="254">
        <f t="shared" si="139"/>
        <v>0</v>
      </c>
    </row>
    <row r="4434" spans="1:4" x14ac:dyDescent="0.3">
      <c r="A4434" s="4">
        <v>26032</v>
      </c>
      <c r="B4434" s="5">
        <v>12.5</v>
      </c>
      <c r="C4434" s="1">
        <f t="shared" si="138"/>
        <v>1.2500000000000001E-2</v>
      </c>
      <c r="D4434" s="254">
        <f t="shared" si="139"/>
        <v>0</v>
      </c>
    </row>
    <row r="4435" spans="1:4" x14ac:dyDescent="0.3">
      <c r="A4435" s="4">
        <v>26035</v>
      </c>
      <c r="B4435" s="5">
        <v>12.5</v>
      </c>
      <c r="C4435" s="1">
        <f t="shared" si="138"/>
        <v>1.2500000000000001E-2</v>
      </c>
      <c r="D4435" s="254">
        <f t="shared" si="139"/>
        <v>0</v>
      </c>
    </row>
    <row r="4436" spans="1:4" x14ac:dyDescent="0.3">
      <c r="A4436" s="4">
        <v>26036</v>
      </c>
      <c r="B4436" s="5">
        <v>12.5</v>
      </c>
      <c r="C4436" s="1">
        <f t="shared" si="138"/>
        <v>1.2500000000000001E-2</v>
      </c>
      <c r="D4436" s="254">
        <f t="shared" si="139"/>
        <v>0</v>
      </c>
    </row>
    <row r="4437" spans="1:4" x14ac:dyDescent="0.3">
      <c r="A4437" s="4">
        <v>26037</v>
      </c>
      <c r="B4437" s="5">
        <v>12.5</v>
      </c>
      <c r="C4437" s="1">
        <f t="shared" si="138"/>
        <v>1.2500000000000001E-2</v>
      </c>
      <c r="D4437" s="254">
        <f t="shared" si="139"/>
        <v>0</v>
      </c>
    </row>
    <row r="4438" spans="1:4" x14ac:dyDescent="0.3">
      <c r="A4438" s="4">
        <v>26038</v>
      </c>
      <c r="B4438" s="5">
        <v>12.5</v>
      </c>
      <c r="C4438" s="1">
        <f t="shared" si="138"/>
        <v>1.2500000000000001E-2</v>
      </c>
      <c r="D4438" s="254">
        <f t="shared" si="139"/>
        <v>0</v>
      </c>
    </row>
    <row r="4439" spans="1:4" x14ac:dyDescent="0.3">
      <c r="A4439" s="4">
        <v>26039</v>
      </c>
      <c r="B4439" s="5">
        <v>12.5</v>
      </c>
      <c r="C4439" s="1">
        <f t="shared" si="138"/>
        <v>1.2500000000000001E-2</v>
      </c>
      <c r="D4439" s="254">
        <f t="shared" si="139"/>
        <v>0</v>
      </c>
    </row>
    <row r="4440" spans="1:4" x14ac:dyDescent="0.3">
      <c r="A4440" s="4">
        <v>26042</v>
      </c>
      <c r="B4440" s="5">
        <v>12.5</v>
      </c>
      <c r="C4440" s="1">
        <f t="shared" si="138"/>
        <v>1.2500000000000001E-2</v>
      </c>
      <c r="D4440" s="254">
        <f t="shared" si="139"/>
        <v>0</v>
      </c>
    </row>
    <row r="4441" spans="1:4" x14ac:dyDescent="0.3">
      <c r="A4441" s="4">
        <v>26043</v>
      </c>
      <c r="B4441" s="5">
        <v>12.5</v>
      </c>
      <c r="C4441" s="1">
        <f t="shared" si="138"/>
        <v>1.2500000000000001E-2</v>
      </c>
      <c r="D4441" s="254">
        <f t="shared" si="139"/>
        <v>0</v>
      </c>
    </row>
    <row r="4442" spans="1:4" x14ac:dyDescent="0.3">
      <c r="A4442" s="4">
        <v>26044</v>
      </c>
      <c r="B4442" s="5">
        <v>12.5</v>
      </c>
      <c r="C4442" s="1">
        <f t="shared" si="138"/>
        <v>1.2500000000000001E-2</v>
      </c>
      <c r="D4442" s="254">
        <f t="shared" si="139"/>
        <v>0</v>
      </c>
    </row>
    <row r="4443" spans="1:4" x14ac:dyDescent="0.3">
      <c r="A4443" s="4">
        <v>26045</v>
      </c>
      <c r="B4443" s="5">
        <v>12.5</v>
      </c>
      <c r="C4443" s="1">
        <f t="shared" si="138"/>
        <v>1.2500000000000001E-2</v>
      </c>
      <c r="D4443" s="254">
        <f t="shared" si="139"/>
        <v>0</v>
      </c>
    </row>
    <row r="4444" spans="1:4" x14ac:dyDescent="0.3">
      <c r="A4444" s="4">
        <v>26046</v>
      </c>
      <c r="B4444" s="5">
        <v>12.5</v>
      </c>
      <c r="C4444" s="1">
        <f t="shared" si="138"/>
        <v>1.2500000000000001E-2</v>
      </c>
      <c r="D4444" s="254">
        <f t="shared" si="139"/>
        <v>0</v>
      </c>
    </row>
    <row r="4445" spans="1:4" x14ac:dyDescent="0.3">
      <c r="A4445" s="4">
        <v>26049</v>
      </c>
      <c r="B4445" s="5">
        <v>12.5</v>
      </c>
      <c r="C4445" s="1">
        <f t="shared" si="138"/>
        <v>1.2500000000000001E-2</v>
      </c>
      <c r="D4445" s="254">
        <f t="shared" si="139"/>
        <v>0</v>
      </c>
    </row>
    <row r="4446" spans="1:4" x14ac:dyDescent="0.3">
      <c r="A4446" s="4">
        <v>26050</v>
      </c>
      <c r="B4446" s="5">
        <v>12.5</v>
      </c>
      <c r="C4446" s="1">
        <f t="shared" si="138"/>
        <v>1.2500000000000001E-2</v>
      </c>
      <c r="D4446" s="254">
        <f t="shared" si="139"/>
        <v>0</v>
      </c>
    </row>
    <row r="4447" spans="1:4" x14ac:dyDescent="0.3">
      <c r="A4447" s="4">
        <v>26051</v>
      </c>
      <c r="B4447" s="5">
        <v>12.5</v>
      </c>
      <c r="C4447" s="1">
        <f t="shared" si="138"/>
        <v>1.2500000000000001E-2</v>
      </c>
      <c r="D4447" s="254">
        <f t="shared" si="139"/>
        <v>0</v>
      </c>
    </row>
    <row r="4448" spans="1:4" x14ac:dyDescent="0.3">
      <c r="A4448" s="4">
        <v>26052</v>
      </c>
      <c r="B4448" s="5">
        <v>12.5</v>
      </c>
      <c r="C4448" s="1">
        <f t="shared" si="138"/>
        <v>1.2500000000000001E-2</v>
      </c>
      <c r="D4448" s="254">
        <f t="shared" si="139"/>
        <v>0</v>
      </c>
    </row>
    <row r="4449" spans="1:4" x14ac:dyDescent="0.3">
      <c r="A4449" s="4">
        <v>26053</v>
      </c>
      <c r="B4449" s="5">
        <v>12.5</v>
      </c>
      <c r="C4449" s="1">
        <f t="shared" si="138"/>
        <v>1.2500000000000001E-2</v>
      </c>
      <c r="D4449" s="254">
        <f t="shared" si="139"/>
        <v>0</v>
      </c>
    </row>
    <row r="4450" spans="1:4" x14ac:dyDescent="0.3">
      <c r="A4450" s="4">
        <v>26056</v>
      </c>
      <c r="B4450" s="5">
        <v>12.5</v>
      </c>
      <c r="C4450" s="1">
        <f t="shared" si="138"/>
        <v>1.2500000000000001E-2</v>
      </c>
      <c r="D4450" s="254">
        <f t="shared" si="139"/>
        <v>0</v>
      </c>
    </row>
    <row r="4451" spans="1:4" x14ac:dyDescent="0.3">
      <c r="A4451" s="4">
        <v>26057</v>
      </c>
      <c r="B4451" s="5">
        <v>12.5</v>
      </c>
      <c r="C4451" s="1">
        <f t="shared" si="138"/>
        <v>1.2500000000000001E-2</v>
      </c>
      <c r="D4451" s="254">
        <f t="shared" si="139"/>
        <v>0</v>
      </c>
    </row>
    <row r="4452" spans="1:4" x14ac:dyDescent="0.3">
      <c r="A4452" s="4">
        <v>26058</v>
      </c>
      <c r="B4452" s="5">
        <v>12.5</v>
      </c>
      <c r="C4452" s="1">
        <f t="shared" si="138"/>
        <v>1.2500000000000001E-2</v>
      </c>
      <c r="D4452" s="254">
        <f t="shared" si="139"/>
        <v>0</v>
      </c>
    </row>
    <row r="4453" spans="1:4" x14ac:dyDescent="0.3">
      <c r="A4453" s="4">
        <v>26059</v>
      </c>
      <c r="B4453" s="5">
        <v>12.5</v>
      </c>
      <c r="C4453" s="1">
        <f t="shared" si="138"/>
        <v>1.2500000000000001E-2</v>
      </c>
      <c r="D4453" s="254">
        <f t="shared" si="139"/>
        <v>0</v>
      </c>
    </row>
    <row r="4454" spans="1:4" x14ac:dyDescent="0.3">
      <c r="A4454" s="4">
        <v>26060</v>
      </c>
      <c r="B4454" s="5">
        <v>12.5</v>
      </c>
      <c r="C4454" s="1">
        <f t="shared" si="138"/>
        <v>1.2500000000000001E-2</v>
      </c>
      <c r="D4454" s="254">
        <f t="shared" si="139"/>
        <v>0</v>
      </c>
    </row>
    <row r="4455" spans="1:4" x14ac:dyDescent="0.3">
      <c r="A4455" s="4">
        <v>26063</v>
      </c>
      <c r="B4455" s="5">
        <v>12.5</v>
      </c>
      <c r="C4455" s="1">
        <f t="shared" si="138"/>
        <v>1.2500000000000001E-2</v>
      </c>
      <c r="D4455" s="254">
        <f t="shared" si="139"/>
        <v>0</v>
      </c>
    </row>
    <row r="4456" spans="1:4" x14ac:dyDescent="0.3">
      <c r="A4456" s="4">
        <v>26064</v>
      </c>
      <c r="B4456" s="5">
        <v>12.5</v>
      </c>
      <c r="C4456" s="1">
        <f t="shared" si="138"/>
        <v>1.2500000000000001E-2</v>
      </c>
      <c r="D4456" s="254">
        <f t="shared" si="139"/>
        <v>0</v>
      </c>
    </row>
    <row r="4457" spans="1:4" x14ac:dyDescent="0.3">
      <c r="A4457" s="4">
        <v>26065</v>
      </c>
      <c r="B4457" s="5">
        <v>12.5</v>
      </c>
      <c r="C4457" s="1">
        <f t="shared" si="138"/>
        <v>1.2500000000000001E-2</v>
      </c>
      <c r="D4457" s="254">
        <f t="shared" si="139"/>
        <v>0</v>
      </c>
    </row>
    <row r="4458" spans="1:4" x14ac:dyDescent="0.3">
      <c r="A4458" s="4">
        <v>26066</v>
      </c>
      <c r="B4458" s="5">
        <v>12.5</v>
      </c>
      <c r="C4458" s="1">
        <f t="shared" si="138"/>
        <v>1.2500000000000001E-2</v>
      </c>
      <c r="D4458" s="254">
        <f t="shared" si="139"/>
        <v>0</v>
      </c>
    </row>
    <row r="4459" spans="1:4" x14ac:dyDescent="0.3">
      <c r="A4459" s="4">
        <v>26067</v>
      </c>
      <c r="B4459" s="5">
        <v>12.5</v>
      </c>
      <c r="C4459" s="1">
        <f t="shared" si="138"/>
        <v>1.2500000000000001E-2</v>
      </c>
      <c r="D4459" s="254">
        <f t="shared" si="139"/>
        <v>0</v>
      </c>
    </row>
    <row r="4460" spans="1:4" x14ac:dyDescent="0.3">
      <c r="A4460" s="4">
        <v>26070</v>
      </c>
      <c r="B4460" s="5">
        <v>12.5</v>
      </c>
      <c r="C4460" s="1">
        <f t="shared" si="138"/>
        <v>1.2500000000000001E-2</v>
      </c>
      <c r="D4460" s="254">
        <f t="shared" si="139"/>
        <v>0</v>
      </c>
    </row>
    <row r="4461" spans="1:4" x14ac:dyDescent="0.3">
      <c r="A4461" s="4">
        <v>26071</v>
      </c>
      <c r="B4461" s="5">
        <v>12.5</v>
      </c>
      <c r="C4461" s="1">
        <f t="shared" si="138"/>
        <v>1.2500000000000001E-2</v>
      </c>
      <c r="D4461" s="254">
        <f t="shared" si="139"/>
        <v>0</v>
      </c>
    </row>
    <row r="4462" spans="1:4" x14ac:dyDescent="0.3">
      <c r="A4462" s="4">
        <v>26072</v>
      </c>
      <c r="B4462" s="5">
        <v>12.5</v>
      </c>
      <c r="C4462" s="1">
        <f t="shared" si="138"/>
        <v>1.2500000000000001E-2</v>
      </c>
      <c r="D4462" s="254">
        <f t="shared" si="139"/>
        <v>0</v>
      </c>
    </row>
    <row r="4463" spans="1:4" x14ac:dyDescent="0.3">
      <c r="A4463" s="4">
        <v>26073</v>
      </c>
      <c r="B4463" s="5">
        <v>12.5</v>
      </c>
      <c r="C4463" s="1">
        <f t="shared" si="138"/>
        <v>1.2500000000000001E-2</v>
      </c>
      <c r="D4463" s="254">
        <f t="shared" si="139"/>
        <v>0</v>
      </c>
    </row>
    <row r="4464" spans="1:4" x14ac:dyDescent="0.3">
      <c r="A4464" s="4">
        <v>26074</v>
      </c>
      <c r="B4464" s="5">
        <v>12.5</v>
      </c>
      <c r="C4464" s="1">
        <f t="shared" si="138"/>
        <v>1.2500000000000001E-2</v>
      </c>
      <c r="D4464" s="254">
        <f t="shared" si="139"/>
        <v>0</v>
      </c>
    </row>
    <row r="4465" spans="1:4" x14ac:dyDescent="0.3">
      <c r="A4465" s="4">
        <v>26077</v>
      </c>
      <c r="B4465" s="5">
        <v>12.5</v>
      </c>
      <c r="C4465" s="1">
        <f t="shared" si="138"/>
        <v>1.2500000000000001E-2</v>
      </c>
      <c r="D4465" s="254">
        <f t="shared" si="139"/>
        <v>0</v>
      </c>
    </row>
    <row r="4466" spans="1:4" x14ac:dyDescent="0.3">
      <c r="A4466" s="4">
        <v>26078</v>
      </c>
      <c r="B4466" s="5">
        <v>12.5</v>
      </c>
      <c r="C4466" s="1">
        <f t="shared" si="138"/>
        <v>1.2500000000000001E-2</v>
      </c>
      <c r="D4466" s="254">
        <f t="shared" si="139"/>
        <v>0</v>
      </c>
    </row>
    <row r="4467" spans="1:4" x14ac:dyDescent="0.3">
      <c r="A4467" s="4">
        <v>26079</v>
      </c>
      <c r="B4467" s="5">
        <v>12.5</v>
      </c>
      <c r="C4467" s="1">
        <f t="shared" si="138"/>
        <v>1.2500000000000001E-2</v>
      </c>
      <c r="D4467" s="254">
        <f t="shared" si="139"/>
        <v>0</v>
      </c>
    </row>
    <row r="4468" spans="1:4" x14ac:dyDescent="0.3">
      <c r="A4468" s="4">
        <v>26080</v>
      </c>
      <c r="B4468" s="5">
        <v>12.5</v>
      </c>
      <c r="C4468" s="1">
        <f t="shared" si="138"/>
        <v>1.2500000000000001E-2</v>
      </c>
      <c r="D4468" s="254">
        <f t="shared" si="139"/>
        <v>0</v>
      </c>
    </row>
    <row r="4469" spans="1:4" x14ac:dyDescent="0.3">
      <c r="A4469" s="4">
        <v>26081</v>
      </c>
      <c r="B4469" s="5">
        <v>12.5</v>
      </c>
      <c r="C4469" s="1">
        <f t="shared" si="138"/>
        <v>1.2500000000000001E-2</v>
      </c>
      <c r="D4469" s="254">
        <f t="shared" si="139"/>
        <v>0</v>
      </c>
    </row>
    <row r="4470" spans="1:4" x14ac:dyDescent="0.3">
      <c r="A4470" s="4">
        <v>26084</v>
      </c>
      <c r="B4470" s="5">
        <v>12.5</v>
      </c>
      <c r="C4470" s="1">
        <f t="shared" si="138"/>
        <v>1.2500000000000001E-2</v>
      </c>
      <c r="D4470" s="254">
        <f t="shared" si="139"/>
        <v>0</v>
      </c>
    </row>
    <row r="4471" spans="1:4" x14ac:dyDescent="0.3">
      <c r="A4471" s="4">
        <v>26085</v>
      </c>
      <c r="B4471" s="5">
        <v>12.5</v>
      </c>
      <c r="C4471" s="1">
        <f t="shared" si="138"/>
        <v>1.2500000000000001E-2</v>
      </c>
      <c r="D4471" s="254">
        <f t="shared" si="139"/>
        <v>0</v>
      </c>
    </row>
    <row r="4472" spans="1:4" x14ac:dyDescent="0.3">
      <c r="A4472" s="4">
        <v>26086</v>
      </c>
      <c r="B4472" s="5">
        <v>12.5</v>
      </c>
      <c r="C4472" s="1">
        <f t="shared" si="138"/>
        <v>1.2500000000000001E-2</v>
      </c>
      <c r="D4472" s="254">
        <f t="shared" si="139"/>
        <v>0</v>
      </c>
    </row>
    <row r="4473" spans="1:4" x14ac:dyDescent="0.3">
      <c r="A4473" s="4">
        <v>26087</v>
      </c>
      <c r="B4473" s="5">
        <v>12.5</v>
      </c>
      <c r="C4473" s="1">
        <f t="shared" si="138"/>
        <v>1.2500000000000001E-2</v>
      </c>
      <c r="D4473" s="254">
        <f t="shared" si="139"/>
        <v>0</v>
      </c>
    </row>
    <row r="4474" spans="1:4" x14ac:dyDescent="0.3">
      <c r="A4474" s="4">
        <v>26088</v>
      </c>
      <c r="B4474" s="5">
        <v>12.5</v>
      </c>
      <c r="C4474" s="1">
        <f t="shared" si="138"/>
        <v>1.2500000000000001E-2</v>
      </c>
      <c r="D4474" s="254">
        <f t="shared" si="139"/>
        <v>0</v>
      </c>
    </row>
    <row r="4475" spans="1:4" x14ac:dyDescent="0.3">
      <c r="A4475" s="4">
        <v>26091</v>
      </c>
      <c r="B4475" s="5">
        <v>12.5</v>
      </c>
      <c r="C4475" s="1">
        <f t="shared" si="138"/>
        <v>1.2500000000000001E-2</v>
      </c>
      <c r="D4475" s="254">
        <f t="shared" si="139"/>
        <v>0</v>
      </c>
    </row>
    <row r="4476" spans="1:4" x14ac:dyDescent="0.3">
      <c r="A4476" s="4">
        <v>26092</v>
      </c>
      <c r="B4476" s="5">
        <v>12.5</v>
      </c>
      <c r="C4476" s="1">
        <f t="shared" si="138"/>
        <v>1.2500000000000001E-2</v>
      </c>
      <c r="D4476" s="254">
        <f t="shared" si="139"/>
        <v>0</v>
      </c>
    </row>
    <row r="4477" spans="1:4" x14ac:dyDescent="0.3">
      <c r="A4477" s="4">
        <v>26093</v>
      </c>
      <c r="B4477" s="5">
        <v>12.5</v>
      </c>
      <c r="C4477" s="1">
        <f t="shared" si="138"/>
        <v>1.2500000000000001E-2</v>
      </c>
      <c r="D4477" s="254">
        <f t="shared" si="139"/>
        <v>0</v>
      </c>
    </row>
    <row r="4478" spans="1:4" x14ac:dyDescent="0.3">
      <c r="A4478" s="4">
        <v>26094</v>
      </c>
      <c r="B4478" s="5">
        <v>12.5</v>
      </c>
      <c r="C4478" s="1">
        <f t="shared" si="138"/>
        <v>1.2500000000000001E-2</v>
      </c>
      <c r="D4478" s="254">
        <f t="shared" si="139"/>
        <v>0</v>
      </c>
    </row>
    <row r="4479" spans="1:4" x14ac:dyDescent="0.3">
      <c r="A4479" s="4">
        <v>26095</v>
      </c>
      <c r="B4479" s="5">
        <v>12.5</v>
      </c>
      <c r="C4479" s="1">
        <f t="shared" si="138"/>
        <v>1.2500000000000001E-2</v>
      </c>
      <c r="D4479" s="254">
        <f t="shared" si="139"/>
        <v>0</v>
      </c>
    </row>
    <row r="4480" spans="1:4" x14ac:dyDescent="0.3">
      <c r="A4480" s="4">
        <v>26098</v>
      </c>
      <c r="B4480" s="5">
        <v>12.5</v>
      </c>
      <c r="C4480" s="1">
        <f t="shared" si="138"/>
        <v>1.2500000000000001E-2</v>
      </c>
      <c r="D4480" s="254">
        <f t="shared" si="139"/>
        <v>0</v>
      </c>
    </row>
    <row r="4481" spans="1:4" x14ac:dyDescent="0.3">
      <c r="A4481" s="4">
        <v>26099</v>
      </c>
      <c r="B4481" s="5">
        <v>12.5</v>
      </c>
      <c r="C4481" s="1">
        <f t="shared" si="138"/>
        <v>1.2500000000000001E-2</v>
      </c>
      <c r="D4481" s="254">
        <f t="shared" si="139"/>
        <v>0</v>
      </c>
    </row>
    <row r="4482" spans="1:4" x14ac:dyDescent="0.3">
      <c r="A4482" s="4">
        <v>26100</v>
      </c>
      <c r="B4482" s="5">
        <v>12.5</v>
      </c>
      <c r="C4482" s="1">
        <f t="shared" si="138"/>
        <v>1.2500000000000001E-2</v>
      </c>
      <c r="D4482" s="254">
        <f t="shared" si="139"/>
        <v>0</v>
      </c>
    </row>
    <row r="4483" spans="1:4" x14ac:dyDescent="0.3">
      <c r="A4483" s="4">
        <v>26101</v>
      </c>
      <c r="B4483" s="5">
        <v>12.5</v>
      </c>
      <c r="C4483" s="1">
        <f t="shared" si="138"/>
        <v>1.2500000000000001E-2</v>
      </c>
      <c r="D4483" s="254">
        <f t="shared" si="139"/>
        <v>0</v>
      </c>
    </row>
    <row r="4484" spans="1:4" x14ac:dyDescent="0.3">
      <c r="A4484" s="4">
        <v>26102</v>
      </c>
      <c r="B4484" s="5">
        <v>12.5</v>
      </c>
      <c r="C4484" s="1">
        <f t="shared" si="138"/>
        <v>1.2500000000000001E-2</v>
      </c>
      <c r="D4484" s="254">
        <f t="shared" si="139"/>
        <v>0</v>
      </c>
    </row>
    <row r="4485" spans="1:4" x14ac:dyDescent="0.3">
      <c r="A4485" s="4">
        <v>26105</v>
      </c>
      <c r="B4485" s="5">
        <v>12.5</v>
      </c>
      <c r="C4485" s="1">
        <f t="shared" si="138"/>
        <v>1.2500000000000001E-2</v>
      </c>
      <c r="D4485" s="254">
        <f t="shared" si="139"/>
        <v>0</v>
      </c>
    </row>
    <row r="4486" spans="1:4" x14ac:dyDescent="0.3">
      <c r="A4486" s="4">
        <v>26106</v>
      </c>
      <c r="B4486" s="5">
        <v>12.5</v>
      </c>
      <c r="C4486" s="1">
        <f t="shared" ref="C4486:C4549" si="140">B4486/1000</f>
        <v>1.2500000000000001E-2</v>
      </c>
      <c r="D4486" s="254">
        <f t="shared" si="139"/>
        <v>0</v>
      </c>
    </row>
    <row r="4487" spans="1:4" x14ac:dyDescent="0.3">
      <c r="A4487" s="4">
        <v>26107</v>
      </c>
      <c r="B4487" s="5">
        <v>12.5</v>
      </c>
      <c r="C4487" s="1">
        <f t="shared" si="140"/>
        <v>1.2500000000000001E-2</v>
      </c>
      <c r="D4487" s="254">
        <f t="shared" ref="D4487:D4550" si="141">((B4487/B4486)-1)*100</f>
        <v>0</v>
      </c>
    </row>
    <row r="4488" spans="1:4" x14ac:dyDescent="0.3">
      <c r="A4488" s="4">
        <v>26108</v>
      </c>
      <c r="B4488" s="5">
        <v>12.5</v>
      </c>
      <c r="C4488" s="1">
        <f t="shared" si="140"/>
        <v>1.2500000000000001E-2</v>
      </c>
      <c r="D4488" s="254">
        <f t="shared" si="141"/>
        <v>0</v>
      </c>
    </row>
    <row r="4489" spans="1:4" x14ac:dyDescent="0.3">
      <c r="A4489" s="4">
        <v>26109</v>
      </c>
      <c r="B4489" s="5">
        <v>12.5</v>
      </c>
      <c r="C4489" s="1">
        <f t="shared" si="140"/>
        <v>1.2500000000000001E-2</v>
      </c>
      <c r="D4489" s="254">
        <f t="shared" si="141"/>
        <v>0</v>
      </c>
    </row>
    <row r="4490" spans="1:4" x14ac:dyDescent="0.3">
      <c r="A4490" s="4">
        <v>26112</v>
      </c>
      <c r="B4490" s="5">
        <v>12.5</v>
      </c>
      <c r="C4490" s="1">
        <f t="shared" si="140"/>
        <v>1.2500000000000001E-2</v>
      </c>
      <c r="D4490" s="254">
        <f t="shared" si="141"/>
        <v>0</v>
      </c>
    </row>
    <row r="4491" spans="1:4" x14ac:dyDescent="0.3">
      <c r="A4491" s="4">
        <v>26113</v>
      </c>
      <c r="B4491" s="5">
        <v>12.5</v>
      </c>
      <c r="C4491" s="1">
        <f t="shared" si="140"/>
        <v>1.2500000000000001E-2</v>
      </c>
      <c r="D4491" s="254">
        <f t="shared" si="141"/>
        <v>0</v>
      </c>
    </row>
    <row r="4492" spans="1:4" x14ac:dyDescent="0.3">
      <c r="A4492" s="4">
        <v>26114</v>
      </c>
      <c r="B4492" s="5">
        <v>12.5</v>
      </c>
      <c r="C4492" s="1">
        <f t="shared" si="140"/>
        <v>1.2500000000000001E-2</v>
      </c>
      <c r="D4492" s="254">
        <f t="shared" si="141"/>
        <v>0</v>
      </c>
    </row>
    <row r="4493" spans="1:4" x14ac:dyDescent="0.3">
      <c r="A4493" s="4">
        <v>26115</v>
      </c>
      <c r="B4493" s="5">
        <v>12.5</v>
      </c>
      <c r="C4493" s="1">
        <f t="shared" si="140"/>
        <v>1.2500000000000001E-2</v>
      </c>
      <c r="D4493" s="254">
        <f t="shared" si="141"/>
        <v>0</v>
      </c>
    </row>
    <row r="4494" spans="1:4" x14ac:dyDescent="0.3">
      <c r="A4494" s="4">
        <v>26116</v>
      </c>
      <c r="B4494" s="5">
        <v>12.5</v>
      </c>
      <c r="C4494" s="1">
        <f t="shared" si="140"/>
        <v>1.2500000000000001E-2</v>
      </c>
      <c r="D4494" s="254">
        <f t="shared" si="141"/>
        <v>0</v>
      </c>
    </row>
    <row r="4495" spans="1:4" x14ac:dyDescent="0.3">
      <c r="A4495" s="4">
        <v>26119</v>
      </c>
      <c r="B4495" s="5">
        <v>12.5</v>
      </c>
      <c r="C4495" s="1">
        <f t="shared" si="140"/>
        <v>1.2500000000000001E-2</v>
      </c>
      <c r="D4495" s="254">
        <f t="shared" si="141"/>
        <v>0</v>
      </c>
    </row>
    <row r="4496" spans="1:4" x14ac:dyDescent="0.3">
      <c r="A4496" s="4">
        <v>26120</v>
      </c>
      <c r="B4496" s="5">
        <v>12.5</v>
      </c>
      <c r="C4496" s="1">
        <f t="shared" si="140"/>
        <v>1.2500000000000001E-2</v>
      </c>
      <c r="D4496" s="254">
        <f t="shared" si="141"/>
        <v>0</v>
      </c>
    </row>
    <row r="4497" spans="1:4" x14ac:dyDescent="0.3">
      <c r="A4497" s="4">
        <v>26121</v>
      </c>
      <c r="B4497" s="5">
        <v>12.5</v>
      </c>
      <c r="C4497" s="1">
        <f t="shared" si="140"/>
        <v>1.2500000000000001E-2</v>
      </c>
      <c r="D4497" s="254">
        <f t="shared" si="141"/>
        <v>0</v>
      </c>
    </row>
    <row r="4498" spans="1:4" x14ac:dyDescent="0.3">
      <c r="A4498" s="4">
        <v>26122</v>
      </c>
      <c r="B4498" s="5">
        <v>12.5</v>
      </c>
      <c r="C4498" s="1">
        <f t="shared" si="140"/>
        <v>1.2500000000000001E-2</v>
      </c>
      <c r="D4498" s="254">
        <f t="shared" si="141"/>
        <v>0</v>
      </c>
    </row>
    <row r="4499" spans="1:4" x14ac:dyDescent="0.3">
      <c r="A4499" s="4">
        <v>26123</v>
      </c>
      <c r="B4499" s="5">
        <v>12.5</v>
      </c>
      <c r="C4499" s="1">
        <f t="shared" si="140"/>
        <v>1.2500000000000001E-2</v>
      </c>
      <c r="D4499" s="254">
        <f t="shared" si="141"/>
        <v>0</v>
      </c>
    </row>
    <row r="4500" spans="1:4" x14ac:dyDescent="0.3">
      <c r="A4500" s="4">
        <v>26126</v>
      </c>
      <c r="B4500" s="5">
        <v>12.5</v>
      </c>
      <c r="C4500" s="1">
        <f t="shared" si="140"/>
        <v>1.2500000000000001E-2</v>
      </c>
      <c r="D4500" s="254">
        <f t="shared" si="141"/>
        <v>0</v>
      </c>
    </row>
    <row r="4501" spans="1:4" x14ac:dyDescent="0.3">
      <c r="A4501" s="4">
        <v>26127</v>
      </c>
      <c r="B4501" s="5">
        <v>12.5</v>
      </c>
      <c r="C4501" s="1">
        <f t="shared" si="140"/>
        <v>1.2500000000000001E-2</v>
      </c>
      <c r="D4501" s="254">
        <f t="shared" si="141"/>
        <v>0</v>
      </c>
    </row>
    <row r="4502" spans="1:4" x14ac:dyDescent="0.3">
      <c r="A4502" s="4">
        <v>26128</v>
      </c>
      <c r="B4502" s="5">
        <v>12.5</v>
      </c>
      <c r="C4502" s="1">
        <f t="shared" si="140"/>
        <v>1.2500000000000001E-2</v>
      </c>
      <c r="D4502" s="254">
        <f t="shared" si="141"/>
        <v>0</v>
      </c>
    </row>
    <row r="4503" spans="1:4" x14ac:dyDescent="0.3">
      <c r="A4503" s="4">
        <v>26129</v>
      </c>
      <c r="B4503" s="5">
        <v>12.5</v>
      </c>
      <c r="C4503" s="1">
        <f t="shared" si="140"/>
        <v>1.2500000000000001E-2</v>
      </c>
      <c r="D4503" s="254">
        <f t="shared" si="141"/>
        <v>0</v>
      </c>
    </row>
    <row r="4504" spans="1:4" x14ac:dyDescent="0.3">
      <c r="A4504" s="4">
        <v>26130</v>
      </c>
      <c r="B4504" s="5">
        <v>12.5</v>
      </c>
      <c r="C4504" s="1">
        <f t="shared" si="140"/>
        <v>1.2500000000000001E-2</v>
      </c>
      <c r="D4504" s="254">
        <f t="shared" si="141"/>
        <v>0</v>
      </c>
    </row>
    <row r="4505" spans="1:4" x14ac:dyDescent="0.3">
      <c r="A4505" s="4">
        <v>26133</v>
      </c>
      <c r="B4505" s="5">
        <v>12.5</v>
      </c>
      <c r="C4505" s="1">
        <f t="shared" si="140"/>
        <v>1.2500000000000001E-2</v>
      </c>
      <c r="D4505" s="254">
        <f t="shared" si="141"/>
        <v>0</v>
      </c>
    </row>
    <row r="4506" spans="1:4" x14ac:dyDescent="0.3">
      <c r="A4506" s="4">
        <v>26134</v>
      </c>
      <c r="B4506" s="5">
        <v>12.5</v>
      </c>
      <c r="C4506" s="1">
        <f t="shared" si="140"/>
        <v>1.2500000000000001E-2</v>
      </c>
      <c r="D4506" s="254">
        <f t="shared" si="141"/>
        <v>0</v>
      </c>
    </row>
    <row r="4507" spans="1:4" x14ac:dyDescent="0.3">
      <c r="A4507" s="4">
        <v>26135</v>
      </c>
      <c r="B4507" s="5">
        <v>12.5</v>
      </c>
      <c r="C4507" s="1">
        <f t="shared" si="140"/>
        <v>1.2500000000000001E-2</v>
      </c>
      <c r="D4507" s="254">
        <f t="shared" si="141"/>
        <v>0</v>
      </c>
    </row>
    <row r="4508" spans="1:4" x14ac:dyDescent="0.3">
      <c r="A4508" s="4">
        <v>26136</v>
      </c>
      <c r="B4508" s="5">
        <v>12.5</v>
      </c>
      <c r="C4508" s="1">
        <f t="shared" si="140"/>
        <v>1.2500000000000001E-2</v>
      </c>
      <c r="D4508" s="254">
        <f t="shared" si="141"/>
        <v>0</v>
      </c>
    </row>
    <row r="4509" spans="1:4" x14ac:dyDescent="0.3">
      <c r="A4509" s="4">
        <v>26137</v>
      </c>
      <c r="B4509" s="5">
        <v>12.5</v>
      </c>
      <c r="C4509" s="1">
        <f t="shared" si="140"/>
        <v>1.2500000000000001E-2</v>
      </c>
      <c r="D4509" s="254">
        <f t="shared" si="141"/>
        <v>0</v>
      </c>
    </row>
    <row r="4510" spans="1:4" x14ac:dyDescent="0.3">
      <c r="A4510" s="4">
        <v>26140</v>
      </c>
      <c r="B4510" s="5">
        <v>12.5</v>
      </c>
      <c r="C4510" s="1">
        <f t="shared" si="140"/>
        <v>1.2500000000000001E-2</v>
      </c>
      <c r="D4510" s="254">
        <f t="shared" si="141"/>
        <v>0</v>
      </c>
    </row>
    <row r="4511" spans="1:4" x14ac:dyDescent="0.3">
      <c r="A4511" s="4">
        <v>26141</v>
      </c>
      <c r="B4511" s="5">
        <v>12.5</v>
      </c>
      <c r="C4511" s="1">
        <f t="shared" si="140"/>
        <v>1.2500000000000001E-2</v>
      </c>
      <c r="D4511" s="254">
        <f t="shared" si="141"/>
        <v>0</v>
      </c>
    </row>
    <row r="4512" spans="1:4" x14ac:dyDescent="0.3">
      <c r="A4512" s="4">
        <v>26142</v>
      </c>
      <c r="B4512" s="5">
        <v>12.5</v>
      </c>
      <c r="C4512" s="1">
        <f t="shared" si="140"/>
        <v>1.2500000000000001E-2</v>
      </c>
      <c r="D4512" s="254">
        <f t="shared" si="141"/>
        <v>0</v>
      </c>
    </row>
    <row r="4513" spans="1:4" x14ac:dyDescent="0.3">
      <c r="A4513" s="4">
        <v>26143</v>
      </c>
      <c r="B4513" s="5">
        <v>12.5</v>
      </c>
      <c r="C4513" s="1">
        <f t="shared" si="140"/>
        <v>1.2500000000000001E-2</v>
      </c>
      <c r="D4513" s="254">
        <f t="shared" si="141"/>
        <v>0</v>
      </c>
    </row>
    <row r="4514" spans="1:4" x14ac:dyDescent="0.3">
      <c r="A4514" s="4">
        <v>26144</v>
      </c>
      <c r="B4514" s="5">
        <v>12.5</v>
      </c>
      <c r="C4514" s="1">
        <f t="shared" si="140"/>
        <v>1.2500000000000001E-2</v>
      </c>
      <c r="D4514" s="254">
        <f t="shared" si="141"/>
        <v>0</v>
      </c>
    </row>
    <row r="4515" spans="1:4" x14ac:dyDescent="0.3">
      <c r="A4515" s="4">
        <v>26147</v>
      </c>
      <c r="B4515" s="5">
        <v>12.5</v>
      </c>
      <c r="C4515" s="1">
        <f t="shared" si="140"/>
        <v>1.2500000000000001E-2</v>
      </c>
      <c r="D4515" s="254">
        <f t="shared" si="141"/>
        <v>0</v>
      </c>
    </row>
    <row r="4516" spans="1:4" x14ac:dyDescent="0.3">
      <c r="A4516" s="4">
        <v>26148</v>
      </c>
      <c r="B4516" s="5">
        <v>12.5</v>
      </c>
      <c r="C4516" s="1">
        <f t="shared" si="140"/>
        <v>1.2500000000000001E-2</v>
      </c>
      <c r="D4516" s="254">
        <f t="shared" si="141"/>
        <v>0</v>
      </c>
    </row>
    <row r="4517" spans="1:4" x14ac:dyDescent="0.3">
      <c r="A4517" s="4">
        <v>26149</v>
      </c>
      <c r="B4517" s="5">
        <v>12.5</v>
      </c>
      <c r="C4517" s="1">
        <f t="shared" si="140"/>
        <v>1.2500000000000001E-2</v>
      </c>
      <c r="D4517" s="254">
        <f t="shared" si="141"/>
        <v>0</v>
      </c>
    </row>
    <row r="4518" spans="1:4" x14ac:dyDescent="0.3">
      <c r="A4518" s="4">
        <v>26150</v>
      </c>
      <c r="B4518" s="5">
        <v>12.5</v>
      </c>
      <c r="C4518" s="1">
        <f t="shared" si="140"/>
        <v>1.2500000000000001E-2</v>
      </c>
      <c r="D4518" s="254">
        <f t="shared" si="141"/>
        <v>0</v>
      </c>
    </row>
    <row r="4519" spans="1:4" x14ac:dyDescent="0.3">
      <c r="A4519" s="4">
        <v>26151</v>
      </c>
      <c r="B4519" s="5">
        <v>12.5</v>
      </c>
      <c r="C4519" s="1">
        <f t="shared" si="140"/>
        <v>1.2500000000000001E-2</v>
      </c>
      <c r="D4519" s="254">
        <f t="shared" si="141"/>
        <v>0</v>
      </c>
    </row>
    <row r="4520" spans="1:4" x14ac:dyDescent="0.3">
      <c r="A4520" s="4">
        <v>26154</v>
      </c>
      <c r="B4520" s="5">
        <v>12.5</v>
      </c>
      <c r="C4520" s="1">
        <f t="shared" si="140"/>
        <v>1.2500000000000001E-2</v>
      </c>
      <c r="D4520" s="254">
        <f t="shared" si="141"/>
        <v>0</v>
      </c>
    </row>
    <row r="4521" spans="1:4" x14ac:dyDescent="0.3">
      <c r="A4521" s="4">
        <v>26155</v>
      </c>
      <c r="B4521" s="5">
        <v>12.5</v>
      </c>
      <c r="C4521" s="1">
        <f t="shared" si="140"/>
        <v>1.2500000000000001E-2</v>
      </c>
      <c r="D4521" s="254">
        <f t="shared" si="141"/>
        <v>0</v>
      </c>
    </row>
    <row r="4522" spans="1:4" x14ac:dyDescent="0.3">
      <c r="A4522" s="4">
        <v>26156</v>
      </c>
      <c r="B4522" s="5">
        <v>12.5</v>
      </c>
      <c r="C4522" s="1">
        <f t="shared" si="140"/>
        <v>1.2500000000000001E-2</v>
      </c>
      <c r="D4522" s="254">
        <f t="shared" si="141"/>
        <v>0</v>
      </c>
    </row>
    <row r="4523" spans="1:4" x14ac:dyDescent="0.3">
      <c r="A4523" s="4">
        <v>26157</v>
      </c>
      <c r="B4523" s="5">
        <v>12.5</v>
      </c>
      <c r="C4523" s="1">
        <f t="shared" si="140"/>
        <v>1.2500000000000001E-2</v>
      </c>
      <c r="D4523" s="254">
        <f t="shared" si="141"/>
        <v>0</v>
      </c>
    </row>
    <row r="4524" spans="1:4" x14ac:dyDescent="0.3">
      <c r="A4524" s="4">
        <v>26158</v>
      </c>
      <c r="B4524" s="5">
        <v>12.5</v>
      </c>
      <c r="C4524" s="1">
        <f t="shared" si="140"/>
        <v>1.2500000000000001E-2</v>
      </c>
      <c r="D4524" s="254">
        <f t="shared" si="141"/>
        <v>0</v>
      </c>
    </row>
    <row r="4525" spans="1:4" x14ac:dyDescent="0.3">
      <c r="A4525" s="4">
        <v>26161</v>
      </c>
      <c r="B4525" s="5">
        <v>12.5</v>
      </c>
      <c r="C4525" s="1">
        <f t="shared" si="140"/>
        <v>1.2500000000000001E-2</v>
      </c>
      <c r="D4525" s="254">
        <f t="shared" si="141"/>
        <v>0</v>
      </c>
    </row>
    <row r="4526" spans="1:4" x14ac:dyDescent="0.3">
      <c r="A4526" s="4">
        <v>26162</v>
      </c>
      <c r="B4526" s="5">
        <v>12.5</v>
      </c>
      <c r="C4526" s="1">
        <f t="shared" si="140"/>
        <v>1.2500000000000001E-2</v>
      </c>
      <c r="D4526" s="254">
        <f t="shared" si="141"/>
        <v>0</v>
      </c>
    </row>
    <row r="4527" spans="1:4" x14ac:dyDescent="0.3">
      <c r="A4527" s="4">
        <v>26163</v>
      </c>
      <c r="B4527" s="5">
        <v>12.5</v>
      </c>
      <c r="C4527" s="1">
        <f t="shared" si="140"/>
        <v>1.2500000000000001E-2</v>
      </c>
      <c r="D4527" s="254">
        <f t="shared" si="141"/>
        <v>0</v>
      </c>
    </row>
    <row r="4528" spans="1:4" x14ac:dyDescent="0.3">
      <c r="A4528" s="4">
        <v>26164</v>
      </c>
      <c r="B4528" s="5">
        <v>12.5</v>
      </c>
      <c r="C4528" s="1">
        <f t="shared" si="140"/>
        <v>1.2500000000000001E-2</v>
      </c>
      <c r="D4528" s="254">
        <f t="shared" si="141"/>
        <v>0</v>
      </c>
    </row>
    <row r="4529" spans="1:4" x14ac:dyDescent="0.3">
      <c r="A4529" s="4">
        <v>26165</v>
      </c>
      <c r="B4529" s="5">
        <v>12.5</v>
      </c>
      <c r="C4529" s="1">
        <f t="shared" si="140"/>
        <v>1.2500000000000001E-2</v>
      </c>
      <c r="D4529" s="254">
        <f t="shared" si="141"/>
        <v>0</v>
      </c>
    </row>
    <row r="4530" spans="1:4" x14ac:dyDescent="0.3">
      <c r="A4530" s="4">
        <v>26168</v>
      </c>
      <c r="B4530" s="5">
        <v>12.5</v>
      </c>
      <c r="C4530" s="1">
        <f t="shared" si="140"/>
        <v>1.2500000000000001E-2</v>
      </c>
      <c r="D4530" s="254">
        <f t="shared" si="141"/>
        <v>0</v>
      </c>
    </row>
    <row r="4531" spans="1:4" x14ac:dyDescent="0.3">
      <c r="A4531" s="4">
        <v>26169</v>
      </c>
      <c r="B4531" s="5">
        <v>12.5</v>
      </c>
      <c r="C4531" s="1">
        <f t="shared" si="140"/>
        <v>1.2500000000000001E-2</v>
      </c>
      <c r="D4531" s="254">
        <f t="shared" si="141"/>
        <v>0</v>
      </c>
    </row>
    <row r="4532" spans="1:4" x14ac:dyDescent="0.3">
      <c r="A4532" s="4">
        <v>26170</v>
      </c>
      <c r="B4532" s="5">
        <v>12.5</v>
      </c>
      <c r="C4532" s="1">
        <f t="shared" si="140"/>
        <v>1.2500000000000001E-2</v>
      </c>
      <c r="D4532" s="254">
        <f t="shared" si="141"/>
        <v>0</v>
      </c>
    </row>
    <row r="4533" spans="1:4" x14ac:dyDescent="0.3">
      <c r="A4533" s="4">
        <v>26171</v>
      </c>
      <c r="B4533" s="5">
        <v>12.5</v>
      </c>
      <c r="C4533" s="1">
        <f t="shared" si="140"/>
        <v>1.2500000000000001E-2</v>
      </c>
      <c r="D4533" s="254">
        <f t="shared" si="141"/>
        <v>0</v>
      </c>
    </row>
    <row r="4534" spans="1:4" x14ac:dyDescent="0.3">
      <c r="A4534" s="4">
        <v>26172</v>
      </c>
      <c r="B4534" s="5">
        <v>12.5</v>
      </c>
      <c r="C4534" s="1">
        <f t="shared" si="140"/>
        <v>1.2500000000000001E-2</v>
      </c>
      <c r="D4534" s="254">
        <f t="shared" si="141"/>
        <v>0</v>
      </c>
    </row>
    <row r="4535" spans="1:4" x14ac:dyDescent="0.3">
      <c r="A4535" s="4">
        <v>26175</v>
      </c>
      <c r="B4535" s="5">
        <v>12.5</v>
      </c>
      <c r="C4535" s="1">
        <f t="shared" si="140"/>
        <v>1.2500000000000001E-2</v>
      </c>
      <c r="D4535" s="254">
        <f t="shared" si="141"/>
        <v>0</v>
      </c>
    </row>
    <row r="4536" spans="1:4" x14ac:dyDescent="0.3">
      <c r="A4536" s="4">
        <v>26176</v>
      </c>
      <c r="B4536" s="5">
        <v>12.5</v>
      </c>
      <c r="C4536" s="1">
        <f t="shared" si="140"/>
        <v>1.2500000000000001E-2</v>
      </c>
      <c r="D4536" s="254">
        <f t="shared" si="141"/>
        <v>0</v>
      </c>
    </row>
    <row r="4537" spans="1:4" x14ac:dyDescent="0.3">
      <c r="A4537" s="4">
        <v>26177</v>
      </c>
      <c r="B4537" s="5">
        <v>12.5</v>
      </c>
      <c r="C4537" s="1">
        <f t="shared" si="140"/>
        <v>1.2500000000000001E-2</v>
      </c>
      <c r="D4537" s="254">
        <f t="shared" si="141"/>
        <v>0</v>
      </c>
    </row>
    <row r="4538" spans="1:4" x14ac:dyDescent="0.3">
      <c r="A4538" s="4">
        <v>26178</v>
      </c>
      <c r="B4538" s="5">
        <v>12.5</v>
      </c>
      <c r="C4538" s="1">
        <f t="shared" si="140"/>
        <v>1.2500000000000001E-2</v>
      </c>
      <c r="D4538" s="254">
        <f t="shared" si="141"/>
        <v>0</v>
      </c>
    </row>
    <row r="4539" spans="1:4" x14ac:dyDescent="0.3">
      <c r="A4539" s="4">
        <v>26179</v>
      </c>
      <c r="B4539" s="5">
        <v>12.5</v>
      </c>
      <c r="C4539" s="1">
        <f t="shared" si="140"/>
        <v>1.2500000000000001E-2</v>
      </c>
      <c r="D4539" s="254">
        <f t="shared" si="141"/>
        <v>0</v>
      </c>
    </row>
    <row r="4540" spans="1:4" x14ac:dyDescent="0.3">
      <c r="A4540" s="4">
        <v>26182</v>
      </c>
      <c r="B4540" s="5">
        <v>12.5</v>
      </c>
      <c r="C4540" s="1">
        <f t="shared" si="140"/>
        <v>1.2500000000000001E-2</v>
      </c>
      <c r="D4540" s="254">
        <f t="shared" si="141"/>
        <v>0</v>
      </c>
    </row>
    <row r="4541" spans="1:4" x14ac:dyDescent="0.3">
      <c r="A4541" s="4">
        <v>26183</v>
      </c>
      <c r="B4541" s="5">
        <v>12.5</v>
      </c>
      <c r="C4541" s="1">
        <f t="shared" si="140"/>
        <v>1.2500000000000001E-2</v>
      </c>
      <c r="D4541" s="254">
        <f t="shared" si="141"/>
        <v>0</v>
      </c>
    </row>
    <row r="4542" spans="1:4" x14ac:dyDescent="0.3">
      <c r="A4542" s="4">
        <v>26184</v>
      </c>
      <c r="B4542" s="5">
        <v>12.5</v>
      </c>
      <c r="C4542" s="1">
        <f t="shared" si="140"/>
        <v>1.2500000000000001E-2</v>
      </c>
      <c r="D4542" s="254">
        <f t="shared" si="141"/>
        <v>0</v>
      </c>
    </row>
    <row r="4543" spans="1:4" x14ac:dyDescent="0.3">
      <c r="A4543" s="4">
        <v>26185</v>
      </c>
      <c r="B4543" s="5">
        <v>12.5</v>
      </c>
      <c r="C4543" s="1">
        <f t="shared" si="140"/>
        <v>1.2500000000000001E-2</v>
      </c>
      <c r="D4543" s="254">
        <f t="shared" si="141"/>
        <v>0</v>
      </c>
    </row>
    <row r="4544" spans="1:4" x14ac:dyDescent="0.3">
      <c r="A4544" s="4">
        <v>26186</v>
      </c>
      <c r="B4544" s="5">
        <v>12.5</v>
      </c>
      <c r="C4544" s="1">
        <f t="shared" si="140"/>
        <v>1.2500000000000001E-2</v>
      </c>
      <c r="D4544" s="254">
        <f t="shared" si="141"/>
        <v>0</v>
      </c>
    </row>
    <row r="4545" spans="1:4" x14ac:dyDescent="0.3">
      <c r="A4545" s="4">
        <v>26189</v>
      </c>
      <c r="B4545" s="5">
        <v>12.5</v>
      </c>
      <c r="C4545" s="1">
        <f t="shared" si="140"/>
        <v>1.2500000000000001E-2</v>
      </c>
      <c r="D4545" s="254">
        <f t="shared" si="141"/>
        <v>0</v>
      </c>
    </row>
    <row r="4546" spans="1:4" x14ac:dyDescent="0.3">
      <c r="A4546" s="4">
        <v>26190</v>
      </c>
      <c r="B4546" s="5">
        <v>12.5</v>
      </c>
      <c r="C4546" s="1">
        <f t="shared" si="140"/>
        <v>1.2500000000000001E-2</v>
      </c>
      <c r="D4546" s="254">
        <f t="shared" si="141"/>
        <v>0</v>
      </c>
    </row>
    <row r="4547" spans="1:4" x14ac:dyDescent="0.3">
      <c r="A4547" s="4">
        <v>26191</v>
      </c>
      <c r="B4547" s="5">
        <v>12.5</v>
      </c>
      <c r="C4547" s="1">
        <f t="shared" si="140"/>
        <v>1.2500000000000001E-2</v>
      </c>
      <c r="D4547" s="254">
        <f t="shared" si="141"/>
        <v>0</v>
      </c>
    </row>
    <row r="4548" spans="1:4" x14ac:dyDescent="0.3">
      <c r="A4548" s="4">
        <v>26192</v>
      </c>
      <c r="B4548" s="5">
        <v>12.5</v>
      </c>
      <c r="C4548" s="1">
        <f t="shared" si="140"/>
        <v>1.2500000000000001E-2</v>
      </c>
      <c r="D4548" s="254">
        <f t="shared" si="141"/>
        <v>0</v>
      </c>
    </row>
    <row r="4549" spans="1:4" x14ac:dyDescent="0.3">
      <c r="A4549" s="4">
        <v>26193</v>
      </c>
      <c r="B4549" s="5">
        <v>12.5</v>
      </c>
      <c r="C4549" s="1">
        <f t="shared" si="140"/>
        <v>1.2500000000000001E-2</v>
      </c>
      <c r="D4549" s="254">
        <f t="shared" si="141"/>
        <v>0</v>
      </c>
    </row>
    <row r="4550" spans="1:4" x14ac:dyDescent="0.3">
      <c r="A4550" s="4">
        <v>26196</v>
      </c>
      <c r="B4550" s="5">
        <v>12.5</v>
      </c>
      <c r="C4550" s="1">
        <f t="shared" ref="C4550:C4613" si="142">B4550/1000</f>
        <v>1.2500000000000001E-2</v>
      </c>
      <c r="D4550" s="254">
        <f t="shared" si="141"/>
        <v>0</v>
      </c>
    </row>
    <row r="4551" spans="1:4" x14ac:dyDescent="0.3">
      <c r="A4551" s="4">
        <v>26197</v>
      </c>
      <c r="B4551" s="5">
        <v>12.5</v>
      </c>
      <c r="C4551" s="1">
        <f t="shared" si="142"/>
        <v>1.2500000000000001E-2</v>
      </c>
      <c r="D4551" s="254">
        <f t="shared" ref="D4551:D4614" si="143">((B4551/B4550)-1)*100</f>
        <v>0</v>
      </c>
    </row>
    <row r="4552" spans="1:4" x14ac:dyDescent="0.3">
      <c r="A4552" s="4">
        <v>26198</v>
      </c>
      <c r="B4552" s="5">
        <v>12.5</v>
      </c>
      <c r="C4552" s="1">
        <f t="shared" si="142"/>
        <v>1.2500000000000001E-2</v>
      </c>
      <c r="D4552" s="254">
        <f t="shared" si="143"/>
        <v>0</v>
      </c>
    </row>
    <row r="4553" spans="1:4" x14ac:dyDescent="0.3">
      <c r="A4553" s="4">
        <v>26199</v>
      </c>
      <c r="B4553" s="5">
        <v>12.5</v>
      </c>
      <c r="C4553" s="1">
        <f t="shared" si="142"/>
        <v>1.2500000000000001E-2</v>
      </c>
      <c r="D4553" s="254">
        <f t="shared" si="143"/>
        <v>0</v>
      </c>
    </row>
    <row r="4554" spans="1:4" x14ac:dyDescent="0.3">
      <c r="A4554" s="4">
        <v>26200</v>
      </c>
      <c r="B4554" s="5">
        <v>12.5</v>
      </c>
      <c r="C4554" s="1">
        <f t="shared" si="142"/>
        <v>1.2500000000000001E-2</v>
      </c>
      <c r="D4554" s="254">
        <f t="shared" si="143"/>
        <v>0</v>
      </c>
    </row>
    <row r="4555" spans="1:4" x14ac:dyDescent="0.3">
      <c r="A4555" s="4">
        <v>26203</v>
      </c>
      <c r="B4555" s="5">
        <v>12.5</v>
      </c>
      <c r="C4555" s="1">
        <f t="shared" si="142"/>
        <v>1.2500000000000001E-2</v>
      </c>
      <c r="D4555" s="254">
        <f t="shared" si="143"/>
        <v>0</v>
      </c>
    </row>
    <row r="4556" spans="1:4" x14ac:dyDescent="0.3">
      <c r="A4556" s="4">
        <v>26204</v>
      </c>
      <c r="B4556" s="5">
        <v>12.5</v>
      </c>
      <c r="C4556" s="1">
        <f t="shared" si="142"/>
        <v>1.2500000000000001E-2</v>
      </c>
      <c r="D4556" s="254">
        <f t="shared" si="143"/>
        <v>0</v>
      </c>
    </row>
    <row r="4557" spans="1:4" x14ac:dyDescent="0.3">
      <c r="A4557" s="4">
        <v>26205</v>
      </c>
      <c r="B4557" s="5">
        <v>12.5</v>
      </c>
      <c r="C4557" s="1">
        <f t="shared" si="142"/>
        <v>1.2500000000000001E-2</v>
      </c>
      <c r="D4557" s="254">
        <f t="shared" si="143"/>
        <v>0</v>
      </c>
    </row>
    <row r="4558" spans="1:4" x14ac:dyDescent="0.3">
      <c r="A4558" s="4">
        <v>26206</v>
      </c>
      <c r="B4558" s="5">
        <v>12.5</v>
      </c>
      <c r="C4558" s="1">
        <f t="shared" si="142"/>
        <v>1.2500000000000001E-2</v>
      </c>
      <c r="D4558" s="254">
        <f t="shared" si="143"/>
        <v>0</v>
      </c>
    </row>
    <row r="4559" spans="1:4" x14ac:dyDescent="0.3">
      <c r="A4559" s="4">
        <v>26207</v>
      </c>
      <c r="B4559" s="5">
        <v>12.5</v>
      </c>
      <c r="C4559" s="1">
        <f t="shared" si="142"/>
        <v>1.2500000000000001E-2</v>
      </c>
      <c r="D4559" s="254">
        <f t="shared" si="143"/>
        <v>0</v>
      </c>
    </row>
    <row r="4560" spans="1:4" x14ac:dyDescent="0.3">
      <c r="A4560" s="4">
        <v>26210</v>
      </c>
      <c r="B4560" s="5">
        <v>12.5</v>
      </c>
      <c r="C4560" s="1">
        <f t="shared" si="142"/>
        <v>1.2500000000000001E-2</v>
      </c>
      <c r="D4560" s="254">
        <f t="shared" si="143"/>
        <v>0</v>
      </c>
    </row>
    <row r="4561" spans="1:4" x14ac:dyDescent="0.3">
      <c r="A4561" s="4">
        <v>26211</v>
      </c>
      <c r="B4561" s="5">
        <v>12.5</v>
      </c>
      <c r="C4561" s="1">
        <f t="shared" si="142"/>
        <v>1.2500000000000001E-2</v>
      </c>
      <c r="D4561" s="254">
        <f t="shared" si="143"/>
        <v>0</v>
      </c>
    </row>
    <row r="4562" spans="1:4" x14ac:dyDescent="0.3">
      <c r="A4562" s="4">
        <v>26212</v>
      </c>
      <c r="B4562" s="5">
        <v>12.5</v>
      </c>
      <c r="C4562" s="1">
        <f t="shared" si="142"/>
        <v>1.2500000000000001E-2</v>
      </c>
      <c r="D4562" s="254">
        <f t="shared" si="143"/>
        <v>0</v>
      </c>
    </row>
    <row r="4563" spans="1:4" x14ac:dyDescent="0.3">
      <c r="A4563" s="4">
        <v>26213</v>
      </c>
      <c r="B4563" s="5">
        <v>12.5</v>
      </c>
      <c r="C4563" s="1">
        <f t="shared" si="142"/>
        <v>1.2500000000000001E-2</v>
      </c>
      <c r="D4563" s="254">
        <f t="shared" si="143"/>
        <v>0</v>
      </c>
    </row>
    <row r="4564" spans="1:4" x14ac:dyDescent="0.3">
      <c r="A4564" s="4">
        <v>26214</v>
      </c>
      <c r="B4564" s="5">
        <v>12.5</v>
      </c>
      <c r="C4564" s="1">
        <f t="shared" si="142"/>
        <v>1.2500000000000001E-2</v>
      </c>
      <c r="D4564" s="254">
        <f t="shared" si="143"/>
        <v>0</v>
      </c>
    </row>
    <row r="4565" spans="1:4" x14ac:dyDescent="0.3">
      <c r="A4565" s="4">
        <v>26217</v>
      </c>
      <c r="B4565" s="5">
        <v>12.5</v>
      </c>
      <c r="C4565" s="1">
        <f t="shared" si="142"/>
        <v>1.2500000000000001E-2</v>
      </c>
      <c r="D4565" s="254">
        <f t="shared" si="143"/>
        <v>0</v>
      </c>
    </row>
    <row r="4566" spans="1:4" x14ac:dyDescent="0.3">
      <c r="A4566" s="4">
        <v>26218</v>
      </c>
      <c r="B4566" s="5">
        <v>12.5</v>
      </c>
      <c r="C4566" s="1">
        <f t="shared" si="142"/>
        <v>1.2500000000000001E-2</v>
      </c>
      <c r="D4566" s="254">
        <f t="shared" si="143"/>
        <v>0</v>
      </c>
    </row>
    <row r="4567" spans="1:4" x14ac:dyDescent="0.3">
      <c r="A4567" s="4">
        <v>26219</v>
      </c>
      <c r="B4567" s="5">
        <v>12.5</v>
      </c>
      <c r="C4567" s="1">
        <f t="shared" si="142"/>
        <v>1.2500000000000001E-2</v>
      </c>
      <c r="D4567" s="254">
        <f t="shared" si="143"/>
        <v>0</v>
      </c>
    </row>
    <row r="4568" spans="1:4" x14ac:dyDescent="0.3">
      <c r="A4568" s="4">
        <v>26220</v>
      </c>
      <c r="B4568" s="5">
        <v>12.5</v>
      </c>
      <c r="C4568" s="1">
        <f t="shared" si="142"/>
        <v>1.2500000000000001E-2</v>
      </c>
      <c r="D4568" s="254">
        <f t="shared" si="143"/>
        <v>0</v>
      </c>
    </row>
    <row r="4569" spans="1:4" x14ac:dyDescent="0.3">
      <c r="A4569" s="4">
        <v>26221</v>
      </c>
      <c r="B4569" s="5">
        <v>12.5</v>
      </c>
      <c r="C4569" s="1">
        <f t="shared" si="142"/>
        <v>1.2500000000000001E-2</v>
      </c>
      <c r="D4569" s="254">
        <f t="shared" si="143"/>
        <v>0</v>
      </c>
    </row>
    <row r="4570" spans="1:4" x14ac:dyDescent="0.3">
      <c r="A4570" s="4">
        <v>26224</v>
      </c>
      <c r="B4570" s="5">
        <v>12.5</v>
      </c>
      <c r="C4570" s="1">
        <f t="shared" si="142"/>
        <v>1.2500000000000001E-2</v>
      </c>
      <c r="D4570" s="254">
        <f t="shared" si="143"/>
        <v>0</v>
      </c>
    </row>
    <row r="4571" spans="1:4" x14ac:dyDescent="0.3">
      <c r="A4571" s="4">
        <v>26225</v>
      </c>
      <c r="B4571" s="5">
        <v>12.5</v>
      </c>
      <c r="C4571" s="1">
        <f t="shared" si="142"/>
        <v>1.2500000000000001E-2</v>
      </c>
      <c r="D4571" s="254">
        <f t="shared" si="143"/>
        <v>0</v>
      </c>
    </row>
    <row r="4572" spans="1:4" x14ac:dyDescent="0.3">
      <c r="A4572" s="4">
        <v>26226</v>
      </c>
      <c r="B4572" s="5">
        <v>12.5</v>
      </c>
      <c r="C4572" s="1">
        <f t="shared" si="142"/>
        <v>1.2500000000000001E-2</v>
      </c>
      <c r="D4572" s="254">
        <f t="shared" si="143"/>
        <v>0</v>
      </c>
    </row>
    <row r="4573" spans="1:4" x14ac:dyDescent="0.3">
      <c r="A4573" s="4">
        <v>26227</v>
      </c>
      <c r="B4573" s="5">
        <v>12.5</v>
      </c>
      <c r="C4573" s="1">
        <f t="shared" si="142"/>
        <v>1.2500000000000001E-2</v>
      </c>
      <c r="D4573" s="254">
        <f t="shared" si="143"/>
        <v>0</v>
      </c>
    </row>
    <row r="4574" spans="1:4" x14ac:dyDescent="0.3">
      <c r="A4574" s="4">
        <v>26228</v>
      </c>
      <c r="B4574" s="5">
        <v>12.5</v>
      </c>
      <c r="C4574" s="1">
        <f t="shared" si="142"/>
        <v>1.2500000000000001E-2</v>
      </c>
      <c r="D4574" s="254">
        <f t="shared" si="143"/>
        <v>0</v>
      </c>
    </row>
    <row r="4575" spans="1:4" x14ac:dyDescent="0.3">
      <c r="A4575" s="4">
        <v>26231</v>
      </c>
      <c r="B4575" s="5">
        <v>12.5</v>
      </c>
      <c r="C4575" s="1">
        <f t="shared" si="142"/>
        <v>1.2500000000000001E-2</v>
      </c>
      <c r="D4575" s="254">
        <f t="shared" si="143"/>
        <v>0</v>
      </c>
    </row>
    <row r="4576" spans="1:4" x14ac:dyDescent="0.3">
      <c r="A4576" s="4">
        <v>26232</v>
      </c>
      <c r="B4576" s="5">
        <v>12.5</v>
      </c>
      <c r="C4576" s="1">
        <f t="shared" si="142"/>
        <v>1.2500000000000001E-2</v>
      </c>
      <c r="D4576" s="254">
        <f t="shared" si="143"/>
        <v>0</v>
      </c>
    </row>
    <row r="4577" spans="1:4" x14ac:dyDescent="0.3">
      <c r="A4577" s="4">
        <v>26233</v>
      </c>
      <c r="B4577" s="5">
        <v>12.5</v>
      </c>
      <c r="C4577" s="1">
        <f t="shared" si="142"/>
        <v>1.2500000000000001E-2</v>
      </c>
      <c r="D4577" s="254">
        <f t="shared" si="143"/>
        <v>0</v>
      </c>
    </row>
    <row r="4578" spans="1:4" x14ac:dyDescent="0.3">
      <c r="A4578" s="4">
        <v>26234</v>
      </c>
      <c r="B4578" s="5">
        <v>12.5</v>
      </c>
      <c r="C4578" s="1">
        <f t="shared" si="142"/>
        <v>1.2500000000000001E-2</v>
      </c>
      <c r="D4578" s="254">
        <f t="shared" si="143"/>
        <v>0</v>
      </c>
    </row>
    <row r="4579" spans="1:4" x14ac:dyDescent="0.3">
      <c r="A4579" s="4">
        <v>26235</v>
      </c>
      <c r="B4579" s="5">
        <v>12.5</v>
      </c>
      <c r="C4579" s="1">
        <f t="shared" si="142"/>
        <v>1.2500000000000001E-2</v>
      </c>
      <c r="D4579" s="254">
        <f t="shared" si="143"/>
        <v>0</v>
      </c>
    </row>
    <row r="4580" spans="1:4" x14ac:dyDescent="0.3">
      <c r="A4580" s="4">
        <v>26238</v>
      </c>
      <c r="B4580" s="5">
        <v>12.5</v>
      </c>
      <c r="C4580" s="1">
        <f t="shared" si="142"/>
        <v>1.2500000000000001E-2</v>
      </c>
      <c r="D4580" s="254">
        <f t="shared" si="143"/>
        <v>0</v>
      </c>
    </row>
    <row r="4581" spans="1:4" x14ac:dyDescent="0.3">
      <c r="A4581" s="4">
        <v>26239</v>
      </c>
      <c r="B4581" s="5">
        <v>12.5</v>
      </c>
      <c r="C4581" s="1">
        <f t="shared" si="142"/>
        <v>1.2500000000000001E-2</v>
      </c>
      <c r="D4581" s="254">
        <f t="shared" si="143"/>
        <v>0</v>
      </c>
    </row>
    <row r="4582" spans="1:4" x14ac:dyDescent="0.3">
      <c r="A4582" s="4">
        <v>26240</v>
      </c>
      <c r="B4582" s="5">
        <v>12.5</v>
      </c>
      <c r="C4582" s="1">
        <f t="shared" si="142"/>
        <v>1.2500000000000001E-2</v>
      </c>
      <c r="D4582" s="254">
        <f t="shared" si="143"/>
        <v>0</v>
      </c>
    </row>
    <row r="4583" spans="1:4" x14ac:dyDescent="0.3">
      <c r="A4583" s="4">
        <v>26241</v>
      </c>
      <c r="B4583" s="5">
        <v>12.5</v>
      </c>
      <c r="C4583" s="1">
        <f t="shared" si="142"/>
        <v>1.2500000000000001E-2</v>
      </c>
      <c r="D4583" s="254">
        <f t="shared" si="143"/>
        <v>0</v>
      </c>
    </row>
    <row r="4584" spans="1:4" x14ac:dyDescent="0.3">
      <c r="A4584" s="4">
        <v>26242</v>
      </c>
      <c r="B4584" s="5">
        <v>12.5</v>
      </c>
      <c r="C4584" s="1">
        <f t="shared" si="142"/>
        <v>1.2500000000000001E-2</v>
      </c>
      <c r="D4584" s="254">
        <f t="shared" si="143"/>
        <v>0</v>
      </c>
    </row>
    <row r="4585" spans="1:4" x14ac:dyDescent="0.3">
      <c r="A4585" s="4">
        <v>26245</v>
      </c>
      <c r="B4585" s="5">
        <v>12.5</v>
      </c>
      <c r="C4585" s="1">
        <f t="shared" si="142"/>
        <v>1.2500000000000001E-2</v>
      </c>
      <c r="D4585" s="254">
        <f t="shared" si="143"/>
        <v>0</v>
      </c>
    </row>
    <row r="4586" spans="1:4" x14ac:dyDescent="0.3">
      <c r="A4586" s="4">
        <v>26246</v>
      </c>
      <c r="B4586" s="5">
        <v>12.5</v>
      </c>
      <c r="C4586" s="1">
        <f t="shared" si="142"/>
        <v>1.2500000000000001E-2</v>
      </c>
      <c r="D4586" s="254">
        <f t="shared" si="143"/>
        <v>0</v>
      </c>
    </row>
    <row r="4587" spans="1:4" x14ac:dyDescent="0.3">
      <c r="A4587" s="4">
        <v>26247</v>
      </c>
      <c r="B4587" s="5">
        <v>12.5</v>
      </c>
      <c r="C4587" s="1">
        <f t="shared" si="142"/>
        <v>1.2500000000000001E-2</v>
      </c>
      <c r="D4587" s="254">
        <f t="shared" si="143"/>
        <v>0</v>
      </c>
    </row>
    <row r="4588" spans="1:4" x14ac:dyDescent="0.3">
      <c r="A4588" s="4">
        <v>26248</v>
      </c>
      <c r="B4588" s="5">
        <v>12.5</v>
      </c>
      <c r="C4588" s="1">
        <f t="shared" si="142"/>
        <v>1.2500000000000001E-2</v>
      </c>
      <c r="D4588" s="254">
        <f t="shared" si="143"/>
        <v>0</v>
      </c>
    </row>
    <row r="4589" spans="1:4" x14ac:dyDescent="0.3">
      <c r="A4589" s="4">
        <v>26249</v>
      </c>
      <c r="B4589" s="5">
        <v>12.5</v>
      </c>
      <c r="C4589" s="1">
        <f t="shared" si="142"/>
        <v>1.2500000000000001E-2</v>
      </c>
      <c r="D4589" s="254">
        <f t="shared" si="143"/>
        <v>0</v>
      </c>
    </row>
    <row r="4590" spans="1:4" x14ac:dyDescent="0.3">
      <c r="A4590" s="4">
        <v>26252</v>
      </c>
      <c r="B4590" s="5">
        <v>12.5</v>
      </c>
      <c r="C4590" s="1">
        <f t="shared" si="142"/>
        <v>1.2500000000000001E-2</v>
      </c>
      <c r="D4590" s="254">
        <f t="shared" si="143"/>
        <v>0</v>
      </c>
    </row>
    <row r="4591" spans="1:4" x14ac:dyDescent="0.3">
      <c r="A4591" s="4">
        <v>26253</v>
      </c>
      <c r="B4591" s="5">
        <v>12.5</v>
      </c>
      <c r="C4591" s="1">
        <f t="shared" si="142"/>
        <v>1.2500000000000001E-2</v>
      </c>
      <c r="D4591" s="254">
        <f t="shared" si="143"/>
        <v>0</v>
      </c>
    </row>
    <row r="4592" spans="1:4" x14ac:dyDescent="0.3">
      <c r="A4592" s="4">
        <v>26254</v>
      </c>
      <c r="B4592" s="5">
        <v>12.5</v>
      </c>
      <c r="C4592" s="1">
        <f t="shared" si="142"/>
        <v>1.2500000000000001E-2</v>
      </c>
      <c r="D4592" s="254">
        <f t="shared" si="143"/>
        <v>0</v>
      </c>
    </row>
    <row r="4593" spans="1:4" x14ac:dyDescent="0.3">
      <c r="A4593" s="4">
        <v>26255</v>
      </c>
      <c r="B4593" s="5">
        <v>12.5</v>
      </c>
      <c r="C4593" s="1">
        <f t="shared" si="142"/>
        <v>1.2500000000000001E-2</v>
      </c>
      <c r="D4593" s="254">
        <f t="shared" si="143"/>
        <v>0</v>
      </c>
    </row>
    <row r="4594" spans="1:4" x14ac:dyDescent="0.3">
      <c r="A4594" s="4">
        <v>26256</v>
      </c>
      <c r="B4594" s="5">
        <v>12.5</v>
      </c>
      <c r="C4594" s="1">
        <f t="shared" si="142"/>
        <v>1.2500000000000001E-2</v>
      </c>
      <c r="D4594" s="254">
        <f t="shared" si="143"/>
        <v>0</v>
      </c>
    </row>
    <row r="4595" spans="1:4" x14ac:dyDescent="0.3">
      <c r="A4595" s="4">
        <v>26259</v>
      </c>
      <c r="B4595" s="5">
        <v>12.5</v>
      </c>
      <c r="C4595" s="1">
        <f t="shared" si="142"/>
        <v>1.2500000000000001E-2</v>
      </c>
      <c r="D4595" s="254">
        <f t="shared" si="143"/>
        <v>0</v>
      </c>
    </row>
    <row r="4596" spans="1:4" x14ac:dyDescent="0.3">
      <c r="A4596" s="4">
        <v>26260</v>
      </c>
      <c r="B4596" s="5">
        <v>12.5</v>
      </c>
      <c r="C4596" s="1">
        <f t="shared" si="142"/>
        <v>1.2500000000000001E-2</v>
      </c>
      <c r="D4596" s="254">
        <f t="shared" si="143"/>
        <v>0</v>
      </c>
    </row>
    <row r="4597" spans="1:4" x14ac:dyDescent="0.3">
      <c r="A4597" s="4">
        <v>26261</v>
      </c>
      <c r="B4597" s="5">
        <v>12.5</v>
      </c>
      <c r="C4597" s="1">
        <f t="shared" si="142"/>
        <v>1.2500000000000001E-2</v>
      </c>
      <c r="D4597" s="254">
        <f t="shared" si="143"/>
        <v>0</v>
      </c>
    </row>
    <row r="4598" spans="1:4" x14ac:dyDescent="0.3">
      <c r="A4598" s="4">
        <v>26262</v>
      </c>
      <c r="B4598" s="5">
        <v>12.5</v>
      </c>
      <c r="C4598" s="1">
        <f t="shared" si="142"/>
        <v>1.2500000000000001E-2</v>
      </c>
      <c r="D4598" s="254">
        <f t="shared" si="143"/>
        <v>0</v>
      </c>
    </row>
    <row r="4599" spans="1:4" x14ac:dyDescent="0.3">
      <c r="A4599" s="4">
        <v>26263</v>
      </c>
      <c r="B4599" s="5">
        <v>12.5</v>
      </c>
      <c r="C4599" s="1">
        <f t="shared" si="142"/>
        <v>1.2500000000000001E-2</v>
      </c>
      <c r="D4599" s="254">
        <f t="shared" si="143"/>
        <v>0</v>
      </c>
    </row>
    <row r="4600" spans="1:4" x14ac:dyDescent="0.3">
      <c r="A4600" s="4">
        <v>26266</v>
      </c>
      <c r="B4600" s="5">
        <v>12.5</v>
      </c>
      <c r="C4600" s="1">
        <f t="shared" si="142"/>
        <v>1.2500000000000001E-2</v>
      </c>
      <c r="D4600" s="254">
        <f t="shared" si="143"/>
        <v>0</v>
      </c>
    </row>
    <row r="4601" spans="1:4" x14ac:dyDescent="0.3">
      <c r="A4601" s="4">
        <v>26267</v>
      </c>
      <c r="B4601" s="5">
        <v>12.5</v>
      </c>
      <c r="C4601" s="1">
        <f t="shared" si="142"/>
        <v>1.2500000000000001E-2</v>
      </c>
      <c r="D4601" s="254">
        <f t="shared" si="143"/>
        <v>0</v>
      </c>
    </row>
    <row r="4602" spans="1:4" x14ac:dyDescent="0.3">
      <c r="A4602" s="4">
        <v>26268</v>
      </c>
      <c r="B4602" s="5">
        <v>12.5</v>
      </c>
      <c r="C4602" s="1">
        <f t="shared" si="142"/>
        <v>1.2500000000000001E-2</v>
      </c>
      <c r="D4602" s="254">
        <f t="shared" si="143"/>
        <v>0</v>
      </c>
    </row>
    <row r="4603" spans="1:4" x14ac:dyDescent="0.3">
      <c r="A4603" s="4">
        <v>26269</v>
      </c>
      <c r="B4603" s="5">
        <v>12.5</v>
      </c>
      <c r="C4603" s="1">
        <f t="shared" si="142"/>
        <v>1.2500000000000001E-2</v>
      </c>
      <c r="D4603" s="254">
        <f t="shared" si="143"/>
        <v>0</v>
      </c>
    </row>
    <row r="4604" spans="1:4" x14ac:dyDescent="0.3">
      <c r="A4604" s="4">
        <v>26270</v>
      </c>
      <c r="B4604" s="5">
        <v>12.5</v>
      </c>
      <c r="C4604" s="1">
        <f t="shared" si="142"/>
        <v>1.2500000000000001E-2</v>
      </c>
      <c r="D4604" s="254">
        <f t="shared" si="143"/>
        <v>0</v>
      </c>
    </row>
    <row r="4605" spans="1:4" x14ac:dyDescent="0.3">
      <c r="A4605" s="4">
        <v>26273</v>
      </c>
      <c r="B4605" s="5">
        <v>12.5</v>
      </c>
      <c r="C4605" s="1">
        <f t="shared" si="142"/>
        <v>1.2500000000000001E-2</v>
      </c>
      <c r="D4605" s="254">
        <f t="shared" si="143"/>
        <v>0</v>
      </c>
    </row>
    <row r="4606" spans="1:4" x14ac:dyDescent="0.3">
      <c r="A4606" s="4">
        <v>26274</v>
      </c>
      <c r="B4606" s="5">
        <v>12.5</v>
      </c>
      <c r="C4606" s="1">
        <f t="shared" si="142"/>
        <v>1.2500000000000001E-2</v>
      </c>
      <c r="D4606" s="254">
        <f t="shared" si="143"/>
        <v>0</v>
      </c>
    </row>
    <row r="4607" spans="1:4" x14ac:dyDescent="0.3">
      <c r="A4607" s="4">
        <v>26275</v>
      </c>
      <c r="B4607" s="5">
        <v>12.5</v>
      </c>
      <c r="C4607" s="1">
        <f t="shared" si="142"/>
        <v>1.2500000000000001E-2</v>
      </c>
      <c r="D4607" s="254">
        <f t="shared" si="143"/>
        <v>0</v>
      </c>
    </row>
    <row r="4608" spans="1:4" x14ac:dyDescent="0.3">
      <c r="A4608" s="4">
        <v>26276</v>
      </c>
      <c r="B4608" s="5">
        <v>12.5</v>
      </c>
      <c r="C4608" s="1">
        <f t="shared" si="142"/>
        <v>1.2500000000000001E-2</v>
      </c>
      <c r="D4608" s="254">
        <f t="shared" si="143"/>
        <v>0</v>
      </c>
    </row>
    <row r="4609" spans="1:4" x14ac:dyDescent="0.3">
      <c r="A4609" s="4">
        <v>26277</v>
      </c>
      <c r="B4609" s="5">
        <v>12.5</v>
      </c>
      <c r="C4609" s="1">
        <f t="shared" si="142"/>
        <v>1.2500000000000001E-2</v>
      </c>
      <c r="D4609" s="254">
        <f t="shared" si="143"/>
        <v>0</v>
      </c>
    </row>
    <row r="4610" spans="1:4" x14ac:dyDescent="0.3">
      <c r="A4610" s="4">
        <v>26280</v>
      </c>
      <c r="B4610" s="5">
        <v>12.5</v>
      </c>
      <c r="C4610" s="1">
        <f t="shared" si="142"/>
        <v>1.2500000000000001E-2</v>
      </c>
      <c r="D4610" s="254">
        <f t="shared" si="143"/>
        <v>0</v>
      </c>
    </row>
    <row r="4611" spans="1:4" x14ac:dyDescent="0.3">
      <c r="A4611" s="4">
        <v>26281</v>
      </c>
      <c r="B4611" s="5">
        <v>12.5</v>
      </c>
      <c r="C4611" s="1">
        <f t="shared" si="142"/>
        <v>1.2500000000000001E-2</v>
      </c>
      <c r="D4611" s="254">
        <f t="shared" si="143"/>
        <v>0</v>
      </c>
    </row>
    <row r="4612" spans="1:4" x14ac:dyDescent="0.3">
      <c r="A4612" s="4">
        <v>26282</v>
      </c>
      <c r="B4612" s="5">
        <v>12.5</v>
      </c>
      <c r="C4612" s="1">
        <f t="shared" si="142"/>
        <v>1.2500000000000001E-2</v>
      </c>
      <c r="D4612" s="254">
        <f t="shared" si="143"/>
        <v>0</v>
      </c>
    </row>
    <row r="4613" spans="1:4" x14ac:dyDescent="0.3">
      <c r="A4613" s="4">
        <v>26283</v>
      </c>
      <c r="B4613" s="5">
        <v>12.5</v>
      </c>
      <c r="C4613" s="1">
        <f t="shared" si="142"/>
        <v>1.2500000000000001E-2</v>
      </c>
      <c r="D4613" s="254">
        <f t="shared" si="143"/>
        <v>0</v>
      </c>
    </row>
    <row r="4614" spans="1:4" x14ac:dyDescent="0.3">
      <c r="A4614" s="4">
        <v>26284</v>
      </c>
      <c r="B4614" s="5">
        <v>12.5</v>
      </c>
      <c r="C4614" s="1">
        <f t="shared" ref="C4614:C4677" si="144">B4614/1000</f>
        <v>1.2500000000000001E-2</v>
      </c>
      <c r="D4614" s="254">
        <f t="shared" si="143"/>
        <v>0</v>
      </c>
    </row>
    <row r="4615" spans="1:4" x14ac:dyDescent="0.3">
      <c r="A4615" s="4">
        <v>26287</v>
      </c>
      <c r="B4615" s="5">
        <v>12.5</v>
      </c>
      <c r="C4615" s="1">
        <f t="shared" si="144"/>
        <v>1.2500000000000001E-2</v>
      </c>
      <c r="D4615" s="254">
        <f t="shared" ref="D4615:D4678" si="145">((B4615/B4614)-1)*100</f>
        <v>0</v>
      </c>
    </row>
    <row r="4616" spans="1:4" x14ac:dyDescent="0.3">
      <c r="A4616" s="4">
        <v>26288</v>
      </c>
      <c r="B4616" s="5">
        <v>12.5</v>
      </c>
      <c r="C4616" s="1">
        <f t="shared" si="144"/>
        <v>1.2500000000000001E-2</v>
      </c>
      <c r="D4616" s="254">
        <f t="shared" si="145"/>
        <v>0</v>
      </c>
    </row>
    <row r="4617" spans="1:4" x14ac:dyDescent="0.3">
      <c r="A4617" s="4">
        <v>26289</v>
      </c>
      <c r="B4617" s="5">
        <v>12.5</v>
      </c>
      <c r="C4617" s="1">
        <f t="shared" si="144"/>
        <v>1.2500000000000001E-2</v>
      </c>
      <c r="D4617" s="254">
        <f t="shared" si="145"/>
        <v>0</v>
      </c>
    </row>
    <row r="4618" spans="1:4" x14ac:dyDescent="0.3">
      <c r="A4618" s="4">
        <v>26290</v>
      </c>
      <c r="B4618" s="5">
        <v>12.5</v>
      </c>
      <c r="C4618" s="1">
        <f t="shared" si="144"/>
        <v>1.2500000000000001E-2</v>
      </c>
      <c r="D4618" s="254">
        <f t="shared" si="145"/>
        <v>0</v>
      </c>
    </row>
    <row r="4619" spans="1:4" x14ac:dyDescent="0.3">
      <c r="A4619" s="4">
        <v>26291</v>
      </c>
      <c r="B4619" s="5">
        <v>12.5</v>
      </c>
      <c r="C4619" s="1">
        <f t="shared" si="144"/>
        <v>1.2500000000000001E-2</v>
      </c>
      <c r="D4619" s="254">
        <f t="shared" si="145"/>
        <v>0</v>
      </c>
    </row>
    <row r="4620" spans="1:4" x14ac:dyDescent="0.3">
      <c r="A4620" s="4">
        <v>26294</v>
      </c>
      <c r="B4620" s="5">
        <v>12.5</v>
      </c>
      <c r="C4620" s="1">
        <f t="shared" si="144"/>
        <v>1.2500000000000001E-2</v>
      </c>
      <c r="D4620" s="254">
        <f t="shared" si="145"/>
        <v>0</v>
      </c>
    </row>
    <row r="4621" spans="1:4" x14ac:dyDescent="0.3">
      <c r="A4621" s="4">
        <v>26295</v>
      </c>
      <c r="B4621" s="5">
        <v>12.5</v>
      </c>
      <c r="C4621" s="1">
        <f t="shared" si="144"/>
        <v>1.2500000000000001E-2</v>
      </c>
      <c r="D4621" s="254">
        <f t="shared" si="145"/>
        <v>0</v>
      </c>
    </row>
    <row r="4622" spans="1:4" x14ac:dyDescent="0.3">
      <c r="A4622" s="4">
        <v>26296</v>
      </c>
      <c r="B4622" s="5">
        <v>12.5</v>
      </c>
      <c r="C4622" s="1">
        <f t="shared" si="144"/>
        <v>1.2500000000000001E-2</v>
      </c>
      <c r="D4622" s="254">
        <f t="shared" si="145"/>
        <v>0</v>
      </c>
    </row>
    <row r="4623" spans="1:4" x14ac:dyDescent="0.3">
      <c r="A4623" s="4">
        <v>26297</v>
      </c>
      <c r="B4623" s="5">
        <v>12.5</v>
      </c>
      <c r="C4623" s="1">
        <f t="shared" si="144"/>
        <v>1.2500000000000001E-2</v>
      </c>
      <c r="D4623" s="254">
        <f t="shared" si="145"/>
        <v>0</v>
      </c>
    </row>
    <row r="4624" spans="1:4" x14ac:dyDescent="0.3">
      <c r="A4624" s="4">
        <v>26298</v>
      </c>
      <c r="B4624" s="5">
        <v>12.5</v>
      </c>
      <c r="C4624" s="1">
        <f t="shared" si="144"/>
        <v>1.2500000000000001E-2</v>
      </c>
      <c r="D4624" s="254">
        <f t="shared" si="145"/>
        <v>0</v>
      </c>
    </row>
    <row r="4625" spans="1:4" x14ac:dyDescent="0.3">
      <c r="A4625" s="4">
        <v>26301</v>
      </c>
      <c r="B4625" s="5">
        <v>12.5</v>
      </c>
      <c r="C4625" s="1">
        <f t="shared" si="144"/>
        <v>1.2500000000000001E-2</v>
      </c>
      <c r="D4625" s="254">
        <f t="shared" si="145"/>
        <v>0</v>
      </c>
    </row>
    <row r="4626" spans="1:4" x14ac:dyDescent="0.3">
      <c r="A4626" s="4">
        <v>26302</v>
      </c>
      <c r="B4626" s="5">
        <v>12.5</v>
      </c>
      <c r="C4626" s="1">
        <f t="shared" si="144"/>
        <v>1.2500000000000001E-2</v>
      </c>
      <c r="D4626" s="254">
        <f t="shared" si="145"/>
        <v>0</v>
      </c>
    </row>
    <row r="4627" spans="1:4" x14ac:dyDescent="0.3">
      <c r="A4627" s="4">
        <v>26303</v>
      </c>
      <c r="B4627" s="5">
        <v>12.5</v>
      </c>
      <c r="C4627" s="1">
        <f t="shared" si="144"/>
        <v>1.2500000000000001E-2</v>
      </c>
      <c r="D4627" s="254">
        <f t="shared" si="145"/>
        <v>0</v>
      </c>
    </row>
    <row r="4628" spans="1:4" x14ac:dyDescent="0.3">
      <c r="A4628" s="4">
        <v>26304</v>
      </c>
      <c r="B4628" s="5">
        <v>12.5</v>
      </c>
      <c r="C4628" s="1">
        <f t="shared" si="144"/>
        <v>1.2500000000000001E-2</v>
      </c>
      <c r="D4628" s="254">
        <f t="shared" si="145"/>
        <v>0</v>
      </c>
    </row>
    <row r="4629" spans="1:4" x14ac:dyDescent="0.3">
      <c r="A4629" s="4">
        <v>26305</v>
      </c>
      <c r="B4629" s="5">
        <v>12.5</v>
      </c>
      <c r="C4629" s="1">
        <f t="shared" si="144"/>
        <v>1.2500000000000001E-2</v>
      </c>
      <c r="D4629" s="254">
        <f t="shared" si="145"/>
        <v>0</v>
      </c>
    </row>
    <row r="4630" spans="1:4" x14ac:dyDescent="0.3">
      <c r="A4630" s="4">
        <v>26308</v>
      </c>
      <c r="B4630" s="5">
        <v>12.5</v>
      </c>
      <c r="C4630" s="1">
        <f t="shared" si="144"/>
        <v>1.2500000000000001E-2</v>
      </c>
      <c r="D4630" s="254">
        <f t="shared" si="145"/>
        <v>0</v>
      </c>
    </row>
    <row r="4631" spans="1:4" x14ac:dyDescent="0.3">
      <c r="A4631" s="4">
        <v>26309</v>
      </c>
      <c r="B4631" s="5">
        <v>12.5</v>
      </c>
      <c r="C4631" s="1">
        <f t="shared" si="144"/>
        <v>1.2500000000000001E-2</v>
      </c>
      <c r="D4631" s="254">
        <f t="shared" si="145"/>
        <v>0</v>
      </c>
    </row>
    <row r="4632" spans="1:4" x14ac:dyDescent="0.3">
      <c r="A4632" s="4">
        <v>26310</v>
      </c>
      <c r="B4632" s="5">
        <v>12.5</v>
      </c>
      <c r="C4632" s="1">
        <f t="shared" si="144"/>
        <v>1.2500000000000001E-2</v>
      </c>
      <c r="D4632" s="254">
        <f t="shared" si="145"/>
        <v>0</v>
      </c>
    </row>
    <row r="4633" spans="1:4" x14ac:dyDescent="0.3">
      <c r="A4633" s="4">
        <v>26311</v>
      </c>
      <c r="B4633" s="5">
        <v>12.5</v>
      </c>
      <c r="C4633" s="1">
        <f t="shared" si="144"/>
        <v>1.2500000000000001E-2</v>
      </c>
      <c r="D4633" s="254">
        <f t="shared" si="145"/>
        <v>0</v>
      </c>
    </row>
    <row r="4634" spans="1:4" x14ac:dyDescent="0.3">
      <c r="A4634" s="4">
        <v>26312</v>
      </c>
      <c r="B4634" s="5">
        <v>12.5</v>
      </c>
      <c r="C4634" s="1">
        <f t="shared" si="144"/>
        <v>1.2500000000000001E-2</v>
      </c>
      <c r="D4634" s="254">
        <f t="shared" si="145"/>
        <v>0</v>
      </c>
    </row>
    <row r="4635" spans="1:4" x14ac:dyDescent="0.3">
      <c r="A4635" s="4">
        <v>26315</v>
      </c>
      <c r="B4635" s="5">
        <v>12.5</v>
      </c>
      <c r="C4635" s="1">
        <f t="shared" si="144"/>
        <v>1.2500000000000001E-2</v>
      </c>
      <c r="D4635" s="254">
        <f t="shared" si="145"/>
        <v>0</v>
      </c>
    </row>
    <row r="4636" spans="1:4" x14ac:dyDescent="0.3">
      <c r="A4636" s="4">
        <v>26316</v>
      </c>
      <c r="B4636" s="5">
        <v>12.5</v>
      </c>
      <c r="C4636" s="1">
        <f t="shared" si="144"/>
        <v>1.2500000000000001E-2</v>
      </c>
      <c r="D4636" s="254">
        <f t="shared" si="145"/>
        <v>0</v>
      </c>
    </row>
    <row r="4637" spans="1:4" x14ac:dyDescent="0.3">
      <c r="A4637" s="4">
        <v>26317</v>
      </c>
      <c r="B4637" s="5">
        <v>12.5</v>
      </c>
      <c r="C4637" s="1">
        <f t="shared" si="144"/>
        <v>1.2500000000000001E-2</v>
      </c>
      <c r="D4637" s="254">
        <f t="shared" si="145"/>
        <v>0</v>
      </c>
    </row>
    <row r="4638" spans="1:4" x14ac:dyDescent="0.3">
      <c r="A4638" s="4">
        <v>26318</v>
      </c>
      <c r="B4638" s="5">
        <v>12.5</v>
      </c>
      <c r="C4638" s="1">
        <f t="shared" si="144"/>
        <v>1.2500000000000001E-2</v>
      </c>
      <c r="D4638" s="254">
        <f t="shared" si="145"/>
        <v>0</v>
      </c>
    </row>
    <row r="4639" spans="1:4" x14ac:dyDescent="0.3">
      <c r="A4639" s="4">
        <v>26319</v>
      </c>
      <c r="B4639" s="5">
        <v>12.5</v>
      </c>
      <c r="C4639" s="1">
        <f t="shared" si="144"/>
        <v>1.2500000000000001E-2</v>
      </c>
      <c r="D4639" s="254">
        <f t="shared" si="145"/>
        <v>0</v>
      </c>
    </row>
    <row r="4640" spans="1:4" x14ac:dyDescent="0.3">
      <c r="A4640" s="4">
        <v>26322</v>
      </c>
      <c r="B4640" s="5">
        <v>12.5</v>
      </c>
      <c r="C4640" s="1">
        <f t="shared" si="144"/>
        <v>1.2500000000000001E-2</v>
      </c>
      <c r="D4640" s="254">
        <f t="shared" si="145"/>
        <v>0</v>
      </c>
    </row>
    <row r="4641" spans="1:4" x14ac:dyDescent="0.3">
      <c r="A4641" s="4">
        <v>26323</v>
      </c>
      <c r="B4641" s="5">
        <v>12.5</v>
      </c>
      <c r="C4641" s="1">
        <f t="shared" si="144"/>
        <v>1.2500000000000001E-2</v>
      </c>
      <c r="D4641" s="254">
        <f t="shared" si="145"/>
        <v>0</v>
      </c>
    </row>
    <row r="4642" spans="1:4" x14ac:dyDescent="0.3">
      <c r="A4642" s="4">
        <v>26324</v>
      </c>
      <c r="B4642" s="5">
        <v>12.5</v>
      </c>
      <c r="C4642" s="1">
        <f t="shared" si="144"/>
        <v>1.2500000000000001E-2</v>
      </c>
      <c r="D4642" s="254">
        <f t="shared" si="145"/>
        <v>0</v>
      </c>
    </row>
    <row r="4643" spans="1:4" x14ac:dyDescent="0.3">
      <c r="A4643" s="4">
        <v>26325</v>
      </c>
      <c r="B4643" s="5">
        <v>12.5</v>
      </c>
      <c r="C4643" s="1">
        <f t="shared" si="144"/>
        <v>1.2500000000000001E-2</v>
      </c>
      <c r="D4643" s="254">
        <f t="shared" si="145"/>
        <v>0</v>
      </c>
    </row>
    <row r="4644" spans="1:4" x14ac:dyDescent="0.3">
      <c r="A4644" s="4">
        <v>26326</v>
      </c>
      <c r="B4644" s="5">
        <v>12.5</v>
      </c>
      <c r="C4644" s="1">
        <f t="shared" si="144"/>
        <v>1.2500000000000001E-2</v>
      </c>
      <c r="D4644" s="254">
        <f t="shared" si="145"/>
        <v>0</v>
      </c>
    </row>
    <row r="4645" spans="1:4" x14ac:dyDescent="0.3">
      <c r="A4645" s="4">
        <v>26329</v>
      </c>
      <c r="B4645" s="5">
        <v>12.5</v>
      </c>
      <c r="C4645" s="1">
        <f t="shared" si="144"/>
        <v>1.2500000000000001E-2</v>
      </c>
      <c r="D4645" s="254">
        <f t="shared" si="145"/>
        <v>0</v>
      </c>
    </row>
    <row r="4646" spans="1:4" x14ac:dyDescent="0.3">
      <c r="A4646" s="4">
        <v>26330</v>
      </c>
      <c r="B4646" s="5">
        <v>12.5</v>
      </c>
      <c r="C4646" s="1">
        <f t="shared" si="144"/>
        <v>1.2500000000000001E-2</v>
      </c>
      <c r="D4646" s="254">
        <f t="shared" si="145"/>
        <v>0</v>
      </c>
    </row>
    <row r="4647" spans="1:4" x14ac:dyDescent="0.3">
      <c r="A4647" s="4">
        <v>26331</v>
      </c>
      <c r="B4647" s="5">
        <v>12.5</v>
      </c>
      <c r="C4647" s="1">
        <f t="shared" si="144"/>
        <v>1.2500000000000001E-2</v>
      </c>
      <c r="D4647" s="254">
        <f t="shared" si="145"/>
        <v>0</v>
      </c>
    </row>
    <row r="4648" spans="1:4" x14ac:dyDescent="0.3">
      <c r="A4648" s="4">
        <v>26332</v>
      </c>
      <c r="B4648" s="5">
        <v>12.5</v>
      </c>
      <c r="C4648" s="1">
        <f t="shared" si="144"/>
        <v>1.2500000000000001E-2</v>
      </c>
      <c r="D4648" s="254">
        <f t="shared" si="145"/>
        <v>0</v>
      </c>
    </row>
    <row r="4649" spans="1:4" x14ac:dyDescent="0.3">
      <c r="A4649" s="4">
        <v>26333</v>
      </c>
      <c r="B4649" s="5">
        <v>12.5</v>
      </c>
      <c r="C4649" s="1">
        <f t="shared" si="144"/>
        <v>1.2500000000000001E-2</v>
      </c>
      <c r="D4649" s="254">
        <f t="shared" si="145"/>
        <v>0</v>
      </c>
    </row>
    <row r="4650" spans="1:4" x14ac:dyDescent="0.3">
      <c r="A4650" s="4">
        <v>26336</v>
      </c>
      <c r="B4650" s="5">
        <v>12.5</v>
      </c>
      <c r="C4650" s="1">
        <f t="shared" si="144"/>
        <v>1.2500000000000001E-2</v>
      </c>
      <c r="D4650" s="254">
        <f t="shared" si="145"/>
        <v>0</v>
      </c>
    </row>
    <row r="4651" spans="1:4" x14ac:dyDescent="0.3">
      <c r="A4651" s="4">
        <v>26337</v>
      </c>
      <c r="B4651" s="5">
        <v>12.5</v>
      </c>
      <c r="C4651" s="1">
        <f t="shared" si="144"/>
        <v>1.2500000000000001E-2</v>
      </c>
      <c r="D4651" s="254">
        <f t="shared" si="145"/>
        <v>0</v>
      </c>
    </row>
    <row r="4652" spans="1:4" x14ac:dyDescent="0.3">
      <c r="A4652" s="4">
        <v>26338</v>
      </c>
      <c r="B4652" s="5">
        <v>12.5</v>
      </c>
      <c r="C4652" s="1">
        <f t="shared" si="144"/>
        <v>1.2500000000000001E-2</v>
      </c>
      <c r="D4652" s="254">
        <f t="shared" si="145"/>
        <v>0</v>
      </c>
    </row>
    <row r="4653" spans="1:4" x14ac:dyDescent="0.3">
      <c r="A4653" s="4">
        <v>26339</v>
      </c>
      <c r="B4653" s="5">
        <v>12.5</v>
      </c>
      <c r="C4653" s="1">
        <f t="shared" si="144"/>
        <v>1.2500000000000001E-2</v>
      </c>
      <c r="D4653" s="254">
        <f t="shared" si="145"/>
        <v>0</v>
      </c>
    </row>
    <row r="4654" spans="1:4" x14ac:dyDescent="0.3">
      <c r="A4654" s="4">
        <v>26340</v>
      </c>
      <c r="B4654" s="5">
        <v>12.5</v>
      </c>
      <c r="C4654" s="1">
        <f t="shared" si="144"/>
        <v>1.2500000000000001E-2</v>
      </c>
      <c r="D4654" s="254">
        <f t="shared" si="145"/>
        <v>0</v>
      </c>
    </row>
    <row r="4655" spans="1:4" x14ac:dyDescent="0.3">
      <c r="A4655" s="4">
        <v>26343</v>
      </c>
      <c r="B4655" s="5">
        <v>12.5</v>
      </c>
      <c r="C4655" s="1">
        <f t="shared" si="144"/>
        <v>1.2500000000000001E-2</v>
      </c>
      <c r="D4655" s="254">
        <f t="shared" si="145"/>
        <v>0</v>
      </c>
    </row>
    <row r="4656" spans="1:4" x14ac:dyDescent="0.3">
      <c r="A4656" s="4">
        <v>26344</v>
      </c>
      <c r="B4656" s="5">
        <v>12.5</v>
      </c>
      <c r="C4656" s="1">
        <f t="shared" si="144"/>
        <v>1.2500000000000001E-2</v>
      </c>
      <c r="D4656" s="254">
        <f t="shared" si="145"/>
        <v>0</v>
      </c>
    </row>
    <row r="4657" spans="1:4" x14ac:dyDescent="0.3">
      <c r="A4657" s="4">
        <v>26345</v>
      </c>
      <c r="B4657" s="5">
        <v>12.5</v>
      </c>
      <c r="C4657" s="1">
        <f t="shared" si="144"/>
        <v>1.2500000000000001E-2</v>
      </c>
      <c r="D4657" s="254">
        <f t="shared" si="145"/>
        <v>0</v>
      </c>
    </row>
    <row r="4658" spans="1:4" x14ac:dyDescent="0.3">
      <c r="A4658" s="4">
        <v>26346</v>
      </c>
      <c r="B4658" s="5">
        <v>12.5</v>
      </c>
      <c r="C4658" s="1">
        <f t="shared" si="144"/>
        <v>1.2500000000000001E-2</v>
      </c>
      <c r="D4658" s="254">
        <f t="shared" si="145"/>
        <v>0</v>
      </c>
    </row>
    <row r="4659" spans="1:4" x14ac:dyDescent="0.3">
      <c r="A4659" s="4">
        <v>26347</v>
      </c>
      <c r="B4659" s="5">
        <v>12.5</v>
      </c>
      <c r="C4659" s="1">
        <f t="shared" si="144"/>
        <v>1.2500000000000001E-2</v>
      </c>
      <c r="D4659" s="254">
        <f t="shared" si="145"/>
        <v>0</v>
      </c>
    </row>
    <row r="4660" spans="1:4" x14ac:dyDescent="0.3">
      <c r="A4660" s="4">
        <v>26350</v>
      </c>
      <c r="B4660" s="5">
        <v>12.5</v>
      </c>
      <c r="C4660" s="1">
        <f t="shared" si="144"/>
        <v>1.2500000000000001E-2</v>
      </c>
      <c r="D4660" s="254">
        <f t="shared" si="145"/>
        <v>0</v>
      </c>
    </row>
    <row r="4661" spans="1:4" x14ac:dyDescent="0.3">
      <c r="A4661" s="4">
        <v>26351</v>
      </c>
      <c r="B4661" s="5">
        <v>12.5</v>
      </c>
      <c r="C4661" s="1">
        <f t="shared" si="144"/>
        <v>1.2500000000000001E-2</v>
      </c>
      <c r="D4661" s="254">
        <f t="shared" si="145"/>
        <v>0</v>
      </c>
    </row>
    <row r="4662" spans="1:4" x14ac:dyDescent="0.3">
      <c r="A4662" s="4">
        <v>26352</v>
      </c>
      <c r="B4662" s="5">
        <v>12.5</v>
      </c>
      <c r="C4662" s="1">
        <f t="shared" si="144"/>
        <v>1.2500000000000001E-2</v>
      </c>
      <c r="D4662" s="254">
        <f t="shared" si="145"/>
        <v>0</v>
      </c>
    </row>
    <row r="4663" spans="1:4" x14ac:dyDescent="0.3">
      <c r="A4663" s="4">
        <v>26353</v>
      </c>
      <c r="B4663" s="5">
        <v>12.5</v>
      </c>
      <c r="C4663" s="1">
        <f t="shared" si="144"/>
        <v>1.2500000000000001E-2</v>
      </c>
      <c r="D4663" s="254">
        <f t="shared" si="145"/>
        <v>0</v>
      </c>
    </row>
    <row r="4664" spans="1:4" x14ac:dyDescent="0.3">
      <c r="A4664" s="4">
        <v>26354</v>
      </c>
      <c r="B4664" s="5">
        <v>12.5</v>
      </c>
      <c r="C4664" s="1">
        <f t="shared" si="144"/>
        <v>1.2500000000000001E-2</v>
      </c>
      <c r="D4664" s="254">
        <f t="shared" si="145"/>
        <v>0</v>
      </c>
    </row>
    <row r="4665" spans="1:4" x14ac:dyDescent="0.3">
      <c r="A4665" s="4">
        <v>26357</v>
      </c>
      <c r="B4665" s="5">
        <v>12.5</v>
      </c>
      <c r="C4665" s="1">
        <f t="shared" si="144"/>
        <v>1.2500000000000001E-2</v>
      </c>
      <c r="D4665" s="254">
        <f t="shared" si="145"/>
        <v>0</v>
      </c>
    </row>
    <row r="4666" spans="1:4" x14ac:dyDescent="0.3">
      <c r="A4666" s="4">
        <v>26358</v>
      </c>
      <c r="B4666" s="5">
        <v>12.5</v>
      </c>
      <c r="C4666" s="1">
        <f t="shared" si="144"/>
        <v>1.2500000000000001E-2</v>
      </c>
      <c r="D4666" s="254">
        <f t="shared" si="145"/>
        <v>0</v>
      </c>
    </row>
    <row r="4667" spans="1:4" x14ac:dyDescent="0.3">
      <c r="A4667" s="4">
        <v>26359</v>
      </c>
      <c r="B4667" s="5">
        <v>12.5</v>
      </c>
      <c r="C4667" s="1">
        <f t="shared" si="144"/>
        <v>1.2500000000000001E-2</v>
      </c>
      <c r="D4667" s="254">
        <f t="shared" si="145"/>
        <v>0</v>
      </c>
    </row>
    <row r="4668" spans="1:4" x14ac:dyDescent="0.3">
      <c r="A4668" s="4">
        <v>26360</v>
      </c>
      <c r="B4668" s="5">
        <v>12.5</v>
      </c>
      <c r="C4668" s="1">
        <f t="shared" si="144"/>
        <v>1.2500000000000001E-2</v>
      </c>
      <c r="D4668" s="254">
        <f t="shared" si="145"/>
        <v>0</v>
      </c>
    </row>
    <row r="4669" spans="1:4" x14ac:dyDescent="0.3">
      <c r="A4669" s="4">
        <v>26361</v>
      </c>
      <c r="B4669" s="5">
        <v>12.5</v>
      </c>
      <c r="C4669" s="1">
        <f t="shared" si="144"/>
        <v>1.2500000000000001E-2</v>
      </c>
      <c r="D4669" s="254">
        <f t="shared" si="145"/>
        <v>0</v>
      </c>
    </row>
    <row r="4670" spans="1:4" x14ac:dyDescent="0.3">
      <c r="A4670" s="4">
        <v>26364</v>
      </c>
      <c r="B4670" s="5">
        <v>12.5</v>
      </c>
      <c r="C4670" s="1">
        <f t="shared" si="144"/>
        <v>1.2500000000000001E-2</v>
      </c>
      <c r="D4670" s="254">
        <f t="shared" si="145"/>
        <v>0</v>
      </c>
    </row>
    <row r="4671" spans="1:4" x14ac:dyDescent="0.3">
      <c r="A4671" s="4">
        <v>26365</v>
      </c>
      <c r="B4671" s="5">
        <v>12.5</v>
      </c>
      <c r="C4671" s="1">
        <f t="shared" si="144"/>
        <v>1.2500000000000001E-2</v>
      </c>
      <c r="D4671" s="254">
        <f t="shared" si="145"/>
        <v>0</v>
      </c>
    </row>
    <row r="4672" spans="1:4" x14ac:dyDescent="0.3">
      <c r="A4672" s="4">
        <v>26366</v>
      </c>
      <c r="B4672" s="5">
        <v>12.5</v>
      </c>
      <c r="C4672" s="1">
        <f t="shared" si="144"/>
        <v>1.2500000000000001E-2</v>
      </c>
      <c r="D4672" s="254">
        <f t="shared" si="145"/>
        <v>0</v>
      </c>
    </row>
    <row r="4673" spans="1:4" x14ac:dyDescent="0.3">
      <c r="A4673" s="4">
        <v>26367</v>
      </c>
      <c r="B4673" s="5">
        <v>12.5</v>
      </c>
      <c r="C4673" s="1">
        <f t="shared" si="144"/>
        <v>1.2500000000000001E-2</v>
      </c>
      <c r="D4673" s="254">
        <f t="shared" si="145"/>
        <v>0</v>
      </c>
    </row>
    <row r="4674" spans="1:4" x14ac:dyDescent="0.3">
      <c r="A4674" s="4">
        <v>26368</v>
      </c>
      <c r="B4674" s="5">
        <v>12.5</v>
      </c>
      <c r="C4674" s="1">
        <f t="shared" si="144"/>
        <v>1.2500000000000001E-2</v>
      </c>
      <c r="D4674" s="254">
        <f t="shared" si="145"/>
        <v>0</v>
      </c>
    </row>
    <row r="4675" spans="1:4" x14ac:dyDescent="0.3">
      <c r="A4675" s="4">
        <v>26371</v>
      </c>
      <c r="B4675" s="5">
        <v>12.5</v>
      </c>
      <c r="C4675" s="1">
        <f t="shared" si="144"/>
        <v>1.2500000000000001E-2</v>
      </c>
      <c r="D4675" s="254">
        <f t="shared" si="145"/>
        <v>0</v>
      </c>
    </row>
    <row r="4676" spans="1:4" x14ac:dyDescent="0.3">
      <c r="A4676" s="4">
        <v>26372</v>
      </c>
      <c r="B4676" s="5">
        <v>12.5</v>
      </c>
      <c r="C4676" s="1">
        <f t="shared" si="144"/>
        <v>1.2500000000000001E-2</v>
      </c>
      <c r="D4676" s="254">
        <f t="shared" si="145"/>
        <v>0</v>
      </c>
    </row>
    <row r="4677" spans="1:4" x14ac:dyDescent="0.3">
      <c r="A4677" s="4">
        <v>26373</v>
      </c>
      <c r="B4677" s="5">
        <v>12.5</v>
      </c>
      <c r="C4677" s="1">
        <f t="shared" si="144"/>
        <v>1.2500000000000001E-2</v>
      </c>
      <c r="D4677" s="254">
        <f t="shared" si="145"/>
        <v>0</v>
      </c>
    </row>
    <row r="4678" spans="1:4" x14ac:dyDescent="0.3">
      <c r="A4678" s="4">
        <v>26374</v>
      </c>
      <c r="B4678" s="5">
        <v>12.5</v>
      </c>
      <c r="C4678" s="1">
        <f t="shared" ref="C4678:C4741" si="146">B4678/1000</f>
        <v>1.2500000000000001E-2</v>
      </c>
      <c r="D4678" s="254">
        <f t="shared" si="145"/>
        <v>0</v>
      </c>
    </row>
    <row r="4679" spans="1:4" x14ac:dyDescent="0.3">
      <c r="A4679" s="4">
        <v>26375</v>
      </c>
      <c r="B4679" s="5">
        <v>12.5</v>
      </c>
      <c r="C4679" s="1">
        <f t="shared" si="146"/>
        <v>1.2500000000000001E-2</v>
      </c>
      <c r="D4679" s="254">
        <f t="shared" ref="D4679:D4742" si="147">((B4679/B4678)-1)*100</f>
        <v>0</v>
      </c>
    </row>
    <row r="4680" spans="1:4" x14ac:dyDescent="0.3">
      <c r="A4680" s="4">
        <v>26378</v>
      </c>
      <c r="B4680" s="5">
        <v>12.5</v>
      </c>
      <c r="C4680" s="1">
        <f t="shared" si="146"/>
        <v>1.2500000000000001E-2</v>
      </c>
      <c r="D4680" s="254">
        <f t="shared" si="147"/>
        <v>0</v>
      </c>
    </row>
    <row r="4681" spans="1:4" x14ac:dyDescent="0.3">
      <c r="A4681" s="4">
        <v>26379</v>
      </c>
      <c r="B4681" s="5">
        <v>12.5</v>
      </c>
      <c r="C4681" s="1">
        <f t="shared" si="146"/>
        <v>1.2500000000000001E-2</v>
      </c>
      <c r="D4681" s="254">
        <f t="shared" si="147"/>
        <v>0</v>
      </c>
    </row>
    <row r="4682" spans="1:4" x14ac:dyDescent="0.3">
      <c r="A4682" s="4">
        <v>26380</v>
      </c>
      <c r="B4682" s="5">
        <v>12.5</v>
      </c>
      <c r="C4682" s="1">
        <f t="shared" si="146"/>
        <v>1.2500000000000001E-2</v>
      </c>
      <c r="D4682" s="254">
        <f t="shared" si="147"/>
        <v>0</v>
      </c>
    </row>
    <row r="4683" spans="1:4" x14ac:dyDescent="0.3">
      <c r="A4683" s="4">
        <v>26381</v>
      </c>
      <c r="B4683" s="5">
        <v>12.5</v>
      </c>
      <c r="C4683" s="1">
        <f t="shared" si="146"/>
        <v>1.2500000000000001E-2</v>
      </c>
      <c r="D4683" s="254">
        <f t="shared" si="147"/>
        <v>0</v>
      </c>
    </row>
    <row r="4684" spans="1:4" x14ac:dyDescent="0.3">
      <c r="A4684" s="4">
        <v>26382</v>
      </c>
      <c r="B4684" s="5">
        <v>12.5</v>
      </c>
      <c r="C4684" s="1">
        <f t="shared" si="146"/>
        <v>1.2500000000000001E-2</v>
      </c>
      <c r="D4684" s="254">
        <f t="shared" si="147"/>
        <v>0</v>
      </c>
    </row>
    <row r="4685" spans="1:4" x14ac:dyDescent="0.3">
      <c r="A4685" s="4">
        <v>26385</v>
      </c>
      <c r="B4685" s="5">
        <v>12.5</v>
      </c>
      <c r="C4685" s="1">
        <f t="shared" si="146"/>
        <v>1.2500000000000001E-2</v>
      </c>
      <c r="D4685" s="254">
        <f t="shared" si="147"/>
        <v>0</v>
      </c>
    </row>
    <row r="4686" spans="1:4" x14ac:dyDescent="0.3">
      <c r="A4686" s="4">
        <v>26386</v>
      </c>
      <c r="B4686" s="5">
        <v>12.5</v>
      </c>
      <c r="C4686" s="1">
        <f t="shared" si="146"/>
        <v>1.2500000000000001E-2</v>
      </c>
      <c r="D4686" s="254">
        <f t="shared" si="147"/>
        <v>0</v>
      </c>
    </row>
    <row r="4687" spans="1:4" x14ac:dyDescent="0.3">
      <c r="A4687" s="4">
        <v>26387</v>
      </c>
      <c r="B4687" s="5">
        <v>12.5</v>
      </c>
      <c r="C4687" s="1">
        <f t="shared" si="146"/>
        <v>1.2500000000000001E-2</v>
      </c>
      <c r="D4687" s="254">
        <f t="shared" si="147"/>
        <v>0</v>
      </c>
    </row>
    <row r="4688" spans="1:4" x14ac:dyDescent="0.3">
      <c r="A4688" s="4">
        <v>26388</v>
      </c>
      <c r="B4688" s="5">
        <v>12.5</v>
      </c>
      <c r="C4688" s="1">
        <f t="shared" si="146"/>
        <v>1.2500000000000001E-2</v>
      </c>
      <c r="D4688" s="254">
        <f t="shared" si="147"/>
        <v>0</v>
      </c>
    </row>
    <row r="4689" spans="1:4" x14ac:dyDescent="0.3">
      <c r="A4689" s="4">
        <v>26389</v>
      </c>
      <c r="B4689" s="5">
        <v>12.5</v>
      </c>
      <c r="C4689" s="1">
        <f t="shared" si="146"/>
        <v>1.2500000000000001E-2</v>
      </c>
      <c r="D4689" s="254">
        <f t="shared" si="147"/>
        <v>0</v>
      </c>
    </row>
    <row r="4690" spans="1:4" x14ac:dyDescent="0.3">
      <c r="A4690" s="4">
        <v>26392</v>
      </c>
      <c r="B4690" s="5">
        <v>12.5</v>
      </c>
      <c r="C4690" s="1">
        <f t="shared" si="146"/>
        <v>1.2500000000000001E-2</v>
      </c>
      <c r="D4690" s="254">
        <f t="shared" si="147"/>
        <v>0</v>
      </c>
    </row>
    <row r="4691" spans="1:4" x14ac:dyDescent="0.3">
      <c r="A4691" s="4">
        <v>26393</v>
      </c>
      <c r="B4691" s="5">
        <v>12.5</v>
      </c>
      <c r="C4691" s="1">
        <f t="shared" si="146"/>
        <v>1.2500000000000001E-2</v>
      </c>
      <c r="D4691" s="254">
        <f t="shared" si="147"/>
        <v>0</v>
      </c>
    </row>
    <row r="4692" spans="1:4" x14ac:dyDescent="0.3">
      <c r="A4692" s="4">
        <v>26394</v>
      </c>
      <c r="B4692" s="5">
        <v>12.5</v>
      </c>
      <c r="C4692" s="1">
        <f t="shared" si="146"/>
        <v>1.2500000000000001E-2</v>
      </c>
      <c r="D4692" s="254">
        <f t="shared" si="147"/>
        <v>0</v>
      </c>
    </row>
    <row r="4693" spans="1:4" x14ac:dyDescent="0.3">
      <c r="A4693" s="4">
        <v>26395</v>
      </c>
      <c r="B4693" s="5">
        <v>12.5</v>
      </c>
      <c r="C4693" s="1">
        <f t="shared" si="146"/>
        <v>1.2500000000000001E-2</v>
      </c>
      <c r="D4693" s="254">
        <f t="shared" si="147"/>
        <v>0</v>
      </c>
    </row>
    <row r="4694" spans="1:4" x14ac:dyDescent="0.3">
      <c r="A4694" s="4">
        <v>26396</v>
      </c>
      <c r="B4694" s="5">
        <v>12.5</v>
      </c>
      <c r="C4694" s="1">
        <f t="shared" si="146"/>
        <v>1.2500000000000001E-2</v>
      </c>
      <c r="D4694" s="254">
        <f t="shared" si="147"/>
        <v>0</v>
      </c>
    </row>
    <row r="4695" spans="1:4" x14ac:dyDescent="0.3">
      <c r="A4695" s="4">
        <v>26399</v>
      </c>
      <c r="B4695" s="5">
        <v>12.5</v>
      </c>
      <c r="C4695" s="1">
        <f t="shared" si="146"/>
        <v>1.2500000000000001E-2</v>
      </c>
      <c r="D4695" s="254">
        <f t="shared" si="147"/>
        <v>0</v>
      </c>
    </row>
    <row r="4696" spans="1:4" x14ac:dyDescent="0.3">
      <c r="A4696" s="4">
        <v>26400</v>
      </c>
      <c r="B4696" s="5">
        <v>12.5</v>
      </c>
      <c r="C4696" s="1">
        <f t="shared" si="146"/>
        <v>1.2500000000000001E-2</v>
      </c>
      <c r="D4696" s="254">
        <f t="shared" si="147"/>
        <v>0</v>
      </c>
    </row>
    <row r="4697" spans="1:4" x14ac:dyDescent="0.3">
      <c r="A4697" s="4">
        <v>26401</v>
      </c>
      <c r="B4697" s="5">
        <v>12.5</v>
      </c>
      <c r="C4697" s="1">
        <f t="shared" si="146"/>
        <v>1.2500000000000001E-2</v>
      </c>
      <c r="D4697" s="254">
        <f t="shared" si="147"/>
        <v>0</v>
      </c>
    </row>
    <row r="4698" spans="1:4" x14ac:dyDescent="0.3">
      <c r="A4698" s="4">
        <v>26402</v>
      </c>
      <c r="B4698" s="5">
        <v>12.5</v>
      </c>
      <c r="C4698" s="1">
        <f t="shared" si="146"/>
        <v>1.2500000000000001E-2</v>
      </c>
      <c r="D4698" s="254">
        <f t="shared" si="147"/>
        <v>0</v>
      </c>
    </row>
    <row r="4699" spans="1:4" x14ac:dyDescent="0.3">
      <c r="A4699" s="4">
        <v>26403</v>
      </c>
      <c r="B4699" s="5">
        <v>12.5</v>
      </c>
      <c r="C4699" s="1">
        <f t="shared" si="146"/>
        <v>1.2500000000000001E-2</v>
      </c>
      <c r="D4699" s="254">
        <f t="shared" si="147"/>
        <v>0</v>
      </c>
    </row>
    <row r="4700" spans="1:4" x14ac:dyDescent="0.3">
      <c r="A4700" s="4">
        <v>26406</v>
      </c>
      <c r="B4700" s="5">
        <v>12.5</v>
      </c>
      <c r="C4700" s="1">
        <f t="shared" si="146"/>
        <v>1.2500000000000001E-2</v>
      </c>
      <c r="D4700" s="254">
        <f t="shared" si="147"/>
        <v>0</v>
      </c>
    </row>
    <row r="4701" spans="1:4" x14ac:dyDescent="0.3">
      <c r="A4701" s="4">
        <v>26407</v>
      </c>
      <c r="B4701" s="5">
        <v>12.5</v>
      </c>
      <c r="C4701" s="1">
        <f t="shared" si="146"/>
        <v>1.2500000000000001E-2</v>
      </c>
      <c r="D4701" s="254">
        <f t="shared" si="147"/>
        <v>0</v>
      </c>
    </row>
    <row r="4702" spans="1:4" x14ac:dyDescent="0.3">
      <c r="A4702" s="4">
        <v>26408</v>
      </c>
      <c r="B4702" s="5">
        <v>12.5</v>
      </c>
      <c r="C4702" s="1">
        <f t="shared" si="146"/>
        <v>1.2500000000000001E-2</v>
      </c>
      <c r="D4702" s="254">
        <f t="shared" si="147"/>
        <v>0</v>
      </c>
    </row>
    <row r="4703" spans="1:4" x14ac:dyDescent="0.3">
      <c r="A4703" s="4">
        <v>26409</v>
      </c>
      <c r="B4703" s="5">
        <v>12.5</v>
      </c>
      <c r="C4703" s="1">
        <f t="shared" si="146"/>
        <v>1.2500000000000001E-2</v>
      </c>
      <c r="D4703" s="254">
        <f t="shared" si="147"/>
        <v>0</v>
      </c>
    </row>
    <row r="4704" spans="1:4" x14ac:dyDescent="0.3">
      <c r="A4704" s="4">
        <v>26410</v>
      </c>
      <c r="B4704" s="5">
        <v>12.5</v>
      </c>
      <c r="C4704" s="1">
        <f t="shared" si="146"/>
        <v>1.2500000000000001E-2</v>
      </c>
      <c r="D4704" s="254">
        <f t="shared" si="147"/>
        <v>0</v>
      </c>
    </row>
    <row r="4705" spans="1:4" x14ac:dyDescent="0.3">
      <c r="A4705" s="4">
        <v>26413</v>
      </c>
      <c r="B4705" s="5">
        <v>12.5</v>
      </c>
      <c r="C4705" s="1">
        <f t="shared" si="146"/>
        <v>1.2500000000000001E-2</v>
      </c>
      <c r="D4705" s="254">
        <f t="shared" si="147"/>
        <v>0</v>
      </c>
    </row>
    <row r="4706" spans="1:4" x14ac:dyDescent="0.3">
      <c r="A4706" s="4">
        <v>26414</v>
      </c>
      <c r="B4706" s="5">
        <v>12.5</v>
      </c>
      <c r="C4706" s="1">
        <f t="shared" si="146"/>
        <v>1.2500000000000001E-2</v>
      </c>
      <c r="D4706" s="254">
        <f t="shared" si="147"/>
        <v>0</v>
      </c>
    </row>
    <row r="4707" spans="1:4" x14ac:dyDescent="0.3">
      <c r="A4707" s="4">
        <v>26415</v>
      </c>
      <c r="B4707" s="5">
        <v>12.5</v>
      </c>
      <c r="C4707" s="1">
        <f t="shared" si="146"/>
        <v>1.2500000000000001E-2</v>
      </c>
      <c r="D4707" s="254">
        <f t="shared" si="147"/>
        <v>0</v>
      </c>
    </row>
    <row r="4708" spans="1:4" x14ac:dyDescent="0.3">
      <c r="A4708" s="4">
        <v>26416</v>
      </c>
      <c r="B4708" s="5">
        <v>12.5</v>
      </c>
      <c r="C4708" s="1">
        <f t="shared" si="146"/>
        <v>1.2500000000000001E-2</v>
      </c>
      <c r="D4708" s="254">
        <f t="shared" si="147"/>
        <v>0</v>
      </c>
    </row>
    <row r="4709" spans="1:4" x14ac:dyDescent="0.3">
      <c r="A4709" s="4">
        <v>26417</v>
      </c>
      <c r="B4709" s="5">
        <v>12.5</v>
      </c>
      <c r="C4709" s="1">
        <f t="shared" si="146"/>
        <v>1.2500000000000001E-2</v>
      </c>
      <c r="D4709" s="254">
        <f t="shared" si="147"/>
        <v>0</v>
      </c>
    </row>
    <row r="4710" spans="1:4" x14ac:dyDescent="0.3">
      <c r="A4710" s="4">
        <v>26420</v>
      </c>
      <c r="B4710" s="5">
        <v>12.5</v>
      </c>
      <c r="C4710" s="1">
        <f t="shared" si="146"/>
        <v>1.2500000000000001E-2</v>
      </c>
      <c r="D4710" s="254">
        <f t="shared" si="147"/>
        <v>0</v>
      </c>
    </row>
    <row r="4711" spans="1:4" x14ac:dyDescent="0.3">
      <c r="A4711" s="4">
        <v>26421</v>
      </c>
      <c r="B4711" s="5">
        <v>12.5</v>
      </c>
      <c r="C4711" s="1">
        <f t="shared" si="146"/>
        <v>1.2500000000000001E-2</v>
      </c>
      <c r="D4711" s="254">
        <f t="shared" si="147"/>
        <v>0</v>
      </c>
    </row>
    <row r="4712" spans="1:4" x14ac:dyDescent="0.3">
      <c r="A4712" s="4">
        <v>26422</v>
      </c>
      <c r="B4712" s="5">
        <v>12.5</v>
      </c>
      <c r="C4712" s="1">
        <f t="shared" si="146"/>
        <v>1.2500000000000001E-2</v>
      </c>
      <c r="D4712" s="254">
        <f t="shared" si="147"/>
        <v>0</v>
      </c>
    </row>
    <row r="4713" spans="1:4" x14ac:dyDescent="0.3">
      <c r="A4713" s="4">
        <v>26423</v>
      </c>
      <c r="B4713" s="5">
        <v>12.5</v>
      </c>
      <c r="C4713" s="1">
        <f t="shared" si="146"/>
        <v>1.2500000000000001E-2</v>
      </c>
      <c r="D4713" s="254">
        <f t="shared" si="147"/>
        <v>0</v>
      </c>
    </row>
    <row r="4714" spans="1:4" x14ac:dyDescent="0.3">
      <c r="A4714" s="4">
        <v>26424</v>
      </c>
      <c r="B4714" s="5">
        <v>12.5</v>
      </c>
      <c r="C4714" s="1">
        <f t="shared" si="146"/>
        <v>1.2500000000000001E-2</v>
      </c>
      <c r="D4714" s="254">
        <f t="shared" si="147"/>
        <v>0</v>
      </c>
    </row>
    <row r="4715" spans="1:4" x14ac:dyDescent="0.3">
      <c r="A4715" s="4">
        <v>26427</v>
      </c>
      <c r="B4715" s="5">
        <v>12.5</v>
      </c>
      <c r="C4715" s="1">
        <f t="shared" si="146"/>
        <v>1.2500000000000001E-2</v>
      </c>
      <c r="D4715" s="254">
        <f t="shared" si="147"/>
        <v>0</v>
      </c>
    </row>
    <row r="4716" spans="1:4" x14ac:dyDescent="0.3">
      <c r="A4716" s="4">
        <v>26428</v>
      </c>
      <c r="B4716" s="5">
        <v>12.5</v>
      </c>
      <c r="C4716" s="1">
        <f t="shared" si="146"/>
        <v>1.2500000000000001E-2</v>
      </c>
      <c r="D4716" s="254">
        <f t="shared" si="147"/>
        <v>0</v>
      </c>
    </row>
    <row r="4717" spans="1:4" x14ac:dyDescent="0.3">
      <c r="A4717" s="4">
        <v>26429</v>
      </c>
      <c r="B4717" s="5">
        <v>12.5</v>
      </c>
      <c r="C4717" s="1">
        <f t="shared" si="146"/>
        <v>1.2500000000000001E-2</v>
      </c>
      <c r="D4717" s="254">
        <f t="shared" si="147"/>
        <v>0</v>
      </c>
    </row>
    <row r="4718" spans="1:4" x14ac:dyDescent="0.3">
      <c r="A4718" s="4">
        <v>26430</v>
      </c>
      <c r="B4718" s="5">
        <v>12.5</v>
      </c>
      <c r="C4718" s="1">
        <f t="shared" si="146"/>
        <v>1.2500000000000001E-2</v>
      </c>
      <c r="D4718" s="254">
        <f t="shared" si="147"/>
        <v>0</v>
      </c>
    </row>
    <row r="4719" spans="1:4" x14ac:dyDescent="0.3">
      <c r="A4719" s="4">
        <v>26431</v>
      </c>
      <c r="B4719" s="5">
        <v>12.5</v>
      </c>
      <c r="C4719" s="1">
        <f t="shared" si="146"/>
        <v>1.2500000000000001E-2</v>
      </c>
      <c r="D4719" s="254">
        <f t="shared" si="147"/>
        <v>0</v>
      </c>
    </row>
    <row r="4720" spans="1:4" x14ac:dyDescent="0.3">
      <c r="A4720" s="4">
        <v>26434</v>
      </c>
      <c r="B4720" s="5">
        <v>12.5</v>
      </c>
      <c r="C4720" s="1">
        <f t="shared" si="146"/>
        <v>1.2500000000000001E-2</v>
      </c>
      <c r="D4720" s="254">
        <f t="shared" si="147"/>
        <v>0</v>
      </c>
    </row>
    <row r="4721" spans="1:4" x14ac:dyDescent="0.3">
      <c r="A4721" s="4">
        <v>26435</v>
      </c>
      <c r="B4721" s="5">
        <v>12.5</v>
      </c>
      <c r="C4721" s="1">
        <f t="shared" si="146"/>
        <v>1.2500000000000001E-2</v>
      </c>
      <c r="D4721" s="254">
        <f t="shared" si="147"/>
        <v>0</v>
      </c>
    </row>
    <row r="4722" spans="1:4" x14ac:dyDescent="0.3">
      <c r="A4722" s="4">
        <v>26436</v>
      </c>
      <c r="B4722" s="5">
        <v>12.5</v>
      </c>
      <c r="C4722" s="1">
        <f t="shared" si="146"/>
        <v>1.2500000000000001E-2</v>
      </c>
      <c r="D4722" s="254">
        <f t="shared" si="147"/>
        <v>0</v>
      </c>
    </row>
    <row r="4723" spans="1:4" x14ac:dyDescent="0.3">
      <c r="A4723" s="4">
        <v>26437</v>
      </c>
      <c r="B4723" s="5">
        <v>12.5</v>
      </c>
      <c r="C4723" s="1">
        <f t="shared" si="146"/>
        <v>1.2500000000000001E-2</v>
      </c>
      <c r="D4723" s="254">
        <f t="shared" si="147"/>
        <v>0</v>
      </c>
    </row>
    <row r="4724" spans="1:4" x14ac:dyDescent="0.3">
      <c r="A4724" s="4">
        <v>26438</v>
      </c>
      <c r="B4724" s="5">
        <v>12.5</v>
      </c>
      <c r="C4724" s="1">
        <f t="shared" si="146"/>
        <v>1.2500000000000001E-2</v>
      </c>
      <c r="D4724" s="254">
        <f t="shared" si="147"/>
        <v>0</v>
      </c>
    </row>
    <row r="4725" spans="1:4" x14ac:dyDescent="0.3">
      <c r="A4725" s="4">
        <v>26441</v>
      </c>
      <c r="B4725" s="5">
        <v>12.5</v>
      </c>
      <c r="C4725" s="1">
        <f t="shared" si="146"/>
        <v>1.2500000000000001E-2</v>
      </c>
      <c r="D4725" s="254">
        <f t="shared" si="147"/>
        <v>0</v>
      </c>
    </row>
    <row r="4726" spans="1:4" x14ac:dyDescent="0.3">
      <c r="A4726" s="4">
        <v>26442</v>
      </c>
      <c r="B4726" s="5">
        <v>12.5</v>
      </c>
      <c r="C4726" s="1">
        <f t="shared" si="146"/>
        <v>1.2500000000000001E-2</v>
      </c>
      <c r="D4726" s="254">
        <f t="shared" si="147"/>
        <v>0</v>
      </c>
    </row>
    <row r="4727" spans="1:4" x14ac:dyDescent="0.3">
      <c r="A4727" s="4">
        <v>26443</v>
      </c>
      <c r="B4727" s="5">
        <v>12.5</v>
      </c>
      <c r="C4727" s="1">
        <f t="shared" si="146"/>
        <v>1.2500000000000001E-2</v>
      </c>
      <c r="D4727" s="254">
        <f t="shared" si="147"/>
        <v>0</v>
      </c>
    </row>
    <row r="4728" spans="1:4" x14ac:dyDescent="0.3">
      <c r="A4728" s="4">
        <v>26444</v>
      </c>
      <c r="B4728" s="5">
        <v>12.5</v>
      </c>
      <c r="C4728" s="1">
        <f t="shared" si="146"/>
        <v>1.2500000000000001E-2</v>
      </c>
      <c r="D4728" s="254">
        <f t="shared" si="147"/>
        <v>0</v>
      </c>
    </row>
    <row r="4729" spans="1:4" x14ac:dyDescent="0.3">
      <c r="A4729" s="4">
        <v>26445</v>
      </c>
      <c r="B4729" s="5">
        <v>12.5</v>
      </c>
      <c r="C4729" s="1">
        <f t="shared" si="146"/>
        <v>1.2500000000000001E-2</v>
      </c>
      <c r="D4729" s="254">
        <f t="shared" si="147"/>
        <v>0</v>
      </c>
    </row>
    <row r="4730" spans="1:4" x14ac:dyDescent="0.3">
      <c r="A4730" s="4">
        <v>26448</v>
      </c>
      <c r="B4730" s="5">
        <v>12.5</v>
      </c>
      <c r="C4730" s="1">
        <f t="shared" si="146"/>
        <v>1.2500000000000001E-2</v>
      </c>
      <c r="D4730" s="254">
        <f t="shared" si="147"/>
        <v>0</v>
      </c>
    </row>
    <row r="4731" spans="1:4" x14ac:dyDescent="0.3">
      <c r="A4731" s="4">
        <v>26449</v>
      </c>
      <c r="B4731" s="5">
        <v>12.5</v>
      </c>
      <c r="C4731" s="1">
        <f t="shared" si="146"/>
        <v>1.2500000000000001E-2</v>
      </c>
      <c r="D4731" s="254">
        <f t="shared" si="147"/>
        <v>0</v>
      </c>
    </row>
    <row r="4732" spans="1:4" x14ac:dyDescent="0.3">
      <c r="A4732" s="4">
        <v>26450</v>
      </c>
      <c r="B4732" s="5">
        <v>12.5</v>
      </c>
      <c r="C4732" s="1">
        <f t="shared" si="146"/>
        <v>1.2500000000000001E-2</v>
      </c>
      <c r="D4732" s="254">
        <f t="shared" si="147"/>
        <v>0</v>
      </c>
    </row>
    <row r="4733" spans="1:4" x14ac:dyDescent="0.3">
      <c r="A4733" s="4">
        <v>26451</v>
      </c>
      <c r="B4733" s="5">
        <v>12.5</v>
      </c>
      <c r="C4733" s="1">
        <f t="shared" si="146"/>
        <v>1.2500000000000001E-2</v>
      </c>
      <c r="D4733" s="254">
        <f t="shared" si="147"/>
        <v>0</v>
      </c>
    </row>
    <row r="4734" spans="1:4" x14ac:dyDescent="0.3">
      <c r="A4734" s="4">
        <v>26452</v>
      </c>
      <c r="B4734" s="5">
        <v>12.5</v>
      </c>
      <c r="C4734" s="1">
        <f t="shared" si="146"/>
        <v>1.2500000000000001E-2</v>
      </c>
      <c r="D4734" s="254">
        <f t="shared" si="147"/>
        <v>0</v>
      </c>
    </row>
    <row r="4735" spans="1:4" x14ac:dyDescent="0.3">
      <c r="A4735" s="4">
        <v>26455</v>
      </c>
      <c r="B4735" s="5">
        <v>12.5</v>
      </c>
      <c r="C4735" s="1">
        <f t="shared" si="146"/>
        <v>1.2500000000000001E-2</v>
      </c>
      <c r="D4735" s="254">
        <f t="shared" si="147"/>
        <v>0</v>
      </c>
    </row>
    <row r="4736" spans="1:4" x14ac:dyDescent="0.3">
      <c r="A4736" s="4">
        <v>26456</v>
      </c>
      <c r="B4736" s="5">
        <v>12.5</v>
      </c>
      <c r="C4736" s="1">
        <f t="shared" si="146"/>
        <v>1.2500000000000001E-2</v>
      </c>
      <c r="D4736" s="254">
        <f t="shared" si="147"/>
        <v>0</v>
      </c>
    </row>
    <row r="4737" spans="1:4" x14ac:dyDescent="0.3">
      <c r="A4737" s="4">
        <v>26457</v>
      </c>
      <c r="B4737" s="5">
        <v>12.5</v>
      </c>
      <c r="C4737" s="1">
        <f t="shared" si="146"/>
        <v>1.2500000000000001E-2</v>
      </c>
      <c r="D4737" s="254">
        <f t="shared" si="147"/>
        <v>0</v>
      </c>
    </row>
    <row r="4738" spans="1:4" x14ac:dyDescent="0.3">
      <c r="A4738" s="4">
        <v>26458</v>
      </c>
      <c r="B4738" s="5">
        <v>12.5</v>
      </c>
      <c r="C4738" s="1">
        <f t="shared" si="146"/>
        <v>1.2500000000000001E-2</v>
      </c>
      <c r="D4738" s="254">
        <f t="shared" si="147"/>
        <v>0</v>
      </c>
    </row>
    <row r="4739" spans="1:4" x14ac:dyDescent="0.3">
      <c r="A4739" s="4">
        <v>26459</v>
      </c>
      <c r="B4739" s="5">
        <v>12.5</v>
      </c>
      <c r="C4739" s="1">
        <f t="shared" si="146"/>
        <v>1.2500000000000001E-2</v>
      </c>
      <c r="D4739" s="254">
        <f t="shared" si="147"/>
        <v>0</v>
      </c>
    </row>
    <row r="4740" spans="1:4" x14ac:dyDescent="0.3">
      <c r="A4740" s="4">
        <v>26462</v>
      </c>
      <c r="B4740" s="5">
        <v>12.5</v>
      </c>
      <c r="C4740" s="1">
        <f t="shared" si="146"/>
        <v>1.2500000000000001E-2</v>
      </c>
      <c r="D4740" s="254">
        <f t="shared" si="147"/>
        <v>0</v>
      </c>
    </row>
    <row r="4741" spans="1:4" x14ac:dyDescent="0.3">
      <c r="A4741" s="4">
        <v>26463</v>
      </c>
      <c r="B4741" s="5">
        <v>12.5</v>
      </c>
      <c r="C4741" s="1">
        <f t="shared" si="146"/>
        <v>1.2500000000000001E-2</v>
      </c>
      <c r="D4741" s="254">
        <f t="shared" si="147"/>
        <v>0</v>
      </c>
    </row>
    <row r="4742" spans="1:4" x14ac:dyDescent="0.3">
      <c r="A4742" s="4">
        <v>26464</v>
      </c>
      <c r="B4742" s="5">
        <v>12.5</v>
      </c>
      <c r="C4742" s="1">
        <f t="shared" ref="C4742:C4805" si="148">B4742/1000</f>
        <v>1.2500000000000001E-2</v>
      </c>
      <c r="D4742" s="254">
        <f t="shared" si="147"/>
        <v>0</v>
      </c>
    </row>
    <row r="4743" spans="1:4" x14ac:dyDescent="0.3">
      <c r="A4743" s="4">
        <v>26465</v>
      </c>
      <c r="B4743" s="5">
        <v>12.5</v>
      </c>
      <c r="C4743" s="1">
        <f t="shared" si="148"/>
        <v>1.2500000000000001E-2</v>
      </c>
      <c r="D4743" s="254">
        <f t="shared" ref="D4743:D4806" si="149">((B4743/B4742)-1)*100</f>
        <v>0</v>
      </c>
    </row>
    <row r="4744" spans="1:4" x14ac:dyDescent="0.3">
      <c r="A4744" s="4">
        <v>26466</v>
      </c>
      <c r="B4744" s="5">
        <v>12.5</v>
      </c>
      <c r="C4744" s="1">
        <f t="shared" si="148"/>
        <v>1.2500000000000001E-2</v>
      </c>
      <c r="D4744" s="254">
        <f t="shared" si="149"/>
        <v>0</v>
      </c>
    </row>
    <row r="4745" spans="1:4" x14ac:dyDescent="0.3">
      <c r="A4745" s="4">
        <v>26469</v>
      </c>
      <c r="B4745" s="5">
        <v>12.5</v>
      </c>
      <c r="C4745" s="1">
        <f t="shared" si="148"/>
        <v>1.2500000000000001E-2</v>
      </c>
      <c r="D4745" s="254">
        <f t="shared" si="149"/>
        <v>0</v>
      </c>
    </row>
    <row r="4746" spans="1:4" x14ac:dyDescent="0.3">
      <c r="A4746" s="4">
        <v>26470</v>
      </c>
      <c r="B4746" s="5">
        <v>12.5</v>
      </c>
      <c r="C4746" s="1">
        <f t="shared" si="148"/>
        <v>1.2500000000000001E-2</v>
      </c>
      <c r="D4746" s="254">
        <f t="shared" si="149"/>
        <v>0</v>
      </c>
    </row>
    <row r="4747" spans="1:4" x14ac:dyDescent="0.3">
      <c r="A4747" s="4">
        <v>26471</v>
      </c>
      <c r="B4747" s="5">
        <v>12.5</v>
      </c>
      <c r="C4747" s="1">
        <f t="shared" si="148"/>
        <v>1.2500000000000001E-2</v>
      </c>
      <c r="D4747" s="254">
        <f t="shared" si="149"/>
        <v>0</v>
      </c>
    </row>
    <row r="4748" spans="1:4" x14ac:dyDescent="0.3">
      <c r="A4748" s="4">
        <v>26472</v>
      </c>
      <c r="B4748" s="5">
        <v>12.5</v>
      </c>
      <c r="C4748" s="1">
        <f t="shared" si="148"/>
        <v>1.2500000000000001E-2</v>
      </c>
      <c r="D4748" s="254">
        <f t="shared" si="149"/>
        <v>0</v>
      </c>
    </row>
    <row r="4749" spans="1:4" x14ac:dyDescent="0.3">
      <c r="A4749" s="4">
        <v>26473</v>
      </c>
      <c r="B4749" s="5">
        <v>12.5</v>
      </c>
      <c r="C4749" s="1">
        <f t="shared" si="148"/>
        <v>1.2500000000000001E-2</v>
      </c>
      <c r="D4749" s="254">
        <f t="shared" si="149"/>
        <v>0</v>
      </c>
    </row>
    <row r="4750" spans="1:4" x14ac:dyDescent="0.3">
      <c r="A4750" s="4">
        <v>26476</v>
      </c>
      <c r="B4750" s="5">
        <v>12.5</v>
      </c>
      <c r="C4750" s="1">
        <f t="shared" si="148"/>
        <v>1.2500000000000001E-2</v>
      </c>
      <c r="D4750" s="254">
        <f t="shared" si="149"/>
        <v>0</v>
      </c>
    </row>
    <row r="4751" spans="1:4" x14ac:dyDescent="0.3">
      <c r="A4751" s="4">
        <v>26477</v>
      </c>
      <c r="B4751" s="5">
        <v>12.5</v>
      </c>
      <c r="C4751" s="1">
        <f t="shared" si="148"/>
        <v>1.2500000000000001E-2</v>
      </c>
      <c r="D4751" s="254">
        <f t="shared" si="149"/>
        <v>0</v>
      </c>
    </row>
    <row r="4752" spans="1:4" x14ac:dyDescent="0.3">
      <c r="A4752" s="4">
        <v>26478</v>
      </c>
      <c r="B4752" s="5">
        <v>12.5</v>
      </c>
      <c r="C4752" s="1">
        <f t="shared" si="148"/>
        <v>1.2500000000000001E-2</v>
      </c>
      <c r="D4752" s="254">
        <f t="shared" si="149"/>
        <v>0</v>
      </c>
    </row>
    <row r="4753" spans="1:4" x14ac:dyDescent="0.3">
      <c r="A4753" s="4">
        <v>26479</v>
      </c>
      <c r="B4753" s="5">
        <v>12.5</v>
      </c>
      <c r="C4753" s="1">
        <f t="shared" si="148"/>
        <v>1.2500000000000001E-2</v>
      </c>
      <c r="D4753" s="254">
        <f t="shared" si="149"/>
        <v>0</v>
      </c>
    </row>
    <row r="4754" spans="1:4" x14ac:dyDescent="0.3">
      <c r="A4754" s="4">
        <v>26480</v>
      </c>
      <c r="B4754" s="5">
        <v>12.5</v>
      </c>
      <c r="C4754" s="1">
        <f t="shared" si="148"/>
        <v>1.2500000000000001E-2</v>
      </c>
      <c r="D4754" s="254">
        <f t="shared" si="149"/>
        <v>0</v>
      </c>
    </row>
    <row r="4755" spans="1:4" x14ac:dyDescent="0.3">
      <c r="A4755" s="4">
        <v>26483</v>
      </c>
      <c r="B4755" s="5">
        <v>12.5</v>
      </c>
      <c r="C4755" s="1">
        <f t="shared" si="148"/>
        <v>1.2500000000000001E-2</v>
      </c>
      <c r="D4755" s="254">
        <f t="shared" si="149"/>
        <v>0</v>
      </c>
    </row>
    <row r="4756" spans="1:4" x14ac:dyDescent="0.3">
      <c r="A4756" s="4">
        <v>26484</v>
      </c>
      <c r="B4756" s="5">
        <v>12.5</v>
      </c>
      <c r="C4756" s="1">
        <f t="shared" si="148"/>
        <v>1.2500000000000001E-2</v>
      </c>
      <c r="D4756" s="254">
        <f t="shared" si="149"/>
        <v>0</v>
      </c>
    </row>
    <row r="4757" spans="1:4" x14ac:dyDescent="0.3">
      <c r="A4757" s="4">
        <v>26485</v>
      </c>
      <c r="B4757" s="5">
        <v>12.5</v>
      </c>
      <c r="C4757" s="1">
        <f t="shared" si="148"/>
        <v>1.2500000000000001E-2</v>
      </c>
      <c r="D4757" s="254">
        <f t="shared" si="149"/>
        <v>0</v>
      </c>
    </row>
    <row r="4758" spans="1:4" x14ac:dyDescent="0.3">
      <c r="A4758" s="4">
        <v>26486</v>
      </c>
      <c r="B4758" s="5">
        <v>12.5</v>
      </c>
      <c r="C4758" s="1">
        <f t="shared" si="148"/>
        <v>1.2500000000000001E-2</v>
      </c>
      <c r="D4758" s="254">
        <f t="shared" si="149"/>
        <v>0</v>
      </c>
    </row>
    <row r="4759" spans="1:4" x14ac:dyDescent="0.3">
      <c r="A4759" s="4">
        <v>26487</v>
      </c>
      <c r="B4759" s="5">
        <v>12.5</v>
      </c>
      <c r="C4759" s="1">
        <f t="shared" si="148"/>
        <v>1.2500000000000001E-2</v>
      </c>
      <c r="D4759" s="254">
        <f t="shared" si="149"/>
        <v>0</v>
      </c>
    </row>
    <row r="4760" spans="1:4" x14ac:dyDescent="0.3">
      <c r="A4760" s="4">
        <v>26490</v>
      </c>
      <c r="B4760" s="5">
        <v>12.5</v>
      </c>
      <c r="C4760" s="1">
        <f t="shared" si="148"/>
        <v>1.2500000000000001E-2</v>
      </c>
      <c r="D4760" s="254">
        <f t="shared" si="149"/>
        <v>0</v>
      </c>
    </row>
    <row r="4761" spans="1:4" x14ac:dyDescent="0.3">
      <c r="A4761" s="4">
        <v>26491</v>
      </c>
      <c r="B4761" s="5">
        <v>12.5</v>
      </c>
      <c r="C4761" s="1">
        <f t="shared" si="148"/>
        <v>1.2500000000000001E-2</v>
      </c>
      <c r="D4761" s="254">
        <f t="shared" si="149"/>
        <v>0</v>
      </c>
    </row>
    <row r="4762" spans="1:4" x14ac:dyDescent="0.3">
      <c r="A4762" s="4">
        <v>26492</v>
      </c>
      <c r="B4762" s="5">
        <v>12.5</v>
      </c>
      <c r="C4762" s="1">
        <f t="shared" si="148"/>
        <v>1.2500000000000001E-2</v>
      </c>
      <c r="D4762" s="254">
        <f t="shared" si="149"/>
        <v>0</v>
      </c>
    </row>
    <row r="4763" spans="1:4" x14ac:dyDescent="0.3">
      <c r="A4763" s="4">
        <v>26493</v>
      </c>
      <c r="B4763" s="5">
        <v>12.5</v>
      </c>
      <c r="C4763" s="1">
        <f t="shared" si="148"/>
        <v>1.2500000000000001E-2</v>
      </c>
      <c r="D4763" s="254">
        <f t="shared" si="149"/>
        <v>0</v>
      </c>
    </row>
    <row r="4764" spans="1:4" x14ac:dyDescent="0.3">
      <c r="A4764" s="4">
        <v>26494</v>
      </c>
      <c r="B4764" s="5">
        <v>12.5</v>
      </c>
      <c r="C4764" s="1">
        <f t="shared" si="148"/>
        <v>1.2500000000000001E-2</v>
      </c>
      <c r="D4764" s="254">
        <f t="shared" si="149"/>
        <v>0</v>
      </c>
    </row>
    <row r="4765" spans="1:4" x14ac:dyDescent="0.3">
      <c r="A4765" s="4">
        <v>26497</v>
      </c>
      <c r="B4765" s="5">
        <v>12.5</v>
      </c>
      <c r="C4765" s="1">
        <f t="shared" si="148"/>
        <v>1.2500000000000001E-2</v>
      </c>
      <c r="D4765" s="254">
        <f t="shared" si="149"/>
        <v>0</v>
      </c>
    </row>
    <row r="4766" spans="1:4" x14ac:dyDescent="0.3">
      <c r="A4766" s="4">
        <v>26498</v>
      </c>
      <c r="B4766" s="5">
        <v>12.5</v>
      </c>
      <c r="C4766" s="1">
        <f t="shared" si="148"/>
        <v>1.2500000000000001E-2</v>
      </c>
      <c r="D4766" s="254">
        <f t="shared" si="149"/>
        <v>0</v>
      </c>
    </row>
    <row r="4767" spans="1:4" x14ac:dyDescent="0.3">
      <c r="A4767" s="4">
        <v>26499</v>
      </c>
      <c r="B4767" s="5">
        <v>12.5</v>
      </c>
      <c r="C4767" s="1">
        <f t="shared" si="148"/>
        <v>1.2500000000000001E-2</v>
      </c>
      <c r="D4767" s="254">
        <f t="shared" si="149"/>
        <v>0</v>
      </c>
    </row>
    <row r="4768" spans="1:4" x14ac:dyDescent="0.3">
      <c r="A4768" s="4">
        <v>26500</v>
      </c>
      <c r="B4768" s="5">
        <v>12.5</v>
      </c>
      <c r="C4768" s="1">
        <f t="shared" si="148"/>
        <v>1.2500000000000001E-2</v>
      </c>
      <c r="D4768" s="254">
        <f t="shared" si="149"/>
        <v>0</v>
      </c>
    </row>
    <row r="4769" spans="1:4" x14ac:dyDescent="0.3">
      <c r="A4769" s="4">
        <v>26501</v>
      </c>
      <c r="B4769" s="5">
        <v>12.5</v>
      </c>
      <c r="C4769" s="1">
        <f t="shared" si="148"/>
        <v>1.2500000000000001E-2</v>
      </c>
      <c r="D4769" s="254">
        <f t="shared" si="149"/>
        <v>0</v>
      </c>
    </row>
    <row r="4770" spans="1:4" x14ac:dyDescent="0.3">
      <c r="A4770" s="4">
        <v>26504</v>
      </c>
      <c r="B4770" s="5">
        <v>12.5</v>
      </c>
      <c r="C4770" s="1">
        <f t="shared" si="148"/>
        <v>1.2500000000000001E-2</v>
      </c>
      <c r="D4770" s="254">
        <f t="shared" si="149"/>
        <v>0</v>
      </c>
    </row>
    <row r="4771" spans="1:4" x14ac:dyDescent="0.3">
      <c r="A4771" s="4">
        <v>26505</v>
      </c>
      <c r="B4771" s="5">
        <v>12.5</v>
      </c>
      <c r="C4771" s="1">
        <f t="shared" si="148"/>
        <v>1.2500000000000001E-2</v>
      </c>
      <c r="D4771" s="254">
        <f t="shared" si="149"/>
        <v>0</v>
      </c>
    </row>
    <row r="4772" spans="1:4" x14ac:dyDescent="0.3">
      <c r="A4772" s="4">
        <v>26506</v>
      </c>
      <c r="B4772" s="5">
        <v>12.5</v>
      </c>
      <c r="C4772" s="1">
        <f t="shared" si="148"/>
        <v>1.2500000000000001E-2</v>
      </c>
      <c r="D4772" s="254">
        <f t="shared" si="149"/>
        <v>0</v>
      </c>
    </row>
    <row r="4773" spans="1:4" x14ac:dyDescent="0.3">
      <c r="A4773" s="4">
        <v>26507</v>
      </c>
      <c r="B4773" s="5">
        <v>12.5</v>
      </c>
      <c r="C4773" s="1">
        <f t="shared" si="148"/>
        <v>1.2500000000000001E-2</v>
      </c>
      <c r="D4773" s="254">
        <f t="shared" si="149"/>
        <v>0</v>
      </c>
    </row>
    <row r="4774" spans="1:4" x14ac:dyDescent="0.3">
      <c r="A4774" s="4">
        <v>26508</v>
      </c>
      <c r="B4774" s="5">
        <v>12.5</v>
      </c>
      <c r="C4774" s="1">
        <f t="shared" si="148"/>
        <v>1.2500000000000001E-2</v>
      </c>
      <c r="D4774" s="254">
        <f t="shared" si="149"/>
        <v>0</v>
      </c>
    </row>
    <row r="4775" spans="1:4" x14ac:dyDescent="0.3">
      <c r="A4775" s="4">
        <v>26511</v>
      </c>
      <c r="B4775" s="5">
        <v>12.5</v>
      </c>
      <c r="C4775" s="1">
        <f t="shared" si="148"/>
        <v>1.2500000000000001E-2</v>
      </c>
      <c r="D4775" s="254">
        <f t="shared" si="149"/>
        <v>0</v>
      </c>
    </row>
    <row r="4776" spans="1:4" x14ac:dyDescent="0.3">
      <c r="A4776" s="4">
        <v>26512</v>
      </c>
      <c r="B4776" s="5">
        <v>12.5</v>
      </c>
      <c r="C4776" s="1">
        <f t="shared" si="148"/>
        <v>1.2500000000000001E-2</v>
      </c>
      <c r="D4776" s="254">
        <f t="shared" si="149"/>
        <v>0</v>
      </c>
    </row>
    <row r="4777" spans="1:4" x14ac:dyDescent="0.3">
      <c r="A4777" s="4">
        <v>26513</v>
      </c>
      <c r="B4777" s="5">
        <v>12.5</v>
      </c>
      <c r="C4777" s="1">
        <f t="shared" si="148"/>
        <v>1.2500000000000001E-2</v>
      </c>
      <c r="D4777" s="254">
        <f t="shared" si="149"/>
        <v>0</v>
      </c>
    </row>
    <row r="4778" spans="1:4" x14ac:dyDescent="0.3">
      <c r="A4778" s="4">
        <v>26514</v>
      </c>
      <c r="B4778" s="5">
        <v>12.5</v>
      </c>
      <c r="C4778" s="1">
        <f t="shared" si="148"/>
        <v>1.2500000000000001E-2</v>
      </c>
      <c r="D4778" s="254">
        <f t="shared" si="149"/>
        <v>0</v>
      </c>
    </row>
    <row r="4779" spans="1:4" x14ac:dyDescent="0.3">
      <c r="A4779" s="4">
        <v>26515</v>
      </c>
      <c r="B4779" s="5">
        <v>12.5</v>
      </c>
      <c r="C4779" s="1">
        <f t="shared" si="148"/>
        <v>1.2500000000000001E-2</v>
      </c>
      <c r="D4779" s="254">
        <f t="shared" si="149"/>
        <v>0</v>
      </c>
    </row>
    <row r="4780" spans="1:4" x14ac:dyDescent="0.3">
      <c r="A4780" s="4">
        <v>26518</v>
      </c>
      <c r="B4780" s="5">
        <v>12.5</v>
      </c>
      <c r="C4780" s="1">
        <f t="shared" si="148"/>
        <v>1.2500000000000001E-2</v>
      </c>
      <c r="D4780" s="254">
        <f t="shared" si="149"/>
        <v>0</v>
      </c>
    </row>
    <row r="4781" spans="1:4" x14ac:dyDescent="0.3">
      <c r="A4781" s="4">
        <v>26519</v>
      </c>
      <c r="B4781" s="5">
        <v>12.5</v>
      </c>
      <c r="C4781" s="1">
        <f t="shared" si="148"/>
        <v>1.2500000000000001E-2</v>
      </c>
      <c r="D4781" s="254">
        <f t="shared" si="149"/>
        <v>0</v>
      </c>
    </row>
    <row r="4782" spans="1:4" x14ac:dyDescent="0.3">
      <c r="A4782" s="4">
        <v>26520</v>
      </c>
      <c r="B4782" s="5">
        <v>12.5</v>
      </c>
      <c r="C4782" s="1">
        <f t="shared" si="148"/>
        <v>1.2500000000000001E-2</v>
      </c>
      <c r="D4782" s="254">
        <f t="shared" si="149"/>
        <v>0</v>
      </c>
    </row>
    <row r="4783" spans="1:4" x14ac:dyDescent="0.3">
      <c r="A4783" s="4">
        <v>26521</v>
      </c>
      <c r="B4783" s="5">
        <v>12.5</v>
      </c>
      <c r="C4783" s="1">
        <f t="shared" si="148"/>
        <v>1.2500000000000001E-2</v>
      </c>
      <c r="D4783" s="254">
        <f t="shared" si="149"/>
        <v>0</v>
      </c>
    </row>
    <row r="4784" spans="1:4" x14ac:dyDescent="0.3">
      <c r="A4784" s="4">
        <v>26522</v>
      </c>
      <c r="B4784" s="5">
        <v>12.5</v>
      </c>
      <c r="C4784" s="1">
        <f t="shared" si="148"/>
        <v>1.2500000000000001E-2</v>
      </c>
      <c r="D4784" s="254">
        <f t="shared" si="149"/>
        <v>0</v>
      </c>
    </row>
    <row r="4785" spans="1:4" x14ac:dyDescent="0.3">
      <c r="A4785" s="4">
        <v>26525</v>
      </c>
      <c r="B4785" s="5">
        <v>12.5</v>
      </c>
      <c r="C4785" s="1">
        <f t="shared" si="148"/>
        <v>1.2500000000000001E-2</v>
      </c>
      <c r="D4785" s="254">
        <f t="shared" si="149"/>
        <v>0</v>
      </c>
    </row>
    <row r="4786" spans="1:4" x14ac:dyDescent="0.3">
      <c r="A4786" s="4">
        <v>26526</v>
      </c>
      <c r="B4786" s="5">
        <v>12.5</v>
      </c>
      <c r="C4786" s="1">
        <f t="shared" si="148"/>
        <v>1.2500000000000001E-2</v>
      </c>
      <c r="D4786" s="254">
        <f t="shared" si="149"/>
        <v>0</v>
      </c>
    </row>
    <row r="4787" spans="1:4" x14ac:dyDescent="0.3">
      <c r="A4787" s="4">
        <v>26527</v>
      </c>
      <c r="B4787" s="5">
        <v>12.5</v>
      </c>
      <c r="C4787" s="1">
        <f t="shared" si="148"/>
        <v>1.2500000000000001E-2</v>
      </c>
      <c r="D4787" s="254">
        <f t="shared" si="149"/>
        <v>0</v>
      </c>
    </row>
    <row r="4788" spans="1:4" x14ac:dyDescent="0.3">
      <c r="A4788" s="4">
        <v>26528</v>
      </c>
      <c r="B4788" s="5">
        <v>12.5</v>
      </c>
      <c r="C4788" s="1">
        <f t="shared" si="148"/>
        <v>1.2500000000000001E-2</v>
      </c>
      <c r="D4788" s="254">
        <f t="shared" si="149"/>
        <v>0</v>
      </c>
    </row>
    <row r="4789" spans="1:4" x14ac:dyDescent="0.3">
      <c r="A4789" s="4">
        <v>26529</v>
      </c>
      <c r="B4789" s="5">
        <v>12.5</v>
      </c>
      <c r="C4789" s="1">
        <f t="shared" si="148"/>
        <v>1.2500000000000001E-2</v>
      </c>
      <c r="D4789" s="254">
        <f t="shared" si="149"/>
        <v>0</v>
      </c>
    </row>
    <row r="4790" spans="1:4" x14ac:dyDescent="0.3">
      <c r="A4790" s="4">
        <v>26532</v>
      </c>
      <c r="B4790" s="5">
        <v>12.5</v>
      </c>
      <c r="C4790" s="1">
        <f t="shared" si="148"/>
        <v>1.2500000000000001E-2</v>
      </c>
      <c r="D4790" s="254">
        <f t="shared" si="149"/>
        <v>0</v>
      </c>
    </row>
    <row r="4791" spans="1:4" x14ac:dyDescent="0.3">
      <c r="A4791" s="4">
        <v>26533</v>
      </c>
      <c r="B4791" s="5">
        <v>12.5</v>
      </c>
      <c r="C4791" s="1">
        <f t="shared" si="148"/>
        <v>1.2500000000000001E-2</v>
      </c>
      <c r="D4791" s="254">
        <f t="shared" si="149"/>
        <v>0</v>
      </c>
    </row>
    <row r="4792" spans="1:4" x14ac:dyDescent="0.3">
      <c r="A4792" s="4">
        <v>26534</v>
      </c>
      <c r="B4792" s="5">
        <v>12.5</v>
      </c>
      <c r="C4792" s="1">
        <f t="shared" si="148"/>
        <v>1.2500000000000001E-2</v>
      </c>
      <c r="D4792" s="254">
        <f t="shared" si="149"/>
        <v>0</v>
      </c>
    </row>
    <row r="4793" spans="1:4" x14ac:dyDescent="0.3">
      <c r="A4793" s="4">
        <v>26535</v>
      </c>
      <c r="B4793" s="5">
        <v>12.5</v>
      </c>
      <c r="C4793" s="1">
        <f t="shared" si="148"/>
        <v>1.2500000000000001E-2</v>
      </c>
      <c r="D4793" s="254">
        <f t="shared" si="149"/>
        <v>0</v>
      </c>
    </row>
    <row r="4794" spans="1:4" x14ac:dyDescent="0.3">
      <c r="A4794" s="4">
        <v>26536</v>
      </c>
      <c r="B4794" s="5">
        <v>12.5</v>
      </c>
      <c r="C4794" s="1">
        <f t="shared" si="148"/>
        <v>1.2500000000000001E-2</v>
      </c>
      <c r="D4794" s="254">
        <f t="shared" si="149"/>
        <v>0</v>
      </c>
    </row>
    <row r="4795" spans="1:4" x14ac:dyDescent="0.3">
      <c r="A4795" s="4">
        <v>26539</v>
      </c>
      <c r="B4795" s="5">
        <v>12.5</v>
      </c>
      <c r="C4795" s="1">
        <f t="shared" si="148"/>
        <v>1.2500000000000001E-2</v>
      </c>
      <c r="D4795" s="254">
        <f t="shared" si="149"/>
        <v>0</v>
      </c>
    </row>
    <row r="4796" spans="1:4" x14ac:dyDescent="0.3">
      <c r="A4796" s="4">
        <v>26540</v>
      </c>
      <c r="B4796" s="5">
        <v>12.5</v>
      </c>
      <c r="C4796" s="1">
        <f t="shared" si="148"/>
        <v>1.2500000000000001E-2</v>
      </c>
      <c r="D4796" s="254">
        <f t="shared" si="149"/>
        <v>0</v>
      </c>
    </row>
    <row r="4797" spans="1:4" x14ac:dyDescent="0.3">
      <c r="A4797" s="4">
        <v>26541</v>
      </c>
      <c r="B4797" s="5">
        <v>12.5</v>
      </c>
      <c r="C4797" s="1">
        <f t="shared" si="148"/>
        <v>1.2500000000000001E-2</v>
      </c>
      <c r="D4797" s="254">
        <f t="shared" si="149"/>
        <v>0</v>
      </c>
    </row>
    <row r="4798" spans="1:4" x14ac:dyDescent="0.3">
      <c r="A4798" s="4">
        <v>26542</v>
      </c>
      <c r="B4798" s="5">
        <v>12.5</v>
      </c>
      <c r="C4798" s="1">
        <f t="shared" si="148"/>
        <v>1.2500000000000001E-2</v>
      </c>
      <c r="D4798" s="254">
        <f t="shared" si="149"/>
        <v>0</v>
      </c>
    </row>
    <row r="4799" spans="1:4" x14ac:dyDescent="0.3">
      <c r="A4799" s="4">
        <v>26543</v>
      </c>
      <c r="B4799" s="5">
        <v>12.5</v>
      </c>
      <c r="C4799" s="1">
        <f t="shared" si="148"/>
        <v>1.2500000000000001E-2</v>
      </c>
      <c r="D4799" s="254">
        <f t="shared" si="149"/>
        <v>0</v>
      </c>
    </row>
    <row r="4800" spans="1:4" x14ac:dyDescent="0.3">
      <c r="A4800" s="4">
        <v>26546</v>
      </c>
      <c r="B4800" s="5">
        <v>12.5</v>
      </c>
      <c r="C4800" s="1">
        <f t="shared" si="148"/>
        <v>1.2500000000000001E-2</v>
      </c>
      <c r="D4800" s="254">
        <f t="shared" si="149"/>
        <v>0</v>
      </c>
    </row>
    <row r="4801" spans="1:4" x14ac:dyDescent="0.3">
      <c r="A4801" s="4">
        <v>26547</v>
      </c>
      <c r="B4801" s="5">
        <v>12.5</v>
      </c>
      <c r="C4801" s="1">
        <f t="shared" si="148"/>
        <v>1.2500000000000001E-2</v>
      </c>
      <c r="D4801" s="254">
        <f t="shared" si="149"/>
        <v>0</v>
      </c>
    </row>
    <row r="4802" spans="1:4" x14ac:dyDescent="0.3">
      <c r="A4802" s="4">
        <v>26548</v>
      </c>
      <c r="B4802" s="5">
        <v>12.5</v>
      </c>
      <c r="C4802" s="1">
        <f t="shared" si="148"/>
        <v>1.2500000000000001E-2</v>
      </c>
      <c r="D4802" s="254">
        <f t="shared" si="149"/>
        <v>0</v>
      </c>
    </row>
    <row r="4803" spans="1:4" x14ac:dyDescent="0.3">
      <c r="A4803" s="4">
        <v>26549</v>
      </c>
      <c r="B4803" s="5">
        <v>12.5</v>
      </c>
      <c r="C4803" s="1">
        <f t="shared" si="148"/>
        <v>1.2500000000000001E-2</v>
      </c>
      <c r="D4803" s="254">
        <f t="shared" si="149"/>
        <v>0</v>
      </c>
    </row>
    <row r="4804" spans="1:4" x14ac:dyDescent="0.3">
      <c r="A4804" s="4">
        <v>26550</v>
      </c>
      <c r="B4804" s="5">
        <v>12.5</v>
      </c>
      <c r="C4804" s="1">
        <f t="shared" si="148"/>
        <v>1.2500000000000001E-2</v>
      </c>
      <c r="D4804" s="254">
        <f t="shared" si="149"/>
        <v>0</v>
      </c>
    </row>
    <row r="4805" spans="1:4" x14ac:dyDescent="0.3">
      <c r="A4805" s="4">
        <v>26553</v>
      </c>
      <c r="B4805" s="5">
        <v>12.5</v>
      </c>
      <c r="C4805" s="1">
        <f t="shared" si="148"/>
        <v>1.2500000000000001E-2</v>
      </c>
      <c r="D4805" s="254">
        <f t="shared" si="149"/>
        <v>0</v>
      </c>
    </row>
    <row r="4806" spans="1:4" x14ac:dyDescent="0.3">
      <c r="A4806" s="4">
        <v>26554</v>
      </c>
      <c r="B4806" s="5">
        <v>12.5</v>
      </c>
      <c r="C4806" s="1">
        <f t="shared" ref="C4806:C4869" si="150">B4806/1000</f>
        <v>1.2500000000000001E-2</v>
      </c>
      <c r="D4806" s="254">
        <f t="shared" si="149"/>
        <v>0</v>
      </c>
    </row>
    <row r="4807" spans="1:4" x14ac:dyDescent="0.3">
      <c r="A4807" s="4">
        <v>26555</v>
      </c>
      <c r="B4807" s="5">
        <v>12.5</v>
      </c>
      <c r="C4807" s="1">
        <f t="shared" si="150"/>
        <v>1.2500000000000001E-2</v>
      </c>
      <c r="D4807" s="254">
        <f t="shared" ref="D4807:D4870" si="151">((B4807/B4806)-1)*100</f>
        <v>0</v>
      </c>
    </row>
    <row r="4808" spans="1:4" x14ac:dyDescent="0.3">
      <c r="A4808" s="4">
        <v>26556</v>
      </c>
      <c r="B4808" s="5">
        <v>12.5</v>
      </c>
      <c r="C4808" s="1">
        <f t="shared" si="150"/>
        <v>1.2500000000000001E-2</v>
      </c>
      <c r="D4808" s="254">
        <f t="shared" si="151"/>
        <v>0</v>
      </c>
    </row>
    <row r="4809" spans="1:4" x14ac:dyDescent="0.3">
      <c r="A4809" s="4">
        <v>26557</v>
      </c>
      <c r="B4809" s="5">
        <v>12.5</v>
      </c>
      <c r="C4809" s="1">
        <f t="shared" si="150"/>
        <v>1.2500000000000001E-2</v>
      </c>
      <c r="D4809" s="254">
        <f t="shared" si="151"/>
        <v>0</v>
      </c>
    </row>
    <row r="4810" spans="1:4" x14ac:dyDescent="0.3">
      <c r="A4810" s="4">
        <v>26560</v>
      </c>
      <c r="B4810" s="5">
        <v>12.5</v>
      </c>
      <c r="C4810" s="1">
        <f t="shared" si="150"/>
        <v>1.2500000000000001E-2</v>
      </c>
      <c r="D4810" s="254">
        <f t="shared" si="151"/>
        <v>0</v>
      </c>
    </row>
    <row r="4811" spans="1:4" x14ac:dyDescent="0.3">
      <c r="A4811" s="4">
        <v>26561</v>
      </c>
      <c r="B4811" s="5">
        <v>12.5</v>
      </c>
      <c r="C4811" s="1">
        <f t="shared" si="150"/>
        <v>1.2500000000000001E-2</v>
      </c>
      <c r="D4811" s="254">
        <f t="shared" si="151"/>
        <v>0</v>
      </c>
    </row>
    <row r="4812" spans="1:4" x14ac:dyDescent="0.3">
      <c r="A4812" s="4">
        <v>26562</v>
      </c>
      <c r="B4812" s="5">
        <v>12.5</v>
      </c>
      <c r="C4812" s="1">
        <f t="shared" si="150"/>
        <v>1.2500000000000001E-2</v>
      </c>
      <c r="D4812" s="254">
        <f t="shared" si="151"/>
        <v>0</v>
      </c>
    </row>
    <row r="4813" spans="1:4" x14ac:dyDescent="0.3">
      <c r="A4813" s="4">
        <v>26563</v>
      </c>
      <c r="B4813" s="5">
        <v>12.5</v>
      </c>
      <c r="C4813" s="1">
        <f t="shared" si="150"/>
        <v>1.2500000000000001E-2</v>
      </c>
      <c r="D4813" s="254">
        <f t="shared" si="151"/>
        <v>0</v>
      </c>
    </row>
    <row r="4814" spans="1:4" x14ac:dyDescent="0.3">
      <c r="A4814" s="4">
        <v>26564</v>
      </c>
      <c r="B4814" s="5">
        <v>12.5</v>
      </c>
      <c r="C4814" s="1">
        <f t="shared" si="150"/>
        <v>1.2500000000000001E-2</v>
      </c>
      <c r="D4814" s="254">
        <f t="shared" si="151"/>
        <v>0</v>
      </c>
    </row>
    <row r="4815" spans="1:4" x14ac:dyDescent="0.3">
      <c r="A4815" s="4">
        <v>26567</v>
      </c>
      <c r="B4815" s="5">
        <v>12.5</v>
      </c>
      <c r="C4815" s="1">
        <f t="shared" si="150"/>
        <v>1.2500000000000001E-2</v>
      </c>
      <c r="D4815" s="254">
        <f t="shared" si="151"/>
        <v>0</v>
      </c>
    </row>
    <row r="4816" spans="1:4" x14ac:dyDescent="0.3">
      <c r="A4816" s="4">
        <v>26568</v>
      </c>
      <c r="B4816" s="5">
        <v>12.5</v>
      </c>
      <c r="C4816" s="1">
        <f t="shared" si="150"/>
        <v>1.2500000000000001E-2</v>
      </c>
      <c r="D4816" s="254">
        <f t="shared" si="151"/>
        <v>0</v>
      </c>
    </row>
    <row r="4817" spans="1:4" x14ac:dyDescent="0.3">
      <c r="A4817" s="4">
        <v>26569</v>
      </c>
      <c r="B4817" s="5">
        <v>12.5</v>
      </c>
      <c r="C4817" s="1">
        <f t="shared" si="150"/>
        <v>1.2500000000000001E-2</v>
      </c>
      <c r="D4817" s="254">
        <f t="shared" si="151"/>
        <v>0</v>
      </c>
    </row>
    <row r="4818" spans="1:4" x14ac:dyDescent="0.3">
      <c r="A4818" s="4">
        <v>26570</v>
      </c>
      <c r="B4818" s="5">
        <v>12.5</v>
      </c>
      <c r="C4818" s="1">
        <f t="shared" si="150"/>
        <v>1.2500000000000001E-2</v>
      </c>
      <c r="D4818" s="254">
        <f t="shared" si="151"/>
        <v>0</v>
      </c>
    </row>
    <row r="4819" spans="1:4" x14ac:dyDescent="0.3">
      <c r="A4819" s="4">
        <v>26571</v>
      </c>
      <c r="B4819" s="5">
        <v>12.5</v>
      </c>
      <c r="C4819" s="1">
        <f t="shared" si="150"/>
        <v>1.2500000000000001E-2</v>
      </c>
      <c r="D4819" s="254">
        <f t="shared" si="151"/>
        <v>0</v>
      </c>
    </row>
    <row r="4820" spans="1:4" x14ac:dyDescent="0.3">
      <c r="A4820" s="4">
        <v>26574</v>
      </c>
      <c r="B4820" s="5">
        <v>12.5</v>
      </c>
      <c r="C4820" s="1">
        <f t="shared" si="150"/>
        <v>1.2500000000000001E-2</v>
      </c>
      <c r="D4820" s="254">
        <f t="shared" si="151"/>
        <v>0</v>
      </c>
    </row>
    <row r="4821" spans="1:4" x14ac:dyDescent="0.3">
      <c r="A4821" s="4">
        <v>26575</v>
      </c>
      <c r="B4821" s="5">
        <v>12.5</v>
      </c>
      <c r="C4821" s="1">
        <f t="shared" si="150"/>
        <v>1.2500000000000001E-2</v>
      </c>
      <c r="D4821" s="254">
        <f t="shared" si="151"/>
        <v>0</v>
      </c>
    </row>
    <row r="4822" spans="1:4" x14ac:dyDescent="0.3">
      <c r="A4822" s="4">
        <v>26576</v>
      </c>
      <c r="B4822" s="5">
        <v>12.5</v>
      </c>
      <c r="C4822" s="1">
        <f t="shared" si="150"/>
        <v>1.2500000000000001E-2</v>
      </c>
      <c r="D4822" s="254">
        <f t="shared" si="151"/>
        <v>0</v>
      </c>
    </row>
    <row r="4823" spans="1:4" x14ac:dyDescent="0.3">
      <c r="A4823" s="4">
        <v>26577</v>
      </c>
      <c r="B4823" s="5">
        <v>12.5</v>
      </c>
      <c r="C4823" s="1">
        <f t="shared" si="150"/>
        <v>1.2500000000000001E-2</v>
      </c>
      <c r="D4823" s="254">
        <f t="shared" si="151"/>
        <v>0</v>
      </c>
    </row>
    <row r="4824" spans="1:4" x14ac:dyDescent="0.3">
      <c r="A4824" s="4">
        <v>26578</v>
      </c>
      <c r="B4824" s="5">
        <v>12.5</v>
      </c>
      <c r="C4824" s="1">
        <f t="shared" si="150"/>
        <v>1.2500000000000001E-2</v>
      </c>
      <c r="D4824" s="254">
        <f t="shared" si="151"/>
        <v>0</v>
      </c>
    </row>
    <row r="4825" spans="1:4" x14ac:dyDescent="0.3">
      <c r="A4825" s="4">
        <v>26581</v>
      </c>
      <c r="B4825" s="5">
        <v>12.5</v>
      </c>
      <c r="C4825" s="1">
        <f t="shared" si="150"/>
        <v>1.2500000000000001E-2</v>
      </c>
      <c r="D4825" s="254">
        <f t="shared" si="151"/>
        <v>0</v>
      </c>
    </row>
    <row r="4826" spans="1:4" x14ac:dyDescent="0.3">
      <c r="A4826" s="4">
        <v>26582</v>
      </c>
      <c r="B4826" s="5">
        <v>12.5</v>
      </c>
      <c r="C4826" s="1">
        <f t="shared" si="150"/>
        <v>1.2500000000000001E-2</v>
      </c>
      <c r="D4826" s="254">
        <f t="shared" si="151"/>
        <v>0</v>
      </c>
    </row>
    <row r="4827" spans="1:4" x14ac:dyDescent="0.3">
      <c r="A4827" s="4">
        <v>26583</v>
      </c>
      <c r="B4827" s="5">
        <v>12.5</v>
      </c>
      <c r="C4827" s="1">
        <f t="shared" si="150"/>
        <v>1.2500000000000001E-2</v>
      </c>
      <c r="D4827" s="254">
        <f t="shared" si="151"/>
        <v>0</v>
      </c>
    </row>
    <row r="4828" spans="1:4" x14ac:dyDescent="0.3">
      <c r="A4828" s="4">
        <v>26584</v>
      </c>
      <c r="B4828" s="5">
        <v>12.5</v>
      </c>
      <c r="C4828" s="1">
        <f t="shared" si="150"/>
        <v>1.2500000000000001E-2</v>
      </c>
      <c r="D4828" s="254">
        <f t="shared" si="151"/>
        <v>0</v>
      </c>
    </row>
    <row r="4829" spans="1:4" x14ac:dyDescent="0.3">
      <c r="A4829" s="4">
        <v>26585</v>
      </c>
      <c r="B4829" s="5">
        <v>12.5</v>
      </c>
      <c r="C4829" s="1">
        <f t="shared" si="150"/>
        <v>1.2500000000000001E-2</v>
      </c>
      <c r="D4829" s="254">
        <f t="shared" si="151"/>
        <v>0</v>
      </c>
    </row>
    <row r="4830" spans="1:4" x14ac:dyDescent="0.3">
      <c r="A4830" s="4">
        <v>26588</v>
      </c>
      <c r="B4830" s="5">
        <v>12.5</v>
      </c>
      <c r="C4830" s="1">
        <f t="shared" si="150"/>
        <v>1.2500000000000001E-2</v>
      </c>
      <c r="D4830" s="254">
        <f t="shared" si="151"/>
        <v>0</v>
      </c>
    </row>
    <row r="4831" spans="1:4" x14ac:dyDescent="0.3">
      <c r="A4831" s="4">
        <v>26589</v>
      </c>
      <c r="B4831" s="5">
        <v>12.5</v>
      </c>
      <c r="C4831" s="1">
        <f t="shared" si="150"/>
        <v>1.2500000000000001E-2</v>
      </c>
      <c r="D4831" s="254">
        <f t="shared" si="151"/>
        <v>0</v>
      </c>
    </row>
    <row r="4832" spans="1:4" x14ac:dyDescent="0.3">
      <c r="A4832" s="4">
        <v>26590</v>
      </c>
      <c r="B4832" s="5">
        <v>12.5</v>
      </c>
      <c r="C4832" s="1">
        <f t="shared" si="150"/>
        <v>1.2500000000000001E-2</v>
      </c>
      <c r="D4832" s="254">
        <f t="shared" si="151"/>
        <v>0</v>
      </c>
    </row>
    <row r="4833" spans="1:4" x14ac:dyDescent="0.3">
      <c r="A4833" s="4">
        <v>26591</v>
      </c>
      <c r="B4833" s="5">
        <v>12.5</v>
      </c>
      <c r="C4833" s="1">
        <f t="shared" si="150"/>
        <v>1.2500000000000001E-2</v>
      </c>
      <c r="D4833" s="254">
        <f t="shared" si="151"/>
        <v>0</v>
      </c>
    </row>
    <row r="4834" spans="1:4" x14ac:dyDescent="0.3">
      <c r="A4834" s="4">
        <v>26592</v>
      </c>
      <c r="B4834" s="5">
        <v>12.5</v>
      </c>
      <c r="C4834" s="1">
        <f t="shared" si="150"/>
        <v>1.2500000000000001E-2</v>
      </c>
      <c r="D4834" s="254">
        <f t="shared" si="151"/>
        <v>0</v>
      </c>
    </row>
    <row r="4835" spans="1:4" x14ac:dyDescent="0.3">
      <c r="A4835" s="4">
        <v>26595</v>
      </c>
      <c r="B4835" s="5">
        <v>12.5</v>
      </c>
      <c r="C4835" s="1">
        <f t="shared" si="150"/>
        <v>1.2500000000000001E-2</v>
      </c>
      <c r="D4835" s="254">
        <f t="shared" si="151"/>
        <v>0</v>
      </c>
    </row>
    <row r="4836" spans="1:4" x14ac:dyDescent="0.3">
      <c r="A4836" s="4">
        <v>26596</v>
      </c>
      <c r="B4836" s="5">
        <v>12.5</v>
      </c>
      <c r="C4836" s="1">
        <f t="shared" si="150"/>
        <v>1.2500000000000001E-2</v>
      </c>
      <c r="D4836" s="254">
        <f t="shared" si="151"/>
        <v>0</v>
      </c>
    </row>
    <row r="4837" spans="1:4" x14ac:dyDescent="0.3">
      <c r="A4837" s="4">
        <v>26597</v>
      </c>
      <c r="B4837" s="5">
        <v>12.5</v>
      </c>
      <c r="C4837" s="1">
        <f t="shared" si="150"/>
        <v>1.2500000000000001E-2</v>
      </c>
      <c r="D4837" s="254">
        <f t="shared" si="151"/>
        <v>0</v>
      </c>
    </row>
    <row r="4838" spans="1:4" x14ac:dyDescent="0.3">
      <c r="A4838" s="4">
        <v>26598</v>
      </c>
      <c r="B4838" s="5">
        <v>12.5</v>
      </c>
      <c r="C4838" s="1">
        <f t="shared" si="150"/>
        <v>1.2500000000000001E-2</v>
      </c>
      <c r="D4838" s="254">
        <f t="shared" si="151"/>
        <v>0</v>
      </c>
    </row>
    <row r="4839" spans="1:4" x14ac:dyDescent="0.3">
      <c r="A4839" s="4">
        <v>26599</v>
      </c>
      <c r="B4839" s="5">
        <v>12.5</v>
      </c>
      <c r="C4839" s="1">
        <f t="shared" si="150"/>
        <v>1.2500000000000001E-2</v>
      </c>
      <c r="D4839" s="254">
        <f t="shared" si="151"/>
        <v>0</v>
      </c>
    </row>
    <row r="4840" spans="1:4" x14ac:dyDescent="0.3">
      <c r="A4840" s="4">
        <v>26602</v>
      </c>
      <c r="B4840" s="5">
        <v>12.5</v>
      </c>
      <c r="C4840" s="1">
        <f t="shared" si="150"/>
        <v>1.2500000000000001E-2</v>
      </c>
      <c r="D4840" s="254">
        <f t="shared" si="151"/>
        <v>0</v>
      </c>
    </row>
    <row r="4841" spans="1:4" x14ac:dyDescent="0.3">
      <c r="A4841" s="4">
        <v>26603</v>
      </c>
      <c r="B4841" s="5">
        <v>12.5</v>
      </c>
      <c r="C4841" s="1">
        <f t="shared" si="150"/>
        <v>1.2500000000000001E-2</v>
      </c>
      <c r="D4841" s="254">
        <f t="shared" si="151"/>
        <v>0</v>
      </c>
    </row>
    <row r="4842" spans="1:4" x14ac:dyDescent="0.3">
      <c r="A4842" s="4">
        <v>26604</v>
      </c>
      <c r="B4842" s="5">
        <v>12.5</v>
      </c>
      <c r="C4842" s="1">
        <f t="shared" si="150"/>
        <v>1.2500000000000001E-2</v>
      </c>
      <c r="D4842" s="254">
        <f t="shared" si="151"/>
        <v>0</v>
      </c>
    </row>
    <row r="4843" spans="1:4" x14ac:dyDescent="0.3">
      <c r="A4843" s="4">
        <v>26605</v>
      </c>
      <c r="B4843" s="5">
        <v>12.5</v>
      </c>
      <c r="C4843" s="1">
        <f t="shared" si="150"/>
        <v>1.2500000000000001E-2</v>
      </c>
      <c r="D4843" s="254">
        <f t="shared" si="151"/>
        <v>0</v>
      </c>
    </row>
    <row r="4844" spans="1:4" x14ac:dyDescent="0.3">
      <c r="A4844" s="4">
        <v>26606</v>
      </c>
      <c r="B4844" s="5">
        <v>12.5</v>
      </c>
      <c r="C4844" s="1">
        <f t="shared" si="150"/>
        <v>1.2500000000000001E-2</v>
      </c>
      <c r="D4844" s="254">
        <f t="shared" si="151"/>
        <v>0</v>
      </c>
    </row>
    <row r="4845" spans="1:4" x14ac:dyDescent="0.3">
      <c r="A4845" s="4">
        <v>26609</v>
      </c>
      <c r="B4845" s="5">
        <v>12.5</v>
      </c>
      <c r="C4845" s="1">
        <f t="shared" si="150"/>
        <v>1.2500000000000001E-2</v>
      </c>
      <c r="D4845" s="254">
        <f t="shared" si="151"/>
        <v>0</v>
      </c>
    </row>
    <row r="4846" spans="1:4" x14ac:dyDescent="0.3">
      <c r="A4846" s="4">
        <v>26610</v>
      </c>
      <c r="B4846" s="5">
        <v>12.5</v>
      </c>
      <c r="C4846" s="1">
        <f t="shared" si="150"/>
        <v>1.2500000000000001E-2</v>
      </c>
      <c r="D4846" s="254">
        <f t="shared" si="151"/>
        <v>0</v>
      </c>
    </row>
    <row r="4847" spans="1:4" x14ac:dyDescent="0.3">
      <c r="A4847" s="4">
        <v>26611</v>
      </c>
      <c r="B4847" s="5">
        <v>12.5</v>
      </c>
      <c r="C4847" s="1">
        <f t="shared" si="150"/>
        <v>1.2500000000000001E-2</v>
      </c>
      <c r="D4847" s="254">
        <f t="shared" si="151"/>
        <v>0</v>
      </c>
    </row>
    <row r="4848" spans="1:4" x14ac:dyDescent="0.3">
      <c r="A4848" s="4">
        <v>26612</v>
      </c>
      <c r="B4848" s="5">
        <v>12.5</v>
      </c>
      <c r="C4848" s="1">
        <f t="shared" si="150"/>
        <v>1.2500000000000001E-2</v>
      </c>
      <c r="D4848" s="254">
        <f t="shared" si="151"/>
        <v>0</v>
      </c>
    </row>
    <row r="4849" spans="1:4" x14ac:dyDescent="0.3">
      <c r="A4849" s="4">
        <v>26613</v>
      </c>
      <c r="B4849" s="5">
        <v>12.5</v>
      </c>
      <c r="C4849" s="1">
        <f t="shared" si="150"/>
        <v>1.2500000000000001E-2</v>
      </c>
      <c r="D4849" s="254">
        <f t="shared" si="151"/>
        <v>0</v>
      </c>
    </row>
    <row r="4850" spans="1:4" x14ac:dyDescent="0.3">
      <c r="A4850" s="4">
        <v>26616</v>
      </c>
      <c r="B4850" s="5">
        <v>12.5</v>
      </c>
      <c r="C4850" s="1">
        <f t="shared" si="150"/>
        <v>1.2500000000000001E-2</v>
      </c>
      <c r="D4850" s="254">
        <f t="shared" si="151"/>
        <v>0</v>
      </c>
    </row>
    <row r="4851" spans="1:4" x14ac:dyDescent="0.3">
      <c r="A4851" s="4">
        <v>26617</v>
      </c>
      <c r="B4851" s="5">
        <v>12.5</v>
      </c>
      <c r="C4851" s="1">
        <f t="shared" si="150"/>
        <v>1.2500000000000001E-2</v>
      </c>
      <c r="D4851" s="254">
        <f t="shared" si="151"/>
        <v>0</v>
      </c>
    </row>
    <row r="4852" spans="1:4" x14ac:dyDescent="0.3">
      <c r="A4852" s="4">
        <v>26618</v>
      </c>
      <c r="B4852" s="5">
        <v>12.5</v>
      </c>
      <c r="C4852" s="1">
        <f t="shared" si="150"/>
        <v>1.2500000000000001E-2</v>
      </c>
      <c r="D4852" s="254">
        <f t="shared" si="151"/>
        <v>0</v>
      </c>
    </row>
    <row r="4853" spans="1:4" x14ac:dyDescent="0.3">
      <c r="A4853" s="4">
        <v>26619</v>
      </c>
      <c r="B4853" s="5">
        <v>12.5</v>
      </c>
      <c r="C4853" s="1">
        <f t="shared" si="150"/>
        <v>1.2500000000000001E-2</v>
      </c>
      <c r="D4853" s="254">
        <f t="shared" si="151"/>
        <v>0</v>
      </c>
    </row>
    <row r="4854" spans="1:4" x14ac:dyDescent="0.3">
      <c r="A4854" s="4">
        <v>26620</v>
      </c>
      <c r="B4854" s="5">
        <v>12.5</v>
      </c>
      <c r="C4854" s="1">
        <f t="shared" si="150"/>
        <v>1.2500000000000001E-2</v>
      </c>
      <c r="D4854" s="254">
        <f t="shared" si="151"/>
        <v>0</v>
      </c>
    </row>
    <row r="4855" spans="1:4" x14ac:dyDescent="0.3">
      <c r="A4855" s="4">
        <v>26623</v>
      </c>
      <c r="B4855" s="5">
        <v>12.5</v>
      </c>
      <c r="C4855" s="1">
        <f t="shared" si="150"/>
        <v>1.2500000000000001E-2</v>
      </c>
      <c r="D4855" s="254">
        <f t="shared" si="151"/>
        <v>0</v>
      </c>
    </row>
    <row r="4856" spans="1:4" x14ac:dyDescent="0.3">
      <c r="A4856" s="4">
        <v>26624</v>
      </c>
      <c r="B4856" s="5">
        <v>12.5</v>
      </c>
      <c r="C4856" s="1">
        <f t="shared" si="150"/>
        <v>1.2500000000000001E-2</v>
      </c>
      <c r="D4856" s="254">
        <f t="shared" si="151"/>
        <v>0</v>
      </c>
    </row>
    <row r="4857" spans="1:4" x14ac:dyDescent="0.3">
      <c r="A4857" s="4">
        <v>26625</v>
      </c>
      <c r="B4857" s="5">
        <v>12.5</v>
      </c>
      <c r="C4857" s="1">
        <f t="shared" si="150"/>
        <v>1.2500000000000001E-2</v>
      </c>
      <c r="D4857" s="254">
        <f t="shared" si="151"/>
        <v>0</v>
      </c>
    </row>
    <row r="4858" spans="1:4" x14ac:dyDescent="0.3">
      <c r="A4858" s="4">
        <v>26626</v>
      </c>
      <c r="B4858" s="5">
        <v>12.5</v>
      </c>
      <c r="C4858" s="1">
        <f t="shared" si="150"/>
        <v>1.2500000000000001E-2</v>
      </c>
      <c r="D4858" s="254">
        <f t="shared" si="151"/>
        <v>0</v>
      </c>
    </row>
    <row r="4859" spans="1:4" x14ac:dyDescent="0.3">
      <c r="A4859" s="4">
        <v>26627</v>
      </c>
      <c r="B4859" s="5">
        <v>12.5</v>
      </c>
      <c r="C4859" s="1">
        <f t="shared" si="150"/>
        <v>1.2500000000000001E-2</v>
      </c>
      <c r="D4859" s="254">
        <f t="shared" si="151"/>
        <v>0</v>
      </c>
    </row>
    <row r="4860" spans="1:4" x14ac:dyDescent="0.3">
      <c r="A4860" s="4">
        <v>26630</v>
      </c>
      <c r="B4860" s="5">
        <v>12.5</v>
      </c>
      <c r="C4860" s="1">
        <f t="shared" si="150"/>
        <v>1.2500000000000001E-2</v>
      </c>
      <c r="D4860" s="254">
        <f t="shared" si="151"/>
        <v>0</v>
      </c>
    </row>
    <row r="4861" spans="1:4" x14ac:dyDescent="0.3">
      <c r="A4861" s="4">
        <v>26631</v>
      </c>
      <c r="B4861" s="5">
        <v>12.5</v>
      </c>
      <c r="C4861" s="1">
        <f t="shared" si="150"/>
        <v>1.2500000000000001E-2</v>
      </c>
      <c r="D4861" s="254">
        <f t="shared" si="151"/>
        <v>0</v>
      </c>
    </row>
    <row r="4862" spans="1:4" x14ac:dyDescent="0.3">
      <c r="A4862" s="4">
        <v>26632</v>
      </c>
      <c r="B4862" s="5">
        <v>12.5</v>
      </c>
      <c r="C4862" s="1">
        <f t="shared" si="150"/>
        <v>1.2500000000000001E-2</v>
      </c>
      <c r="D4862" s="254">
        <f t="shared" si="151"/>
        <v>0</v>
      </c>
    </row>
    <row r="4863" spans="1:4" x14ac:dyDescent="0.3">
      <c r="A4863" s="4">
        <v>26633</v>
      </c>
      <c r="B4863" s="5">
        <v>12.5</v>
      </c>
      <c r="C4863" s="1">
        <f t="shared" si="150"/>
        <v>1.2500000000000001E-2</v>
      </c>
      <c r="D4863" s="254">
        <f t="shared" si="151"/>
        <v>0</v>
      </c>
    </row>
    <row r="4864" spans="1:4" x14ac:dyDescent="0.3">
      <c r="A4864" s="4">
        <v>26634</v>
      </c>
      <c r="B4864" s="5">
        <v>12.5</v>
      </c>
      <c r="C4864" s="1">
        <f t="shared" si="150"/>
        <v>1.2500000000000001E-2</v>
      </c>
      <c r="D4864" s="254">
        <f t="shared" si="151"/>
        <v>0</v>
      </c>
    </row>
    <row r="4865" spans="1:4" x14ac:dyDescent="0.3">
      <c r="A4865" s="4">
        <v>26637</v>
      </c>
      <c r="B4865" s="5">
        <v>12.5</v>
      </c>
      <c r="C4865" s="1">
        <f t="shared" si="150"/>
        <v>1.2500000000000001E-2</v>
      </c>
      <c r="D4865" s="254">
        <f t="shared" si="151"/>
        <v>0</v>
      </c>
    </row>
    <row r="4866" spans="1:4" x14ac:dyDescent="0.3">
      <c r="A4866" s="4">
        <v>26638</v>
      </c>
      <c r="B4866" s="5">
        <v>12.5</v>
      </c>
      <c r="C4866" s="1">
        <f t="shared" si="150"/>
        <v>1.2500000000000001E-2</v>
      </c>
      <c r="D4866" s="254">
        <f t="shared" si="151"/>
        <v>0</v>
      </c>
    </row>
    <row r="4867" spans="1:4" x14ac:dyDescent="0.3">
      <c r="A4867" s="4">
        <v>26639</v>
      </c>
      <c r="B4867" s="5">
        <v>12.5</v>
      </c>
      <c r="C4867" s="1">
        <f t="shared" si="150"/>
        <v>1.2500000000000001E-2</v>
      </c>
      <c r="D4867" s="254">
        <f t="shared" si="151"/>
        <v>0</v>
      </c>
    </row>
    <row r="4868" spans="1:4" x14ac:dyDescent="0.3">
      <c r="A4868" s="4">
        <v>26640</v>
      </c>
      <c r="B4868" s="5">
        <v>12.5</v>
      </c>
      <c r="C4868" s="1">
        <f t="shared" si="150"/>
        <v>1.2500000000000001E-2</v>
      </c>
      <c r="D4868" s="254">
        <f t="shared" si="151"/>
        <v>0</v>
      </c>
    </row>
    <row r="4869" spans="1:4" x14ac:dyDescent="0.3">
      <c r="A4869" s="4">
        <v>26641</v>
      </c>
      <c r="B4869" s="5">
        <v>12.5</v>
      </c>
      <c r="C4869" s="1">
        <f t="shared" si="150"/>
        <v>1.2500000000000001E-2</v>
      </c>
      <c r="D4869" s="254">
        <f t="shared" si="151"/>
        <v>0</v>
      </c>
    </row>
    <row r="4870" spans="1:4" x14ac:dyDescent="0.3">
      <c r="A4870" s="4">
        <v>26644</v>
      </c>
      <c r="B4870" s="5">
        <v>12.5</v>
      </c>
      <c r="C4870" s="1">
        <f t="shared" ref="C4870:C4933" si="152">B4870/1000</f>
        <v>1.2500000000000001E-2</v>
      </c>
      <c r="D4870" s="254">
        <f t="shared" si="151"/>
        <v>0</v>
      </c>
    </row>
    <row r="4871" spans="1:4" x14ac:dyDescent="0.3">
      <c r="A4871" s="4">
        <v>26645</v>
      </c>
      <c r="B4871" s="5">
        <v>12.5</v>
      </c>
      <c r="C4871" s="1">
        <f t="shared" si="152"/>
        <v>1.2500000000000001E-2</v>
      </c>
      <c r="D4871" s="254">
        <f t="shared" ref="D4871:D4934" si="153">((B4871/B4870)-1)*100</f>
        <v>0</v>
      </c>
    </row>
    <row r="4872" spans="1:4" x14ac:dyDescent="0.3">
      <c r="A4872" s="4">
        <v>26646</v>
      </c>
      <c r="B4872" s="5">
        <v>12.5</v>
      </c>
      <c r="C4872" s="1">
        <f t="shared" si="152"/>
        <v>1.2500000000000001E-2</v>
      </c>
      <c r="D4872" s="254">
        <f t="shared" si="153"/>
        <v>0</v>
      </c>
    </row>
    <row r="4873" spans="1:4" x14ac:dyDescent="0.3">
      <c r="A4873" s="4">
        <v>26647</v>
      </c>
      <c r="B4873" s="5">
        <v>12.5</v>
      </c>
      <c r="C4873" s="1">
        <f t="shared" si="152"/>
        <v>1.2500000000000001E-2</v>
      </c>
      <c r="D4873" s="254">
        <f t="shared" si="153"/>
        <v>0</v>
      </c>
    </row>
    <row r="4874" spans="1:4" x14ac:dyDescent="0.3">
      <c r="A4874" s="4">
        <v>26648</v>
      </c>
      <c r="B4874" s="5">
        <v>12.5</v>
      </c>
      <c r="C4874" s="1">
        <f t="shared" si="152"/>
        <v>1.2500000000000001E-2</v>
      </c>
      <c r="D4874" s="254">
        <f t="shared" si="153"/>
        <v>0</v>
      </c>
    </row>
    <row r="4875" spans="1:4" x14ac:dyDescent="0.3">
      <c r="A4875" s="4">
        <v>26651</v>
      </c>
      <c r="B4875" s="5">
        <v>12.5</v>
      </c>
      <c r="C4875" s="1">
        <f t="shared" si="152"/>
        <v>1.2500000000000001E-2</v>
      </c>
      <c r="D4875" s="254">
        <f t="shared" si="153"/>
        <v>0</v>
      </c>
    </row>
    <row r="4876" spans="1:4" x14ac:dyDescent="0.3">
      <c r="A4876" s="4">
        <v>26652</v>
      </c>
      <c r="B4876" s="5">
        <v>12.5</v>
      </c>
      <c r="C4876" s="1">
        <f t="shared" si="152"/>
        <v>1.2500000000000001E-2</v>
      </c>
      <c r="D4876" s="254">
        <f t="shared" si="153"/>
        <v>0</v>
      </c>
    </row>
    <row r="4877" spans="1:4" x14ac:dyDescent="0.3">
      <c r="A4877" s="4">
        <v>26653</v>
      </c>
      <c r="B4877" s="5">
        <v>12.5</v>
      </c>
      <c r="C4877" s="1">
        <f t="shared" si="152"/>
        <v>1.2500000000000001E-2</v>
      </c>
      <c r="D4877" s="254">
        <f t="shared" si="153"/>
        <v>0</v>
      </c>
    </row>
    <row r="4878" spans="1:4" x14ac:dyDescent="0.3">
      <c r="A4878" s="4">
        <v>26654</v>
      </c>
      <c r="B4878" s="5">
        <v>12.5</v>
      </c>
      <c r="C4878" s="1">
        <f t="shared" si="152"/>
        <v>1.2500000000000001E-2</v>
      </c>
      <c r="D4878" s="254">
        <f t="shared" si="153"/>
        <v>0</v>
      </c>
    </row>
    <row r="4879" spans="1:4" x14ac:dyDescent="0.3">
      <c r="A4879" s="4">
        <v>26655</v>
      </c>
      <c r="B4879" s="5">
        <v>12.5</v>
      </c>
      <c r="C4879" s="1">
        <f t="shared" si="152"/>
        <v>1.2500000000000001E-2</v>
      </c>
      <c r="D4879" s="254">
        <f t="shared" si="153"/>
        <v>0</v>
      </c>
    </row>
    <row r="4880" spans="1:4" x14ac:dyDescent="0.3">
      <c r="A4880" s="4">
        <v>26658</v>
      </c>
      <c r="B4880" s="5">
        <v>12.5</v>
      </c>
      <c r="C4880" s="1">
        <f t="shared" si="152"/>
        <v>1.2500000000000001E-2</v>
      </c>
      <c r="D4880" s="254">
        <f t="shared" si="153"/>
        <v>0</v>
      </c>
    </row>
    <row r="4881" spans="1:4" x14ac:dyDescent="0.3">
      <c r="A4881" s="4">
        <v>26659</v>
      </c>
      <c r="B4881" s="5">
        <v>12.5</v>
      </c>
      <c r="C4881" s="1">
        <f t="shared" si="152"/>
        <v>1.2500000000000001E-2</v>
      </c>
      <c r="D4881" s="254">
        <f t="shared" si="153"/>
        <v>0</v>
      </c>
    </row>
    <row r="4882" spans="1:4" x14ac:dyDescent="0.3">
      <c r="A4882" s="4">
        <v>26660</v>
      </c>
      <c r="B4882" s="5">
        <v>12.5</v>
      </c>
      <c r="C4882" s="1">
        <f t="shared" si="152"/>
        <v>1.2500000000000001E-2</v>
      </c>
      <c r="D4882" s="254">
        <f t="shared" si="153"/>
        <v>0</v>
      </c>
    </row>
    <row r="4883" spans="1:4" x14ac:dyDescent="0.3">
      <c r="A4883" s="4">
        <v>26661</v>
      </c>
      <c r="B4883" s="5">
        <v>12.5</v>
      </c>
      <c r="C4883" s="1">
        <f t="shared" si="152"/>
        <v>1.2500000000000001E-2</v>
      </c>
      <c r="D4883" s="254">
        <f t="shared" si="153"/>
        <v>0</v>
      </c>
    </row>
    <row r="4884" spans="1:4" x14ac:dyDescent="0.3">
      <c r="A4884" s="4">
        <v>26662</v>
      </c>
      <c r="B4884" s="5">
        <v>12.5</v>
      </c>
      <c r="C4884" s="1">
        <f t="shared" si="152"/>
        <v>1.2500000000000001E-2</v>
      </c>
      <c r="D4884" s="254">
        <f t="shared" si="153"/>
        <v>0</v>
      </c>
    </row>
    <row r="4885" spans="1:4" x14ac:dyDescent="0.3">
      <c r="A4885" s="4">
        <v>26665</v>
      </c>
      <c r="B4885" s="5">
        <v>12.5</v>
      </c>
      <c r="C4885" s="1">
        <f t="shared" si="152"/>
        <v>1.2500000000000001E-2</v>
      </c>
      <c r="D4885" s="254">
        <f t="shared" si="153"/>
        <v>0</v>
      </c>
    </row>
    <row r="4886" spans="1:4" x14ac:dyDescent="0.3">
      <c r="A4886" s="4">
        <v>26666</v>
      </c>
      <c r="B4886" s="5">
        <v>12.5</v>
      </c>
      <c r="C4886" s="1">
        <f t="shared" si="152"/>
        <v>1.2500000000000001E-2</v>
      </c>
      <c r="D4886" s="254">
        <f t="shared" si="153"/>
        <v>0</v>
      </c>
    </row>
    <row r="4887" spans="1:4" x14ac:dyDescent="0.3">
      <c r="A4887" s="4">
        <v>26667</v>
      </c>
      <c r="B4887" s="5">
        <v>12.5</v>
      </c>
      <c r="C4887" s="1">
        <f t="shared" si="152"/>
        <v>1.2500000000000001E-2</v>
      </c>
      <c r="D4887" s="254">
        <f t="shared" si="153"/>
        <v>0</v>
      </c>
    </row>
    <row r="4888" spans="1:4" x14ac:dyDescent="0.3">
      <c r="A4888" s="4">
        <v>26668</v>
      </c>
      <c r="B4888" s="5">
        <v>12.5</v>
      </c>
      <c r="C4888" s="1">
        <f t="shared" si="152"/>
        <v>1.2500000000000001E-2</v>
      </c>
      <c r="D4888" s="254">
        <f t="shared" si="153"/>
        <v>0</v>
      </c>
    </row>
    <row r="4889" spans="1:4" x14ac:dyDescent="0.3">
      <c r="A4889" s="4">
        <v>26669</v>
      </c>
      <c r="B4889" s="5">
        <v>12.5</v>
      </c>
      <c r="C4889" s="1">
        <f t="shared" si="152"/>
        <v>1.2500000000000001E-2</v>
      </c>
      <c r="D4889" s="254">
        <f t="shared" si="153"/>
        <v>0</v>
      </c>
    </row>
    <row r="4890" spans="1:4" x14ac:dyDescent="0.3">
      <c r="A4890" s="4">
        <v>26672</v>
      </c>
      <c r="B4890" s="5">
        <v>12.5</v>
      </c>
      <c r="C4890" s="1">
        <f t="shared" si="152"/>
        <v>1.2500000000000001E-2</v>
      </c>
      <c r="D4890" s="254">
        <f t="shared" si="153"/>
        <v>0</v>
      </c>
    </row>
    <row r="4891" spans="1:4" x14ac:dyDescent="0.3">
      <c r="A4891" s="4">
        <v>26673</v>
      </c>
      <c r="B4891" s="5">
        <v>12.5</v>
      </c>
      <c r="C4891" s="1">
        <f t="shared" si="152"/>
        <v>1.2500000000000001E-2</v>
      </c>
      <c r="D4891" s="254">
        <f t="shared" si="153"/>
        <v>0</v>
      </c>
    </row>
    <row r="4892" spans="1:4" x14ac:dyDescent="0.3">
      <c r="A4892" s="4">
        <v>26674</v>
      </c>
      <c r="B4892" s="5">
        <v>12.5</v>
      </c>
      <c r="C4892" s="1">
        <f t="shared" si="152"/>
        <v>1.2500000000000001E-2</v>
      </c>
      <c r="D4892" s="254">
        <f t="shared" si="153"/>
        <v>0</v>
      </c>
    </row>
    <row r="4893" spans="1:4" x14ac:dyDescent="0.3">
      <c r="A4893" s="4">
        <v>26675</v>
      </c>
      <c r="B4893" s="5">
        <v>12.5</v>
      </c>
      <c r="C4893" s="1">
        <f t="shared" si="152"/>
        <v>1.2500000000000001E-2</v>
      </c>
      <c r="D4893" s="254">
        <f t="shared" si="153"/>
        <v>0</v>
      </c>
    </row>
    <row r="4894" spans="1:4" x14ac:dyDescent="0.3">
      <c r="A4894" s="4">
        <v>26676</v>
      </c>
      <c r="B4894" s="5">
        <v>12.5</v>
      </c>
      <c r="C4894" s="1">
        <f t="shared" si="152"/>
        <v>1.2500000000000001E-2</v>
      </c>
      <c r="D4894" s="254">
        <f t="shared" si="153"/>
        <v>0</v>
      </c>
    </row>
    <row r="4895" spans="1:4" x14ac:dyDescent="0.3">
      <c r="A4895" s="4">
        <v>26679</v>
      </c>
      <c r="B4895" s="5">
        <v>12.5</v>
      </c>
      <c r="C4895" s="1">
        <f t="shared" si="152"/>
        <v>1.2500000000000001E-2</v>
      </c>
      <c r="D4895" s="254">
        <f t="shared" si="153"/>
        <v>0</v>
      </c>
    </row>
    <row r="4896" spans="1:4" x14ac:dyDescent="0.3">
      <c r="A4896" s="4">
        <v>26680</v>
      </c>
      <c r="B4896" s="5">
        <v>12.5</v>
      </c>
      <c r="C4896" s="1">
        <f t="shared" si="152"/>
        <v>1.2500000000000001E-2</v>
      </c>
      <c r="D4896" s="254">
        <f t="shared" si="153"/>
        <v>0</v>
      </c>
    </row>
    <row r="4897" spans="1:4" x14ac:dyDescent="0.3">
      <c r="A4897" s="4">
        <v>26681</v>
      </c>
      <c r="B4897" s="5">
        <v>12.5</v>
      </c>
      <c r="C4897" s="1">
        <f t="shared" si="152"/>
        <v>1.2500000000000001E-2</v>
      </c>
      <c r="D4897" s="254">
        <f t="shared" si="153"/>
        <v>0</v>
      </c>
    </row>
    <row r="4898" spans="1:4" x14ac:dyDescent="0.3">
      <c r="A4898" s="4">
        <v>26682</v>
      </c>
      <c r="B4898" s="5">
        <v>12.5</v>
      </c>
      <c r="C4898" s="1">
        <f t="shared" si="152"/>
        <v>1.2500000000000001E-2</v>
      </c>
      <c r="D4898" s="254">
        <f t="shared" si="153"/>
        <v>0</v>
      </c>
    </row>
    <row r="4899" spans="1:4" x14ac:dyDescent="0.3">
      <c r="A4899" s="4">
        <v>26683</v>
      </c>
      <c r="B4899" s="5">
        <v>12.5</v>
      </c>
      <c r="C4899" s="1">
        <f t="shared" si="152"/>
        <v>1.2500000000000001E-2</v>
      </c>
      <c r="D4899" s="254">
        <f t="shared" si="153"/>
        <v>0</v>
      </c>
    </row>
    <row r="4900" spans="1:4" x14ac:dyDescent="0.3">
      <c r="A4900" s="4">
        <v>26686</v>
      </c>
      <c r="B4900" s="5">
        <v>12.5</v>
      </c>
      <c r="C4900" s="1">
        <f t="shared" si="152"/>
        <v>1.2500000000000001E-2</v>
      </c>
      <c r="D4900" s="254">
        <f t="shared" si="153"/>
        <v>0</v>
      </c>
    </row>
    <row r="4901" spans="1:4" x14ac:dyDescent="0.3">
      <c r="A4901" s="4">
        <v>26687</v>
      </c>
      <c r="B4901" s="5">
        <v>12.5</v>
      </c>
      <c r="C4901" s="1">
        <f t="shared" si="152"/>
        <v>1.2500000000000001E-2</v>
      </c>
      <c r="D4901" s="254">
        <f t="shared" si="153"/>
        <v>0</v>
      </c>
    </row>
    <row r="4902" spans="1:4" x14ac:dyDescent="0.3">
      <c r="A4902" s="4">
        <v>26688</v>
      </c>
      <c r="B4902" s="5">
        <v>12.5</v>
      </c>
      <c r="C4902" s="1">
        <f t="shared" si="152"/>
        <v>1.2500000000000001E-2</v>
      </c>
      <c r="D4902" s="254">
        <f t="shared" si="153"/>
        <v>0</v>
      </c>
    </row>
    <row r="4903" spans="1:4" x14ac:dyDescent="0.3">
      <c r="A4903" s="4">
        <v>26689</v>
      </c>
      <c r="B4903" s="5">
        <v>12.5</v>
      </c>
      <c r="C4903" s="1">
        <f t="shared" si="152"/>
        <v>1.2500000000000001E-2</v>
      </c>
      <c r="D4903" s="254">
        <f t="shared" si="153"/>
        <v>0</v>
      </c>
    </row>
    <row r="4904" spans="1:4" x14ac:dyDescent="0.3">
      <c r="A4904" s="4">
        <v>26690</v>
      </c>
      <c r="B4904" s="5">
        <v>12.5</v>
      </c>
      <c r="C4904" s="1">
        <f t="shared" si="152"/>
        <v>1.2500000000000001E-2</v>
      </c>
      <c r="D4904" s="254">
        <f t="shared" si="153"/>
        <v>0</v>
      </c>
    </row>
    <row r="4905" spans="1:4" x14ac:dyDescent="0.3">
      <c r="A4905" s="4">
        <v>26693</v>
      </c>
      <c r="B4905" s="5">
        <v>12.5</v>
      </c>
      <c r="C4905" s="1">
        <f t="shared" si="152"/>
        <v>1.2500000000000001E-2</v>
      </c>
      <c r="D4905" s="254">
        <f t="shared" si="153"/>
        <v>0</v>
      </c>
    </row>
    <row r="4906" spans="1:4" x14ac:dyDescent="0.3">
      <c r="A4906" s="4">
        <v>26694</v>
      </c>
      <c r="B4906" s="5">
        <v>12.5</v>
      </c>
      <c r="C4906" s="1">
        <f t="shared" si="152"/>
        <v>1.2500000000000001E-2</v>
      </c>
      <c r="D4906" s="254">
        <f t="shared" si="153"/>
        <v>0</v>
      </c>
    </row>
    <row r="4907" spans="1:4" x14ac:dyDescent="0.3">
      <c r="A4907" s="4">
        <v>26695</v>
      </c>
      <c r="B4907" s="5">
        <v>12.5</v>
      </c>
      <c r="C4907" s="1">
        <f t="shared" si="152"/>
        <v>1.2500000000000001E-2</v>
      </c>
      <c r="D4907" s="254">
        <f t="shared" si="153"/>
        <v>0</v>
      </c>
    </row>
    <row r="4908" spans="1:4" x14ac:dyDescent="0.3">
      <c r="A4908" s="4">
        <v>26696</v>
      </c>
      <c r="B4908" s="5">
        <v>12.5</v>
      </c>
      <c r="C4908" s="1">
        <f t="shared" si="152"/>
        <v>1.2500000000000001E-2</v>
      </c>
      <c r="D4908" s="254">
        <f t="shared" si="153"/>
        <v>0</v>
      </c>
    </row>
    <row r="4909" spans="1:4" x14ac:dyDescent="0.3">
      <c r="A4909" s="4">
        <v>26697</v>
      </c>
      <c r="B4909" s="5">
        <v>12.5</v>
      </c>
      <c r="C4909" s="1">
        <f t="shared" si="152"/>
        <v>1.2500000000000001E-2</v>
      </c>
      <c r="D4909" s="254">
        <f t="shared" si="153"/>
        <v>0</v>
      </c>
    </row>
    <row r="4910" spans="1:4" x14ac:dyDescent="0.3">
      <c r="A4910" s="4">
        <v>26700</v>
      </c>
      <c r="B4910" s="5">
        <v>12.5</v>
      </c>
      <c r="C4910" s="1">
        <f t="shared" si="152"/>
        <v>1.2500000000000001E-2</v>
      </c>
      <c r="D4910" s="254">
        <f t="shared" si="153"/>
        <v>0</v>
      </c>
    </row>
    <row r="4911" spans="1:4" x14ac:dyDescent="0.3">
      <c r="A4911" s="4">
        <v>26701</v>
      </c>
      <c r="B4911" s="5">
        <v>12.5</v>
      </c>
      <c r="C4911" s="1">
        <f t="shared" si="152"/>
        <v>1.2500000000000001E-2</v>
      </c>
      <c r="D4911" s="254">
        <f t="shared" si="153"/>
        <v>0</v>
      </c>
    </row>
    <row r="4912" spans="1:4" x14ac:dyDescent="0.3">
      <c r="A4912" s="4">
        <v>26702</v>
      </c>
      <c r="B4912" s="5">
        <v>12.5</v>
      </c>
      <c r="C4912" s="1">
        <f t="shared" si="152"/>
        <v>1.2500000000000001E-2</v>
      </c>
      <c r="D4912" s="254">
        <f t="shared" si="153"/>
        <v>0</v>
      </c>
    </row>
    <row r="4913" spans="1:4" x14ac:dyDescent="0.3">
      <c r="A4913" s="4">
        <v>26703</v>
      </c>
      <c r="B4913" s="5">
        <v>12.5</v>
      </c>
      <c r="C4913" s="1">
        <f t="shared" si="152"/>
        <v>1.2500000000000001E-2</v>
      </c>
      <c r="D4913" s="254">
        <f t="shared" si="153"/>
        <v>0</v>
      </c>
    </row>
    <row r="4914" spans="1:4" x14ac:dyDescent="0.3">
      <c r="A4914" s="4">
        <v>26704</v>
      </c>
      <c r="B4914" s="5">
        <v>12.5</v>
      </c>
      <c r="C4914" s="1">
        <f t="shared" si="152"/>
        <v>1.2500000000000001E-2</v>
      </c>
      <c r="D4914" s="254">
        <f t="shared" si="153"/>
        <v>0</v>
      </c>
    </row>
    <row r="4915" spans="1:4" x14ac:dyDescent="0.3">
      <c r="A4915" s="4">
        <v>26707</v>
      </c>
      <c r="B4915" s="5">
        <v>12.5</v>
      </c>
      <c r="C4915" s="1">
        <f t="shared" si="152"/>
        <v>1.2500000000000001E-2</v>
      </c>
      <c r="D4915" s="254">
        <f t="shared" si="153"/>
        <v>0</v>
      </c>
    </row>
    <row r="4916" spans="1:4" x14ac:dyDescent="0.3">
      <c r="A4916" s="4">
        <v>26708</v>
      </c>
      <c r="B4916" s="5">
        <v>12.5</v>
      </c>
      <c r="C4916" s="1">
        <f t="shared" si="152"/>
        <v>1.2500000000000001E-2</v>
      </c>
      <c r="D4916" s="254">
        <f t="shared" si="153"/>
        <v>0</v>
      </c>
    </row>
    <row r="4917" spans="1:4" x14ac:dyDescent="0.3">
      <c r="A4917" s="4">
        <v>26709</v>
      </c>
      <c r="B4917" s="5">
        <v>12.5</v>
      </c>
      <c r="C4917" s="1">
        <f t="shared" si="152"/>
        <v>1.2500000000000001E-2</v>
      </c>
      <c r="D4917" s="254">
        <f t="shared" si="153"/>
        <v>0</v>
      </c>
    </row>
    <row r="4918" spans="1:4" x14ac:dyDescent="0.3">
      <c r="A4918" s="4">
        <v>26710</v>
      </c>
      <c r="B4918" s="5">
        <v>12.5</v>
      </c>
      <c r="C4918" s="1">
        <f t="shared" si="152"/>
        <v>1.2500000000000001E-2</v>
      </c>
      <c r="D4918" s="254">
        <f t="shared" si="153"/>
        <v>0</v>
      </c>
    </row>
    <row r="4919" spans="1:4" x14ac:dyDescent="0.3">
      <c r="A4919" s="4">
        <v>26711</v>
      </c>
      <c r="B4919" s="5">
        <v>12.5</v>
      </c>
      <c r="C4919" s="1">
        <f t="shared" si="152"/>
        <v>1.2500000000000001E-2</v>
      </c>
      <c r="D4919" s="254">
        <f t="shared" si="153"/>
        <v>0</v>
      </c>
    </row>
    <row r="4920" spans="1:4" x14ac:dyDescent="0.3">
      <c r="A4920" s="4">
        <v>26714</v>
      </c>
      <c r="B4920" s="5">
        <v>12.5</v>
      </c>
      <c r="C4920" s="1">
        <f t="shared" si="152"/>
        <v>1.2500000000000001E-2</v>
      </c>
      <c r="D4920" s="254">
        <f t="shared" si="153"/>
        <v>0</v>
      </c>
    </row>
    <row r="4921" spans="1:4" x14ac:dyDescent="0.3">
      <c r="A4921" s="4">
        <v>26715</v>
      </c>
      <c r="B4921" s="5">
        <v>12.5</v>
      </c>
      <c r="C4921" s="1">
        <f t="shared" si="152"/>
        <v>1.2500000000000001E-2</v>
      </c>
      <c r="D4921" s="254">
        <f t="shared" si="153"/>
        <v>0</v>
      </c>
    </row>
    <row r="4922" spans="1:4" x14ac:dyDescent="0.3">
      <c r="A4922" s="4">
        <v>26716</v>
      </c>
      <c r="B4922" s="5">
        <v>12.5</v>
      </c>
      <c r="C4922" s="1">
        <f t="shared" si="152"/>
        <v>1.2500000000000001E-2</v>
      </c>
      <c r="D4922" s="254">
        <f t="shared" si="153"/>
        <v>0</v>
      </c>
    </row>
    <row r="4923" spans="1:4" x14ac:dyDescent="0.3">
      <c r="A4923" s="4">
        <v>26717</v>
      </c>
      <c r="B4923" s="5">
        <v>12.5</v>
      </c>
      <c r="C4923" s="1">
        <f t="shared" si="152"/>
        <v>1.2500000000000001E-2</v>
      </c>
      <c r="D4923" s="254">
        <f t="shared" si="153"/>
        <v>0</v>
      </c>
    </row>
    <row r="4924" spans="1:4" x14ac:dyDescent="0.3">
      <c r="A4924" s="4">
        <v>26718</v>
      </c>
      <c r="B4924" s="5">
        <v>12.5</v>
      </c>
      <c r="C4924" s="1">
        <f t="shared" si="152"/>
        <v>1.2500000000000001E-2</v>
      </c>
      <c r="D4924" s="254">
        <f t="shared" si="153"/>
        <v>0</v>
      </c>
    </row>
    <row r="4925" spans="1:4" x14ac:dyDescent="0.3">
      <c r="A4925" s="4">
        <v>26721</v>
      </c>
      <c r="B4925" s="5">
        <v>12.5</v>
      </c>
      <c r="C4925" s="1">
        <f t="shared" si="152"/>
        <v>1.2500000000000001E-2</v>
      </c>
      <c r="D4925" s="254">
        <f t="shared" si="153"/>
        <v>0</v>
      </c>
    </row>
    <row r="4926" spans="1:4" x14ac:dyDescent="0.3">
      <c r="A4926" s="4">
        <v>26722</v>
      </c>
      <c r="B4926" s="5">
        <v>12.5</v>
      </c>
      <c r="C4926" s="1">
        <f t="shared" si="152"/>
        <v>1.2500000000000001E-2</v>
      </c>
      <c r="D4926" s="254">
        <f t="shared" si="153"/>
        <v>0</v>
      </c>
    </row>
    <row r="4927" spans="1:4" x14ac:dyDescent="0.3">
      <c r="A4927" s="4">
        <v>26723</v>
      </c>
      <c r="B4927" s="5">
        <v>12.5</v>
      </c>
      <c r="C4927" s="1">
        <f t="shared" si="152"/>
        <v>1.2500000000000001E-2</v>
      </c>
      <c r="D4927" s="254">
        <f t="shared" si="153"/>
        <v>0</v>
      </c>
    </row>
    <row r="4928" spans="1:4" x14ac:dyDescent="0.3">
      <c r="A4928" s="4">
        <v>26724</v>
      </c>
      <c r="B4928" s="5">
        <v>12.5</v>
      </c>
      <c r="C4928" s="1">
        <f t="shared" si="152"/>
        <v>1.2500000000000001E-2</v>
      </c>
      <c r="D4928" s="254">
        <f t="shared" si="153"/>
        <v>0</v>
      </c>
    </row>
    <row r="4929" spans="1:4" x14ac:dyDescent="0.3">
      <c r="A4929" s="4">
        <v>26725</v>
      </c>
      <c r="B4929" s="5">
        <v>12.5</v>
      </c>
      <c r="C4929" s="1">
        <f t="shared" si="152"/>
        <v>1.2500000000000001E-2</v>
      </c>
      <c r="D4929" s="254">
        <f t="shared" si="153"/>
        <v>0</v>
      </c>
    </row>
    <row r="4930" spans="1:4" x14ac:dyDescent="0.3">
      <c r="A4930" s="4">
        <v>26728</v>
      </c>
      <c r="B4930" s="5">
        <v>12.5</v>
      </c>
      <c r="C4930" s="1">
        <f t="shared" si="152"/>
        <v>1.2500000000000001E-2</v>
      </c>
      <c r="D4930" s="254">
        <f t="shared" si="153"/>
        <v>0</v>
      </c>
    </row>
    <row r="4931" spans="1:4" x14ac:dyDescent="0.3">
      <c r="A4931" s="4">
        <v>26729</v>
      </c>
      <c r="B4931" s="5">
        <v>12.5</v>
      </c>
      <c r="C4931" s="1">
        <f t="shared" si="152"/>
        <v>1.2500000000000001E-2</v>
      </c>
      <c r="D4931" s="254">
        <f t="shared" si="153"/>
        <v>0</v>
      </c>
    </row>
    <row r="4932" spans="1:4" x14ac:dyDescent="0.3">
      <c r="A4932" s="4">
        <v>26730</v>
      </c>
      <c r="B4932" s="5">
        <v>12.5</v>
      </c>
      <c r="C4932" s="1">
        <f t="shared" si="152"/>
        <v>1.2500000000000001E-2</v>
      </c>
      <c r="D4932" s="254">
        <f t="shared" si="153"/>
        <v>0</v>
      </c>
    </row>
    <row r="4933" spans="1:4" x14ac:dyDescent="0.3">
      <c r="A4933" s="4">
        <v>26731</v>
      </c>
      <c r="B4933" s="5">
        <v>12.5</v>
      </c>
      <c r="C4933" s="1">
        <f t="shared" si="152"/>
        <v>1.2500000000000001E-2</v>
      </c>
      <c r="D4933" s="254">
        <f t="shared" si="153"/>
        <v>0</v>
      </c>
    </row>
    <row r="4934" spans="1:4" x14ac:dyDescent="0.3">
      <c r="A4934" s="4">
        <v>26732</v>
      </c>
      <c r="B4934" s="5">
        <v>12.5</v>
      </c>
      <c r="C4934" s="1">
        <f t="shared" ref="C4934:C4997" si="154">B4934/1000</f>
        <v>1.2500000000000001E-2</v>
      </c>
      <c r="D4934" s="254">
        <f t="shared" si="153"/>
        <v>0</v>
      </c>
    </row>
    <row r="4935" spans="1:4" x14ac:dyDescent="0.3">
      <c r="A4935" s="4">
        <v>26735</v>
      </c>
      <c r="B4935" s="5">
        <v>12.5</v>
      </c>
      <c r="C4935" s="1">
        <f t="shared" si="154"/>
        <v>1.2500000000000001E-2</v>
      </c>
      <c r="D4935" s="254">
        <f t="shared" ref="D4935:D4998" si="155">((B4935/B4934)-1)*100</f>
        <v>0</v>
      </c>
    </row>
    <row r="4936" spans="1:4" x14ac:dyDescent="0.3">
      <c r="A4936" s="4">
        <v>26736</v>
      </c>
      <c r="B4936" s="5">
        <v>12.5</v>
      </c>
      <c r="C4936" s="1">
        <f t="shared" si="154"/>
        <v>1.2500000000000001E-2</v>
      </c>
      <c r="D4936" s="254">
        <f t="shared" si="155"/>
        <v>0</v>
      </c>
    </row>
    <row r="4937" spans="1:4" x14ac:dyDescent="0.3">
      <c r="A4937" s="4">
        <v>26737</v>
      </c>
      <c r="B4937" s="5">
        <v>12.5</v>
      </c>
      <c r="C4937" s="1">
        <f t="shared" si="154"/>
        <v>1.2500000000000001E-2</v>
      </c>
      <c r="D4937" s="254">
        <f t="shared" si="155"/>
        <v>0</v>
      </c>
    </row>
    <row r="4938" spans="1:4" x14ac:dyDescent="0.3">
      <c r="A4938" s="4">
        <v>26738</v>
      </c>
      <c r="B4938" s="5">
        <v>12.5</v>
      </c>
      <c r="C4938" s="1">
        <f t="shared" si="154"/>
        <v>1.2500000000000001E-2</v>
      </c>
      <c r="D4938" s="254">
        <f t="shared" si="155"/>
        <v>0</v>
      </c>
    </row>
    <row r="4939" spans="1:4" x14ac:dyDescent="0.3">
      <c r="A4939" s="4">
        <v>26739</v>
      </c>
      <c r="B4939" s="5">
        <v>12.5</v>
      </c>
      <c r="C4939" s="1">
        <f t="shared" si="154"/>
        <v>1.2500000000000001E-2</v>
      </c>
      <c r="D4939" s="254">
        <f t="shared" si="155"/>
        <v>0</v>
      </c>
    </row>
    <row r="4940" spans="1:4" x14ac:dyDescent="0.3">
      <c r="A4940" s="4">
        <v>26742</v>
      </c>
      <c r="B4940" s="5">
        <v>12.5</v>
      </c>
      <c r="C4940" s="1">
        <f t="shared" si="154"/>
        <v>1.2500000000000001E-2</v>
      </c>
      <c r="D4940" s="254">
        <f t="shared" si="155"/>
        <v>0</v>
      </c>
    </row>
    <row r="4941" spans="1:4" x14ac:dyDescent="0.3">
      <c r="A4941" s="4">
        <v>26743</v>
      </c>
      <c r="B4941" s="5">
        <v>12.5</v>
      </c>
      <c r="C4941" s="1">
        <f t="shared" si="154"/>
        <v>1.2500000000000001E-2</v>
      </c>
      <c r="D4941" s="254">
        <f t="shared" si="155"/>
        <v>0</v>
      </c>
    </row>
    <row r="4942" spans="1:4" x14ac:dyDescent="0.3">
      <c r="A4942" s="4">
        <v>26744</v>
      </c>
      <c r="B4942" s="5">
        <v>12.5</v>
      </c>
      <c r="C4942" s="1">
        <f t="shared" si="154"/>
        <v>1.2500000000000001E-2</v>
      </c>
      <c r="D4942" s="254">
        <f t="shared" si="155"/>
        <v>0</v>
      </c>
    </row>
    <row r="4943" spans="1:4" x14ac:dyDescent="0.3">
      <c r="A4943" s="4">
        <v>26745</v>
      </c>
      <c r="B4943" s="5">
        <v>12.5</v>
      </c>
      <c r="C4943" s="1">
        <f t="shared" si="154"/>
        <v>1.2500000000000001E-2</v>
      </c>
      <c r="D4943" s="254">
        <f t="shared" si="155"/>
        <v>0</v>
      </c>
    </row>
    <row r="4944" spans="1:4" x14ac:dyDescent="0.3">
      <c r="A4944" s="4">
        <v>26746</v>
      </c>
      <c r="B4944" s="5">
        <v>12.5</v>
      </c>
      <c r="C4944" s="1">
        <f t="shared" si="154"/>
        <v>1.2500000000000001E-2</v>
      </c>
      <c r="D4944" s="254">
        <f t="shared" si="155"/>
        <v>0</v>
      </c>
    </row>
    <row r="4945" spans="1:4" x14ac:dyDescent="0.3">
      <c r="A4945" s="4">
        <v>26749</v>
      </c>
      <c r="B4945" s="5">
        <v>12.5</v>
      </c>
      <c r="C4945" s="1">
        <f t="shared" si="154"/>
        <v>1.2500000000000001E-2</v>
      </c>
      <c r="D4945" s="254">
        <f t="shared" si="155"/>
        <v>0</v>
      </c>
    </row>
    <row r="4946" spans="1:4" x14ac:dyDescent="0.3">
      <c r="A4946" s="4">
        <v>26750</v>
      </c>
      <c r="B4946" s="5">
        <v>12.5</v>
      </c>
      <c r="C4946" s="1">
        <f t="shared" si="154"/>
        <v>1.2500000000000001E-2</v>
      </c>
      <c r="D4946" s="254">
        <f t="shared" si="155"/>
        <v>0</v>
      </c>
    </row>
    <row r="4947" spans="1:4" x14ac:dyDescent="0.3">
      <c r="A4947" s="4">
        <v>26751</v>
      </c>
      <c r="B4947" s="5">
        <v>12.5</v>
      </c>
      <c r="C4947" s="1">
        <f t="shared" si="154"/>
        <v>1.2500000000000001E-2</v>
      </c>
      <c r="D4947" s="254">
        <f t="shared" si="155"/>
        <v>0</v>
      </c>
    </row>
    <row r="4948" spans="1:4" x14ac:dyDescent="0.3">
      <c r="A4948" s="4">
        <v>26752</v>
      </c>
      <c r="B4948" s="5">
        <v>12.5</v>
      </c>
      <c r="C4948" s="1">
        <f t="shared" si="154"/>
        <v>1.2500000000000001E-2</v>
      </c>
      <c r="D4948" s="254">
        <f t="shared" si="155"/>
        <v>0</v>
      </c>
    </row>
    <row r="4949" spans="1:4" x14ac:dyDescent="0.3">
      <c r="A4949" s="4">
        <v>26753</v>
      </c>
      <c r="B4949" s="5">
        <v>12.5</v>
      </c>
      <c r="C4949" s="1">
        <f t="shared" si="154"/>
        <v>1.2500000000000001E-2</v>
      </c>
      <c r="D4949" s="254">
        <f t="shared" si="155"/>
        <v>0</v>
      </c>
    </row>
    <row r="4950" spans="1:4" x14ac:dyDescent="0.3">
      <c r="A4950" s="4">
        <v>26756</v>
      </c>
      <c r="B4950" s="5">
        <v>12.5</v>
      </c>
      <c r="C4950" s="1">
        <f t="shared" si="154"/>
        <v>1.2500000000000001E-2</v>
      </c>
      <c r="D4950" s="254">
        <f t="shared" si="155"/>
        <v>0</v>
      </c>
    </row>
    <row r="4951" spans="1:4" x14ac:dyDescent="0.3">
      <c r="A4951" s="4">
        <v>26757</v>
      </c>
      <c r="B4951" s="5">
        <v>12.5</v>
      </c>
      <c r="C4951" s="1">
        <f t="shared" si="154"/>
        <v>1.2500000000000001E-2</v>
      </c>
      <c r="D4951" s="254">
        <f t="shared" si="155"/>
        <v>0</v>
      </c>
    </row>
    <row r="4952" spans="1:4" x14ac:dyDescent="0.3">
      <c r="A4952" s="4">
        <v>26758</v>
      </c>
      <c r="B4952" s="5">
        <v>12.5</v>
      </c>
      <c r="C4952" s="1">
        <f t="shared" si="154"/>
        <v>1.2500000000000001E-2</v>
      </c>
      <c r="D4952" s="254">
        <f t="shared" si="155"/>
        <v>0</v>
      </c>
    </row>
    <row r="4953" spans="1:4" x14ac:dyDescent="0.3">
      <c r="A4953" s="4">
        <v>26759</v>
      </c>
      <c r="B4953" s="5">
        <v>12.5</v>
      </c>
      <c r="C4953" s="1">
        <f t="shared" si="154"/>
        <v>1.2500000000000001E-2</v>
      </c>
      <c r="D4953" s="254">
        <f t="shared" si="155"/>
        <v>0</v>
      </c>
    </row>
    <row r="4954" spans="1:4" x14ac:dyDescent="0.3">
      <c r="A4954" s="4">
        <v>26760</v>
      </c>
      <c r="B4954" s="5">
        <v>12.5</v>
      </c>
      <c r="C4954" s="1">
        <f t="shared" si="154"/>
        <v>1.2500000000000001E-2</v>
      </c>
      <c r="D4954" s="254">
        <f t="shared" si="155"/>
        <v>0</v>
      </c>
    </row>
    <row r="4955" spans="1:4" x14ac:dyDescent="0.3">
      <c r="A4955" s="4">
        <v>26763</v>
      </c>
      <c r="B4955" s="5">
        <v>12.5</v>
      </c>
      <c r="C4955" s="1">
        <f t="shared" si="154"/>
        <v>1.2500000000000001E-2</v>
      </c>
      <c r="D4955" s="254">
        <f t="shared" si="155"/>
        <v>0</v>
      </c>
    </row>
    <row r="4956" spans="1:4" x14ac:dyDescent="0.3">
      <c r="A4956" s="4">
        <v>26764</v>
      </c>
      <c r="B4956" s="5">
        <v>12.5</v>
      </c>
      <c r="C4956" s="1">
        <f t="shared" si="154"/>
        <v>1.2500000000000001E-2</v>
      </c>
      <c r="D4956" s="254">
        <f t="shared" si="155"/>
        <v>0</v>
      </c>
    </row>
    <row r="4957" spans="1:4" x14ac:dyDescent="0.3">
      <c r="A4957" s="4">
        <v>26765</v>
      </c>
      <c r="B4957" s="5">
        <v>12.5</v>
      </c>
      <c r="C4957" s="1">
        <f t="shared" si="154"/>
        <v>1.2500000000000001E-2</v>
      </c>
      <c r="D4957" s="254">
        <f t="shared" si="155"/>
        <v>0</v>
      </c>
    </row>
    <row r="4958" spans="1:4" x14ac:dyDescent="0.3">
      <c r="A4958" s="4">
        <v>26766</v>
      </c>
      <c r="B4958" s="5">
        <v>12.5</v>
      </c>
      <c r="C4958" s="1">
        <f t="shared" si="154"/>
        <v>1.2500000000000001E-2</v>
      </c>
      <c r="D4958" s="254">
        <f t="shared" si="155"/>
        <v>0</v>
      </c>
    </row>
    <row r="4959" spans="1:4" x14ac:dyDescent="0.3">
      <c r="A4959" s="4">
        <v>26767</v>
      </c>
      <c r="B4959" s="5">
        <v>12.5</v>
      </c>
      <c r="C4959" s="1">
        <f t="shared" si="154"/>
        <v>1.2500000000000001E-2</v>
      </c>
      <c r="D4959" s="254">
        <f t="shared" si="155"/>
        <v>0</v>
      </c>
    </row>
    <row r="4960" spans="1:4" x14ac:dyDescent="0.3">
      <c r="A4960" s="4">
        <v>26770</v>
      </c>
      <c r="B4960" s="5">
        <v>12.5</v>
      </c>
      <c r="C4960" s="1">
        <f t="shared" si="154"/>
        <v>1.2500000000000001E-2</v>
      </c>
      <c r="D4960" s="254">
        <f t="shared" si="155"/>
        <v>0</v>
      </c>
    </row>
    <row r="4961" spans="1:4" x14ac:dyDescent="0.3">
      <c r="A4961" s="4">
        <v>26771</v>
      </c>
      <c r="B4961" s="5">
        <v>12.5</v>
      </c>
      <c r="C4961" s="1">
        <f t="shared" si="154"/>
        <v>1.2500000000000001E-2</v>
      </c>
      <c r="D4961" s="254">
        <f t="shared" si="155"/>
        <v>0</v>
      </c>
    </row>
    <row r="4962" spans="1:4" x14ac:dyDescent="0.3">
      <c r="A4962" s="4">
        <v>26772</v>
      </c>
      <c r="B4962" s="5">
        <v>12.5</v>
      </c>
      <c r="C4962" s="1">
        <f t="shared" si="154"/>
        <v>1.2500000000000001E-2</v>
      </c>
      <c r="D4962" s="254">
        <f t="shared" si="155"/>
        <v>0</v>
      </c>
    </row>
    <row r="4963" spans="1:4" x14ac:dyDescent="0.3">
      <c r="A4963" s="4">
        <v>26773</v>
      </c>
      <c r="B4963" s="5">
        <v>12.5</v>
      </c>
      <c r="C4963" s="1">
        <f t="shared" si="154"/>
        <v>1.2500000000000001E-2</v>
      </c>
      <c r="D4963" s="254">
        <f t="shared" si="155"/>
        <v>0</v>
      </c>
    </row>
    <row r="4964" spans="1:4" x14ac:dyDescent="0.3">
      <c r="A4964" s="4">
        <v>26774</v>
      </c>
      <c r="B4964" s="5">
        <v>12.5</v>
      </c>
      <c r="C4964" s="1">
        <f t="shared" si="154"/>
        <v>1.2500000000000001E-2</v>
      </c>
      <c r="D4964" s="254">
        <f t="shared" si="155"/>
        <v>0</v>
      </c>
    </row>
    <row r="4965" spans="1:4" x14ac:dyDescent="0.3">
      <c r="A4965" s="4">
        <v>26777</v>
      </c>
      <c r="B4965" s="5">
        <v>12.5</v>
      </c>
      <c r="C4965" s="1">
        <f t="shared" si="154"/>
        <v>1.2500000000000001E-2</v>
      </c>
      <c r="D4965" s="254">
        <f t="shared" si="155"/>
        <v>0</v>
      </c>
    </row>
    <row r="4966" spans="1:4" x14ac:dyDescent="0.3">
      <c r="A4966" s="4">
        <v>26778</v>
      </c>
      <c r="B4966" s="5">
        <v>12.5</v>
      </c>
      <c r="C4966" s="1">
        <f t="shared" si="154"/>
        <v>1.2500000000000001E-2</v>
      </c>
      <c r="D4966" s="254">
        <f t="shared" si="155"/>
        <v>0</v>
      </c>
    </row>
    <row r="4967" spans="1:4" x14ac:dyDescent="0.3">
      <c r="A4967" s="4">
        <v>26779</v>
      </c>
      <c r="B4967" s="5">
        <v>12.5</v>
      </c>
      <c r="C4967" s="1">
        <f t="shared" si="154"/>
        <v>1.2500000000000001E-2</v>
      </c>
      <c r="D4967" s="254">
        <f t="shared" si="155"/>
        <v>0</v>
      </c>
    </row>
    <row r="4968" spans="1:4" x14ac:dyDescent="0.3">
      <c r="A4968" s="4">
        <v>26780</v>
      </c>
      <c r="B4968" s="5">
        <v>12.5</v>
      </c>
      <c r="C4968" s="1">
        <f t="shared" si="154"/>
        <v>1.2500000000000001E-2</v>
      </c>
      <c r="D4968" s="254">
        <f t="shared" si="155"/>
        <v>0</v>
      </c>
    </row>
    <row r="4969" spans="1:4" x14ac:dyDescent="0.3">
      <c r="A4969" s="4">
        <v>26781</v>
      </c>
      <c r="B4969" s="5">
        <v>12.5</v>
      </c>
      <c r="C4969" s="1">
        <f t="shared" si="154"/>
        <v>1.2500000000000001E-2</v>
      </c>
      <c r="D4969" s="254">
        <f t="shared" si="155"/>
        <v>0</v>
      </c>
    </row>
    <row r="4970" spans="1:4" x14ac:dyDescent="0.3">
      <c r="A4970" s="4">
        <v>26784</v>
      </c>
      <c r="B4970" s="5">
        <v>12.5</v>
      </c>
      <c r="C4970" s="1">
        <f t="shared" si="154"/>
        <v>1.2500000000000001E-2</v>
      </c>
      <c r="D4970" s="254">
        <f t="shared" si="155"/>
        <v>0</v>
      </c>
    </row>
    <row r="4971" spans="1:4" x14ac:dyDescent="0.3">
      <c r="A4971" s="4">
        <v>26785</v>
      </c>
      <c r="B4971" s="5">
        <v>12.5</v>
      </c>
      <c r="C4971" s="1">
        <f t="shared" si="154"/>
        <v>1.2500000000000001E-2</v>
      </c>
      <c r="D4971" s="254">
        <f t="shared" si="155"/>
        <v>0</v>
      </c>
    </row>
    <row r="4972" spans="1:4" x14ac:dyDescent="0.3">
      <c r="A4972" s="4">
        <v>26786</v>
      </c>
      <c r="B4972" s="5">
        <v>12.5</v>
      </c>
      <c r="C4972" s="1">
        <f t="shared" si="154"/>
        <v>1.2500000000000001E-2</v>
      </c>
      <c r="D4972" s="254">
        <f t="shared" si="155"/>
        <v>0</v>
      </c>
    </row>
    <row r="4973" spans="1:4" x14ac:dyDescent="0.3">
      <c r="A4973" s="4">
        <v>26787</v>
      </c>
      <c r="B4973" s="5">
        <v>12.5</v>
      </c>
      <c r="C4973" s="1">
        <f t="shared" si="154"/>
        <v>1.2500000000000001E-2</v>
      </c>
      <c r="D4973" s="254">
        <f t="shared" si="155"/>
        <v>0</v>
      </c>
    </row>
    <row r="4974" spans="1:4" x14ac:dyDescent="0.3">
      <c r="A4974" s="4">
        <v>26788</v>
      </c>
      <c r="B4974" s="5">
        <v>12.5</v>
      </c>
      <c r="C4974" s="1">
        <f t="shared" si="154"/>
        <v>1.2500000000000001E-2</v>
      </c>
      <c r="D4974" s="254">
        <f t="shared" si="155"/>
        <v>0</v>
      </c>
    </row>
    <row r="4975" spans="1:4" x14ac:dyDescent="0.3">
      <c r="A4975" s="4">
        <v>26791</v>
      </c>
      <c r="B4975" s="5">
        <v>12.5</v>
      </c>
      <c r="C4975" s="1">
        <f t="shared" si="154"/>
        <v>1.2500000000000001E-2</v>
      </c>
      <c r="D4975" s="254">
        <f t="shared" si="155"/>
        <v>0</v>
      </c>
    </row>
    <row r="4976" spans="1:4" x14ac:dyDescent="0.3">
      <c r="A4976" s="4">
        <v>26792</v>
      </c>
      <c r="B4976" s="5">
        <v>12.5</v>
      </c>
      <c r="C4976" s="1">
        <f t="shared" si="154"/>
        <v>1.2500000000000001E-2</v>
      </c>
      <c r="D4976" s="254">
        <f t="shared" si="155"/>
        <v>0</v>
      </c>
    </row>
    <row r="4977" spans="1:4" x14ac:dyDescent="0.3">
      <c r="A4977" s="4">
        <v>26793</v>
      </c>
      <c r="B4977" s="5">
        <v>12.5</v>
      </c>
      <c r="C4977" s="1">
        <f t="shared" si="154"/>
        <v>1.2500000000000001E-2</v>
      </c>
      <c r="D4977" s="254">
        <f t="shared" si="155"/>
        <v>0</v>
      </c>
    </row>
    <row r="4978" spans="1:4" x14ac:dyDescent="0.3">
      <c r="A4978" s="4">
        <v>26794</v>
      </c>
      <c r="B4978" s="5">
        <v>12.5</v>
      </c>
      <c r="C4978" s="1">
        <f t="shared" si="154"/>
        <v>1.2500000000000001E-2</v>
      </c>
      <c r="D4978" s="254">
        <f t="shared" si="155"/>
        <v>0</v>
      </c>
    </row>
    <row r="4979" spans="1:4" x14ac:dyDescent="0.3">
      <c r="A4979" s="4">
        <v>26795</v>
      </c>
      <c r="B4979" s="5">
        <v>12.5</v>
      </c>
      <c r="C4979" s="1">
        <f t="shared" si="154"/>
        <v>1.2500000000000001E-2</v>
      </c>
      <c r="D4979" s="254">
        <f t="shared" si="155"/>
        <v>0</v>
      </c>
    </row>
    <row r="4980" spans="1:4" x14ac:dyDescent="0.3">
      <c r="A4980" s="4">
        <v>26798</v>
      </c>
      <c r="B4980" s="5">
        <v>12.5</v>
      </c>
      <c r="C4980" s="1">
        <f t="shared" si="154"/>
        <v>1.2500000000000001E-2</v>
      </c>
      <c r="D4980" s="254">
        <f t="shared" si="155"/>
        <v>0</v>
      </c>
    </row>
    <row r="4981" spans="1:4" x14ac:dyDescent="0.3">
      <c r="A4981" s="4">
        <v>26799</v>
      </c>
      <c r="B4981" s="5">
        <v>12.5</v>
      </c>
      <c r="C4981" s="1">
        <f t="shared" si="154"/>
        <v>1.2500000000000001E-2</v>
      </c>
      <c r="D4981" s="254">
        <f t="shared" si="155"/>
        <v>0</v>
      </c>
    </row>
    <row r="4982" spans="1:4" x14ac:dyDescent="0.3">
      <c r="A4982" s="4">
        <v>26800</v>
      </c>
      <c r="B4982" s="5">
        <v>12.5</v>
      </c>
      <c r="C4982" s="1">
        <f t="shared" si="154"/>
        <v>1.2500000000000001E-2</v>
      </c>
      <c r="D4982" s="254">
        <f t="shared" si="155"/>
        <v>0</v>
      </c>
    </row>
    <row r="4983" spans="1:4" x14ac:dyDescent="0.3">
      <c r="A4983" s="4">
        <v>26801</v>
      </c>
      <c r="B4983" s="5">
        <v>12.5</v>
      </c>
      <c r="C4983" s="1">
        <f t="shared" si="154"/>
        <v>1.2500000000000001E-2</v>
      </c>
      <c r="D4983" s="254">
        <f t="shared" si="155"/>
        <v>0</v>
      </c>
    </row>
    <row r="4984" spans="1:4" x14ac:dyDescent="0.3">
      <c r="A4984" s="4">
        <v>26802</v>
      </c>
      <c r="B4984" s="5">
        <v>12.5</v>
      </c>
      <c r="C4984" s="1">
        <f t="shared" si="154"/>
        <v>1.2500000000000001E-2</v>
      </c>
      <c r="D4984" s="254">
        <f t="shared" si="155"/>
        <v>0</v>
      </c>
    </row>
    <row r="4985" spans="1:4" x14ac:dyDescent="0.3">
      <c r="A4985" s="4">
        <v>26805</v>
      </c>
      <c r="B4985" s="5">
        <v>12.5</v>
      </c>
      <c r="C4985" s="1">
        <f t="shared" si="154"/>
        <v>1.2500000000000001E-2</v>
      </c>
      <c r="D4985" s="254">
        <f t="shared" si="155"/>
        <v>0</v>
      </c>
    </row>
    <row r="4986" spans="1:4" x14ac:dyDescent="0.3">
      <c r="A4986" s="4">
        <v>26806</v>
      </c>
      <c r="B4986" s="5">
        <v>12.5</v>
      </c>
      <c r="C4986" s="1">
        <f t="shared" si="154"/>
        <v>1.2500000000000001E-2</v>
      </c>
      <c r="D4986" s="254">
        <f t="shared" si="155"/>
        <v>0</v>
      </c>
    </row>
    <row r="4987" spans="1:4" x14ac:dyDescent="0.3">
      <c r="A4987" s="4">
        <v>26807</v>
      </c>
      <c r="B4987" s="5">
        <v>12.5</v>
      </c>
      <c r="C4987" s="1">
        <f t="shared" si="154"/>
        <v>1.2500000000000001E-2</v>
      </c>
      <c r="D4987" s="254">
        <f t="shared" si="155"/>
        <v>0</v>
      </c>
    </row>
    <row r="4988" spans="1:4" x14ac:dyDescent="0.3">
      <c r="A4988" s="4">
        <v>26808</v>
      </c>
      <c r="B4988" s="5">
        <v>12.5</v>
      </c>
      <c r="C4988" s="1">
        <f t="shared" si="154"/>
        <v>1.2500000000000001E-2</v>
      </c>
      <c r="D4988" s="254">
        <f t="shared" si="155"/>
        <v>0</v>
      </c>
    </row>
    <row r="4989" spans="1:4" x14ac:dyDescent="0.3">
      <c r="A4989" s="4">
        <v>26809</v>
      </c>
      <c r="B4989" s="5">
        <v>12.5</v>
      </c>
      <c r="C4989" s="1">
        <f t="shared" si="154"/>
        <v>1.2500000000000001E-2</v>
      </c>
      <c r="D4989" s="254">
        <f t="shared" si="155"/>
        <v>0</v>
      </c>
    </row>
    <row r="4990" spans="1:4" x14ac:dyDescent="0.3">
      <c r="A4990" s="4">
        <v>26812</v>
      </c>
      <c r="B4990" s="5">
        <v>12.5</v>
      </c>
      <c r="C4990" s="1">
        <f t="shared" si="154"/>
        <v>1.2500000000000001E-2</v>
      </c>
      <c r="D4990" s="254">
        <f t="shared" si="155"/>
        <v>0</v>
      </c>
    </row>
    <row r="4991" spans="1:4" x14ac:dyDescent="0.3">
      <c r="A4991" s="4">
        <v>26813</v>
      </c>
      <c r="B4991" s="5">
        <v>12.5</v>
      </c>
      <c r="C4991" s="1">
        <f t="shared" si="154"/>
        <v>1.2500000000000001E-2</v>
      </c>
      <c r="D4991" s="254">
        <f t="shared" si="155"/>
        <v>0</v>
      </c>
    </row>
    <row r="4992" spans="1:4" x14ac:dyDescent="0.3">
      <c r="A4992" s="4">
        <v>26814</v>
      </c>
      <c r="B4992" s="5">
        <v>12.5</v>
      </c>
      <c r="C4992" s="1">
        <f t="shared" si="154"/>
        <v>1.2500000000000001E-2</v>
      </c>
      <c r="D4992" s="254">
        <f t="shared" si="155"/>
        <v>0</v>
      </c>
    </row>
    <row r="4993" spans="1:4" x14ac:dyDescent="0.3">
      <c r="A4993" s="4">
        <v>26815</v>
      </c>
      <c r="B4993" s="5">
        <v>12.5</v>
      </c>
      <c r="C4993" s="1">
        <f t="shared" si="154"/>
        <v>1.2500000000000001E-2</v>
      </c>
      <c r="D4993" s="254">
        <f t="shared" si="155"/>
        <v>0</v>
      </c>
    </row>
    <row r="4994" spans="1:4" x14ac:dyDescent="0.3">
      <c r="A4994" s="4">
        <v>26816</v>
      </c>
      <c r="B4994" s="5">
        <v>12.5</v>
      </c>
      <c r="C4994" s="1">
        <f t="shared" si="154"/>
        <v>1.2500000000000001E-2</v>
      </c>
      <c r="D4994" s="254">
        <f t="shared" si="155"/>
        <v>0</v>
      </c>
    </row>
    <row r="4995" spans="1:4" x14ac:dyDescent="0.3">
      <c r="A4995" s="4">
        <v>26819</v>
      </c>
      <c r="B4995" s="5">
        <v>12.5</v>
      </c>
      <c r="C4995" s="1">
        <f t="shared" si="154"/>
        <v>1.2500000000000001E-2</v>
      </c>
      <c r="D4995" s="254">
        <f t="shared" si="155"/>
        <v>0</v>
      </c>
    </row>
    <row r="4996" spans="1:4" x14ac:dyDescent="0.3">
      <c r="A4996" s="4">
        <v>26820</v>
      </c>
      <c r="B4996" s="5">
        <v>12.5</v>
      </c>
      <c r="C4996" s="1">
        <f t="shared" si="154"/>
        <v>1.2500000000000001E-2</v>
      </c>
      <c r="D4996" s="254">
        <f t="shared" si="155"/>
        <v>0</v>
      </c>
    </row>
    <row r="4997" spans="1:4" x14ac:dyDescent="0.3">
      <c r="A4997" s="4">
        <v>26821</v>
      </c>
      <c r="B4997" s="5">
        <v>12.5</v>
      </c>
      <c r="C4997" s="1">
        <f t="shared" si="154"/>
        <v>1.2500000000000001E-2</v>
      </c>
      <c r="D4997" s="254">
        <f t="shared" si="155"/>
        <v>0</v>
      </c>
    </row>
    <row r="4998" spans="1:4" x14ac:dyDescent="0.3">
      <c r="A4998" s="4">
        <v>26822</v>
      </c>
      <c r="B4998" s="5">
        <v>12.5</v>
      </c>
      <c r="C4998" s="1">
        <f t="shared" ref="C4998:C5061" si="156">B4998/1000</f>
        <v>1.2500000000000001E-2</v>
      </c>
      <c r="D4998" s="254">
        <f t="shared" si="155"/>
        <v>0</v>
      </c>
    </row>
    <row r="4999" spans="1:4" x14ac:dyDescent="0.3">
      <c r="A4999" s="4">
        <v>26823</v>
      </c>
      <c r="B4999" s="5">
        <v>12.5</v>
      </c>
      <c r="C4999" s="1">
        <f t="shared" si="156"/>
        <v>1.2500000000000001E-2</v>
      </c>
      <c r="D4999" s="254">
        <f t="shared" ref="D4999:D5062" si="157">((B4999/B4998)-1)*100</f>
        <v>0</v>
      </c>
    </row>
    <row r="5000" spans="1:4" x14ac:dyDescent="0.3">
      <c r="A5000" s="4">
        <v>26826</v>
      </c>
      <c r="B5000" s="5">
        <v>12.5</v>
      </c>
      <c r="C5000" s="1">
        <f t="shared" si="156"/>
        <v>1.2500000000000001E-2</v>
      </c>
      <c r="D5000" s="254">
        <f t="shared" si="157"/>
        <v>0</v>
      </c>
    </row>
    <row r="5001" spans="1:4" x14ac:dyDescent="0.3">
      <c r="A5001" s="4">
        <v>26827</v>
      </c>
      <c r="B5001" s="5">
        <v>12.5</v>
      </c>
      <c r="C5001" s="1">
        <f t="shared" si="156"/>
        <v>1.2500000000000001E-2</v>
      </c>
      <c r="D5001" s="254">
        <f t="shared" si="157"/>
        <v>0</v>
      </c>
    </row>
    <row r="5002" spans="1:4" x14ac:dyDescent="0.3">
      <c r="A5002" s="4">
        <v>26828</v>
      </c>
      <c r="B5002" s="5">
        <v>12.5</v>
      </c>
      <c r="C5002" s="1">
        <f t="shared" si="156"/>
        <v>1.2500000000000001E-2</v>
      </c>
      <c r="D5002" s="254">
        <f t="shared" si="157"/>
        <v>0</v>
      </c>
    </row>
    <row r="5003" spans="1:4" x14ac:dyDescent="0.3">
      <c r="A5003" s="4">
        <v>26829</v>
      </c>
      <c r="B5003" s="5">
        <v>12.5</v>
      </c>
      <c r="C5003" s="1">
        <f t="shared" si="156"/>
        <v>1.2500000000000001E-2</v>
      </c>
      <c r="D5003" s="254">
        <f t="shared" si="157"/>
        <v>0</v>
      </c>
    </row>
    <row r="5004" spans="1:4" x14ac:dyDescent="0.3">
      <c r="A5004" s="4">
        <v>26830</v>
      </c>
      <c r="B5004" s="5">
        <v>12.5</v>
      </c>
      <c r="C5004" s="1">
        <f t="shared" si="156"/>
        <v>1.2500000000000001E-2</v>
      </c>
      <c r="D5004" s="254">
        <f t="shared" si="157"/>
        <v>0</v>
      </c>
    </row>
    <row r="5005" spans="1:4" x14ac:dyDescent="0.3">
      <c r="A5005" s="4">
        <v>26833</v>
      </c>
      <c r="B5005" s="5">
        <v>12.5</v>
      </c>
      <c r="C5005" s="1">
        <f t="shared" si="156"/>
        <v>1.2500000000000001E-2</v>
      </c>
      <c r="D5005" s="254">
        <f t="shared" si="157"/>
        <v>0</v>
      </c>
    </row>
    <row r="5006" spans="1:4" x14ac:dyDescent="0.3">
      <c r="A5006" s="4">
        <v>26834</v>
      </c>
      <c r="B5006" s="5">
        <v>12.5</v>
      </c>
      <c r="C5006" s="1">
        <f t="shared" si="156"/>
        <v>1.2500000000000001E-2</v>
      </c>
      <c r="D5006" s="254">
        <f t="shared" si="157"/>
        <v>0</v>
      </c>
    </row>
    <row r="5007" spans="1:4" x14ac:dyDescent="0.3">
      <c r="A5007" s="4">
        <v>26835</v>
      </c>
      <c r="B5007" s="5">
        <v>12.5</v>
      </c>
      <c r="C5007" s="1">
        <f t="shared" si="156"/>
        <v>1.2500000000000001E-2</v>
      </c>
      <c r="D5007" s="254">
        <f t="shared" si="157"/>
        <v>0</v>
      </c>
    </row>
    <row r="5008" spans="1:4" x14ac:dyDescent="0.3">
      <c r="A5008" s="4">
        <v>26836</v>
      </c>
      <c r="B5008" s="5">
        <v>12.5</v>
      </c>
      <c r="C5008" s="1">
        <f t="shared" si="156"/>
        <v>1.2500000000000001E-2</v>
      </c>
      <c r="D5008" s="254">
        <f t="shared" si="157"/>
        <v>0</v>
      </c>
    </row>
    <row r="5009" spans="1:4" x14ac:dyDescent="0.3">
      <c r="A5009" s="4">
        <v>26837</v>
      </c>
      <c r="B5009" s="5">
        <v>12.5</v>
      </c>
      <c r="C5009" s="1">
        <f t="shared" si="156"/>
        <v>1.2500000000000001E-2</v>
      </c>
      <c r="D5009" s="254">
        <f t="shared" si="157"/>
        <v>0</v>
      </c>
    </row>
    <row r="5010" spans="1:4" x14ac:dyDescent="0.3">
      <c r="A5010" s="4">
        <v>26840</v>
      </c>
      <c r="B5010" s="5">
        <v>12.5</v>
      </c>
      <c r="C5010" s="1">
        <f t="shared" si="156"/>
        <v>1.2500000000000001E-2</v>
      </c>
      <c r="D5010" s="254">
        <f t="shared" si="157"/>
        <v>0</v>
      </c>
    </row>
    <row r="5011" spans="1:4" x14ac:dyDescent="0.3">
      <c r="A5011" s="4">
        <v>26841</v>
      </c>
      <c r="B5011" s="5">
        <v>12.5</v>
      </c>
      <c r="C5011" s="1">
        <f t="shared" si="156"/>
        <v>1.2500000000000001E-2</v>
      </c>
      <c r="D5011" s="254">
        <f t="shared" si="157"/>
        <v>0</v>
      </c>
    </row>
    <row r="5012" spans="1:4" x14ac:dyDescent="0.3">
      <c r="A5012" s="4">
        <v>26842</v>
      </c>
      <c r="B5012" s="5">
        <v>12.5</v>
      </c>
      <c r="C5012" s="1">
        <f t="shared" si="156"/>
        <v>1.2500000000000001E-2</v>
      </c>
      <c r="D5012" s="254">
        <f t="shared" si="157"/>
        <v>0</v>
      </c>
    </row>
    <row r="5013" spans="1:4" x14ac:dyDescent="0.3">
      <c r="A5013" s="4">
        <v>26843</v>
      </c>
      <c r="B5013" s="5">
        <v>12.5</v>
      </c>
      <c r="C5013" s="1">
        <f t="shared" si="156"/>
        <v>1.2500000000000001E-2</v>
      </c>
      <c r="D5013" s="254">
        <f t="shared" si="157"/>
        <v>0</v>
      </c>
    </row>
    <row r="5014" spans="1:4" x14ac:dyDescent="0.3">
      <c r="A5014" s="4">
        <v>26844</v>
      </c>
      <c r="B5014" s="5">
        <v>12.5</v>
      </c>
      <c r="C5014" s="1">
        <f t="shared" si="156"/>
        <v>1.2500000000000001E-2</v>
      </c>
      <c r="D5014" s="254">
        <f t="shared" si="157"/>
        <v>0</v>
      </c>
    </row>
    <row r="5015" spans="1:4" x14ac:dyDescent="0.3">
      <c r="A5015" s="4">
        <v>26847</v>
      </c>
      <c r="B5015" s="5">
        <v>12.5</v>
      </c>
      <c r="C5015" s="1">
        <f t="shared" si="156"/>
        <v>1.2500000000000001E-2</v>
      </c>
      <c r="D5015" s="254">
        <f t="shared" si="157"/>
        <v>0</v>
      </c>
    </row>
    <row r="5016" spans="1:4" x14ac:dyDescent="0.3">
      <c r="A5016" s="4">
        <v>26848</v>
      </c>
      <c r="B5016" s="5">
        <v>12.5</v>
      </c>
      <c r="C5016" s="1">
        <f t="shared" si="156"/>
        <v>1.2500000000000001E-2</v>
      </c>
      <c r="D5016" s="254">
        <f t="shared" si="157"/>
        <v>0</v>
      </c>
    </row>
    <row r="5017" spans="1:4" x14ac:dyDescent="0.3">
      <c r="A5017" s="4">
        <v>26849</v>
      </c>
      <c r="B5017" s="5">
        <v>12.5</v>
      </c>
      <c r="C5017" s="1">
        <f t="shared" si="156"/>
        <v>1.2500000000000001E-2</v>
      </c>
      <c r="D5017" s="254">
        <f t="shared" si="157"/>
        <v>0</v>
      </c>
    </row>
    <row r="5018" spans="1:4" x14ac:dyDescent="0.3">
      <c r="A5018" s="4">
        <v>26850</v>
      </c>
      <c r="B5018" s="5">
        <v>12.5</v>
      </c>
      <c r="C5018" s="1">
        <f t="shared" si="156"/>
        <v>1.2500000000000001E-2</v>
      </c>
      <c r="D5018" s="254">
        <f t="shared" si="157"/>
        <v>0</v>
      </c>
    </row>
    <row r="5019" spans="1:4" x14ac:dyDescent="0.3">
      <c r="A5019" s="4">
        <v>26851</v>
      </c>
      <c r="B5019" s="5">
        <v>12.5</v>
      </c>
      <c r="C5019" s="1">
        <f t="shared" si="156"/>
        <v>1.2500000000000001E-2</v>
      </c>
      <c r="D5019" s="254">
        <f t="shared" si="157"/>
        <v>0</v>
      </c>
    </row>
    <row r="5020" spans="1:4" x14ac:dyDescent="0.3">
      <c r="A5020" s="4">
        <v>26854</v>
      </c>
      <c r="B5020" s="5">
        <v>12.5</v>
      </c>
      <c r="C5020" s="1">
        <f t="shared" si="156"/>
        <v>1.2500000000000001E-2</v>
      </c>
      <c r="D5020" s="254">
        <f t="shared" si="157"/>
        <v>0</v>
      </c>
    </row>
    <row r="5021" spans="1:4" x14ac:dyDescent="0.3">
      <c r="A5021" s="4">
        <v>26855</v>
      </c>
      <c r="B5021" s="5">
        <v>12.5</v>
      </c>
      <c r="C5021" s="1">
        <f t="shared" si="156"/>
        <v>1.2500000000000001E-2</v>
      </c>
      <c r="D5021" s="254">
        <f t="shared" si="157"/>
        <v>0</v>
      </c>
    </row>
    <row r="5022" spans="1:4" x14ac:dyDescent="0.3">
      <c r="A5022" s="4">
        <v>26856</v>
      </c>
      <c r="B5022" s="5">
        <v>12.5</v>
      </c>
      <c r="C5022" s="1">
        <f t="shared" si="156"/>
        <v>1.2500000000000001E-2</v>
      </c>
      <c r="D5022" s="254">
        <f t="shared" si="157"/>
        <v>0</v>
      </c>
    </row>
    <row r="5023" spans="1:4" x14ac:dyDescent="0.3">
      <c r="A5023" s="4">
        <v>26857</v>
      </c>
      <c r="B5023" s="5">
        <v>12.5</v>
      </c>
      <c r="C5023" s="1">
        <f t="shared" si="156"/>
        <v>1.2500000000000001E-2</v>
      </c>
      <c r="D5023" s="254">
        <f t="shared" si="157"/>
        <v>0</v>
      </c>
    </row>
    <row r="5024" spans="1:4" x14ac:dyDescent="0.3">
      <c r="A5024" s="4">
        <v>26858</v>
      </c>
      <c r="B5024" s="5">
        <v>12.5</v>
      </c>
      <c r="C5024" s="1">
        <f t="shared" si="156"/>
        <v>1.2500000000000001E-2</v>
      </c>
      <c r="D5024" s="254">
        <f t="shared" si="157"/>
        <v>0</v>
      </c>
    </row>
    <row r="5025" spans="1:4" x14ac:dyDescent="0.3">
      <c r="A5025" s="4">
        <v>26861</v>
      </c>
      <c r="B5025" s="5">
        <v>12.5</v>
      </c>
      <c r="C5025" s="1">
        <f t="shared" si="156"/>
        <v>1.2500000000000001E-2</v>
      </c>
      <c r="D5025" s="254">
        <f t="shared" si="157"/>
        <v>0</v>
      </c>
    </row>
    <row r="5026" spans="1:4" x14ac:dyDescent="0.3">
      <c r="A5026" s="4">
        <v>26862</v>
      </c>
      <c r="B5026" s="5">
        <v>12.5</v>
      </c>
      <c r="C5026" s="1">
        <f t="shared" si="156"/>
        <v>1.2500000000000001E-2</v>
      </c>
      <c r="D5026" s="254">
        <f t="shared" si="157"/>
        <v>0</v>
      </c>
    </row>
    <row r="5027" spans="1:4" x14ac:dyDescent="0.3">
      <c r="A5027" s="4">
        <v>26863</v>
      </c>
      <c r="B5027" s="5">
        <v>12.5</v>
      </c>
      <c r="C5027" s="1">
        <f t="shared" si="156"/>
        <v>1.2500000000000001E-2</v>
      </c>
      <c r="D5027" s="254">
        <f t="shared" si="157"/>
        <v>0</v>
      </c>
    </row>
    <row r="5028" spans="1:4" x14ac:dyDescent="0.3">
      <c r="A5028" s="4">
        <v>26864</v>
      </c>
      <c r="B5028" s="5">
        <v>12.5</v>
      </c>
      <c r="C5028" s="1">
        <f t="shared" si="156"/>
        <v>1.2500000000000001E-2</v>
      </c>
      <c r="D5028" s="254">
        <f t="shared" si="157"/>
        <v>0</v>
      </c>
    </row>
    <row r="5029" spans="1:4" x14ac:dyDescent="0.3">
      <c r="A5029" s="4">
        <v>26865</v>
      </c>
      <c r="B5029" s="5">
        <v>12.5</v>
      </c>
      <c r="C5029" s="1">
        <f t="shared" si="156"/>
        <v>1.2500000000000001E-2</v>
      </c>
      <c r="D5029" s="254">
        <f t="shared" si="157"/>
        <v>0</v>
      </c>
    </row>
    <row r="5030" spans="1:4" x14ac:dyDescent="0.3">
      <c r="A5030" s="4">
        <v>26868</v>
      </c>
      <c r="B5030" s="5">
        <v>12.5</v>
      </c>
      <c r="C5030" s="1">
        <f t="shared" si="156"/>
        <v>1.2500000000000001E-2</v>
      </c>
      <c r="D5030" s="254">
        <f t="shared" si="157"/>
        <v>0</v>
      </c>
    </row>
    <row r="5031" spans="1:4" x14ac:dyDescent="0.3">
      <c r="A5031" s="4">
        <v>26869</v>
      </c>
      <c r="B5031" s="5">
        <v>12.5</v>
      </c>
      <c r="C5031" s="1">
        <f t="shared" si="156"/>
        <v>1.2500000000000001E-2</v>
      </c>
      <c r="D5031" s="254">
        <f t="shared" si="157"/>
        <v>0</v>
      </c>
    </row>
    <row r="5032" spans="1:4" x14ac:dyDescent="0.3">
      <c r="A5032" s="4">
        <v>26870</v>
      </c>
      <c r="B5032" s="5">
        <v>12.5</v>
      </c>
      <c r="C5032" s="1">
        <f t="shared" si="156"/>
        <v>1.2500000000000001E-2</v>
      </c>
      <c r="D5032" s="254">
        <f t="shared" si="157"/>
        <v>0</v>
      </c>
    </row>
    <row r="5033" spans="1:4" x14ac:dyDescent="0.3">
      <c r="A5033" s="4">
        <v>26871</v>
      </c>
      <c r="B5033" s="5">
        <v>12.5</v>
      </c>
      <c r="C5033" s="1">
        <f t="shared" si="156"/>
        <v>1.2500000000000001E-2</v>
      </c>
      <c r="D5033" s="254">
        <f t="shared" si="157"/>
        <v>0</v>
      </c>
    </row>
    <row r="5034" spans="1:4" x14ac:dyDescent="0.3">
      <c r="A5034" s="4">
        <v>26872</v>
      </c>
      <c r="B5034" s="5">
        <v>12.5</v>
      </c>
      <c r="C5034" s="1">
        <f t="shared" si="156"/>
        <v>1.2500000000000001E-2</v>
      </c>
      <c r="D5034" s="254">
        <f t="shared" si="157"/>
        <v>0</v>
      </c>
    </row>
    <row r="5035" spans="1:4" x14ac:dyDescent="0.3">
      <c r="A5035" s="4">
        <v>26875</v>
      </c>
      <c r="B5035" s="5">
        <v>12.5</v>
      </c>
      <c r="C5035" s="1">
        <f t="shared" si="156"/>
        <v>1.2500000000000001E-2</v>
      </c>
      <c r="D5035" s="254">
        <f t="shared" si="157"/>
        <v>0</v>
      </c>
    </row>
    <row r="5036" spans="1:4" x14ac:dyDescent="0.3">
      <c r="A5036" s="4">
        <v>26876</v>
      </c>
      <c r="B5036" s="5">
        <v>12.5</v>
      </c>
      <c r="C5036" s="1">
        <f t="shared" si="156"/>
        <v>1.2500000000000001E-2</v>
      </c>
      <c r="D5036" s="254">
        <f t="shared" si="157"/>
        <v>0</v>
      </c>
    </row>
    <row r="5037" spans="1:4" x14ac:dyDescent="0.3">
      <c r="A5037" s="4">
        <v>26877</v>
      </c>
      <c r="B5037" s="5">
        <v>12.5</v>
      </c>
      <c r="C5037" s="1">
        <f t="shared" si="156"/>
        <v>1.2500000000000001E-2</v>
      </c>
      <c r="D5037" s="254">
        <f t="shared" si="157"/>
        <v>0</v>
      </c>
    </row>
    <row r="5038" spans="1:4" x14ac:dyDescent="0.3">
      <c r="A5038" s="4">
        <v>26878</v>
      </c>
      <c r="B5038" s="5">
        <v>12.5</v>
      </c>
      <c r="C5038" s="1">
        <f t="shared" si="156"/>
        <v>1.2500000000000001E-2</v>
      </c>
      <c r="D5038" s="254">
        <f t="shared" si="157"/>
        <v>0</v>
      </c>
    </row>
    <row r="5039" spans="1:4" x14ac:dyDescent="0.3">
      <c r="A5039" s="4">
        <v>26879</v>
      </c>
      <c r="B5039" s="5">
        <v>12.5</v>
      </c>
      <c r="C5039" s="1">
        <f t="shared" si="156"/>
        <v>1.2500000000000001E-2</v>
      </c>
      <c r="D5039" s="254">
        <f t="shared" si="157"/>
        <v>0</v>
      </c>
    </row>
    <row r="5040" spans="1:4" x14ac:dyDescent="0.3">
      <c r="A5040" s="4">
        <v>26882</v>
      </c>
      <c r="B5040" s="5">
        <v>12.5</v>
      </c>
      <c r="C5040" s="1">
        <f t="shared" si="156"/>
        <v>1.2500000000000001E-2</v>
      </c>
      <c r="D5040" s="254">
        <f t="shared" si="157"/>
        <v>0</v>
      </c>
    </row>
    <row r="5041" spans="1:4" x14ac:dyDescent="0.3">
      <c r="A5041" s="4">
        <v>26883</v>
      </c>
      <c r="B5041" s="5">
        <v>12.5</v>
      </c>
      <c r="C5041" s="1">
        <f t="shared" si="156"/>
        <v>1.2500000000000001E-2</v>
      </c>
      <c r="D5041" s="254">
        <f t="shared" si="157"/>
        <v>0</v>
      </c>
    </row>
    <row r="5042" spans="1:4" x14ac:dyDescent="0.3">
      <c r="A5042" s="4">
        <v>26884</v>
      </c>
      <c r="B5042" s="5">
        <v>12.5</v>
      </c>
      <c r="C5042" s="1">
        <f t="shared" si="156"/>
        <v>1.2500000000000001E-2</v>
      </c>
      <c r="D5042" s="254">
        <f t="shared" si="157"/>
        <v>0</v>
      </c>
    </row>
    <row r="5043" spans="1:4" x14ac:dyDescent="0.3">
      <c r="A5043" s="4">
        <v>26885</v>
      </c>
      <c r="B5043" s="5">
        <v>12.5</v>
      </c>
      <c r="C5043" s="1">
        <f t="shared" si="156"/>
        <v>1.2500000000000001E-2</v>
      </c>
      <c r="D5043" s="254">
        <f t="shared" si="157"/>
        <v>0</v>
      </c>
    </row>
    <row r="5044" spans="1:4" x14ac:dyDescent="0.3">
      <c r="A5044" s="4">
        <v>26886</v>
      </c>
      <c r="B5044" s="5">
        <v>12.5</v>
      </c>
      <c r="C5044" s="1">
        <f t="shared" si="156"/>
        <v>1.2500000000000001E-2</v>
      </c>
      <c r="D5044" s="254">
        <f t="shared" si="157"/>
        <v>0</v>
      </c>
    </row>
    <row r="5045" spans="1:4" x14ac:dyDescent="0.3">
      <c r="A5045" s="4">
        <v>26889</v>
      </c>
      <c r="B5045" s="5">
        <v>12.5</v>
      </c>
      <c r="C5045" s="1">
        <f t="shared" si="156"/>
        <v>1.2500000000000001E-2</v>
      </c>
      <c r="D5045" s="254">
        <f t="shared" si="157"/>
        <v>0</v>
      </c>
    </row>
    <row r="5046" spans="1:4" x14ac:dyDescent="0.3">
      <c r="A5046" s="4">
        <v>26890</v>
      </c>
      <c r="B5046" s="5">
        <v>12.5</v>
      </c>
      <c r="C5046" s="1">
        <f t="shared" si="156"/>
        <v>1.2500000000000001E-2</v>
      </c>
      <c r="D5046" s="254">
        <f t="shared" si="157"/>
        <v>0</v>
      </c>
    </row>
    <row r="5047" spans="1:4" x14ac:dyDescent="0.3">
      <c r="A5047" s="4">
        <v>26891</v>
      </c>
      <c r="B5047" s="5">
        <v>12.5</v>
      </c>
      <c r="C5047" s="1">
        <f t="shared" si="156"/>
        <v>1.2500000000000001E-2</v>
      </c>
      <c r="D5047" s="254">
        <f t="shared" si="157"/>
        <v>0</v>
      </c>
    </row>
    <row r="5048" spans="1:4" x14ac:dyDescent="0.3">
      <c r="A5048" s="4">
        <v>26892</v>
      </c>
      <c r="B5048" s="5">
        <v>12.5</v>
      </c>
      <c r="C5048" s="1">
        <f t="shared" si="156"/>
        <v>1.2500000000000001E-2</v>
      </c>
      <c r="D5048" s="254">
        <f t="shared" si="157"/>
        <v>0</v>
      </c>
    </row>
    <row r="5049" spans="1:4" x14ac:dyDescent="0.3">
      <c r="A5049" s="4">
        <v>26893</v>
      </c>
      <c r="B5049" s="5">
        <v>12.5</v>
      </c>
      <c r="C5049" s="1">
        <f t="shared" si="156"/>
        <v>1.2500000000000001E-2</v>
      </c>
      <c r="D5049" s="254">
        <f t="shared" si="157"/>
        <v>0</v>
      </c>
    </row>
    <row r="5050" spans="1:4" x14ac:dyDescent="0.3">
      <c r="A5050" s="4">
        <v>26896</v>
      </c>
      <c r="B5050" s="5">
        <v>12.5</v>
      </c>
      <c r="C5050" s="1">
        <f t="shared" si="156"/>
        <v>1.2500000000000001E-2</v>
      </c>
      <c r="D5050" s="254">
        <f t="shared" si="157"/>
        <v>0</v>
      </c>
    </row>
    <row r="5051" spans="1:4" x14ac:dyDescent="0.3">
      <c r="A5051" s="4">
        <v>26897</v>
      </c>
      <c r="B5051" s="5">
        <v>12.5</v>
      </c>
      <c r="C5051" s="1">
        <f t="shared" si="156"/>
        <v>1.2500000000000001E-2</v>
      </c>
      <c r="D5051" s="254">
        <f t="shared" si="157"/>
        <v>0</v>
      </c>
    </row>
    <row r="5052" spans="1:4" x14ac:dyDescent="0.3">
      <c r="A5052" s="4">
        <v>26898</v>
      </c>
      <c r="B5052" s="5">
        <v>12.5</v>
      </c>
      <c r="C5052" s="1">
        <f t="shared" si="156"/>
        <v>1.2500000000000001E-2</v>
      </c>
      <c r="D5052" s="254">
        <f t="shared" si="157"/>
        <v>0</v>
      </c>
    </row>
    <row r="5053" spans="1:4" x14ac:dyDescent="0.3">
      <c r="A5053" s="4">
        <v>26899</v>
      </c>
      <c r="B5053" s="5">
        <v>12.5</v>
      </c>
      <c r="C5053" s="1">
        <f t="shared" si="156"/>
        <v>1.2500000000000001E-2</v>
      </c>
      <c r="D5053" s="254">
        <f t="shared" si="157"/>
        <v>0</v>
      </c>
    </row>
    <row r="5054" spans="1:4" x14ac:dyDescent="0.3">
      <c r="A5054" s="4">
        <v>26900</v>
      </c>
      <c r="B5054" s="5">
        <v>12.5</v>
      </c>
      <c r="C5054" s="1">
        <f t="shared" si="156"/>
        <v>1.2500000000000001E-2</v>
      </c>
      <c r="D5054" s="254">
        <f t="shared" si="157"/>
        <v>0</v>
      </c>
    </row>
    <row r="5055" spans="1:4" x14ac:dyDescent="0.3">
      <c r="A5055" s="4">
        <v>26903</v>
      </c>
      <c r="B5055" s="5">
        <v>12.5</v>
      </c>
      <c r="C5055" s="1">
        <f t="shared" si="156"/>
        <v>1.2500000000000001E-2</v>
      </c>
      <c r="D5055" s="254">
        <f t="shared" si="157"/>
        <v>0</v>
      </c>
    </row>
    <row r="5056" spans="1:4" x14ac:dyDescent="0.3">
      <c r="A5056" s="4">
        <v>26904</v>
      </c>
      <c r="B5056" s="5">
        <v>12.5</v>
      </c>
      <c r="C5056" s="1">
        <f t="shared" si="156"/>
        <v>1.2500000000000001E-2</v>
      </c>
      <c r="D5056" s="254">
        <f t="shared" si="157"/>
        <v>0</v>
      </c>
    </row>
    <row r="5057" spans="1:4" x14ac:dyDescent="0.3">
      <c r="A5057" s="4">
        <v>26905</v>
      </c>
      <c r="B5057" s="5">
        <v>12.5</v>
      </c>
      <c r="C5057" s="1">
        <f t="shared" si="156"/>
        <v>1.2500000000000001E-2</v>
      </c>
      <c r="D5057" s="254">
        <f t="shared" si="157"/>
        <v>0</v>
      </c>
    </row>
    <row r="5058" spans="1:4" x14ac:dyDescent="0.3">
      <c r="A5058" s="4">
        <v>26906</v>
      </c>
      <c r="B5058" s="5">
        <v>12.5</v>
      </c>
      <c r="C5058" s="1">
        <f t="shared" si="156"/>
        <v>1.2500000000000001E-2</v>
      </c>
      <c r="D5058" s="254">
        <f t="shared" si="157"/>
        <v>0</v>
      </c>
    </row>
    <row r="5059" spans="1:4" x14ac:dyDescent="0.3">
      <c r="A5059" s="4">
        <v>26907</v>
      </c>
      <c r="B5059" s="5">
        <v>12.5</v>
      </c>
      <c r="C5059" s="1">
        <f t="shared" si="156"/>
        <v>1.2500000000000001E-2</v>
      </c>
      <c r="D5059" s="254">
        <f t="shared" si="157"/>
        <v>0</v>
      </c>
    </row>
    <row r="5060" spans="1:4" x14ac:dyDescent="0.3">
      <c r="A5060" s="4">
        <v>26910</v>
      </c>
      <c r="B5060" s="5">
        <v>12.5</v>
      </c>
      <c r="C5060" s="1">
        <f t="shared" si="156"/>
        <v>1.2500000000000001E-2</v>
      </c>
      <c r="D5060" s="254">
        <f t="shared" si="157"/>
        <v>0</v>
      </c>
    </row>
    <row r="5061" spans="1:4" x14ac:dyDescent="0.3">
      <c r="A5061" s="4">
        <v>26911</v>
      </c>
      <c r="B5061" s="5">
        <v>12.5</v>
      </c>
      <c r="C5061" s="1">
        <f t="shared" si="156"/>
        <v>1.2500000000000001E-2</v>
      </c>
      <c r="D5061" s="254">
        <f t="shared" si="157"/>
        <v>0</v>
      </c>
    </row>
    <row r="5062" spans="1:4" x14ac:dyDescent="0.3">
      <c r="A5062" s="4">
        <v>26912</v>
      </c>
      <c r="B5062" s="5">
        <v>12.5</v>
      </c>
      <c r="C5062" s="1">
        <f t="shared" ref="C5062:C5125" si="158">B5062/1000</f>
        <v>1.2500000000000001E-2</v>
      </c>
      <c r="D5062" s="254">
        <f t="shared" si="157"/>
        <v>0</v>
      </c>
    </row>
    <row r="5063" spans="1:4" x14ac:dyDescent="0.3">
      <c r="A5063" s="4">
        <v>26913</v>
      </c>
      <c r="B5063" s="5">
        <v>12.5</v>
      </c>
      <c r="C5063" s="1">
        <f t="shared" si="158"/>
        <v>1.2500000000000001E-2</v>
      </c>
      <c r="D5063" s="254">
        <f t="shared" ref="D5063:D5126" si="159">((B5063/B5062)-1)*100</f>
        <v>0</v>
      </c>
    </row>
    <row r="5064" spans="1:4" x14ac:dyDescent="0.3">
      <c r="A5064" s="4">
        <v>26914</v>
      </c>
      <c r="B5064" s="5">
        <v>12.5</v>
      </c>
      <c r="C5064" s="1">
        <f t="shared" si="158"/>
        <v>1.2500000000000001E-2</v>
      </c>
      <c r="D5064" s="254">
        <f t="shared" si="159"/>
        <v>0</v>
      </c>
    </row>
    <row r="5065" spans="1:4" x14ac:dyDescent="0.3">
      <c r="A5065" s="4">
        <v>26917</v>
      </c>
      <c r="B5065" s="5">
        <v>12.5</v>
      </c>
      <c r="C5065" s="1">
        <f t="shared" si="158"/>
        <v>1.2500000000000001E-2</v>
      </c>
      <c r="D5065" s="254">
        <f t="shared" si="159"/>
        <v>0</v>
      </c>
    </row>
    <row r="5066" spans="1:4" x14ac:dyDescent="0.3">
      <c r="A5066" s="4">
        <v>26918</v>
      </c>
      <c r="B5066" s="5">
        <v>12.5</v>
      </c>
      <c r="C5066" s="1">
        <f t="shared" si="158"/>
        <v>1.2500000000000001E-2</v>
      </c>
      <c r="D5066" s="254">
        <f t="shared" si="159"/>
        <v>0</v>
      </c>
    </row>
    <row r="5067" spans="1:4" x14ac:dyDescent="0.3">
      <c r="A5067" s="4">
        <v>26919</v>
      </c>
      <c r="B5067" s="5">
        <v>12.5</v>
      </c>
      <c r="C5067" s="1">
        <f t="shared" si="158"/>
        <v>1.2500000000000001E-2</v>
      </c>
      <c r="D5067" s="254">
        <f t="shared" si="159"/>
        <v>0</v>
      </c>
    </row>
    <row r="5068" spans="1:4" x14ac:dyDescent="0.3">
      <c r="A5068" s="4">
        <v>26920</v>
      </c>
      <c r="B5068" s="5">
        <v>12.5</v>
      </c>
      <c r="C5068" s="1">
        <f t="shared" si="158"/>
        <v>1.2500000000000001E-2</v>
      </c>
      <c r="D5068" s="254">
        <f t="shared" si="159"/>
        <v>0</v>
      </c>
    </row>
    <row r="5069" spans="1:4" x14ac:dyDescent="0.3">
      <c r="A5069" s="4">
        <v>26921</v>
      </c>
      <c r="B5069" s="5">
        <v>12.5</v>
      </c>
      <c r="C5069" s="1">
        <f t="shared" si="158"/>
        <v>1.2500000000000001E-2</v>
      </c>
      <c r="D5069" s="254">
        <f t="shared" si="159"/>
        <v>0</v>
      </c>
    </row>
    <row r="5070" spans="1:4" x14ac:dyDescent="0.3">
      <c r="A5070" s="4">
        <v>26924</v>
      </c>
      <c r="B5070" s="5">
        <v>12.5</v>
      </c>
      <c r="C5070" s="1">
        <f t="shared" si="158"/>
        <v>1.2500000000000001E-2</v>
      </c>
      <c r="D5070" s="254">
        <f t="shared" si="159"/>
        <v>0</v>
      </c>
    </row>
    <row r="5071" spans="1:4" x14ac:dyDescent="0.3">
      <c r="A5071" s="4">
        <v>26925</v>
      </c>
      <c r="B5071" s="5">
        <v>12.5</v>
      </c>
      <c r="C5071" s="1">
        <f t="shared" si="158"/>
        <v>1.2500000000000001E-2</v>
      </c>
      <c r="D5071" s="254">
        <f t="shared" si="159"/>
        <v>0</v>
      </c>
    </row>
    <row r="5072" spans="1:4" x14ac:dyDescent="0.3">
      <c r="A5072" s="4">
        <v>26926</v>
      </c>
      <c r="B5072" s="5">
        <v>12.5</v>
      </c>
      <c r="C5072" s="1">
        <f t="shared" si="158"/>
        <v>1.2500000000000001E-2</v>
      </c>
      <c r="D5072" s="254">
        <f t="shared" si="159"/>
        <v>0</v>
      </c>
    </row>
    <row r="5073" spans="1:4" x14ac:dyDescent="0.3">
      <c r="A5073" s="4">
        <v>26927</v>
      </c>
      <c r="B5073" s="5">
        <v>12.5</v>
      </c>
      <c r="C5073" s="1">
        <f t="shared" si="158"/>
        <v>1.2500000000000001E-2</v>
      </c>
      <c r="D5073" s="254">
        <f t="shared" si="159"/>
        <v>0</v>
      </c>
    </row>
    <row r="5074" spans="1:4" x14ac:dyDescent="0.3">
      <c r="A5074" s="4">
        <v>26928</v>
      </c>
      <c r="B5074" s="5">
        <v>12.5</v>
      </c>
      <c r="C5074" s="1">
        <f t="shared" si="158"/>
        <v>1.2500000000000001E-2</v>
      </c>
      <c r="D5074" s="254">
        <f t="shared" si="159"/>
        <v>0</v>
      </c>
    </row>
    <row r="5075" spans="1:4" x14ac:dyDescent="0.3">
      <c r="A5075" s="4">
        <v>26931</v>
      </c>
      <c r="B5075" s="5">
        <v>12.5</v>
      </c>
      <c r="C5075" s="1">
        <f t="shared" si="158"/>
        <v>1.2500000000000001E-2</v>
      </c>
      <c r="D5075" s="254">
        <f t="shared" si="159"/>
        <v>0</v>
      </c>
    </row>
    <row r="5076" spans="1:4" x14ac:dyDescent="0.3">
      <c r="A5076" s="4">
        <v>26932</v>
      </c>
      <c r="B5076" s="5">
        <v>12.5</v>
      </c>
      <c r="C5076" s="1">
        <f t="shared" si="158"/>
        <v>1.2500000000000001E-2</v>
      </c>
      <c r="D5076" s="254">
        <f t="shared" si="159"/>
        <v>0</v>
      </c>
    </row>
    <row r="5077" spans="1:4" x14ac:dyDescent="0.3">
      <c r="A5077" s="4">
        <v>26933</v>
      </c>
      <c r="B5077" s="5">
        <v>12.5</v>
      </c>
      <c r="C5077" s="1">
        <f t="shared" si="158"/>
        <v>1.2500000000000001E-2</v>
      </c>
      <c r="D5077" s="254">
        <f t="shared" si="159"/>
        <v>0</v>
      </c>
    </row>
    <row r="5078" spans="1:4" x14ac:dyDescent="0.3">
      <c r="A5078" s="4">
        <v>26934</v>
      </c>
      <c r="B5078" s="5">
        <v>12.5</v>
      </c>
      <c r="C5078" s="1">
        <f t="shared" si="158"/>
        <v>1.2500000000000001E-2</v>
      </c>
      <c r="D5078" s="254">
        <f t="shared" si="159"/>
        <v>0</v>
      </c>
    </row>
    <row r="5079" spans="1:4" x14ac:dyDescent="0.3">
      <c r="A5079" s="4">
        <v>26935</v>
      </c>
      <c r="B5079" s="5">
        <v>12.5</v>
      </c>
      <c r="C5079" s="1">
        <f t="shared" si="158"/>
        <v>1.2500000000000001E-2</v>
      </c>
      <c r="D5079" s="254">
        <f t="shared" si="159"/>
        <v>0</v>
      </c>
    </row>
    <row r="5080" spans="1:4" x14ac:dyDescent="0.3">
      <c r="A5080" s="4">
        <v>26938</v>
      </c>
      <c r="B5080" s="5">
        <v>12.5</v>
      </c>
      <c r="C5080" s="1">
        <f t="shared" si="158"/>
        <v>1.2500000000000001E-2</v>
      </c>
      <c r="D5080" s="254">
        <f t="shared" si="159"/>
        <v>0</v>
      </c>
    </row>
    <row r="5081" spans="1:4" x14ac:dyDescent="0.3">
      <c r="A5081" s="4">
        <v>26939</v>
      </c>
      <c r="B5081" s="5">
        <v>12.5</v>
      </c>
      <c r="C5081" s="1">
        <f t="shared" si="158"/>
        <v>1.2500000000000001E-2</v>
      </c>
      <c r="D5081" s="254">
        <f t="shared" si="159"/>
        <v>0</v>
      </c>
    </row>
    <row r="5082" spans="1:4" x14ac:dyDescent="0.3">
      <c r="A5082" s="4">
        <v>26940</v>
      </c>
      <c r="B5082" s="5">
        <v>12.5</v>
      </c>
      <c r="C5082" s="1">
        <f t="shared" si="158"/>
        <v>1.2500000000000001E-2</v>
      </c>
      <c r="D5082" s="254">
        <f t="shared" si="159"/>
        <v>0</v>
      </c>
    </row>
    <row r="5083" spans="1:4" x14ac:dyDescent="0.3">
      <c r="A5083" s="4">
        <v>26941</v>
      </c>
      <c r="B5083" s="5">
        <v>12.5</v>
      </c>
      <c r="C5083" s="1">
        <f t="shared" si="158"/>
        <v>1.2500000000000001E-2</v>
      </c>
      <c r="D5083" s="254">
        <f t="shared" si="159"/>
        <v>0</v>
      </c>
    </row>
    <row r="5084" spans="1:4" x14ac:dyDescent="0.3">
      <c r="A5084" s="4">
        <v>26942</v>
      </c>
      <c r="B5084" s="5">
        <v>12.5</v>
      </c>
      <c r="C5084" s="1">
        <f t="shared" si="158"/>
        <v>1.2500000000000001E-2</v>
      </c>
      <c r="D5084" s="254">
        <f t="shared" si="159"/>
        <v>0</v>
      </c>
    </row>
    <row r="5085" spans="1:4" x14ac:dyDescent="0.3">
      <c r="A5085" s="4">
        <v>26945</v>
      </c>
      <c r="B5085" s="5">
        <v>12.5</v>
      </c>
      <c r="C5085" s="1">
        <f t="shared" si="158"/>
        <v>1.2500000000000001E-2</v>
      </c>
      <c r="D5085" s="254">
        <f t="shared" si="159"/>
        <v>0</v>
      </c>
    </row>
    <row r="5086" spans="1:4" x14ac:dyDescent="0.3">
      <c r="A5086" s="4">
        <v>26946</v>
      </c>
      <c r="B5086" s="5">
        <v>12.5</v>
      </c>
      <c r="C5086" s="1">
        <f t="shared" si="158"/>
        <v>1.2500000000000001E-2</v>
      </c>
      <c r="D5086" s="254">
        <f t="shared" si="159"/>
        <v>0</v>
      </c>
    </row>
    <row r="5087" spans="1:4" x14ac:dyDescent="0.3">
      <c r="A5087" s="4">
        <v>26947</v>
      </c>
      <c r="B5087" s="5">
        <v>12.5</v>
      </c>
      <c r="C5087" s="1">
        <f t="shared" si="158"/>
        <v>1.2500000000000001E-2</v>
      </c>
      <c r="D5087" s="254">
        <f t="shared" si="159"/>
        <v>0</v>
      </c>
    </row>
    <row r="5088" spans="1:4" x14ac:dyDescent="0.3">
      <c r="A5088" s="4">
        <v>26948</v>
      </c>
      <c r="B5088" s="5">
        <v>12.5</v>
      </c>
      <c r="C5088" s="1">
        <f t="shared" si="158"/>
        <v>1.2500000000000001E-2</v>
      </c>
      <c r="D5088" s="254">
        <f t="shared" si="159"/>
        <v>0</v>
      </c>
    </row>
    <row r="5089" spans="1:4" x14ac:dyDescent="0.3">
      <c r="A5089" s="4">
        <v>26949</v>
      </c>
      <c r="B5089" s="5">
        <v>12.5</v>
      </c>
      <c r="C5089" s="1">
        <f t="shared" si="158"/>
        <v>1.2500000000000001E-2</v>
      </c>
      <c r="D5089" s="254">
        <f t="shared" si="159"/>
        <v>0</v>
      </c>
    </row>
    <row r="5090" spans="1:4" x14ac:dyDescent="0.3">
      <c r="A5090" s="4">
        <v>26952</v>
      </c>
      <c r="B5090" s="5">
        <v>12.5</v>
      </c>
      <c r="C5090" s="1">
        <f t="shared" si="158"/>
        <v>1.2500000000000001E-2</v>
      </c>
      <c r="D5090" s="254">
        <f t="shared" si="159"/>
        <v>0</v>
      </c>
    </row>
    <row r="5091" spans="1:4" x14ac:dyDescent="0.3">
      <c r="A5091" s="4">
        <v>26953</v>
      </c>
      <c r="B5091" s="5">
        <v>12.5</v>
      </c>
      <c r="C5091" s="1">
        <f t="shared" si="158"/>
        <v>1.2500000000000001E-2</v>
      </c>
      <c r="D5091" s="254">
        <f t="shared" si="159"/>
        <v>0</v>
      </c>
    </row>
    <row r="5092" spans="1:4" x14ac:dyDescent="0.3">
      <c r="A5092" s="4">
        <v>26954</v>
      </c>
      <c r="B5092" s="5">
        <v>12.5</v>
      </c>
      <c r="C5092" s="1">
        <f t="shared" si="158"/>
        <v>1.2500000000000001E-2</v>
      </c>
      <c r="D5092" s="254">
        <f t="shared" si="159"/>
        <v>0</v>
      </c>
    </row>
    <row r="5093" spans="1:4" x14ac:dyDescent="0.3">
      <c r="A5093" s="4">
        <v>26955</v>
      </c>
      <c r="B5093" s="5">
        <v>12.5</v>
      </c>
      <c r="C5093" s="1">
        <f t="shared" si="158"/>
        <v>1.2500000000000001E-2</v>
      </c>
      <c r="D5093" s="254">
        <f t="shared" si="159"/>
        <v>0</v>
      </c>
    </row>
    <row r="5094" spans="1:4" x14ac:dyDescent="0.3">
      <c r="A5094" s="4">
        <v>26956</v>
      </c>
      <c r="B5094" s="5">
        <v>12.5</v>
      </c>
      <c r="C5094" s="1">
        <f t="shared" si="158"/>
        <v>1.2500000000000001E-2</v>
      </c>
      <c r="D5094" s="254">
        <f t="shared" si="159"/>
        <v>0</v>
      </c>
    </row>
    <row r="5095" spans="1:4" x14ac:dyDescent="0.3">
      <c r="A5095" s="4">
        <v>26959</v>
      </c>
      <c r="B5095" s="5">
        <v>12.5</v>
      </c>
      <c r="C5095" s="1">
        <f t="shared" si="158"/>
        <v>1.2500000000000001E-2</v>
      </c>
      <c r="D5095" s="254">
        <f t="shared" si="159"/>
        <v>0</v>
      </c>
    </row>
    <row r="5096" spans="1:4" x14ac:dyDescent="0.3">
      <c r="A5096" s="4">
        <v>26960</v>
      </c>
      <c r="B5096" s="5">
        <v>12.5</v>
      </c>
      <c r="C5096" s="1">
        <f t="shared" si="158"/>
        <v>1.2500000000000001E-2</v>
      </c>
      <c r="D5096" s="254">
        <f t="shared" si="159"/>
        <v>0</v>
      </c>
    </row>
    <row r="5097" spans="1:4" x14ac:dyDescent="0.3">
      <c r="A5097" s="4">
        <v>26961</v>
      </c>
      <c r="B5097" s="5">
        <v>12.5</v>
      </c>
      <c r="C5097" s="1">
        <f t="shared" si="158"/>
        <v>1.2500000000000001E-2</v>
      </c>
      <c r="D5097" s="254">
        <f t="shared" si="159"/>
        <v>0</v>
      </c>
    </row>
    <row r="5098" spans="1:4" x14ac:dyDescent="0.3">
      <c r="A5098" s="4">
        <v>26962</v>
      </c>
      <c r="B5098" s="5">
        <v>12.5</v>
      </c>
      <c r="C5098" s="1">
        <f t="shared" si="158"/>
        <v>1.2500000000000001E-2</v>
      </c>
      <c r="D5098" s="254">
        <f t="shared" si="159"/>
        <v>0</v>
      </c>
    </row>
    <row r="5099" spans="1:4" x14ac:dyDescent="0.3">
      <c r="A5099" s="4">
        <v>26963</v>
      </c>
      <c r="B5099" s="5">
        <v>12.5</v>
      </c>
      <c r="C5099" s="1">
        <f t="shared" si="158"/>
        <v>1.2500000000000001E-2</v>
      </c>
      <c r="D5099" s="254">
        <f t="shared" si="159"/>
        <v>0</v>
      </c>
    </row>
    <row r="5100" spans="1:4" x14ac:dyDescent="0.3">
      <c r="A5100" s="4">
        <v>26966</v>
      </c>
      <c r="B5100" s="5">
        <v>12.5</v>
      </c>
      <c r="C5100" s="1">
        <f t="shared" si="158"/>
        <v>1.2500000000000001E-2</v>
      </c>
      <c r="D5100" s="254">
        <f t="shared" si="159"/>
        <v>0</v>
      </c>
    </row>
    <row r="5101" spans="1:4" x14ac:dyDescent="0.3">
      <c r="A5101" s="4">
        <v>26967</v>
      </c>
      <c r="B5101" s="5">
        <v>12.5</v>
      </c>
      <c r="C5101" s="1">
        <f t="shared" si="158"/>
        <v>1.2500000000000001E-2</v>
      </c>
      <c r="D5101" s="254">
        <f t="shared" si="159"/>
        <v>0</v>
      </c>
    </row>
    <row r="5102" spans="1:4" x14ac:dyDescent="0.3">
      <c r="A5102" s="4">
        <v>26968</v>
      </c>
      <c r="B5102" s="5">
        <v>12.5</v>
      </c>
      <c r="C5102" s="1">
        <f t="shared" si="158"/>
        <v>1.2500000000000001E-2</v>
      </c>
      <c r="D5102" s="254">
        <f t="shared" si="159"/>
        <v>0</v>
      </c>
    </row>
    <row r="5103" spans="1:4" x14ac:dyDescent="0.3">
      <c r="A5103" s="4">
        <v>26969</v>
      </c>
      <c r="B5103" s="5">
        <v>12.5</v>
      </c>
      <c r="C5103" s="1">
        <f t="shared" si="158"/>
        <v>1.2500000000000001E-2</v>
      </c>
      <c r="D5103" s="254">
        <f t="shared" si="159"/>
        <v>0</v>
      </c>
    </row>
    <row r="5104" spans="1:4" x14ac:dyDescent="0.3">
      <c r="A5104" s="4">
        <v>26970</v>
      </c>
      <c r="B5104" s="5">
        <v>12.5</v>
      </c>
      <c r="C5104" s="1">
        <f t="shared" si="158"/>
        <v>1.2500000000000001E-2</v>
      </c>
      <c r="D5104" s="254">
        <f t="shared" si="159"/>
        <v>0</v>
      </c>
    </row>
    <row r="5105" spans="1:4" x14ac:dyDescent="0.3">
      <c r="A5105" s="4">
        <v>26973</v>
      </c>
      <c r="B5105" s="5">
        <v>12.5</v>
      </c>
      <c r="C5105" s="1">
        <f t="shared" si="158"/>
        <v>1.2500000000000001E-2</v>
      </c>
      <c r="D5105" s="254">
        <f t="shared" si="159"/>
        <v>0</v>
      </c>
    </row>
    <row r="5106" spans="1:4" x14ac:dyDescent="0.3">
      <c r="A5106" s="4">
        <v>26974</v>
      </c>
      <c r="B5106" s="5">
        <v>12.5</v>
      </c>
      <c r="C5106" s="1">
        <f t="shared" si="158"/>
        <v>1.2500000000000001E-2</v>
      </c>
      <c r="D5106" s="254">
        <f t="shared" si="159"/>
        <v>0</v>
      </c>
    </row>
    <row r="5107" spans="1:4" x14ac:dyDescent="0.3">
      <c r="A5107" s="4">
        <v>26975</v>
      </c>
      <c r="B5107" s="5">
        <v>12.5</v>
      </c>
      <c r="C5107" s="1">
        <f t="shared" si="158"/>
        <v>1.2500000000000001E-2</v>
      </c>
      <c r="D5107" s="254">
        <f t="shared" si="159"/>
        <v>0</v>
      </c>
    </row>
    <row r="5108" spans="1:4" x14ac:dyDescent="0.3">
      <c r="A5108" s="4">
        <v>26976</v>
      </c>
      <c r="B5108" s="5">
        <v>12.5</v>
      </c>
      <c r="C5108" s="1">
        <f t="shared" si="158"/>
        <v>1.2500000000000001E-2</v>
      </c>
      <c r="D5108" s="254">
        <f t="shared" si="159"/>
        <v>0</v>
      </c>
    </row>
    <row r="5109" spans="1:4" x14ac:dyDescent="0.3">
      <c r="A5109" s="4">
        <v>26977</v>
      </c>
      <c r="B5109" s="5">
        <v>12.5</v>
      </c>
      <c r="C5109" s="1">
        <f t="shared" si="158"/>
        <v>1.2500000000000001E-2</v>
      </c>
      <c r="D5109" s="254">
        <f t="shared" si="159"/>
        <v>0</v>
      </c>
    </row>
    <row r="5110" spans="1:4" x14ac:dyDescent="0.3">
      <c r="A5110" s="4">
        <v>26980</v>
      </c>
      <c r="B5110" s="5">
        <v>12.5</v>
      </c>
      <c r="C5110" s="1">
        <f t="shared" si="158"/>
        <v>1.2500000000000001E-2</v>
      </c>
      <c r="D5110" s="254">
        <f t="shared" si="159"/>
        <v>0</v>
      </c>
    </row>
    <row r="5111" spans="1:4" x14ac:dyDescent="0.3">
      <c r="A5111" s="4">
        <v>26981</v>
      </c>
      <c r="B5111" s="5">
        <v>12.5</v>
      </c>
      <c r="C5111" s="1">
        <f t="shared" si="158"/>
        <v>1.2500000000000001E-2</v>
      </c>
      <c r="D5111" s="254">
        <f t="shared" si="159"/>
        <v>0</v>
      </c>
    </row>
    <row r="5112" spans="1:4" x14ac:dyDescent="0.3">
      <c r="A5112" s="4">
        <v>26982</v>
      </c>
      <c r="B5112" s="5">
        <v>12.5</v>
      </c>
      <c r="C5112" s="1">
        <f t="shared" si="158"/>
        <v>1.2500000000000001E-2</v>
      </c>
      <c r="D5112" s="254">
        <f t="shared" si="159"/>
        <v>0</v>
      </c>
    </row>
    <row r="5113" spans="1:4" x14ac:dyDescent="0.3">
      <c r="A5113" s="4">
        <v>26983</v>
      </c>
      <c r="B5113" s="5">
        <v>12.5</v>
      </c>
      <c r="C5113" s="1">
        <f t="shared" si="158"/>
        <v>1.2500000000000001E-2</v>
      </c>
      <c r="D5113" s="254">
        <f t="shared" si="159"/>
        <v>0</v>
      </c>
    </row>
    <row r="5114" spans="1:4" x14ac:dyDescent="0.3">
      <c r="A5114" s="4">
        <v>26984</v>
      </c>
      <c r="B5114" s="5">
        <v>12.5</v>
      </c>
      <c r="C5114" s="1">
        <f t="shared" si="158"/>
        <v>1.2500000000000001E-2</v>
      </c>
      <c r="D5114" s="254">
        <f t="shared" si="159"/>
        <v>0</v>
      </c>
    </row>
    <row r="5115" spans="1:4" x14ac:dyDescent="0.3">
      <c r="A5115" s="4">
        <v>26987</v>
      </c>
      <c r="B5115" s="5">
        <v>12.5</v>
      </c>
      <c r="C5115" s="1">
        <f t="shared" si="158"/>
        <v>1.2500000000000001E-2</v>
      </c>
      <c r="D5115" s="254">
        <f t="shared" si="159"/>
        <v>0</v>
      </c>
    </row>
    <row r="5116" spans="1:4" x14ac:dyDescent="0.3">
      <c r="A5116" s="4">
        <v>26988</v>
      </c>
      <c r="B5116" s="5">
        <v>12.5</v>
      </c>
      <c r="C5116" s="1">
        <f t="shared" si="158"/>
        <v>1.2500000000000001E-2</v>
      </c>
      <c r="D5116" s="254">
        <f t="shared" si="159"/>
        <v>0</v>
      </c>
    </row>
    <row r="5117" spans="1:4" x14ac:dyDescent="0.3">
      <c r="A5117" s="4">
        <v>26989</v>
      </c>
      <c r="B5117" s="5">
        <v>12.5</v>
      </c>
      <c r="C5117" s="1">
        <f t="shared" si="158"/>
        <v>1.2500000000000001E-2</v>
      </c>
      <c r="D5117" s="254">
        <f t="shared" si="159"/>
        <v>0</v>
      </c>
    </row>
    <row r="5118" spans="1:4" x14ac:dyDescent="0.3">
      <c r="A5118" s="4">
        <v>26990</v>
      </c>
      <c r="B5118" s="5">
        <v>12.5</v>
      </c>
      <c r="C5118" s="1">
        <f t="shared" si="158"/>
        <v>1.2500000000000001E-2</v>
      </c>
      <c r="D5118" s="254">
        <f t="shared" si="159"/>
        <v>0</v>
      </c>
    </row>
    <row r="5119" spans="1:4" x14ac:dyDescent="0.3">
      <c r="A5119" s="4">
        <v>26991</v>
      </c>
      <c r="B5119" s="5">
        <v>12.5</v>
      </c>
      <c r="C5119" s="1">
        <f t="shared" si="158"/>
        <v>1.2500000000000001E-2</v>
      </c>
      <c r="D5119" s="254">
        <f t="shared" si="159"/>
        <v>0</v>
      </c>
    </row>
    <row r="5120" spans="1:4" x14ac:dyDescent="0.3">
      <c r="A5120" s="4">
        <v>26994</v>
      </c>
      <c r="B5120" s="5">
        <v>12.5</v>
      </c>
      <c r="C5120" s="1">
        <f t="shared" si="158"/>
        <v>1.2500000000000001E-2</v>
      </c>
      <c r="D5120" s="254">
        <f t="shared" si="159"/>
        <v>0</v>
      </c>
    </row>
    <row r="5121" spans="1:4" x14ac:dyDescent="0.3">
      <c r="A5121" s="4">
        <v>26995</v>
      </c>
      <c r="B5121" s="5">
        <v>12.5</v>
      </c>
      <c r="C5121" s="1">
        <f t="shared" si="158"/>
        <v>1.2500000000000001E-2</v>
      </c>
      <c r="D5121" s="254">
        <f t="shared" si="159"/>
        <v>0</v>
      </c>
    </row>
    <row r="5122" spans="1:4" x14ac:dyDescent="0.3">
      <c r="A5122" s="4">
        <v>26996</v>
      </c>
      <c r="B5122" s="5">
        <v>12.5</v>
      </c>
      <c r="C5122" s="1">
        <f t="shared" si="158"/>
        <v>1.2500000000000001E-2</v>
      </c>
      <c r="D5122" s="254">
        <f t="shared" si="159"/>
        <v>0</v>
      </c>
    </row>
    <row r="5123" spans="1:4" x14ac:dyDescent="0.3">
      <c r="A5123" s="4">
        <v>26997</v>
      </c>
      <c r="B5123" s="5">
        <v>12.5</v>
      </c>
      <c r="C5123" s="1">
        <f t="shared" si="158"/>
        <v>1.2500000000000001E-2</v>
      </c>
      <c r="D5123" s="254">
        <f t="shared" si="159"/>
        <v>0</v>
      </c>
    </row>
    <row r="5124" spans="1:4" x14ac:dyDescent="0.3">
      <c r="A5124" s="4">
        <v>26998</v>
      </c>
      <c r="B5124" s="5">
        <v>12.5</v>
      </c>
      <c r="C5124" s="1">
        <f t="shared" si="158"/>
        <v>1.2500000000000001E-2</v>
      </c>
      <c r="D5124" s="254">
        <f t="shared" si="159"/>
        <v>0</v>
      </c>
    </row>
    <row r="5125" spans="1:4" x14ac:dyDescent="0.3">
      <c r="A5125" s="4">
        <v>27001</v>
      </c>
      <c r="B5125" s="5">
        <v>12.5</v>
      </c>
      <c r="C5125" s="1">
        <f t="shared" si="158"/>
        <v>1.2500000000000001E-2</v>
      </c>
      <c r="D5125" s="254">
        <f t="shared" si="159"/>
        <v>0</v>
      </c>
    </row>
    <row r="5126" spans="1:4" x14ac:dyDescent="0.3">
      <c r="A5126" s="4">
        <v>27002</v>
      </c>
      <c r="B5126" s="5">
        <v>12.5</v>
      </c>
      <c r="C5126" s="1">
        <f t="shared" ref="C5126:C5189" si="160">B5126/1000</f>
        <v>1.2500000000000001E-2</v>
      </c>
      <c r="D5126" s="254">
        <f t="shared" si="159"/>
        <v>0</v>
      </c>
    </row>
    <row r="5127" spans="1:4" x14ac:dyDescent="0.3">
      <c r="A5127" s="4">
        <v>27003</v>
      </c>
      <c r="B5127" s="5">
        <v>12.5</v>
      </c>
      <c r="C5127" s="1">
        <f t="shared" si="160"/>
        <v>1.2500000000000001E-2</v>
      </c>
      <c r="D5127" s="254">
        <f t="shared" ref="D5127:D5190" si="161">((B5127/B5126)-1)*100</f>
        <v>0</v>
      </c>
    </row>
    <row r="5128" spans="1:4" x14ac:dyDescent="0.3">
      <c r="A5128" s="4">
        <v>27004</v>
      </c>
      <c r="B5128" s="5">
        <v>12.5</v>
      </c>
      <c r="C5128" s="1">
        <f t="shared" si="160"/>
        <v>1.2500000000000001E-2</v>
      </c>
      <c r="D5128" s="254">
        <f t="shared" si="161"/>
        <v>0</v>
      </c>
    </row>
    <row r="5129" spans="1:4" x14ac:dyDescent="0.3">
      <c r="A5129" s="4">
        <v>27005</v>
      </c>
      <c r="B5129" s="5">
        <v>12.5</v>
      </c>
      <c r="C5129" s="1">
        <f t="shared" si="160"/>
        <v>1.2500000000000001E-2</v>
      </c>
      <c r="D5129" s="254">
        <f t="shared" si="161"/>
        <v>0</v>
      </c>
    </row>
    <row r="5130" spans="1:4" x14ac:dyDescent="0.3">
      <c r="A5130" s="4">
        <v>27008</v>
      </c>
      <c r="B5130" s="5">
        <v>12.5</v>
      </c>
      <c r="C5130" s="1">
        <f t="shared" si="160"/>
        <v>1.2500000000000001E-2</v>
      </c>
      <c r="D5130" s="254">
        <f t="shared" si="161"/>
        <v>0</v>
      </c>
    </row>
    <row r="5131" spans="1:4" x14ac:dyDescent="0.3">
      <c r="A5131" s="4">
        <v>27009</v>
      </c>
      <c r="B5131" s="5">
        <v>12.5</v>
      </c>
      <c r="C5131" s="1">
        <f t="shared" si="160"/>
        <v>1.2500000000000001E-2</v>
      </c>
      <c r="D5131" s="254">
        <f t="shared" si="161"/>
        <v>0</v>
      </c>
    </row>
    <row r="5132" spans="1:4" x14ac:dyDescent="0.3">
      <c r="A5132" s="4">
        <v>27010</v>
      </c>
      <c r="B5132" s="5">
        <v>12.5</v>
      </c>
      <c r="C5132" s="1">
        <f t="shared" si="160"/>
        <v>1.2500000000000001E-2</v>
      </c>
      <c r="D5132" s="254">
        <f t="shared" si="161"/>
        <v>0</v>
      </c>
    </row>
    <row r="5133" spans="1:4" x14ac:dyDescent="0.3">
      <c r="A5133" s="4">
        <v>27011</v>
      </c>
      <c r="B5133" s="5">
        <v>12.5</v>
      </c>
      <c r="C5133" s="1">
        <f t="shared" si="160"/>
        <v>1.2500000000000001E-2</v>
      </c>
      <c r="D5133" s="254">
        <f t="shared" si="161"/>
        <v>0</v>
      </c>
    </row>
    <row r="5134" spans="1:4" x14ac:dyDescent="0.3">
      <c r="A5134" s="4">
        <v>27012</v>
      </c>
      <c r="B5134" s="5">
        <v>12.5</v>
      </c>
      <c r="C5134" s="1">
        <f t="shared" si="160"/>
        <v>1.2500000000000001E-2</v>
      </c>
      <c r="D5134" s="254">
        <f t="shared" si="161"/>
        <v>0</v>
      </c>
    </row>
    <row r="5135" spans="1:4" x14ac:dyDescent="0.3">
      <c r="A5135" s="4">
        <v>27015</v>
      </c>
      <c r="B5135" s="5">
        <v>12.5</v>
      </c>
      <c r="C5135" s="1">
        <f t="shared" si="160"/>
        <v>1.2500000000000001E-2</v>
      </c>
      <c r="D5135" s="254">
        <f t="shared" si="161"/>
        <v>0</v>
      </c>
    </row>
    <row r="5136" spans="1:4" x14ac:dyDescent="0.3">
      <c r="A5136" s="4">
        <v>27016</v>
      </c>
      <c r="B5136" s="5">
        <v>12.5</v>
      </c>
      <c r="C5136" s="1">
        <f t="shared" si="160"/>
        <v>1.2500000000000001E-2</v>
      </c>
      <c r="D5136" s="254">
        <f t="shared" si="161"/>
        <v>0</v>
      </c>
    </row>
    <row r="5137" spans="1:4" x14ac:dyDescent="0.3">
      <c r="A5137" s="4">
        <v>27017</v>
      </c>
      <c r="B5137" s="5">
        <v>12.5</v>
      </c>
      <c r="C5137" s="1">
        <f t="shared" si="160"/>
        <v>1.2500000000000001E-2</v>
      </c>
      <c r="D5137" s="254">
        <f t="shared" si="161"/>
        <v>0</v>
      </c>
    </row>
    <row r="5138" spans="1:4" x14ac:dyDescent="0.3">
      <c r="A5138" s="4">
        <v>27018</v>
      </c>
      <c r="B5138" s="5">
        <v>12.5</v>
      </c>
      <c r="C5138" s="1">
        <f t="shared" si="160"/>
        <v>1.2500000000000001E-2</v>
      </c>
      <c r="D5138" s="254">
        <f t="shared" si="161"/>
        <v>0</v>
      </c>
    </row>
    <row r="5139" spans="1:4" x14ac:dyDescent="0.3">
      <c r="A5139" s="4">
        <v>27019</v>
      </c>
      <c r="B5139" s="5">
        <v>12.5</v>
      </c>
      <c r="C5139" s="1">
        <f t="shared" si="160"/>
        <v>1.2500000000000001E-2</v>
      </c>
      <c r="D5139" s="254">
        <f t="shared" si="161"/>
        <v>0</v>
      </c>
    </row>
    <row r="5140" spans="1:4" x14ac:dyDescent="0.3">
      <c r="A5140" s="4">
        <v>27022</v>
      </c>
      <c r="B5140" s="5">
        <v>12.5</v>
      </c>
      <c r="C5140" s="1">
        <f t="shared" si="160"/>
        <v>1.2500000000000001E-2</v>
      </c>
      <c r="D5140" s="254">
        <f t="shared" si="161"/>
        <v>0</v>
      </c>
    </row>
    <row r="5141" spans="1:4" x14ac:dyDescent="0.3">
      <c r="A5141" s="4">
        <v>27023</v>
      </c>
      <c r="B5141" s="5">
        <v>12.5</v>
      </c>
      <c r="C5141" s="1">
        <f t="shared" si="160"/>
        <v>1.2500000000000001E-2</v>
      </c>
      <c r="D5141" s="254">
        <f t="shared" si="161"/>
        <v>0</v>
      </c>
    </row>
    <row r="5142" spans="1:4" x14ac:dyDescent="0.3">
      <c r="A5142" s="4">
        <v>27024</v>
      </c>
      <c r="B5142" s="5">
        <v>12.5</v>
      </c>
      <c r="C5142" s="1">
        <f t="shared" si="160"/>
        <v>1.2500000000000001E-2</v>
      </c>
      <c r="D5142" s="254">
        <f t="shared" si="161"/>
        <v>0</v>
      </c>
    </row>
    <row r="5143" spans="1:4" x14ac:dyDescent="0.3">
      <c r="A5143" s="4">
        <v>27025</v>
      </c>
      <c r="B5143" s="5">
        <v>12.5</v>
      </c>
      <c r="C5143" s="1">
        <f t="shared" si="160"/>
        <v>1.2500000000000001E-2</v>
      </c>
      <c r="D5143" s="254">
        <f t="shared" si="161"/>
        <v>0</v>
      </c>
    </row>
    <row r="5144" spans="1:4" x14ac:dyDescent="0.3">
      <c r="A5144" s="4">
        <v>27026</v>
      </c>
      <c r="B5144" s="5">
        <v>12.5</v>
      </c>
      <c r="C5144" s="1">
        <f t="shared" si="160"/>
        <v>1.2500000000000001E-2</v>
      </c>
      <c r="D5144" s="254">
        <f t="shared" si="161"/>
        <v>0</v>
      </c>
    </row>
    <row r="5145" spans="1:4" x14ac:dyDescent="0.3">
      <c r="A5145" s="4">
        <v>27029</v>
      </c>
      <c r="B5145" s="5">
        <v>12.5</v>
      </c>
      <c r="C5145" s="1">
        <f t="shared" si="160"/>
        <v>1.2500000000000001E-2</v>
      </c>
      <c r="D5145" s="254">
        <f t="shared" si="161"/>
        <v>0</v>
      </c>
    </row>
    <row r="5146" spans="1:4" x14ac:dyDescent="0.3">
      <c r="A5146" s="4">
        <v>27030</v>
      </c>
      <c r="B5146" s="5">
        <v>12.5</v>
      </c>
      <c r="C5146" s="1">
        <f t="shared" si="160"/>
        <v>1.2500000000000001E-2</v>
      </c>
      <c r="D5146" s="254">
        <f t="shared" si="161"/>
        <v>0</v>
      </c>
    </row>
    <row r="5147" spans="1:4" x14ac:dyDescent="0.3">
      <c r="A5147" s="4">
        <v>27031</v>
      </c>
      <c r="B5147" s="5">
        <v>12.5</v>
      </c>
      <c r="C5147" s="1">
        <f t="shared" si="160"/>
        <v>1.2500000000000001E-2</v>
      </c>
      <c r="D5147" s="254">
        <f t="shared" si="161"/>
        <v>0</v>
      </c>
    </row>
    <row r="5148" spans="1:4" x14ac:dyDescent="0.3">
      <c r="A5148" s="4">
        <v>27032</v>
      </c>
      <c r="B5148" s="5">
        <v>12.5</v>
      </c>
      <c r="C5148" s="1">
        <f t="shared" si="160"/>
        <v>1.2500000000000001E-2</v>
      </c>
      <c r="D5148" s="254">
        <f t="shared" si="161"/>
        <v>0</v>
      </c>
    </row>
    <row r="5149" spans="1:4" x14ac:dyDescent="0.3">
      <c r="A5149" s="4">
        <v>27033</v>
      </c>
      <c r="B5149" s="5">
        <v>12.5</v>
      </c>
      <c r="C5149" s="1">
        <f t="shared" si="160"/>
        <v>1.2500000000000001E-2</v>
      </c>
      <c r="D5149" s="254">
        <f t="shared" si="161"/>
        <v>0</v>
      </c>
    </row>
    <row r="5150" spans="1:4" x14ac:dyDescent="0.3">
      <c r="A5150" s="4">
        <v>27036</v>
      </c>
      <c r="B5150" s="5">
        <v>12.5</v>
      </c>
      <c r="C5150" s="1">
        <f t="shared" si="160"/>
        <v>1.2500000000000001E-2</v>
      </c>
      <c r="D5150" s="254">
        <f t="shared" si="161"/>
        <v>0</v>
      </c>
    </row>
    <row r="5151" spans="1:4" x14ac:dyDescent="0.3">
      <c r="A5151" s="4">
        <v>27037</v>
      </c>
      <c r="B5151" s="5">
        <v>12.5</v>
      </c>
      <c r="C5151" s="1">
        <f t="shared" si="160"/>
        <v>1.2500000000000001E-2</v>
      </c>
      <c r="D5151" s="254">
        <f t="shared" si="161"/>
        <v>0</v>
      </c>
    </row>
    <row r="5152" spans="1:4" x14ac:dyDescent="0.3">
      <c r="A5152" s="4">
        <v>27038</v>
      </c>
      <c r="B5152" s="5">
        <v>12.5</v>
      </c>
      <c r="C5152" s="1">
        <f t="shared" si="160"/>
        <v>1.2500000000000001E-2</v>
      </c>
      <c r="D5152" s="254">
        <f t="shared" si="161"/>
        <v>0</v>
      </c>
    </row>
    <row r="5153" spans="1:4" x14ac:dyDescent="0.3">
      <c r="A5153" s="4">
        <v>27039</v>
      </c>
      <c r="B5153" s="5">
        <v>12.5</v>
      </c>
      <c r="C5153" s="1">
        <f t="shared" si="160"/>
        <v>1.2500000000000001E-2</v>
      </c>
      <c r="D5153" s="254">
        <f t="shared" si="161"/>
        <v>0</v>
      </c>
    </row>
    <row r="5154" spans="1:4" x14ac:dyDescent="0.3">
      <c r="A5154" s="4">
        <v>27040</v>
      </c>
      <c r="B5154" s="5">
        <v>12.5</v>
      </c>
      <c r="C5154" s="1">
        <f t="shared" si="160"/>
        <v>1.2500000000000001E-2</v>
      </c>
      <c r="D5154" s="254">
        <f t="shared" si="161"/>
        <v>0</v>
      </c>
    </row>
    <row r="5155" spans="1:4" x14ac:dyDescent="0.3">
      <c r="A5155" s="4">
        <v>27043</v>
      </c>
      <c r="B5155" s="5">
        <v>12.5</v>
      </c>
      <c r="C5155" s="1">
        <f t="shared" si="160"/>
        <v>1.2500000000000001E-2</v>
      </c>
      <c r="D5155" s="254">
        <f t="shared" si="161"/>
        <v>0</v>
      </c>
    </row>
    <row r="5156" spans="1:4" x14ac:dyDescent="0.3">
      <c r="A5156" s="4">
        <v>27044</v>
      </c>
      <c r="B5156" s="5">
        <v>12.5</v>
      </c>
      <c r="C5156" s="1">
        <f t="shared" si="160"/>
        <v>1.2500000000000001E-2</v>
      </c>
      <c r="D5156" s="254">
        <f t="shared" si="161"/>
        <v>0</v>
      </c>
    </row>
    <row r="5157" spans="1:4" x14ac:dyDescent="0.3">
      <c r="A5157" s="4">
        <v>27045</v>
      </c>
      <c r="B5157" s="5">
        <v>12.5</v>
      </c>
      <c r="C5157" s="1">
        <f t="shared" si="160"/>
        <v>1.2500000000000001E-2</v>
      </c>
      <c r="D5157" s="254">
        <f t="shared" si="161"/>
        <v>0</v>
      </c>
    </row>
    <row r="5158" spans="1:4" x14ac:dyDescent="0.3">
      <c r="A5158" s="4">
        <v>27046</v>
      </c>
      <c r="B5158" s="5">
        <v>12.5</v>
      </c>
      <c r="C5158" s="1">
        <f t="shared" si="160"/>
        <v>1.2500000000000001E-2</v>
      </c>
      <c r="D5158" s="254">
        <f t="shared" si="161"/>
        <v>0</v>
      </c>
    </row>
    <row r="5159" spans="1:4" x14ac:dyDescent="0.3">
      <c r="A5159" s="4">
        <v>27047</v>
      </c>
      <c r="B5159" s="5">
        <v>12.5</v>
      </c>
      <c r="C5159" s="1">
        <f t="shared" si="160"/>
        <v>1.2500000000000001E-2</v>
      </c>
      <c r="D5159" s="254">
        <f t="shared" si="161"/>
        <v>0</v>
      </c>
    </row>
    <row r="5160" spans="1:4" x14ac:dyDescent="0.3">
      <c r="A5160" s="4">
        <v>27050</v>
      </c>
      <c r="B5160" s="5">
        <v>12.5</v>
      </c>
      <c r="C5160" s="1">
        <f t="shared" si="160"/>
        <v>1.2500000000000001E-2</v>
      </c>
      <c r="D5160" s="254">
        <f t="shared" si="161"/>
        <v>0</v>
      </c>
    </row>
    <row r="5161" spans="1:4" x14ac:dyDescent="0.3">
      <c r="A5161" s="4">
        <v>27051</v>
      </c>
      <c r="B5161" s="5">
        <v>12.5</v>
      </c>
      <c r="C5161" s="1">
        <f t="shared" si="160"/>
        <v>1.2500000000000001E-2</v>
      </c>
      <c r="D5161" s="254">
        <f t="shared" si="161"/>
        <v>0</v>
      </c>
    </row>
    <row r="5162" spans="1:4" x14ac:dyDescent="0.3">
      <c r="A5162" s="4">
        <v>27052</v>
      </c>
      <c r="B5162" s="5">
        <v>12.5</v>
      </c>
      <c r="C5162" s="1">
        <f t="shared" si="160"/>
        <v>1.2500000000000001E-2</v>
      </c>
      <c r="D5162" s="254">
        <f t="shared" si="161"/>
        <v>0</v>
      </c>
    </row>
    <row r="5163" spans="1:4" x14ac:dyDescent="0.3">
      <c r="A5163" s="4">
        <v>27053</v>
      </c>
      <c r="B5163" s="5">
        <v>12.5</v>
      </c>
      <c r="C5163" s="1">
        <f t="shared" si="160"/>
        <v>1.2500000000000001E-2</v>
      </c>
      <c r="D5163" s="254">
        <f t="shared" si="161"/>
        <v>0</v>
      </c>
    </row>
    <row r="5164" spans="1:4" x14ac:dyDescent="0.3">
      <c r="A5164" s="4">
        <v>27054</v>
      </c>
      <c r="B5164" s="5">
        <v>12.5</v>
      </c>
      <c r="C5164" s="1">
        <f t="shared" si="160"/>
        <v>1.2500000000000001E-2</v>
      </c>
      <c r="D5164" s="254">
        <f t="shared" si="161"/>
        <v>0</v>
      </c>
    </row>
    <row r="5165" spans="1:4" x14ac:dyDescent="0.3">
      <c r="A5165" s="4">
        <v>27057</v>
      </c>
      <c r="B5165" s="5">
        <v>12.5</v>
      </c>
      <c r="C5165" s="1">
        <f t="shared" si="160"/>
        <v>1.2500000000000001E-2</v>
      </c>
      <c r="D5165" s="254">
        <f t="shared" si="161"/>
        <v>0</v>
      </c>
    </row>
    <row r="5166" spans="1:4" x14ac:dyDescent="0.3">
      <c r="A5166" s="4">
        <v>27058</v>
      </c>
      <c r="B5166" s="5">
        <v>12.5</v>
      </c>
      <c r="C5166" s="1">
        <f t="shared" si="160"/>
        <v>1.2500000000000001E-2</v>
      </c>
      <c r="D5166" s="254">
        <f t="shared" si="161"/>
        <v>0</v>
      </c>
    </row>
    <row r="5167" spans="1:4" x14ac:dyDescent="0.3">
      <c r="A5167" s="4">
        <v>27059</v>
      </c>
      <c r="B5167" s="5">
        <v>12.5</v>
      </c>
      <c r="C5167" s="1">
        <f t="shared" si="160"/>
        <v>1.2500000000000001E-2</v>
      </c>
      <c r="D5167" s="254">
        <f t="shared" si="161"/>
        <v>0</v>
      </c>
    </row>
    <row r="5168" spans="1:4" x14ac:dyDescent="0.3">
      <c r="A5168" s="4">
        <v>27060</v>
      </c>
      <c r="B5168" s="5">
        <v>12.5</v>
      </c>
      <c r="C5168" s="1">
        <f t="shared" si="160"/>
        <v>1.2500000000000001E-2</v>
      </c>
      <c r="D5168" s="254">
        <f t="shared" si="161"/>
        <v>0</v>
      </c>
    </row>
    <row r="5169" spans="1:4" x14ac:dyDescent="0.3">
      <c r="A5169" s="4">
        <v>27061</v>
      </c>
      <c r="B5169" s="5">
        <v>12.5</v>
      </c>
      <c r="C5169" s="1">
        <f t="shared" si="160"/>
        <v>1.2500000000000001E-2</v>
      </c>
      <c r="D5169" s="254">
        <f t="shared" si="161"/>
        <v>0</v>
      </c>
    </row>
    <row r="5170" spans="1:4" x14ac:dyDescent="0.3">
      <c r="A5170" s="4">
        <v>27064</v>
      </c>
      <c r="B5170" s="5">
        <v>12.5</v>
      </c>
      <c r="C5170" s="1">
        <f t="shared" si="160"/>
        <v>1.2500000000000001E-2</v>
      </c>
      <c r="D5170" s="254">
        <f t="shared" si="161"/>
        <v>0</v>
      </c>
    </row>
    <row r="5171" spans="1:4" x14ac:dyDescent="0.3">
      <c r="A5171" s="4">
        <v>27065</v>
      </c>
      <c r="B5171" s="5">
        <v>12.5</v>
      </c>
      <c r="C5171" s="1">
        <f t="shared" si="160"/>
        <v>1.2500000000000001E-2</v>
      </c>
      <c r="D5171" s="254">
        <f t="shared" si="161"/>
        <v>0</v>
      </c>
    </row>
    <row r="5172" spans="1:4" x14ac:dyDescent="0.3">
      <c r="A5172" s="4">
        <v>27066</v>
      </c>
      <c r="B5172" s="5">
        <v>12.5</v>
      </c>
      <c r="C5172" s="1">
        <f t="shared" si="160"/>
        <v>1.2500000000000001E-2</v>
      </c>
      <c r="D5172" s="254">
        <f t="shared" si="161"/>
        <v>0</v>
      </c>
    </row>
    <row r="5173" spans="1:4" x14ac:dyDescent="0.3">
      <c r="A5173" s="4">
        <v>27067</v>
      </c>
      <c r="B5173" s="5">
        <v>12.5</v>
      </c>
      <c r="C5173" s="1">
        <f t="shared" si="160"/>
        <v>1.2500000000000001E-2</v>
      </c>
      <c r="D5173" s="254">
        <f t="shared" si="161"/>
        <v>0</v>
      </c>
    </row>
    <row r="5174" spans="1:4" x14ac:dyDescent="0.3">
      <c r="A5174" s="4">
        <v>27068</v>
      </c>
      <c r="B5174" s="5">
        <v>12.5</v>
      </c>
      <c r="C5174" s="1">
        <f t="shared" si="160"/>
        <v>1.2500000000000001E-2</v>
      </c>
      <c r="D5174" s="254">
        <f t="shared" si="161"/>
        <v>0</v>
      </c>
    </row>
    <row r="5175" spans="1:4" x14ac:dyDescent="0.3">
      <c r="A5175" s="4">
        <v>27071</v>
      </c>
      <c r="B5175" s="5">
        <v>12.5</v>
      </c>
      <c r="C5175" s="1">
        <f t="shared" si="160"/>
        <v>1.2500000000000001E-2</v>
      </c>
      <c r="D5175" s="254">
        <f t="shared" si="161"/>
        <v>0</v>
      </c>
    </row>
    <row r="5176" spans="1:4" x14ac:dyDescent="0.3">
      <c r="A5176" s="4">
        <v>27072</v>
      </c>
      <c r="B5176" s="5">
        <v>12.5</v>
      </c>
      <c r="C5176" s="1">
        <f t="shared" si="160"/>
        <v>1.2500000000000001E-2</v>
      </c>
      <c r="D5176" s="254">
        <f t="shared" si="161"/>
        <v>0</v>
      </c>
    </row>
    <row r="5177" spans="1:4" x14ac:dyDescent="0.3">
      <c r="A5177" s="4">
        <v>27073</v>
      </c>
      <c r="B5177" s="5">
        <v>12.5</v>
      </c>
      <c r="C5177" s="1">
        <f t="shared" si="160"/>
        <v>1.2500000000000001E-2</v>
      </c>
      <c r="D5177" s="254">
        <f t="shared" si="161"/>
        <v>0</v>
      </c>
    </row>
    <row r="5178" spans="1:4" x14ac:dyDescent="0.3">
      <c r="A5178" s="4">
        <v>27074</v>
      </c>
      <c r="B5178" s="5">
        <v>12.5</v>
      </c>
      <c r="C5178" s="1">
        <f t="shared" si="160"/>
        <v>1.2500000000000001E-2</v>
      </c>
      <c r="D5178" s="254">
        <f t="shared" si="161"/>
        <v>0</v>
      </c>
    </row>
    <row r="5179" spans="1:4" x14ac:dyDescent="0.3">
      <c r="A5179" s="4">
        <v>27075</v>
      </c>
      <c r="B5179" s="5">
        <v>12.5</v>
      </c>
      <c r="C5179" s="1">
        <f t="shared" si="160"/>
        <v>1.2500000000000001E-2</v>
      </c>
      <c r="D5179" s="254">
        <f t="shared" si="161"/>
        <v>0</v>
      </c>
    </row>
    <row r="5180" spans="1:4" x14ac:dyDescent="0.3">
      <c r="A5180" s="4">
        <v>27078</v>
      </c>
      <c r="B5180" s="5">
        <v>12.5</v>
      </c>
      <c r="C5180" s="1">
        <f t="shared" si="160"/>
        <v>1.2500000000000001E-2</v>
      </c>
      <c r="D5180" s="254">
        <f t="shared" si="161"/>
        <v>0</v>
      </c>
    </row>
    <row r="5181" spans="1:4" x14ac:dyDescent="0.3">
      <c r="A5181" s="4">
        <v>27079</v>
      </c>
      <c r="B5181" s="5">
        <v>12.5</v>
      </c>
      <c r="C5181" s="1">
        <f t="shared" si="160"/>
        <v>1.2500000000000001E-2</v>
      </c>
      <c r="D5181" s="254">
        <f t="shared" si="161"/>
        <v>0</v>
      </c>
    </row>
    <row r="5182" spans="1:4" x14ac:dyDescent="0.3">
      <c r="A5182" s="4">
        <v>27080</v>
      </c>
      <c r="B5182" s="5">
        <v>12.5</v>
      </c>
      <c r="C5182" s="1">
        <f t="shared" si="160"/>
        <v>1.2500000000000001E-2</v>
      </c>
      <c r="D5182" s="254">
        <f t="shared" si="161"/>
        <v>0</v>
      </c>
    </row>
    <row r="5183" spans="1:4" x14ac:dyDescent="0.3">
      <c r="A5183" s="4">
        <v>27081</v>
      </c>
      <c r="B5183" s="5">
        <v>12.5</v>
      </c>
      <c r="C5183" s="1">
        <f t="shared" si="160"/>
        <v>1.2500000000000001E-2</v>
      </c>
      <c r="D5183" s="254">
        <f t="shared" si="161"/>
        <v>0</v>
      </c>
    </row>
    <row r="5184" spans="1:4" x14ac:dyDescent="0.3">
      <c r="A5184" s="4">
        <v>27082</v>
      </c>
      <c r="B5184" s="5">
        <v>12.5</v>
      </c>
      <c r="C5184" s="1">
        <f t="shared" si="160"/>
        <v>1.2500000000000001E-2</v>
      </c>
      <c r="D5184" s="254">
        <f t="shared" si="161"/>
        <v>0</v>
      </c>
    </row>
    <row r="5185" spans="1:4" x14ac:dyDescent="0.3">
      <c r="A5185" s="4">
        <v>27085</v>
      </c>
      <c r="B5185" s="5">
        <v>12.5</v>
      </c>
      <c r="C5185" s="1">
        <f t="shared" si="160"/>
        <v>1.2500000000000001E-2</v>
      </c>
      <c r="D5185" s="254">
        <f t="shared" si="161"/>
        <v>0</v>
      </c>
    </row>
    <row r="5186" spans="1:4" x14ac:dyDescent="0.3">
      <c r="A5186" s="4">
        <v>27086</v>
      </c>
      <c r="B5186" s="5">
        <v>12.5</v>
      </c>
      <c r="C5186" s="1">
        <f t="shared" si="160"/>
        <v>1.2500000000000001E-2</v>
      </c>
      <c r="D5186" s="254">
        <f t="shared" si="161"/>
        <v>0</v>
      </c>
    </row>
    <row r="5187" spans="1:4" x14ac:dyDescent="0.3">
      <c r="A5187" s="4">
        <v>27087</v>
      </c>
      <c r="B5187" s="5">
        <v>12.5</v>
      </c>
      <c r="C5187" s="1">
        <f t="shared" si="160"/>
        <v>1.2500000000000001E-2</v>
      </c>
      <c r="D5187" s="254">
        <f t="shared" si="161"/>
        <v>0</v>
      </c>
    </row>
    <row r="5188" spans="1:4" x14ac:dyDescent="0.3">
      <c r="A5188" s="4">
        <v>27088</v>
      </c>
      <c r="B5188" s="5">
        <v>12.5</v>
      </c>
      <c r="C5188" s="1">
        <f t="shared" si="160"/>
        <v>1.2500000000000001E-2</v>
      </c>
      <c r="D5188" s="254">
        <f t="shared" si="161"/>
        <v>0</v>
      </c>
    </row>
    <row r="5189" spans="1:4" x14ac:dyDescent="0.3">
      <c r="A5189" s="4">
        <v>27089</v>
      </c>
      <c r="B5189" s="5">
        <v>12.5</v>
      </c>
      <c r="C5189" s="1">
        <f t="shared" si="160"/>
        <v>1.2500000000000001E-2</v>
      </c>
      <c r="D5189" s="254">
        <f t="shared" si="161"/>
        <v>0</v>
      </c>
    </row>
    <row r="5190" spans="1:4" x14ac:dyDescent="0.3">
      <c r="A5190" s="4">
        <v>27092</v>
      </c>
      <c r="B5190" s="5">
        <v>12.5</v>
      </c>
      <c r="C5190" s="1">
        <f t="shared" ref="C5190:C5253" si="162">B5190/1000</f>
        <v>1.2500000000000001E-2</v>
      </c>
      <c r="D5190" s="254">
        <f t="shared" si="161"/>
        <v>0</v>
      </c>
    </row>
    <row r="5191" spans="1:4" x14ac:dyDescent="0.3">
      <c r="A5191" s="4">
        <v>27093</v>
      </c>
      <c r="B5191" s="5">
        <v>12.5</v>
      </c>
      <c r="C5191" s="1">
        <f t="shared" si="162"/>
        <v>1.2500000000000001E-2</v>
      </c>
      <c r="D5191" s="254">
        <f t="shared" ref="D5191:D5254" si="163">((B5191/B5190)-1)*100</f>
        <v>0</v>
      </c>
    </row>
    <row r="5192" spans="1:4" x14ac:dyDescent="0.3">
      <c r="A5192" s="4">
        <v>27094</v>
      </c>
      <c r="B5192" s="5">
        <v>12.5</v>
      </c>
      <c r="C5192" s="1">
        <f t="shared" si="162"/>
        <v>1.2500000000000001E-2</v>
      </c>
      <c r="D5192" s="254">
        <f t="shared" si="163"/>
        <v>0</v>
      </c>
    </row>
    <row r="5193" spans="1:4" x14ac:dyDescent="0.3">
      <c r="A5193" s="4">
        <v>27095</v>
      </c>
      <c r="B5193" s="5">
        <v>12.5</v>
      </c>
      <c r="C5193" s="1">
        <f t="shared" si="162"/>
        <v>1.2500000000000001E-2</v>
      </c>
      <c r="D5193" s="254">
        <f t="shared" si="163"/>
        <v>0</v>
      </c>
    </row>
    <row r="5194" spans="1:4" x14ac:dyDescent="0.3">
      <c r="A5194" s="4">
        <v>27096</v>
      </c>
      <c r="B5194" s="5">
        <v>12.5</v>
      </c>
      <c r="C5194" s="1">
        <f t="shared" si="162"/>
        <v>1.2500000000000001E-2</v>
      </c>
      <c r="D5194" s="254">
        <f t="shared" si="163"/>
        <v>0</v>
      </c>
    </row>
    <row r="5195" spans="1:4" x14ac:dyDescent="0.3">
      <c r="A5195" s="4">
        <v>27099</v>
      </c>
      <c r="B5195" s="5">
        <v>12.5</v>
      </c>
      <c r="C5195" s="1">
        <f t="shared" si="162"/>
        <v>1.2500000000000001E-2</v>
      </c>
      <c r="D5195" s="254">
        <f t="shared" si="163"/>
        <v>0</v>
      </c>
    </row>
    <row r="5196" spans="1:4" x14ac:dyDescent="0.3">
      <c r="A5196" s="4">
        <v>27100</v>
      </c>
      <c r="B5196" s="5">
        <v>12.5</v>
      </c>
      <c r="C5196" s="1">
        <f t="shared" si="162"/>
        <v>1.2500000000000001E-2</v>
      </c>
      <c r="D5196" s="254">
        <f t="shared" si="163"/>
        <v>0</v>
      </c>
    </row>
    <row r="5197" spans="1:4" x14ac:dyDescent="0.3">
      <c r="A5197" s="4">
        <v>27101</v>
      </c>
      <c r="B5197" s="5">
        <v>12.5</v>
      </c>
      <c r="C5197" s="1">
        <f t="shared" si="162"/>
        <v>1.2500000000000001E-2</v>
      </c>
      <c r="D5197" s="254">
        <f t="shared" si="163"/>
        <v>0</v>
      </c>
    </row>
    <row r="5198" spans="1:4" x14ac:dyDescent="0.3">
      <c r="A5198" s="4">
        <v>27102</v>
      </c>
      <c r="B5198" s="5">
        <v>12.5</v>
      </c>
      <c r="C5198" s="1">
        <f t="shared" si="162"/>
        <v>1.2500000000000001E-2</v>
      </c>
      <c r="D5198" s="254">
        <f t="shared" si="163"/>
        <v>0</v>
      </c>
    </row>
    <row r="5199" spans="1:4" x14ac:dyDescent="0.3">
      <c r="A5199" s="4">
        <v>27103</v>
      </c>
      <c r="B5199" s="5">
        <v>12.5</v>
      </c>
      <c r="C5199" s="1">
        <f t="shared" si="162"/>
        <v>1.2500000000000001E-2</v>
      </c>
      <c r="D5199" s="254">
        <f t="shared" si="163"/>
        <v>0</v>
      </c>
    </row>
    <row r="5200" spans="1:4" x14ac:dyDescent="0.3">
      <c r="A5200" s="4">
        <v>27106</v>
      </c>
      <c r="B5200" s="5">
        <v>12.5</v>
      </c>
      <c r="C5200" s="1">
        <f t="shared" si="162"/>
        <v>1.2500000000000001E-2</v>
      </c>
      <c r="D5200" s="254">
        <f t="shared" si="163"/>
        <v>0</v>
      </c>
    </row>
    <row r="5201" spans="1:4" x14ac:dyDescent="0.3">
      <c r="A5201" s="4">
        <v>27107</v>
      </c>
      <c r="B5201" s="5">
        <v>12.5</v>
      </c>
      <c r="C5201" s="1">
        <f t="shared" si="162"/>
        <v>1.2500000000000001E-2</v>
      </c>
      <c r="D5201" s="254">
        <f t="shared" si="163"/>
        <v>0</v>
      </c>
    </row>
    <row r="5202" spans="1:4" x14ac:dyDescent="0.3">
      <c r="A5202" s="4">
        <v>27108</v>
      </c>
      <c r="B5202" s="5">
        <v>12.5</v>
      </c>
      <c r="C5202" s="1">
        <f t="shared" si="162"/>
        <v>1.2500000000000001E-2</v>
      </c>
      <c r="D5202" s="254">
        <f t="shared" si="163"/>
        <v>0</v>
      </c>
    </row>
    <row r="5203" spans="1:4" x14ac:dyDescent="0.3">
      <c r="A5203" s="4">
        <v>27109</v>
      </c>
      <c r="B5203" s="5">
        <v>12.5</v>
      </c>
      <c r="C5203" s="1">
        <f t="shared" si="162"/>
        <v>1.2500000000000001E-2</v>
      </c>
      <c r="D5203" s="254">
        <f t="shared" si="163"/>
        <v>0</v>
      </c>
    </row>
    <row r="5204" spans="1:4" x14ac:dyDescent="0.3">
      <c r="A5204" s="4">
        <v>27110</v>
      </c>
      <c r="B5204" s="5">
        <v>12.5</v>
      </c>
      <c r="C5204" s="1">
        <f t="shared" si="162"/>
        <v>1.2500000000000001E-2</v>
      </c>
      <c r="D5204" s="254">
        <f t="shared" si="163"/>
        <v>0</v>
      </c>
    </row>
    <row r="5205" spans="1:4" x14ac:dyDescent="0.3">
      <c r="A5205" s="4">
        <v>27113</v>
      </c>
      <c r="B5205" s="5">
        <v>12.5</v>
      </c>
      <c r="C5205" s="1">
        <f t="shared" si="162"/>
        <v>1.2500000000000001E-2</v>
      </c>
      <c r="D5205" s="254">
        <f t="shared" si="163"/>
        <v>0</v>
      </c>
    </row>
    <row r="5206" spans="1:4" x14ac:dyDescent="0.3">
      <c r="A5206" s="4">
        <v>27114</v>
      </c>
      <c r="B5206" s="5">
        <v>12.5</v>
      </c>
      <c r="C5206" s="1">
        <f t="shared" si="162"/>
        <v>1.2500000000000001E-2</v>
      </c>
      <c r="D5206" s="254">
        <f t="shared" si="163"/>
        <v>0</v>
      </c>
    </row>
    <row r="5207" spans="1:4" x14ac:dyDescent="0.3">
      <c r="A5207" s="4">
        <v>27115</v>
      </c>
      <c r="B5207" s="5">
        <v>12.5</v>
      </c>
      <c r="C5207" s="1">
        <f t="shared" si="162"/>
        <v>1.2500000000000001E-2</v>
      </c>
      <c r="D5207" s="254">
        <f t="shared" si="163"/>
        <v>0</v>
      </c>
    </row>
    <row r="5208" spans="1:4" x14ac:dyDescent="0.3">
      <c r="A5208" s="4">
        <v>27116</v>
      </c>
      <c r="B5208" s="5">
        <v>12.5</v>
      </c>
      <c r="C5208" s="1">
        <f t="shared" si="162"/>
        <v>1.2500000000000001E-2</v>
      </c>
      <c r="D5208" s="254">
        <f t="shared" si="163"/>
        <v>0</v>
      </c>
    </row>
    <row r="5209" spans="1:4" x14ac:dyDescent="0.3">
      <c r="A5209" s="4">
        <v>27117</v>
      </c>
      <c r="B5209" s="5">
        <v>12.5</v>
      </c>
      <c r="C5209" s="1">
        <f t="shared" si="162"/>
        <v>1.2500000000000001E-2</v>
      </c>
      <c r="D5209" s="254">
        <f t="shared" si="163"/>
        <v>0</v>
      </c>
    </row>
    <row r="5210" spans="1:4" x14ac:dyDescent="0.3">
      <c r="A5210" s="4">
        <v>27120</v>
      </c>
      <c r="B5210" s="5">
        <v>12.5</v>
      </c>
      <c r="C5210" s="1">
        <f t="shared" si="162"/>
        <v>1.2500000000000001E-2</v>
      </c>
      <c r="D5210" s="254">
        <f t="shared" si="163"/>
        <v>0</v>
      </c>
    </row>
    <row r="5211" spans="1:4" x14ac:dyDescent="0.3">
      <c r="A5211" s="4">
        <v>27121</v>
      </c>
      <c r="B5211" s="5">
        <v>12.5</v>
      </c>
      <c r="C5211" s="1">
        <f t="shared" si="162"/>
        <v>1.2500000000000001E-2</v>
      </c>
      <c r="D5211" s="254">
        <f t="shared" si="163"/>
        <v>0</v>
      </c>
    </row>
    <row r="5212" spans="1:4" x14ac:dyDescent="0.3">
      <c r="A5212" s="4">
        <v>27122</v>
      </c>
      <c r="B5212" s="5">
        <v>12.5</v>
      </c>
      <c r="C5212" s="1">
        <f t="shared" si="162"/>
        <v>1.2500000000000001E-2</v>
      </c>
      <c r="D5212" s="254">
        <f t="shared" si="163"/>
        <v>0</v>
      </c>
    </row>
    <row r="5213" spans="1:4" x14ac:dyDescent="0.3">
      <c r="A5213" s="4">
        <v>27123</v>
      </c>
      <c r="B5213" s="5">
        <v>12.5</v>
      </c>
      <c r="C5213" s="1">
        <f t="shared" si="162"/>
        <v>1.2500000000000001E-2</v>
      </c>
      <c r="D5213" s="254">
        <f t="shared" si="163"/>
        <v>0</v>
      </c>
    </row>
    <row r="5214" spans="1:4" x14ac:dyDescent="0.3">
      <c r="A5214" s="4">
        <v>27124</v>
      </c>
      <c r="B5214" s="5">
        <v>12.5</v>
      </c>
      <c r="C5214" s="1">
        <f t="shared" si="162"/>
        <v>1.2500000000000001E-2</v>
      </c>
      <c r="D5214" s="254">
        <f t="shared" si="163"/>
        <v>0</v>
      </c>
    </row>
    <row r="5215" spans="1:4" x14ac:dyDescent="0.3">
      <c r="A5215" s="4">
        <v>27127</v>
      </c>
      <c r="B5215" s="5">
        <v>12.5</v>
      </c>
      <c r="C5215" s="1">
        <f t="shared" si="162"/>
        <v>1.2500000000000001E-2</v>
      </c>
      <c r="D5215" s="254">
        <f t="shared" si="163"/>
        <v>0</v>
      </c>
    </row>
    <row r="5216" spans="1:4" x14ac:dyDescent="0.3">
      <c r="A5216" s="4">
        <v>27128</v>
      </c>
      <c r="B5216" s="5">
        <v>12.5</v>
      </c>
      <c r="C5216" s="1">
        <f t="shared" si="162"/>
        <v>1.2500000000000001E-2</v>
      </c>
      <c r="D5216" s="254">
        <f t="shared" si="163"/>
        <v>0</v>
      </c>
    </row>
    <row r="5217" spans="1:4" x14ac:dyDescent="0.3">
      <c r="A5217" s="4">
        <v>27129</v>
      </c>
      <c r="B5217" s="5">
        <v>12.5</v>
      </c>
      <c r="C5217" s="1">
        <f t="shared" si="162"/>
        <v>1.2500000000000001E-2</v>
      </c>
      <c r="D5217" s="254">
        <f t="shared" si="163"/>
        <v>0</v>
      </c>
    </row>
    <row r="5218" spans="1:4" x14ac:dyDescent="0.3">
      <c r="A5218" s="4">
        <v>27130</v>
      </c>
      <c r="B5218" s="5">
        <v>12.5</v>
      </c>
      <c r="C5218" s="1">
        <f t="shared" si="162"/>
        <v>1.2500000000000001E-2</v>
      </c>
      <c r="D5218" s="254">
        <f t="shared" si="163"/>
        <v>0</v>
      </c>
    </row>
    <row r="5219" spans="1:4" x14ac:dyDescent="0.3">
      <c r="A5219" s="4">
        <v>27131</v>
      </c>
      <c r="B5219" s="5">
        <v>12.5</v>
      </c>
      <c r="C5219" s="1">
        <f t="shared" si="162"/>
        <v>1.2500000000000001E-2</v>
      </c>
      <c r="D5219" s="254">
        <f t="shared" si="163"/>
        <v>0</v>
      </c>
    </row>
    <row r="5220" spans="1:4" x14ac:dyDescent="0.3">
      <c r="A5220" s="4">
        <v>27134</v>
      </c>
      <c r="B5220" s="5">
        <v>12.5</v>
      </c>
      <c r="C5220" s="1">
        <f t="shared" si="162"/>
        <v>1.2500000000000001E-2</v>
      </c>
      <c r="D5220" s="254">
        <f t="shared" si="163"/>
        <v>0</v>
      </c>
    </row>
    <row r="5221" spans="1:4" x14ac:dyDescent="0.3">
      <c r="A5221" s="4">
        <v>27135</v>
      </c>
      <c r="B5221" s="5">
        <v>12.5</v>
      </c>
      <c r="C5221" s="1">
        <f t="shared" si="162"/>
        <v>1.2500000000000001E-2</v>
      </c>
      <c r="D5221" s="254">
        <f t="shared" si="163"/>
        <v>0</v>
      </c>
    </row>
    <row r="5222" spans="1:4" x14ac:dyDescent="0.3">
      <c r="A5222" s="4">
        <v>27136</v>
      </c>
      <c r="B5222" s="5">
        <v>12.5</v>
      </c>
      <c r="C5222" s="1">
        <f t="shared" si="162"/>
        <v>1.2500000000000001E-2</v>
      </c>
      <c r="D5222" s="254">
        <f t="shared" si="163"/>
        <v>0</v>
      </c>
    </row>
    <row r="5223" spans="1:4" x14ac:dyDescent="0.3">
      <c r="A5223" s="4">
        <v>27137</v>
      </c>
      <c r="B5223" s="5">
        <v>12.5</v>
      </c>
      <c r="C5223" s="1">
        <f t="shared" si="162"/>
        <v>1.2500000000000001E-2</v>
      </c>
      <c r="D5223" s="254">
        <f t="shared" si="163"/>
        <v>0</v>
      </c>
    </row>
    <row r="5224" spans="1:4" x14ac:dyDescent="0.3">
      <c r="A5224" s="4">
        <v>27138</v>
      </c>
      <c r="B5224" s="5">
        <v>12.5</v>
      </c>
      <c r="C5224" s="1">
        <f t="shared" si="162"/>
        <v>1.2500000000000001E-2</v>
      </c>
      <c r="D5224" s="254">
        <f t="shared" si="163"/>
        <v>0</v>
      </c>
    </row>
    <row r="5225" spans="1:4" x14ac:dyDescent="0.3">
      <c r="A5225" s="4">
        <v>27141</v>
      </c>
      <c r="B5225" s="5">
        <v>12.5</v>
      </c>
      <c r="C5225" s="1">
        <f t="shared" si="162"/>
        <v>1.2500000000000001E-2</v>
      </c>
      <c r="D5225" s="254">
        <f t="shared" si="163"/>
        <v>0</v>
      </c>
    </row>
    <row r="5226" spans="1:4" x14ac:dyDescent="0.3">
      <c r="A5226" s="4">
        <v>27142</v>
      </c>
      <c r="B5226" s="5">
        <v>12.5</v>
      </c>
      <c r="C5226" s="1">
        <f t="shared" si="162"/>
        <v>1.2500000000000001E-2</v>
      </c>
      <c r="D5226" s="254">
        <f t="shared" si="163"/>
        <v>0</v>
      </c>
    </row>
    <row r="5227" spans="1:4" x14ac:dyDescent="0.3">
      <c r="A5227" s="4">
        <v>27143</v>
      </c>
      <c r="B5227" s="5">
        <v>12.5</v>
      </c>
      <c r="C5227" s="1">
        <f t="shared" si="162"/>
        <v>1.2500000000000001E-2</v>
      </c>
      <c r="D5227" s="254">
        <f t="shared" si="163"/>
        <v>0</v>
      </c>
    </row>
    <row r="5228" spans="1:4" x14ac:dyDescent="0.3">
      <c r="A5228" s="4">
        <v>27144</v>
      </c>
      <c r="B5228" s="5">
        <v>12.5</v>
      </c>
      <c r="C5228" s="1">
        <f t="shared" si="162"/>
        <v>1.2500000000000001E-2</v>
      </c>
      <c r="D5228" s="254">
        <f t="shared" si="163"/>
        <v>0</v>
      </c>
    </row>
    <row r="5229" spans="1:4" x14ac:dyDescent="0.3">
      <c r="A5229" s="4">
        <v>27145</v>
      </c>
      <c r="B5229" s="5">
        <v>12.5</v>
      </c>
      <c r="C5229" s="1">
        <f t="shared" si="162"/>
        <v>1.2500000000000001E-2</v>
      </c>
      <c r="D5229" s="254">
        <f t="shared" si="163"/>
        <v>0</v>
      </c>
    </row>
    <row r="5230" spans="1:4" x14ac:dyDescent="0.3">
      <c r="A5230" s="4">
        <v>27148</v>
      </c>
      <c r="B5230" s="5">
        <v>12.5</v>
      </c>
      <c r="C5230" s="1">
        <f t="shared" si="162"/>
        <v>1.2500000000000001E-2</v>
      </c>
      <c r="D5230" s="254">
        <f t="shared" si="163"/>
        <v>0</v>
      </c>
    </row>
    <row r="5231" spans="1:4" x14ac:dyDescent="0.3">
      <c r="A5231" s="4">
        <v>27149</v>
      </c>
      <c r="B5231" s="5">
        <v>12.5</v>
      </c>
      <c r="C5231" s="1">
        <f t="shared" si="162"/>
        <v>1.2500000000000001E-2</v>
      </c>
      <c r="D5231" s="254">
        <f t="shared" si="163"/>
        <v>0</v>
      </c>
    </row>
    <row r="5232" spans="1:4" x14ac:dyDescent="0.3">
      <c r="A5232" s="4">
        <v>27150</v>
      </c>
      <c r="B5232" s="5">
        <v>12.5</v>
      </c>
      <c r="C5232" s="1">
        <f t="shared" si="162"/>
        <v>1.2500000000000001E-2</v>
      </c>
      <c r="D5232" s="254">
        <f t="shared" si="163"/>
        <v>0</v>
      </c>
    </row>
    <row r="5233" spans="1:4" x14ac:dyDescent="0.3">
      <c r="A5233" s="4">
        <v>27151</v>
      </c>
      <c r="B5233" s="5">
        <v>12.5</v>
      </c>
      <c r="C5233" s="1">
        <f t="shared" si="162"/>
        <v>1.2500000000000001E-2</v>
      </c>
      <c r="D5233" s="254">
        <f t="shared" si="163"/>
        <v>0</v>
      </c>
    </row>
    <row r="5234" spans="1:4" x14ac:dyDescent="0.3">
      <c r="A5234" s="4">
        <v>27152</v>
      </c>
      <c r="B5234" s="5">
        <v>12.5</v>
      </c>
      <c r="C5234" s="1">
        <f t="shared" si="162"/>
        <v>1.2500000000000001E-2</v>
      </c>
      <c r="D5234" s="254">
        <f t="shared" si="163"/>
        <v>0</v>
      </c>
    </row>
    <row r="5235" spans="1:4" x14ac:dyDescent="0.3">
      <c r="A5235" s="4">
        <v>27155</v>
      </c>
      <c r="B5235" s="5">
        <v>12.5</v>
      </c>
      <c r="C5235" s="1">
        <f t="shared" si="162"/>
        <v>1.2500000000000001E-2</v>
      </c>
      <c r="D5235" s="254">
        <f t="shared" si="163"/>
        <v>0</v>
      </c>
    </row>
    <row r="5236" spans="1:4" x14ac:dyDescent="0.3">
      <c r="A5236" s="4">
        <v>27156</v>
      </c>
      <c r="B5236" s="5">
        <v>12.5</v>
      </c>
      <c r="C5236" s="1">
        <f t="shared" si="162"/>
        <v>1.2500000000000001E-2</v>
      </c>
      <c r="D5236" s="254">
        <f t="shared" si="163"/>
        <v>0</v>
      </c>
    </row>
    <row r="5237" spans="1:4" x14ac:dyDescent="0.3">
      <c r="A5237" s="4">
        <v>27157</v>
      </c>
      <c r="B5237" s="5">
        <v>12.5</v>
      </c>
      <c r="C5237" s="1">
        <f t="shared" si="162"/>
        <v>1.2500000000000001E-2</v>
      </c>
      <c r="D5237" s="254">
        <f t="shared" si="163"/>
        <v>0</v>
      </c>
    </row>
    <row r="5238" spans="1:4" x14ac:dyDescent="0.3">
      <c r="A5238" s="4">
        <v>27158</v>
      </c>
      <c r="B5238" s="5">
        <v>12.5</v>
      </c>
      <c r="C5238" s="1">
        <f t="shared" si="162"/>
        <v>1.2500000000000001E-2</v>
      </c>
      <c r="D5238" s="254">
        <f t="shared" si="163"/>
        <v>0</v>
      </c>
    </row>
    <row r="5239" spans="1:4" x14ac:dyDescent="0.3">
      <c r="A5239" s="4">
        <v>27159</v>
      </c>
      <c r="B5239" s="5">
        <v>12.5</v>
      </c>
      <c r="C5239" s="1">
        <f t="shared" si="162"/>
        <v>1.2500000000000001E-2</v>
      </c>
      <c r="D5239" s="254">
        <f t="shared" si="163"/>
        <v>0</v>
      </c>
    </row>
    <row r="5240" spans="1:4" x14ac:dyDescent="0.3">
      <c r="A5240" s="4">
        <v>27162</v>
      </c>
      <c r="B5240" s="5">
        <v>12.5</v>
      </c>
      <c r="C5240" s="1">
        <f t="shared" si="162"/>
        <v>1.2500000000000001E-2</v>
      </c>
      <c r="D5240" s="254">
        <f t="shared" si="163"/>
        <v>0</v>
      </c>
    </row>
    <row r="5241" spans="1:4" x14ac:dyDescent="0.3">
      <c r="A5241" s="4">
        <v>27163</v>
      </c>
      <c r="B5241" s="5">
        <v>12.5</v>
      </c>
      <c r="C5241" s="1">
        <f t="shared" si="162"/>
        <v>1.2500000000000001E-2</v>
      </c>
      <c r="D5241" s="254">
        <f t="shared" si="163"/>
        <v>0</v>
      </c>
    </row>
    <row r="5242" spans="1:4" x14ac:dyDescent="0.3">
      <c r="A5242" s="4">
        <v>27164</v>
      </c>
      <c r="B5242" s="5">
        <v>12.5</v>
      </c>
      <c r="C5242" s="1">
        <f t="shared" si="162"/>
        <v>1.2500000000000001E-2</v>
      </c>
      <c r="D5242" s="254">
        <f t="shared" si="163"/>
        <v>0</v>
      </c>
    </row>
    <row r="5243" spans="1:4" x14ac:dyDescent="0.3">
      <c r="A5243" s="4">
        <v>27165</v>
      </c>
      <c r="B5243" s="5">
        <v>12.5</v>
      </c>
      <c r="C5243" s="1">
        <f t="shared" si="162"/>
        <v>1.2500000000000001E-2</v>
      </c>
      <c r="D5243" s="254">
        <f t="shared" si="163"/>
        <v>0</v>
      </c>
    </row>
    <row r="5244" spans="1:4" x14ac:dyDescent="0.3">
      <c r="A5244" s="4">
        <v>27166</v>
      </c>
      <c r="B5244" s="5">
        <v>12.5</v>
      </c>
      <c r="C5244" s="1">
        <f t="shared" si="162"/>
        <v>1.2500000000000001E-2</v>
      </c>
      <c r="D5244" s="254">
        <f t="shared" si="163"/>
        <v>0</v>
      </c>
    </row>
    <row r="5245" spans="1:4" x14ac:dyDescent="0.3">
      <c r="A5245" s="4">
        <v>27169</v>
      </c>
      <c r="B5245" s="5">
        <v>12.5</v>
      </c>
      <c r="C5245" s="1">
        <f t="shared" si="162"/>
        <v>1.2500000000000001E-2</v>
      </c>
      <c r="D5245" s="254">
        <f t="shared" si="163"/>
        <v>0</v>
      </c>
    </row>
    <row r="5246" spans="1:4" x14ac:dyDescent="0.3">
      <c r="A5246" s="4">
        <v>27170</v>
      </c>
      <c r="B5246" s="5">
        <v>12.5</v>
      </c>
      <c r="C5246" s="1">
        <f t="shared" si="162"/>
        <v>1.2500000000000001E-2</v>
      </c>
      <c r="D5246" s="254">
        <f t="shared" si="163"/>
        <v>0</v>
      </c>
    </row>
    <row r="5247" spans="1:4" x14ac:dyDescent="0.3">
      <c r="A5247" s="4">
        <v>27171</v>
      </c>
      <c r="B5247" s="5">
        <v>12.5</v>
      </c>
      <c r="C5247" s="1">
        <f t="shared" si="162"/>
        <v>1.2500000000000001E-2</v>
      </c>
      <c r="D5247" s="254">
        <f t="shared" si="163"/>
        <v>0</v>
      </c>
    </row>
    <row r="5248" spans="1:4" x14ac:dyDescent="0.3">
      <c r="A5248" s="4">
        <v>27172</v>
      </c>
      <c r="B5248" s="5">
        <v>12.5</v>
      </c>
      <c r="C5248" s="1">
        <f t="shared" si="162"/>
        <v>1.2500000000000001E-2</v>
      </c>
      <c r="D5248" s="254">
        <f t="shared" si="163"/>
        <v>0</v>
      </c>
    </row>
    <row r="5249" spans="1:4" x14ac:dyDescent="0.3">
      <c r="A5249" s="4">
        <v>27173</v>
      </c>
      <c r="B5249" s="5">
        <v>12.5</v>
      </c>
      <c r="C5249" s="1">
        <f t="shared" si="162"/>
        <v>1.2500000000000001E-2</v>
      </c>
      <c r="D5249" s="254">
        <f t="shared" si="163"/>
        <v>0</v>
      </c>
    </row>
    <row r="5250" spans="1:4" x14ac:dyDescent="0.3">
      <c r="A5250" s="4">
        <v>27176</v>
      </c>
      <c r="B5250" s="5">
        <v>12.5</v>
      </c>
      <c r="C5250" s="1">
        <f t="shared" si="162"/>
        <v>1.2500000000000001E-2</v>
      </c>
      <c r="D5250" s="254">
        <f t="shared" si="163"/>
        <v>0</v>
      </c>
    </row>
    <row r="5251" spans="1:4" x14ac:dyDescent="0.3">
      <c r="A5251" s="4">
        <v>27177</v>
      </c>
      <c r="B5251" s="5">
        <v>12.5</v>
      </c>
      <c r="C5251" s="1">
        <f t="shared" si="162"/>
        <v>1.2500000000000001E-2</v>
      </c>
      <c r="D5251" s="254">
        <f t="shared" si="163"/>
        <v>0</v>
      </c>
    </row>
    <row r="5252" spans="1:4" x14ac:dyDescent="0.3">
      <c r="A5252" s="4">
        <v>27178</v>
      </c>
      <c r="B5252" s="5">
        <v>12.5</v>
      </c>
      <c r="C5252" s="1">
        <f t="shared" si="162"/>
        <v>1.2500000000000001E-2</v>
      </c>
      <c r="D5252" s="254">
        <f t="shared" si="163"/>
        <v>0</v>
      </c>
    </row>
    <row r="5253" spans="1:4" x14ac:dyDescent="0.3">
      <c r="A5253" s="4">
        <v>27179</v>
      </c>
      <c r="B5253" s="5">
        <v>12.5</v>
      </c>
      <c r="C5253" s="1">
        <f t="shared" si="162"/>
        <v>1.2500000000000001E-2</v>
      </c>
      <c r="D5253" s="254">
        <f t="shared" si="163"/>
        <v>0</v>
      </c>
    </row>
    <row r="5254" spans="1:4" x14ac:dyDescent="0.3">
      <c r="A5254" s="4">
        <v>27180</v>
      </c>
      <c r="B5254" s="5">
        <v>12.5</v>
      </c>
      <c r="C5254" s="1">
        <f t="shared" ref="C5254:C5317" si="164">B5254/1000</f>
        <v>1.2500000000000001E-2</v>
      </c>
      <c r="D5254" s="254">
        <f t="shared" si="163"/>
        <v>0</v>
      </c>
    </row>
    <row r="5255" spans="1:4" x14ac:dyDescent="0.3">
      <c r="A5255" s="4">
        <v>27183</v>
      </c>
      <c r="B5255" s="5">
        <v>12.5</v>
      </c>
      <c r="C5255" s="1">
        <f t="shared" si="164"/>
        <v>1.2500000000000001E-2</v>
      </c>
      <c r="D5255" s="254">
        <f t="shared" ref="D5255:D5318" si="165">((B5255/B5254)-1)*100</f>
        <v>0</v>
      </c>
    </row>
    <row r="5256" spans="1:4" x14ac:dyDescent="0.3">
      <c r="A5256" s="4">
        <v>27184</v>
      </c>
      <c r="B5256" s="5">
        <v>12.5</v>
      </c>
      <c r="C5256" s="1">
        <f t="shared" si="164"/>
        <v>1.2500000000000001E-2</v>
      </c>
      <c r="D5256" s="254">
        <f t="shared" si="165"/>
        <v>0</v>
      </c>
    </row>
    <row r="5257" spans="1:4" x14ac:dyDescent="0.3">
      <c r="A5257" s="4">
        <v>27185</v>
      </c>
      <c r="B5257" s="5">
        <v>12.5</v>
      </c>
      <c r="C5257" s="1">
        <f t="shared" si="164"/>
        <v>1.2500000000000001E-2</v>
      </c>
      <c r="D5257" s="254">
        <f t="shared" si="165"/>
        <v>0</v>
      </c>
    </row>
    <row r="5258" spans="1:4" x14ac:dyDescent="0.3">
      <c r="A5258" s="4">
        <v>27186</v>
      </c>
      <c r="B5258" s="5">
        <v>12.5</v>
      </c>
      <c r="C5258" s="1">
        <f t="shared" si="164"/>
        <v>1.2500000000000001E-2</v>
      </c>
      <c r="D5258" s="254">
        <f t="shared" si="165"/>
        <v>0</v>
      </c>
    </row>
    <row r="5259" spans="1:4" x14ac:dyDescent="0.3">
      <c r="A5259" s="4">
        <v>27187</v>
      </c>
      <c r="B5259" s="5">
        <v>12.5</v>
      </c>
      <c r="C5259" s="1">
        <f t="shared" si="164"/>
        <v>1.2500000000000001E-2</v>
      </c>
      <c r="D5259" s="254">
        <f t="shared" si="165"/>
        <v>0</v>
      </c>
    </row>
    <row r="5260" spans="1:4" x14ac:dyDescent="0.3">
      <c r="A5260" s="4">
        <v>27190</v>
      </c>
      <c r="B5260" s="5">
        <v>12.5</v>
      </c>
      <c r="C5260" s="1">
        <f t="shared" si="164"/>
        <v>1.2500000000000001E-2</v>
      </c>
      <c r="D5260" s="254">
        <f t="shared" si="165"/>
        <v>0</v>
      </c>
    </row>
    <row r="5261" spans="1:4" x14ac:dyDescent="0.3">
      <c r="A5261" s="4">
        <v>27191</v>
      </c>
      <c r="B5261" s="5">
        <v>12.5</v>
      </c>
      <c r="C5261" s="1">
        <f t="shared" si="164"/>
        <v>1.2500000000000001E-2</v>
      </c>
      <c r="D5261" s="254">
        <f t="shared" si="165"/>
        <v>0</v>
      </c>
    </row>
    <row r="5262" spans="1:4" x14ac:dyDescent="0.3">
      <c r="A5262" s="4">
        <v>27192</v>
      </c>
      <c r="B5262" s="5">
        <v>12.5</v>
      </c>
      <c r="C5262" s="1">
        <f t="shared" si="164"/>
        <v>1.2500000000000001E-2</v>
      </c>
      <c r="D5262" s="254">
        <f t="shared" si="165"/>
        <v>0</v>
      </c>
    </row>
    <row r="5263" spans="1:4" x14ac:dyDescent="0.3">
      <c r="A5263" s="4">
        <v>27193</v>
      </c>
      <c r="B5263" s="5">
        <v>12.5</v>
      </c>
      <c r="C5263" s="1">
        <f t="shared" si="164"/>
        <v>1.2500000000000001E-2</v>
      </c>
      <c r="D5263" s="254">
        <f t="shared" si="165"/>
        <v>0</v>
      </c>
    </row>
    <row r="5264" spans="1:4" x14ac:dyDescent="0.3">
      <c r="A5264" s="4">
        <v>27194</v>
      </c>
      <c r="B5264" s="5">
        <v>12.5</v>
      </c>
      <c r="C5264" s="1">
        <f t="shared" si="164"/>
        <v>1.2500000000000001E-2</v>
      </c>
      <c r="D5264" s="254">
        <f t="shared" si="165"/>
        <v>0</v>
      </c>
    </row>
    <row r="5265" spans="1:4" x14ac:dyDescent="0.3">
      <c r="A5265" s="4">
        <v>27197</v>
      </c>
      <c r="B5265" s="5">
        <v>12.5</v>
      </c>
      <c r="C5265" s="1">
        <f t="shared" si="164"/>
        <v>1.2500000000000001E-2</v>
      </c>
      <c r="D5265" s="254">
        <f t="shared" si="165"/>
        <v>0</v>
      </c>
    </row>
    <row r="5266" spans="1:4" x14ac:dyDescent="0.3">
      <c r="A5266" s="4">
        <v>27198</v>
      </c>
      <c r="B5266" s="5">
        <v>12.5</v>
      </c>
      <c r="C5266" s="1">
        <f t="shared" si="164"/>
        <v>1.2500000000000001E-2</v>
      </c>
      <c r="D5266" s="254">
        <f t="shared" si="165"/>
        <v>0</v>
      </c>
    </row>
    <row r="5267" spans="1:4" x14ac:dyDescent="0.3">
      <c r="A5267" s="4">
        <v>27199</v>
      </c>
      <c r="B5267" s="5">
        <v>12.5</v>
      </c>
      <c r="C5267" s="1">
        <f t="shared" si="164"/>
        <v>1.2500000000000001E-2</v>
      </c>
      <c r="D5267" s="254">
        <f t="shared" si="165"/>
        <v>0</v>
      </c>
    </row>
    <row r="5268" spans="1:4" x14ac:dyDescent="0.3">
      <c r="A5268" s="4">
        <v>27200</v>
      </c>
      <c r="B5268" s="5">
        <v>12.5</v>
      </c>
      <c r="C5268" s="1">
        <f t="shared" si="164"/>
        <v>1.2500000000000001E-2</v>
      </c>
      <c r="D5268" s="254">
        <f t="shared" si="165"/>
        <v>0</v>
      </c>
    </row>
    <row r="5269" spans="1:4" x14ac:dyDescent="0.3">
      <c r="A5269" s="4">
        <v>27201</v>
      </c>
      <c r="B5269" s="5">
        <v>12.5</v>
      </c>
      <c r="C5269" s="1">
        <f t="shared" si="164"/>
        <v>1.2500000000000001E-2</v>
      </c>
      <c r="D5269" s="254">
        <f t="shared" si="165"/>
        <v>0</v>
      </c>
    </row>
    <row r="5270" spans="1:4" x14ac:dyDescent="0.3">
      <c r="A5270" s="4">
        <v>27204</v>
      </c>
      <c r="B5270" s="5">
        <v>12.5</v>
      </c>
      <c r="C5270" s="1">
        <f t="shared" si="164"/>
        <v>1.2500000000000001E-2</v>
      </c>
      <c r="D5270" s="254">
        <f t="shared" si="165"/>
        <v>0</v>
      </c>
    </row>
    <row r="5271" spans="1:4" x14ac:dyDescent="0.3">
      <c r="A5271" s="4">
        <v>27205</v>
      </c>
      <c r="B5271" s="5">
        <v>12.5</v>
      </c>
      <c r="C5271" s="1">
        <f t="shared" si="164"/>
        <v>1.2500000000000001E-2</v>
      </c>
      <c r="D5271" s="254">
        <f t="shared" si="165"/>
        <v>0</v>
      </c>
    </row>
    <row r="5272" spans="1:4" x14ac:dyDescent="0.3">
      <c r="A5272" s="4">
        <v>27206</v>
      </c>
      <c r="B5272" s="5">
        <v>12.5</v>
      </c>
      <c r="C5272" s="1">
        <f t="shared" si="164"/>
        <v>1.2500000000000001E-2</v>
      </c>
      <c r="D5272" s="254">
        <f t="shared" si="165"/>
        <v>0</v>
      </c>
    </row>
    <row r="5273" spans="1:4" x14ac:dyDescent="0.3">
      <c r="A5273" s="4">
        <v>27207</v>
      </c>
      <c r="B5273" s="5">
        <v>12.5</v>
      </c>
      <c r="C5273" s="1">
        <f t="shared" si="164"/>
        <v>1.2500000000000001E-2</v>
      </c>
      <c r="D5273" s="254">
        <f t="shared" si="165"/>
        <v>0</v>
      </c>
    </row>
    <row r="5274" spans="1:4" x14ac:dyDescent="0.3">
      <c r="A5274" s="4">
        <v>27208</v>
      </c>
      <c r="B5274" s="5">
        <v>12.5</v>
      </c>
      <c r="C5274" s="1">
        <f t="shared" si="164"/>
        <v>1.2500000000000001E-2</v>
      </c>
      <c r="D5274" s="254">
        <f t="shared" si="165"/>
        <v>0</v>
      </c>
    </row>
    <row r="5275" spans="1:4" x14ac:dyDescent="0.3">
      <c r="A5275" s="4">
        <v>27211</v>
      </c>
      <c r="B5275" s="5">
        <v>12.5</v>
      </c>
      <c r="C5275" s="1">
        <f t="shared" si="164"/>
        <v>1.2500000000000001E-2</v>
      </c>
      <c r="D5275" s="254">
        <f t="shared" si="165"/>
        <v>0</v>
      </c>
    </row>
    <row r="5276" spans="1:4" x14ac:dyDescent="0.3">
      <c r="A5276" s="4">
        <v>27212</v>
      </c>
      <c r="B5276" s="5">
        <v>12.5</v>
      </c>
      <c r="C5276" s="1">
        <f t="shared" si="164"/>
        <v>1.2500000000000001E-2</v>
      </c>
      <c r="D5276" s="254">
        <f t="shared" si="165"/>
        <v>0</v>
      </c>
    </row>
    <row r="5277" spans="1:4" x14ac:dyDescent="0.3">
      <c r="A5277" s="4">
        <v>27213</v>
      </c>
      <c r="B5277" s="5">
        <v>12.5</v>
      </c>
      <c r="C5277" s="1">
        <f t="shared" si="164"/>
        <v>1.2500000000000001E-2</v>
      </c>
      <c r="D5277" s="254">
        <f t="shared" si="165"/>
        <v>0</v>
      </c>
    </row>
    <row r="5278" spans="1:4" x14ac:dyDescent="0.3">
      <c r="A5278" s="4">
        <v>27214</v>
      </c>
      <c r="B5278" s="5">
        <v>12.5</v>
      </c>
      <c r="C5278" s="1">
        <f t="shared" si="164"/>
        <v>1.2500000000000001E-2</v>
      </c>
      <c r="D5278" s="254">
        <f t="shared" si="165"/>
        <v>0</v>
      </c>
    </row>
    <row r="5279" spans="1:4" x14ac:dyDescent="0.3">
      <c r="A5279" s="4">
        <v>27215</v>
      </c>
      <c r="B5279" s="5">
        <v>12.5</v>
      </c>
      <c r="C5279" s="1">
        <f t="shared" si="164"/>
        <v>1.2500000000000001E-2</v>
      </c>
      <c r="D5279" s="254">
        <f t="shared" si="165"/>
        <v>0</v>
      </c>
    </row>
    <row r="5280" spans="1:4" x14ac:dyDescent="0.3">
      <c r="A5280" s="4">
        <v>27218</v>
      </c>
      <c r="B5280" s="5">
        <v>12.5</v>
      </c>
      <c r="C5280" s="1">
        <f t="shared" si="164"/>
        <v>1.2500000000000001E-2</v>
      </c>
      <c r="D5280" s="254">
        <f t="shared" si="165"/>
        <v>0</v>
      </c>
    </row>
    <row r="5281" spans="1:4" x14ac:dyDescent="0.3">
      <c r="A5281" s="4">
        <v>27219</v>
      </c>
      <c r="B5281" s="5">
        <v>12.5</v>
      </c>
      <c r="C5281" s="1">
        <f t="shared" si="164"/>
        <v>1.2500000000000001E-2</v>
      </c>
      <c r="D5281" s="254">
        <f t="shared" si="165"/>
        <v>0</v>
      </c>
    </row>
    <row r="5282" spans="1:4" x14ac:dyDescent="0.3">
      <c r="A5282" s="4">
        <v>27220</v>
      </c>
      <c r="B5282" s="5">
        <v>12.5</v>
      </c>
      <c r="C5282" s="1">
        <f t="shared" si="164"/>
        <v>1.2500000000000001E-2</v>
      </c>
      <c r="D5282" s="254">
        <f t="shared" si="165"/>
        <v>0</v>
      </c>
    </row>
    <row r="5283" spans="1:4" x14ac:dyDescent="0.3">
      <c r="A5283" s="4">
        <v>27221</v>
      </c>
      <c r="B5283" s="5">
        <v>12.5</v>
      </c>
      <c r="C5283" s="1">
        <f t="shared" si="164"/>
        <v>1.2500000000000001E-2</v>
      </c>
      <c r="D5283" s="254">
        <f t="shared" si="165"/>
        <v>0</v>
      </c>
    </row>
    <row r="5284" spans="1:4" x14ac:dyDescent="0.3">
      <c r="A5284" s="4">
        <v>27222</v>
      </c>
      <c r="B5284" s="5">
        <v>12.5</v>
      </c>
      <c r="C5284" s="1">
        <f t="shared" si="164"/>
        <v>1.2500000000000001E-2</v>
      </c>
      <c r="D5284" s="254">
        <f t="shared" si="165"/>
        <v>0</v>
      </c>
    </row>
    <row r="5285" spans="1:4" x14ac:dyDescent="0.3">
      <c r="A5285" s="4">
        <v>27225</v>
      </c>
      <c r="B5285" s="5">
        <v>12.5</v>
      </c>
      <c r="C5285" s="1">
        <f t="shared" si="164"/>
        <v>1.2500000000000001E-2</v>
      </c>
      <c r="D5285" s="254">
        <f t="shared" si="165"/>
        <v>0</v>
      </c>
    </row>
    <row r="5286" spans="1:4" x14ac:dyDescent="0.3">
      <c r="A5286" s="4">
        <v>27226</v>
      </c>
      <c r="B5286" s="5">
        <v>12.5</v>
      </c>
      <c r="C5286" s="1">
        <f t="shared" si="164"/>
        <v>1.2500000000000001E-2</v>
      </c>
      <c r="D5286" s="254">
        <f t="shared" si="165"/>
        <v>0</v>
      </c>
    </row>
    <row r="5287" spans="1:4" x14ac:dyDescent="0.3">
      <c r="A5287" s="4">
        <v>27227</v>
      </c>
      <c r="B5287" s="5">
        <v>12.5</v>
      </c>
      <c r="C5287" s="1">
        <f t="shared" si="164"/>
        <v>1.2500000000000001E-2</v>
      </c>
      <c r="D5287" s="254">
        <f t="shared" si="165"/>
        <v>0</v>
      </c>
    </row>
    <row r="5288" spans="1:4" x14ac:dyDescent="0.3">
      <c r="A5288" s="4">
        <v>27228</v>
      </c>
      <c r="B5288" s="5">
        <v>12.5</v>
      </c>
      <c r="C5288" s="1">
        <f t="shared" si="164"/>
        <v>1.2500000000000001E-2</v>
      </c>
      <c r="D5288" s="254">
        <f t="shared" si="165"/>
        <v>0</v>
      </c>
    </row>
    <row r="5289" spans="1:4" x14ac:dyDescent="0.3">
      <c r="A5289" s="4">
        <v>27229</v>
      </c>
      <c r="B5289" s="5">
        <v>12.5</v>
      </c>
      <c r="C5289" s="1">
        <f t="shared" si="164"/>
        <v>1.2500000000000001E-2</v>
      </c>
      <c r="D5289" s="254">
        <f t="shared" si="165"/>
        <v>0</v>
      </c>
    </row>
    <row r="5290" spans="1:4" x14ac:dyDescent="0.3">
      <c r="A5290" s="4">
        <v>27232</v>
      </c>
      <c r="B5290" s="5">
        <v>12.5</v>
      </c>
      <c r="C5290" s="1">
        <f t="shared" si="164"/>
        <v>1.2500000000000001E-2</v>
      </c>
      <c r="D5290" s="254">
        <f t="shared" si="165"/>
        <v>0</v>
      </c>
    </row>
    <row r="5291" spans="1:4" x14ac:dyDescent="0.3">
      <c r="A5291" s="4">
        <v>27233</v>
      </c>
      <c r="B5291" s="5">
        <v>12.5</v>
      </c>
      <c r="C5291" s="1">
        <f t="shared" si="164"/>
        <v>1.2500000000000001E-2</v>
      </c>
      <c r="D5291" s="254">
        <f t="shared" si="165"/>
        <v>0</v>
      </c>
    </row>
    <row r="5292" spans="1:4" x14ac:dyDescent="0.3">
      <c r="A5292" s="4">
        <v>27234</v>
      </c>
      <c r="B5292" s="5">
        <v>12.5</v>
      </c>
      <c r="C5292" s="1">
        <f t="shared" si="164"/>
        <v>1.2500000000000001E-2</v>
      </c>
      <c r="D5292" s="254">
        <f t="shared" si="165"/>
        <v>0</v>
      </c>
    </row>
    <row r="5293" spans="1:4" x14ac:dyDescent="0.3">
      <c r="A5293" s="4">
        <v>27235</v>
      </c>
      <c r="B5293" s="5">
        <v>12.5</v>
      </c>
      <c r="C5293" s="1">
        <f t="shared" si="164"/>
        <v>1.2500000000000001E-2</v>
      </c>
      <c r="D5293" s="254">
        <f t="shared" si="165"/>
        <v>0</v>
      </c>
    </row>
    <row r="5294" spans="1:4" x14ac:dyDescent="0.3">
      <c r="A5294" s="4">
        <v>27236</v>
      </c>
      <c r="B5294" s="5">
        <v>12.5</v>
      </c>
      <c r="C5294" s="1">
        <f t="shared" si="164"/>
        <v>1.2500000000000001E-2</v>
      </c>
      <c r="D5294" s="254">
        <f t="shared" si="165"/>
        <v>0</v>
      </c>
    </row>
    <row r="5295" spans="1:4" x14ac:dyDescent="0.3">
      <c r="A5295" s="4">
        <v>27239</v>
      </c>
      <c r="B5295" s="5">
        <v>12.5</v>
      </c>
      <c r="C5295" s="1">
        <f t="shared" si="164"/>
        <v>1.2500000000000001E-2</v>
      </c>
      <c r="D5295" s="254">
        <f t="shared" si="165"/>
        <v>0</v>
      </c>
    </row>
    <row r="5296" spans="1:4" x14ac:dyDescent="0.3">
      <c r="A5296" s="4">
        <v>27240</v>
      </c>
      <c r="B5296" s="5">
        <v>12.5</v>
      </c>
      <c r="C5296" s="1">
        <f t="shared" si="164"/>
        <v>1.2500000000000001E-2</v>
      </c>
      <c r="D5296" s="254">
        <f t="shared" si="165"/>
        <v>0</v>
      </c>
    </row>
    <row r="5297" spans="1:4" x14ac:dyDescent="0.3">
      <c r="A5297" s="4">
        <v>27241</v>
      </c>
      <c r="B5297" s="5">
        <v>12.5</v>
      </c>
      <c r="C5297" s="1">
        <f t="shared" si="164"/>
        <v>1.2500000000000001E-2</v>
      </c>
      <c r="D5297" s="254">
        <f t="shared" si="165"/>
        <v>0</v>
      </c>
    </row>
    <row r="5298" spans="1:4" x14ac:dyDescent="0.3">
      <c r="A5298" s="4">
        <v>27242</v>
      </c>
      <c r="B5298" s="5">
        <v>12.5</v>
      </c>
      <c r="C5298" s="1">
        <f t="shared" si="164"/>
        <v>1.2500000000000001E-2</v>
      </c>
      <c r="D5298" s="254">
        <f t="shared" si="165"/>
        <v>0</v>
      </c>
    </row>
    <row r="5299" spans="1:4" x14ac:dyDescent="0.3">
      <c r="A5299" s="4">
        <v>27243</v>
      </c>
      <c r="B5299" s="5">
        <v>12.5</v>
      </c>
      <c r="C5299" s="1">
        <f t="shared" si="164"/>
        <v>1.2500000000000001E-2</v>
      </c>
      <c r="D5299" s="254">
        <f t="shared" si="165"/>
        <v>0</v>
      </c>
    </row>
    <row r="5300" spans="1:4" x14ac:dyDescent="0.3">
      <c r="A5300" s="4">
        <v>27246</v>
      </c>
      <c r="B5300" s="5">
        <v>12.5</v>
      </c>
      <c r="C5300" s="1">
        <f t="shared" si="164"/>
        <v>1.2500000000000001E-2</v>
      </c>
      <c r="D5300" s="254">
        <f t="shared" si="165"/>
        <v>0</v>
      </c>
    </row>
    <row r="5301" spans="1:4" x14ac:dyDescent="0.3">
      <c r="A5301" s="4">
        <v>27247</v>
      </c>
      <c r="B5301" s="5">
        <v>12.5</v>
      </c>
      <c r="C5301" s="1">
        <f t="shared" si="164"/>
        <v>1.2500000000000001E-2</v>
      </c>
      <c r="D5301" s="254">
        <f t="shared" si="165"/>
        <v>0</v>
      </c>
    </row>
    <row r="5302" spans="1:4" x14ac:dyDescent="0.3">
      <c r="A5302" s="4">
        <v>27248</v>
      </c>
      <c r="B5302" s="5">
        <v>12.5</v>
      </c>
      <c r="C5302" s="1">
        <f t="shared" si="164"/>
        <v>1.2500000000000001E-2</v>
      </c>
      <c r="D5302" s="254">
        <f t="shared" si="165"/>
        <v>0</v>
      </c>
    </row>
    <row r="5303" spans="1:4" x14ac:dyDescent="0.3">
      <c r="A5303" s="4">
        <v>27249</v>
      </c>
      <c r="B5303" s="5">
        <v>12.5</v>
      </c>
      <c r="C5303" s="1">
        <f t="shared" si="164"/>
        <v>1.2500000000000001E-2</v>
      </c>
      <c r="D5303" s="254">
        <f t="shared" si="165"/>
        <v>0</v>
      </c>
    </row>
    <row r="5304" spans="1:4" x14ac:dyDescent="0.3">
      <c r="A5304" s="4">
        <v>27250</v>
      </c>
      <c r="B5304" s="5">
        <v>12.5</v>
      </c>
      <c r="C5304" s="1">
        <f t="shared" si="164"/>
        <v>1.2500000000000001E-2</v>
      </c>
      <c r="D5304" s="254">
        <f t="shared" si="165"/>
        <v>0</v>
      </c>
    </row>
    <row r="5305" spans="1:4" x14ac:dyDescent="0.3">
      <c r="A5305" s="4">
        <v>27253</v>
      </c>
      <c r="B5305" s="5">
        <v>12.5</v>
      </c>
      <c r="C5305" s="1">
        <f t="shared" si="164"/>
        <v>1.2500000000000001E-2</v>
      </c>
      <c r="D5305" s="254">
        <f t="shared" si="165"/>
        <v>0</v>
      </c>
    </row>
    <row r="5306" spans="1:4" x14ac:dyDescent="0.3">
      <c r="A5306" s="4">
        <v>27254</v>
      </c>
      <c r="B5306" s="5">
        <v>12.5</v>
      </c>
      <c r="C5306" s="1">
        <f t="shared" si="164"/>
        <v>1.2500000000000001E-2</v>
      </c>
      <c r="D5306" s="254">
        <f t="shared" si="165"/>
        <v>0</v>
      </c>
    </row>
    <row r="5307" spans="1:4" x14ac:dyDescent="0.3">
      <c r="A5307" s="4">
        <v>27255</v>
      </c>
      <c r="B5307" s="5">
        <v>12.5</v>
      </c>
      <c r="C5307" s="1">
        <f t="shared" si="164"/>
        <v>1.2500000000000001E-2</v>
      </c>
      <c r="D5307" s="254">
        <f t="shared" si="165"/>
        <v>0</v>
      </c>
    </row>
    <row r="5308" spans="1:4" x14ac:dyDescent="0.3">
      <c r="A5308" s="4">
        <v>27256</v>
      </c>
      <c r="B5308" s="5">
        <v>12.5</v>
      </c>
      <c r="C5308" s="1">
        <f t="shared" si="164"/>
        <v>1.2500000000000001E-2</v>
      </c>
      <c r="D5308" s="254">
        <f t="shared" si="165"/>
        <v>0</v>
      </c>
    </row>
    <row r="5309" spans="1:4" x14ac:dyDescent="0.3">
      <c r="A5309" s="4">
        <v>27257</v>
      </c>
      <c r="B5309" s="5">
        <v>12.5</v>
      </c>
      <c r="C5309" s="1">
        <f t="shared" si="164"/>
        <v>1.2500000000000001E-2</v>
      </c>
      <c r="D5309" s="254">
        <f t="shared" si="165"/>
        <v>0</v>
      </c>
    </row>
    <row r="5310" spans="1:4" x14ac:dyDescent="0.3">
      <c r="A5310" s="4">
        <v>27260</v>
      </c>
      <c r="B5310" s="5">
        <v>12.5</v>
      </c>
      <c r="C5310" s="1">
        <f t="shared" si="164"/>
        <v>1.2500000000000001E-2</v>
      </c>
      <c r="D5310" s="254">
        <f t="shared" si="165"/>
        <v>0</v>
      </c>
    </row>
    <row r="5311" spans="1:4" x14ac:dyDescent="0.3">
      <c r="A5311" s="4">
        <v>27261</v>
      </c>
      <c r="B5311" s="5">
        <v>12.5</v>
      </c>
      <c r="C5311" s="1">
        <f t="shared" si="164"/>
        <v>1.2500000000000001E-2</v>
      </c>
      <c r="D5311" s="254">
        <f t="shared" si="165"/>
        <v>0</v>
      </c>
    </row>
    <row r="5312" spans="1:4" x14ac:dyDescent="0.3">
      <c r="A5312" s="4">
        <v>27262</v>
      </c>
      <c r="B5312" s="5">
        <v>12.5</v>
      </c>
      <c r="C5312" s="1">
        <f t="shared" si="164"/>
        <v>1.2500000000000001E-2</v>
      </c>
      <c r="D5312" s="254">
        <f t="shared" si="165"/>
        <v>0</v>
      </c>
    </row>
    <row r="5313" spans="1:4" x14ac:dyDescent="0.3">
      <c r="A5313" s="4">
        <v>27263</v>
      </c>
      <c r="B5313" s="5">
        <v>12.5</v>
      </c>
      <c r="C5313" s="1">
        <f t="shared" si="164"/>
        <v>1.2500000000000001E-2</v>
      </c>
      <c r="D5313" s="254">
        <f t="shared" si="165"/>
        <v>0</v>
      </c>
    </row>
    <row r="5314" spans="1:4" x14ac:dyDescent="0.3">
      <c r="A5314" s="4">
        <v>27264</v>
      </c>
      <c r="B5314" s="5">
        <v>12.5</v>
      </c>
      <c r="C5314" s="1">
        <f t="shared" si="164"/>
        <v>1.2500000000000001E-2</v>
      </c>
      <c r="D5314" s="254">
        <f t="shared" si="165"/>
        <v>0</v>
      </c>
    </row>
    <row r="5315" spans="1:4" x14ac:dyDescent="0.3">
      <c r="A5315" s="4">
        <v>27267</v>
      </c>
      <c r="B5315" s="5">
        <v>12.5</v>
      </c>
      <c r="C5315" s="1">
        <f t="shared" si="164"/>
        <v>1.2500000000000001E-2</v>
      </c>
      <c r="D5315" s="254">
        <f t="shared" si="165"/>
        <v>0</v>
      </c>
    </row>
    <row r="5316" spans="1:4" x14ac:dyDescent="0.3">
      <c r="A5316" s="4">
        <v>27268</v>
      </c>
      <c r="B5316" s="5">
        <v>12.5</v>
      </c>
      <c r="C5316" s="1">
        <f t="shared" si="164"/>
        <v>1.2500000000000001E-2</v>
      </c>
      <c r="D5316" s="254">
        <f t="shared" si="165"/>
        <v>0</v>
      </c>
    </row>
    <row r="5317" spans="1:4" x14ac:dyDescent="0.3">
      <c r="A5317" s="4">
        <v>27269</v>
      </c>
      <c r="B5317" s="5">
        <v>12.5</v>
      </c>
      <c r="C5317" s="1">
        <f t="shared" si="164"/>
        <v>1.2500000000000001E-2</v>
      </c>
      <c r="D5317" s="254">
        <f t="shared" si="165"/>
        <v>0</v>
      </c>
    </row>
    <row r="5318" spans="1:4" x14ac:dyDescent="0.3">
      <c r="A5318" s="4">
        <v>27270</v>
      </c>
      <c r="B5318" s="5">
        <v>12.5</v>
      </c>
      <c r="C5318" s="1">
        <f t="shared" ref="C5318:C5381" si="166">B5318/1000</f>
        <v>1.2500000000000001E-2</v>
      </c>
      <c r="D5318" s="254">
        <f t="shared" si="165"/>
        <v>0</v>
      </c>
    </row>
    <row r="5319" spans="1:4" x14ac:dyDescent="0.3">
      <c r="A5319" s="4">
        <v>27271</v>
      </c>
      <c r="B5319" s="5">
        <v>12.5</v>
      </c>
      <c r="C5319" s="1">
        <f t="shared" si="166"/>
        <v>1.2500000000000001E-2</v>
      </c>
      <c r="D5319" s="254">
        <f t="shared" ref="D5319:D5382" si="167">((B5319/B5318)-1)*100</f>
        <v>0</v>
      </c>
    </row>
    <row r="5320" spans="1:4" x14ac:dyDescent="0.3">
      <c r="A5320" s="4">
        <v>27274</v>
      </c>
      <c r="B5320" s="5">
        <v>12.5</v>
      </c>
      <c r="C5320" s="1">
        <f t="shared" si="166"/>
        <v>1.2500000000000001E-2</v>
      </c>
      <c r="D5320" s="254">
        <f t="shared" si="167"/>
        <v>0</v>
      </c>
    </row>
    <row r="5321" spans="1:4" x14ac:dyDescent="0.3">
      <c r="A5321" s="4">
        <v>27275</v>
      </c>
      <c r="B5321" s="5">
        <v>12.5</v>
      </c>
      <c r="C5321" s="1">
        <f t="shared" si="166"/>
        <v>1.2500000000000001E-2</v>
      </c>
      <c r="D5321" s="254">
        <f t="shared" si="167"/>
        <v>0</v>
      </c>
    </row>
    <row r="5322" spans="1:4" x14ac:dyDescent="0.3">
      <c r="A5322" s="4">
        <v>27276</v>
      </c>
      <c r="B5322" s="5">
        <v>12.5</v>
      </c>
      <c r="C5322" s="1">
        <f t="shared" si="166"/>
        <v>1.2500000000000001E-2</v>
      </c>
      <c r="D5322" s="254">
        <f t="shared" si="167"/>
        <v>0</v>
      </c>
    </row>
    <row r="5323" spans="1:4" x14ac:dyDescent="0.3">
      <c r="A5323" s="4">
        <v>27277</v>
      </c>
      <c r="B5323" s="5">
        <v>12.5</v>
      </c>
      <c r="C5323" s="1">
        <f t="shared" si="166"/>
        <v>1.2500000000000001E-2</v>
      </c>
      <c r="D5323" s="254">
        <f t="shared" si="167"/>
        <v>0</v>
      </c>
    </row>
    <row r="5324" spans="1:4" x14ac:dyDescent="0.3">
      <c r="A5324" s="4">
        <v>27278</v>
      </c>
      <c r="B5324" s="5">
        <v>12.5</v>
      </c>
      <c r="C5324" s="1">
        <f t="shared" si="166"/>
        <v>1.2500000000000001E-2</v>
      </c>
      <c r="D5324" s="254">
        <f t="shared" si="167"/>
        <v>0</v>
      </c>
    </row>
    <row r="5325" spans="1:4" x14ac:dyDescent="0.3">
      <c r="A5325" s="4">
        <v>27281</v>
      </c>
      <c r="B5325" s="5">
        <v>12.5</v>
      </c>
      <c r="C5325" s="1">
        <f t="shared" si="166"/>
        <v>1.2500000000000001E-2</v>
      </c>
      <c r="D5325" s="254">
        <f t="shared" si="167"/>
        <v>0</v>
      </c>
    </row>
    <row r="5326" spans="1:4" x14ac:dyDescent="0.3">
      <c r="A5326" s="4">
        <v>27282</v>
      </c>
      <c r="B5326" s="5">
        <v>12.5</v>
      </c>
      <c r="C5326" s="1">
        <f t="shared" si="166"/>
        <v>1.2500000000000001E-2</v>
      </c>
      <c r="D5326" s="254">
        <f t="shared" si="167"/>
        <v>0</v>
      </c>
    </row>
    <row r="5327" spans="1:4" x14ac:dyDescent="0.3">
      <c r="A5327" s="4">
        <v>27283</v>
      </c>
      <c r="B5327" s="5">
        <v>12.5</v>
      </c>
      <c r="C5327" s="1">
        <f t="shared" si="166"/>
        <v>1.2500000000000001E-2</v>
      </c>
      <c r="D5327" s="254">
        <f t="shared" si="167"/>
        <v>0</v>
      </c>
    </row>
    <row r="5328" spans="1:4" x14ac:dyDescent="0.3">
      <c r="A5328" s="4">
        <v>27284</v>
      </c>
      <c r="B5328" s="5">
        <v>12.5</v>
      </c>
      <c r="C5328" s="1">
        <f t="shared" si="166"/>
        <v>1.2500000000000001E-2</v>
      </c>
      <c r="D5328" s="254">
        <f t="shared" si="167"/>
        <v>0</v>
      </c>
    </row>
    <row r="5329" spans="1:4" x14ac:dyDescent="0.3">
      <c r="A5329" s="4">
        <v>27285</v>
      </c>
      <c r="B5329" s="5">
        <v>12.5</v>
      </c>
      <c r="C5329" s="1">
        <f t="shared" si="166"/>
        <v>1.2500000000000001E-2</v>
      </c>
      <c r="D5329" s="254">
        <f t="shared" si="167"/>
        <v>0</v>
      </c>
    </row>
    <row r="5330" spans="1:4" x14ac:dyDescent="0.3">
      <c r="A5330" s="4">
        <v>27288</v>
      </c>
      <c r="B5330" s="5">
        <v>12.5</v>
      </c>
      <c r="C5330" s="1">
        <f t="shared" si="166"/>
        <v>1.2500000000000001E-2</v>
      </c>
      <c r="D5330" s="254">
        <f t="shared" si="167"/>
        <v>0</v>
      </c>
    </row>
    <row r="5331" spans="1:4" x14ac:dyDescent="0.3">
      <c r="A5331" s="4">
        <v>27289</v>
      </c>
      <c r="B5331" s="5">
        <v>12.5</v>
      </c>
      <c r="C5331" s="1">
        <f t="shared" si="166"/>
        <v>1.2500000000000001E-2</v>
      </c>
      <c r="D5331" s="254">
        <f t="shared" si="167"/>
        <v>0</v>
      </c>
    </row>
    <row r="5332" spans="1:4" x14ac:dyDescent="0.3">
      <c r="A5332" s="4">
        <v>27290</v>
      </c>
      <c r="B5332" s="5">
        <v>12.5</v>
      </c>
      <c r="C5332" s="1">
        <f t="shared" si="166"/>
        <v>1.2500000000000001E-2</v>
      </c>
      <c r="D5332" s="254">
        <f t="shared" si="167"/>
        <v>0</v>
      </c>
    </row>
    <row r="5333" spans="1:4" x14ac:dyDescent="0.3">
      <c r="A5333" s="4">
        <v>27291</v>
      </c>
      <c r="B5333" s="5">
        <v>12.5</v>
      </c>
      <c r="C5333" s="1">
        <f t="shared" si="166"/>
        <v>1.2500000000000001E-2</v>
      </c>
      <c r="D5333" s="254">
        <f t="shared" si="167"/>
        <v>0</v>
      </c>
    </row>
    <row r="5334" spans="1:4" x14ac:dyDescent="0.3">
      <c r="A5334" s="4">
        <v>27292</v>
      </c>
      <c r="B5334" s="5">
        <v>12.5</v>
      </c>
      <c r="C5334" s="1">
        <f t="shared" si="166"/>
        <v>1.2500000000000001E-2</v>
      </c>
      <c r="D5334" s="254">
        <f t="shared" si="167"/>
        <v>0</v>
      </c>
    </row>
    <row r="5335" spans="1:4" x14ac:dyDescent="0.3">
      <c r="A5335" s="4">
        <v>27295</v>
      </c>
      <c r="B5335" s="5">
        <v>12.5</v>
      </c>
      <c r="C5335" s="1">
        <f t="shared" si="166"/>
        <v>1.2500000000000001E-2</v>
      </c>
      <c r="D5335" s="254">
        <f t="shared" si="167"/>
        <v>0</v>
      </c>
    </row>
    <row r="5336" spans="1:4" x14ac:dyDescent="0.3">
      <c r="A5336" s="4">
        <v>27296</v>
      </c>
      <c r="B5336" s="5">
        <v>12.5</v>
      </c>
      <c r="C5336" s="1">
        <f t="shared" si="166"/>
        <v>1.2500000000000001E-2</v>
      </c>
      <c r="D5336" s="254">
        <f t="shared" si="167"/>
        <v>0</v>
      </c>
    </row>
    <row r="5337" spans="1:4" x14ac:dyDescent="0.3">
      <c r="A5337" s="4">
        <v>27297</v>
      </c>
      <c r="B5337" s="5">
        <v>12.5</v>
      </c>
      <c r="C5337" s="1">
        <f t="shared" si="166"/>
        <v>1.2500000000000001E-2</v>
      </c>
      <c r="D5337" s="254">
        <f t="shared" si="167"/>
        <v>0</v>
      </c>
    </row>
    <row r="5338" spans="1:4" x14ac:dyDescent="0.3">
      <c r="A5338" s="4">
        <v>27298</v>
      </c>
      <c r="B5338" s="5">
        <v>12.5</v>
      </c>
      <c r="C5338" s="1">
        <f t="shared" si="166"/>
        <v>1.2500000000000001E-2</v>
      </c>
      <c r="D5338" s="254">
        <f t="shared" si="167"/>
        <v>0</v>
      </c>
    </row>
    <row r="5339" spans="1:4" x14ac:dyDescent="0.3">
      <c r="A5339" s="4">
        <v>27299</v>
      </c>
      <c r="B5339" s="5">
        <v>12.5</v>
      </c>
      <c r="C5339" s="1">
        <f t="shared" si="166"/>
        <v>1.2500000000000001E-2</v>
      </c>
      <c r="D5339" s="254">
        <f t="shared" si="167"/>
        <v>0</v>
      </c>
    </row>
    <row r="5340" spans="1:4" x14ac:dyDescent="0.3">
      <c r="A5340" s="4">
        <v>27302</v>
      </c>
      <c r="B5340" s="5">
        <v>12.5</v>
      </c>
      <c r="C5340" s="1">
        <f t="shared" si="166"/>
        <v>1.2500000000000001E-2</v>
      </c>
      <c r="D5340" s="254">
        <f t="shared" si="167"/>
        <v>0</v>
      </c>
    </row>
    <row r="5341" spans="1:4" x14ac:dyDescent="0.3">
      <c r="A5341" s="4">
        <v>27303</v>
      </c>
      <c r="B5341" s="5">
        <v>12.5</v>
      </c>
      <c r="C5341" s="1">
        <f t="shared" si="166"/>
        <v>1.2500000000000001E-2</v>
      </c>
      <c r="D5341" s="254">
        <f t="shared" si="167"/>
        <v>0</v>
      </c>
    </row>
    <row r="5342" spans="1:4" x14ac:dyDescent="0.3">
      <c r="A5342" s="4">
        <v>27304</v>
      </c>
      <c r="B5342" s="5">
        <v>12.5</v>
      </c>
      <c r="C5342" s="1">
        <f t="shared" si="166"/>
        <v>1.2500000000000001E-2</v>
      </c>
      <c r="D5342" s="254">
        <f t="shared" si="167"/>
        <v>0</v>
      </c>
    </row>
    <row r="5343" spans="1:4" x14ac:dyDescent="0.3">
      <c r="A5343" s="4">
        <v>27305</v>
      </c>
      <c r="B5343" s="5">
        <v>12.5</v>
      </c>
      <c r="C5343" s="1">
        <f t="shared" si="166"/>
        <v>1.2500000000000001E-2</v>
      </c>
      <c r="D5343" s="254">
        <f t="shared" si="167"/>
        <v>0</v>
      </c>
    </row>
    <row r="5344" spans="1:4" x14ac:dyDescent="0.3">
      <c r="A5344" s="4">
        <v>27306</v>
      </c>
      <c r="B5344" s="5">
        <v>12.5</v>
      </c>
      <c r="C5344" s="1">
        <f t="shared" si="166"/>
        <v>1.2500000000000001E-2</v>
      </c>
      <c r="D5344" s="254">
        <f t="shared" si="167"/>
        <v>0</v>
      </c>
    </row>
    <row r="5345" spans="1:4" x14ac:dyDescent="0.3">
      <c r="A5345" s="4">
        <v>27309</v>
      </c>
      <c r="B5345" s="5">
        <v>12.5</v>
      </c>
      <c r="C5345" s="1">
        <f t="shared" si="166"/>
        <v>1.2500000000000001E-2</v>
      </c>
      <c r="D5345" s="254">
        <f t="shared" si="167"/>
        <v>0</v>
      </c>
    </row>
    <row r="5346" spans="1:4" x14ac:dyDescent="0.3">
      <c r="A5346" s="4">
        <v>27310</v>
      </c>
      <c r="B5346" s="5">
        <v>12.5</v>
      </c>
      <c r="C5346" s="1">
        <f t="shared" si="166"/>
        <v>1.2500000000000001E-2</v>
      </c>
      <c r="D5346" s="254">
        <f t="shared" si="167"/>
        <v>0</v>
      </c>
    </row>
    <row r="5347" spans="1:4" x14ac:dyDescent="0.3">
      <c r="A5347" s="4">
        <v>27311</v>
      </c>
      <c r="B5347" s="5">
        <v>12.5</v>
      </c>
      <c r="C5347" s="1">
        <f t="shared" si="166"/>
        <v>1.2500000000000001E-2</v>
      </c>
      <c r="D5347" s="254">
        <f t="shared" si="167"/>
        <v>0</v>
      </c>
    </row>
    <row r="5348" spans="1:4" x14ac:dyDescent="0.3">
      <c r="A5348" s="4">
        <v>27312</v>
      </c>
      <c r="B5348" s="5">
        <v>12.5</v>
      </c>
      <c r="C5348" s="1">
        <f t="shared" si="166"/>
        <v>1.2500000000000001E-2</v>
      </c>
      <c r="D5348" s="254">
        <f t="shared" si="167"/>
        <v>0</v>
      </c>
    </row>
    <row r="5349" spans="1:4" x14ac:dyDescent="0.3">
      <c r="A5349" s="4">
        <v>27313</v>
      </c>
      <c r="B5349" s="5">
        <v>12.5</v>
      </c>
      <c r="C5349" s="1">
        <f t="shared" si="166"/>
        <v>1.2500000000000001E-2</v>
      </c>
      <c r="D5349" s="254">
        <f t="shared" si="167"/>
        <v>0</v>
      </c>
    </row>
    <row r="5350" spans="1:4" x14ac:dyDescent="0.3">
      <c r="A5350" s="4">
        <v>27316</v>
      </c>
      <c r="B5350" s="5">
        <v>12.5</v>
      </c>
      <c r="C5350" s="1">
        <f t="shared" si="166"/>
        <v>1.2500000000000001E-2</v>
      </c>
      <c r="D5350" s="254">
        <f t="shared" si="167"/>
        <v>0</v>
      </c>
    </row>
    <row r="5351" spans="1:4" x14ac:dyDescent="0.3">
      <c r="A5351" s="4">
        <v>27317</v>
      </c>
      <c r="B5351" s="5">
        <v>12.5</v>
      </c>
      <c r="C5351" s="1">
        <f t="shared" si="166"/>
        <v>1.2500000000000001E-2</v>
      </c>
      <c r="D5351" s="254">
        <f t="shared" si="167"/>
        <v>0</v>
      </c>
    </row>
    <row r="5352" spans="1:4" x14ac:dyDescent="0.3">
      <c r="A5352" s="4">
        <v>27318</v>
      </c>
      <c r="B5352" s="5">
        <v>12.5</v>
      </c>
      <c r="C5352" s="1">
        <f t="shared" si="166"/>
        <v>1.2500000000000001E-2</v>
      </c>
      <c r="D5352" s="254">
        <f t="shared" si="167"/>
        <v>0</v>
      </c>
    </row>
    <row r="5353" spans="1:4" x14ac:dyDescent="0.3">
      <c r="A5353" s="4">
        <v>27319</v>
      </c>
      <c r="B5353" s="5">
        <v>12.5</v>
      </c>
      <c r="C5353" s="1">
        <f t="shared" si="166"/>
        <v>1.2500000000000001E-2</v>
      </c>
      <c r="D5353" s="254">
        <f t="shared" si="167"/>
        <v>0</v>
      </c>
    </row>
    <row r="5354" spans="1:4" x14ac:dyDescent="0.3">
      <c r="A5354" s="4">
        <v>27320</v>
      </c>
      <c r="B5354" s="5">
        <v>12.5</v>
      </c>
      <c r="C5354" s="1">
        <f t="shared" si="166"/>
        <v>1.2500000000000001E-2</v>
      </c>
      <c r="D5354" s="254">
        <f t="shared" si="167"/>
        <v>0</v>
      </c>
    </row>
    <row r="5355" spans="1:4" x14ac:dyDescent="0.3">
      <c r="A5355" s="4">
        <v>27323</v>
      </c>
      <c r="B5355" s="5">
        <v>12.5</v>
      </c>
      <c r="C5355" s="1">
        <f t="shared" si="166"/>
        <v>1.2500000000000001E-2</v>
      </c>
      <c r="D5355" s="254">
        <f t="shared" si="167"/>
        <v>0</v>
      </c>
    </row>
    <row r="5356" spans="1:4" x14ac:dyDescent="0.3">
      <c r="A5356" s="4">
        <v>27324</v>
      </c>
      <c r="B5356" s="5">
        <v>12.5</v>
      </c>
      <c r="C5356" s="1">
        <f t="shared" si="166"/>
        <v>1.2500000000000001E-2</v>
      </c>
      <c r="D5356" s="254">
        <f t="shared" si="167"/>
        <v>0</v>
      </c>
    </row>
    <row r="5357" spans="1:4" x14ac:dyDescent="0.3">
      <c r="A5357" s="4">
        <v>27325</v>
      </c>
      <c r="B5357" s="5">
        <v>12.5</v>
      </c>
      <c r="C5357" s="1">
        <f t="shared" si="166"/>
        <v>1.2500000000000001E-2</v>
      </c>
      <c r="D5357" s="254">
        <f t="shared" si="167"/>
        <v>0</v>
      </c>
    </row>
    <row r="5358" spans="1:4" x14ac:dyDescent="0.3">
      <c r="A5358" s="4">
        <v>27326</v>
      </c>
      <c r="B5358" s="5">
        <v>12.5</v>
      </c>
      <c r="C5358" s="1">
        <f t="shared" si="166"/>
        <v>1.2500000000000001E-2</v>
      </c>
      <c r="D5358" s="254">
        <f t="shared" si="167"/>
        <v>0</v>
      </c>
    </row>
    <row r="5359" spans="1:4" x14ac:dyDescent="0.3">
      <c r="A5359" s="4">
        <v>27327</v>
      </c>
      <c r="B5359" s="5">
        <v>12.5</v>
      </c>
      <c r="C5359" s="1">
        <f t="shared" si="166"/>
        <v>1.2500000000000001E-2</v>
      </c>
      <c r="D5359" s="254">
        <f t="shared" si="167"/>
        <v>0</v>
      </c>
    </row>
    <row r="5360" spans="1:4" x14ac:dyDescent="0.3">
      <c r="A5360" s="4">
        <v>27330</v>
      </c>
      <c r="B5360" s="5">
        <v>12.5</v>
      </c>
      <c r="C5360" s="1">
        <f t="shared" si="166"/>
        <v>1.2500000000000001E-2</v>
      </c>
      <c r="D5360" s="254">
        <f t="shared" si="167"/>
        <v>0</v>
      </c>
    </row>
    <row r="5361" spans="1:4" x14ac:dyDescent="0.3">
      <c r="A5361" s="4">
        <v>27331</v>
      </c>
      <c r="B5361" s="5">
        <v>12.5</v>
      </c>
      <c r="C5361" s="1">
        <f t="shared" si="166"/>
        <v>1.2500000000000001E-2</v>
      </c>
      <c r="D5361" s="254">
        <f t="shared" si="167"/>
        <v>0</v>
      </c>
    </row>
    <row r="5362" spans="1:4" x14ac:dyDescent="0.3">
      <c r="A5362" s="4">
        <v>27332</v>
      </c>
      <c r="B5362" s="5">
        <v>12.5</v>
      </c>
      <c r="C5362" s="1">
        <f t="shared" si="166"/>
        <v>1.2500000000000001E-2</v>
      </c>
      <c r="D5362" s="254">
        <f t="shared" si="167"/>
        <v>0</v>
      </c>
    </row>
    <row r="5363" spans="1:4" x14ac:dyDescent="0.3">
      <c r="A5363" s="4">
        <v>27333</v>
      </c>
      <c r="B5363" s="5">
        <v>12.5</v>
      </c>
      <c r="C5363" s="1">
        <f t="shared" si="166"/>
        <v>1.2500000000000001E-2</v>
      </c>
      <c r="D5363" s="254">
        <f t="shared" si="167"/>
        <v>0</v>
      </c>
    </row>
    <row r="5364" spans="1:4" x14ac:dyDescent="0.3">
      <c r="A5364" s="4">
        <v>27334</v>
      </c>
      <c r="B5364" s="5">
        <v>12.5</v>
      </c>
      <c r="C5364" s="1">
        <f t="shared" si="166"/>
        <v>1.2500000000000001E-2</v>
      </c>
      <c r="D5364" s="254">
        <f t="shared" si="167"/>
        <v>0</v>
      </c>
    </row>
    <row r="5365" spans="1:4" x14ac:dyDescent="0.3">
      <c r="A5365" s="4">
        <v>27337</v>
      </c>
      <c r="B5365" s="5">
        <v>12.5</v>
      </c>
      <c r="C5365" s="1">
        <f t="shared" si="166"/>
        <v>1.2500000000000001E-2</v>
      </c>
      <c r="D5365" s="254">
        <f t="shared" si="167"/>
        <v>0</v>
      </c>
    </row>
    <row r="5366" spans="1:4" x14ac:dyDescent="0.3">
      <c r="A5366" s="4">
        <v>27338</v>
      </c>
      <c r="B5366" s="5">
        <v>12.5</v>
      </c>
      <c r="C5366" s="1">
        <f t="shared" si="166"/>
        <v>1.2500000000000001E-2</v>
      </c>
      <c r="D5366" s="254">
        <f t="shared" si="167"/>
        <v>0</v>
      </c>
    </row>
    <row r="5367" spans="1:4" x14ac:dyDescent="0.3">
      <c r="A5367" s="4">
        <v>27339</v>
      </c>
      <c r="B5367" s="5">
        <v>12.5</v>
      </c>
      <c r="C5367" s="1">
        <f t="shared" si="166"/>
        <v>1.2500000000000001E-2</v>
      </c>
      <c r="D5367" s="254">
        <f t="shared" si="167"/>
        <v>0</v>
      </c>
    </row>
    <row r="5368" spans="1:4" x14ac:dyDescent="0.3">
      <c r="A5368" s="4">
        <v>27340</v>
      </c>
      <c r="B5368" s="5">
        <v>12.5</v>
      </c>
      <c r="C5368" s="1">
        <f t="shared" si="166"/>
        <v>1.2500000000000001E-2</v>
      </c>
      <c r="D5368" s="254">
        <f t="shared" si="167"/>
        <v>0</v>
      </c>
    </row>
    <row r="5369" spans="1:4" x14ac:dyDescent="0.3">
      <c r="A5369" s="4">
        <v>27341</v>
      </c>
      <c r="B5369" s="5">
        <v>12.5</v>
      </c>
      <c r="C5369" s="1">
        <f t="shared" si="166"/>
        <v>1.2500000000000001E-2</v>
      </c>
      <c r="D5369" s="254">
        <f t="shared" si="167"/>
        <v>0</v>
      </c>
    </row>
    <row r="5370" spans="1:4" x14ac:dyDescent="0.3">
      <c r="A5370" s="4">
        <v>27344</v>
      </c>
      <c r="B5370" s="5">
        <v>12.5</v>
      </c>
      <c r="C5370" s="1">
        <f t="shared" si="166"/>
        <v>1.2500000000000001E-2</v>
      </c>
      <c r="D5370" s="254">
        <f t="shared" si="167"/>
        <v>0</v>
      </c>
    </row>
    <row r="5371" spans="1:4" x14ac:dyDescent="0.3">
      <c r="A5371" s="4">
        <v>27345</v>
      </c>
      <c r="B5371" s="5">
        <v>12.5</v>
      </c>
      <c r="C5371" s="1">
        <f t="shared" si="166"/>
        <v>1.2500000000000001E-2</v>
      </c>
      <c r="D5371" s="254">
        <f t="shared" si="167"/>
        <v>0</v>
      </c>
    </row>
    <row r="5372" spans="1:4" x14ac:dyDescent="0.3">
      <c r="A5372" s="4">
        <v>27346</v>
      </c>
      <c r="B5372" s="5">
        <v>12.5</v>
      </c>
      <c r="C5372" s="1">
        <f t="shared" si="166"/>
        <v>1.2500000000000001E-2</v>
      </c>
      <c r="D5372" s="254">
        <f t="shared" si="167"/>
        <v>0</v>
      </c>
    </row>
    <row r="5373" spans="1:4" x14ac:dyDescent="0.3">
      <c r="A5373" s="4">
        <v>27347</v>
      </c>
      <c r="B5373" s="5">
        <v>12.5</v>
      </c>
      <c r="C5373" s="1">
        <f t="shared" si="166"/>
        <v>1.2500000000000001E-2</v>
      </c>
      <c r="D5373" s="254">
        <f t="shared" si="167"/>
        <v>0</v>
      </c>
    </row>
    <row r="5374" spans="1:4" x14ac:dyDescent="0.3">
      <c r="A5374" s="4">
        <v>27348</v>
      </c>
      <c r="B5374" s="5">
        <v>12.5</v>
      </c>
      <c r="C5374" s="1">
        <f t="shared" si="166"/>
        <v>1.2500000000000001E-2</v>
      </c>
      <c r="D5374" s="254">
        <f t="shared" si="167"/>
        <v>0</v>
      </c>
    </row>
    <row r="5375" spans="1:4" x14ac:dyDescent="0.3">
      <c r="A5375" s="4">
        <v>27351</v>
      </c>
      <c r="B5375" s="5">
        <v>12.5</v>
      </c>
      <c r="C5375" s="1">
        <f t="shared" si="166"/>
        <v>1.2500000000000001E-2</v>
      </c>
      <c r="D5375" s="254">
        <f t="shared" si="167"/>
        <v>0</v>
      </c>
    </row>
    <row r="5376" spans="1:4" x14ac:dyDescent="0.3">
      <c r="A5376" s="4">
        <v>27352</v>
      </c>
      <c r="B5376" s="5">
        <v>12.5</v>
      </c>
      <c r="C5376" s="1">
        <f t="shared" si="166"/>
        <v>1.2500000000000001E-2</v>
      </c>
      <c r="D5376" s="254">
        <f t="shared" si="167"/>
        <v>0</v>
      </c>
    </row>
    <row r="5377" spans="1:4" x14ac:dyDescent="0.3">
      <c r="A5377" s="4">
        <v>27353</v>
      </c>
      <c r="B5377" s="5">
        <v>12.5</v>
      </c>
      <c r="C5377" s="1">
        <f t="shared" si="166"/>
        <v>1.2500000000000001E-2</v>
      </c>
      <c r="D5377" s="254">
        <f t="shared" si="167"/>
        <v>0</v>
      </c>
    </row>
    <row r="5378" spans="1:4" x14ac:dyDescent="0.3">
      <c r="A5378" s="4">
        <v>27354</v>
      </c>
      <c r="B5378" s="5">
        <v>12.5</v>
      </c>
      <c r="C5378" s="1">
        <f t="shared" si="166"/>
        <v>1.2500000000000001E-2</v>
      </c>
      <c r="D5378" s="254">
        <f t="shared" si="167"/>
        <v>0</v>
      </c>
    </row>
    <row r="5379" spans="1:4" x14ac:dyDescent="0.3">
      <c r="A5379" s="4">
        <v>27355</v>
      </c>
      <c r="B5379" s="5">
        <v>12.5</v>
      </c>
      <c r="C5379" s="1">
        <f t="shared" si="166"/>
        <v>1.2500000000000001E-2</v>
      </c>
      <c r="D5379" s="254">
        <f t="shared" si="167"/>
        <v>0</v>
      </c>
    </row>
    <row r="5380" spans="1:4" x14ac:dyDescent="0.3">
      <c r="A5380" s="4">
        <v>27358</v>
      </c>
      <c r="B5380" s="5">
        <v>12.5</v>
      </c>
      <c r="C5380" s="1">
        <f t="shared" si="166"/>
        <v>1.2500000000000001E-2</v>
      </c>
      <c r="D5380" s="254">
        <f t="shared" si="167"/>
        <v>0</v>
      </c>
    </row>
    <row r="5381" spans="1:4" x14ac:dyDescent="0.3">
      <c r="A5381" s="4">
        <v>27359</v>
      </c>
      <c r="B5381" s="5">
        <v>12.5</v>
      </c>
      <c r="C5381" s="1">
        <f t="shared" si="166"/>
        <v>1.2500000000000001E-2</v>
      </c>
      <c r="D5381" s="254">
        <f t="shared" si="167"/>
        <v>0</v>
      </c>
    </row>
    <row r="5382" spans="1:4" x14ac:dyDescent="0.3">
      <c r="A5382" s="4">
        <v>27360</v>
      </c>
      <c r="B5382" s="5">
        <v>12.5</v>
      </c>
      <c r="C5382" s="1">
        <f t="shared" ref="C5382:C5445" si="168">B5382/1000</f>
        <v>1.2500000000000001E-2</v>
      </c>
      <c r="D5382" s="254">
        <f t="shared" si="167"/>
        <v>0</v>
      </c>
    </row>
    <row r="5383" spans="1:4" x14ac:dyDescent="0.3">
      <c r="A5383" s="4">
        <v>27361</v>
      </c>
      <c r="B5383" s="5">
        <v>12.5</v>
      </c>
      <c r="C5383" s="1">
        <f t="shared" si="168"/>
        <v>1.2500000000000001E-2</v>
      </c>
      <c r="D5383" s="254">
        <f t="shared" ref="D5383:D5446" si="169">((B5383/B5382)-1)*100</f>
        <v>0</v>
      </c>
    </row>
    <row r="5384" spans="1:4" x14ac:dyDescent="0.3">
      <c r="A5384" s="4">
        <v>27362</v>
      </c>
      <c r="B5384" s="5">
        <v>12.5</v>
      </c>
      <c r="C5384" s="1">
        <f t="shared" si="168"/>
        <v>1.2500000000000001E-2</v>
      </c>
      <c r="D5384" s="254">
        <f t="shared" si="169"/>
        <v>0</v>
      </c>
    </row>
    <row r="5385" spans="1:4" x14ac:dyDescent="0.3">
      <c r="A5385" s="4">
        <v>27365</v>
      </c>
      <c r="B5385" s="5">
        <v>12.5</v>
      </c>
      <c r="C5385" s="1">
        <f t="shared" si="168"/>
        <v>1.2500000000000001E-2</v>
      </c>
      <c r="D5385" s="254">
        <f t="shared" si="169"/>
        <v>0</v>
      </c>
    </row>
    <row r="5386" spans="1:4" x14ac:dyDescent="0.3">
      <c r="A5386" s="4">
        <v>27366</v>
      </c>
      <c r="B5386" s="5">
        <v>12.5</v>
      </c>
      <c r="C5386" s="1">
        <f t="shared" si="168"/>
        <v>1.2500000000000001E-2</v>
      </c>
      <c r="D5386" s="254">
        <f t="shared" si="169"/>
        <v>0</v>
      </c>
    </row>
    <row r="5387" spans="1:4" x14ac:dyDescent="0.3">
      <c r="A5387" s="4">
        <v>27367</v>
      </c>
      <c r="B5387" s="5">
        <v>12.5</v>
      </c>
      <c r="C5387" s="1">
        <f t="shared" si="168"/>
        <v>1.2500000000000001E-2</v>
      </c>
      <c r="D5387" s="254">
        <f t="shared" si="169"/>
        <v>0</v>
      </c>
    </row>
    <row r="5388" spans="1:4" x14ac:dyDescent="0.3">
      <c r="A5388" s="4">
        <v>27368</v>
      </c>
      <c r="B5388" s="5">
        <v>12.5</v>
      </c>
      <c r="C5388" s="1">
        <f t="shared" si="168"/>
        <v>1.2500000000000001E-2</v>
      </c>
      <c r="D5388" s="254">
        <f t="shared" si="169"/>
        <v>0</v>
      </c>
    </row>
    <row r="5389" spans="1:4" x14ac:dyDescent="0.3">
      <c r="A5389" s="4">
        <v>27369</v>
      </c>
      <c r="B5389" s="5">
        <v>12.5</v>
      </c>
      <c r="C5389" s="1">
        <f t="shared" si="168"/>
        <v>1.2500000000000001E-2</v>
      </c>
      <c r="D5389" s="254">
        <f t="shared" si="169"/>
        <v>0</v>
      </c>
    </row>
    <row r="5390" spans="1:4" x14ac:dyDescent="0.3">
      <c r="A5390" s="4">
        <v>27372</v>
      </c>
      <c r="B5390" s="5">
        <v>12.5</v>
      </c>
      <c r="C5390" s="1">
        <f t="shared" si="168"/>
        <v>1.2500000000000001E-2</v>
      </c>
      <c r="D5390" s="254">
        <f t="shared" si="169"/>
        <v>0</v>
      </c>
    </row>
    <row r="5391" spans="1:4" x14ac:dyDescent="0.3">
      <c r="A5391" s="4">
        <v>27373</v>
      </c>
      <c r="B5391" s="5">
        <v>12.5</v>
      </c>
      <c r="C5391" s="1">
        <f t="shared" si="168"/>
        <v>1.2500000000000001E-2</v>
      </c>
      <c r="D5391" s="254">
        <f t="shared" si="169"/>
        <v>0</v>
      </c>
    </row>
    <row r="5392" spans="1:4" x14ac:dyDescent="0.3">
      <c r="A5392" s="4">
        <v>27374</v>
      </c>
      <c r="B5392" s="5">
        <v>12.5</v>
      </c>
      <c r="C5392" s="1">
        <f t="shared" si="168"/>
        <v>1.2500000000000001E-2</v>
      </c>
      <c r="D5392" s="254">
        <f t="shared" si="169"/>
        <v>0</v>
      </c>
    </row>
    <row r="5393" spans="1:4" x14ac:dyDescent="0.3">
      <c r="A5393" s="4">
        <v>27375</v>
      </c>
      <c r="B5393" s="5">
        <v>12.5</v>
      </c>
      <c r="C5393" s="1">
        <f t="shared" si="168"/>
        <v>1.2500000000000001E-2</v>
      </c>
      <c r="D5393" s="254">
        <f t="shared" si="169"/>
        <v>0</v>
      </c>
    </row>
    <row r="5394" spans="1:4" x14ac:dyDescent="0.3">
      <c r="A5394" s="4">
        <v>27376</v>
      </c>
      <c r="B5394" s="5">
        <v>12.5</v>
      </c>
      <c r="C5394" s="1">
        <f t="shared" si="168"/>
        <v>1.2500000000000001E-2</v>
      </c>
      <c r="D5394" s="254">
        <f t="shared" si="169"/>
        <v>0</v>
      </c>
    </row>
    <row r="5395" spans="1:4" x14ac:dyDescent="0.3">
      <c r="A5395" s="4">
        <v>27379</v>
      </c>
      <c r="B5395" s="5">
        <v>12.5</v>
      </c>
      <c r="C5395" s="1">
        <f t="shared" si="168"/>
        <v>1.2500000000000001E-2</v>
      </c>
      <c r="D5395" s="254">
        <f t="shared" si="169"/>
        <v>0</v>
      </c>
    </row>
    <row r="5396" spans="1:4" x14ac:dyDescent="0.3">
      <c r="A5396" s="4">
        <v>27380</v>
      </c>
      <c r="B5396" s="5">
        <v>12.5</v>
      </c>
      <c r="C5396" s="1">
        <f t="shared" si="168"/>
        <v>1.2500000000000001E-2</v>
      </c>
      <c r="D5396" s="254">
        <f t="shared" si="169"/>
        <v>0</v>
      </c>
    </row>
    <row r="5397" spans="1:4" x14ac:dyDescent="0.3">
      <c r="A5397" s="4">
        <v>27381</v>
      </c>
      <c r="B5397" s="5">
        <v>12.5</v>
      </c>
      <c r="C5397" s="1">
        <f t="shared" si="168"/>
        <v>1.2500000000000001E-2</v>
      </c>
      <c r="D5397" s="254">
        <f t="shared" si="169"/>
        <v>0</v>
      </c>
    </row>
    <row r="5398" spans="1:4" x14ac:dyDescent="0.3">
      <c r="A5398" s="4">
        <v>27382</v>
      </c>
      <c r="B5398" s="5">
        <v>12.5</v>
      </c>
      <c r="C5398" s="1">
        <f t="shared" si="168"/>
        <v>1.2500000000000001E-2</v>
      </c>
      <c r="D5398" s="254">
        <f t="shared" si="169"/>
        <v>0</v>
      </c>
    </row>
    <row r="5399" spans="1:4" x14ac:dyDescent="0.3">
      <c r="A5399" s="4">
        <v>27383</v>
      </c>
      <c r="B5399" s="5">
        <v>12.5</v>
      </c>
      <c r="C5399" s="1">
        <f t="shared" si="168"/>
        <v>1.2500000000000001E-2</v>
      </c>
      <c r="D5399" s="254">
        <f t="shared" si="169"/>
        <v>0</v>
      </c>
    </row>
    <row r="5400" spans="1:4" x14ac:dyDescent="0.3">
      <c r="A5400" s="4">
        <v>27386</v>
      </c>
      <c r="B5400" s="5">
        <v>12.5</v>
      </c>
      <c r="C5400" s="1">
        <f t="shared" si="168"/>
        <v>1.2500000000000001E-2</v>
      </c>
      <c r="D5400" s="254">
        <f t="shared" si="169"/>
        <v>0</v>
      </c>
    </row>
    <row r="5401" spans="1:4" x14ac:dyDescent="0.3">
      <c r="A5401" s="4">
        <v>27387</v>
      </c>
      <c r="B5401" s="5">
        <v>12.5</v>
      </c>
      <c r="C5401" s="1">
        <f t="shared" si="168"/>
        <v>1.2500000000000001E-2</v>
      </c>
      <c r="D5401" s="254">
        <f t="shared" si="169"/>
        <v>0</v>
      </c>
    </row>
    <row r="5402" spans="1:4" x14ac:dyDescent="0.3">
      <c r="A5402" s="4">
        <v>27388</v>
      </c>
      <c r="B5402" s="5">
        <v>12.5</v>
      </c>
      <c r="C5402" s="1">
        <f t="shared" si="168"/>
        <v>1.2500000000000001E-2</v>
      </c>
      <c r="D5402" s="254">
        <f t="shared" si="169"/>
        <v>0</v>
      </c>
    </row>
    <row r="5403" spans="1:4" x14ac:dyDescent="0.3">
      <c r="A5403" s="4">
        <v>27389</v>
      </c>
      <c r="B5403" s="5">
        <v>12.5</v>
      </c>
      <c r="C5403" s="1">
        <f t="shared" si="168"/>
        <v>1.2500000000000001E-2</v>
      </c>
      <c r="D5403" s="254">
        <f t="shared" si="169"/>
        <v>0</v>
      </c>
    </row>
    <row r="5404" spans="1:4" x14ac:dyDescent="0.3">
      <c r="A5404" s="4">
        <v>27390</v>
      </c>
      <c r="B5404" s="5">
        <v>12.5</v>
      </c>
      <c r="C5404" s="1">
        <f t="shared" si="168"/>
        <v>1.2500000000000001E-2</v>
      </c>
      <c r="D5404" s="254">
        <f t="shared" si="169"/>
        <v>0</v>
      </c>
    </row>
    <row r="5405" spans="1:4" x14ac:dyDescent="0.3">
      <c r="A5405" s="4">
        <v>27393</v>
      </c>
      <c r="B5405" s="5">
        <v>12.5</v>
      </c>
      <c r="C5405" s="1">
        <f t="shared" si="168"/>
        <v>1.2500000000000001E-2</v>
      </c>
      <c r="D5405" s="254">
        <f t="shared" si="169"/>
        <v>0</v>
      </c>
    </row>
    <row r="5406" spans="1:4" x14ac:dyDescent="0.3">
      <c r="A5406" s="4">
        <v>27394</v>
      </c>
      <c r="B5406" s="5">
        <v>12.5</v>
      </c>
      <c r="C5406" s="1">
        <f t="shared" si="168"/>
        <v>1.2500000000000001E-2</v>
      </c>
      <c r="D5406" s="254">
        <f t="shared" si="169"/>
        <v>0</v>
      </c>
    </row>
    <row r="5407" spans="1:4" x14ac:dyDescent="0.3">
      <c r="A5407" s="4">
        <v>27395</v>
      </c>
      <c r="B5407" s="5">
        <v>12.5</v>
      </c>
      <c r="C5407" s="1">
        <f t="shared" si="168"/>
        <v>1.2500000000000001E-2</v>
      </c>
      <c r="D5407" s="254">
        <f t="shared" si="169"/>
        <v>0</v>
      </c>
    </row>
    <row r="5408" spans="1:4" x14ac:dyDescent="0.3">
      <c r="A5408" s="4">
        <v>27396</v>
      </c>
      <c r="B5408" s="5">
        <v>12.5</v>
      </c>
      <c r="C5408" s="1">
        <f t="shared" si="168"/>
        <v>1.2500000000000001E-2</v>
      </c>
      <c r="D5408" s="254">
        <f t="shared" si="169"/>
        <v>0</v>
      </c>
    </row>
    <row r="5409" spans="1:4" x14ac:dyDescent="0.3">
      <c r="A5409" s="4">
        <v>27397</v>
      </c>
      <c r="B5409" s="5">
        <v>12.5</v>
      </c>
      <c r="C5409" s="1">
        <f t="shared" si="168"/>
        <v>1.2500000000000001E-2</v>
      </c>
      <c r="D5409" s="254">
        <f t="shared" si="169"/>
        <v>0</v>
      </c>
    </row>
    <row r="5410" spans="1:4" x14ac:dyDescent="0.3">
      <c r="A5410" s="4">
        <v>27400</v>
      </c>
      <c r="B5410" s="5">
        <v>12.5</v>
      </c>
      <c r="C5410" s="1">
        <f t="shared" si="168"/>
        <v>1.2500000000000001E-2</v>
      </c>
      <c r="D5410" s="254">
        <f t="shared" si="169"/>
        <v>0</v>
      </c>
    </row>
    <row r="5411" spans="1:4" x14ac:dyDescent="0.3">
      <c r="A5411" s="4">
        <v>27401</v>
      </c>
      <c r="B5411" s="5">
        <v>12.5</v>
      </c>
      <c r="C5411" s="1">
        <f t="shared" si="168"/>
        <v>1.2500000000000001E-2</v>
      </c>
      <c r="D5411" s="254">
        <f t="shared" si="169"/>
        <v>0</v>
      </c>
    </row>
    <row r="5412" spans="1:4" x14ac:dyDescent="0.3">
      <c r="A5412" s="4">
        <v>27402</v>
      </c>
      <c r="B5412" s="5">
        <v>12.5</v>
      </c>
      <c r="C5412" s="1">
        <f t="shared" si="168"/>
        <v>1.2500000000000001E-2</v>
      </c>
      <c r="D5412" s="254">
        <f t="shared" si="169"/>
        <v>0</v>
      </c>
    </row>
    <row r="5413" spans="1:4" x14ac:dyDescent="0.3">
      <c r="A5413" s="4">
        <v>27403</v>
      </c>
      <c r="B5413" s="5">
        <v>12.5</v>
      </c>
      <c r="C5413" s="1">
        <f t="shared" si="168"/>
        <v>1.2500000000000001E-2</v>
      </c>
      <c r="D5413" s="254">
        <f t="shared" si="169"/>
        <v>0</v>
      </c>
    </row>
    <row r="5414" spans="1:4" x14ac:dyDescent="0.3">
      <c r="A5414" s="4">
        <v>27404</v>
      </c>
      <c r="B5414" s="5">
        <v>12.5</v>
      </c>
      <c r="C5414" s="1">
        <f t="shared" si="168"/>
        <v>1.2500000000000001E-2</v>
      </c>
      <c r="D5414" s="254">
        <f t="shared" si="169"/>
        <v>0</v>
      </c>
    </row>
    <row r="5415" spans="1:4" x14ac:dyDescent="0.3">
      <c r="A5415" s="4">
        <v>27407</v>
      </c>
      <c r="B5415" s="5">
        <v>12.5</v>
      </c>
      <c r="C5415" s="1">
        <f t="shared" si="168"/>
        <v>1.2500000000000001E-2</v>
      </c>
      <c r="D5415" s="254">
        <f t="shared" si="169"/>
        <v>0</v>
      </c>
    </row>
    <row r="5416" spans="1:4" x14ac:dyDescent="0.3">
      <c r="A5416" s="4">
        <v>27408</v>
      </c>
      <c r="B5416" s="5">
        <v>12.5</v>
      </c>
      <c r="C5416" s="1">
        <f t="shared" si="168"/>
        <v>1.2500000000000001E-2</v>
      </c>
      <c r="D5416" s="254">
        <f t="shared" si="169"/>
        <v>0</v>
      </c>
    </row>
    <row r="5417" spans="1:4" x14ac:dyDescent="0.3">
      <c r="A5417" s="4">
        <v>27409</v>
      </c>
      <c r="B5417" s="5">
        <v>12.5</v>
      </c>
      <c r="C5417" s="1">
        <f t="shared" si="168"/>
        <v>1.2500000000000001E-2</v>
      </c>
      <c r="D5417" s="254">
        <f t="shared" si="169"/>
        <v>0</v>
      </c>
    </row>
    <row r="5418" spans="1:4" x14ac:dyDescent="0.3">
      <c r="A5418" s="4">
        <v>27410</v>
      </c>
      <c r="B5418" s="5">
        <v>12.5</v>
      </c>
      <c r="C5418" s="1">
        <f t="shared" si="168"/>
        <v>1.2500000000000001E-2</v>
      </c>
      <c r="D5418" s="254">
        <f t="shared" si="169"/>
        <v>0</v>
      </c>
    </row>
    <row r="5419" spans="1:4" x14ac:dyDescent="0.3">
      <c r="A5419" s="4">
        <v>27411</v>
      </c>
      <c r="B5419" s="5">
        <v>12.5</v>
      </c>
      <c r="C5419" s="1">
        <f t="shared" si="168"/>
        <v>1.2500000000000001E-2</v>
      </c>
      <c r="D5419" s="254">
        <f t="shared" si="169"/>
        <v>0</v>
      </c>
    </row>
    <row r="5420" spans="1:4" x14ac:dyDescent="0.3">
      <c r="A5420" s="4">
        <v>27414</v>
      </c>
      <c r="B5420" s="5">
        <v>12.5</v>
      </c>
      <c r="C5420" s="1">
        <f t="shared" si="168"/>
        <v>1.2500000000000001E-2</v>
      </c>
      <c r="D5420" s="254">
        <f t="shared" si="169"/>
        <v>0</v>
      </c>
    </row>
    <row r="5421" spans="1:4" x14ac:dyDescent="0.3">
      <c r="A5421" s="4">
        <v>27415</v>
      </c>
      <c r="B5421" s="5">
        <v>12.5</v>
      </c>
      <c r="C5421" s="1">
        <f t="shared" si="168"/>
        <v>1.2500000000000001E-2</v>
      </c>
      <c r="D5421" s="254">
        <f t="shared" si="169"/>
        <v>0</v>
      </c>
    </row>
    <row r="5422" spans="1:4" x14ac:dyDescent="0.3">
      <c r="A5422" s="4">
        <v>27416</v>
      </c>
      <c r="B5422" s="5">
        <v>12.5</v>
      </c>
      <c r="C5422" s="1">
        <f t="shared" si="168"/>
        <v>1.2500000000000001E-2</v>
      </c>
      <c r="D5422" s="254">
        <f t="shared" si="169"/>
        <v>0</v>
      </c>
    </row>
    <row r="5423" spans="1:4" x14ac:dyDescent="0.3">
      <c r="A5423" s="4">
        <v>27417</v>
      </c>
      <c r="B5423" s="5">
        <v>12.5</v>
      </c>
      <c r="C5423" s="1">
        <f t="shared" si="168"/>
        <v>1.2500000000000001E-2</v>
      </c>
      <c r="D5423" s="254">
        <f t="shared" si="169"/>
        <v>0</v>
      </c>
    </row>
    <row r="5424" spans="1:4" x14ac:dyDescent="0.3">
      <c r="A5424" s="4">
        <v>27418</v>
      </c>
      <c r="B5424" s="5">
        <v>12.5</v>
      </c>
      <c r="C5424" s="1">
        <f t="shared" si="168"/>
        <v>1.2500000000000001E-2</v>
      </c>
      <c r="D5424" s="254">
        <f t="shared" si="169"/>
        <v>0</v>
      </c>
    </row>
    <row r="5425" spans="1:4" x14ac:dyDescent="0.3">
      <c r="A5425" s="4">
        <v>27421</v>
      </c>
      <c r="B5425" s="5">
        <v>12.5</v>
      </c>
      <c r="C5425" s="1">
        <f t="shared" si="168"/>
        <v>1.2500000000000001E-2</v>
      </c>
      <c r="D5425" s="254">
        <f t="shared" si="169"/>
        <v>0</v>
      </c>
    </row>
    <row r="5426" spans="1:4" x14ac:dyDescent="0.3">
      <c r="A5426" s="4">
        <v>27422</v>
      </c>
      <c r="B5426" s="5">
        <v>12.5</v>
      </c>
      <c r="C5426" s="1">
        <f t="shared" si="168"/>
        <v>1.2500000000000001E-2</v>
      </c>
      <c r="D5426" s="254">
        <f t="shared" si="169"/>
        <v>0</v>
      </c>
    </row>
    <row r="5427" spans="1:4" x14ac:dyDescent="0.3">
      <c r="A5427" s="4">
        <v>27423</v>
      </c>
      <c r="B5427" s="5">
        <v>12.5</v>
      </c>
      <c r="C5427" s="1">
        <f t="shared" si="168"/>
        <v>1.2500000000000001E-2</v>
      </c>
      <c r="D5427" s="254">
        <f t="shared" si="169"/>
        <v>0</v>
      </c>
    </row>
    <row r="5428" spans="1:4" x14ac:dyDescent="0.3">
      <c r="A5428" s="4">
        <v>27424</v>
      </c>
      <c r="B5428" s="5">
        <v>12.5</v>
      </c>
      <c r="C5428" s="1">
        <f t="shared" si="168"/>
        <v>1.2500000000000001E-2</v>
      </c>
      <c r="D5428" s="254">
        <f t="shared" si="169"/>
        <v>0</v>
      </c>
    </row>
    <row r="5429" spans="1:4" x14ac:dyDescent="0.3">
      <c r="A5429" s="4">
        <v>27425</v>
      </c>
      <c r="B5429" s="5">
        <v>12.5</v>
      </c>
      <c r="C5429" s="1">
        <f t="shared" si="168"/>
        <v>1.2500000000000001E-2</v>
      </c>
      <c r="D5429" s="254">
        <f t="shared" si="169"/>
        <v>0</v>
      </c>
    </row>
    <row r="5430" spans="1:4" x14ac:dyDescent="0.3">
      <c r="A5430" s="4">
        <v>27428</v>
      </c>
      <c r="B5430" s="5">
        <v>12.5</v>
      </c>
      <c r="C5430" s="1">
        <f t="shared" si="168"/>
        <v>1.2500000000000001E-2</v>
      </c>
      <c r="D5430" s="254">
        <f t="shared" si="169"/>
        <v>0</v>
      </c>
    </row>
    <row r="5431" spans="1:4" x14ac:dyDescent="0.3">
      <c r="A5431" s="4">
        <v>27429</v>
      </c>
      <c r="B5431" s="5">
        <v>12.5</v>
      </c>
      <c r="C5431" s="1">
        <f t="shared" si="168"/>
        <v>1.2500000000000001E-2</v>
      </c>
      <c r="D5431" s="254">
        <f t="shared" si="169"/>
        <v>0</v>
      </c>
    </row>
    <row r="5432" spans="1:4" x14ac:dyDescent="0.3">
      <c r="A5432" s="4">
        <v>27430</v>
      </c>
      <c r="B5432" s="5">
        <v>12.5</v>
      </c>
      <c r="C5432" s="1">
        <f t="shared" si="168"/>
        <v>1.2500000000000001E-2</v>
      </c>
      <c r="D5432" s="254">
        <f t="shared" si="169"/>
        <v>0</v>
      </c>
    </row>
    <row r="5433" spans="1:4" x14ac:dyDescent="0.3">
      <c r="A5433" s="4">
        <v>27431</v>
      </c>
      <c r="B5433" s="5">
        <v>12.5</v>
      </c>
      <c r="C5433" s="1">
        <f t="shared" si="168"/>
        <v>1.2500000000000001E-2</v>
      </c>
      <c r="D5433" s="254">
        <f t="shared" si="169"/>
        <v>0</v>
      </c>
    </row>
    <row r="5434" spans="1:4" x14ac:dyDescent="0.3">
      <c r="A5434" s="4">
        <v>27432</v>
      </c>
      <c r="B5434" s="5">
        <v>12.5</v>
      </c>
      <c r="C5434" s="1">
        <f t="shared" si="168"/>
        <v>1.2500000000000001E-2</v>
      </c>
      <c r="D5434" s="254">
        <f t="shared" si="169"/>
        <v>0</v>
      </c>
    </row>
    <row r="5435" spans="1:4" x14ac:dyDescent="0.3">
      <c r="A5435" s="4">
        <v>27435</v>
      </c>
      <c r="B5435" s="5">
        <v>12.5</v>
      </c>
      <c r="C5435" s="1">
        <f t="shared" si="168"/>
        <v>1.2500000000000001E-2</v>
      </c>
      <c r="D5435" s="254">
        <f t="shared" si="169"/>
        <v>0</v>
      </c>
    </row>
    <row r="5436" spans="1:4" x14ac:dyDescent="0.3">
      <c r="A5436" s="4">
        <v>27436</v>
      </c>
      <c r="B5436" s="5">
        <v>12.5</v>
      </c>
      <c r="C5436" s="1">
        <f t="shared" si="168"/>
        <v>1.2500000000000001E-2</v>
      </c>
      <c r="D5436" s="254">
        <f t="shared" si="169"/>
        <v>0</v>
      </c>
    </row>
    <row r="5437" spans="1:4" x14ac:dyDescent="0.3">
      <c r="A5437" s="4">
        <v>27437</v>
      </c>
      <c r="B5437" s="5">
        <v>12.5</v>
      </c>
      <c r="C5437" s="1">
        <f t="shared" si="168"/>
        <v>1.2500000000000001E-2</v>
      </c>
      <c r="D5437" s="254">
        <f t="shared" si="169"/>
        <v>0</v>
      </c>
    </row>
    <row r="5438" spans="1:4" x14ac:dyDescent="0.3">
      <c r="A5438" s="4">
        <v>27438</v>
      </c>
      <c r="B5438" s="5">
        <v>12.5</v>
      </c>
      <c r="C5438" s="1">
        <f t="shared" si="168"/>
        <v>1.2500000000000001E-2</v>
      </c>
      <c r="D5438" s="254">
        <f t="shared" si="169"/>
        <v>0</v>
      </c>
    </row>
    <row r="5439" spans="1:4" x14ac:dyDescent="0.3">
      <c r="A5439" s="4">
        <v>27439</v>
      </c>
      <c r="B5439" s="5">
        <v>12.5</v>
      </c>
      <c r="C5439" s="1">
        <f t="shared" si="168"/>
        <v>1.2500000000000001E-2</v>
      </c>
      <c r="D5439" s="254">
        <f t="shared" si="169"/>
        <v>0</v>
      </c>
    </row>
    <row r="5440" spans="1:4" x14ac:dyDescent="0.3">
      <c r="A5440" s="4">
        <v>27442</v>
      </c>
      <c r="B5440" s="5">
        <v>12.5</v>
      </c>
      <c r="C5440" s="1">
        <f t="shared" si="168"/>
        <v>1.2500000000000001E-2</v>
      </c>
      <c r="D5440" s="254">
        <f t="shared" si="169"/>
        <v>0</v>
      </c>
    </row>
    <row r="5441" spans="1:4" x14ac:dyDescent="0.3">
      <c r="A5441" s="4">
        <v>27443</v>
      </c>
      <c r="B5441" s="5">
        <v>12.5</v>
      </c>
      <c r="C5441" s="1">
        <f t="shared" si="168"/>
        <v>1.2500000000000001E-2</v>
      </c>
      <c r="D5441" s="254">
        <f t="shared" si="169"/>
        <v>0</v>
      </c>
    </row>
    <row r="5442" spans="1:4" x14ac:dyDescent="0.3">
      <c r="A5442" s="4">
        <v>27444</v>
      </c>
      <c r="B5442" s="5">
        <v>12.5</v>
      </c>
      <c r="C5442" s="1">
        <f t="shared" si="168"/>
        <v>1.2500000000000001E-2</v>
      </c>
      <c r="D5442" s="254">
        <f t="shared" si="169"/>
        <v>0</v>
      </c>
    </row>
    <row r="5443" spans="1:4" x14ac:dyDescent="0.3">
      <c r="A5443" s="4">
        <v>27445</v>
      </c>
      <c r="B5443" s="5">
        <v>12.5</v>
      </c>
      <c r="C5443" s="1">
        <f t="shared" si="168"/>
        <v>1.2500000000000001E-2</v>
      </c>
      <c r="D5443" s="254">
        <f t="shared" si="169"/>
        <v>0</v>
      </c>
    </row>
    <row r="5444" spans="1:4" x14ac:dyDescent="0.3">
      <c r="A5444" s="4">
        <v>27446</v>
      </c>
      <c r="B5444" s="5">
        <v>12.5</v>
      </c>
      <c r="C5444" s="1">
        <f t="shared" si="168"/>
        <v>1.2500000000000001E-2</v>
      </c>
      <c r="D5444" s="254">
        <f t="shared" si="169"/>
        <v>0</v>
      </c>
    </row>
    <row r="5445" spans="1:4" x14ac:dyDescent="0.3">
      <c r="A5445" s="4">
        <v>27449</v>
      </c>
      <c r="B5445" s="5">
        <v>12.5</v>
      </c>
      <c r="C5445" s="1">
        <f t="shared" si="168"/>
        <v>1.2500000000000001E-2</v>
      </c>
      <c r="D5445" s="254">
        <f t="shared" si="169"/>
        <v>0</v>
      </c>
    </row>
    <row r="5446" spans="1:4" x14ac:dyDescent="0.3">
      <c r="A5446" s="4">
        <v>27450</v>
      </c>
      <c r="B5446" s="5">
        <v>12.5</v>
      </c>
      <c r="C5446" s="1">
        <f t="shared" ref="C5446:C5509" si="170">B5446/1000</f>
        <v>1.2500000000000001E-2</v>
      </c>
      <c r="D5446" s="254">
        <f t="shared" si="169"/>
        <v>0</v>
      </c>
    </row>
    <row r="5447" spans="1:4" x14ac:dyDescent="0.3">
      <c r="A5447" s="4">
        <v>27451</v>
      </c>
      <c r="B5447" s="5">
        <v>12.5</v>
      </c>
      <c r="C5447" s="1">
        <f t="shared" si="170"/>
        <v>1.2500000000000001E-2</v>
      </c>
      <c r="D5447" s="254">
        <f t="shared" ref="D5447:D5510" si="171">((B5447/B5446)-1)*100</f>
        <v>0</v>
      </c>
    </row>
    <row r="5448" spans="1:4" x14ac:dyDescent="0.3">
      <c r="A5448" s="4">
        <v>27452</v>
      </c>
      <c r="B5448" s="5">
        <v>12.5</v>
      </c>
      <c r="C5448" s="1">
        <f t="shared" si="170"/>
        <v>1.2500000000000001E-2</v>
      </c>
      <c r="D5448" s="254">
        <f t="shared" si="171"/>
        <v>0</v>
      </c>
    </row>
    <row r="5449" spans="1:4" x14ac:dyDescent="0.3">
      <c r="A5449" s="4">
        <v>27453</v>
      </c>
      <c r="B5449" s="5">
        <v>12.5</v>
      </c>
      <c r="C5449" s="1">
        <f t="shared" si="170"/>
        <v>1.2500000000000001E-2</v>
      </c>
      <c r="D5449" s="254">
        <f t="shared" si="171"/>
        <v>0</v>
      </c>
    </row>
    <row r="5450" spans="1:4" x14ac:dyDescent="0.3">
      <c r="A5450" s="4">
        <v>27456</v>
      </c>
      <c r="B5450" s="5">
        <v>12.5</v>
      </c>
      <c r="C5450" s="1">
        <f t="shared" si="170"/>
        <v>1.2500000000000001E-2</v>
      </c>
      <c r="D5450" s="254">
        <f t="shared" si="171"/>
        <v>0</v>
      </c>
    </row>
    <row r="5451" spans="1:4" x14ac:dyDescent="0.3">
      <c r="A5451" s="4">
        <v>27457</v>
      </c>
      <c r="B5451" s="5">
        <v>12.5</v>
      </c>
      <c r="C5451" s="1">
        <f t="shared" si="170"/>
        <v>1.2500000000000001E-2</v>
      </c>
      <c r="D5451" s="254">
        <f t="shared" si="171"/>
        <v>0</v>
      </c>
    </row>
    <row r="5452" spans="1:4" x14ac:dyDescent="0.3">
      <c r="A5452" s="4">
        <v>27458</v>
      </c>
      <c r="B5452" s="5">
        <v>12.5</v>
      </c>
      <c r="C5452" s="1">
        <f t="shared" si="170"/>
        <v>1.2500000000000001E-2</v>
      </c>
      <c r="D5452" s="254">
        <f t="shared" si="171"/>
        <v>0</v>
      </c>
    </row>
    <row r="5453" spans="1:4" x14ac:dyDescent="0.3">
      <c r="A5453" s="4">
        <v>27459</v>
      </c>
      <c r="B5453" s="5">
        <v>12.5</v>
      </c>
      <c r="C5453" s="1">
        <f t="shared" si="170"/>
        <v>1.2500000000000001E-2</v>
      </c>
      <c r="D5453" s="254">
        <f t="shared" si="171"/>
        <v>0</v>
      </c>
    </row>
    <row r="5454" spans="1:4" x14ac:dyDescent="0.3">
      <c r="A5454" s="4">
        <v>27460</v>
      </c>
      <c r="B5454" s="5">
        <v>12.5</v>
      </c>
      <c r="C5454" s="1">
        <f t="shared" si="170"/>
        <v>1.2500000000000001E-2</v>
      </c>
      <c r="D5454" s="254">
        <f t="shared" si="171"/>
        <v>0</v>
      </c>
    </row>
    <row r="5455" spans="1:4" x14ac:dyDescent="0.3">
      <c r="A5455" s="4">
        <v>27463</v>
      </c>
      <c r="B5455" s="5">
        <v>12.5</v>
      </c>
      <c r="C5455" s="1">
        <f t="shared" si="170"/>
        <v>1.2500000000000001E-2</v>
      </c>
      <c r="D5455" s="254">
        <f t="shared" si="171"/>
        <v>0</v>
      </c>
    </row>
    <row r="5456" spans="1:4" x14ac:dyDescent="0.3">
      <c r="A5456" s="4">
        <v>27464</v>
      </c>
      <c r="B5456" s="5">
        <v>12.5</v>
      </c>
      <c r="C5456" s="1">
        <f t="shared" si="170"/>
        <v>1.2500000000000001E-2</v>
      </c>
      <c r="D5456" s="254">
        <f t="shared" si="171"/>
        <v>0</v>
      </c>
    </row>
    <row r="5457" spans="1:4" x14ac:dyDescent="0.3">
      <c r="A5457" s="4">
        <v>27465</v>
      </c>
      <c r="B5457" s="5">
        <v>12.5</v>
      </c>
      <c r="C5457" s="1">
        <f t="shared" si="170"/>
        <v>1.2500000000000001E-2</v>
      </c>
      <c r="D5457" s="254">
        <f t="shared" si="171"/>
        <v>0</v>
      </c>
    </row>
    <row r="5458" spans="1:4" x14ac:dyDescent="0.3">
      <c r="A5458" s="4">
        <v>27466</v>
      </c>
      <c r="B5458" s="5">
        <v>12.5</v>
      </c>
      <c r="C5458" s="1">
        <f t="shared" si="170"/>
        <v>1.2500000000000001E-2</v>
      </c>
      <c r="D5458" s="254">
        <f t="shared" si="171"/>
        <v>0</v>
      </c>
    </row>
    <row r="5459" spans="1:4" x14ac:dyDescent="0.3">
      <c r="A5459" s="4">
        <v>27467</v>
      </c>
      <c r="B5459" s="5">
        <v>12.5</v>
      </c>
      <c r="C5459" s="1">
        <f t="shared" si="170"/>
        <v>1.2500000000000001E-2</v>
      </c>
      <c r="D5459" s="254">
        <f t="shared" si="171"/>
        <v>0</v>
      </c>
    </row>
    <row r="5460" spans="1:4" x14ac:dyDescent="0.3">
      <c r="A5460" s="4">
        <v>27470</v>
      </c>
      <c r="B5460" s="5">
        <v>12.5</v>
      </c>
      <c r="C5460" s="1">
        <f t="shared" si="170"/>
        <v>1.2500000000000001E-2</v>
      </c>
      <c r="D5460" s="254">
        <f t="shared" si="171"/>
        <v>0</v>
      </c>
    </row>
    <row r="5461" spans="1:4" x14ac:dyDescent="0.3">
      <c r="A5461" s="4">
        <v>27471</v>
      </c>
      <c r="B5461" s="5">
        <v>12.5</v>
      </c>
      <c r="C5461" s="1">
        <f t="shared" si="170"/>
        <v>1.2500000000000001E-2</v>
      </c>
      <c r="D5461" s="254">
        <f t="shared" si="171"/>
        <v>0</v>
      </c>
    </row>
    <row r="5462" spans="1:4" x14ac:dyDescent="0.3">
      <c r="A5462" s="4">
        <v>27472</v>
      </c>
      <c r="B5462" s="5">
        <v>12.5</v>
      </c>
      <c r="C5462" s="1">
        <f t="shared" si="170"/>
        <v>1.2500000000000001E-2</v>
      </c>
      <c r="D5462" s="254">
        <f t="shared" si="171"/>
        <v>0</v>
      </c>
    </row>
    <row r="5463" spans="1:4" x14ac:dyDescent="0.3">
      <c r="A5463" s="4">
        <v>27473</v>
      </c>
      <c r="B5463" s="5">
        <v>12.5</v>
      </c>
      <c r="C5463" s="1">
        <f t="shared" si="170"/>
        <v>1.2500000000000001E-2</v>
      </c>
      <c r="D5463" s="254">
        <f t="shared" si="171"/>
        <v>0</v>
      </c>
    </row>
    <row r="5464" spans="1:4" x14ac:dyDescent="0.3">
      <c r="A5464" s="4">
        <v>27474</v>
      </c>
      <c r="B5464" s="5">
        <v>12.5</v>
      </c>
      <c r="C5464" s="1">
        <f t="shared" si="170"/>
        <v>1.2500000000000001E-2</v>
      </c>
      <c r="D5464" s="254">
        <f t="shared" si="171"/>
        <v>0</v>
      </c>
    </row>
    <row r="5465" spans="1:4" x14ac:dyDescent="0.3">
      <c r="A5465" s="4">
        <v>27477</v>
      </c>
      <c r="B5465" s="5">
        <v>12.5</v>
      </c>
      <c r="C5465" s="1">
        <f t="shared" si="170"/>
        <v>1.2500000000000001E-2</v>
      </c>
      <c r="D5465" s="254">
        <f t="shared" si="171"/>
        <v>0</v>
      </c>
    </row>
    <row r="5466" spans="1:4" x14ac:dyDescent="0.3">
      <c r="A5466" s="4">
        <v>27478</v>
      </c>
      <c r="B5466" s="5">
        <v>12.5</v>
      </c>
      <c r="C5466" s="1">
        <f t="shared" si="170"/>
        <v>1.2500000000000001E-2</v>
      </c>
      <c r="D5466" s="254">
        <f t="shared" si="171"/>
        <v>0</v>
      </c>
    </row>
    <row r="5467" spans="1:4" x14ac:dyDescent="0.3">
      <c r="A5467" s="4">
        <v>27479</v>
      </c>
      <c r="B5467" s="5">
        <v>12.5</v>
      </c>
      <c r="C5467" s="1">
        <f t="shared" si="170"/>
        <v>1.2500000000000001E-2</v>
      </c>
      <c r="D5467" s="254">
        <f t="shared" si="171"/>
        <v>0</v>
      </c>
    </row>
    <row r="5468" spans="1:4" x14ac:dyDescent="0.3">
      <c r="A5468" s="4">
        <v>27480</v>
      </c>
      <c r="B5468" s="5">
        <v>12.5</v>
      </c>
      <c r="C5468" s="1">
        <f t="shared" si="170"/>
        <v>1.2500000000000001E-2</v>
      </c>
      <c r="D5468" s="254">
        <f t="shared" si="171"/>
        <v>0</v>
      </c>
    </row>
    <row r="5469" spans="1:4" x14ac:dyDescent="0.3">
      <c r="A5469" s="4">
        <v>27481</v>
      </c>
      <c r="B5469" s="5">
        <v>12.5</v>
      </c>
      <c r="C5469" s="1">
        <f t="shared" si="170"/>
        <v>1.2500000000000001E-2</v>
      </c>
      <c r="D5469" s="254">
        <f t="shared" si="171"/>
        <v>0</v>
      </c>
    </row>
    <row r="5470" spans="1:4" x14ac:dyDescent="0.3">
      <c r="A5470" s="4">
        <v>27484</v>
      </c>
      <c r="B5470" s="5">
        <v>12.5</v>
      </c>
      <c r="C5470" s="1">
        <f t="shared" si="170"/>
        <v>1.2500000000000001E-2</v>
      </c>
      <c r="D5470" s="254">
        <f t="shared" si="171"/>
        <v>0</v>
      </c>
    </row>
    <row r="5471" spans="1:4" x14ac:dyDescent="0.3">
      <c r="A5471" s="4">
        <v>27485</v>
      </c>
      <c r="B5471" s="5">
        <v>12.5</v>
      </c>
      <c r="C5471" s="1">
        <f t="shared" si="170"/>
        <v>1.2500000000000001E-2</v>
      </c>
      <c r="D5471" s="254">
        <f t="shared" si="171"/>
        <v>0</v>
      </c>
    </row>
    <row r="5472" spans="1:4" x14ac:dyDescent="0.3">
      <c r="A5472" s="4">
        <v>27486</v>
      </c>
      <c r="B5472" s="5">
        <v>12.5</v>
      </c>
      <c r="C5472" s="1">
        <f t="shared" si="170"/>
        <v>1.2500000000000001E-2</v>
      </c>
      <c r="D5472" s="254">
        <f t="shared" si="171"/>
        <v>0</v>
      </c>
    </row>
    <row r="5473" spans="1:4" x14ac:dyDescent="0.3">
      <c r="A5473" s="4">
        <v>27487</v>
      </c>
      <c r="B5473" s="5">
        <v>12.5</v>
      </c>
      <c r="C5473" s="1">
        <f t="shared" si="170"/>
        <v>1.2500000000000001E-2</v>
      </c>
      <c r="D5473" s="254">
        <f t="shared" si="171"/>
        <v>0</v>
      </c>
    </row>
    <row r="5474" spans="1:4" x14ac:dyDescent="0.3">
      <c r="A5474" s="4">
        <v>27488</v>
      </c>
      <c r="B5474" s="5">
        <v>12.5</v>
      </c>
      <c r="C5474" s="1">
        <f t="shared" si="170"/>
        <v>1.2500000000000001E-2</v>
      </c>
      <c r="D5474" s="254">
        <f t="shared" si="171"/>
        <v>0</v>
      </c>
    </row>
    <row r="5475" spans="1:4" x14ac:dyDescent="0.3">
      <c r="A5475" s="4">
        <v>27491</v>
      </c>
      <c r="B5475" s="5">
        <v>12.5</v>
      </c>
      <c r="C5475" s="1">
        <f t="shared" si="170"/>
        <v>1.2500000000000001E-2</v>
      </c>
      <c r="D5475" s="254">
        <f t="shared" si="171"/>
        <v>0</v>
      </c>
    </row>
    <row r="5476" spans="1:4" x14ac:dyDescent="0.3">
      <c r="A5476" s="4">
        <v>27492</v>
      </c>
      <c r="B5476" s="5">
        <v>12.5</v>
      </c>
      <c r="C5476" s="1">
        <f t="shared" si="170"/>
        <v>1.2500000000000001E-2</v>
      </c>
      <c r="D5476" s="254">
        <f t="shared" si="171"/>
        <v>0</v>
      </c>
    </row>
    <row r="5477" spans="1:4" x14ac:dyDescent="0.3">
      <c r="A5477" s="4">
        <v>27493</v>
      </c>
      <c r="B5477" s="5">
        <v>12.5</v>
      </c>
      <c r="C5477" s="1">
        <f t="shared" si="170"/>
        <v>1.2500000000000001E-2</v>
      </c>
      <c r="D5477" s="254">
        <f t="shared" si="171"/>
        <v>0</v>
      </c>
    </row>
    <row r="5478" spans="1:4" x14ac:dyDescent="0.3">
      <c r="A5478" s="4">
        <v>27494</v>
      </c>
      <c r="B5478" s="5">
        <v>12.5</v>
      </c>
      <c r="C5478" s="1">
        <f t="shared" si="170"/>
        <v>1.2500000000000001E-2</v>
      </c>
      <c r="D5478" s="254">
        <f t="shared" si="171"/>
        <v>0</v>
      </c>
    </row>
    <row r="5479" spans="1:4" x14ac:dyDescent="0.3">
      <c r="A5479" s="4">
        <v>27495</v>
      </c>
      <c r="B5479" s="5">
        <v>12.5</v>
      </c>
      <c r="C5479" s="1">
        <f t="shared" si="170"/>
        <v>1.2500000000000001E-2</v>
      </c>
      <c r="D5479" s="254">
        <f t="shared" si="171"/>
        <v>0</v>
      </c>
    </row>
    <row r="5480" spans="1:4" x14ac:dyDescent="0.3">
      <c r="A5480" s="4">
        <v>27498</v>
      </c>
      <c r="B5480" s="5">
        <v>12.5</v>
      </c>
      <c r="C5480" s="1">
        <f t="shared" si="170"/>
        <v>1.2500000000000001E-2</v>
      </c>
      <c r="D5480" s="254">
        <f t="shared" si="171"/>
        <v>0</v>
      </c>
    </row>
    <row r="5481" spans="1:4" x14ac:dyDescent="0.3">
      <c r="A5481" s="4">
        <v>27499</v>
      </c>
      <c r="B5481" s="5">
        <v>12.5</v>
      </c>
      <c r="C5481" s="1">
        <f t="shared" si="170"/>
        <v>1.2500000000000001E-2</v>
      </c>
      <c r="D5481" s="254">
        <f t="shared" si="171"/>
        <v>0</v>
      </c>
    </row>
    <row r="5482" spans="1:4" x14ac:dyDescent="0.3">
      <c r="A5482" s="4">
        <v>27500</v>
      </c>
      <c r="B5482" s="5">
        <v>12.5</v>
      </c>
      <c r="C5482" s="1">
        <f t="shared" si="170"/>
        <v>1.2500000000000001E-2</v>
      </c>
      <c r="D5482" s="254">
        <f t="shared" si="171"/>
        <v>0</v>
      </c>
    </row>
    <row r="5483" spans="1:4" x14ac:dyDescent="0.3">
      <c r="A5483" s="4">
        <v>27501</v>
      </c>
      <c r="B5483" s="5">
        <v>12.5</v>
      </c>
      <c r="C5483" s="1">
        <f t="shared" si="170"/>
        <v>1.2500000000000001E-2</v>
      </c>
      <c r="D5483" s="254">
        <f t="shared" si="171"/>
        <v>0</v>
      </c>
    </row>
    <row r="5484" spans="1:4" x14ac:dyDescent="0.3">
      <c r="A5484" s="4">
        <v>27502</v>
      </c>
      <c r="B5484" s="5">
        <v>12.5</v>
      </c>
      <c r="C5484" s="1">
        <f t="shared" si="170"/>
        <v>1.2500000000000001E-2</v>
      </c>
      <c r="D5484" s="254">
        <f t="shared" si="171"/>
        <v>0</v>
      </c>
    </row>
    <row r="5485" spans="1:4" x14ac:dyDescent="0.3">
      <c r="A5485" s="4">
        <v>27505</v>
      </c>
      <c r="B5485" s="5">
        <v>12.5</v>
      </c>
      <c r="C5485" s="1">
        <f t="shared" si="170"/>
        <v>1.2500000000000001E-2</v>
      </c>
      <c r="D5485" s="254">
        <f t="shared" si="171"/>
        <v>0</v>
      </c>
    </row>
    <row r="5486" spans="1:4" x14ac:dyDescent="0.3">
      <c r="A5486" s="4">
        <v>27506</v>
      </c>
      <c r="B5486" s="5">
        <v>12.5</v>
      </c>
      <c r="C5486" s="1">
        <f t="shared" si="170"/>
        <v>1.2500000000000001E-2</v>
      </c>
      <c r="D5486" s="254">
        <f t="shared" si="171"/>
        <v>0</v>
      </c>
    </row>
    <row r="5487" spans="1:4" x14ac:dyDescent="0.3">
      <c r="A5487" s="4">
        <v>27507</v>
      </c>
      <c r="B5487" s="5">
        <v>12.5</v>
      </c>
      <c r="C5487" s="1">
        <f t="shared" si="170"/>
        <v>1.2500000000000001E-2</v>
      </c>
      <c r="D5487" s="254">
        <f t="shared" si="171"/>
        <v>0</v>
      </c>
    </row>
    <row r="5488" spans="1:4" x14ac:dyDescent="0.3">
      <c r="A5488" s="4">
        <v>27508</v>
      </c>
      <c r="B5488" s="5">
        <v>12.5</v>
      </c>
      <c r="C5488" s="1">
        <f t="shared" si="170"/>
        <v>1.2500000000000001E-2</v>
      </c>
      <c r="D5488" s="254">
        <f t="shared" si="171"/>
        <v>0</v>
      </c>
    </row>
    <row r="5489" spans="1:4" x14ac:dyDescent="0.3">
      <c r="A5489" s="4">
        <v>27509</v>
      </c>
      <c r="B5489" s="5">
        <v>12.5</v>
      </c>
      <c r="C5489" s="1">
        <f t="shared" si="170"/>
        <v>1.2500000000000001E-2</v>
      </c>
      <c r="D5489" s="254">
        <f t="shared" si="171"/>
        <v>0</v>
      </c>
    </row>
    <row r="5490" spans="1:4" x14ac:dyDescent="0.3">
      <c r="A5490" s="4">
        <v>27512</v>
      </c>
      <c r="B5490" s="5">
        <v>12.5</v>
      </c>
      <c r="C5490" s="1">
        <f t="shared" si="170"/>
        <v>1.2500000000000001E-2</v>
      </c>
      <c r="D5490" s="254">
        <f t="shared" si="171"/>
        <v>0</v>
      </c>
    </row>
    <row r="5491" spans="1:4" x14ac:dyDescent="0.3">
      <c r="A5491" s="4">
        <v>27513</v>
      </c>
      <c r="B5491" s="5">
        <v>12.5</v>
      </c>
      <c r="C5491" s="1">
        <f t="shared" si="170"/>
        <v>1.2500000000000001E-2</v>
      </c>
      <c r="D5491" s="254">
        <f t="shared" si="171"/>
        <v>0</v>
      </c>
    </row>
    <row r="5492" spans="1:4" x14ac:dyDescent="0.3">
      <c r="A5492" s="4">
        <v>27514</v>
      </c>
      <c r="B5492" s="5">
        <v>12.5</v>
      </c>
      <c r="C5492" s="1">
        <f t="shared" si="170"/>
        <v>1.2500000000000001E-2</v>
      </c>
      <c r="D5492" s="254">
        <f t="shared" si="171"/>
        <v>0</v>
      </c>
    </row>
    <row r="5493" spans="1:4" x14ac:dyDescent="0.3">
      <c r="A5493" s="4">
        <v>27515</v>
      </c>
      <c r="B5493" s="5">
        <v>12.5</v>
      </c>
      <c r="C5493" s="1">
        <f t="shared" si="170"/>
        <v>1.2500000000000001E-2</v>
      </c>
      <c r="D5493" s="254">
        <f t="shared" si="171"/>
        <v>0</v>
      </c>
    </row>
    <row r="5494" spans="1:4" x14ac:dyDescent="0.3">
      <c r="A5494" s="4">
        <v>27516</v>
      </c>
      <c r="B5494" s="5">
        <v>12.5</v>
      </c>
      <c r="C5494" s="1">
        <f t="shared" si="170"/>
        <v>1.2500000000000001E-2</v>
      </c>
      <c r="D5494" s="254">
        <f t="shared" si="171"/>
        <v>0</v>
      </c>
    </row>
    <row r="5495" spans="1:4" x14ac:dyDescent="0.3">
      <c r="A5495" s="4">
        <v>27519</v>
      </c>
      <c r="B5495" s="5">
        <v>12.5</v>
      </c>
      <c r="C5495" s="1">
        <f t="shared" si="170"/>
        <v>1.2500000000000001E-2</v>
      </c>
      <c r="D5495" s="254">
        <f t="shared" si="171"/>
        <v>0</v>
      </c>
    </row>
    <row r="5496" spans="1:4" x14ac:dyDescent="0.3">
      <c r="A5496" s="4">
        <v>27520</v>
      </c>
      <c r="B5496" s="5">
        <v>12.5</v>
      </c>
      <c r="C5496" s="1">
        <f t="shared" si="170"/>
        <v>1.2500000000000001E-2</v>
      </c>
      <c r="D5496" s="254">
        <f t="shared" si="171"/>
        <v>0</v>
      </c>
    </row>
    <row r="5497" spans="1:4" x14ac:dyDescent="0.3">
      <c r="A5497" s="4">
        <v>27521</v>
      </c>
      <c r="B5497" s="5">
        <v>12.5</v>
      </c>
      <c r="C5497" s="1">
        <f t="shared" si="170"/>
        <v>1.2500000000000001E-2</v>
      </c>
      <c r="D5497" s="254">
        <f t="shared" si="171"/>
        <v>0</v>
      </c>
    </row>
    <row r="5498" spans="1:4" x14ac:dyDescent="0.3">
      <c r="A5498" s="4">
        <v>27522</v>
      </c>
      <c r="B5498" s="5">
        <v>12.5</v>
      </c>
      <c r="C5498" s="1">
        <f t="shared" si="170"/>
        <v>1.2500000000000001E-2</v>
      </c>
      <c r="D5498" s="254">
        <f t="shared" si="171"/>
        <v>0</v>
      </c>
    </row>
    <row r="5499" spans="1:4" x14ac:dyDescent="0.3">
      <c r="A5499" s="4">
        <v>27523</v>
      </c>
      <c r="B5499" s="5">
        <v>12.5</v>
      </c>
      <c r="C5499" s="1">
        <f t="shared" si="170"/>
        <v>1.2500000000000001E-2</v>
      </c>
      <c r="D5499" s="254">
        <f t="shared" si="171"/>
        <v>0</v>
      </c>
    </row>
    <row r="5500" spans="1:4" x14ac:dyDescent="0.3">
      <c r="A5500" s="4">
        <v>27526</v>
      </c>
      <c r="B5500" s="5">
        <v>12.5</v>
      </c>
      <c r="C5500" s="1">
        <f t="shared" si="170"/>
        <v>1.2500000000000001E-2</v>
      </c>
      <c r="D5500" s="254">
        <f t="shared" si="171"/>
        <v>0</v>
      </c>
    </row>
    <row r="5501" spans="1:4" x14ac:dyDescent="0.3">
      <c r="A5501" s="4">
        <v>27527</v>
      </c>
      <c r="B5501" s="5">
        <v>12.5</v>
      </c>
      <c r="C5501" s="1">
        <f t="shared" si="170"/>
        <v>1.2500000000000001E-2</v>
      </c>
      <c r="D5501" s="254">
        <f t="shared" si="171"/>
        <v>0</v>
      </c>
    </row>
    <row r="5502" spans="1:4" x14ac:dyDescent="0.3">
      <c r="A5502" s="4">
        <v>27528</v>
      </c>
      <c r="B5502" s="5">
        <v>12.5</v>
      </c>
      <c r="C5502" s="1">
        <f t="shared" si="170"/>
        <v>1.2500000000000001E-2</v>
      </c>
      <c r="D5502" s="254">
        <f t="shared" si="171"/>
        <v>0</v>
      </c>
    </row>
    <row r="5503" spans="1:4" x14ac:dyDescent="0.3">
      <c r="A5503" s="4">
        <v>27529</v>
      </c>
      <c r="B5503" s="5">
        <v>12.5</v>
      </c>
      <c r="C5503" s="1">
        <f t="shared" si="170"/>
        <v>1.2500000000000001E-2</v>
      </c>
      <c r="D5503" s="254">
        <f t="shared" si="171"/>
        <v>0</v>
      </c>
    </row>
    <row r="5504" spans="1:4" x14ac:dyDescent="0.3">
      <c r="A5504" s="4">
        <v>27530</v>
      </c>
      <c r="B5504" s="5">
        <v>12.5</v>
      </c>
      <c r="C5504" s="1">
        <f t="shared" si="170"/>
        <v>1.2500000000000001E-2</v>
      </c>
      <c r="D5504" s="254">
        <f t="shared" si="171"/>
        <v>0</v>
      </c>
    </row>
    <row r="5505" spans="1:4" x14ac:dyDescent="0.3">
      <c r="A5505" s="4">
        <v>27533</v>
      </c>
      <c r="B5505" s="5">
        <v>12.5</v>
      </c>
      <c r="C5505" s="1">
        <f t="shared" si="170"/>
        <v>1.2500000000000001E-2</v>
      </c>
      <c r="D5505" s="254">
        <f t="shared" si="171"/>
        <v>0</v>
      </c>
    </row>
    <row r="5506" spans="1:4" x14ac:dyDescent="0.3">
      <c r="A5506" s="4">
        <v>27534</v>
      </c>
      <c r="B5506" s="5">
        <v>12.5</v>
      </c>
      <c r="C5506" s="1">
        <f t="shared" si="170"/>
        <v>1.2500000000000001E-2</v>
      </c>
      <c r="D5506" s="254">
        <f t="shared" si="171"/>
        <v>0</v>
      </c>
    </row>
    <row r="5507" spans="1:4" x14ac:dyDescent="0.3">
      <c r="A5507" s="4">
        <v>27535</v>
      </c>
      <c r="B5507" s="5">
        <v>12.5</v>
      </c>
      <c r="C5507" s="1">
        <f t="shared" si="170"/>
        <v>1.2500000000000001E-2</v>
      </c>
      <c r="D5507" s="254">
        <f t="shared" si="171"/>
        <v>0</v>
      </c>
    </row>
    <row r="5508" spans="1:4" x14ac:dyDescent="0.3">
      <c r="A5508" s="4">
        <v>27536</v>
      </c>
      <c r="B5508" s="5">
        <v>12.5</v>
      </c>
      <c r="C5508" s="1">
        <f t="shared" si="170"/>
        <v>1.2500000000000001E-2</v>
      </c>
      <c r="D5508" s="254">
        <f t="shared" si="171"/>
        <v>0</v>
      </c>
    </row>
    <row r="5509" spans="1:4" x14ac:dyDescent="0.3">
      <c r="A5509" s="4">
        <v>27537</v>
      </c>
      <c r="B5509" s="5">
        <v>12.5</v>
      </c>
      <c r="C5509" s="1">
        <f t="shared" si="170"/>
        <v>1.2500000000000001E-2</v>
      </c>
      <c r="D5509" s="254">
        <f t="shared" si="171"/>
        <v>0</v>
      </c>
    </row>
    <row r="5510" spans="1:4" x14ac:dyDescent="0.3">
      <c r="A5510" s="4">
        <v>27540</v>
      </c>
      <c r="B5510" s="5">
        <v>12.5</v>
      </c>
      <c r="C5510" s="1">
        <f t="shared" ref="C5510:C5573" si="172">B5510/1000</f>
        <v>1.2500000000000001E-2</v>
      </c>
      <c r="D5510" s="254">
        <f t="shared" si="171"/>
        <v>0</v>
      </c>
    </row>
    <row r="5511" spans="1:4" x14ac:dyDescent="0.3">
      <c r="A5511" s="4">
        <v>27541</v>
      </c>
      <c r="B5511" s="5">
        <v>12.5</v>
      </c>
      <c r="C5511" s="1">
        <f t="shared" si="172"/>
        <v>1.2500000000000001E-2</v>
      </c>
      <c r="D5511" s="254">
        <f t="shared" ref="D5511:D5574" si="173">((B5511/B5510)-1)*100</f>
        <v>0</v>
      </c>
    </row>
    <row r="5512" spans="1:4" x14ac:dyDescent="0.3">
      <c r="A5512" s="4">
        <v>27542</v>
      </c>
      <c r="B5512" s="5">
        <v>12.5</v>
      </c>
      <c r="C5512" s="1">
        <f t="shared" si="172"/>
        <v>1.2500000000000001E-2</v>
      </c>
      <c r="D5512" s="254">
        <f t="shared" si="173"/>
        <v>0</v>
      </c>
    </row>
    <row r="5513" spans="1:4" x14ac:dyDescent="0.3">
      <c r="A5513" s="4">
        <v>27543</v>
      </c>
      <c r="B5513" s="5">
        <v>12.5</v>
      </c>
      <c r="C5513" s="1">
        <f t="shared" si="172"/>
        <v>1.2500000000000001E-2</v>
      </c>
      <c r="D5513" s="254">
        <f t="shared" si="173"/>
        <v>0</v>
      </c>
    </row>
    <row r="5514" spans="1:4" x14ac:dyDescent="0.3">
      <c r="A5514" s="4">
        <v>27544</v>
      </c>
      <c r="B5514" s="5">
        <v>12.5</v>
      </c>
      <c r="C5514" s="1">
        <f t="shared" si="172"/>
        <v>1.2500000000000001E-2</v>
      </c>
      <c r="D5514" s="254">
        <f t="shared" si="173"/>
        <v>0</v>
      </c>
    </row>
    <row r="5515" spans="1:4" x14ac:dyDescent="0.3">
      <c r="A5515" s="4">
        <v>27547</v>
      </c>
      <c r="B5515" s="5">
        <v>12.5</v>
      </c>
      <c r="C5515" s="1">
        <f t="shared" si="172"/>
        <v>1.2500000000000001E-2</v>
      </c>
      <c r="D5515" s="254">
        <f t="shared" si="173"/>
        <v>0</v>
      </c>
    </row>
    <row r="5516" spans="1:4" x14ac:dyDescent="0.3">
      <c r="A5516" s="4">
        <v>27548</v>
      </c>
      <c r="B5516" s="5">
        <v>12.5</v>
      </c>
      <c r="C5516" s="1">
        <f t="shared" si="172"/>
        <v>1.2500000000000001E-2</v>
      </c>
      <c r="D5516" s="254">
        <f t="shared" si="173"/>
        <v>0</v>
      </c>
    </row>
    <row r="5517" spans="1:4" x14ac:dyDescent="0.3">
      <c r="A5517" s="4">
        <v>27549</v>
      </c>
      <c r="B5517" s="5">
        <v>12.5</v>
      </c>
      <c r="C5517" s="1">
        <f t="shared" si="172"/>
        <v>1.2500000000000001E-2</v>
      </c>
      <c r="D5517" s="254">
        <f t="shared" si="173"/>
        <v>0</v>
      </c>
    </row>
    <row r="5518" spans="1:4" x14ac:dyDescent="0.3">
      <c r="A5518" s="4">
        <v>27550</v>
      </c>
      <c r="B5518" s="5">
        <v>12.5</v>
      </c>
      <c r="C5518" s="1">
        <f t="shared" si="172"/>
        <v>1.2500000000000001E-2</v>
      </c>
      <c r="D5518" s="254">
        <f t="shared" si="173"/>
        <v>0</v>
      </c>
    </row>
    <row r="5519" spans="1:4" x14ac:dyDescent="0.3">
      <c r="A5519" s="4">
        <v>27551</v>
      </c>
      <c r="B5519" s="5">
        <v>12.5</v>
      </c>
      <c r="C5519" s="1">
        <f t="shared" si="172"/>
        <v>1.2500000000000001E-2</v>
      </c>
      <c r="D5519" s="254">
        <f t="shared" si="173"/>
        <v>0</v>
      </c>
    </row>
    <row r="5520" spans="1:4" x14ac:dyDescent="0.3">
      <c r="A5520" s="4">
        <v>27554</v>
      </c>
      <c r="B5520" s="5">
        <v>12.5</v>
      </c>
      <c r="C5520" s="1">
        <f t="shared" si="172"/>
        <v>1.2500000000000001E-2</v>
      </c>
      <c r="D5520" s="254">
        <f t="shared" si="173"/>
        <v>0</v>
      </c>
    </row>
    <row r="5521" spans="1:4" x14ac:dyDescent="0.3">
      <c r="A5521" s="4">
        <v>27555</v>
      </c>
      <c r="B5521" s="5">
        <v>12.5</v>
      </c>
      <c r="C5521" s="1">
        <f t="shared" si="172"/>
        <v>1.2500000000000001E-2</v>
      </c>
      <c r="D5521" s="254">
        <f t="shared" si="173"/>
        <v>0</v>
      </c>
    </row>
    <row r="5522" spans="1:4" x14ac:dyDescent="0.3">
      <c r="A5522" s="4">
        <v>27556</v>
      </c>
      <c r="B5522" s="5">
        <v>12.5</v>
      </c>
      <c r="C5522" s="1">
        <f t="shared" si="172"/>
        <v>1.2500000000000001E-2</v>
      </c>
      <c r="D5522" s="254">
        <f t="shared" si="173"/>
        <v>0</v>
      </c>
    </row>
    <row r="5523" spans="1:4" x14ac:dyDescent="0.3">
      <c r="A5523" s="4">
        <v>27557</v>
      </c>
      <c r="B5523" s="5">
        <v>12.5</v>
      </c>
      <c r="C5523" s="1">
        <f t="shared" si="172"/>
        <v>1.2500000000000001E-2</v>
      </c>
      <c r="D5523" s="254">
        <f t="shared" si="173"/>
        <v>0</v>
      </c>
    </row>
    <row r="5524" spans="1:4" x14ac:dyDescent="0.3">
      <c r="A5524" s="4">
        <v>27558</v>
      </c>
      <c r="B5524" s="5">
        <v>12.5</v>
      </c>
      <c r="C5524" s="1">
        <f t="shared" si="172"/>
        <v>1.2500000000000001E-2</v>
      </c>
      <c r="D5524" s="254">
        <f t="shared" si="173"/>
        <v>0</v>
      </c>
    </row>
    <row r="5525" spans="1:4" x14ac:dyDescent="0.3">
      <c r="A5525" s="4">
        <v>27561</v>
      </c>
      <c r="B5525" s="5">
        <v>12.5</v>
      </c>
      <c r="C5525" s="1">
        <f t="shared" si="172"/>
        <v>1.2500000000000001E-2</v>
      </c>
      <c r="D5525" s="254">
        <f t="shared" si="173"/>
        <v>0</v>
      </c>
    </row>
    <row r="5526" spans="1:4" x14ac:dyDescent="0.3">
      <c r="A5526" s="4">
        <v>27562</v>
      </c>
      <c r="B5526" s="5">
        <v>12.5</v>
      </c>
      <c r="C5526" s="1">
        <f t="shared" si="172"/>
        <v>1.2500000000000001E-2</v>
      </c>
      <c r="D5526" s="254">
        <f t="shared" si="173"/>
        <v>0</v>
      </c>
    </row>
    <row r="5527" spans="1:4" x14ac:dyDescent="0.3">
      <c r="A5527" s="4">
        <v>27563</v>
      </c>
      <c r="B5527" s="5">
        <v>12.5</v>
      </c>
      <c r="C5527" s="1">
        <f t="shared" si="172"/>
        <v>1.2500000000000001E-2</v>
      </c>
      <c r="D5527" s="254">
        <f t="shared" si="173"/>
        <v>0</v>
      </c>
    </row>
    <row r="5528" spans="1:4" x14ac:dyDescent="0.3">
      <c r="A5528" s="4">
        <v>27564</v>
      </c>
      <c r="B5528" s="5">
        <v>12.5</v>
      </c>
      <c r="C5528" s="1">
        <f t="shared" si="172"/>
        <v>1.2500000000000001E-2</v>
      </c>
      <c r="D5528" s="254">
        <f t="shared" si="173"/>
        <v>0</v>
      </c>
    </row>
    <row r="5529" spans="1:4" x14ac:dyDescent="0.3">
      <c r="A5529" s="4">
        <v>27565</v>
      </c>
      <c r="B5529" s="5">
        <v>12.5</v>
      </c>
      <c r="C5529" s="1">
        <f t="shared" si="172"/>
        <v>1.2500000000000001E-2</v>
      </c>
      <c r="D5529" s="254">
        <f t="shared" si="173"/>
        <v>0</v>
      </c>
    </row>
    <row r="5530" spans="1:4" x14ac:dyDescent="0.3">
      <c r="A5530" s="4">
        <v>27568</v>
      </c>
      <c r="B5530" s="5">
        <v>12.5</v>
      </c>
      <c r="C5530" s="1">
        <f t="shared" si="172"/>
        <v>1.2500000000000001E-2</v>
      </c>
      <c r="D5530" s="254">
        <f t="shared" si="173"/>
        <v>0</v>
      </c>
    </row>
    <row r="5531" spans="1:4" x14ac:dyDescent="0.3">
      <c r="A5531" s="4">
        <v>27569</v>
      </c>
      <c r="B5531" s="5">
        <v>12.5</v>
      </c>
      <c r="C5531" s="1">
        <f t="shared" si="172"/>
        <v>1.2500000000000001E-2</v>
      </c>
      <c r="D5531" s="254">
        <f t="shared" si="173"/>
        <v>0</v>
      </c>
    </row>
    <row r="5532" spans="1:4" x14ac:dyDescent="0.3">
      <c r="A5532" s="4">
        <v>27570</v>
      </c>
      <c r="B5532" s="5">
        <v>12.5</v>
      </c>
      <c r="C5532" s="1">
        <f t="shared" si="172"/>
        <v>1.2500000000000001E-2</v>
      </c>
      <c r="D5532" s="254">
        <f t="shared" si="173"/>
        <v>0</v>
      </c>
    </row>
    <row r="5533" spans="1:4" x14ac:dyDescent="0.3">
      <c r="A5533" s="4">
        <v>27571</v>
      </c>
      <c r="B5533" s="5">
        <v>12.5</v>
      </c>
      <c r="C5533" s="1">
        <f t="shared" si="172"/>
        <v>1.2500000000000001E-2</v>
      </c>
      <c r="D5533" s="254">
        <f t="shared" si="173"/>
        <v>0</v>
      </c>
    </row>
    <row r="5534" spans="1:4" x14ac:dyDescent="0.3">
      <c r="A5534" s="4">
        <v>27572</v>
      </c>
      <c r="B5534" s="5">
        <v>12.5</v>
      </c>
      <c r="C5534" s="1">
        <f t="shared" si="172"/>
        <v>1.2500000000000001E-2</v>
      </c>
      <c r="D5534" s="254">
        <f t="shared" si="173"/>
        <v>0</v>
      </c>
    </row>
    <row r="5535" spans="1:4" x14ac:dyDescent="0.3">
      <c r="A5535" s="4">
        <v>27575</v>
      </c>
      <c r="B5535" s="5">
        <v>12.5</v>
      </c>
      <c r="C5535" s="1">
        <f t="shared" si="172"/>
        <v>1.2500000000000001E-2</v>
      </c>
      <c r="D5535" s="254">
        <f t="shared" si="173"/>
        <v>0</v>
      </c>
    </row>
    <row r="5536" spans="1:4" x14ac:dyDescent="0.3">
      <c r="A5536" s="4">
        <v>27576</v>
      </c>
      <c r="B5536" s="5">
        <v>12.5</v>
      </c>
      <c r="C5536" s="1">
        <f t="shared" si="172"/>
        <v>1.2500000000000001E-2</v>
      </c>
      <c r="D5536" s="254">
        <f t="shared" si="173"/>
        <v>0</v>
      </c>
    </row>
    <row r="5537" spans="1:4" x14ac:dyDescent="0.3">
      <c r="A5537" s="4">
        <v>27577</v>
      </c>
      <c r="B5537" s="5">
        <v>12.5</v>
      </c>
      <c r="C5537" s="1">
        <f t="shared" si="172"/>
        <v>1.2500000000000001E-2</v>
      </c>
      <c r="D5537" s="254">
        <f t="shared" si="173"/>
        <v>0</v>
      </c>
    </row>
    <row r="5538" spans="1:4" x14ac:dyDescent="0.3">
      <c r="A5538" s="4">
        <v>27578</v>
      </c>
      <c r="B5538" s="5">
        <v>12.5</v>
      </c>
      <c r="C5538" s="1">
        <f t="shared" si="172"/>
        <v>1.2500000000000001E-2</v>
      </c>
      <c r="D5538" s="254">
        <f t="shared" si="173"/>
        <v>0</v>
      </c>
    </row>
    <row r="5539" spans="1:4" x14ac:dyDescent="0.3">
      <c r="A5539" s="4">
        <v>27579</v>
      </c>
      <c r="B5539" s="5">
        <v>12.5</v>
      </c>
      <c r="C5539" s="1">
        <f t="shared" si="172"/>
        <v>1.2500000000000001E-2</v>
      </c>
      <c r="D5539" s="254">
        <f t="shared" si="173"/>
        <v>0</v>
      </c>
    </row>
    <row r="5540" spans="1:4" x14ac:dyDescent="0.3">
      <c r="A5540" s="4">
        <v>27582</v>
      </c>
      <c r="B5540" s="5">
        <v>12.5</v>
      </c>
      <c r="C5540" s="1">
        <f t="shared" si="172"/>
        <v>1.2500000000000001E-2</v>
      </c>
      <c r="D5540" s="254">
        <f t="shared" si="173"/>
        <v>0</v>
      </c>
    </row>
    <row r="5541" spans="1:4" x14ac:dyDescent="0.3">
      <c r="A5541" s="4">
        <v>27583</v>
      </c>
      <c r="B5541" s="5">
        <v>12.5</v>
      </c>
      <c r="C5541" s="1">
        <f t="shared" si="172"/>
        <v>1.2500000000000001E-2</v>
      </c>
      <c r="D5541" s="254">
        <f t="shared" si="173"/>
        <v>0</v>
      </c>
    </row>
    <row r="5542" spans="1:4" x14ac:dyDescent="0.3">
      <c r="A5542" s="4">
        <v>27584</v>
      </c>
      <c r="B5542" s="5">
        <v>12.5</v>
      </c>
      <c r="C5542" s="1">
        <f t="shared" si="172"/>
        <v>1.2500000000000001E-2</v>
      </c>
      <c r="D5542" s="254">
        <f t="shared" si="173"/>
        <v>0</v>
      </c>
    </row>
    <row r="5543" spans="1:4" x14ac:dyDescent="0.3">
      <c r="A5543" s="4">
        <v>27585</v>
      </c>
      <c r="B5543" s="5">
        <v>12.5</v>
      </c>
      <c r="C5543" s="1">
        <f t="shared" si="172"/>
        <v>1.2500000000000001E-2</v>
      </c>
      <c r="D5543" s="254">
        <f t="shared" si="173"/>
        <v>0</v>
      </c>
    </row>
    <row r="5544" spans="1:4" x14ac:dyDescent="0.3">
      <c r="A5544" s="4">
        <v>27586</v>
      </c>
      <c r="B5544" s="5">
        <v>12.5</v>
      </c>
      <c r="C5544" s="1">
        <f t="shared" si="172"/>
        <v>1.2500000000000001E-2</v>
      </c>
      <c r="D5544" s="254">
        <f t="shared" si="173"/>
        <v>0</v>
      </c>
    </row>
    <row r="5545" spans="1:4" x14ac:dyDescent="0.3">
      <c r="A5545" s="4">
        <v>27589</v>
      </c>
      <c r="B5545" s="5">
        <v>12.5</v>
      </c>
      <c r="C5545" s="1">
        <f t="shared" si="172"/>
        <v>1.2500000000000001E-2</v>
      </c>
      <c r="D5545" s="254">
        <f t="shared" si="173"/>
        <v>0</v>
      </c>
    </row>
    <row r="5546" spans="1:4" x14ac:dyDescent="0.3">
      <c r="A5546" s="4">
        <v>27590</v>
      </c>
      <c r="B5546" s="5">
        <v>12.5</v>
      </c>
      <c r="C5546" s="1">
        <f t="shared" si="172"/>
        <v>1.2500000000000001E-2</v>
      </c>
      <c r="D5546" s="254">
        <f t="shared" si="173"/>
        <v>0</v>
      </c>
    </row>
    <row r="5547" spans="1:4" x14ac:dyDescent="0.3">
      <c r="A5547" s="4">
        <v>27591</v>
      </c>
      <c r="B5547" s="5">
        <v>12.5</v>
      </c>
      <c r="C5547" s="1">
        <f t="shared" si="172"/>
        <v>1.2500000000000001E-2</v>
      </c>
      <c r="D5547" s="254">
        <f t="shared" si="173"/>
        <v>0</v>
      </c>
    </row>
    <row r="5548" spans="1:4" x14ac:dyDescent="0.3">
      <c r="A5548" s="4">
        <v>27592</v>
      </c>
      <c r="B5548" s="5">
        <v>12.5</v>
      </c>
      <c r="C5548" s="1">
        <f t="shared" si="172"/>
        <v>1.2500000000000001E-2</v>
      </c>
      <c r="D5548" s="254">
        <f t="shared" si="173"/>
        <v>0</v>
      </c>
    </row>
    <row r="5549" spans="1:4" x14ac:dyDescent="0.3">
      <c r="A5549" s="4">
        <v>27593</v>
      </c>
      <c r="B5549" s="5">
        <v>12.5</v>
      </c>
      <c r="C5549" s="1">
        <f t="shared" si="172"/>
        <v>1.2500000000000001E-2</v>
      </c>
      <c r="D5549" s="254">
        <f t="shared" si="173"/>
        <v>0</v>
      </c>
    </row>
    <row r="5550" spans="1:4" x14ac:dyDescent="0.3">
      <c r="A5550" s="4">
        <v>27596</v>
      </c>
      <c r="B5550" s="5">
        <v>12.5</v>
      </c>
      <c r="C5550" s="1">
        <f t="shared" si="172"/>
        <v>1.2500000000000001E-2</v>
      </c>
      <c r="D5550" s="254">
        <f t="shared" si="173"/>
        <v>0</v>
      </c>
    </row>
    <row r="5551" spans="1:4" x14ac:dyDescent="0.3">
      <c r="A5551" s="4">
        <v>27597</v>
      </c>
      <c r="B5551" s="5">
        <v>12.5</v>
      </c>
      <c r="C5551" s="1">
        <f t="shared" si="172"/>
        <v>1.2500000000000001E-2</v>
      </c>
      <c r="D5551" s="254">
        <f t="shared" si="173"/>
        <v>0</v>
      </c>
    </row>
    <row r="5552" spans="1:4" x14ac:dyDescent="0.3">
      <c r="A5552" s="4">
        <v>27598</v>
      </c>
      <c r="B5552" s="5">
        <v>12.5</v>
      </c>
      <c r="C5552" s="1">
        <f t="shared" si="172"/>
        <v>1.2500000000000001E-2</v>
      </c>
      <c r="D5552" s="254">
        <f t="shared" si="173"/>
        <v>0</v>
      </c>
    </row>
    <row r="5553" spans="1:4" x14ac:dyDescent="0.3">
      <c r="A5553" s="4">
        <v>27599</v>
      </c>
      <c r="B5553" s="5">
        <v>12.5</v>
      </c>
      <c r="C5553" s="1">
        <f t="shared" si="172"/>
        <v>1.2500000000000001E-2</v>
      </c>
      <c r="D5553" s="254">
        <f t="shared" si="173"/>
        <v>0</v>
      </c>
    </row>
    <row r="5554" spans="1:4" x14ac:dyDescent="0.3">
      <c r="A5554" s="4">
        <v>27600</v>
      </c>
      <c r="B5554" s="5">
        <v>12.5</v>
      </c>
      <c r="C5554" s="1">
        <f t="shared" si="172"/>
        <v>1.2500000000000001E-2</v>
      </c>
      <c r="D5554" s="254">
        <f t="shared" si="173"/>
        <v>0</v>
      </c>
    </row>
    <row r="5555" spans="1:4" x14ac:dyDescent="0.3">
      <c r="A5555" s="4">
        <v>27603</v>
      </c>
      <c r="B5555" s="5">
        <v>12.5</v>
      </c>
      <c r="C5555" s="1">
        <f t="shared" si="172"/>
        <v>1.2500000000000001E-2</v>
      </c>
      <c r="D5555" s="254">
        <f t="shared" si="173"/>
        <v>0</v>
      </c>
    </row>
    <row r="5556" spans="1:4" x14ac:dyDescent="0.3">
      <c r="A5556" s="4">
        <v>27604</v>
      </c>
      <c r="B5556" s="5">
        <v>12.5</v>
      </c>
      <c r="C5556" s="1">
        <f t="shared" si="172"/>
        <v>1.2500000000000001E-2</v>
      </c>
      <c r="D5556" s="254">
        <f t="shared" si="173"/>
        <v>0</v>
      </c>
    </row>
    <row r="5557" spans="1:4" x14ac:dyDescent="0.3">
      <c r="A5557" s="4">
        <v>27605</v>
      </c>
      <c r="B5557" s="5">
        <v>12.5</v>
      </c>
      <c r="C5557" s="1">
        <f t="shared" si="172"/>
        <v>1.2500000000000001E-2</v>
      </c>
      <c r="D5557" s="254">
        <f t="shared" si="173"/>
        <v>0</v>
      </c>
    </row>
    <row r="5558" spans="1:4" x14ac:dyDescent="0.3">
      <c r="A5558" s="4">
        <v>27606</v>
      </c>
      <c r="B5558" s="5">
        <v>12.5</v>
      </c>
      <c r="C5558" s="1">
        <f t="shared" si="172"/>
        <v>1.2500000000000001E-2</v>
      </c>
      <c r="D5558" s="254">
        <f t="shared" si="173"/>
        <v>0</v>
      </c>
    </row>
    <row r="5559" spans="1:4" x14ac:dyDescent="0.3">
      <c r="A5559" s="4">
        <v>27607</v>
      </c>
      <c r="B5559" s="5">
        <v>12.5</v>
      </c>
      <c r="C5559" s="1">
        <f t="shared" si="172"/>
        <v>1.2500000000000001E-2</v>
      </c>
      <c r="D5559" s="254">
        <f t="shared" si="173"/>
        <v>0</v>
      </c>
    </row>
    <row r="5560" spans="1:4" x14ac:dyDescent="0.3">
      <c r="A5560" s="4">
        <v>27610</v>
      </c>
      <c r="B5560" s="5">
        <v>12.5</v>
      </c>
      <c r="C5560" s="1">
        <f t="shared" si="172"/>
        <v>1.2500000000000001E-2</v>
      </c>
      <c r="D5560" s="254">
        <f t="shared" si="173"/>
        <v>0</v>
      </c>
    </row>
    <row r="5561" spans="1:4" x14ac:dyDescent="0.3">
      <c r="A5561" s="4">
        <v>27611</v>
      </c>
      <c r="B5561" s="5">
        <v>12.5</v>
      </c>
      <c r="C5561" s="1">
        <f t="shared" si="172"/>
        <v>1.2500000000000001E-2</v>
      </c>
      <c r="D5561" s="254">
        <f t="shared" si="173"/>
        <v>0</v>
      </c>
    </row>
    <row r="5562" spans="1:4" x14ac:dyDescent="0.3">
      <c r="A5562" s="4">
        <v>27612</v>
      </c>
      <c r="B5562" s="5">
        <v>12.5</v>
      </c>
      <c r="C5562" s="1">
        <f t="shared" si="172"/>
        <v>1.2500000000000001E-2</v>
      </c>
      <c r="D5562" s="254">
        <f t="shared" si="173"/>
        <v>0</v>
      </c>
    </row>
    <row r="5563" spans="1:4" x14ac:dyDescent="0.3">
      <c r="A5563" s="4">
        <v>27613</v>
      </c>
      <c r="B5563" s="5">
        <v>12.5</v>
      </c>
      <c r="C5563" s="1">
        <f t="shared" si="172"/>
        <v>1.2500000000000001E-2</v>
      </c>
      <c r="D5563" s="254">
        <f t="shared" si="173"/>
        <v>0</v>
      </c>
    </row>
    <row r="5564" spans="1:4" x14ac:dyDescent="0.3">
      <c r="A5564" s="4">
        <v>27614</v>
      </c>
      <c r="B5564" s="5">
        <v>12.5</v>
      </c>
      <c r="C5564" s="1">
        <f t="shared" si="172"/>
        <v>1.2500000000000001E-2</v>
      </c>
      <c r="D5564" s="254">
        <f t="shared" si="173"/>
        <v>0</v>
      </c>
    </row>
    <row r="5565" spans="1:4" x14ac:dyDescent="0.3">
      <c r="A5565" s="4">
        <v>27617</v>
      </c>
      <c r="B5565" s="5">
        <v>12.5</v>
      </c>
      <c r="C5565" s="1">
        <f t="shared" si="172"/>
        <v>1.2500000000000001E-2</v>
      </c>
      <c r="D5565" s="254">
        <f t="shared" si="173"/>
        <v>0</v>
      </c>
    </row>
    <row r="5566" spans="1:4" x14ac:dyDescent="0.3">
      <c r="A5566" s="4">
        <v>27618</v>
      </c>
      <c r="B5566" s="5">
        <v>12.5</v>
      </c>
      <c r="C5566" s="1">
        <f t="shared" si="172"/>
        <v>1.2500000000000001E-2</v>
      </c>
      <c r="D5566" s="254">
        <f t="shared" si="173"/>
        <v>0</v>
      </c>
    </row>
    <row r="5567" spans="1:4" x14ac:dyDescent="0.3">
      <c r="A5567" s="4">
        <v>27619</v>
      </c>
      <c r="B5567" s="5">
        <v>12.5</v>
      </c>
      <c r="C5567" s="1">
        <f t="shared" si="172"/>
        <v>1.2500000000000001E-2</v>
      </c>
      <c r="D5567" s="254">
        <f t="shared" si="173"/>
        <v>0</v>
      </c>
    </row>
    <row r="5568" spans="1:4" x14ac:dyDescent="0.3">
      <c r="A5568" s="4">
        <v>27620</v>
      </c>
      <c r="B5568" s="5">
        <v>12.5</v>
      </c>
      <c r="C5568" s="1">
        <f t="shared" si="172"/>
        <v>1.2500000000000001E-2</v>
      </c>
      <c r="D5568" s="254">
        <f t="shared" si="173"/>
        <v>0</v>
      </c>
    </row>
    <row r="5569" spans="1:4" x14ac:dyDescent="0.3">
      <c r="A5569" s="4">
        <v>27621</v>
      </c>
      <c r="B5569" s="5">
        <v>12.5</v>
      </c>
      <c r="C5569" s="1">
        <f t="shared" si="172"/>
        <v>1.2500000000000001E-2</v>
      </c>
      <c r="D5569" s="254">
        <f t="shared" si="173"/>
        <v>0</v>
      </c>
    </row>
    <row r="5570" spans="1:4" x14ac:dyDescent="0.3">
      <c r="A5570" s="4">
        <v>27624</v>
      </c>
      <c r="B5570" s="5">
        <v>12.5</v>
      </c>
      <c r="C5570" s="1">
        <f t="shared" si="172"/>
        <v>1.2500000000000001E-2</v>
      </c>
      <c r="D5570" s="254">
        <f t="shared" si="173"/>
        <v>0</v>
      </c>
    </row>
    <row r="5571" spans="1:4" x14ac:dyDescent="0.3">
      <c r="A5571" s="4">
        <v>27625</v>
      </c>
      <c r="B5571" s="5">
        <v>12.5</v>
      </c>
      <c r="C5571" s="1">
        <f t="shared" si="172"/>
        <v>1.2500000000000001E-2</v>
      </c>
      <c r="D5571" s="254">
        <f t="shared" si="173"/>
        <v>0</v>
      </c>
    </row>
    <row r="5572" spans="1:4" x14ac:dyDescent="0.3">
      <c r="A5572" s="4">
        <v>27626</v>
      </c>
      <c r="B5572" s="5">
        <v>12.5</v>
      </c>
      <c r="C5572" s="1">
        <f t="shared" si="172"/>
        <v>1.2500000000000001E-2</v>
      </c>
      <c r="D5572" s="254">
        <f t="shared" si="173"/>
        <v>0</v>
      </c>
    </row>
    <row r="5573" spans="1:4" x14ac:dyDescent="0.3">
      <c r="A5573" s="4">
        <v>27627</v>
      </c>
      <c r="B5573" s="5">
        <v>12.5</v>
      </c>
      <c r="C5573" s="1">
        <f t="shared" si="172"/>
        <v>1.2500000000000001E-2</v>
      </c>
      <c r="D5573" s="254">
        <f t="shared" si="173"/>
        <v>0</v>
      </c>
    </row>
    <row r="5574" spans="1:4" x14ac:dyDescent="0.3">
      <c r="A5574" s="4">
        <v>27628</v>
      </c>
      <c r="B5574" s="5">
        <v>12.5</v>
      </c>
      <c r="C5574" s="1">
        <f t="shared" ref="C5574:C5637" si="174">B5574/1000</f>
        <v>1.2500000000000001E-2</v>
      </c>
      <c r="D5574" s="254">
        <f t="shared" si="173"/>
        <v>0</v>
      </c>
    </row>
    <row r="5575" spans="1:4" x14ac:dyDescent="0.3">
      <c r="A5575" s="4">
        <v>27631</v>
      </c>
      <c r="B5575" s="5">
        <v>12.5</v>
      </c>
      <c r="C5575" s="1">
        <f t="shared" si="174"/>
        <v>1.2500000000000001E-2</v>
      </c>
      <c r="D5575" s="254">
        <f t="shared" ref="D5575:D5638" si="175">((B5575/B5574)-1)*100</f>
        <v>0</v>
      </c>
    </row>
    <row r="5576" spans="1:4" x14ac:dyDescent="0.3">
      <c r="A5576" s="4">
        <v>27632</v>
      </c>
      <c r="B5576" s="5">
        <v>12.5</v>
      </c>
      <c r="C5576" s="1">
        <f t="shared" si="174"/>
        <v>1.2500000000000001E-2</v>
      </c>
      <c r="D5576" s="254">
        <f t="shared" si="175"/>
        <v>0</v>
      </c>
    </row>
    <row r="5577" spans="1:4" x14ac:dyDescent="0.3">
      <c r="A5577" s="4">
        <v>27633</v>
      </c>
      <c r="B5577" s="5">
        <v>12.5</v>
      </c>
      <c r="C5577" s="1">
        <f t="shared" si="174"/>
        <v>1.2500000000000001E-2</v>
      </c>
      <c r="D5577" s="254">
        <f t="shared" si="175"/>
        <v>0</v>
      </c>
    </row>
    <row r="5578" spans="1:4" x14ac:dyDescent="0.3">
      <c r="A5578" s="4">
        <v>27634</v>
      </c>
      <c r="B5578" s="5">
        <v>12.5</v>
      </c>
      <c r="C5578" s="1">
        <f t="shared" si="174"/>
        <v>1.2500000000000001E-2</v>
      </c>
      <c r="D5578" s="254">
        <f t="shared" si="175"/>
        <v>0</v>
      </c>
    </row>
    <row r="5579" spans="1:4" x14ac:dyDescent="0.3">
      <c r="A5579" s="4">
        <v>27635</v>
      </c>
      <c r="B5579" s="5">
        <v>12.5</v>
      </c>
      <c r="C5579" s="1">
        <f t="shared" si="174"/>
        <v>1.2500000000000001E-2</v>
      </c>
      <c r="D5579" s="254">
        <f t="shared" si="175"/>
        <v>0</v>
      </c>
    </row>
    <row r="5580" spans="1:4" x14ac:dyDescent="0.3">
      <c r="A5580" s="4">
        <v>27638</v>
      </c>
      <c r="B5580" s="5">
        <v>12.5</v>
      </c>
      <c r="C5580" s="1">
        <f t="shared" si="174"/>
        <v>1.2500000000000001E-2</v>
      </c>
      <c r="D5580" s="254">
        <f t="shared" si="175"/>
        <v>0</v>
      </c>
    </row>
    <row r="5581" spans="1:4" x14ac:dyDescent="0.3">
      <c r="A5581" s="4">
        <v>27639</v>
      </c>
      <c r="B5581" s="5">
        <v>12.5</v>
      </c>
      <c r="C5581" s="1">
        <f t="shared" si="174"/>
        <v>1.2500000000000001E-2</v>
      </c>
      <c r="D5581" s="254">
        <f t="shared" si="175"/>
        <v>0</v>
      </c>
    </row>
    <row r="5582" spans="1:4" x14ac:dyDescent="0.3">
      <c r="A5582" s="4">
        <v>27640</v>
      </c>
      <c r="B5582" s="5">
        <v>12.5</v>
      </c>
      <c r="C5582" s="1">
        <f t="shared" si="174"/>
        <v>1.2500000000000001E-2</v>
      </c>
      <c r="D5582" s="254">
        <f t="shared" si="175"/>
        <v>0</v>
      </c>
    </row>
    <row r="5583" spans="1:4" x14ac:dyDescent="0.3">
      <c r="A5583" s="4">
        <v>27641</v>
      </c>
      <c r="B5583" s="5">
        <v>12.5</v>
      </c>
      <c r="C5583" s="1">
        <f t="shared" si="174"/>
        <v>1.2500000000000001E-2</v>
      </c>
      <c r="D5583" s="254">
        <f t="shared" si="175"/>
        <v>0</v>
      </c>
    </row>
    <row r="5584" spans="1:4" x14ac:dyDescent="0.3">
      <c r="A5584" s="4">
        <v>27642</v>
      </c>
      <c r="B5584" s="5">
        <v>12.5</v>
      </c>
      <c r="C5584" s="1">
        <f t="shared" si="174"/>
        <v>1.2500000000000001E-2</v>
      </c>
      <c r="D5584" s="254">
        <f t="shared" si="175"/>
        <v>0</v>
      </c>
    </row>
    <row r="5585" spans="1:4" x14ac:dyDescent="0.3">
      <c r="A5585" s="4">
        <v>27645</v>
      </c>
      <c r="B5585" s="5">
        <v>12.5</v>
      </c>
      <c r="C5585" s="1">
        <f t="shared" si="174"/>
        <v>1.2500000000000001E-2</v>
      </c>
      <c r="D5585" s="254">
        <f t="shared" si="175"/>
        <v>0</v>
      </c>
    </row>
    <row r="5586" spans="1:4" x14ac:dyDescent="0.3">
      <c r="A5586" s="4">
        <v>27646</v>
      </c>
      <c r="B5586" s="5">
        <v>12.5</v>
      </c>
      <c r="C5586" s="1">
        <f t="shared" si="174"/>
        <v>1.2500000000000001E-2</v>
      </c>
      <c r="D5586" s="254">
        <f t="shared" si="175"/>
        <v>0</v>
      </c>
    </row>
    <row r="5587" spans="1:4" x14ac:dyDescent="0.3">
      <c r="A5587" s="4">
        <v>27647</v>
      </c>
      <c r="B5587" s="5">
        <v>12.5</v>
      </c>
      <c r="C5587" s="1">
        <f t="shared" si="174"/>
        <v>1.2500000000000001E-2</v>
      </c>
      <c r="D5587" s="254">
        <f t="shared" si="175"/>
        <v>0</v>
      </c>
    </row>
    <row r="5588" spans="1:4" x14ac:dyDescent="0.3">
      <c r="A5588" s="4">
        <v>27648</v>
      </c>
      <c r="B5588" s="5">
        <v>12.5</v>
      </c>
      <c r="C5588" s="1">
        <f t="shared" si="174"/>
        <v>1.2500000000000001E-2</v>
      </c>
      <c r="D5588" s="254">
        <f t="shared" si="175"/>
        <v>0</v>
      </c>
    </row>
    <row r="5589" spans="1:4" x14ac:dyDescent="0.3">
      <c r="A5589" s="4">
        <v>27649</v>
      </c>
      <c r="B5589" s="5">
        <v>12.5</v>
      </c>
      <c r="C5589" s="1">
        <f t="shared" si="174"/>
        <v>1.2500000000000001E-2</v>
      </c>
      <c r="D5589" s="254">
        <f t="shared" si="175"/>
        <v>0</v>
      </c>
    </row>
    <row r="5590" spans="1:4" x14ac:dyDescent="0.3">
      <c r="A5590" s="4">
        <v>27652</v>
      </c>
      <c r="B5590" s="5">
        <v>12.5</v>
      </c>
      <c r="C5590" s="1">
        <f t="shared" si="174"/>
        <v>1.2500000000000001E-2</v>
      </c>
      <c r="D5590" s="254">
        <f t="shared" si="175"/>
        <v>0</v>
      </c>
    </row>
    <row r="5591" spans="1:4" x14ac:dyDescent="0.3">
      <c r="A5591" s="4">
        <v>27653</v>
      </c>
      <c r="B5591" s="5">
        <v>12.5</v>
      </c>
      <c r="C5591" s="1">
        <f t="shared" si="174"/>
        <v>1.2500000000000001E-2</v>
      </c>
      <c r="D5591" s="254">
        <f t="shared" si="175"/>
        <v>0</v>
      </c>
    </row>
    <row r="5592" spans="1:4" x14ac:dyDescent="0.3">
      <c r="A5592" s="4">
        <v>27654</v>
      </c>
      <c r="B5592" s="5">
        <v>12.5</v>
      </c>
      <c r="C5592" s="1">
        <f t="shared" si="174"/>
        <v>1.2500000000000001E-2</v>
      </c>
      <c r="D5592" s="254">
        <f t="shared" si="175"/>
        <v>0</v>
      </c>
    </row>
    <row r="5593" spans="1:4" x14ac:dyDescent="0.3">
      <c r="A5593" s="4">
        <v>27655</v>
      </c>
      <c r="B5593" s="5">
        <v>12.5</v>
      </c>
      <c r="C5593" s="1">
        <f t="shared" si="174"/>
        <v>1.2500000000000001E-2</v>
      </c>
      <c r="D5593" s="254">
        <f t="shared" si="175"/>
        <v>0</v>
      </c>
    </row>
    <row r="5594" spans="1:4" x14ac:dyDescent="0.3">
      <c r="A5594" s="4">
        <v>27656</v>
      </c>
      <c r="B5594" s="5">
        <v>12.5</v>
      </c>
      <c r="C5594" s="1">
        <f t="shared" si="174"/>
        <v>1.2500000000000001E-2</v>
      </c>
      <c r="D5594" s="254">
        <f t="shared" si="175"/>
        <v>0</v>
      </c>
    </row>
    <row r="5595" spans="1:4" x14ac:dyDescent="0.3">
      <c r="A5595" s="4">
        <v>27659</v>
      </c>
      <c r="B5595" s="5">
        <v>12.5</v>
      </c>
      <c r="C5595" s="1">
        <f t="shared" si="174"/>
        <v>1.2500000000000001E-2</v>
      </c>
      <c r="D5595" s="254">
        <f t="shared" si="175"/>
        <v>0</v>
      </c>
    </row>
    <row r="5596" spans="1:4" x14ac:dyDescent="0.3">
      <c r="A5596" s="4">
        <v>27660</v>
      </c>
      <c r="B5596" s="5">
        <v>12.5</v>
      </c>
      <c r="C5596" s="1">
        <f t="shared" si="174"/>
        <v>1.2500000000000001E-2</v>
      </c>
      <c r="D5596" s="254">
        <f t="shared" si="175"/>
        <v>0</v>
      </c>
    </row>
    <row r="5597" spans="1:4" x14ac:dyDescent="0.3">
      <c r="A5597" s="4">
        <v>27661</v>
      </c>
      <c r="B5597" s="5">
        <v>12.5</v>
      </c>
      <c r="C5597" s="1">
        <f t="shared" si="174"/>
        <v>1.2500000000000001E-2</v>
      </c>
      <c r="D5597" s="254">
        <f t="shared" si="175"/>
        <v>0</v>
      </c>
    </row>
    <row r="5598" spans="1:4" x14ac:dyDescent="0.3">
      <c r="A5598" s="4">
        <v>27662</v>
      </c>
      <c r="B5598" s="5">
        <v>12.5</v>
      </c>
      <c r="C5598" s="1">
        <f t="shared" si="174"/>
        <v>1.2500000000000001E-2</v>
      </c>
      <c r="D5598" s="254">
        <f t="shared" si="175"/>
        <v>0</v>
      </c>
    </row>
    <row r="5599" spans="1:4" x14ac:dyDescent="0.3">
      <c r="A5599" s="4">
        <v>27663</v>
      </c>
      <c r="B5599" s="5">
        <v>12.5</v>
      </c>
      <c r="C5599" s="1">
        <f t="shared" si="174"/>
        <v>1.2500000000000001E-2</v>
      </c>
      <c r="D5599" s="254">
        <f t="shared" si="175"/>
        <v>0</v>
      </c>
    </row>
    <row r="5600" spans="1:4" x14ac:dyDescent="0.3">
      <c r="A5600" s="4">
        <v>27666</v>
      </c>
      <c r="B5600" s="5">
        <v>12.5</v>
      </c>
      <c r="C5600" s="1">
        <f t="shared" si="174"/>
        <v>1.2500000000000001E-2</v>
      </c>
      <c r="D5600" s="254">
        <f t="shared" si="175"/>
        <v>0</v>
      </c>
    </row>
    <row r="5601" spans="1:4" x14ac:dyDescent="0.3">
      <c r="A5601" s="4">
        <v>27667</v>
      </c>
      <c r="B5601" s="5">
        <v>12.5</v>
      </c>
      <c r="C5601" s="1">
        <f t="shared" si="174"/>
        <v>1.2500000000000001E-2</v>
      </c>
      <c r="D5601" s="254">
        <f t="shared" si="175"/>
        <v>0</v>
      </c>
    </row>
    <row r="5602" spans="1:4" x14ac:dyDescent="0.3">
      <c r="A5602" s="4">
        <v>27668</v>
      </c>
      <c r="B5602" s="5">
        <v>12.5</v>
      </c>
      <c r="C5602" s="1">
        <f t="shared" si="174"/>
        <v>1.2500000000000001E-2</v>
      </c>
      <c r="D5602" s="254">
        <f t="shared" si="175"/>
        <v>0</v>
      </c>
    </row>
    <row r="5603" spans="1:4" x14ac:dyDescent="0.3">
      <c r="A5603" s="4">
        <v>27669</v>
      </c>
      <c r="B5603" s="5">
        <v>12.5</v>
      </c>
      <c r="C5603" s="1">
        <f t="shared" si="174"/>
        <v>1.2500000000000001E-2</v>
      </c>
      <c r="D5603" s="254">
        <f t="shared" si="175"/>
        <v>0</v>
      </c>
    </row>
    <row r="5604" spans="1:4" x14ac:dyDescent="0.3">
      <c r="A5604" s="4">
        <v>27670</v>
      </c>
      <c r="B5604" s="5">
        <v>12.5</v>
      </c>
      <c r="C5604" s="1">
        <f t="shared" si="174"/>
        <v>1.2500000000000001E-2</v>
      </c>
      <c r="D5604" s="254">
        <f t="shared" si="175"/>
        <v>0</v>
      </c>
    </row>
    <row r="5605" spans="1:4" x14ac:dyDescent="0.3">
      <c r="A5605" s="4">
        <v>27673</v>
      </c>
      <c r="B5605" s="5">
        <v>12.5</v>
      </c>
      <c r="C5605" s="1">
        <f t="shared" si="174"/>
        <v>1.2500000000000001E-2</v>
      </c>
      <c r="D5605" s="254">
        <f t="shared" si="175"/>
        <v>0</v>
      </c>
    </row>
    <row r="5606" spans="1:4" x14ac:dyDescent="0.3">
      <c r="A5606" s="4">
        <v>27674</v>
      </c>
      <c r="B5606" s="5">
        <v>12.5</v>
      </c>
      <c r="C5606" s="1">
        <f t="shared" si="174"/>
        <v>1.2500000000000001E-2</v>
      </c>
      <c r="D5606" s="254">
        <f t="shared" si="175"/>
        <v>0</v>
      </c>
    </row>
    <row r="5607" spans="1:4" x14ac:dyDescent="0.3">
      <c r="A5607" s="4">
        <v>27675</v>
      </c>
      <c r="B5607" s="5">
        <v>12.5</v>
      </c>
      <c r="C5607" s="1">
        <f t="shared" si="174"/>
        <v>1.2500000000000001E-2</v>
      </c>
      <c r="D5607" s="254">
        <f t="shared" si="175"/>
        <v>0</v>
      </c>
    </row>
    <row r="5608" spans="1:4" x14ac:dyDescent="0.3">
      <c r="A5608" s="4">
        <v>27676</v>
      </c>
      <c r="B5608" s="5">
        <v>12.5</v>
      </c>
      <c r="C5608" s="1">
        <f t="shared" si="174"/>
        <v>1.2500000000000001E-2</v>
      </c>
      <c r="D5608" s="254">
        <f t="shared" si="175"/>
        <v>0</v>
      </c>
    </row>
    <row r="5609" spans="1:4" x14ac:dyDescent="0.3">
      <c r="A5609" s="4">
        <v>27677</v>
      </c>
      <c r="B5609" s="5">
        <v>12.5</v>
      </c>
      <c r="C5609" s="1">
        <f t="shared" si="174"/>
        <v>1.2500000000000001E-2</v>
      </c>
      <c r="D5609" s="254">
        <f t="shared" si="175"/>
        <v>0</v>
      </c>
    </row>
    <row r="5610" spans="1:4" x14ac:dyDescent="0.3">
      <c r="A5610" s="4">
        <v>27680</v>
      </c>
      <c r="B5610" s="5">
        <v>12.5</v>
      </c>
      <c r="C5610" s="1">
        <f t="shared" si="174"/>
        <v>1.2500000000000001E-2</v>
      </c>
      <c r="D5610" s="254">
        <f t="shared" si="175"/>
        <v>0</v>
      </c>
    </row>
    <row r="5611" spans="1:4" x14ac:dyDescent="0.3">
      <c r="A5611" s="4">
        <v>27681</v>
      </c>
      <c r="B5611" s="5">
        <v>12.5</v>
      </c>
      <c r="C5611" s="1">
        <f t="shared" si="174"/>
        <v>1.2500000000000001E-2</v>
      </c>
      <c r="D5611" s="254">
        <f t="shared" si="175"/>
        <v>0</v>
      </c>
    </row>
    <row r="5612" spans="1:4" x14ac:dyDescent="0.3">
      <c r="A5612" s="4">
        <v>27682</v>
      </c>
      <c r="B5612" s="5">
        <v>12.5</v>
      </c>
      <c r="C5612" s="1">
        <f t="shared" si="174"/>
        <v>1.2500000000000001E-2</v>
      </c>
      <c r="D5612" s="254">
        <f t="shared" si="175"/>
        <v>0</v>
      </c>
    </row>
    <row r="5613" spans="1:4" x14ac:dyDescent="0.3">
      <c r="A5613" s="4">
        <v>27683</v>
      </c>
      <c r="B5613" s="5">
        <v>12.5</v>
      </c>
      <c r="C5613" s="1">
        <f t="shared" si="174"/>
        <v>1.2500000000000001E-2</v>
      </c>
      <c r="D5613" s="254">
        <f t="shared" si="175"/>
        <v>0</v>
      </c>
    </row>
    <row r="5614" spans="1:4" x14ac:dyDescent="0.3">
      <c r="A5614" s="4">
        <v>27684</v>
      </c>
      <c r="B5614" s="5">
        <v>12.5</v>
      </c>
      <c r="C5614" s="1">
        <f t="shared" si="174"/>
        <v>1.2500000000000001E-2</v>
      </c>
      <c r="D5614" s="254">
        <f t="shared" si="175"/>
        <v>0</v>
      </c>
    </row>
    <row r="5615" spans="1:4" x14ac:dyDescent="0.3">
      <c r="A5615" s="4">
        <v>27687</v>
      </c>
      <c r="B5615" s="5">
        <v>12.5</v>
      </c>
      <c r="C5615" s="1">
        <f t="shared" si="174"/>
        <v>1.2500000000000001E-2</v>
      </c>
      <c r="D5615" s="254">
        <f t="shared" si="175"/>
        <v>0</v>
      </c>
    </row>
    <row r="5616" spans="1:4" x14ac:dyDescent="0.3">
      <c r="A5616" s="4">
        <v>27688</v>
      </c>
      <c r="B5616" s="5">
        <v>12.5</v>
      </c>
      <c r="C5616" s="1">
        <f t="shared" si="174"/>
        <v>1.2500000000000001E-2</v>
      </c>
      <c r="D5616" s="254">
        <f t="shared" si="175"/>
        <v>0</v>
      </c>
    </row>
    <row r="5617" spans="1:4" x14ac:dyDescent="0.3">
      <c r="A5617" s="4">
        <v>27689</v>
      </c>
      <c r="B5617" s="5">
        <v>12.5</v>
      </c>
      <c r="C5617" s="1">
        <f t="shared" si="174"/>
        <v>1.2500000000000001E-2</v>
      </c>
      <c r="D5617" s="254">
        <f t="shared" si="175"/>
        <v>0</v>
      </c>
    </row>
    <row r="5618" spans="1:4" x14ac:dyDescent="0.3">
      <c r="A5618" s="4">
        <v>27690</v>
      </c>
      <c r="B5618" s="5">
        <v>12.5</v>
      </c>
      <c r="C5618" s="1">
        <f t="shared" si="174"/>
        <v>1.2500000000000001E-2</v>
      </c>
      <c r="D5618" s="254">
        <f t="shared" si="175"/>
        <v>0</v>
      </c>
    </row>
    <row r="5619" spans="1:4" x14ac:dyDescent="0.3">
      <c r="A5619" s="4">
        <v>27691</v>
      </c>
      <c r="B5619" s="5">
        <v>12.5</v>
      </c>
      <c r="C5619" s="1">
        <f t="shared" si="174"/>
        <v>1.2500000000000001E-2</v>
      </c>
      <c r="D5619" s="254">
        <f t="shared" si="175"/>
        <v>0</v>
      </c>
    </row>
    <row r="5620" spans="1:4" x14ac:dyDescent="0.3">
      <c r="A5620" s="4">
        <v>27694</v>
      </c>
      <c r="B5620" s="5">
        <v>12.5</v>
      </c>
      <c r="C5620" s="1">
        <f t="shared" si="174"/>
        <v>1.2500000000000001E-2</v>
      </c>
      <c r="D5620" s="254">
        <f t="shared" si="175"/>
        <v>0</v>
      </c>
    </row>
    <row r="5621" spans="1:4" x14ac:dyDescent="0.3">
      <c r="A5621" s="4">
        <v>27695</v>
      </c>
      <c r="B5621" s="5">
        <v>12.5</v>
      </c>
      <c r="C5621" s="1">
        <f t="shared" si="174"/>
        <v>1.2500000000000001E-2</v>
      </c>
      <c r="D5621" s="254">
        <f t="shared" si="175"/>
        <v>0</v>
      </c>
    </row>
    <row r="5622" spans="1:4" x14ac:dyDescent="0.3">
      <c r="A5622" s="4">
        <v>27696</v>
      </c>
      <c r="B5622" s="5">
        <v>12.5</v>
      </c>
      <c r="C5622" s="1">
        <f t="shared" si="174"/>
        <v>1.2500000000000001E-2</v>
      </c>
      <c r="D5622" s="254">
        <f t="shared" si="175"/>
        <v>0</v>
      </c>
    </row>
    <row r="5623" spans="1:4" x14ac:dyDescent="0.3">
      <c r="A5623" s="4">
        <v>27697</v>
      </c>
      <c r="B5623" s="5">
        <v>12.5</v>
      </c>
      <c r="C5623" s="1">
        <f t="shared" si="174"/>
        <v>1.2500000000000001E-2</v>
      </c>
      <c r="D5623" s="254">
        <f t="shared" si="175"/>
        <v>0</v>
      </c>
    </row>
    <row r="5624" spans="1:4" x14ac:dyDescent="0.3">
      <c r="A5624" s="4">
        <v>27698</v>
      </c>
      <c r="B5624" s="5">
        <v>12.5</v>
      </c>
      <c r="C5624" s="1">
        <f t="shared" si="174"/>
        <v>1.2500000000000001E-2</v>
      </c>
      <c r="D5624" s="254">
        <f t="shared" si="175"/>
        <v>0</v>
      </c>
    </row>
    <row r="5625" spans="1:4" x14ac:dyDescent="0.3">
      <c r="A5625" s="4">
        <v>27701</v>
      </c>
      <c r="B5625" s="5">
        <v>12.5</v>
      </c>
      <c r="C5625" s="1">
        <f t="shared" si="174"/>
        <v>1.2500000000000001E-2</v>
      </c>
      <c r="D5625" s="254">
        <f t="shared" si="175"/>
        <v>0</v>
      </c>
    </row>
    <row r="5626" spans="1:4" x14ac:dyDescent="0.3">
      <c r="A5626" s="4">
        <v>27702</v>
      </c>
      <c r="B5626" s="5">
        <v>12.5</v>
      </c>
      <c r="C5626" s="1">
        <f t="shared" si="174"/>
        <v>1.2500000000000001E-2</v>
      </c>
      <c r="D5626" s="254">
        <f t="shared" si="175"/>
        <v>0</v>
      </c>
    </row>
    <row r="5627" spans="1:4" x14ac:dyDescent="0.3">
      <c r="A5627" s="4">
        <v>27703</v>
      </c>
      <c r="B5627" s="5">
        <v>12.5</v>
      </c>
      <c r="C5627" s="1">
        <f t="shared" si="174"/>
        <v>1.2500000000000001E-2</v>
      </c>
      <c r="D5627" s="254">
        <f t="shared" si="175"/>
        <v>0</v>
      </c>
    </row>
    <row r="5628" spans="1:4" x14ac:dyDescent="0.3">
      <c r="A5628" s="4">
        <v>27704</v>
      </c>
      <c r="B5628" s="5">
        <v>12.5</v>
      </c>
      <c r="C5628" s="1">
        <f t="shared" si="174"/>
        <v>1.2500000000000001E-2</v>
      </c>
      <c r="D5628" s="254">
        <f t="shared" si="175"/>
        <v>0</v>
      </c>
    </row>
    <row r="5629" spans="1:4" x14ac:dyDescent="0.3">
      <c r="A5629" s="4">
        <v>27705</v>
      </c>
      <c r="B5629" s="5">
        <v>12.5</v>
      </c>
      <c r="C5629" s="1">
        <f t="shared" si="174"/>
        <v>1.2500000000000001E-2</v>
      </c>
      <c r="D5629" s="254">
        <f t="shared" si="175"/>
        <v>0</v>
      </c>
    </row>
    <row r="5630" spans="1:4" x14ac:dyDescent="0.3">
      <c r="A5630" s="4">
        <v>27708</v>
      </c>
      <c r="B5630" s="5">
        <v>12.5</v>
      </c>
      <c r="C5630" s="1">
        <f t="shared" si="174"/>
        <v>1.2500000000000001E-2</v>
      </c>
      <c r="D5630" s="254">
        <f t="shared" si="175"/>
        <v>0</v>
      </c>
    </row>
    <row r="5631" spans="1:4" x14ac:dyDescent="0.3">
      <c r="A5631" s="4">
        <v>27709</v>
      </c>
      <c r="B5631" s="5">
        <v>12.5</v>
      </c>
      <c r="C5631" s="1">
        <f t="shared" si="174"/>
        <v>1.2500000000000001E-2</v>
      </c>
      <c r="D5631" s="254">
        <f t="shared" si="175"/>
        <v>0</v>
      </c>
    </row>
    <row r="5632" spans="1:4" x14ac:dyDescent="0.3">
      <c r="A5632" s="4">
        <v>27710</v>
      </c>
      <c r="B5632" s="5">
        <v>12.5</v>
      </c>
      <c r="C5632" s="1">
        <f t="shared" si="174"/>
        <v>1.2500000000000001E-2</v>
      </c>
      <c r="D5632" s="254">
        <f t="shared" si="175"/>
        <v>0</v>
      </c>
    </row>
    <row r="5633" spans="1:4" x14ac:dyDescent="0.3">
      <c r="A5633" s="4">
        <v>27711</v>
      </c>
      <c r="B5633" s="5">
        <v>12.5</v>
      </c>
      <c r="C5633" s="1">
        <f t="shared" si="174"/>
        <v>1.2500000000000001E-2</v>
      </c>
      <c r="D5633" s="254">
        <f t="shared" si="175"/>
        <v>0</v>
      </c>
    </row>
    <row r="5634" spans="1:4" x14ac:dyDescent="0.3">
      <c r="A5634" s="4">
        <v>27712</v>
      </c>
      <c r="B5634" s="5">
        <v>12.5</v>
      </c>
      <c r="C5634" s="1">
        <f t="shared" si="174"/>
        <v>1.2500000000000001E-2</v>
      </c>
      <c r="D5634" s="254">
        <f t="shared" si="175"/>
        <v>0</v>
      </c>
    </row>
    <row r="5635" spans="1:4" x14ac:dyDescent="0.3">
      <c r="A5635" s="4">
        <v>27715</v>
      </c>
      <c r="B5635" s="5">
        <v>12.5</v>
      </c>
      <c r="C5635" s="1">
        <f t="shared" si="174"/>
        <v>1.2500000000000001E-2</v>
      </c>
      <c r="D5635" s="254">
        <f t="shared" si="175"/>
        <v>0</v>
      </c>
    </row>
    <row r="5636" spans="1:4" x14ac:dyDescent="0.3">
      <c r="A5636" s="4">
        <v>27716</v>
      </c>
      <c r="B5636" s="5">
        <v>12.5</v>
      </c>
      <c r="C5636" s="1">
        <f t="shared" si="174"/>
        <v>1.2500000000000001E-2</v>
      </c>
      <c r="D5636" s="254">
        <f t="shared" si="175"/>
        <v>0</v>
      </c>
    </row>
    <row r="5637" spans="1:4" x14ac:dyDescent="0.3">
      <c r="A5637" s="4">
        <v>27717</v>
      </c>
      <c r="B5637" s="5">
        <v>12.5</v>
      </c>
      <c r="C5637" s="1">
        <f t="shared" si="174"/>
        <v>1.2500000000000001E-2</v>
      </c>
      <c r="D5637" s="254">
        <f t="shared" si="175"/>
        <v>0</v>
      </c>
    </row>
    <row r="5638" spans="1:4" x14ac:dyDescent="0.3">
      <c r="A5638" s="4">
        <v>27718</v>
      </c>
      <c r="B5638" s="5">
        <v>12.5</v>
      </c>
      <c r="C5638" s="1">
        <f t="shared" ref="C5638:C5701" si="176">B5638/1000</f>
        <v>1.2500000000000001E-2</v>
      </c>
      <c r="D5638" s="254">
        <f t="shared" si="175"/>
        <v>0</v>
      </c>
    </row>
    <row r="5639" spans="1:4" x14ac:dyDescent="0.3">
      <c r="A5639" s="4">
        <v>27719</v>
      </c>
      <c r="B5639" s="5">
        <v>12.5</v>
      </c>
      <c r="C5639" s="1">
        <f t="shared" si="176"/>
        <v>1.2500000000000001E-2</v>
      </c>
      <c r="D5639" s="254">
        <f t="shared" ref="D5639:D5702" si="177">((B5639/B5638)-1)*100</f>
        <v>0</v>
      </c>
    </row>
    <row r="5640" spans="1:4" x14ac:dyDescent="0.3">
      <c r="A5640" s="4">
        <v>27722</v>
      </c>
      <c r="B5640" s="5">
        <v>12.5</v>
      </c>
      <c r="C5640" s="1">
        <f t="shared" si="176"/>
        <v>1.2500000000000001E-2</v>
      </c>
      <c r="D5640" s="254">
        <f t="shared" si="177"/>
        <v>0</v>
      </c>
    </row>
    <row r="5641" spans="1:4" x14ac:dyDescent="0.3">
      <c r="A5641" s="4">
        <v>27723</v>
      </c>
      <c r="B5641" s="5">
        <v>12.5</v>
      </c>
      <c r="C5641" s="1">
        <f t="shared" si="176"/>
        <v>1.2500000000000001E-2</v>
      </c>
      <c r="D5641" s="254">
        <f t="shared" si="177"/>
        <v>0</v>
      </c>
    </row>
    <row r="5642" spans="1:4" x14ac:dyDescent="0.3">
      <c r="A5642" s="4">
        <v>27724</v>
      </c>
      <c r="B5642" s="5">
        <v>12.5</v>
      </c>
      <c r="C5642" s="1">
        <f t="shared" si="176"/>
        <v>1.2500000000000001E-2</v>
      </c>
      <c r="D5642" s="254">
        <f t="shared" si="177"/>
        <v>0</v>
      </c>
    </row>
    <row r="5643" spans="1:4" x14ac:dyDescent="0.3">
      <c r="A5643" s="4">
        <v>27725</v>
      </c>
      <c r="B5643" s="5">
        <v>12.5</v>
      </c>
      <c r="C5643" s="1">
        <f t="shared" si="176"/>
        <v>1.2500000000000001E-2</v>
      </c>
      <c r="D5643" s="254">
        <f t="shared" si="177"/>
        <v>0</v>
      </c>
    </row>
    <row r="5644" spans="1:4" x14ac:dyDescent="0.3">
      <c r="A5644" s="4">
        <v>27726</v>
      </c>
      <c r="B5644" s="5">
        <v>12.5</v>
      </c>
      <c r="C5644" s="1">
        <f t="shared" si="176"/>
        <v>1.2500000000000001E-2</v>
      </c>
      <c r="D5644" s="254">
        <f t="shared" si="177"/>
        <v>0</v>
      </c>
    </row>
    <row r="5645" spans="1:4" x14ac:dyDescent="0.3">
      <c r="A5645" s="4">
        <v>27729</v>
      </c>
      <c r="B5645" s="5">
        <v>12.5</v>
      </c>
      <c r="C5645" s="1">
        <f t="shared" si="176"/>
        <v>1.2500000000000001E-2</v>
      </c>
      <c r="D5645" s="254">
        <f t="shared" si="177"/>
        <v>0</v>
      </c>
    </row>
    <row r="5646" spans="1:4" x14ac:dyDescent="0.3">
      <c r="A5646" s="4">
        <v>27730</v>
      </c>
      <c r="B5646" s="5">
        <v>12.5</v>
      </c>
      <c r="C5646" s="1">
        <f t="shared" si="176"/>
        <v>1.2500000000000001E-2</v>
      </c>
      <c r="D5646" s="254">
        <f t="shared" si="177"/>
        <v>0</v>
      </c>
    </row>
    <row r="5647" spans="1:4" x14ac:dyDescent="0.3">
      <c r="A5647" s="4">
        <v>27731</v>
      </c>
      <c r="B5647" s="5">
        <v>12.5</v>
      </c>
      <c r="C5647" s="1">
        <f t="shared" si="176"/>
        <v>1.2500000000000001E-2</v>
      </c>
      <c r="D5647" s="254">
        <f t="shared" si="177"/>
        <v>0</v>
      </c>
    </row>
    <row r="5648" spans="1:4" x14ac:dyDescent="0.3">
      <c r="A5648" s="4">
        <v>27732</v>
      </c>
      <c r="B5648" s="5">
        <v>12.5</v>
      </c>
      <c r="C5648" s="1">
        <f t="shared" si="176"/>
        <v>1.2500000000000001E-2</v>
      </c>
      <c r="D5648" s="254">
        <f t="shared" si="177"/>
        <v>0</v>
      </c>
    </row>
    <row r="5649" spans="1:4" x14ac:dyDescent="0.3">
      <c r="A5649" s="4">
        <v>27733</v>
      </c>
      <c r="B5649" s="5">
        <v>12.5</v>
      </c>
      <c r="C5649" s="1">
        <f t="shared" si="176"/>
        <v>1.2500000000000001E-2</v>
      </c>
      <c r="D5649" s="254">
        <f t="shared" si="177"/>
        <v>0</v>
      </c>
    </row>
    <row r="5650" spans="1:4" x14ac:dyDescent="0.3">
      <c r="A5650" s="4">
        <v>27736</v>
      </c>
      <c r="B5650" s="5">
        <v>12.5</v>
      </c>
      <c r="C5650" s="1">
        <f t="shared" si="176"/>
        <v>1.2500000000000001E-2</v>
      </c>
      <c r="D5650" s="254">
        <f t="shared" si="177"/>
        <v>0</v>
      </c>
    </row>
    <row r="5651" spans="1:4" x14ac:dyDescent="0.3">
      <c r="A5651" s="4">
        <v>27737</v>
      </c>
      <c r="B5651" s="5">
        <v>12.5</v>
      </c>
      <c r="C5651" s="1">
        <f t="shared" si="176"/>
        <v>1.2500000000000001E-2</v>
      </c>
      <c r="D5651" s="254">
        <f t="shared" si="177"/>
        <v>0</v>
      </c>
    </row>
    <row r="5652" spans="1:4" x14ac:dyDescent="0.3">
      <c r="A5652" s="4">
        <v>27738</v>
      </c>
      <c r="B5652" s="5">
        <v>12.5</v>
      </c>
      <c r="C5652" s="1">
        <f t="shared" si="176"/>
        <v>1.2500000000000001E-2</v>
      </c>
      <c r="D5652" s="254">
        <f t="shared" si="177"/>
        <v>0</v>
      </c>
    </row>
    <row r="5653" spans="1:4" x14ac:dyDescent="0.3">
      <c r="A5653" s="4">
        <v>27739</v>
      </c>
      <c r="B5653" s="5">
        <v>12.5</v>
      </c>
      <c r="C5653" s="1">
        <f t="shared" si="176"/>
        <v>1.2500000000000001E-2</v>
      </c>
      <c r="D5653" s="254">
        <f t="shared" si="177"/>
        <v>0</v>
      </c>
    </row>
    <row r="5654" spans="1:4" x14ac:dyDescent="0.3">
      <c r="A5654" s="4">
        <v>27740</v>
      </c>
      <c r="B5654" s="5">
        <v>12.5</v>
      </c>
      <c r="C5654" s="1">
        <f t="shared" si="176"/>
        <v>1.2500000000000001E-2</v>
      </c>
      <c r="D5654" s="254">
        <f t="shared" si="177"/>
        <v>0</v>
      </c>
    </row>
    <row r="5655" spans="1:4" x14ac:dyDescent="0.3">
      <c r="A5655" s="4">
        <v>27743</v>
      </c>
      <c r="B5655" s="5">
        <v>12.5</v>
      </c>
      <c r="C5655" s="1">
        <f t="shared" si="176"/>
        <v>1.2500000000000001E-2</v>
      </c>
      <c r="D5655" s="254">
        <f t="shared" si="177"/>
        <v>0</v>
      </c>
    </row>
    <row r="5656" spans="1:4" x14ac:dyDescent="0.3">
      <c r="A5656" s="4">
        <v>27744</v>
      </c>
      <c r="B5656" s="5">
        <v>12.5</v>
      </c>
      <c r="C5656" s="1">
        <f t="shared" si="176"/>
        <v>1.2500000000000001E-2</v>
      </c>
      <c r="D5656" s="254">
        <f t="shared" si="177"/>
        <v>0</v>
      </c>
    </row>
    <row r="5657" spans="1:4" x14ac:dyDescent="0.3">
      <c r="A5657" s="4">
        <v>27745</v>
      </c>
      <c r="B5657" s="5">
        <v>12.5</v>
      </c>
      <c r="C5657" s="1">
        <f t="shared" si="176"/>
        <v>1.2500000000000001E-2</v>
      </c>
      <c r="D5657" s="254">
        <f t="shared" si="177"/>
        <v>0</v>
      </c>
    </row>
    <row r="5658" spans="1:4" x14ac:dyDescent="0.3">
      <c r="A5658" s="4">
        <v>27746</v>
      </c>
      <c r="B5658" s="5">
        <v>12.5</v>
      </c>
      <c r="C5658" s="1">
        <f t="shared" si="176"/>
        <v>1.2500000000000001E-2</v>
      </c>
      <c r="D5658" s="254">
        <f t="shared" si="177"/>
        <v>0</v>
      </c>
    </row>
    <row r="5659" spans="1:4" x14ac:dyDescent="0.3">
      <c r="A5659" s="4">
        <v>27747</v>
      </c>
      <c r="B5659" s="5">
        <v>12.5</v>
      </c>
      <c r="C5659" s="1">
        <f t="shared" si="176"/>
        <v>1.2500000000000001E-2</v>
      </c>
      <c r="D5659" s="254">
        <f t="shared" si="177"/>
        <v>0</v>
      </c>
    </row>
    <row r="5660" spans="1:4" x14ac:dyDescent="0.3">
      <c r="A5660" s="4">
        <v>27750</v>
      </c>
      <c r="B5660" s="5">
        <v>12.5</v>
      </c>
      <c r="C5660" s="1">
        <f t="shared" si="176"/>
        <v>1.2500000000000001E-2</v>
      </c>
      <c r="D5660" s="254">
        <f t="shared" si="177"/>
        <v>0</v>
      </c>
    </row>
    <row r="5661" spans="1:4" x14ac:dyDescent="0.3">
      <c r="A5661" s="4">
        <v>27751</v>
      </c>
      <c r="B5661" s="5">
        <v>12.5</v>
      </c>
      <c r="C5661" s="1">
        <f t="shared" si="176"/>
        <v>1.2500000000000001E-2</v>
      </c>
      <c r="D5661" s="254">
        <f t="shared" si="177"/>
        <v>0</v>
      </c>
    </row>
    <row r="5662" spans="1:4" x14ac:dyDescent="0.3">
      <c r="A5662" s="4">
        <v>27752</v>
      </c>
      <c r="B5662" s="5">
        <v>12.5</v>
      </c>
      <c r="C5662" s="1">
        <f t="shared" si="176"/>
        <v>1.2500000000000001E-2</v>
      </c>
      <c r="D5662" s="254">
        <f t="shared" si="177"/>
        <v>0</v>
      </c>
    </row>
    <row r="5663" spans="1:4" x14ac:dyDescent="0.3">
      <c r="A5663" s="4">
        <v>27753</v>
      </c>
      <c r="B5663" s="5">
        <v>12.5</v>
      </c>
      <c r="C5663" s="1">
        <f t="shared" si="176"/>
        <v>1.2500000000000001E-2</v>
      </c>
      <c r="D5663" s="254">
        <f t="shared" si="177"/>
        <v>0</v>
      </c>
    </row>
    <row r="5664" spans="1:4" x14ac:dyDescent="0.3">
      <c r="A5664" s="4">
        <v>27754</v>
      </c>
      <c r="B5664" s="5">
        <v>12.5</v>
      </c>
      <c r="C5664" s="1">
        <f t="shared" si="176"/>
        <v>1.2500000000000001E-2</v>
      </c>
      <c r="D5664" s="254">
        <f t="shared" si="177"/>
        <v>0</v>
      </c>
    </row>
    <row r="5665" spans="1:4" x14ac:dyDescent="0.3">
      <c r="A5665" s="4">
        <v>27757</v>
      </c>
      <c r="B5665" s="5">
        <v>12.5</v>
      </c>
      <c r="C5665" s="1">
        <f t="shared" si="176"/>
        <v>1.2500000000000001E-2</v>
      </c>
      <c r="D5665" s="254">
        <f t="shared" si="177"/>
        <v>0</v>
      </c>
    </row>
    <row r="5666" spans="1:4" x14ac:dyDescent="0.3">
      <c r="A5666" s="4">
        <v>27758</v>
      </c>
      <c r="B5666" s="5">
        <v>12.5</v>
      </c>
      <c r="C5666" s="1">
        <f t="shared" si="176"/>
        <v>1.2500000000000001E-2</v>
      </c>
      <c r="D5666" s="254">
        <f t="shared" si="177"/>
        <v>0</v>
      </c>
    </row>
    <row r="5667" spans="1:4" x14ac:dyDescent="0.3">
      <c r="A5667" s="4">
        <v>27759</v>
      </c>
      <c r="B5667" s="5">
        <v>12.5</v>
      </c>
      <c r="C5667" s="1">
        <f t="shared" si="176"/>
        <v>1.2500000000000001E-2</v>
      </c>
      <c r="D5667" s="254">
        <f t="shared" si="177"/>
        <v>0</v>
      </c>
    </row>
    <row r="5668" spans="1:4" x14ac:dyDescent="0.3">
      <c r="A5668" s="4">
        <v>27760</v>
      </c>
      <c r="B5668" s="5">
        <v>12.5</v>
      </c>
      <c r="C5668" s="1">
        <f t="shared" si="176"/>
        <v>1.2500000000000001E-2</v>
      </c>
      <c r="D5668" s="254">
        <f t="shared" si="177"/>
        <v>0</v>
      </c>
    </row>
    <row r="5669" spans="1:4" x14ac:dyDescent="0.3">
      <c r="A5669" s="4">
        <v>27761</v>
      </c>
      <c r="B5669" s="5">
        <v>12.5</v>
      </c>
      <c r="C5669" s="1">
        <f t="shared" si="176"/>
        <v>1.2500000000000001E-2</v>
      </c>
      <c r="D5669" s="254">
        <f t="shared" si="177"/>
        <v>0</v>
      </c>
    </row>
    <row r="5670" spans="1:4" x14ac:dyDescent="0.3">
      <c r="A5670" s="4">
        <v>27764</v>
      </c>
      <c r="B5670" s="5">
        <v>12.5</v>
      </c>
      <c r="C5670" s="1">
        <f t="shared" si="176"/>
        <v>1.2500000000000001E-2</v>
      </c>
      <c r="D5670" s="254">
        <f t="shared" si="177"/>
        <v>0</v>
      </c>
    </row>
    <row r="5671" spans="1:4" x14ac:dyDescent="0.3">
      <c r="A5671" s="4">
        <v>27765</v>
      </c>
      <c r="B5671" s="5">
        <v>12.5</v>
      </c>
      <c r="C5671" s="1">
        <f t="shared" si="176"/>
        <v>1.2500000000000001E-2</v>
      </c>
      <c r="D5671" s="254">
        <f t="shared" si="177"/>
        <v>0</v>
      </c>
    </row>
    <row r="5672" spans="1:4" x14ac:dyDescent="0.3">
      <c r="A5672" s="4">
        <v>27766</v>
      </c>
      <c r="B5672" s="5">
        <v>12.5</v>
      </c>
      <c r="C5672" s="1">
        <f t="shared" si="176"/>
        <v>1.2500000000000001E-2</v>
      </c>
      <c r="D5672" s="254">
        <f t="shared" si="177"/>
        <v>0</v>
      </c>
    </row>
    <row r="5673" spans="1:4" x14ac:dyDescent="0.3">
      <c r="A5673" s="4">
        <v>27767</v>
      </c>
      <c r="B5673" s="5">
        <v>12.5</v>
      </c>
      <c r="C5673" s="1">
        <f t="shared" si="176"/>
        <v>1.2500000000000001E-2</v>
      </c>
      <c r="D5673" s="254">
        <f t="shared" si="177"/>
        <v>0</v>
      </c>
    </row>
    <row r="5674" spans="1:4" x14ac:dyDescent="0.3">
      <c r="A5674" s="4">
        <v>27768</v>
      </c>
      <c r="B5674" s="5">
        <v>12.5</v>
      </c>
      <c r="C5674" s="1">
        <f t="shared" si="176"/>
        <v>1.2500000000000001E-2</v>
      </c>
      <c r="D5674" s="254">
        <f t="shared" si="177"/>
        <v>0</v>
      </c>
    </row>
    <row r="5675" spans="1:4" x14ac:dyDescent="0.3">
      <c r="A5675" s="4">
        <v>27771</v>
      </c>
      <c r="B5675" s="5">
        <v>12.5</v>
      </c>
      <c r="C5675" s="1">
        <f t="shared" si="176"/>
        <v>1.2500000000000001E-2</v>
      </c>
      <c r="D5675" s="254">
        <f t="shared" si="177"/>
        <v>0</v>
      </c>
    </row>
    <row r="5676" spans="1:4" x14ac:dyDescent="0.3">
      <c r="A5676" s="4">
        <v>27772</v>
      </c>
      <c r="B5676" s="5">
        <v>12.5</v>
      </c>
      <c r="C5676" s="1">
        <f t="shared" si="176"/>
        <v>1.2500000000000001E-2</v>
      </c>
      <c r="D5676" s="254">
        <f t="shared" si="177"/>
        <v>0</v>
      </c>
    </row>
    <row r="5677" spans="1:4" x14ac:dyDescent="0.3">
      <c r="A5677" s="4">
        <v>27773</v>
      </c>
      <c r="B5677" s="5">
        <v>12.5</v>
      </c>
      <c r="C5677" s="1">
        <f t="shared" si="176"/>
        <v>1.2500000000000001E-2</v>
      </c>
      <c r="D5677" s="254">
        <f t="shared" si="177"/>
        <v>0</v>
      </c>
    </row>
    <row r="5678" spans="1:4" x14ac:dyDescent="0.3">
      <c r="A5678" s="4">
        <v>27774</v>
      </c>
      <c r="B5678" s="5">
        <v>12.5</v>
      </c>
      <c r="C5678" s="1">
        <f t="shared" si="176"/>
        <v>1.2500000000000001E-2</v>
      </c>
      <c r="D5678" s="254">
        <f t="shared" si="177"/>
        <v>0</v>
      </c>
    </row>
    <row r="5679" spans="1:4" x14ac:dyDescent="0.3">
      <c r="A5679" s="4">
        <v>27775</v>
      </c>
      <c r="B5679" s="5">
        <v>12.5</v>
      </c>
      <c r="C5679" s="1">
        <f t="shared" si="176"/>
        <v>1.2500000000000001E-2</v>
      </c>
      <c r="D5679" s="254">
        <f t="shared" si="177"/>
        <v>0</v>
      </c>
    </row>
    <row r="5680" spans="1:4" x14ac:dyDescent="0.3">
      <c r="A5680" s="4">
        <v>27778</v>
      </c>
      <c r="B5680" s="5">
        <v>12.5</v>
      </c>
      <c r="C5680" s="1">
        <f t="shared" si="176"/>
        <v>1.2500000000000001E-2</v>
      </c>
      <c r="D5680" s="254">
        <f t="shared" si="177"/>
        <v>0</v>
      </c>
    </row>
    <row r="5681" spans="1:4" x14ac:dyDescent="0.3">
      <c r="A5681" s="4">
        <v>27779</v>
      </c>
      <c r="B5681" s="5">
        <v>12.5</v>
      </c>
      <c r="C5681" s="1">
        <f t="shared" si="176"/>
        <v>1.2500000000000001E-2</v>
      </c>
      <c r="D5681" s="254">
        <f t="shared" si="177"/>
        <v>0</v>
      </c>
    </row>
    <row r="5682" spans="1:4" x14ac:dyDescent="0.3">
      <c r="A5682" s="4">
        <v>27780</v>
      </c>
      <c r="B5682" s="5">
        <v>12.5</v>
      </c>
      <c r="C5682" s="1">
        <f t="shared" si="176"/>
        <v>1.2500000000000001E-2</v>
      </c>
      <c r="D5682" s="254">
        <f t="shared" si="177"/>
        <v>0</v>
      </c>
    </row>
    <row r="5683" spans="1:4" x14ac:dyDescent="0.3">
      <c r="A5683" s="4">
        <v>27781</v>
      </c>
      <c r="B5683" s="5">
        <v>12.5</v>
      </c>
      <c r="C5683" s="1">
        <f t="shared" si="176"/>
        <v>1.2500000000000001E-2</v>
      </c>
      <c r="D5683" s="254">
        <f t="shared" si="177"/>
        <v>0</v>
      </c>
    </row>
    <row r="5684" spans="1:4" x14ac:dyDescent="0.3">
      <c r="A5684" s="4">
        <v>27782</v>
      </c>
      <c r="B5684" s="5">
        <v>12.5</v>
      </c>
      <c r="C5684" s="1">
        <f t="shared" si="176"/>
        <v>1.2500000000000001E-2</v>
      </c>
      <c r="D5684" s="254">
        <f t="shared" si="177"/>
        <v>0</v>
      </c>
    </row>
    <row r="5685" spans="1:4" x14ac:dyDescent="0.3">
      <c r="A5685" s="4">
        <v>27785</v>
      </c>
      <c r="B5685" s="5">
        <v>12.5</v>
      </c>
      <c r="C5685" s="1">
        <f t="shared" si="176"/>
        <v>1.2500000000000001E-2</v>
      </c>
      <c r="D5685" s="254">
        <f t="shared" si="177"/>
        <v>0</v>
      </c>
    </row>
    <row r="5686" spans="1:4" x14ac:dyDescent="0.3">
      <c r="A5686" s="4">
        <v>27786</v>
      </c>
      <c r="B5686" s="5">
        <v>12.5</v>
      </c>
      <c r="C5686" s="1">
        <f t="shared" si="176"/>
        <v>1.2500000000000001E-2</v>
      </c>
      <c r="D5686" s="254">
        <f t="shared" si="177"/>
        <v>0</v>
      </c>
    </row>
    <row r="5687" spans="1:4" x14ac:dyDescent="0.3">
      <c r="A5687" s="4">
        <v>27787</v>
      </c>
      <c r="B5687" s="5">
        <v>12.5</v>
      </c>
      <c r="C5687" s="1">
        <f t="shared" si="176"/>
        <v>1.2500000000000001E-2</v>
      </c>
      <c r="D5687" s="254">
        <f t="shared" si="177"/>
        <v>0</v>
      </c>
    </row>
    <row r="5688" spans="1:4" x14ac:dyDescent="0.3">
      <c r="A5688" s="4">
        <v>27788</v>
      </c>
      <c r="B5688" s="5">
        <v>12.5</v>
      </c>
      <c r="C5688" s="1">
        <f t="shared" si="176"/>
        <v>1.2500000000000001E-2</v>
      </c>
      <c r="D5688" s="254">
        <f t="shared" si="177"/>
        <v>0</v>
      </c>
    </row>
    <row r="5689" spans="1:4" x14ac:dyDescent="0.3">
      <c r="A5689" s="4">
        <v>27789</v>
      </c>
      <c r="B5689" s="5">
        <v>12.5</v>
      </c>
      <c r="C5689" s="1">
        <f t="shared" si="176"/>
        <v>1.2500000000000001E-2</v>
      </c>
      <c r="D5689" s="254">
        <f t="shared" si="177"/>
        <v>0</v>
      </c>
    </row>
    <row r="5690" spans="1:4" x14ac:dyDescent="0.3">
      <c r="A5690" s="4">
        <v>27792</v>
      </c>
      <c r="B5690" s="5">
        <v>12.5</v>
      </c>
      <c r="C5690" s="1">
        <f t="shared" si="176"/>
        <v>1.2500000000000001E-2</v>
      </c>
      <c r="D5690" s="254">
        <f t="shared" si="177"/>
        <v>0</v>
      </c>
    </row>
    <row r="5691" spans="1:4" x14ac:dyDescent="0.3">
      <c r="A5691" s="4">
        <v>27793</v>
      </c>
      <c r="B5691" s="5">
        <v>12.5</v>
      </c>
      <c r="C5691" s="1">
        <f t="shared" si="176"/>
        <v>1.2500000000000001E-2</v>
      </c>
      <c r="D5691" s="254">
        <f t="shared" si="177"/>
        <v>0</v>
      </c>
    </row>
    <row r="5692" spans="1:4" x14ac:dyDescent="0.3">
      <c r="A5692" s="4">
        <v>27794</v>
      </c>
      <c r="B5692" s="5">
        <v>12.5</v>
      </c>
      <c r="C5692" s="1">
        <f t="shared" si="176"/>
        <v>1.2500000000000001E-2</v>
      </c>
      <c r="D5692" s="254">
        <f t="shared" si="177"/>
        <v>0</v>
      </c>
    </row>
    <row r="5693" spans="1:4" x14ac:dyDescent="0.3">
      <c r="A5693" s="4">
        <v>27795</v>
      </c>
      <c r="B5693" s="5">
        <v>12.5</v>
      </c>
      <c r="C5693" s="1">
        <f t="shared" si="176"/>
        <v>1.2500000000000001E-2</v>
      </c>
      <c r="D5693" s="254">
        <f t="shared" si="177"/>
        <v>0</v>
      </c>
    </row>
    <row r="5694" spans="1:4" x14ac:dyDescent="0.3">
      <c r="A5694" s="4">
        <v>27796</v>
      </c>
      <c r="B5694" s="5">
        <v>12.5</v>
      </c>
      <c r="C5694" s="1">
        <f t="shared" si="176"/>
        <v>1.2500000000000001E-2</v>
      </c>
      <c r="D5694" s="254">
        <f t="shared" si="177"/>
        <v>0</v>
      </c>
    </row>
    <row r="5695" spans="1:4" x14ac:dyDescent="0.3">
      <c r="A5695" s="4">
        <v>27799</v>
      </c>
      <c r="B5695" s="5">
        <v>12.5</v>
      </c>
      <c r="C5695" s="1">
        <f t="shared" si="176"/>
        <v>1.2500000000000001E-2</v>
      </c>
      <c r="D5695" s="254">
        <f t="shared" si="177"/>
        <v>0</v>
      </c>
    </row>
    <row r="5696" spans="1:4" x14ac:dyDescent="0.3">
      <c r="A5696" s="4">
        <v>27800</v>
      </c>
      <c r="B5696" s="5">
        <v>12.5</v>
      </c>
      <c r="C5696" s="1">
        <f t="shared" si="176"/>
        <v>1.2500000000000001E-2</v>
      </c>
      <c r="D5696" s="254">
        <f t="shared" si="177"/>
        <v>0</v>
      </c>
    </row>
    <row r="5697" spans="1:4" x14ac:dyDescent="0.3">
      <c r="A5697" s="4">
        <v>27801</v>
      </c>
      <c r="B5697" s="5">
        <v>12.5</v>
      </c>
      <c r="C5697" s="1">
        <f t="shared" si="176"/>
        <v>1.2500000000000001E-2</v>
      </c>
      <c r="D5697" s="254">
        <f t="shared" si="177"/>
        <v>0</v>
      </c>
    </row>
    <row r="5698" spans="1:4" x14ac:dyDescent="0.3">
      <c r="A5698" s="4">
        <v>27802</v>
      </c>
      <c r="B5698" s="5">
        <v>12.5</v>
      </c>
      <c r="C5698" s="1">
        <f t="shared" si="176"/>
        <v>1.2500000000000001E-2</v>
      </c>
      <c r="D5698" s="254">
        <f t="shared" si="177"/>
        <v>0</v>
      </c>
    </row>
    <row r="5699" spans="1:4" x14ac:dyDescent="0.3">
      <c r="A5699" s="4">
        <v>27803</v>
      </c>
      <c r="B5699" s="5">
        <v>12.5</v>
      </c>
      <c r="C5699" s="1">
        <f t="shared" si="176"/>
        <v>1.2500000000000001E-2</v>
      </c>
      <c r="D5699" s="254">
        <f t="shared" si="177"/>
        <v>0</v>
      </c>
    </row>
    <row r="5700" spans="1:4" x14ac:dyDescent="0.3">
      <c r="A5700" s="4">
        <v>27806</v>
      </c>
      <c r="B5700" s="5">
        <v>12.5</v>
      </c>
      <c r="C5700" s="1">
        <f t="shared" si="176"/>
        <v>1.2500000000000001E-2</v>
      </c>
      <c r="D5700" s="254">
        <f t="shared" si="177"/>
        <v>0</v>
      </c>
    </row>
    <row r="5701" spans="1:4" x14ac:dyDescent="0.3">
      <c r="A5701" s="4">
        <v>27807</v>
      </c>
      <c r="B5701" s="5">
        <v>12.5</v>
      </c>
      <c r="C5701" s="1">
        <f t="shared" si="176"/>
        <v>1.2500000000000001E-2</v>
      </c>
      <c r="D5701" s="254">
        <f t="shared" si="177"/>
        <v>0</v>
      </c>
    </row>
    <row r="5702" spans="1:4" x14ac:dyDescent="0.3">
      <c r="A5702" s="4">
        <v>27808</v>
      </c>
      <c r="B5702" s="5">
        <v>12.5</v>
      </c>
      <c r="C5702" s="1">
        <f t="shared" ref="C5702:C5765" si="178">B5702/1000</f>
        <v>1.2500000000000001E-2</v>
      </c>
      <c r="D5702" s="254">
        <f t="shared" si="177"/>
        <v>0</v>
      </c>
    </row>
    <row r="5703" spans="1:4" x14ac:dyDescent="0.3">
      <c r="A5703" s="4">
        <v>27809</v>
      </c>
      <c r="B5703" s="5">
        <v>12.5</v>
      </c>
      <c r="C5703" s="1">
        <f t="shared" si="178"/>
        <v>1.2500000000000001E-2</v>
      </c>
      <c r="D5703" s="254">
        <f t="shared" ref="D5703:D5766" si="179">((B5703/B5702)-1)*100</f>
        <v>0</v>
      </c>
    </row>
    <row r="5704" spans="1:4" x14ac:dyDescent="0.3">
      <c r="A5704" s="4">
        <v>27810</v>
      </c>
      <c r="B5704" s="5">
        <v>12.5</v>
      </c>
      <c r="C5704" s="1">
        <f t="shared" si="178"/>
        <v>1.2500000000000001E-2</v>
      </c>
      <c r="D5704" s="254">
        <f t="shared" si="179"/>
        <v>0</v>
      </c>
    </row>
    <row r="5705" spans="1:4" x14ac:dyDescent="0.3">
      <c r="A5705" s="4">
        <v>27813</v>
      </c>
      <c r="B5705" s="5">
        <v>12.5</v>
      </c>
      <c r="C5705" s="1">
        <f t="shared" si="178"/>
        <v>1.2500000000000001E-2</v>
      </c>
      <c r="D5705" s="254">
        <f t="shared" si="179"/>
        <v>0</v>
      </c>
    </row>
    <row r="5706" spans="1:4" x14ac:dyDescent="0.3">
      <c r="A5706" s="4">
        <v>27814</v>
      </c>
      <c r="B5706" s="5">
        <v>12.5</v>
      </c>
      <c r="C5706" s="1">
        <f t="shared" si="178"/>
        <v>1.2500000000000001E-2</v>
      </c>
      <c r="D5706" s="254">
        <f t="shared" si="179"/>
        <v>0</v>
      </c>
    </row>
    <row r="5707" spans="1:4" x14ac:dyDescent="0.3">
      <c r="A5707" s="4">
        <v>27815</v>
      </c>
      <c r="B5707" s="5">
        <v>12.5</v>
      </c>
      <c r="C5707" s="1">
        <f t="shared" si="178"/>
        <v>1.2500000000000001E-2</v>
      </c>
      <c r="D5707" s="254">
        <f t="shared" si="179"/>
        <v>0</v>
      </c>
    </row>
    <row r="5708" spans="1:4" x14ac:dyDescent="0.3">
      <c r="A5708" s="4">
        <v>27816</v>
      </c>
      <c r="B5708" s="5">
        <v>12.5</v>
      </c>
      <c r="C5708" s="1">
        <f t="shared" si="178"/>
        <v>1.2500000000000001E-2</v>
      </c>
      <c r="D5708" s="254">
        <f t="shared" si="179"/>
        <v>0</v>
      </c>
    </row>
    <row r="5709" spans="1:4" x14ac:dyDescent="0.3">
      <c r="A5709" s="4">
        <v>27817</v>
      </c>
      <c r="B5709" s="5">
        <v>12.5</v>
      </c>
      <c r="C5709" s="1">
        <f t="shared" si="178"/>
        <v>1.2500000000000001E-2</v>
      </c>
      <c r="D5709" s="254">
        <f t="shared" si="179"/>
        <v>0</v>
      </c>
    </row>
    <row r="5710" spans="1:4" x14ac:dyDescent="0.3">
      <c r="A5710" s="4">
        <v>27820</v>
      </c>
      <c r="B5710" s="5">
        <v>12.5</v>
      </c>
      <c r="C5710" s="1">
        <f t="shared" si="178"/>
        <v>1.2500000000000001E-2</v>
      </c>
      <c r="D5710" s="254">
        <f t="shared" si="179"/>
        <v>0</v>
      </c>
    </row>
    <row r="5711" spans="1:4" x14ac:dyDescent="0.3">
      <c r="A5711" s="4">
        <v>27821</v>
      </c>
      <c r="B5711" s="5">
        <v>12.5</v>
      </c>
      <c r="C5711" s="1">
        <f t="shared" si="178"/>
        <v>1.2500000000000001E-2</v>
      </c>
      <c r="D5711" s="254">
        <f t="shared" si="179"/>
        <v>0</v>
      </c>
    </row>
    <row r="5712" spans="1:4" x14ac:dyDescent="0.3">
      <c r="A5712" s="4">
        <v>27822</v>
      </c>
      <c r="B5712" s="5">
        <v>12.5</v>
      </c>
      <c r="C5712" s="1">
        <f t="shared" si="178"/>
        <v>1.2500000000000001E-2</v>
      </c>
      <c r="D5712" s="254">
        <f t="shared" si="179"/>
        <v>0</v>
      </c>
    </row>
    <row r="5713" spans="1:4" x14ac:dyDescent="0.3">
      <c r="A5713" s="4">
        <v>27823</v>
      </c>
      <c r="B5713" s="5">
        <v>12.5</v>
      </c>
      <c r="C5713" s="1">
        <f t="shared" si="178"/>
        <v>1.2500000000000001E-2</v>
      </c>
      <c r="D5713" s="254">
        <f t="shared" si="179"/>
        <v>0</v>
      </c>
    </row>
    <row r="5714" spans="1:4" x14ac:dyDescent="0.3">
      <c r="A5714" s="4">
        <v>27824</v>
      </c>
      <c r="B5714" s="5">
        <v>12.5</v>
      </c>
      <c r="C5714" s="1">
        <f t="shared" si="178"/>
        <v>1.2500000000000001E-2</v>
      </c>
      <c r="D5714" s="254">
        <f t="shared" si="179"/>
        <v>0</v>
      </c>
    </row>
    <row r="5715" spans="1:4" x14ac:dyDescent="0.3">
      <c r="A5715" s="4">
        <v>27827</v>
      </c>
      <c r="B5715" s="5">
        <v>12.5</v>
      </c>
      <c r="C5715" s="1">
        <f t="shared" si="178"/>
        <v>1.2500000000000001E-2</v>
      </c>
      <c r="D5715" s="254">
        <f t="shared" si="179"/>
        <v>0</v>
      </c>
    </row>
    <row r="5716" spans="1:4" x14ac:dyDescent="0.3">
      <c r="A5716" s="4">
        <v>27828</v>
      </c>
      <c r="B5716" s="5">
        <v>12.5</v>
      </c>
      <c r="C5716" s="1">
        <f t="shared" si="178"/>
        <v>1.2500000000000001E-2</v>
      </c>
      <c r="D5716" s="254">
        <f t="shared" si="179"/>
        <v>0</v>
      </c>
    </row>
    <row r="5717" spans="1:4" x14ac:dyDescent="0.3">
      <c r="A5717" s="4">
        <v>27829</v>
      </c>
      <c r="B5717" s="5">
        <v>12.5</v>
      </c>
      <c r="C5717" s="1">
        <f t="shared" si="178"/>
        <v>1.2500000000000001E-2</v>
      </c>
      <c r="D5717" s="254">
        <f t="shared" si="179"/>
        <v>0</v>
      </c>
    </row>
    <row r="5718" spans="1:4" x14ac:dyDescent="0.3">
      <c r="A5718" s="4">
        <v>27830</v>
      </c>
      <c r="B5718" s="5">
        <v>12.5</v>
      </c>
      <c r="C5718" s="1">
        <f t="shared" si="178"/>
        <v>1.2500000000000001E-2</v>
      </c>
      <c r="D5718" s="254">
        <f t="shared" si="179"/>
        <v>0</v>
      </c>
    </row>
    <row r="5719" spans="1:4" x14ac:dyDescent="0.3">
      <c r="A5719" s="4">
        <v>27831</v>
      </c>
      <c r="B5719" s="5">
        <v>12.5</v>
      </c>
      <c r="C5719" s="1">
        <f t="shared" si="178"/>
        <v>1.2500000000000001E-2</v>
      </c>
      <c r="D5719" s="254">
        <f t="shared" si="179"/>
        <v>0</v>
      </c>
    </row>
    <row r="5720" spans="1:4" x14ac:dyDescent="0.3">
      <c r="A5720" s="4">
        <v>27834</v>
      </c>
      <c r="B5720" s="5">
        <v>12.5</v>
      </c>
      <c r="C5720" s="1">
        <f t="shared" si="178"/>
        <v>1.2500000000000001E-2</v>
      </c>
      <c r="D5720" s="254">
        <f t="shared" si="179"/>
        <v>0</v>
      </c>
    </row>
    <row r="5721" spans="1:4" x14ac:dyDescent="0.3">
      <c r="A5721" s="4">
        <v>27835</v>
      </c>
      <c r="B5721" s="5">
        <v>12.5</v>
      </c>
      <c r="C5721" s="1">
        <f t="shared" si="178"/>
        <v>1.2500000000000001E-2</v>
      </c>
      <c r="D5721" s="254">
        <f t="shared" si="179"/>
        <v>0</v>
      </c>
    </row>
    <row r="5722" spans="1:4" x14ac:dyDescent="0.3">
      <c r="A5722" s="4">
        <v>27836</v>
      </c>
      <c r="B5722" s="5">
        <v>12.5</v>
      </c>
      <c r="C5722" s="1">
        <f t="shared" si="178"/>
        <v>1.2500000000000001E-2</v>
      </c>
      <c r="D5722" s="254">
        <f t="shared" si="179"/>
        <v>0</v>
      </c>
    </row>
    <row r="5723" spans="1:4" x14ac:dyDescent="0.3">
      <c r="A5723" s="4">
        <v>27837</v>
      </c>
      <c r="B5723" s="5">
        <v>12.5</v>
      </c>
      <c r="C5723" s="1">
        <f t="shared" si="178"/>
        <v>1.2500000000000001E-2</v>
      </c>
      <c r="D5723" s="254">
        <f t="shared" si="179"/>
        <v>0</v>
      </c>
    </row>
    <row r="5724" spans="1:4" x14ac:dyDescent="0.3">
      <c r="A5724" s="4">
        <v>27838</v>
      </c>
      <c r="B5724" s="5">
        <v>12.5</v>
      </c>
      <c r="C5724" s="1">
        <f t="shared" si="178"/>
        <v>1.2500000000000001E-2</v>
      </c>
      <c r="D5724" s="254">
        <f t="shared" si="179"/>
        <v>0</v>
      </c>
    </row>
    <row r="5725" spans="1:4" x14ac:dyDescent="0.3">
      <c r="A5725" s="4">
        <v>27841</v>
      </c>
      <c r="B5725" s="5">
        <v>12.5</v>
      </c>
      <c r="C5725" s="1">
        <f t="shared" si="178"/>
        <v>1.2500000000000001E-2</v>
      </c>
      <c r="D5725" s="254">
        <f t="shared" si="179"/>
        <v>0</v>
      </c>
    </row>
    <row r="5726" spans="1:4" x14ac:dyDescent="0.3">
      <c r="A5726" s="4">
        <v>27842</v>
      </c>
      <c r="B5726" s="5">
        <v>12.5</v>
      </c>
      <c r="C5726" s="1">
        <f t="shared" si="178"/>
        <v>1.2500000000000001E-2</v>
      </c>
      <c r="D5726" s="254">
        <f t="shared" si="179"/>
        <v>0</v>
      </c>
    </row>
    <row r="5727" spans="1:4" x14ac:dyDescent="0.3">
      <c r="A5727" s="4">
        <v>27843</v>
      </c>
      <c r="B5727" s="5">
        <v>12.5</v>
      </c>
      <c r="C5727" s="1">
        <f t="shared" si="178"/>
        <v>1.2500000000000001E-2</v>
      </c>
      <c r="D5727" s="254">
        <f t="shared" si="179"/>
        <v>0</v>
      </c>
    </row>
    <row r="5728" spans="1:4" x14ac:dyDescent="0.3">
      <c r="A5728" s="4">
        <v>27844</v>
      </c>
      <c r="B5728" s="5">
        <v>12.5</v>
      </c>
      <c r="C5728" s="1">
        <f t="shared" si="178"/>
        <v>1.2500000000000001E-2</v>
      </c>
      <c r="D5728" s="254">
        <f t="shared" si="179"/>
        <v>0</v>
      </c>
    </row>
    <row r="5729" spans="1:4" x14ac:dyDescent="0.3">
      <c r="A5729" s="4">
        <v>27845</v>
      </c>
      <c r="B5729" s="5">
        <v>12.5</v>
      </c>
      <c r="C5729" s="1">
        <f t="shared" si="178"/>
        <v>1.2500000000000001E-2</v>
      </c>
      <c r="D5729" s="254">
        <f t="shared" si="179"/>
        <v>0</v>
      </c>
    </row>
    <row r="5730" spans="1:4" x14ac:dyDescent="0.3">
      <c r="A5730" s="4">
        <v>27848</v>
      </c>
      <c r="B5730" s="5">
        <v>12.5</v>
      </c>
      <c r="C5730" s="1">
        <f t="shared" si="178"/>
        <v>1.2500000000000001E-2</v>
      </c>
      <c r="D5730" s="254">
        <f t="shared" si="179"/>
        <v>0</v>
      </c>
    </row>
    <row r="5731" spans="1:4" x14ac:dyDescent="0.3">
      <c r="A5731" s="4">
        <v>27849</v>
      </c>
      <c r="B5731" s="5">
        <v>12.5</v>
      </c>
      <c r="C5731" s="1">
        <f t="shared" si="178"/>
        <v>1.2500000000000001E-2</v>
      </c>
      <c r="D5731" s="254">
        <f t="shared" si="179"/>
        <v>0</v>
      </c>
    </row>
    <row r="5732" spans="1:4" x14ac:dyDescent="0.3">
      <c r="A5732" s="4">
        <v>27850</v>
      </c>
      <c r="B5732" s="5">
        <v>12.5</v>
      </c>
      <c r="C5732" s="1">
        <f t="shared" si="178"/>
        <v>1.2500000000000001E-2</v>
      </c>
      <c r="D5732" s="254">
        <f t="shared" si="179"/>
        <v>0</v>
      </c>
    </row>
    <row r="5733" spans="1:4" x14ac:dyDescent="0.3">
      <c r="A5733" s="4">
        <v>27851</v>
      </c>
      <c r="B5733" s="5">
        <v>12.5</v>
      </c>
      <c r="C5733" s="1">
        <f t="shared" si="178"/>
        <v>1.2500000000000001E-2</v>
      </c>
      <c r="D5733" s="254">
        <f t="shared" si="179"/>
        <v>0</v>
      </c>
    </row>
    <row r="5734" spans="1:4" x14ac:dyDescent="0.3">
      <c r="A5734" s="4">
        <v>27852</v>
      </c>
      <c r="B5734" s="5">
        <v>12.5</v>
      </c>
      <c r="C5734" s="1">
        <f t="shared" si="178"/>
        <v>1.2500000000000001E-2</v>
      </c>
      <c r="D5734" s="254">
        <f t="shared" si="179"/>
        <v>0</v>
      </c>
    </row>
    <row r="5735" spans="1:4" x14ac:dyDescent="0.3">
      <c r="A5735" s="4">
        <v>27855</v>
      </c>
      <c r="B5735" s="5">
        <v>12.5</v>
      </c>
      <c r="C5735" s="1">
        <f t="shared" si="178"/>
        <v>1.2500000000000001E-2</v>
      </c>
      <c r="D5735" s="254">
        <f t="shared" si="179"/>
        <v>0</v>
      </c>
    </row>
    <row r="5736" spans="1:4" x14ac:dyDescent="0.3">
      <c r="A5736" s="4">
        <v>27856</v>
      </c>
      <c r="B5736" s="5">
        <v>12.5</v>
      </c>
      <c r="C5736" s="1">
        <f t="shared" si="178"/>
        <v>1.2500000000000001E-2</v>
      </c>
      <c r="D5736" s="254">
        <f t="shared" si="179"/>
        <v>0</v>
      </c>
    </row>
    <row r="5737" spans="1:4" x14ac:dyDescent="0.3">
      <c r="A5737" s="4">
        <v>27857</v>
      </c>
      <c r="B5737" s="5">
        <v>12.5</v>
      </c>
      <c r="C5737" s="1">
        <f t="shared" si="178"/>
        <v>1.2500000000000001E-2</v>
      </c>
      <c r="D5737" s="254">
        <f t="shared" si="179"/>
        <v>0</v>
      </c>
    </row>
    <row r="5738" spans="1:4" x14ac:dyDescent="0.3">
      <c r="A5738" s="4">
        <v>27858</v>
      </c>
      <c r="B5738" s="5">
        <v>12.5</v>
      </c>
      <c r="C5738" s="1">
        <f t="shared" si="178"/>
        <v>1.2500000000000001E-2</v>
      </c>
      <c r="D5738" s="254">
        <f t="shared" si="179"/>
        <v>0</v>
      </c>
    </row>
    <row r="5739" spans="1:4" x14ac:dyDescent="0.3">
      <c r="A5739" s="4">
        <v>27859</v>
      </c>
      <c r="B5739" s="5">
        <v>12.5</v>
      </c>
      <c r="C5739" s="1">
        <f t="shared" si="178"/>
        <v>1.2500000000000001E-2</v>
      </c>
      <c r="D5739" s="254">
        <f t="shared" si="179"/>
        <v>0</v>
      </c>
    </row>
    <row r="5740" spans="1:4" x14ac:dyDescent="0.3">
      <c r="A5740" s="4">
        <v>27862</v>
      </c>
      <c r="B5740" s="5">
        <v>12.5</v>
      </c>
      <c r="C5740" s="1">
        <f t="shared" si="178"/>
        <v>1.2500000000000001E-2</v>
      </c>
      <c r="D5740" s="254">
        <f t="shared" si="179"/>
        <v>0</v>
      </c>
    </row>
    <row r="5741" spans="1:4" x14ac:dyDescent="0.3">
      <c r="A5741" s="4">
        <v>27863</v>
      </c>
      <c r="B5741" s="5">
        <v>12.5</v>
      </c>
      <c r="C5741" s="1">
        <f t="shared" si="178"/>
        <v>1.2500000000000001E-2</v>
      </c>
      <c r="D5741" s="254">
        <f t="shared" si="179"/>
        <v>0</v>
      </c>
    </row>
    <row r="5742" spans="1:4" x14ac:dyDescent="0.3">
      <c r="A5742" s="4">
        <v>27864</v>
      </c>
      <c r="B5742" s="5">
        <v>12.5</v>
      </c>
      <c r="C5742" s="1">
        <f t="shared" si="178"/>
        <v>1.2500000000000001E-2</v>
      </c>
      <c r="D5742" s="254">
        <f t="shared" si="179"/>
        <v>0</v>
      </c>
    </row>
    <row r="5743" spans="1:4" x14ac:dyDescent="0.3">
      <c r="A5743" s="4">
        <v>27865</v>
      </c>
      <c r="B5743" s="5">
        <v>12.5</v>
      </c>
      <c r="C5743" s="1">
        <f t="shared" si="178"/>
        <v>1.2500000000000001E-2</v>
      </c>
      <c r="D5743" s="254">
        <f t="shared" si="179"/>
        <v>0</v>
      </c>
    </row>
    <row r="5744" spans="1:4" x14ac:dyDescent="0.3">
      <c r="A5744" s="4">
        <v>27866</v>
      </c>
      <c r="B5744" s="5">
        <v>12.5</v>
      </c>
      <c r="C5744" s="1">
        <f t="shared" si="178"/>
        <v>1.2500000000000001E-2</v>
      </c>
      <c r="D5744" s="254">
        <f t="shared" si="179"/>
        <v>0</v>
      </c>
    </row>
    <row r="5745" spans="1:4" x14ac:dyDescent="0.3">
      <c r="A5745" s="4">
        <v>27869</v>
      </c>
      <c r="B5745" s="5">
        <v>12.5</v>
      </c>
      <c r="C5745" s="1">
        <f t="shared" si="178"/>
        <v>1.2500000000000001E-2</v>
      </c>
      <c r="D5745" s="254">
        <f t="shared" si="179"/>
        <v>0</v>
      </c>
    </row>
    <row r="5746" spans="1:4" x14ac:dyDescent="0.3">
      <c r="A5746" s="4">
        <v>27870</v>
      </c>
      <c r="B5746" s="5">
        <v>12.5</v>
      </c>
      <c r="C5746" s="1">
        <f t="shared" si="178"/>
        <v>1.2500000000000001E-2</v>
      </c>
      <c r="D5746" s="254">
        <f t="shared" si="179"/>
        <v>0</v>
      </c>
    </row>
    <row r="5747" spans="1:4" x14ac:dyDescent="0.3">
      <c r="A5747" s="4">
        <v>27871</v>
      </c>
      <c r="B5747" s="5">
        <v>12.5</v>
      </c>
      <c r="C5747" s="1">
        <f t="shared" si="178"/>
        <v>1.2500000000000001E-2</v>
      </c>
      <c r="D5747" s="254">
        <f t="shared" si="179"/>
        <v>0</v>
      </c>
    </row>
    <row r="5748" spans="1:4" x14ac:dyDescent="0.3">
      <c r="A5748" s="4">
        <v>27872</v>
      </c>
      <c r="B5748" s="5">
        <v>12.5</v>
      </c>
      <c r="C5748" s="1">
        <f t="shared" si="178"/>
        <v>1.2500000000000001E-2</v>
      </c>
      <c r="D5748" s="254">
        <f t="shared" si="179"/>
        <v>0</v>
      </c>
    </row>
    <row r="5749" spans="1:4" x14ac:dyDescent="0.3">
      <c r="A5749" s="4">
        <v>27873</v>
      </c>
      <c r="B5749" s="5">
        <v>12.5</v>
      </c>
      <c r="C5749" s="1">
        <f t="shared" si="178"/>
        <v>1.2500000000000001E-2</v>
      </c>
      <c r="D5749" s="254">
        <f t="shared" si="179"/>
        <v>0</v>
      </c>
    </row>
    <row r="5750" spans="1:4" x14ac:dyDescent="0.3">
      <c r="A5750" s="4">
        <v>27876</v>
      </c>
      <c r="B5750" s="5">
        <v>12.5</v>
      </c>
      <c r="C5750" s="1">
        <f t="shared" si="178"/>
        <v>1.2500000000000001E-2</v>
      </c>
      <c r="D5750" s="254">
        <f t="shared" si="179"/>
        <v>0</v>
      </c>
    </row>
    <row r="5751" spans="1:4" x14ac:dyDescent="0.3">
      <c r="A5751" s="4">
        <v>27877</v>
      </c>
      <c r="B5751" s="5">
        <v>12.5</v>
      </c>
      <c r="C5751" s="1">
        <f t="shared" si="178"/>
        <v>1.2500000000000001E-2</v>
      </c>
      <c r="D5751" s="254">
        <f t="shared" si="179"/>
        <v>0</v>
      </c>
    </row>
    <row r="5752" spans="1:4" x14ac:dyDescent="0.3">
      <c r="A5752" s="4">
        <v>27878</v>
      </c>
      <c r="B5752" s="5">
        <v>12.5</v>
      </c>
      <c r="C5752" s="1">
        <f t="shared" si="178"/>
        <v>1.2500000000000001E-2</v>
      </c>
      <c r="D5752" s="254">
        <f t="shared" si="179"/>
        <v>0</v>
      </c>
    </row>
    <row r="5753" spans="1:4" x14ac:dyDescent="0.3">
      <c r="A5753" s="4">
        <v>27879</v>
      </c>
      <c r="B5753" s="5">
        <v>12.5</v>
      </c>
      <c r="C5753" s="1">
        <f t="shared" si="178"/>
        <v>1.2500000000000001E-2</v>
      </c>
      <c r="D5753" s="254">
        <f t="shared" si="179"/>
        <v>0</v>
      </c>
    </row>
    <row r="5754" spans="1:4" x14ac:dyDescent="0.3">
      <c r="A5754" s="4">
        <v>27880</v>
      </c>
      <c r="B5754" s="5">
        <v>12.5</v>
      </c>
      <c r="C5754" s="1">
        <f t="shared" si="178"/>
        <v>1.2500000000000001E-2</v>
      </c>
      <c r="D5754" s="254">
        <f t="shared" si="179"/>
        <v>0</v>
      </c>
    </row>
    <row r="5755" spans="1:4" x14ac:dyDescent="0.3">
      <c r="A5755" s="4">
        <v>27883</v>
      </c>
      <c r="B5755" s="5">
        <v>12.5</v>
      </c>
      <c r="C5755" s="1">
        <f t="shared" si="178"/>
        <v>1.2500000000000001E-2</v>
      </c>
      <c r="D5755" s="254">
        <f t="shared" si="179"/>
        <v>0</v>
      </c>
    </row>
    <row r="5756" spans="1:4" x14ac:dyDescent="0.3">
      <c r="A5756" s="4">
        <v>27884</v>
      </c>
      <c r="B5756" s="5">
        <v>12.5</v>
      </c>
      <c r="C5756" s="1">
        <f t="shared" si="178"/>
        <v>1.2500000000000001E-2</v>
      </c>
      <c r="D5756" s="254">
        <f t="shared" si="179"/>
        <v>0</v>
      </c>
    </row>
    <row r="5757" spans="1:4" x14ac:dyDescent="0.3">
      <c r="A5757" s="4">
        <v>27885</v>
      </c>
      <c r="B5757" s="5">
        <v>12.5</v>
      </c>
      <c r="C5757" s="1">
        <f t="shared" si="178"/>
        <v>1.2500000000000001E-2</v>
      </c>
      <c r="D5757" s="254">
        <f t="shared" si="179"/>
        <v>0</v>
      </c>
    </row>
    <row r="5758" spans="1:4" x14ac:dyDescent="0.3">
      <c r="A5758" s="4">
        <v>27886</v>
      </c>
      <c r="B5758" s="5">
        <v>12.5</v>
      </c>
      <c r="C5758" s="1">
        <f t="shared" si="178"/>
        <v>1.2500000000000001E-2</v>
      </c>
      <c r="D5758" s="254">
        <f t="shared" si="179"/>
        <v>0</v>
      </c>
    </row>
    <row r="5759" spans="1:4" x14ac:dyDescent="0.3">
      <c r="A5759" s="4">
        <v>27887</v>
      </c>
      <c r="B5759" s="5">
        <v>12.5</v>
      </c>
      <c r="C5759" s="1">
        <f t="shared" si="178"/>
        <v>1.2500000000000001E-2</v>
      </c>
      <c r="D5759" s="254">
        <f t="shared" si="179"/>
        <v>0</v>
      </c>
    </row>
    <row r="5760" spans="1:4" x14ac:dyDescent="0.3">
      <c r="A5760" s="4">
        <v>27890</v>
      </c>
      <c r="B5760" s="5">
        <v>12.5</v>
      </c>
      <c r="C5760" s="1">
        <f t="shared" si="178"/>
        <v>1.2500000000000001E-2</v>
      </c>
      <c r="D5760" s="254">
        <f t="shared" si="179"/>
        <v>0</v>
      </c>
    </row>
    <row r="5761" spans="1:4" x14ac:dyDescent="0.3">
      <c r="A5761" s="4">
        <v>27891</v>
      </c>
      <c r="B5761" s="5">
        <v>12.5</v>
      </c>
      <c r="C5761" s="1">
        <f t="shared" si="178"/>
        <v>1.2500000000000001E-2</v>
      </c>
      <c r="D5761" s="254">
        <f t="shared" si="179"/>
        <v>0</v>
      </c>
    </row>
    <row r="5762" spans="1:4" x14ac:dyDescent="0.3">
      <c r="A5762" s="4">
        <v>27892</v>
      </c>
      <c r="B5762" s="5">
        <v>12.5</v>
      </c>
      <c r="C5762" s="1">
        <f t="shared" si="178"/>
        <v>1.2500000000000001E-2</v>
      </c>
      <c r="D5762" s="254">
        <f t="shared" si="179"/>
        <v>0</v>
      </c>
    </row>
    <row r="5763" spans="1:4" x14ac:dyDescent="0.3">
      <c r="A5763" s="4">
        <v>27893</v>
      </c>
      <c r="B5763" s="5">
        <v>12.5</v>
      </c>
      <c r="C5763" s="1">
        <f t="shared" si="178"/>
        <v>1.2500000000000001E-2</v>
      </c>
      <c r="D5763" s="254">
        <f t="shared" si="179"/>
        <v>0</v>
      </c>
    </row>
    <row r="5764" spans="1:4" x14ac:dyDescent="0.3">
      <c r="A5764" s="4">
        <v>27894</v>
      </c>
      <c r="B5764" s="5">
        <v>12.5</v>
      </c>
      <c r="C5764" s="1">
        <f t="shared" si="178"/>
        <v>1.2500000000000001E-2</v>
      </c>
      <c r="D5764" s="254">
        <f t="shared" si="179"/>
        <v>0</v>
      </c>
    </row>
    <row r="5765" spans="1:4" x14ac:dyDescent="0.3">
      <c r="A5765" s="4">
        <v>27897</v>
      </c>
      <c r="B5765" s="5">
        <v>12.5</v>
      </c>
      <c r="C5765" s="1">
        <f t="shared" si="178"/>
        <v>1.2500000000000001E-2</v>
      </c>
      <c r="D5765" s="254">
        <f t="shared" si="179"/>
        <v>0</v>
      </c>
    </row>
    <row r="5766" spans="1:4" x14ac:dyDescent="0.3">
      <c r="A5766" s="4">
        <v>27898</v>
      </c>
      <c r="B5766" s="5">
        <v>12.5</v>
      </c>
      <c r="C5766" s="1">
        <f t="shared" ref="C5766:C5829" si="180">B5766/1000</f>
        <v>1.2500000000000001E-2</v>
      </c>
      <c r="D5766" s="254">
        <f t="shared" si="179"/>
        <v>0</v>
      </c>
    </row>
    <row r="5767" spans="1:4" x14ac:dyDescent="0.3">
      <c r="A5767" s="4">
        <v>27899</v>
      </c>
      <c r="B5767" s="5">
        <v>12.5</v>
      </c>
      <c r="C5767" s="1">
        <f t="shared" si="180"/>
        <v>1.2500000000000001E-2</v>
      </c>
      <c r="D5767" s="254">
        <f t="shared" ref="D5767:D5830" si="181">((B5767/B5766)-1)*100</f>
        <v>0</v>
      </c>
    </row>
    <row r="5768" spans="1:4" x14ac:dyDescent="0.3">
      <c r="A5768" s="4">
        <v>27900</v>
      </c>
      <c r="B5768" s="5">
        <v>12.5</v>
      </c>
      <c r="C5768" s="1">
        <f t="shared" si="180"/>
        <v>1.2500000000000001E-2</v>
      </c>
      <c r="D5768" s="254">
        <f t="shared" si="181"/>
        <v>0</v>
      </c>
    </row>
    <row r="5769" spans="1:4" x14ac:dyDescent="0.3">
      <c r="A5769" s="4">
        <v>27901</v>
      </c>
      <c r="B5769" s="5">
        <v>12.5</v>
      </c>
      <c r="C5769" s="1">
        <f t="shared" si="180"/>
        <v>1.2500000000000001E-2</v>
      </c>
      <c r="D5769" s="254">
        <f t="shared" si="181"/>
        <v>0</v>
      </c>
    </row>
    <row r="5770" spans="1:4" x14ac:dyDescent="0.3">
      <c r="A5770" s="4">
        <v>27904</v>
      </c>
      <c r="B5770" s="5">
        <v>12.5</v>
      </c>
      <c r="C5770" s="1">
        <f t="shared" si="180"/>
        <v>1.2500000000000001E-2</v>
      </c>
      <c r="D5770" s="254">
        <f t="shared" si="181"/>
        <v>0</v>
      </c>
    </row>
    <row r="5771" spans="1:4" x14ac:dyDescent="0.3">
      <c r="A5771" s="4">
        <v>27905</v>
      </c>
      <c r="B5771" s="5">
        <v>12.5</v>
      </c>
      <c r="C5771" s="1">
        <f t="shared" si="180"/>
        <v>1.2500000000000001E-2</v>
      </c>
      <c r="D5771" s="254">
        <f t="shared" si="181"/>
        <v>0</v>
      </c>
    </row>
    <row r="5772" spans="1:4" x14ac:dyDescent="0.3">
      <c r="A5772" s="4">
        <v>27906</v>
      </c>
      <c r="B5772" s="5">
        <v>12.5</v>
      </c>
      <c r="C5772" s="1">
        <f t="shared" si="180"/>
        <v>1.2500000000000001E-2</v>
      </c>
      <c r="D5772" s="254">
        <f t="shared" si="181"/>
        <v>0</v>
      </c>
    </row>
    <row r="5773" spans="1:4" x14ac:dyDescent="0.3">
      <c r="A5773" s="4">
        <v>27907</v>
      </c>
      <c r="B5773" s="5">
        <v>12.5</v>
      </c>
      <c r="C5773" s="1">
        <f t="shared" si="180"/>
        <v>1.2500000000000001E-2</v>
      </c>
      <c r="D5773" s="254">
        <f t="shared" si="181"/>
        <v>0</v>
      </c>
    </row>
    <row r="5774" spans="1:4" x14ac:dyDescent="0.3">
      <c r="A5774" s="4">
        <v>27908</v>
      </c>
      <c r="B5774" s="5">
        <v>12.5</v>
      </c>
      <c r="C5774" s="1">
        <f t="shared" si="180"/>
        <v>1.2500000000000001E-2</v>
      </c>
      <c r="D5774" s="254">
        <f t="shared" si="181"/>
        <v>0</v>
      </c>
    </row>
    <row r="5775" spans="1:4" x14ac:dyDescent="0.3">
      <c r="A5775" s="4">
        <v>27911</v>
      </c>
      <c r="B5775" s="5">
        <v>12.5</v>
      </c>
      <c r="C5775" s="1">
        <f t="shared" si="180"/>
        <v>1.2500000000000001E-2</v>
      </c>
      <c r="D5775" s="254">
        <f t="shared" si="181"/>
        <v>0</v>
      </c>
    </row>
    <row r="5776" spans="1:4" x14ac:dyDescent="0.3">
      <c r="A5776" s="4">
        <v>27912</v>
      </c>
      <c r="B5776" s="5">
        <v>12.5</v>
      </c>
      <c r="C5776" s="1">
        <f t="shared" si="180"/>
        <v>1.2500000000000001E-2</v>
      </c>
      <c r="D5776" s="254">
        <f t="shared" si="181"/>
        <v>0</v>
      </c>
    </row>
    <row r="5777" spans="1:4" x14ac:dyDescent="0.3">
      <c r="A5777" s="4">
        <v>27913</v>
      </c>
      <c r="B5777" s="5">
        <v>12.5</v>
      </c>
      <c r="C5777" s="1">
        <f t="shared" si="180"/>
        <v>1.2500000000000001E-2</v>
      </c>
      <c r="D5777" s="254">
        <f t="shared" si="181"/>
        <v>0</v>
      </c>
    </row>
    <row r="5778" spans="1:4" x14ac:dyDescent="0.3">
      <c r="A5778" s="4">
        <v>27914</v>
      </c>
      <c r="B5778" s="5">
        <v>12.5</v>
      </c>
      <c r="C5778" s="1">
        <f t="shared" si="180"/>
        <v>1.2500000000000001E-2</v>
      </c>
      <c r="D5778" s="254">
        <f t="shared" si="181"/>
        <v>0</v>
      </c>
    </row>
    <row r="5779" spans="1:4" x14ac:dyDescent="0.3">
      <c r="A5779" s="4">
        <v>27915</v>
      </c>
      <c r="B5779" s="5">
        <v>12.5</v>
      </c>
      <c r="C5779" s="1">
        <f t="shared" si="180"/>
        <v>1.2500000000000001E-2</v>
      </c>
      <c r="D5779" s="254">
        <f t="shared" si="181"/>
        <v>0</v>
      </c>
    </row>
    <row r="5780" spans="1:4" x14ac:dyDescent="0.3">
      <c r="A5780" s="4">
        <v>27918</v>
      </c>
      <c r="B5780" s="5">
        <v>12.5</v>
      </c>
      <c r="C5780" s="1">
        <f t="shared" si="180"/>
        <v>1.2500000000000001E-2</v>
      </c>
      <c r="D5780" s="254">
        <f t="shared" si="181"/>
        <v>0</v>
      </c>
    </row>
    <row r="5781" spans="1:4" x14ac:dyDescent="0.3">
      <c r="A5781" s="4">
        <v>27919</v>
      </c>
      <c r="B5781" s="5">
        <v>12.5</v>
      </c>
      <c r="C5781" s="1">
        <f t="shared" si="180"/>
        <v>1.2500000000000001E-2</v>
      </c>
      <c r="D5781" s="254">
        <f t="shared" si="181"/>
        <v>0</v>
      </c>
    </row>
    <row r="5782" spans="1:4" x14ac:dyDescent="0.3">
      <c r="A5782" s="4">
        <v>27920</v>
      </c>
      <c r="B5782" s="5">
        <v>12.5</v>
      </c>
      <c r="C5782" s="1">
        <f t="shared" si="180"/>
        <v>1.2500000000000001E-2</v>
      </c>
      <c r="D5782" s="254">
        <f t="shared" si="181"/>
        <v>0</v>
      </c>
    </row>
    <row r="5783" spans="1:4" x14ac:dyDescent="0.3">
      <c r="A5783" s="4">
        <v>27921</v>
      </c>
      <c r="B5783" s="5">
        <v>12.5</v>
      </c>
      <c r="C5783" s="1">
        <f t="shared" si="180"/>
        <v>1.2500000000000001E-2</v>
      </c>
      <c r="D5783" s="254">
        <f t="shared" si="181"/>
        <v>0</v>
      </c>
    </row>
    <row r="5784" spans="1:4" x14ac:dyDescent="0.3">
      <c r="A5784" s="4">
        <v>27922</v>
      </c>
      <c r="B5784" s="5">
        <v>12.5</v>
      </c>
      <c r="C5784" s="1">
        <f t="shared" si="180"/>
        <v>1.2500000000000001E-2</v>
      </c>
      <c r="D5784" s="254">
        <f t="shared" si="181"/>
        <v>0</v>
      </c>
    </row>
    <row r="5785" spans="1:4" x14ac:dyDescent="0.3">
      <c r="A5785" s="4">
        <v>27925</v>
      </c>
      <c r="B5785" s="5">
        <v>12.5</v>
      </c>
      <c r="C5785" s="1">
        <f t="shared" si="180"/>
        <v>1.2500000000000001E-2</v>
      </c>
      <c r="D5785" s="254">
        <f t="shared" si="181"/>
        <v>0</v>
      </c>
    </row>
    <row r="5786" spans="1:4" x14ac:dyDescent="0.3">
      <c r="A5786" s="4">
        <v>27926</v>
      </c>
      <c r="B5786" s="5">
        <v>12.5</v>
      </c>
      <c r="C5786" s="1">
        <f t="shared" si="180"/>
        <v>1.2500000000000001E-2</v>
      </c>
      <c r="D5786" s="254">
        <f t="shared" si="181"/>
        <v>0</v>
      </c>
    </row>
    <row r="5787" spans="1:4" x14ac:dyDescent="0.3">
      <c r="A5787" s="4">
        <v>27927</v>
      </c>
      <c r="B5787" s="5">
        <v>12.5</v>
      </c>
      <c r="C5787" s="1">
        <f t="shared" si="180"/>
        <v>1.2500000000000001E-2</v>
      </c>
      <c r="D5787" s="254">
        <f t="shared" si="181"/>
        <v>0</v>
      </c>
    </row>
    <row r="5788" spans="1:4" x14ac:dyDescent="0.3">
      <c r="A5788" s="4">
        <v>27928</v>
      </c>
      <c r="B5788" s="5">
        <v>12.5</v>
      </c>
      <c r="C5788" s="1">
        <f t="shared" si="180"/>
        <v>1.2500000000000001E-2</v>
      </c>
      <c r="D5788" s="254">
        <f t="shared" si="181"/>
        <v>0</v>
      </c>
    </row>
    <row r="5789" spans="1:4" x14ac:dyDescent="0.3">
      <c r="A5789" s="4">
        <v>27929</v>
      </c>
      <c r="B5789" s="5">
        <v>12.5</v>
      </c>
      <c r="C5789" s="1">
        <f t="shared" si="180"/>
        <v>1.2500000000000001E-2</v>
      </c>
      <c r="D5789" s="254">
        <f t="shared" si="181"/>
        <v>0</v>
      </c>
    </row>
    <row r="5790" spans="1:4" x14ac:dyDescent="0.3">
      <c r="A5790" s="4">
        <v>27932</v>
      </c>
      <c r="B5790" s="5">
        <v>12.5</v>
      </c>
      <c r="C5790" s="1">
        <f t="shared" si="180"/>
        <v>1.2500000000000001E-2</v>
      </c>
      <c r="D5790" s="254">
        <f t="shared" si="181"/>
        <v>0</v>
      </c>
    </row>
    <row r="5791" spans="1:4" x14ac:dyDescent="0.3">
      <c r="A5791" s="4">
        <v>27933</v>
      </c>
      <c r="B5791" s="5">
        <v>12.5</v>
      </c>
      <c r="C5791" s="1">
        <f t="shared" si="180"/>
        <v>1.2500000000000001E-2</v>
      </c>
      <c r="D5791" s="254">
        <f t="shared" si="181"/>
        <v>0</v>
      </c>
    </row>
    <row r="5792" spans="1:4" x14ac:dyDescent="0.3">
      <c r="A5792" s="4">
        <v>27934</v>
      </c>
      <c r="B5792" s="5">
        <v>12.5</v>
      </c>
      <c r="C5792" s="1">
        <f t="shared" si="180"/>
        <v>1.2500000000000001E-2</v>
      </c>
      <c r="D5792" s="254">
        <f t="shared" si="181"/>
        <v>0</v>
      </c>
    </row>
    <row r="5793" spans="1:4" x14ac:dyDescent="0.3">
      <c r="A5793" s="4">
        <v>27935</v>
      </c>
      <c r="B5793" s="5">
        <v>12.5</v>
      </c>
      <c r="C5793" s="1">
        <f t="shared" si="180"/>
        <v>1.2500000000000001E-2</v>
      </c>
      <c r="D5793" s="254">
        <f t="shared" si="181"/>
        <v>0</v>
      </c>
    </row>
    <row r="5794" spans="1:4" x14ac:dyDescent="0.3">
      <c r="A5794" s="4">
        <v>27936</v>
      </c>
      <c r="B5794" s="5">
        <v>12.5</v>
      </c>
      <c r="C5794" s="1">
        <f t="shared" si="180"/>
        <v>1.2500000000000001E-2</v>
      </c>
      <c r="D5794" s="254">
        <f t="shared" si="181"/>
        <v>0</v>
      </c>
    </row>
    <row r="5795" spans="1:4" x14ac:dyDescent="0.3">
      <c r="A5795" s="4">
        <v>27939</v>
      </c>
      <c r="B5795" s="5">
        <v>12.5</v>
      </c>
      <c r="C5795" s="1">
        <f t="shared" si="180"/>
        <v>1.2500000000000001E-2</v>
      </c>
      <c r="D5795" s="254">
        <f t="shared" si="181"/>
        <v>0</v>
      </c>
    </row>
    <row r="5796" spans="1:4" x14ac:dyDescent="0.3">
      <c r="A5796" s="4">
        <v>27940</v>
      </c>
      <c r="B5796" s="5">
        <v>12.5</v>
      </c>
      <c r="C5796" s="1">
        <f t="shared" si="180"/>
        <v>1.2500000000000001E-2</v>
      </c>
      <c r="D5796" s="254">
        <f t="shared" si="181"/>
        <v>0</v>
      </c>
    </row>
    <row r="5797" spans="1:4" x14ac:dyDescent="0.3">
      <c r="A5797" s="4">
        <v>27941</v>
      </c>
      <c r="B5797" s="5">
        <v>12.5</v>
      </c>
      <c r="C5797" s="1">
        <f t="shared" si="180"/>
        <v>1.2500000000000001E-2</v>
      </c>
      <c r="D5797" s="254">
        <f t="shared" si="181"/>
        <v>0</v>
      </c>
    </row>
    <row r="5798" spans="1:4" x14ac:dyDescent="0.3">
      <c r="A5798" s="4">
        <v>27942</v>
      </c>
      <c r="B5798" s="5">
        <v>12.5</v>
      </c>
      <c r="C5798" s="1">
        <f t="shared" si="180"/>
        <v>1.2500000000000001E-2</v>
      </c>
      <c r="D5798" s="254">
        <f t="shared" si="181"/>
        <v>0</v>
      </c>
    </row>
    <row r="5799" spans="1:4" x14ac:dyDescent="0.3">
      <c r="A5799" s="4">
        <v>27943</v>
      </c>
      <c r="B5799" s="5">
        <v>12.5</v>
      </c>
      <c r="C5799" s="1">
        <f t="shared" si="180"/>
        <v>1.2500000000000001E-2</v>
      </c>
      <c r="D5799" s="254">
        <f t="shared" si="181"/>
        <v>0</v>
      </c>
    </row>
    <row r="5800" spans="1:4" x14ac:dyDescent="0.3">
      <c r="A5800" s="4">
        <v>27946</v>
      </c>
      <c r="B5800" s="5">
        <v>12.5</v>
      </c>
      <c r="C5800" s="1">
        <f t="shared" si="180"/>
        <v>1.2500000000000001E-2</v>
      </c>
      <c r="D5800" s="254">
        <f t="shared" si="181"/>
        <v>0</v>
      </c>
    </row>
    <row r="5801" spans="1:4" x14ac:dyDescent="0.3">
      <c r="A5801" s="4">
        <v>27947</v>
      </c>
      <c r="B5801" s="5">
        <v>12.5</v>
      </c>
      <c r="C5801" s="1">
        <f t="shared" si="180"/>
        <v>1.2500000000000001E-2</v>
      </c>
      <c r="D5801" s="254">
        <f t="shared" si="181"/>
        <v>0</v>
      </c>
    </row>
    <row r="5802" spans="1:4" x14ac:dyDescent="0.3">
      <c r="A5802" s="4">
        <v>27948</v>
      </c>
      <c r="B5802" s="5">
        <v>12.5</v>
      </c>
      <c r="C5802" s="1">
        <f t="shared" si="180"/>
        <v>1.2500000000000001E-2</v>
      </c>
      <c r="D5802" s="254">
        <f t="shared" si="181"/>
        <v>0</v>
      </c>
    </row>
    <row r="5803" spans="1:4" x14ac:dyDescent="0.3">
      <c r="A5803" s="4">
        <v>27949</v>
      </c>
      <c r="B5803" s="5">
        <v>12.5</v>
      </c>
      <c r="C5803" s="1">
        <f t="shared" si="180"/>
        <v>1.2500000000000001E-2</v>
      </c>
      <c r="D5803" s="254">
        <f t="shared" si="181"/>
        <v>0</v>
      </c>
    </row>
    <row r="5804" spans="1:4" x14ac:dyDescent="0.3">
      <c r="A5804" s="4">
        <v>27950</v>
      </c>
      <c r="B5804" s="5">
        <v>12.5</v>
      </c>
      <c r="C5804" s="1">
        <f t="shared" si="180"/>
        <v>1.2500000000000001E-2</v>
      </c>
      <c r="D5804" s="254">
        <f t="shared" si="181"/>
        <v>0</v>
      </c>
    </row>
    <row r="5805" spans="1:4" x14ac:dyDescent="0.3">
      <c r="A5805" s="4">
        <v>27953</v>
      </c>
      <c r="B5805" s="5">
        <v>12.5</v>
      </c>
      <c r="C5805" s="1">
        <f t="shared" si="180"/>
        <v>1.2500000000000001E-2</v>
      </c>
      <c r="D5805" s="254">
        <f t="shared" si="181"/>
        <v>0</v>
      </c>
    </row>
    <row r="5806" spans="1:4" x14ac:dyDescent="0.3">
      <c r="A5806" s="4">
        <v>27954</v>
      </c>
      <c r="B5806" s="5">
        <v>12.5</v>
      </c>
      <c r="C5806" s="1">
        <f t="shared" si="180"/>
        <v>1.2500000000000001E-2</v>
      </c>
      <c r="D5806" s="254">
        <f t="shared" si="181"/>
        <v>0</v>
      </c>
    </row>
    <row r="5807" spans="1:4" x14ac:dyDescent="0.3">
      <c r="A5807" s="4">
        <v>27955</v>
      </c>
      <c r="B5807" s="5">
        <v>12.5</v>
      </c>
      <c r="C5807" s="1">
        <f t="shared" si="180"/>
        <v>1.2500000000000001E-2</v>
      </c>
      <c r="D5807" s="254">
        <f t="shared" si="181"/>
        <v>0</v>
      </c>
    </row>
    <row r="5808" spans="1:4" x14ac:dyDescent="0.3">
      <c r="A5808" s="4">
        <v>27956</v>
      </c>
      <c r="B5808" s="5">
        <v>12.5</v>
      </c>
      <c r="C5808" s="1">
        <f t="shared" si="180"/>
        <v>1.2500000000000001E-2</v>
      </c>
      <c r="D5808" s="254">
        <f t="shared" si="181"/>
        <v>0</v>
      </c>
    </row>
    <row r="5809" spans="1:4" x14ac:dyDescent="0.3">
      <c r="A5809" s="4">
        <v>27957</v>
      </c>
      <c r="B5809" s="5">
        <v>12.5</v>
      </c>
      <c r="C5809" s="1">
        <f t="shared" si="180"/>
        <v>1.2500000000000001E-2</v>
      </c>
      <c r="D5809" s="254">
        <f t="shared" si="181"/>
        <v>0</v>
      </c>
    </row>
    <row r="5810" spans="1:4" x14ac:dyDescent="0.3">
      <c r="A5810" s="4">
        <v>27960</v>
      </c>
      <c r="B5810" s="5">
        <v>12.5</v>
      </c>
      <c r="C5810" s="1">
        <f t="shared" si="180"/>
        <v>1.2500000000000001E-2</v>
      </c>
      <c r="D5810" s="254">
        <f t="shared" si="181"/>
        <v>0</v>
      </c>
    </row>
    <row r="5811" spans="1:4" x14ac:dyDescent="0.3">
      <c r="A5811" s="4">
        <v>27961</v>
      </c>
      <c r="B5811" s="5">
        <v>12.5</v>
      </c>
      <c r="C5811" s="1">
        <f t="shared" si="180"/>
        <v>1.2500000000000001E-2</v>
      </c>
      <c r="D5811" s="254">
        <f t="shared" si="181"/>
        <v>0</v>
      </c>
    </row>
    <row r="5812" spans="1:4" x14ac:dyDescent="0.3">
      <c r="A5812" s="4">
        <v>27962</v>
      </c>
      <c r="B5812" s="5">
        <v>12.5</v>
      </c>
      <c r="C5812" s="1">
        <f t="shared" si="180"/>
        <v>1.2500000000000001E-2</v>
      </c>
      <c r="D5812" s="254">
        <f t="shared" si="181"/>
        <v>0</v>
      </c>
    </row>
    <row r="5813" spans="1:4" x14ac:dyDescent="0.3">
      <c r="A5813" s="4">
        <v>27963</v>
      </c>
      <c r="B5813" s="5">
        <v>12.5</v>
      </c>
      <c r="C5813" s="1">
        <f t="shared" si="180"/>
        <v>1.2500000000000001E-2</v>
      </c>
      <c r="D5813" s="254">
        <f t="shared" si="181"/>
        <v>0</v>
      </c>
    </row>
    <row r="5814" spans="1:4" x14ac:dyDescent="0.3">
      <c r="A5814" s="4">
        <v>27964</v>
      </c>
      <c r="B5814" s="5">
        <v>12.5</v>
      </c>
      <c r="C5814" s="1">
        <f t="shared" si="180"/>
        <v>1.2500000000000001E-2</v>
      </c>
      <c r="D5814" s="254">
        <f t="shared" si="181"/>
        <v>0</v>
      </c>
    </row>
    <row r="5815" spans="1:4" x14ac:dyDescent="0.3">
      <c r="A5815" s="4">
        <v>27967</v>
      </c>
      <c r="B5815" s="5">
        <v>12.5</v>
      </c>
      <c r="C5815" s="1">
        <f t="shared" si="180"/>
        <v>1.2500000000000001E-2</v>
      </c>
      <c r="D5815" s="254">
        <f t="shared" si="181"/>
        <v>0</v>
      </c>
    </row>
    <row r="5816" spans="1:4" x14ac:dyDescent="0.3">
      <c r="A5816" s="4">
        <v>27968</v>
      </c>
      <c r="B5816" s="5">
        <v>12.5</v>
      </c>
      <c r="C5816" s="1">
        <f t="shared" si="180"/>
        <v>1.2500000000000001E-2</v>
      </c>
      <c r="D5816" s="254">
        <f t="shared" si="181"/>
        <v>0</v>
      </c>
    </row>
    <row r="5817" spans="1:4" x14ac:dyDescent="0.3">
      <c r="A5817" s="4">
        <v>27969</v>
      </c>
      <c r="B5817" s="5">
        <v>12.5</v>
      </c>
      <c r="C5817" s="1">
        <f t="shared" si="180"/>
        <v>1.2500000000000001E-2</v>
      </c>
      <c r="D5817" s="254">
        <f t="shared" si="181"/>
        <v>0</v>
      </c>
    </row>
    <row r="5818" spans="1:4" x14ac:dyDescent="0.3">
      <c r="A5818" s="4">
        <v>27970</v>
      </c>
      <c r="B5818" s="5">
        <v>12.5</v>
      </c>
      <c r="C5818" s="1">
        <f t="shared" si="180"/>
        <v>1.2500000000000001E-2</v>
      </c>
      <c r="D5818" s="254">
        <f t="shared" si="181"/>
        <v>0</v>
      </c>
    </row>
    <row r="5819" spans="1:4" x14ac:dyDescent="0.3">
      <c r="A5819" s="4">
        <v>27971</v>
      </c>
      <c r="B5819" s="5">
        <v>12.5</v>
      </c>
      <c r="C5819" s="1">
        <f t="shared" si="180"/>
        <v>1.2500000000000001E-2</v>
      </c>
      <c r="D5819" s="254">
        <f t="shared" si="181"/>
        <v>0</v>
      </c>
    </row>
    <row r="5820" spans="1:4" x14ac:dyDescent="0.3">
      <c r="A5820" s="4">
        <v>27974</v>
      </c>
      <c r="B5820" s="5">
        <v>12.5</v>
      </c>
      <c r="C5820" s="1">
        <f t="shared" si="180"/>
        <v>1.2500000000000001E-2</v>
      </c>
      <c r="D5820" s="254">
        <f t="shared" si="181"/>
        <v>0</v>
      </c>
    </row>
    <row r="5821" spans="1:4" x14ac:dyDescent="0.3">
      <c r="A5821" s="4">
        <v>27975</v>
      </c>
      <c r="B5821" s="5">
        <v>12.5</v>
      </c>
      <c r="C5821" s="1">
        <f t="shared" si="180"/>
        <v>1.2500000000000001E-2</v>
      </c>
      <c r="D5821" s="254">
        <f t="shared" si="181"/>
        <v>0</v>
      </c>
    </row>
    <row r="5822" spans="1:4" x14ac:dyDescent="0.3">
      <c r="A5822" s="4">
        <v>27976</v>
      </c>
      <c r="B5822" s="5">
        <v>12.5</v>
      </c>
      <c r="C5822" s="1">
        <f t="shared" si="180"/>
        <v>1.2500000000000001E-2</v>
      </c>
      <c r="D5822" s="254">
        <f t="shared" si="181"/>
        <v>0</v>
      </c>
    </row>
    <row r="5823" spans="1:4" x14ac:dyDescent="0.3">
      <c r="A5823" s="4">
        <v>27977</v>
      </c>
      <c r="B5823" s="5">
        <v>12.5</v>
      </c>
      <c r="C5823" s="1">
        <f t="shared" si="180"/>
        <v>1.2500000000000001E-2</v>
      </c>
      <c r="D5823" s="254">
        <f t="shared" si="181"/>
        <v>0</v>
      </c>
    </row>
    <row r="5824" spans="1:4" x14ac:dyDescent="0.3">
      <c r="A5824" s="4">
        <v>27978</v>
      </c>
      <c r="B5824" s="5">
        <v>12.5</v>
      </c>
      <c r="C5824" s="1">
        <f t="shared" si="180"/>
        <v>1.2500000000000001E-2</v>
      </c>
      <c r="D5824" s="254">
        <f t="shared" si="181"/>
        <v>0</v>
      </c>
    </row>
    <row r="5825" spans="1:4" x14ac:dyDescent="0.3">
      <c r="A5825" s="4">
        <v>27981</v>
      </c>
      <c r="B5825" s="5">
        <v>12.5</v>
      </c>
      <c r="C5825" s="1">
        <f t="shared" si="180"/>
        <v>1.2500000000000001E-2</v>
      </c>
      <c r="D5825" s="254">
        <f t="shared" si="181"/>
        <v>0</v>
      </c>
    </row>
    <row r="5826" spans="1:4" x14ac:dyDescent="0.3">
      <c r="A5826" s="4">
        <v>27982</v>
      </c>
      <c r="B5826" s="5">
        <v>12.5</v>
      </c>
      <c r="C5826" s="1">
        <f t="shared" si="180"/>
        <v>1.2500000000000001E-2</v>
      </c>
      <c r="D5826" s="254">
        <f t="shared" si="181"/>
        <v>0</v>
      </c>
    </row>
    <row r="5827" spans="1:4" x14ac:dyDescent="0.3">
      <c r="A5827" s="4">
        <v>27983</v>
      </c>
      <c r="B5827" s="5">
        <v>12.5</v>
      </c>
      <c r="C5827" s="1">
        <f t="shared" si="180"/>
        <v>1.2500000000000001E-2</v>
      </c>
      <c r="D5827" s="254">
        <f t="shared" si="181"/>
        <v>0</v>
      </c>
    </row>
    <row r="5828" spans="1:4" x14ac:dyDescent="0.3">
      <c r="A5828" s="4">
        <v>27984</v>
      </c>
      <c r="B5828" s="5">
        <v>12.5</v>
      </c>
      <c r="C5828" s="1">
        <f t="shared" si="180"/>
        <v>1.2500000000000001E-2</v>
      </c>
      <c r="D5828" s="254">
        <f t="shared" si="181"/>
        <v>0</v>
      </c>
    </row>
    <row r="5829" spans="1:4" x14ac:dyDescent="0.3">
      <c r="A5829" s="4">
        <v>27985</v>
      </c>
      <c r="B5829" s="5">
        <v>12.5</v>
      </c>
      <c r="C5829" s="1">
        <f t="shared" si="180"/>
        <v>1.2500000000000001E-2</v>
      </c>
      <c r="D5829" s="254">
        <f t="shared" si="181"/>
        <v>0</v>
      </c>
    </row>
    <row r="5830" spans="1:4" x14ac:dyDescent="0.3">
      <c r="A5830" s="4">
        <v>27988</v>
      </c>
      <c r="B5830" s="5">
        <v>12.5</v>
      </c>
      <c r="C5830" s="1">
        <f t="shared" ref="C5830:C5893" si="182">B5830/1000</f>
        <v>1.2500000000000001E-2</v>
      </c>
      <c r="D5830" s="254">
        <f t="shared" si="181"/>
        <v>0</v>
      </c>
    </row>
    <row r="5831" spans="1:4" x14ac:dyDescent="0.3">
      <c r="A5831" s="4">
        <v>27989</v>
      </c>
      <c r="B5831" s="5">
        <v>12.5</v>
      </c>
      <c r="C5831" s="1">
        <f t="shared" si="182"/>
        <v>1.2500000000000001E-2</v>
      </c>
      <c r="D5831" s="254">
        <f t="shared" ref="D5831:D5894" si="183">((B5831/B5830)-1)*100</f>
        <v>0</v>
      </c>
    </row>
    <row r="5832" spans="1:4" x14ac:dyDescent="0.3">
      <c r="A5832" s="4">
        <v>27990</v>
      </c>
      <c r="B5832" s="5">
        <v>12.5</v>
      </c>
      <c r="C5832" s="1">
        <f t="shared" si="182"/>
        <v>1.2500000000000001E-2</v>
      </c>
      <c r="D5832" s="254">
        <f t="shared" si="183"/>
        <v>0</v>
      </c>
    </row>
    <row r="5833" spans="1:4" x14ac:dyDescent="0.3">
      <c r="A5833" s="4">
        <v>27991</v>
      </c>
      <c r="B5833" s="5">
        <v>12.5</v>
      </c>
      <c r="C5833" s="1">
        <f t="shared" si="182"/>
        <v>1.2500000000000001E-2</v>
      </c>
      <c r="D5833" s="254">
        <f t="shared" si="183"/>
        <v>0</v>
      </c>
    </row>
    <row r="5834" spans="1:4" x14ac:dyDescent="0.3">
      <c r="A5834" s="4">
        <v>27992</v>
      </c>
      <c r="B5834" s="5">
        <v>12.5</v>
      </c>
      <c r="C5834" s="1">
        <f t="shared" si="182"/>
        <v>1.2500000000000001E-2</v>
      </c>
      <c r="D5834" s="254">
        <f t="shared" si="183"/>
        <v>0</v>
      </c>
    </row>
    <row r="5835" spans="1:4" x14ac:dyDescent="0.3">
      <c r="A5835" s="4">
        <v>27995</v>
      </c>
      <c r="B5835" s="5">
        <v>12.5</v>
      </c>
      <c r="C5835" s="1">
        <f t="shared" si="182"/>
        <v>1.2500000000000001E-2</v>
      </c>
      <c r="D5835" s="254">
        <f t="shared" si="183"/>
        <v>0</v>
      </c>
    </row>
    <row r="5836" spans="1:4" x14ac:dyDescent="0.3">
      <c r="A5836" s="4">
        <v>27996</v>
      </c>
      <c r="B5836" s="5">
        <v>12.5</v>
      </c>
      <c r="C5836" s="1">
        <f t="shared" si="182"/>
        <v>1.2500000000000001E-2</v>
      </c>
      <c r="D5836" s="254">
        <f t="shared" si="183"/>
        <v>0</v>
      </c>
    </row>
    <row r="5837" spans="1:4" x14ac:dyDescent="0.3">
      <c r="A5837" s="4">
        <v>27997</v>
      </c>
      <c r="B5837" s="5">
        <v>12.5</v>
      </c>
      <c r="C5837" s="1">
        <f t="shared" si="182"/>
        <v>1.2500000000000001E-2</v>
      </c>
      <c r="D5837" s="254">
        <f t="shared" si="183"/>
        <v>0</v>
      </c>
    </row>
    <row r="5838" spans="1:4" x14ac:dyDescent="0.3">
      <c r="A5838" s="4">
        <v>27998</v>
      </c>
      <c r="B5838" s="5">
        <v>12.5</v>
      </c>
      <c r="C5838" s="1">
        <f t="shared" si="182"/>
        <v>1.2500000000000001E-2</v>
      </c>
      <c r="D5838" s="254">
        <f t="shared" si="183"/>
        <v>0</v>
      </c>
    </row>
    <row r="5839" spans="1:4" x14ac:dyDescent="0.3">
      <c r="A5839" s="4">
        <v>27999</v>
      </c>
      <c r="B5839" s="5">
        <v>12.5</v>
      </c>
      <c r="C5839" s="1">
        <f t="shared" si="182"/>
        <v>1.2500000000000001E-2</v>
      </c>
      <c r="D5839" s="254">
        <f t="shared" si="183"/>
        <v>0</v>
      </c>
    </row>
    <row r="5840" spans="1:4" x14ac:dyDescent="0.3">
      <c r="A5840" s="4">
        <v>28002</v>
      </c>
      <c r="B5840" s="5">
        <v>12.5</v>
      </c>
      <c r="C5840" s="1">
        <f t="shared" si="182"/>
        <v>1.2500000000000001E-2</v>
      </c>
      <c r="D5840" s="254">
        <f t="shared" si="183"/>
        <v>0</v>
      </c>
    </row>
    <row r="5841" spans="1:4" x14ac:dyDescent="0.3">
      <c r="A5841" s="4">
        <v>28003</v>
      </c>
      <c r="B5841" s="5">
        <v>12.5</v>
      </c>
      <c r="C5841" s="1">
        <f t="shared" si="182"/>
        <v>1.2500000000000001E-2</v>
      </c>
      <c r="D5841" s="254">
        <f t="shared" si="183"/>
        <v>0</v>
      </c>
    </row>
    <row r="5842" spans="1:4" x14ac:dyDescent="0.3">
      <c r="A5842" s="4">
        <v>28004</v>
      </c>
      <c r="B5842" s="5">
        <v>20.5</v>
      </c>
      <c r="C5842" s="1">
        <f t="shared" si="182"/>
        <v>2.0500000000000001E-2</v>
      </c>
      <c r="D5842" s="254">
        <f t="shared" si="183"/>
        <v>63.999999999999993</v>
      </c>
    </row>
    <row r="5843" spans="1:4" x14ac:dyDescent="0.3">
      <c r="A5843" s="4">
        <v>28005</v>
      </c>
      <c r="B5843" s="5">
        <v>20.5</v>
      </c>
      <c r="C5843" s="1">
        <f t="shared" si="182"/>
        <v>2.0500000000000001E-2</v>
      </c>
      <c r="D5843" s="254">
        <f t="shared" si="183"/>
        <v>0</v>
      </c>
    </row>
    <row r="5844" spans="1:4" x14ac:dyDescent="0.3">
      <c r="A5844" s="4">
        <v>28006</v>
      </c>
      <c r="B5844" s="5">
        <v>20.5</v>
      </c>
      <c r="C5844" s="1">
        <f t="shared" si="182"/>
        <v>2.0500000000000001E-2</v>
      </c>
      <c r="D5844" s="254">
        <f t="shared" si="183"/>
        <v>0</v>
      </c>
    </row>
    <row r="5845" spans="1:4" x14ac:dyDescent="0.3">
      <c r="A5845" s="4">
        <v>28009</v>
      </c>
      <c r="B5845" s="5">
        <v>20.5</v>
      </c>
      <c r="C5845" s="1">
        <f t="shared" si="182"/>
        <v>2.0500000000000001E-2</v>
      </c>
      <c r="D5845" s="254">
        <f t="shared" si="183"/>
        <v>0</v>
      </c>
    </row>
    <row r="5846" spans="1:4" x14ac:dyDescent="0.3">
      <c r="A5846" s="4">
        <v>28010</v>
      </c>
      <c r="B5846" s="5">
        <v>20.5</v>
      </c>
      <c r="C5846" s="1">
        <f t="shared" si="182"/>
        <v>2.0500000000000001E-2</v>
      </c>
      <c r="D5846" s="254">
        <f t="shared" si="183"/>
        <v>0</v>
      </c>
    </row>
    <row r="5847" spans="1:4" x14ac:dyDescent="0.3">
      <c r="A5847" s="4">
        <v>28011</v>
      </c>
      <c r="B5847" s="5">
        <v>20.5</v>
      </c>
      <c r="C5847" s="1">
        <f t="shared" si="182"/>
        <v>2.0500000000000001E-2</v>
      </c>
      <c r="D5847" s="254">
        <f t="shared" si="183"/>
        <v>0</v>
      </c>
    </row>
    <row r="5848" spans="1:4" x14ac:dyDescent="0.3">
      <c r="A5848" s="4">
        <v>28012</v>
      </c>
      <c r="B5848" s="5">
        <v>20.43</v>
      </c>
      <c r="C5848" s="1">
        <f t="shared" si="182"/>
        <v>2.043E-2</v>
      </c>
      <c r="D5848" s="254">
        <f t="shared" si="183"/>
        <v>-0.34146341463414664</v>
      </c>
    </row>
    <row r="5849" spans="1:4" x14ac:dyDescent="0.3">
      <c r="A5849" s="4">
        <v>28013</v>
      </c>
      <c r="B5849" s="5">
        <v>20.43</v>
      </c>
      <c r="C5849" s="1">
        <f t="shared" si="182"/>
        <v>2.043E-2</v>
      </c>
      <c r="D5849" s="254">
        <f t="shared" si="183"/>
        <v>0</v>
      </c>
    </row>
    <row r="5850" spans="1:4" x14ac:dyDescent="0.3">
      <c r="A5850" s="4">
        <v>28016</v>
      </c>
      <c r="B5850" s="5">
        <v>19.8</v>
      </c>
      <c r="C5850" s="1">
        <f t="shared" si="182"/>
        <v>1.9800000000000002E-2</v>
      </c>
      <c r="D5850" s="254">
        <f t="shared" si="183"/>
        <v>-3.083700440528625</v>
      </c>
    </row>
    <row r="5851" spans="1:4" x14ac:dyDescent="0.3">
      <c r="A5851" s="4">
        <v>28017</v>
      </c>
      <c r="B5851" s="5">
        <v>19.8</v>
      </c>
      <c r="C5851" s="1">
        <f t="shared" si="182"/>
        <v>1.9800000000000002E-2</v>
      </c>
      <c r="D5851" s="254">
        <f t="shared" si="183"/>
        <v>0</v>
      </c>
    </row>
    <row r="5852" spans="1:4" x14ac:dyDescent="0.3">
      <c r="A5852" s="4">
        <v>28018</v>
      </c>
      <c r="B5852" s="5">
        <v>19.8</v>
      </c>
      <c r="C5852" s="1">
        <f t="shared" si="182"/>
        <v>1.9800000000000002E-2</v>
      </c>
      <c r="D5852" s="254">
        <f t="shared" si="183"/>
        <v>0</v>
      </c>
    </row>
    <row r="5853" spans="1:4" x14ac:dyDescent="0.3">
      <c r="A5853" s="4">
        <v>28020</v>
      </c>
      <c r="B5853" s="5">
        <v>19.8</v>
      </c>
      <c r="C5853" s="1">
        <f t="shared" si="182"/>
        <v>1.9800000000000002E-2</v>
      </c>
      <c r="D5853" s="254">
        <f t="shared" si="183"/>
        <v>0</v>
      </c>
    </row>
    <row r="5854" spans="1:4" x14ac:dyDescent="0.3">
      <c r="A5854" s="4">
        <v>28023</v>
      </c>
      <c r="B5854" s="5">
        <v>19.8</v>
      </c>
      <c r="C5854" s="1">
        <f t="shared" si="182"/>
        <v>1.9800000000000002E-2</v>
      </c>
      <c r="D5854" s="254">
        <f t="shared" si="183"/>
        <v>0</v>
      </c>
    </row>
    <row r="5855" spans="1:4" x14ac:dyDescent="0.3">
      <c r="A5855" s="4">
        <v>28024</v>
      </c>
      <c r="B5855" s="5">
        <v>19.8</v>
      </c>
      <c r="C5855" s="1">
        <f t="shared" si="182"/>
        <v>1.9800000000000002E-2</v>
      </c>
      <c r="D5855" s="254">
        <f t="shared" si="183"/>
        <v>0</v>
      </c>
    </row>
    <row r="5856" spans="1:4" x14ac:dyDescent="0.3">
      <c r="A5856" s="4">
        <v>28025</v>
      </c>
      <c r="B5856" s="5">
        <v>19.8</v>
      </c>
      <c r="C5856" s="1">
        <f t="shared" si="182"/>
        <v>1.9800000000000002E-2</v>
      </c>
      <c r="D5856" s="254">
        <f t="shared" si="183"/>
        <v>0</v>
      </c>
    </row>
    <row r="5857" spans="1:4" x14ac:dyDescent="0.3">
      <c r="A5857" s="4">
        <v>28026</v>
      </c>
      <c r="B5857" s="5">
        <v>19.8</v>
      </c>
      <c r="C5857" s="1">
        <f t="shared" si="182"/>
        <v>1.9800000000000002E-2</v>
      </c>
      <c r="D5857" s="254">
        <f t="shared" si="183"/>
        <v>0</v>
      </c>
    </row>
    <row r="5858" spans="1:4" x14ac:dyDescent="0.3">
      <c r="A5858" s="4">
        <v>28027</v>
      </c>
      <c r="B5858" s="5">
        <v>19.8</v>
      </c>
      <c r="C5858" s="1">
        <f t="shared" si="182"/>
        <v>1.9800000000000002E-2</v>
      </c>
      <c r="D5858" s="254">
        <f t="shared" si="183"/>
        <v>0</v>
      </c>
    </row>
    <row r="5859" spans="1:4" x14ac:dyDescent="0.3">
      <c r="A5859" s="4">
        <v>28030</v>
      </c>
      <c r="B5859" s="5">
        <v>19.8</v>
      </c>
      <c r="C5859" s="1">
        <f t="shared" si="182"/>
        <v>1.9800000000000002E-2</v>
      </c>
      <c r="D5859" s="254">
        <f t="shared" si="183"/>
        <v>0</v>
      </c>
    </row>
    <row r="5860" spans="1:4" x14ac:dyDescent="0.3">
      <c r="A5860" s="4">
        <v>28031</v>
      </c>
      <c r="B5860" s="5">
        <v>19.8</v>
      </c>
      <c r="C5860" s="1">
        <f t="shared" si="182"/>
        <v>1.9800000000000002E-2</v>
      </c>
      <c r="D5860" s="254">
        <f t="shared" si="183"/>
        <v>0</v>
      </c>
    </row>
    <row r="5861" spans="1:4" x14ac:dyDescent="0.3">
      <c r="A5861" s="4">
        <v>28032</v>
      </c>
      <c r="B5861" s="5">
        <v>19.8</v>
      </c>
      <c r="C5861" s="1">
        <f t="shared" si="182"/>
        <v>1.9800000000000002E-2</v>
      </c>
      <c r="D5861" s="254">
        <f t="shared" si="183"/>
        <v>0</v>
      </c>
    </row>
    <row r="5862" spans="1:4" x14ac:dyDescent="0.3">
      <c r="A5862" s="4">
        <v>28033</v>
      </c>
      <c r="B5862" s="5">
        <v>19.8</v>
      </c>
      <c r="C5862" s="1">
        <f t="shared" si="182"/>
        <v>1.9800000000000002E-2</v>
      </c>
      <c r="D5862" s="254">
        <f t="shared" si="183"/>
        <v>0</v>
      </c>
    </row>
    <row r="5863" spans="1:4" x14ac:dyDescent="0.3">
      <c r="A5863" s="4">
        <v>28034</v>
      </c>
      <c r="B5863" s="5">
        <v>19.8</v>
      </c>
      <c r="C5863" s="1">
        <f t="shared" si="182"/>
        <v>1.9800000000000002E-2</v>
      </c>
      <c r="D5863" s="254">
        <f t="shared" si="183"/>
        <v>0</v>
      </c>
    </row>
    <row r="5864" spans="1:4" x14ac:dyDescent="0.3">
      <c r="A5864" s="4">
        <v>28037</v>
      </c>
      <c r="B5864" s="5">
        <v>19.8</v>
      </c>
      <c r="C5864" s="1">
        <f t="shared" si="182"/>
        <v>1.9800000000000002E-2</v>
      </c>
      <c r="D5864" s="254">
        <f t="shared" si="183"/>
        <v>0</v>
      </c>
    </row>
    <row r="5865" spans="1:4" x14ac:dyDescent="0.3">
      <c r="A5865" s="4">
        <v>28038</v>
      </c>
      <c r="B5865" s="5">
        <v>19.8</v>
      </c>
      <c r="C5865" s="1">
        <f t="shared" si="182"/>
        <v>1.9800000000000002E-2</v>
      </c>
      <c r="D5865" s="254">
        <f t="shared" si="183"/>
        <v>0</v>
      </c>
    </row>
    <row r="5866" spans="1:4" x14ac:dyDescent="0.3">
      <c r="A5866" s="4">
        <v>28039</v>
      </c>
      <c r="B5866" s="5">
        <v>19.8</v>
      </c>
      <c r="C5866" s="1">
        <f t="shared" si="182"/>
        <v>1.9800000000000002E-2</v>
      </c>
      <c r="D5866" s="254">
        <f t="shared" si="183"/>
        <v>0</v>
      </c>
    </row>
    <row r="5867" spans="1:4" x14ac:dyDescent="0.3">
      <c r="A5867" s="4">
        <v>28040</v>
      </c>
      <c r="B5867" s="5">
        <v>19.8</v>
      </c>
      <c r="C5867" s="1">
        <f t="shared" si="182"/>
        <v>1.9800000000000002E-2</v>
      </c>
      <c r="D5867" s="254">
        <f t="shared" si="183"/>
        <v>0</v>
      </c>
    </row>
    <row r="5868" spans="1:4" x14ac:dyDescent="0.3">
      <c r="A5868" s="4">
        <v>28041</v>
      </c>
      <c r="B5868" s="5">
        <v>19.8</v>
      </c>
      <c r="C5868" s="1">
        <f t="shared" si="182"/>
        <v>1.9800000000000002E-2</v>
      </c>
      <c r="D5868" s="254">
        <f t="shared" si="183"/>
        <v>0</v>
      </c>
    </row>
    <row r="5869" spans="1:4" x14ac:dyDescent="0.3">
      <c r="A5869" s="4">
        <v>28044</v>
      </c>
      <c r="B5869" s="5">
        <v>19.8</v>
      </c>
      <c r="C5869" s="1">
        <f t="shared" si="182"/>
        <v>1.9800000000000002E-2</v>
      </c>
      <c r="D5869" s="254">
        <f t="shared" si="183"/>
        <v>0</v>
      </c>
    </row>
    <row r="5870" spans="1:4" x14ac:dyDescent="0.3">
      <c r="A5870" s="4">
        <v>28046</v>
      </c>
      <c r="B5870" s="5">
        <v>19.8</v>
      </c>
      <c r="C5870" s="1">
        <f t="shared" si="182"/>
        <v>1.9800000000000002E-2</v>
      </c>
      <c r="D5870" s="254">
        <f t="shared" si="183"/>
        <v>0</v>
      </c>
    </row>
    <row r="5871" spans="1:4" x14ac:dyDescent="0.3">
      <c r="A5871" s="4">
        <v>28047</v>
      </c>
      <c r="B5871" s="5">
        <v>19.830000000000002</v>
      </c>
      <c r="C5871" s="1">
        <f t="shared" si="182"/>
        <v>1.983E-2</v>
      </c>
      <c r="D5871" s="254">
        <f t="shared" si="183"/>
        <v>0.15151515151514694</v>
      </c>
    </row>
    <row r="5872" spans="1:4" x14ac:dyDescent="0.3">
      <c r="A5872" s="4">
        <v>28048</v>
      </c>
      <c r="B5872" s="5">
        <v>19.830000000000002</v>
      </c>
      <c r="C5872" s="1">
        <f t="shared" si="182"/>
        <v>1.983E-2</v>
      </c>
      <c r="D5872" s="254">
        <f t="shared" si="183"/>
        <v>0</v>
      </c>
    </row>
    <row r="5873" spans="1:4" x14ac:dyDescent="0.3">
      <c r="A5873" s="4">
        <v>28051</v>
      </c>
      <c r="B5873" s="5">
        <v>19.830000000000002</v>
      </c>
      <c r="C5873" s="1">
        <f t="shared" si="182"/>
        <v>1.983E-2</v>
      </c>
      <c r="D5873" s="254">
        <f t="shared" si="183"/>
        <v>0</v>
      </c>
    </row>
    <row r="5874" spans="1:4" x14ac:dyDescent="0.3">
      <c r="A5874" s="4">
        <v>28052</v>
      </c>
      <c r="B5874" s="5">
        <v>19.830000000000002</v>
      </c>
      <c r="C5874" s="1">
        <f t="shared" si="182"/>
        <v>1.983E-2</v>
      </c>
      <c r="D5874" s="254">
        <f t="shared" si="183"/>
        <v>0</v>
      </c>
    </row>
    <row r="5875" spans="1:4" x14ac:dyDescent="0.3">
      <c r="A5875" s="4">
        <v>28053</v>
      </c>
      <c r="B5875" s="5">
        <v>19.830000000000002</v>
      </c>
      <c r="C5875" s="1">
        <f t="shared" si="182"/>
        <v>1.983E-2</v>
      </c>
      <c r="D5875" s="254">
        <f t="shared" si="183"/>
        <v>0</v>
      </c>
    </row>
    <row r="5876" spans="1:4" x14ac:dyDescent="0.3">
      <c r="A5876" s="4">
        <v>28054</v>
      </c>
      <c r="B5876" s="5">
        <v>19.830000000000002</v>
      </c>
      <c r="C5876" s="1">
        <f t="shared" si="182"/>
        <v>1.983E-2</v>
      </c>
      <c r="D5876" s="254">
        <f t="shared" si="183"/>
        <v>0</v>
      </c>
    </row>
    <row r="5877" spans="1:4" x14ac:dyDescent="0.3">
      <c r="A5877" s="4">
        <v>28055</v>
      </c>
      <c r="B5877" s="5">
        <v>19.8</v>
      </c>
      <c r="C5877" s="1">
        <f t="shared" si="182"/>
        <v>1.9800000000000002E-2</v>
      </c>
      <c r="D5877" s="254">
        <f t="shared" si="183"/>
        <v>-0.15128593040847349</v>
      </c>
    </row>
    <row r="5878" spans="1:4" x14ac:dyDescent="0.3">
      <c r="A5878" s="4">
        <v>28058</v>
      </c>
      <c r="B5878" s="5">
        <v>19.830000000000002</v>
      </c>
      <c r="C5878" s="1">
        <f t="shared" si="182"/>
        <v>1.983E-2</v>
      </c>
      <c r="D5878" s="254">
        <f t="shared" si="183"/>
        <v>0.15151515151514694</v>
      </c>
    </row>
    <row r="5879" spans="1:4" x14ac:dyDescent="0.3">
      <c r="A5879" s="4">
        <v>28059</v>
      </c>
      <c r="B5879" s="5">
        <v>19.830000000000002</v>
      </c>
      <c r="C5879" s="1">
        <f t="shared" si="182"/>
        <v>1.983E-2</v>
      </c>
      <c r="D5879" s="254">
        <f t="shared" si="183"/>
        <v>0</v>
      </c>
    </row>
    <row r="5880" spans="1:4" x14ac:dyDescent="0.3">
      <c r="A5880" s="4">
        <v>28060</v>
      </c>
      <c r="B5880" s="5">
        <v>25.919999999999998</v>
      </c>
      <c r="C5880" s="1">
        <f t="shared" si="182"/>
        <v>2.5919999999999999E-2</v>
      </c>
      <c r="D5880" s="254">
        <f t="shared" si="183"/>
        <v>30.711043872919809</v>
      </c>
    </row>
    <row r="5881" spans="1:4" x14ac:dyDescent="0.3">
      <c r="A5881" s="4">
        <v>28061</v>
      </c>
      <c r="B5881" s="5">
        <v>25.919999999999998</v>
      </c>
      <c r="C5881" s="1">
        <f t="shared" si="182"/>
        <v>2.5919999999999999E-2</v>
      </c>
      <c r="D5881" s="254">
        <f t="shared" si="183"/>
        <v>0</v>
      </c>
    </row>
    <row r="5882" spans="1:4" x14ac:dyDescent="0.3">
      <c r="A5882" s="4">
        <v>28062</v>
      </c>
      <c r="B5882" s="5">
        <v>25.53</v>
      </c>
      <c r="C5882" s="1">
        <f t="shared" si="182"/>
        <v>2.5530000000000001E-2</v>
      </c>
      <c r="D5882" s="254">
        <f t="shared" si="183"/>
        <v>-1.5046296296296169</v>
      </c>
    </row>
    <row r="5883" spans="1:4" x14ac:dyDescent="0.3">
      <c r="A5883" s="4">
        <v>28065</v>
      </c>
      <c r="B5883" s="5">
        <v>25.41</v>
      </c>
      <c r="C5883" s="1">
        <f t="shared" si="182"/>
        <v>2.5409999999999999E-2</v>
      </c>
      <c r="D5883" s="254">
        <f t="shared" si="183"/>
        <v>-0.47003525264395218</v>
      </c>
    </row>
    <row r="5884" spans="1:4" x14ac:dyDescent="0.3">
      <c r="A5884" s="4">
        <v>28067</v>
      </c>
      <c r="B5884" s="5">
        <v>25.46</v>
      </c>
      <c r="C5884" s="1">
        <f t="shared" si="182"/>
        <v>2.546E-2</v>
      </c>
      <c r="D5884" s="254">
        <f t="shared" si="183"/>
        <v>0.19677292404565172</v>
      </c>
    </row>
    <row r="5885" spans="1:4" x14ac:dyDescent="0.3">
      <c r="A5885" s="4">
        <v>28068</v>
      </c>
      <c r="B5885" s="5">
        <v>24.81</v>
      </c>
      <c r="C5885" s="1">
        <f t="shared" si="182"/>
        <v>2.4809999999999999E-2</v>
      </c>
      <c r="D5885" s="254">
        <f t="shared" si="183"/>
        <v>-2.5530243519245932</v>
      </c>
    </row>
    <row r="5886" spans="1:4" x14ac:dyDescent="0.3">
      <c r="A5886" s="4">
        <v>28069</v>
      </c>
      <c r="B5886" s="5">
        <v>24.71</v>
      </c>
      <c r="C5886" s="1">
        <f t="shared" si="182"/>
        <v>2.4709999999999999E-2</v>
      </c>
      <c r="D5886" s="254">
        <f t="shared" si="183"/>
        <v>-0.40306328093510091</v>
      </c>
    </row>
    <row r="5887" spans="1:4" x14ac:dyDescent="0.3">
      <c r="A5887" s="4">
        <v>28072</v>
      </c>
      <c r="B5887" s="5">
        <v>24.71</v>
      </c>
      <c r="C5887" s="1">
        <f t="shared" si="182"/>
        <v>2.4709999999999999E-2</v>
      </c>
      <c r="D5887" s="254">
        <f t="shared" si="183"/>
        <v>0</v>
      </c>
    </row>
    <row r="5888" spans="1:4" x14ac:dyDescent="0.3">
      <c r="A5888" s="4">
        <v>28073</v>
      </c>
      <c r="B5888" s="5">
        <v>24.67</v>
      </c>
      <c r="C5888" s="1">
        <f t="shared" si="182"/>
        <v>2.4670000000000001E-2</v>
      </c>
      <c r="D5888" s="254">
        <f t="shared" si="183"/>
        <v>-0.16187778227437777</v>
      </c>
    </row>
    <row r="5889" spans="1:4" x14ac:dyDescent="0.3">
      <c r="A5889" s="4">
        <v>28074</v>
      </c>
      <c r="B5889" s="5">
        <v>24.43</v>
      </c>
      <c r="C5889" s="1">
        <f t="shared" si="182"/>
        <v>2.443E-2</v>
      </c>
      <c r="D5889" s="254">
        <f t="shared" si="183"/>
        <v>-0.97284150790434287</v>
      </c>
    </row>
    <row r="5890" spans="1:4" x14ac:dyDescent="0.3">
      <c r="A5890" s="4">
        <v>28075</v>
      </c>
      <c r="B5890" s="5">
        <v>24.41</v>
      </c>
      <c r="C5890" s="1">
        <f t="shared" si="182"/>
        <v>2.4410000000000001E-2</v>
      </c>
      <c r="D5890" s="254">
        <f t="shared" si="183"/>
        <v>-8.1866557511256488E-2</v>
      </c>
    </row>
    <row r="5891" spans="1:4" x14ac:dyDescent="0.3">
      <c r="A5891" s="4">
        <v>28076</v>
      </c>
      <c r="B5891" s="5">
        <v>24.41</v>
      </c>
      <c r="C5891" s="1">
        <f t="shared" si="182"/>
        <v>2.4410000000000001E-2</v>
      </c>
      <c r="D5891" s="254">
        <f t="shared" si="183"/>
        <v>0</v>
      </c>
    </row>
    <row r="5892" spans="1:4" x14ac:dyDescent="0.3">
      <c r="A5892" s="4">
        <v>28079</v>
      </c>
      <c r="B5892" s="5">
        <v>24.31</v>
      </c>
      <c r="C5892" s="1">
        <f t="shared" si="182"/>
        <v>2.4309999999999998E-2</v>
      </c>
      <c r="D5892" s="254">
        <f t="shared" si="183"/>
        <v>-0.40966816878329482</v>
      </c>
    </row>
    <row r="5893" spans="1:4" x14ac:dyDescent="0.3">
      <c r="A5893" s="4">
        <v>28080</v>
      </c>
      <c r="B5893" s="5">
        <v>24.2</v>
      </c>
      <c r="C5893" s="1">
        <f t="shared" si="182"/>
        <v>2.4199999999999999E-2</v>
      </c>
      <c r="D5893" s="254">
        <f t="shared" si="183"/>
        <v>-0.45248868778280382</v>
      </c>
    </row>
    <row r="5894" spans="1:4" x14ac:dyDescent="0.3">
      <c r="A5894" s="4">
        <v>28081</v>
      </c>
      <c r="B5894" s="5">
        <v>24.2</v>
      </c>
      <c r="C5894" s="1">
        <f t="shared" ref="C5894:C5957" si="184">B5894/1000</f>
        <v>2.4199999999999999E-2</v>
      </c>
      <c r="D5894" s="254">
        <f t="shared" si="183"/>
        <v>0</v>
      </c>
    </row>
    <row r="5895" spans="1:4" x14ac:dyDescent="0.3">
      <c r="A5895" s="4">
        <v>28082</v>
      </c>
      <c r="B5895" s="5">
        <v>24.2</v>
      </c>
      <c r="C5895" s="1">
        <f t="shared" si="184"/>
        <v>2.4199999999999999E-2</v>
      </c>
      <c r="D5895" s="254">
        <f t="shared" ref="D5895:D5958" si="185">((B5895/B5894)-1)*100</f>
        <v>0</v>
      </c>
    </row>
    <row r="5896" spans="1:4" x14ac:dyDescent="0.3">
      <c r="A5896" s="4">
        <v>28083</v>
      </c>
      <c r="B5896" s="5">
        <v>24.2</v>
      </c>
      <c r="C5896" s="1">
        <f t="shared" si="184"/>
        <v>2.4199999999999999E-2</v>
      </c>
      <c r="D5896" s="254">
        <f t="shared" si="185"/>
        <v>0</v>
      </c>
    </row>
    <row r="5897" spans="1:4" x14ac:dyDescent="0.3">
      <c r="A5897" s="4">
        <v>28086</v>
      </c>
      <c r="B5897" s="5">
        <v>24.2</v>
      </c>
      <c r="C5897" s="1">
        <f t="shared" si="184"/>
        <v>2.4199999999999999E-2</v>
      </c>
      <c r="D5897" s="254">
        <f t="shared" si="185"/>
        <v>0</v>
      </c>
    </row>
    <row r="5898" spans="1:4" x14ac:dyDescent="0.3">
      <c r="A5898" s="4">
        <v>28087</v>
      </c>
      <c r="B5898" s="5">
        <v>26.5</v>
      </c>
      <c r="C5898" s="1">
        <f t="shared" si="184"/>
        <v>2.6499999999999999E-2</v>
      </c>
      <c r="D5898" s="254">
        <f t="shared" si="185"/>
        <v>9.5041322314049594</v>
      </c>
    </row>
    <row r="5899" spans="1:4" x14ac:dyDescent="0.3">
      <c r="A5899" s="4">
        <v>28088</v>
      </c>
      <c r="B5899" s="5">
        <v>24</v>
      </c>
      <c r="C5899" s="1">
        <f t="shared" si="184"/>
        <v>2.4E-2</v>
      </c>
      <c r="D5899" s="254">
        <f t="shared" si="185"/>
        <v>-9.4339622641509422</v>
      </c>
    </row>
    <row r="5900" spans="1:4" x14ac:dyDescent="0.3">
      <c r="A5900" s="4">
        <v>28089</v>
      </c>
      <c r="B5900" s="5">
        <v>23.5</v>
      </c>
      <c r="C5900" s="1">
        <f t="shared" si="184"/>
        <v>2.35E-2</v>
      </c>
      <c r="D5900" s="254">
        <f t="shared" si="185"/>
        <v>-2.083333333333337</v>
      </c>
    </row>
    <row r="5901" spans="1:4" x14ac:dyDescent="0.3">
      <c r="A5901" s="4">
        <v>28090</v>
      </c>
      <c r="B5901" s="5">
        <v>23.5</v>
      </c>
      <c r="C5901" s="1">
        <f t="shared" si="184"/>
        <v>2.35E-2</v>
      </c>
      <c r="D5901" s="254">
        <f t="shared" si="185"/>
        <v>0</v>
      </c>
    </row>
    <row r="5902" spans="1:4" x14ac:dyDescent="0.3">
      <c r="A5902" s="4">
        <v>28093</v>
      </c>
      <c r="B5902" s="5">
        <v>22.5</v>
      </c>
      <c r="C5902" s="1">
        <f t="shared" si="184"/>
        <v>2.2499999999999999E-2</v>
      </c>
      <c r="D5902" s="254">
        <f t="shared" si="185"/>
        <v>-4.2553191489361648</v>
      </c>
    </row>
    <row r="5903" spans="1:4" x14ac:dyDescent="0.3">
      <c r="A5903" s="4">
        <v>28094</v>
      </c>
      <c r="B5903" s="5">
        <v>22</v>
      </c>
      <c r="C5903" s="1">
        <f t="shared" si="184"/>
        <v>2.1999999999999999E-2</v>
      </c>
      <c r="D5903" s="254">
        <f t="shared" si="185"/>
        <v>-2.2222222222222254</v>
      </c>
    </row>
    <row r="5904" spans="1:4" x14ac:dyDescent="0.3">
      <c r="A5904" s="4">
        <v>28096</v>
      </c>
      <c r="B5904" s="5">
        <v>21.25</v>
      </c>
      <c r="C5904" s="1">
        <f t="shared" si="184"/>
        <v>2.1250000000000002E-2</v>
      </c>
      <c r="D5904" s="254">
        <f t="shared" si="185"/>
        <v>-3.4090909090909061</v>
      </c>
    </row>
    <row r="5905" spans="1:4" x14ac:dyDescent="0.3">
      <c r="A5905" s="4">
        <v>28097</v>
      </c>
      <c r="B5905" s="5">
        <v>21.25</v>
      </c>
      <c r="C5905" s="1">
        <f t="shared" si="184"/>
        <v>2.1250000000000002E-2</v>
      </c>
      <c r="D5905" s="254">
        <f t="shared" si="185"/>
        <v>0</v>
      </c>
    </row>
    <row r="5906" spans="1:4" x14ac:dyDescent="0.3">
      <c r="A5906" s="4">
        <v>28100</v>
      </c>
      <c r="B5906" s="5">
        <v>20.5</v>
      </c>
      <c r="C5906" s="1">
        <f t="shared" si="184"/>
        <v>2.0500000000000001E-2</v>
      </c>
      <c r="D5906" s="254">
        <f t="shared" si="185"/>
        <v>-3.5294117647058809</v>
      </c>
    </row>
    <row r="5907" spans="1:4" x14ac:dyDescent="0.3">
      <c r="A5907" s="4">
        <v>28101</v>
      </c>
      <c r="B5907" s="5">
        <v>20.13</v>
      </c>
      <c r="C5907" s="1">
        <f t="shared" si="184"/>
        <v>2.0129999999999999E-2</v>
      </c>
      <c r="D5907" s="254">
        <f t="shared" si="185"/>
        <v>-1.8048780487804894</v>
      </c>
    </row>
    <row r="5908" spans="1:4" x14ac:dyDescent="0.3">
      <c r="A5908" s="4">
        <v>28102</v>
      </c>
      <c r="B5908" s="5">
        <v>20</v>
      </c>
      <c r="C5908" s="1">
        <f t="shared" si="184"/>
        <v>0.02</v>
      </c>
      <c r="D5908" s="254">
        <f t="shared" si="185"/>
        <v>-0.64580228514654614</v>
      </c>
    </row>
    <row r="5909" spans="1:4" x14ac:dyDescent="0.3">
      <c r="A5909" s="4">
        <v>28103</v>
      </c>
      <c r="B5909" s="5">
        <v>20.25</v>
      </c>
      <c r="C5909" s="1">
        <f t="shared" si="184"/>
        <v>2.0250000000000001E-2</v>
      </c>
      <c r="D5909" s="254">
        <f t="shared" si="185"/>
        <v>1.2499999999999956</v>
      </c>
    </row>
    <row r="5910" spans="1:4" x14ac:dyDescent="0.3">
      <c r="A5910" s="4">
        <v>28104</v>
      </c>
      <c r="B5910" s="5">
        <v>20.299999999999997</v>
      </c>
      <c r="C5910" s="1">
        <f t="shared" si="184"/>
        <v>2.0299999999999999E-2</v>
      </c>
      <c r="D5910" s="254">
        <f t="shared" si="185"/>
        <v>0.24691358024691024</v>
      </c>
    </row>
    <row r="5911" spans="1:4" x14ac:dyDescent="0.3">
      <c r="A5911" s="4">
        <v>28107</v>
      </c>
      <c r="B5911" s="5">
        <v>20.18</v>
      </c>
      <c r="C5911" s="1">
        <f t="shared" si="184"/>
        <v>2.018E-2</v>
      </c>
      <c r="D5911" s="254">
        <f t="shared" si="185"/>
        <v>-0.59113300492609211</v>
      </c>
    </row>
    <row r="5912" spans="1:4" x14ac:dyDescent="0.3">
      <c r="A5912" s="4">
        <v>28108</v>
      </c>
      <c r="B5912" s="5">
        <v>20.28</v>
      </c>
      <c r="C5912" s="1">
        <f t="shared" si="184"/>
        <v>2.0279999999999999E-2</v>
      </c>
      <c r="D5912" s="254">
        <f t="shared" si="185"/>
        <v>0.49554013875123815</v>
      </c>
    </row>
    <row r="5913" spans="1:4" x14ac:dyDescent="0.3">
      <c r="A5913" s="4">
        <v>28109</v>
      </c>
      <c r="B5913" s="5">
        <v>20.2</v>
      </c>
      <c r="C5913" s="1">
        <f t="shared" si="184"/>
        <v>2.0199999999999999E-2</v>
      </c>
      <c r="D5913" s="254">
        <f t="shared" si="185"/>
        <v>-0.39447731755425375</v>
      </c>
    </row>
    <row r="5914" spans="1:4" x14ac:dyDescent="0.3">
      <c r="A5914" s="4">
        <v>28110</v>
      </c>
      <c r="B5914" s="5">
        <v>20.2</v>
      </c>
      <c r="C5914" s="1">
        <f t="shared" si="184"/>
        <v>2.0199999999999999E-2</v>
      </c>
      <c r="D5914" s="254">
        <f t="shared" si="185"/>
        <v>0</v>
      </c>
    </row>
    <row r="5915" spans="1:4" x14ac:dyDescent="0.3">
      <c r="A5915" s="4">
        <v>28111</v>
      </c>
      <c r="B5915" s="5">
        <v>20.080000000000002</v>
      </c>
      <c r="C5915" s="1">
        <f t="shared" si="184"/>
        <v>2.0080000000000001E-2</v>
      </c>
      <c r="D5915" s="254">
        <f t="shared" si="185"/>
        <v>-0.59405940594058348</v>
      </c>
    </row>
    <row r="5916" spans="1:4" x14ac:dyDescent="0.3">
      <c r="A5916" s="4">
        <v>28114</v>
      </c>
      <c r="B5916" s="5">
        <v>20.13</v>
      </c>
      <c r="C5916" s="1">
        <f t="shared" si="184"/>
        <v>2.0129999999999999E-2</v>
      </c>
      <c r="D5916" s="254">
        <f t="shared" si="185"/>
        <v>0.2490039840637337</v>
      </c>
    </row>
    <row r="5917" spans="1:4" x14ac:dyDescent="0.3">
      <c r="A5917" s="4">
        <v>28115</v>
      </c>
      <c r="B5917" s="5">
        <v>20.07</v>
      </c>
      <c r="C5917" s="1">
        <f t="shared" si="184"/>
        <v>2.0070000000000001E-2</v>
      </c>
      <c r="D5917" s="254">
        <f t="shared" si="185"/>
        <v>-0.29806259314455463</v>
      </c>
    </row>
    <row r="5918" spans="1:4" x14ac:dyDescent="0.3">
      <c r="A5918" s="4">
        <v>28116</v>
      </c>
      <c r="B5918" s="5">
        <v>20.04</v>
      </c>
      <c r="C5918" s="1">
        <f t="shared" si="184"/>
        <v>2.0039999999999999E-2</v>
      </c>
      <c r="D5918" s="254">
        <f t="shared" si="185"/>
        <v>-0.1494768310911887</v>
      </c>
    </row>
    <row r="5919" spans="1:4" x14ac:dyDescent="0.3">
      <c r="A5919" s="4">
        <v>28117</v>
      </c>
      <c r="B5919" s="5">
        <v>20.04</v>
      </c>
      <c r="C5919" s="1">
        <f t="shared" si="184"/>
        <v>2.0039999999999999E-2</v>
      </c>
      <c r="D5919" s="254">
        <f t="shared" si="185"/>
        <v>0</v>
      </c>
    </row>
    <row r="5920" spans="1:4" x14ac:dyDescent="0.3">
      <c r="A5920" s="4">
        <v>28118</v>
      </c>
      <c r="B5920" s="5">
        <v>20.04</v>
      </c>
      <c r="C5920" s="1">
        <f t="shared" si="184"/>
        <v>2.0039999999999999E-2</v>
      </c>
      <c r="D5920" s="254">
        <f t="shared" si="185"/>
        <v>0</v>
      </c>
    </row>
    <row r="5921" spans="1:4" x14ac:dyDescent="0.3">
      <c r="A5921" s="4">
        <v>28121</v>
      </c>
      <c r="B5921" s="5">
        <v>20.010000000000002</v>
      </c>
      <c r="C5921" s="1">
        <f t="shared" si="184"/>
        <v>2.001E-2</v>
      </c>
      <c r="D5921" s="254">
        <f t="shared" si="185"/>
        <v>-0.14970059880238251</v>
      </c>
    </row>
    <row r="5922" spans="1:4" x14ac:dyDescent="0.3">
      <c r="A5922" s="4">
        <v>28122</v>
      </c>
      <c r="B5922" s="5">
        <v>20.010000000000002</v>
      </c>
      <c r="C5922" s="1">
        <f t="shared" si="184"/>
        <v>2.001E-2</v>
      </c>
      <c r="D5922" s="254">
        <f t="shared" si="185"/>
        <v>0</v>
      </c>
    </row>
    <row r="5923" spans="1:4" x14ac:dyDescent="0.3">
      <c r="A5923" s="4">
        <v>28123</v>
      </c>
      <c r="B5923" s="5">
        <v>19.98</v>
      </c>
      <c r="C5923" s="1">
        <f t="shared" si="184"/>
        <v>1.9980000000000001E-2</v>
      </c>
      <c r="D5923" s="254">
        <f t="shared" si="185"/>
        <v>-0.14992503748126884</v>
      </c>
    </row>
    <row r="5924" spans="1:4" x14ac:dyDescent="0.3">
      <c r="A5924" s="4">
        <v>28124</v>
      </c>
      <c r="B5924" s="5">
        <v>19.98</v>
      </c>
      <c r="C5924" s="1">
        <f t="shared" si="184"/>
        <v>1.9980000000000001E-2</v>
      </c>
      <c r="D5924" s="254">
        <f t="shared" si="185"/>
        <v>0</v>
      </c>
    </row>
    <row r="5925" spans="1:4" x14ac:dyDescent="0.3">
      <c r="A5925" s="4">
        <v>28125</v>
      </c>
      <c r="B5925" s="5">
        <v>19.98</v>
      </c>
      <c r="C5925" s="1">
        <f t="shared" si="184"/>
        <v>1.9980000000000001E-2</v>
      </c>
      <c r="D5925" s="254">
        <f t="shared" si="185"/>
        <v>0</v>
      </c>
    </row>
    <row r="5926" spans="1:4" x14ac:dyDescent="0.3">
      <c r="A5926" s="4">
        <v>28128</v>
      </c>
      <c r="B5926" s="5">
        <v>19.98</v>
      </c>
      <c r="C5926" s="1">
        <f t="shared" si="184"/>
        <v>1.9980000000000001E-2</v>
      </c>
      <c r="D5926" s="254">
        <f t="shared" si="185"/>
        <v>0</v>
      </c>
    </row>
    <row r="5927" spans="1:4" x14ac:dyDescent="0.3">
      <c r="A5927" s="4">
        <v>28129</v>
      </c>
      <c r="B5927" s="5">
        <v>19.98</v>
      </c>
      <c r="C5927" s="1">
        <f t="shared" si="184"/>
        <v>1.9980000000000001E-2</v>
      </c>
      <c r="D5927" s="254">
        <f t="shared" si="185"/>
        <v>0</v>
      </c>
    </row>
    <row r="5928" spans="1:4" x14ac:dyDescent="0.3">
      <c r="A5928" s="4">
        <v>28130</v>
      </c>
      <c r="B5928" s="5">
        <v>19.98</v>
      </c>
      <c r="C5928" s="1">
        <f t="shared" si="184"/>
        <v>1.9980000000000001E-2</v>
      </c>
      <c r="D5928" s="254">
        <f t="shared" si="185"/>
        <v>0</v>
      </c>
    </row>
    <row r="5929" spans="1:4" x14ac:dyDescent="0.3">
      <c r="A5929" s="4">
        <v>28131</v>
      </c>
      <c r="B5929" s="5">
        <v>19.98</v>
      </c>
      <c r="C5929" s="1">
        <f t="shared" si="184"/>
        <v>1.9980000000000001E-2</v>
      </c>
      <c r="D5929" s="254">
        <f t="shared" si="185"/>
        <v>0</v>
      </c>
    </row>
    <row r="5930" spans="1:4" x14ac:dyDescent="0.3">
      <c r="A5930" s="4">
        <v>28132</v>
      </c>
      <c r="B5930" s="5">
        <v>19.98</v>
      </c>
      <c r="C5930" s="1">
        <f t="shared" si="184"/>
        <v>1.9980000000000001E-2</v>
      </c>
      <c r="D5930" s="254">
        <f t="shared" si="185"/>
        <v>0</v>
      </c>
    </row>
    <row r="5931" spans="1:4" x14ac:dyDescent="0.3">
      <c r="A5931" s="4">
        <v>28135</v>
      </c>
      <c r="B5931" s="5">
        <v>19.98</v>
      </c>
      <c r="C5931" s="1">
        <f t="shared" si="184"/>
        <v>1.9980000000000001E-2</v>
      </c>
      <c r="D5931" s="254">
        <f t="shared" si="185"/>
        <v>0</v>
      </c>
    </row>
    <row r="5932" spans="1:4" x14ac:dyDescent="0.3">
      <c r="A5932" s="4">
        <v>28136</v>
      </c>
      <c r="B5932" s="5">
        <v>19.98</v>
      </c>
      <c r="C5932" s="1">
        <f t="shared" si="184"/>
        <v>1.9980000000000001E-2</v>
      </c>
      <c r="D5932" s="254">
        <f t="shared" si="185"/>
        <v>0</v>
      </c>
    </row>
    <row r="5933" spans="1:4" x14ac:dyDescent="0.3">
      <c r="A5933" s="4">
        <v>28137</v>
      </c>
      <c r="B5933" s="5">
        <v>19.98</v>
      </c>
      <c r="C5933" s="1">
        <f t="shared" si="184"/>
        <v>1.9980000000000001E-2</v>
      </c>
      <c r="D5933" s="254">
        <f t="shared" si="185"/>
        <v>0</v>
      </c>
    </row>
    <row r="5934" spans="1:4" x14ac:dyDescent="0.3">
      <c r="A5934" s="4">
        <v>28138</v>
      </c>
      <c r="B5934" s="5">
        <v>19.990000000000002</v>
      </c>
      <c r="C5934" s="1">
        <f t="shared" si="184"/>
        <v>1.9990000000000001E-2</v>
      </c>
      <c r="D5934" s="254">
        <f t="shared" si="185"/>
        <v>5.0050050050054473E-2</v>
      </c>
    </row>
    <row r="5935" spans="1:4" x14ac:dyDescent="0.3">
      <c r="A5935" s="4">
        <v>28139</v>
      </c>
      <c r="B5935" s="5">
        <v>20.02</v>
      </c>
      <c r="C5935" s="1">
        <f t="shared" si="184"/>
        <v>2.002E-2</v>
      </c>
      <c r="D5935" s="254">
        <f t="shared" si="185"/>
        <v>0.15007503751873763</v>
      </c>
    </row>
    <row r="5936" spans="1:4" x14ac:dyDescent="0.3">
      <c r="A5936" s="4">
        <v>28142</v>
      </c>
      <c r="B5936" s="5">
        <v>20.049999999999997</v>
      </c>
      <c r="C5936" s="1">
        <f t="shared" si="184"/>
        <v>2.0049999999999998E-2</v>
      </c>
      <c r="D5936" s="254">
        <f t="shared" si="185"/>
        <v>0.14985014985013922</v>
      </c>
    </row>
    <row r="5937" spans="1:4" x14ac:dyDescent="0.3">
      <c r="A5937" s="4">
        <v>28143</v>
      </c>
      <c r="B5937" s="5">
        <v>20.049999999999997</v>
      </c>
      <c r="C5937" s="1">
        <f t="shared" si="184"/>
        <v>2.0049999999999998E-2</v>
      </c>
      <c r="D5937" s="254">
        <f t="shared" si="185"/>
        <v>0</v>
      </c>
    </row>
    <row r="5938" spans="1:4" x14ac:dyDescent="0.3">
      <c r="A5938" s="4">
        <v>28144</v>
      </c>
      <c r="B5938" s="5">
        <v>20.060000000000002</v>
      </c>
      <c r="C5938" s="1">
        <f t="shared" si="184"/>
        <v>2.0060000000000001E-2</v>
      </c>
      <c r="D5938" s="254">
        <f t="shared" si="185"/>
        <v>4.9875311720715132E-2</v>
      </c>
    </row>
    <row r="5939" spans="1:4" x14ac:dyDescent="0.3">
      <c r="A5939" s="4">
        <v>28145</v>
      </c>
      <c r="B5939" s="5">
        <v>20.150000000000002</v>
      </c>
      <c r="C5939" s="1">
        <f t="shared" si="184"/>
        <v>2.0150000000000001E-2</v>
      </c>
      <c r="D5939" s="254">
        <f t="shared" si="185"/>
        <v>0.44865403788634239</v>
      </c>
    </row>
    <row r="5940" spans="1:4" x14ac:dyDescent="0.3">
      <c r="A5940" s="4">
        <v>28146</v>
      </c>
      <c r="B5940" s="5">
        <v>23.5</v>
      </c>
      <c r="C5940" s="1">
        <f t="shared" si="184"/>
        <v>2.35E-2</v>
      </c>
      <c r="D5940" s="254">
        <f t="shared" si="185"/>
        <v>16.625310173697262</v>
      </c>
    </row>
    <row r="5941" spans="1:4" x14ac:dyDescent="0.3">
      <c r="A5941" s="4">
        <v>28149</v>
      </c>
      <c r="B5941" s="5">
        <v>22.25</v>
      </c>
      <c r="C5941" s="1">
        <f t="shared" si="184"/>
        <v>2.2249999999999999E-2</v>
      </c>
      <c r="D5941" s="254">
        <f t="shared" si="185"/>
        <v>-5.3191489361702153</v>
      </c>
    </row>
    <row r="5942" spans="1:4" x14ac:dyDescent="0.3">
      <c r="A5942" s="4">
        <v>28150</v>
      </c>
      <c r="B5942" s="5">
        <v>22</v>
      </c>
      <c r="C5942" s="1">
        <f t="shared" si="184"/>
        <v>2.1999999999999999E-2</v>
      </c>
      <c r="D5942" s="254">
        <f t="shared" si="185"/>
        <v>-1.1235955056179803</v>
      </c>
    </row>
    <row r="5943" spans="1:4" x14ac:dyDescent="0.3">
      <c r="A5943" s="4">
        <v>28151</v>
      </c>
      <c r="B5943" s="5">
        <v>21.75</v>
      </c>
      <c r="C5943" s="1">
        <f t="shared" si="184"/>
        <v>2.1749999999999999E-2</v>
      </c>
      <c r="D5943" s="254">
        <f t="shared" si="185"/>
        <v>-1.1363636363636354</v>
      </c>
    </row>
    <row r="5944" spans="1:4" x14ac:dyDescent="0.3">
      <c r="A5944" s="4">
        <v>28152</v>
      </c>
      <c r="B5944" s="5">
        <v>22</v>
      </c>
      <c r="C5944" s="1">
        <f t="shared" si="184"/>
        <v>2.1999999999999999E-2</v>
      </c>
      <c r="D5944" s="254">
        <f t="shared" si="185"/>
        <v>1.1494252873563315</v>
      </c>
    </row>
    <row r="5945" spans="1:4" x14ac:dyDescent="0.3">
      <c r="A5945" s="4">
        <v>28153</v>
      </c>
      <c r="B5945" s="5">
        <v>22</v>
      </c>
      <c r="C5945" s="1">
        <f t="shared" si="184"/>
        <v>2.1999999999999999E-2</v>
      </c>
      <c r="D5945" s="254">
        <f t="shared" si="185"/>
        <v>0</v>
      </c>
    </row>
    <row r="5946" spans="1:4" x14ac:dyDescent="0.3">
      <c r="A5946" s="4">
        <v>28156</v>
      </c>
      <c r="B5946" s="5">
        <v>22</v>
      </c>
      <c r="C5946" s="1">
        <f t="shared" si="184"/>
        <v>2.1999999999999999E-2</v>
      </c>
      <c r="D5946" s="254">
        <f t="shared" si="185"/>
        <v>0</v>
      </c>
    </row>
    <row r="5947" spans="1:4" x14ac:dyDescent="0.3">
      <c r="A5947" s="4">
        <v>28157</v>
      </c>
      <c r="B5947" s="5">
        <v>22.630000000000003</v>
      </c>
      <c r="C5947" s="1">
        <f t="shared" si="184"/>
        <v>2.2630000000000004E-2</v>
      </c>
      <c r="D5947" s="254">
        <f t="shared" si="185"/>
        <v>2.8636363636363793</v>
      </c>
    </row>
    <row r="5948" spans="1:4" x14ac:dyDescent="0.3">
      <c r="A5948" s="4">
        <v>28158</v>
      </c>
      <c r="B5948" s="5">
        <v>23</v>
      </c>
      <c r="C5948" s="1">
        <f t="shared" si="184"/>
        <v>2.3E-2</v>
      </c>
      <c r="D5948" s="254">
        <f t="shared" si="185"/>
        <v>1.6349977905435242</v>
      </c>
    </row>
    <row r="5949" spans="1:4" x14ac:dyDescent="0.3">
      <c r="A5949" s="4">
        <v>28159</v>
      </c>
      <c r="B5949" s="5">
        <v>22.75</v>
      </c>
      <c r="C5949" s="1">
        <f t="shared" si="184"/>
        <v>2.2749999999999999E-2</v>
      </c>
      <c r="D5949" s="254">
        <f t="shared" si="185"/>
        <v>-1.0869565217391353</v>
      </c>
    </row>
    <row r="5950" spans="1:4" x14ac:dyDescent="0.3">
      <c r="A5950" s="4">
        <v>28160</v>
      </c>
      <c r="B5950" s="5">
        <v>22.630000000000003</v>
      </c>
      <c r="C5950" s="1">
        <f t="shared" si="184"/>
        <v>2.2630000000000004E-2</v>
      </c>
      <c r="D5950" s="254">
        <f t="shared" si="185"/>
        <v>-0.52747252747251672</v>
      </c>
    </row>
    <row r="5951" spans="1:4" x14ac:dyDescent="0.3">
      <c r="A5951" s="4">
        <v>28163</v>
      </c>
      <c r="B5951" s="5">
        <v>22.630000000000003</v>
      </c>
      <c r="C5951" s="1">
        <f t="shared" si="184"/>
        <v>2.2630000000000004E-2</v>
      </c>
      <c r="D5951" s="254">
        <f t="shared" si="185"/>
        <v>0</v>
      </c>
    </row>
    <row r="5952" spans="1:4" x14ac:dyDescent="0.3">
      <c r="A5952" s="4">
        <v>28164</v>
      </c>
      <c r="B5952" s="5">
        <v>22.75</v>
      </c>
      <c r="C5952" s="1">
        <f t="shared" si="184"/>
        <v>2.2749999999999999E-2</v>
      </c>
      <c r="D5952" s="254">
        <f t="shared" si="185"/>
        <v>0.53026955368977724</v>
      </c>
    </row>
    <row r="5953" spans="1:4" x14ac:dyDescent="0.3">
      <c r="A5953" s="4">
        <v>28165</v>
      </c>
      <c r="B5953" s="5">
        <v>22.55</v>
      </c>
      <c r="C5953" s="1">
        <f t="shared" si="184"/>
        <v>2.2550000000000001E-2</v>
      </c>
      <c r="D5953" s="254">
        <f t="shared" si="185"/>
        <v>-0.879120879120876</v>
      </c>
    </row>
    <row r="5954" spans="1:4" x14ac:dyDescent="0.3">
      <c r="A5954" s="4">
        <v>28166</v>
      </c>
      <c r="B5954" s="5">
        <v>22.55</v>
      </c>
      <c r="C5954" s="1">
        <f t="shared" si="184"/>
        <v>2.2550000000000001E-2</v>
      </c>
      <c r="D5954" s="254">
        <f t="shared" si="185"/>
        <v>0</v>
      </c>
    </row>
    <row r="5955" spans="1:4" x14ac:dyDescent="0.3">
      <c r="A5955" s="4">
        <v>28167</v>
      </c>
      <c r="B5955" s="5">
        <v>22.55</v>
      </c>
      <c r="C5955" s="1">
        <f t="shared" si="184"/>
        <v>2.2550000000000001E-2</v>
      </c>
      <c r="D5955" s="254">
        <f t="shared" si="185"/>
        <v>0</v>
      </c>
    </row>
    <row r="5956" spans="1:4" x14ac:dyDescent="0.3">
      <c r="A5956" s="4">
        <v>28170</v>
      </c>
      <c r="B5956" s="5">
        <v>22.55</v>
      </c>
      <c r="C5956" s="1">
        <f t="shared" si="184"/>
        <v>2.2550000000000001E-2</v>
      </c>
      <c r="D5956" s="254">
        <f t="shared" si="185"/>
        <v>0</v>
      </c>
    </row>
    <row r="5957" spans="1:4" x14ac:dyDescent="0.3">
      <c r="A5957" s="4">
        <v>28171</v>
      </c>
      <c r="B5957" s="5">
        <v>22.55</v>
      </c>
      <c r="C5957" s="1">
        <f t="shared" si="184"/>
        <v>2.2550000000000001E-2</v>
      </c>
      <c r="D5957" s="254">
        <f t="shared" si="185"/>
        <v>0</v>
      </c>
    </row>
    <row r="5958" spans="1:4" x14ac:dyDescent="0.3">
      <c r="A5958" s="4">
        <v>28172</v>
      </c>
      <c r="B5958" s="5">
        <v>22.349999999999998</v>
      </c>
      <c r="C5958" s="1">
        <f t="shared" ref="C5958:C6021" si="186">B5958/1000</f>
        <v>2.2349999999999998E-2</v>
      </c>
      <c r="D5958" s="254">
        <f t="shared" si="185"/>
        <v>-0.88691796008870671</v>
      </c>
    </row>
    <row r="5959" spans="1:4" x14ac:dyDescent="0.3">
      <c r="A5959" s="4">
        <v>28173</v>
      </c>
      <c r="B5959" s="5">
        <v>22.349999999999998</v>
      </c>
      <c r="C5959" s="1">
        <f t="shared" si="186"/>
        <v>2.2349999999999998E-2</v>
      </c>
      <c r="D5959" s="254">
        <f t="shared" ref="D5959:D6022" si="187">((B5959/B5958)-1)*100</f>
        <v>0</v>
      </c>
    </row>
    <row r="5960" spans="1:4" x14ac:dyDescent="0.3">
      <c r="A5960" s="4">
        <v>28174</v>
      </c>
      <c r="B5960" s="5">
        <v>22.349999999999998</v>
      </c>
      <c r="C5960" s="1">
        <f t="shared" si="186"/>
        <v>2.2349999999999998E-2</v>
      </c>
      <c r="D5960" s="254">
        <f t="shared" si="187"/>
        <v>0</v>
      </c>
    </row>
    <row r="5961" spans="1:4" x14ac:dyDescent="0.3">
      <c r="A5961" s="4">
        <v>28177</v>
      </c>
      <c r="B5961" s="5">
        <v>22.349999999999998</v>
      </c>
      <c r="C5961" s="1">
        <f t="shared" si="186"/>
        <v>2.2349999999999998E-2</v>
      </c>
      <c r="D5961" s="254">
        <f t="shared" si="187"/>
        <v>0</v>
      </c>
    </row>
    <row r="5962" spans="1:4" x14ac:dyDescent="0.3">
      <c r="A5962" s="4">
        <v>28178</v>
      </c>
      <c r="B5962" s="5">
        <v>22.4</v>
      </c>
      <c r="C5962" s="1">
        <f t="shared" si="186"/>
        <v>2.24E-2</v>
      </c>
      <c r="D5962" s="254">
        <f t="shared" si="187"/>
        <v>0.22371364653244186</v>
      </c>
    </row>
    <row r="5963" spans="1:4" x14ac:dyDescent="0.3">
      <c r="A5963" s="4">
        <v>28179</v>
      </c>
      <c r="B5963" s="5">
        <v>22.4</v>
      </c>
      <c r="C5963" s="1">
        <f t="shared" si="186"/>
        <v>2.24E-2</v>
      </c>
      <c r="D5963" s="254">
        <f t="shared" si="187"/>
        <v>0</v>
      </c>
    </row>
    <row r="5964" spans="1:4" x14ac:dyDescent="0.3">
      <c r="A5964" s="4">
        <v>28180</v>
      </c>
      <c r="B5964" s="5">
        <v>22.4</v>
      </c>
      <c r="C5964" s="1">
        <f t="shared" si="186"/>
        <v>2.24E-2</v>
      </c>
      <c r="D5964" s="254">
        <f t="shared" si="187"/>
        <v>0</v>
      </c>
    </row>
    <row r="5965" spans="1:4" x14ac:dyDescent="0.3">
      <c r="A5965" s="4">
        <v>28181</v>
      </c>
      <c r="B5965" s="5">
        <v>22.55</v>
      </c>
      <c r="C5965" s="1">
        <f t="shared" si="186"/>
        <v>2.2550000000000001E-2</v>
      </c>
      <c r="D5965" s="254">
        <f t="shared" si="187"/>
        <v>0.66964285714286031</v>
      </c>
    </row>
    <row r="5966" spans="1:4" x14ac:dyDescent="0.3">
      <c r="A5966" s="4">
        <v>28184</v>
      </c>
      <c r="B5966" s="5">
        <v>22.55</v>
      </c>
      <c r="C5966" s="1">
        <f t="shared" si="186"/>
        <v>2.2550000000000001E-2</v>
      </c>
      <c r="D5966" s="254">
        <f t="shared" si="187"/>
        <v>0</v>
      </c>
    </row>
    <row r="5967" spans="1:4" x14ac:dyDescent="0.3">
      <c r="A5967" s="4">
        <v>28185</v>
      </c>
      <c r="B5967" s="5">
        <v>22.55</v>
      </c>
      <c r="C5967" s="1">
        <f t="shared" si="186"/>
        <v>2.2550000000000001E-2</v>
      </c>
      <c r="D5967" s="254">
        <f t="shared" si="187"/>
        <v>0</v>
      </c>
    </row>
    <row r="5968" spans="1:4" x14ac:dyDescent="0.3">
      <c r="A5968" s="4">
        <v>28186</v>
      </c>
      <c r="B5968" s="5">
        <v>22.55</v>
      </c>
      <c r="C5968" s="1">
        <f t="shared" si="186"/>
        <v>2.2550000000000001E-2</v>
      </c>
      <c r="D5968" s="254">
        <f t="shared" si="187"/>
        <v>0</v>
      </c>
    </row>
    <row r="5969" spans="1:4" x14ac:dyDescent="0.3">
      <c r="A5969" s="4">
        <v>28187</v>
      </c>
      <c r="B5969" s="5">
        <v>22.55</v>
      </c>
      <c r="C5969" s="1">
        <f t="shared" si="186"/>
        <v>2.2550000000000001E-2</v>
      </c>
      <c r="D5969" s="254">
        <f t="shared" si="187"/>
        <v>0</v>
      </c>
    </row>
    <row r="5970" spans="1:4" x14ac:dyDescent="0.3">
      <c r="A5970" s="4">
        <v>28188</v>
      </c>
      <c r="B5970" s="5">
        <v>22.55</v>
      </c>
      <c r="C5970" s="1">
        <f t="shared" si="186"/>
        <v>2.2550000000000001E-2</v>
      </c>
      <c r="D5970" s="254">
        <f t="shared" si="187"/>
        <v>0</v>
      </c>
    </row>
    <row r="5971" spans="1:4" x14ac:dyDescent="0.3">
      <c r="A5971" s="4">
        <v>28191</v>
      </c>
      <c r="B5971" s="5">
        <v>22.65</v>
      </c>
      <c r="C5971" s="1">
        <f t="shared" si="186"/>
        <v>2.265E-2</v>
      </c>
      <c r="D5971" s="254">
        <f t="shared" si="187"/>
        <v>0.44345898004434225</v>
      </c>
    </row>
    <row r="5972" spans="1:4" x14ac:dyDescent="0.3">
      <c r="A5972" s="4">
        <v>28192</v>
      </c>
      <c r="B5972" s="5">
        <v>22.65</v>
      </c>
      <c r="C5972" s="1">
        <f t="shared" si="186"/>
        <v>2.265E-2</v>
      </c>
      <c r="D5972" s="254">
        <f t="shared" si="187"/>
        <v>0</v>
      </c>
    </row>
    <row r="5973" spans="1:4" x14ac:dyDescent="0.3">
      <c r="A5973" s="4">
        <v>28193</v>
      </c>
      <c r="B5973" s="5">
        <v>22.73</v>
      </c>
      <c r="C5973" s="1">
        <f t="shared" si="186"/>
        <v>2.273E-2</v>
      </c>
      <c r="D5973" s="254">
        <f t="shared" si="187"/>
        <v>0.35320088300221375</v>
      </c>
    </row>
    <row r="5974" spans="1:4" x14ac:dyDescent="0.3">
      <c r="A5974" s="4">
        <v>28194</v>
      </c>
      <c r="B5974" s="5">
        <v>22.700000000000003</v>
      </c>
      <c r="C5974" s="1">
        <f t="shared" si="186"/>
        <v>2.2700000000000001E-2</v>
      </c>
      <c r="D5974" s="254">
        <f t="shared" si="187"/>
        <v>-0.13198416190056683</v>
      </c>
    </row>
    <row r="5975" spans="1:4" x14ac:dyDescent="0.3">
      <c r="A5975" s="4">
        <v>28195</v>
      </c>
      <c r="B5975" s="5">
        <v>22.700000000000003</v>
      </c>
      <c r="C5975" s="1">
        <f t="shared" si="186"/>
        <v>2.2700000000000001E-2</v>
      </c>
      <c r="D5975" s="254">
        <f t="shared" si="187"/>
        <v>0</v>
      </c>
    </row>
    <row r="5976" spans="1:4" x14ac:dyDescent="0.3">
      <c r="A5976" s="4">
        <v>28198</v>
      </c>
      <c r="B5976" s="5">
        <v>22.700000000000003</v>
      </c>
      <c r="C5976" s="1">
        <f t="shared" si="186"/>
        <v>2.2700000000000001E-2</v>
      </c>
      <c r="D5976" s="254">
        <f t="shared" si="187"/>
        <v>0</v>
      </c>
    </row>
    <row r="5977" spans="1:4" x14ac:dyDescent="0.3">
      <c r="A5977" s="4">
        <v>28199</v>
      </c>
      <c r="B5977" s="5">
        <v>22.700000000000003</v>
      </c>
      <c r="C5977" s="1">
        <f t="shared" si="186"/>
        <v>2.2700000000000001E-2</v>
      </c>
      <c r="D5977" s="254">
        <f t="shared" si="187"/>
        <v>0</v>
      </c>
    </row>
    <row r="5978" spans="1:4" x14ac:dyDescent="0.3">
      <c r="A5978" s="4">
        <v>28200</v>
      </c>
      <c r="B5978" s="5">
        <v>22.599999999999998</v>
      </c>
      <c r="C5978" s="1">
        <f t="shared" si="186"/>
        <v>2.2599999999999999E-2</v>
      </c>
      <c r="D5978" s="254">
        <f t="shared" si="187"/>
        <v>-0.44052863436125911</v>
      </c>
    </row>
    <row r="5979" spans="1:4" x14ac:dyDescent="0.3">
      <c r="A5979" s="4">
        <v>28201</v>
      </c>
      <c r="B5979" s="5">
        <v>22.599999999999998</v>
      </c>
      <c r="C5979" s="1">
        <f t="shared" si="186"/>
        <v>2.2599999999999999E-2</v>
      </c>
      <c r="D5979" s="254">
        <f t="shared" si="187"/>
        <v>0</v>
      </c>
    </row>
    <row r="5980" spans="1:4" x14ac:dyDescent="0.3">
      <c r="A5980" s="4">
        <v>28202</v>
      </c>
      <c r="B5980" s="5">
        <v>22.599999999999998</v>
      </c>
      <c r="C5980" s="1">
        <f t="shared" si="186"/>
        <v>2.2599999999999999E-2</v>
      </c>
      <c r="D5980" s="254">
        <f t="shared" si="187"/>
        <v>0</v>
      </c>
    </row>
    <row r="5981" spans="1:4" x14ac:dyDescent="0.3">
      <c r="A5981" s="4">
        <v>28206</v>
      </c>
      <c r="B5981" s="5">
        <v>22.599999999999998</v>
      </c>
      <c r="C5981" s="1">
        <f t="shared" si="186"/>
        <v>2.2599999999999999E-2</v>
      </c>
      <c r="D5981" s="254">
        <f t="shared" si="187"/>
        <v>0</v>
      </c>
    </row>
    <row r="5982" spans="1:4" x14ac:dyDescent="0.3">
      <c r="A5982" s="4">
        <v>28207</v>
      </c>
      <c r="B5982" s="5">
        <v>22.599999999999998</v>
      </c>
      <c r="C5982" s="1">
        <f t="shared" si="186"/>
        <v>2.2599999999999999E-2</v>
      </c>
      <c r="D5982" s="254">
        <f t="shared" si="187"/>
        <v>0</v>
      </c>
    </row>
    <row r="5983" spans="1:4" x14ac:dyDescent="0.3">
      <c r="A5983" s="4">
        <v>28208</v>
      </c>
      <c r="B5983" s="5">
        <v>22.599999999999998</v>
      </c>
      <c r="C5983" s="1">
        <f t="shared" si="186"/>
        <v>2.2599999999999999E-2</v>
      </c>
      <c r="D5983" s="254">
        <f t="shared" si="187"/>
        <v>0</v>
      </c>
    </row>
    <row r="5984" spans="1:4" x14ac:dyDescent="0.3">
      <c r="A5984" s="4">
        <v>28209</v>
      </c>
      <c r="B5984" s="5">
        <v>22.599999999999998</v>
      </c>
      <c r="C5984" s="1">
        <f t="shared" si="186"/>
        <v>2.2599999999999999E-2</v>
      </c>
      <c r="D5984" s="254">
        <f t="shared" si="187"/>
        <v>0</v>
      </c>
    </row>
    <row r="5985" spans="1:4" x14ac:dyDescent="0.3">
      <c r="A5985" s="4">
        <v>28212</v>
      </c>
      <c r="B5985" s="5">
        <v>22.599999999999998</v>
      </c>
      <c r="C5985" s="1">
        <f t="shared" si="186"/>
        <v>2.2599999999999999E-2</v>
      </c>
      <c r="D5985" s="254">
        <f t="shared" si="187"/>
        <v>0</v>
      </c>
    </row>
    <row r="5986" spans="1:4" x14ac:dyDescent="0.3">
      <c r="A5986" s="4">
        <v>28213</v>
      </c>
      <c r="B5986" s="5">
        <v>22.599999999999998</v>
      </c>
      <c r="C5986" s="1">
        <f t="shared" si="186"/>
        <v>2.2599999999999999E-2</v>
      </c>
      <c r="D5986" s="254">
        <f t="shared" si="187"/>
        <v>0</v>
      </c>
    </row>
    <row r="5987" spans="1:4" x14ac:dyDescent="0.3">
      <c r="A5987" s="4">
        <v>28214</v>
      </c>
      <c r="B5987" s="5">
        <v>22.599999999999998</v>
      </c>
      <c r="C5987" s="1">
        <f t="shared" si="186"/>
        <v>2.2599999999999999E-2</v>
      </c>
      <c r="D5987" s="254">
        <f t="shared" si="187"/>
        <v>0</v>
      </c>
    </row>
    <row r="5988" spans="1:4" x14ac:dyDescent="0.3">
      <c r="A5988" s="4">
        <v>28215</v>
      </c>
      <c r="B5988" s="5">
        <v>22.599999999999998</v>
      </c>
      <c r="C5988" s="1">
        <f t="shared" si="186"/>
        <v>2.2599999999999999E-2</v>
      </c>
      <c r="D5988" s="254">
        <f t="shared" si="187"/>
        <v>0</v>
      </c>
    </row>
    <row r="5989" spans="1:4" x14ac:dyDescent="0.3">
      <c r="A5989" s="4">
        <v>28216</v>
      </c>
      <c r="B5989" s="5">
        <v>22.599999999999998</v>
      </c>
      <c r="C5989" s="1">
        <f t="shared" si="186"/>
        <v>2.2599999999999999E-2</v>
      </c>
      <c r="D5989" s="254">
        <f t="shared" si="187"/>
        <v>0</v>
      </c>
    </row>
    <row r="5990" spans="1:4" x14ac:dyDescent="0.3">
      <c r="A5990" s="4">
        <v>28219</v>
      </c>
      <c r="B5990" s="5">
        <v>22.599999999999998</v>
      </c>
      <c r="C5990" s="1">
        <f t="shared" si="186"/>
        <v>2.2599999999999999E-2</v>
      </c>
      <c r="D5990" s="254">
        <f t="shared" si="187"/>
        <v>0</v>
      </c>
    </row>
    <row r="5991" spans="1:4" x14ac:dyDescent="0.3">
      <c r="A5991" s="4">
        <v>28220</v>
      </c>
      <c r="B5991" s="5">
        <v>22.599999999999998</v>
      </c>
      <c r="C5991" s="1">
        <f t="shared" si="186"/>
        <v>2.2599999999999999E-2</v>
      </c>
      <c r="D5991" s="254">
        <f t="shared" si="187"/>
        <v>0</v>
      </c>
    </row>
    <row r="5992" spans="1:4" x14ac:dyDescent="0.3">
      <c r="A5992" s="4">
        <v>28221</v>
      </c>
      <c r="B5992" s="5">
        <v>22.599999999999998</v>
      </c>
      <c r="C5992" s="1">
        <f t="shared" si="186"/>
        <v>2.2599999999999999E-2</v>
      </c>
      <c r="D5992" s="254">
        <f t="shared" si="187"/>
        <v>0</v>
      </c>
    </row>
    <row r="5993" spans="1:4" x14ac:dyDescent="0.3">
      <c r="A5993" s="4">
        <v>28226</v>
      </c>
      <c r="B5993" s="5">
        <v>22.599999999999998</v>
      </c>
      <c r="C5993" s="1">
        <f t="shared" si="186"/>
        <v>2.2599999999999999E-2</v>
      </c>
      <c r="D5993" s="254">
        <f t="shared" si="187"/>
        <v>0</v>
      </c>
    </row>
    <row r="5994" spans="1:4" x14ac:dyDescent="0.3">
      <c r="A5994" s="4">
        <v>28227</v>
      </c>
      <c r="B5994" s="5">
        <v>22.599999999999998</v>
      </c>
      <c r="C5994" s="1">
        <f t="shared" si="186"/>
        <v>2.2599999999999999E-2</v>
      </c>
      <c r="D5994" s="254">
        <f t="shared" si="187"/>
        <v>0</v>
      </c>
    </row>
    <row r="5995" spans="1:4" x14ac:dyDescent="0.3">
      <c r="A5995" s="4">
        <v>28228</v>
      </c>
      <c r="B5995" s="5">
        <v>22.55</v>
      </c>
      <c r="C5995" s="1">
        <f t="shared" si="186"/>
        <v>2.2550000000000001E-2</v>
      </c>
      <c r="D5995" s="254">
        <f t="shared" si="187"/>
        <v>-0.22123893805308104</v>
      </c>
    </row>
    <row r="5996" spans="1:4" x14ac:dyDescent="0.3">
      <c r="A5996" s="4">
        <v>28229</v>
      </c>
      <c r="B5996" s="5">
        <v>22.55</v>
      </c>
      <c r="C5996" s="1">
        <f t="shared" si="186"/>
        <v>2.2550000000000001E-2</v>
      </c>
      <c r="D5996" s="254">
        <f t="shared" si="187"/>
        <v>0</v>
      </c>
    </row>
    <row r="5997" spans="1:4" x14ac:dyDescent="0.3">
      <c r="A5997" s="4">
        <v>28230</v>
      </c>
      <c r="B5997" s="5">
        <v>22.55</v>
      </c>
      <c r="C5997" s="1">
        <f t="shared" si="186"/>
        <v>2.2550000000000001E-2</v>
      </c>
      <c r="D5997" s="254">
        <f t="shared" si="187"/>
        <v>0</v>
      </c>
    </row>
    <row r="5998" spans="1:4" x14ac:dyDescent="0.3">
      <c r="A5998" s="4">
        <v>28233</v>
      </c>
      <c r="B5998" s="5">
        <v>22.55</v>
      </c>
      <c r="C5998" s="1">
        <f t="shared" si="186"/>
        <v>2.2550000000000001E-2</v>
      </c>
      <c r="D5998" s="254">
        <f t="shared" si="187"/>
        <v>0</v>
      </c>
    </row>
    <row r="5999" spans="1:4" x14ac:dyDescent="0.3">
      <c r="A5999" s="4">
        <v>28234</v>
      </c>
      <c r="B5999" s="5">
        <v>22.55</v>
      </c>
      <c r="C5999" s="1">
        <f t="shared" si="186"/>
        <v>2.2550000000000001E-2</v>
      </c>
      <c r="D5999" s="254">
        <f t="shared" si="187"/>
        <v>0</v>
      </c>
    </row>
    <row r="6000" spans="1:4" x14ac:dyDescent="0.3">
      <c r="A6000" s="4">
        <v>28235</v>
      </c>
      <c r="B6000" s="5">
        <v>22.55</v>
      </c>
      <c r="C6000" s="1">
        <f t="shared" si="186"/>
        <v>2.2550000000000001E-2</v>
      </c>
      <c r="D6000" s="254">
        <f t="shared" si="187"/>
        <v>0</v>
      </c>
    </row>
    <row r="6001" spans="1:4" x14ac:dyDescent="0.3">
      <c r="A6001" s="4">
        <v>28236</v>
      </c>
      <c r="B6001" s="5">
        <v>22.55</v>
      </c>
      <c r="C6001" s="1">
        <f t="shared" si="186"/>
        <v>2.2550000000000001E-2</v>
      </c>
      <c r="D6001" s="254">
        <f t="shared" si="187"/>
        <v>0</v>
      </c>
    </row>
    <row r="6002" spans="1:4" x14ac:dyDescent="0.3">
      <c r="A6002" s="4">
        <v>28237</v>
      </c>
      <c r="B6002" s="5">
        <v>22.55</v>
      </c>
      <c r="C6002" s="1">
        <f t="shared" si="186"/>
        <v>2.2550000000000001E-2</v>
      </c>
      <c r="D6002" s="254">
        <f t="shared" si="187"/>
        <v>0</v>
      </c>
    </row>
    <row r="6003" spans="1:4" x14ac:dyDescent="0.3">
      <c r="A6003" s="4">
        <v>28240</v>
      </c>
      <c r="B6003" s="5">
        <v>22.55</v>
      </c>
      <c r="C6003" s="1">
        <f t="shared" si="186"/>
        <v>2.2550000000000001E-2</v>
      </c>
      <c r="D6003" s="254">
        <f t="shared" si="187"/>
        <v>0</v>
      </c>
    </row>
    <row r="6004" spans="1:4" x14ac:dyDescent="0.3">
      <c r="A6004" s="4">
        <v>28241</v>
      </c>
      <c r="B6004" s="5">
        <v>22.55</v>
      </c>
      <c r="C6004" s="1">
        <f t="shared" si="186"/>
        <v>2.2550000000000001E-2</v>
      </c>
      <c r="D6004" s="254">
        <f t="shared" si="187"/>
        <v>0</v>
      </c>
    </row>
    <row r="6005" spans="1:4" x14ac:dyDescent="0.3">
      <c r="A6005" s="4">
        <v>28242</v>
      </c>
      <c r="B6005" s="5">
        <v>22.55</v>
      </c>
      <c r="C6005" s="1">
        <f t="shared" si="186"/>
        <v>2.2550000000000001E-2</v>
      </c>
      <c r="D6005" s="254">
        <f t="shared" si="187"/>
        <v>0</v>
      </c>
    </row>
    <row r="6006" spans="1:4" x14ac:dyDescent="0.3">
      <c r="A6006" s="4">
        <v>28243</v>
      </c>
      <c r="B6006" s="5">
        <v>22.55</v>
      </c>
      <c r="C6006" s="1">
        <f t="shared" si="186"/>
        <v>2.2550000000000001E-2</v>
      </c>
      <c r="D6006" s="254">
        <f t="shared" si="187"/>
        <v>0</v>
      </c>
    </row>
    <row r="6007" spans="1:4" x14ac:dyDescent="0.3">
      <c r="A6007" s="4">
        <v>28244</v>
      </c>
      <c r="B6007" s="5">
        <v>22.55</v>
      </c>
      <c r="C6007" s="1">
        <f t="shared" si="186"/>
        <v>2.2550000000000001E-2</v>
      </c>
      <c r="D6007" s="254">
        <f t="shared" si="187"/>
        <v>0</v>
      </c>
    </row>
    <row r="6008" spans="1:4" x14ac:dyDescent="0.3">
      <c r="A6008" s="4">
        <v>28247</v>
      </c>
      <c r="B6008" s="5">
        <v>22.55</v>
      </c>
      <c r="C6008" s="1">
        <f t="shared" si="186"/>
        <v>2.2550000000000001E-2</v>
      </c>
      <c r="D6008" s="254">
        <f t="shared" si="187"/>
        <v>0</v>
      </c>
    </row>
    <row r="6009" spans="1:4" x14ac:dyDescent="0.3">
      <c r="A6009" s="4">
        <v>28248</v>
      </c>
      <c r="B6009" s="5">
        <v>22.55</v>
      </c>
      <c r="C6009" s="1">
        <f t="shared" si="186"/>
        <v>2.2550000000000001E-2</v>
      </c>
      <c r="D6009" s="254">
        <f t="shared" si="187"/>
        <v>0</v>
      </c>
    </row>
    <row r="6010" spans="1:4" x14ac:dyDescent="0.3">
      <c r="A6010" s="4">
        <v>28249</v>
      </c>
      <c r="B6010" s="5">
        <v>22.55</v>
      </c>
      <c r="C6010" s="1">
        <f t="shared" si="186"/>
        <v>2.2550000000000001E-2</v>
      </c>
      <c r="D6010" s="254">
        <f t="shared" si="187"/>
        <v>0</v>
      </c>
    </row>
    <row r="6011" spans="1:4" x14ac:dyDescent="0.3">
      <c r="A6011" s="4">
        <v>28251</v>
      </c>
      <c r="B6011" s="5">
        <v>22.55</v>
      </c>
      <c r="C6011" s="1">
        <f t="shared" si="186"/>
        <v>2.2550000000000001E-2</v>
      </c>
      <c r="D6011" s="254">
        <f t="shared" si="187"/>
        <v>0</v>
      </c>
    </row>
    <row r="6012" spans="1:4" x14ac:dyDescent="0.3">
      <c r="A6012" s="4">
        <v>28254</v>
      </c>
      <c r="B6012" s="5">
        <v>22.55</v>
      </c>
      <c r="C6012" s="1">
        <f t="shared" si="186"/>
        <v>2.2550000000000001E-2</v>
      </c>
      <c r="D6012" s="254">
        <f t="shared" si="187"/>
        <v>0</v>
      </c>
    </row>
    <row r="6013" spans="1:4" x14ac:dyDescent="0.3">
      <c r="A6013" s="4">
        <v>28255</v>
      </c>
      <c r="B6013" s="5">
        <v>22.55</v>
      </c>
      <c r="C6013" s="1">
        <f t="shared" si="186"/>
        <v>2.2550000000000001E-2</v>
      </c>
      <c r="D6013" s="254">
        <f t="shared" si="187"/>
        <v>0</v>
      </c>
    </row>
    <row r="6014" spans="1:4" x14ac:dyDescent="0.3">
      <c r="A6014" s="4">
        <v>28256</v>
      </c>
      <c r="B6014" s="5">
        <v>22.55</v>
      </c>
      <c r="C6014" s="1">
        <f t="shared" si="186"/>
        <v>2.2550000000000001E-2</v>
      </c>
      <c r="D6014" s="254">
        <f t="shared" si="187"/>
        <v>0</v>
      </c>
    </row>
    <row r="6015" spans="1:4" x14ac:dyDescent="0.3">
      <c r="A6015" s="4">
        <v>28257</v>
      </c>
      <c r="B6015" s="5">
        <v>22.55</v>
      </c>
      <c r="C6015" s="1">
        <f t="shared" si="186"/>
        <v>2.2550000000000001E-2</v>
      </c>
      <c r="D6015" s="254">
        <f t="shared" si="187"/>
        <v>0</v>
      </c>
    </row>
    <row r="6016" spans="1:4" x14ac:dyDescent="0.3">
      <c r="A6016" s="4">
        <v>28258</v>
      </c>
      <c r="B6016" s="5">
        <v>22.599999999999998</v>
      </c>
      <c r="C6016" s="1">
        <f t="shared" si="186"/>
        <v>2.2599999999999999E-2</v>
      </c>
      <c r="D6016" s="254">
        <f t="shared" si="187"/>
        <v>0.22172949002217113</v>
      </c>
    </row>
    <row r="6017" spans="1:4" x14ac:dyDescent="0.3">
      <c r="A6017" s="4">
        <v>28261</v>
      </c>
      <c r="B6017" s="5">
        <v>22.599999999999998</v>
      </c>
      <c r="C6017" s="1">
        <f t="shared" si="186"/>
        <v>2.2599999999999999E-2</v>
      </c>
      <c r="D6017" s="254">
        <f t="shared" si="187"/>
        <v>0</v>
      </c>
    </row>
    <row r="6018" spans="1:4" x14ac:dyDescent="0.3">
      <c r="A6018" s="4">
        <v>28262</v>
      </c>
      <c r="B6018" s="5">
        <v>22.8</v>
      </c>
      <c r="C6018" s="1">
        <f t="shared" si="186"/>
        <v>2.2800000000000001E-2</v>
      </c>
      <c r="D6018" s="254">
        <f t="shared" si="187"/>
        <v>0.88495575221241296</v>
      </c>
    </row>
    <row r="6019" spans="1:4" x14ac:dyDescent="0.3">
      <c r="A6019" s="4">
        <v>28263</v>
      </c>
      <c r="B6019" s="5">
        <v>22.8</v>
      </c>
      <c r="C6019" s="1">
        <f t="shared" si="186"/>
        <v>2.2800000000000001E-2</v>
      </c>
      <c r="D6019" s="254">
        <f t="shared" si="187"/>
        <v>0</v>
      </c>
    </row>
    <row r="6020" spans="1:4" x14ac:dyDescent="0.3">
      <c r="A6020" s="4">
        <v>28264</v>
      </c>
      <c r="B6020" s="5">
        <v>22.8</v>
      </c>
      <c r="C6020" s="1">
        <f t="shared" si="186"/>
        <v>2.2800000000000001E-2</v>
      </c>
      <c r="D6020" s="254">
        <f t="shared" si="187"/>
        <v>0</v>
      </c>
    </row>
    <row r="6021" spans="1:4" x14ac:dyDescent="0.3">
      <c r="A6021" s="4">
        <v>28265</v>
      </c>
      <c r="B6021" s="5">
        <v>22.75</v>
      </c>
      <c r="C6021" s="1">
        <f t="shared" si="186"/>
        <v>2.2749999999999999E-2</v>
      </c>
      <c r="D6021" s="254">
        <f t="shared" si="187"/>
        <v>-0.21929824561404132</v>
      </c>
    </row>
    <row r="6022" spans="1:4" x14ac:dyDescent="0.3">
      <c r="A6022" s="4">
        <v>28268</v>
      </c>
      <c r="B6022" s="5">
        <v>22.75</v>
      </c>
      <c r="C6022" s="1">
        <f t="shared" ref="C6022:C6085" si="188">B6022/1000</f>
        <v>2.2749999999999999E-2</v>
      </c>
      <c r="D6022" s="254">
        <f t="shared" si="187"/>
        <v>0</v>
      </c>
    </row>
    <row r="6023" spans="1:4" x14ac:dyDescent="0.3">
      <c r="A6023" s="4">
        <v>28269</v>
      </c>
      <c r="B6023" s="5">
        <v>22.700000000000003</v>
      </c>
      <c r="C6023" s="1">
        <f t="shared" si="188"/>
        <v>2.2700000000000001E-2</v>
      </c>
      <c r="D6023" s="254">
        <f t="shared" ref="D6023:D6086" si="189">((B6023/B6022)-1)*100</f>
        <v>-0.2197802197802079</v>
      </c>
    </row>
    <row r="6024" spans="1:4" x14ac:dyDescent="0.3">
      <c r="A6024" s="4">
        <v>28270</v>
      </c>
      <c r="B6024" s="5">
        <v>22.700000000000003</v>
      </c>
      <c r="C6024" s="1">
        <f t="shared" si="188"/>
        <v>2.2700000000000001E-2</v>
      </c>
      <c r="D6024" s="254">
        <f t="shared" si="189"/>
        <v>0</v>
      </c>
    </row>
    <row r="6025" spans="1:4" x14ac:dyDescent="0.3">
      <c r="A6025" s="4">
        <v>28271</v>
      </c>
      <c r="B6025" s="5">
        <v>22.700000000000003</v>
      </c>
      <c r="C6025" s="1">
        <f t="shared" si="188"/>
        <v>2.2700000000000001E-2</v>
      </c>
      <c r="D6025" s="254">
        <f t="shared" si="189"/>
        <v>0</v>
      </c>
    </row>
    <row r="6026" spans="1:4" x14ac:dyDescent="0.3">
      <c r="A6026" s="4">
        <v>28272</v>
      </c>
      <c r="B6026" s="5">
        <v>22.700000000000003</v>
      </c>
      <c r="C6026" s="1">
        <f t="shared" si="188"/>
        <v>2.2700000000000001E-2</v>
      </c>
      <c r="D6026" s="254">
        <f t="shared" si="189"/>
        <v>0</v>
      </c>
    </row>
    <row r="6027" spans="1:4" x14ac:dyDescent="0.3">
      <c r="A6027" s="4">
        <v>28275</v>
      </c>
      <c r="B6027" s="5">
        <v>22.700000000000003</v>
      </c>
      <c r="C6027" s="1">
        <f t="shared" si="188"/>
        <v>2.2700000000000001E-2</v>
      </c>
      <c r="D6027" s="254">
        <f t="shared" si="189"/>
        <v>0</v>
      </c>
    </row>
    <row r="6028" spans="1:4" x14ac:dyDescent="0.3">
      <c r="A6028" s="4">
        <v>28276</v>
      </c>
      <c r="B6028" s="5">
        <v>22.700000000000003</v>
      </c>
      <c r="C6028" s="1">
        <f t="shared" si="188"/>
        <v>2.2700000000000001E-2</v>
      </c>
      <c r="D6028" s="254">
        <f t="shared" si="189"/>
        <v>0</v>
      </c>
    </row>
    <row r="6029" spans="1:4" x14ac:dyDescent="0.3">
      <c r="A6029" s="4">
        <v>28277</v>
      </c>
      <c r="B6029" s="5">
        <v>22.700000000000003</v>
      </c>
      <c r="C6029" s="1">
        <f t="shared" si="188"/>
        <v>2.2700000000000001E-2</v>
      </c>
      <c r="D6029" s="254">
        <f t="shared" si="189"/>
        <v>0</v>
      </c>
    </row>
    <row r="6030" spans="1:4" x14ac:dyDescent="0.3">
      <c r="A6030" s="4">
        <v>28278</v>
      </c>
      <c r="B6030" s="5">
        <v>22.75</v>
      </c>
      <c r="C6030" s="1">
        <f t="shared" si="188"/>
        <v>2.2749999999999999E-2</v>
      </c>
      <c r="D6030" s="254">
        <f t="shared" si="189"/>
        <v>0.22026431718060735</v>
      </c>
    </row>
    <row r="6031" spans="1:4" x14ac:dyDescent="0.3">
      <c r="A6031" s="4">
        <v>28279</v>
      </c>
      <c r="B6031" s="5">
        <v>22.75</v>
      </c>
      <c r="C6031" s="1">
        <f t="shared" si="188"/>
        <v>2.2749999999999999E-2</v>
      </c>
      <c r="D6031" s="254">
        <f t="shared" si="189"/>
        <v>0</v>
      </c>
    </row>
    <row r="6032" spans="1:4" x14ac:dyDescent="0.3">
      <c r="A6032" s="4">
        <v>28282</v>
      </c>
      <c r="B6032" s="5">
        <v>22.75</v>
      </c>
      <c r="C6032" s="1">
        <f t="shared" si="188"/>
        <v>2.2749999999999999E-2</v>
      </c>
      <c r="D6032" s="254">
        <f t="shared" si="189"/>
        <v>0</v>
      </c>
    </row>
    <row r="6033" spans="1:4" x14ac:dyDescent="0.3">
      <c r="A6033" s="4">
        <v>28283</v>
      </c>
      <c r="B6033" s="5">
        <v>22.75</v>
      </c>
      <c r="C6033" s="1">
        <f t="shared" si="188"/>
        <v>2.2749999999999999E-2</v>
      </c>
      <c r="D6033" s="254">
        <f t="shared" si="189"/>
        <v>0</v>
      </c>
    </row>
    <row r="6034" spans="1:4" x14ac:dyDescent="0.3">
      <c r="A6034" s="4">
        <v>28284</v>
      </c>
      <c r="B6034" s="5">
        <v>22.75</v>
      </c>
      <c r="C6034" s="1">
        <f t="shared" si="188"/>
        <v>2.2749999999999999E-2</v>
      </c>
      <c r="D6034" s="254">
        <f t="shared" si="189"/>
        <v>0</v>
      </c>
    </row>
    <row r="6035" spans="1:4" x14ac:dyDescent="0.3">
      <c r="A6035" s="4">
        <v>28285</v>
      </c>
      <c r="B6035" s="5">
        <v>22.75</v>
      </c>
      <c r="C6035" s="1">
        <f t="shared" si="188"/>
        <v>2.2749999999999999E-2</v>
      </c>
      <c r="D6035" s="254">
        <f t="shared" si="189"/>
        <v>0</v>
      </c>
    </row>
    <row r="6036" spans="1:4" x14ac:dyDescent="0.3">
      <c r="A6036" s="4">
        <v>28286</v>
      </c>
      <c r="B6036" s="5">
        <v>22.75</v>
      </c>
      <c r="C6036" s="1">
        <f t="shared" si="188"/>
        <v>2.2749999999999999E-2</v>
      </c>
      <c r="D6036" s="254">
        <f t="shared" si="189"/>
        <v>0</v>
      </c>
    </row>
    <row r="6037" spans="1:4" x14ac:dyDescent="0.3">
      <c r="A6037" s="4">
        <v>28289</v>
      </c>
      <c r="B6037" s="5">
        <v>22.75</v>
      </c>
      <c r="C6037" s="1">
        <f t="shared" si="188"/>
        <v>2.2749999999999999E-2</v>
      </c>
      <c r="D6037" s="254">
        <f t="shared" si="189"/>
        <v>0</v>
      </c>
    </row>
    <row r="6038" spans="1:4" x14ac:dyDescent="0.3">
      <c r="A6038" s="4">
        <v>28290</v>
      </c>
      <c r="B6038" s="5">
        <v>22.8</v>
      </c>
      <c r="C6038" s="1">
        <f t="shared" si="188"/>
        <v>2.2800000000000001E-2</v>
      </c>
      <c r="D6038" s="254">
        <f t="shared" si="189"/>
        <v>0.219780219780219</v>
      </c>
    </row>
    <row r="6039" spans="1:4" x14ac:dyDescent="0.3">
      <c r="A6039" s="4">
        <v>28291</v>
      </c>
      <c r="B6039" s="5">
        <v>22.8</v>
      </c>
      <c r="C6039" s="1">
        <f t="shared" si="188"/>
        <v>2.2800000000000001E-2</v>
      </c>
      <c r="D6039" s="254">
        <f t="shared" si="189"/>
        <v>0</v>
      </c>
    </row>
    <row r="6040" spans="1:4" x14ac:dyDescent="0.3">
      <c r="A6040" s="4">
        <v>28292</v>
      </c>
      <c r="B6040" s="5">
        <v>22.8</v>
      </c>
      <c r="C6040" s="1">
        <f t="shared" si="188"/>
        <v>2.2800000000000001E-2</v>
      </c>
      <c r="D6040" s="254">
        <f t="shared" si="189"/>
        <v>0</v>
      </c>
    </row>
    <row r="6041" spans="1:4" x14ac:dyDescent="0.3">
      <c r="A6041" s="4">
        <v>28293</v>
      </c>
      <c r="B6041" s="5">
        <v>22.8</v>
      </c>
      <c r="C6041" s="1">
        <f t="shared" si="188"/>
        <v>2.2800000000000001E-2</v>
      </c>
      <c r="D6041" s="254">
        <f t="shared" si="189"/>
        <v>0</v>
      </c>
    </row>
    <row r="6042" spans="1:4" x14ac:dyDescent="0.3">
      <c r="A6042" s="4">
        <v>28296</v>
      </c>
      <c r="B6042" s="5">
        <v>22.8</v>
      </c>
      <c r="C6042" s="1">
        <f t="shared" si="188"/>
        <v>2.2800000000000001E-2</v>
      </c>
      <c r="D6042" s="254">
        <f t="shared" si="189"/>
        <v>0</v>
      </c>
    </row>
    <row r="6043" spans="1:4" x14ac:dyDescent="0.3">
      <c r="A6043" s="4">
        <v>28297</v>
      </c>
      <c r="B6043" s="5">
        <v>22.849999999999998</v>
      </c>
      <c r="C6043" s="1">
        <f t="shared" si="188"/>
        <v>2.2849999999999999E-2</v>
      </c>
      <c r="D6043" s="254">
        <f t="shared" si="189"/>
        <v>0.21929824561401912</v>
      </c>
    </row>
    <row r="6044" spans="1:4" x14ac:dyDescent="0.3">
      <c r="A6044" s="4">
        <v>28298</v>
      </c>
      <c r="B6044" s="5">
        <v>22.849999999999998</v>
      </c>
      <c r="C6044" s="1">
        <f t="shared" si="188"/>
        <v>2.2849999999999999E-2</v>
      </c>
      <c r="D6044" s="254">
        <f t="shared" si="189"/>
        <v>0</v>
      </c>
    </row>
    <row r="6045" spans="1:4" x14ac:dyDescent="0.3">
      <c r="A6045" s="4">
        <v>28299</v>
      </c>
      <c r="B6045" s="5">
        <v>22.849999999999998</v>
      </c>
      <c r="C6045" s="1">
        <f t="shared" si="188"/>
        <v>2.2849999999999999E-2</v>
      </c>
      <c r="D6045" s="254">
        <f t="shared" si="189"/>
        <v>0</v>
      </c>
    </row>
    <row r="6046" spans="1:4" x14ac:dyDescent="0.3">
      <c r="A6046" s="4">
        <v>28300</v>
      </c>
      <c r="B6046" s="5">
        <v>22.849999999999998</v>
      </c>
      <c r="C6046" s="1">
        <f t="shared" si="188"/>
        <v>2.2849999999999999E-2</v>
      </c>
      <c r="D6046" s="254">
        <f t="shared" si="189"/>
        <v>0</v>
      </c>
    </row>
    <row r="6047" spans="1:4" x14ac:dyDescent="0.3">
      <c r="A6047" s="4">
        <v>28303</v>
      </c>
      <c r="B6047" s="5">
        <v>22.849999999999998</v>
      </c>
      <c r="C6047" s="1">
        <f t="shared" si="188"/>
        <v>2.2849999999999999E-2</v>
      </c>
      <c r="D6047" s="254">
        <f t="shared" si="189"/>
        <v>0</v>
      </c>
    </row>
    <row r="6048" spans="1:4" x14ac:dyDescent="0.3">
      <c r="A6048" s="4">
        <v>28304</v>
      </c>
      <c r="B6048" s="5">
        <v>22.849999999999998</v>
      </c>
      <c r="C6048" s="1">
        <f t="shared" si="188"/>
        <v>2.2849999999999999E-2</v>
      </c>
      <c r="D6048" s="254">
        <f t="shared" si="189"/>
        <v>0</v>
      </c>
    </row>
    <row r="6049" spans="1:4" x14ac:dyDescent="0.3">
      <c r="A6049" s="4">
        <v>28305</v>
      </c>
      <c r="B6049" s="5">
        <v>22.849999999999998</v>
      </c>
      <c r="C6049" s="1">
        <f t="shared" si="188"/>
        <v>2.2849999999999999E-2</v>
      </c>
      <c r="D6049" s="254">
        <f t="shared" si="189"/>
        <v>0</v>
      </c>
    </row>
    <row r="6050" spans="1:4" x14ac:dyDescent="0.3">
      <c r="A6050" s="4">
        <v>28306</v>
      </c>
      <c r="B6050" s="5">
        <v>22.950000000000003</v>
      </c>
      <c r="C6050" s="1">
        <f t="shared" si="188"/>
        <v>2.2950000000000002E-2</v>
      </c>
      <c r="D6050" s="254">
        <f t="shared" si="189"/>
        <v>0.43763676148798059</v>
      </c>
    </row>
    <row r="6051" spans="1:4" x14ac:dyDescent="0.3">
      <c r="A6051" s="4">
        <v>28307</v>
      </c>
      <c r="B6051" s="5">
        <v>22.950000000000003</v>
      </c>
      <c r="C6051" s="1">
        <f t="shared" si="188"/>
        <v>2.2950000000000002E-2</v>
      </c>
      <c r="D6051" s="254">
        <f t="shared" si="189"/>
        <v>0</v>
      </c>
    </row>
    <row r="6052" spans="1:4" x14ac:dyDescent="0.3">
      <c r="A6052" s="4">
        <v>28310</v>
      </c>
      <c r="B6052" s="5">
        <v>22.950000000000003</v>
      </c>
      <c r="C6052" s="1">
        <f t="shared" si="188"/>
        <v>2.2950000000000002E-2</v>
      </c>
      <c r="D6052" s="254">
        <f t="shared" si="189"/>
        <v>0</v>
      </c>
    </row>
    <row r="6053" spans="1:4" x14ac:dyDescent="0.3">
      <c r="A6053" s="4">
        <v>28311</v>
      </c>
      <c r="B6053" s="5">
        <v>22.950000000000003</v>
      </c>
      <c r="C6053" s="1">
        <f t="shared" si="188"/>
        <v>2.2950000000000002E-2</v>
      </c>
      <c r="D6053" s="254">
        <f t="shared" si="189"/>
        <v>0</v>
      </c>
    </row>
    <row r="6054" spans="1:4" x14ac:dyDescent="0.3">
      <c r="A6054" s="4">
        <v>28312</v>
      </c>
      <c r="B6054" s="5">
        <v>22.9</v>
      </c>
      <c r="C6054" s="1">
        <f t="shared" si="188"/>
        <v>2.29E-2</v>
      </c>
      <c r="D6054" s="254">
        <f t="shared" si="189"/>
        <v>-0.21786492374729072</v>
      </c>
    </row>
    <row r="6055" spans="1:4" x14ac:dyDescent="0.3">
      <c r="A6055" s="4">
        <v>28313</v>
      </c>
      <c r="B6055" s="5">
        <v>22.9</v>
      </c>
      <c r="C6055" s="1">
        <f t="shared" si="188"/>
        <v>2.29E-2</v>
      </c>
      <c r="D6055" s="254">
        <f t="shared" si="189"/>
        <v>0</v>
      </c>
    </row>
    <row r="6056" spans="1:4" x14ac:dyDescent="0.3">
      <c r="A6056" s="4">
        <v>28314</v>
      </c>
      <c r="B6056" s="5">
        <v>22.849999999999998</v>
      </c>
      <c r="C6056" s="1">
        <f t="shared" si="188"/>
        <v>2.2849999999999999E-2</v>
      </c>
      <c r="D6056" s="254">
        <f t="shared" si="189"/>
        <v>-0.21834061135371785</v>
      </c>
    </row>
    <row r="6057" spans="1:4" x14ac:dyDescent="0.3">
      <c r="A6057" s="4">
        <v>28317</v>
      </c>
      <c r="B6057" s="5">
        <v>22.849999999999998</v>
      </c>
      <c r="C6057" s="1">
        <f t="shared" si="188"/>
        <v>2.2849999999999999E-2</v>
      </c>
      <c r="D6057" s="254">
        <f t="shared" si="189"/>
        <v>0</v>
      </c>
    </row>
    <row r="6058" spans="1:4" x14ac:dyDescent="0.3">
      <c r="A6058" s="4">
        <v>28318</v>
      </c>
      <c r="B6058" s="5">
        <v>22.849999999999998</v>
      </c>
      <c r="C6058" s="1">
        <f t="shared" si="188"/>
        <v>2.2849999999999999E-2</v>
      </c>
      <c r="D6058" s="254">
        <f t="shared" si="189"/>
        <v>0</v>
      </c>
    </row>
    <row r="6059" spans="1:4" x14ac:dyDescent="0.3">
      <c r="A6059" s="4">
        <v>28319</v>
      </c>
      <c r="B6059" s="5">
        <v>22.849999999999998</v>
      </c>
      <c r="C6059" s="1">
        <f t="shared" si="188"/>
        <v>2.2849999999999999E-2</v>
      </c>
      <c r="D6059" s="254">
        <f t="shared" si="189"/>
        <v>0</v>
      </c>
    </row>
    <row r="6060" spans="1:4" x14ac:dyDescent="0.3">
      <c r="A6060" s="4">
        <v>28320</v>
      </c>
      <c r="B6060" s="5">
        <v>22.83</v>
      </c>
      <c r="C6060" s="1">
        <f t="shared" si="188"/>
        <v>2.283E-2</v>
      </c>
      <c r="D6060" s="254">
        <f t="shared" si="189"/>
        <v>-8.7527352297589456E-2</v>
      </c>
    </row>
    <row r="6061" spans="1:4" x14ac:dyDescent="0.3">
      <c r="A6061" s="4">
        <v>28321</v>
      </c>
      <c r="B6061" s="5">
        <v>22.83</v>
      </c>
      <c r="C6061" s="1">
        <f t="shared" si="188"/>
        <v>2.283E-2</v>
      </c>
      <c r="D6061" s="254">
        <f t="shared" si="189"/>
        <v>0</v>
      </c>
    </row>
    <row r="6062" spans="1:4" x14ac:dyDescent="0.3">
      <c r="A6062" s="4">
        <v>28324</v>
      </c>
      <c r="B6062" s="5">
        <v>22.83</v>
      </c>
      <c r="C6062" s="1">
        <f t="shared" si="188"/>
        <v>2.283E-2</v>
      </c>
      <c r="D6062" s="254">
        <f t="shared" si="189"/>
        <v>0</v>
      </c>
    </row>
    <row r="6063" spans="1:4" x14ac:dyDescent="0.3">
      <c r="A6063" s="4">
        <v>28325</v>
      </c>
      <c r="B6063" s="5">
        <v>22.81</v>
      </c>
      <c r="C6063" s="1">
        <f t="shared" si="188"/>
        <v>2.281E-2</v>
      </c>
      <c r="D6063" s="254">
        <f t="shared" si="189"/>
        <v>-8.7604029785370852E-2</v>
      </c>
    </row>
    <row r="6064" spans="1:4" x14ac:dyDescent="0.3">
      <c r="A6064" s="4">
        <v>28326</v>
      </c>
      <c r="B6064" s="5">
        <v>22.8</v>
      </c>
      <c r="C6064" s="1">
        <f t="shared" si="188"/>
        <v>2.2800000000000001E-2</v>
      </c>
      <c r="D6064" s="254">
        <f t="shared" si="189"/>
        <v>-4.3840420868035412E-2</v>
      </c>
    </row>
    <row r="6065" spans="1:4" x14ac:dyDescent="0.3">
      <c r="A6065" s="4">
        <v>28327</v>
      </c>
      <c r="B6065" s="5">
        <v>22.81</v>
      </c>
      <c r="C6065" s="1">
        <f t="shared" si="188"/>
        <v>2.281E-2</v>
      </c>
      <c r="D6065" s="254">
        <f t="shared" si="189"/>
        <v>4.3859649122790501E-2</v>
      </c>
    </row>
    <row r="6066" spans="1:4" x14ac:dyDescent="0.3">
      <c r="A6066" s="4">
        <v>28328</v>
      </c>
      <c r="B6066" s="5">
        <v>22.81</v>
      </c>
      <c r="C6066" s="1">
        <f t="shared" si="188"/>
        <v>2.281E-2</v>
      </c>
      <c r="D6066" s="254">
        <f t="shared" si="189"/>
        <v>0</v>
      </c>
    </row>
    <row r="6067" spans="1:4" x14ac:dyDescent="0.3">
      <c r="A6067" s="4">
        <v>28331</v>
      </c>
      <c r="B6067" s="5">
        <v>22.81</v>
      </c>
      <c r="C6067" s="1">
        <f t="shared" si="188"/>
        <v>2.281E-2</v>
      </c>
      <c r="D6067" s="254">
        <f t="shared" si="189"/>
        <v>0</v>
      </c>
    </row>
    <row r="6068" spans="1:4" x14ac:dyDescent="0.3">
      <c r="A6068" s="4">
        <v>28332</v>
      </c>
      <c r="B6068" s="5">
        <v>22.8</v>
      </c>
      <c r="C6068" s="1">
        <f t="shared" si="188"/>
        <v>2.2800000000000001E-2</v>
      </c>
      <c r="D6068" s="254">
        <f t="shared" si="189"/>
        <v>-4.3840420868035412E-2</v>
      </c>
    </row>
    <row r="6069" spans="1:4" x14ac:dyDescent="0.3">
      <c r="A6069" s="4">
        <v>28333</v>
      </c>
      <c r="B6069" s="5">
        <v>22.8</v>
      </c>
      <c r="C6069" s="1">
        <f t="shared" si="188"/>
        <v>2.2800000000000001E-2</v>
      </c>
      <c r="D6069" s="254">
        <f t="shared" si="189"/>
        <v>0</v>
      </c>
    </row>
    <row r="6070" spans="1:4" x14ac:dyDescent="0.3">
      <c r="A6070" s="4">
        <v>28334</v>
      </c>
      <c r="B6070" s="5">
        <v>22.8</v>
      </c>
      <c r="C6070" s="1">
        <f t="shared" si="188"/>
        <v>2.2800000000000001E-2</v>
      </c>
      <c r="D6070" s="254">
        <f t="shared" si="189"/>
        <v>0</v>
      </c>
    </row>
    <row r="6071" spans="1:4" x14ac:dyDescent="0.3">
      <c r="A6071" s="4">
        <v>28335</v>
      </c>
      <c r="B6071" s="5">
        <v>22.8</v>
      </c>
      <c r="C6071" s="1">
        <f t="shared" si="188"/>
        <v>2.2800000000000001E-2</v>
      </c>
      <c r="D6071" s="254">
        <f t="shared" si="189"/>
        <v>0</v>
      </c>
    </row>
    <row r="6072" spans="1:4" x14ac:dyDescent="0.3">
      <c r="A6072" s="4">
        <v>28338</v>
      </c>
      <c r="B6072" s="5">
        <v>22.8</v>
      </c>
      <c r="C6072" s="1">
        <f t="shared" si="188"/>
        <v>2.2800000000000001E-2</v>
      </c>
      <c r="D6072" s="254">
        <f t="shared" si="189"/>
        <v>0</v>
      </c>
    </row>
    <row r="6073" spans="1:4" x14ac:dyDescent="0.3">
      <c r="A6073" s="4">
        <v>28339</v>
      </c>
      <c r="B6073" s="5">
        <v>22.790000000000003</v>
      </c>
      <c r="C6073" s="1">
        <f t="shared" si="188"/>
        <v>2.2790000000000001E-2</v>
      </c>
      <c r="D6073" s="254">
        <f t="shared" si="189"/>
        <v>-4.3859649122801603E-2</v>
      </c>
    </row>
    <row r="6074" spans="1:4" x14ac:dyDescent="0.3">
      <c r="A6074" s="4">
        <v>28340</v>
      </c>
      <c r="B6074" s="5">
        <v>22.790000000000003</v>
      </c>
      <c r="C6074" s="1">
        <f t="shared" si="188"/>
        <v>2.2790000000000001E-2</v>
      </c>
      <c r="D6074" s="254">
        <f t="shared" si="189"/>
        <v>0</v>
      </c>
    </row>
    <row r="6075" spans="1:4" x14ac:dyDescent="0.3">
      <c r="A6075" s="4">
        <v>28341</v>
      </c>
      <c r="B6075" s="5">
        <v>22.8</v>
      </c>
      <c r="C6075" s="1">
        <f t="shared" si="188"/>
        <v>2.2800000000000001E-2</v>
      </c>
      <c r="D6075" s="254">
        <f t="shared" si="189"/>
        <v>4.3878894251858647E-2</v>
      </c>
    </row>
    <row r="6076" spans="1:4" x14ac:dyDescent="0.3">
      <c r="A6076" s="4">
        <v>28342</v>
      </c>
      <c r="B6076" s="5">
        <v>22.8</v>
      </c>
      <c r="C6076" s="1">
        <f t="shared" si="188"/>
        <v>2.2800000000000001E-2</v>
      </c>
      <c r="D6076" s="254">
        <f t="shared" si="189"/>
        <v>0</v>
      </c>
    </row>
    <row r="6077" spans="1:4" x14ac:dyDescent="0.3">
      <c r="A6077" s="4">
        <v>28345</v>
      </c>
      <c r="B6077" s="5">
        <v>22.8</v>
      </c>
      <c r="C6077" s="1">
        <f t="shared" si="188"/>
        <v>2.2800000000000001E-2</v>
      </c>
      <c r="D6077" s="254">
        <f t="shared" si="189"/>
        <v>0</v>
      </c>
    </row>
    <row r="6078" spans="1:4" x14ac:dyDescent="0.3">
      <c r="A6078" s="4">
        <v>28346</v>
      </c>
      <c r="B6078" s="5">
        <v>22.8</v>
      </c>
      <c r="C6078" s="1">
        <f t="shared" si="188"/>
        <v>2.2800000000000001E-2</v>
      </c>
      <c r="D6078" s="254">
        <f t="shared" si="189"/>
        <v>0</v>
      </c>
    </row>
    <row r="6079" spans="1:4" x14ac:dyDescent="0.3">
      <c r="A6079" s="4">
        <v>28347</v>
      </c>
      <c r="B6079" s="5">
        <v>22.8</v>
      </c>
      <c r="C6079" s="1">
        <f t="shared" si="188"/>
        <v>2.2800000000000001E-2</v>
      </c>
      <c r="D6079" s="254">
        <f t="shared" si="189"/>
        <v>0</v>
      </c>
    </row>
    <row r="6080" spans="1:4" x14ac:dyDescent="0.3">
      <c r="A6080" s="4">
        <v>28348</v>
      </c>
      <c r="B6080" s="5">
        <v>22.8</v>
      </c>
      <c r="C6080" s="1">
        <f t="shared" si="188"/>
        <v>2.2800000000000001E-2</v>
      </c>
      <c r="D6080" s="254">
        <f t="shared" si="189"/>
        <v>0</v>
      </c>
    </row>
    <row r="6081" spans="1:4" x14ac:dyDescent="0.3">
      <c r="A6081" s="4">
        <v>28349</v>
      </c>
      <c r="B6081" s="5">
        <v>22.8</v>
      </c>
      <c r="C6081" s="1">
        <f t="shared" si="188"/>
        <v>2.2800000000000001E-2</v>
      </c>
      <c r="D6081" s="254">
        <f t="shared" si="189"/>
        <v>0</v>
      </c>
    </row>
    <row r="6082" spans="1:4" x14ac:dyDescent="0.3">
      <c r="A6082" s="4">
        <v>28352</v>
      </c>
      <c r="B6082" s="5">
        <v>22.8</v>
      </c>
      <c r="C6082" s="1">
        <f t="shared" si="188"/>
        <v>2.2800000000000001E-2</v>
      </c>
      <c r="D6082" s="254">
        <f t="shared" si="189"/>
        <v>0</v>
      </c>
    </row>
    <row r="6083" spans="1:4" x14ac:dyDescent="0.3">
      <c r="A6083" s="4">
        <v>28353</v>
      </c>
      <c r="B6083" s="5">
        <v>22.8</v>
      </c>
      <c r="C6083" s="1">
        <f t="shared" si="188"/>
        <v>2.2800000000000001E-2</v>
      </c>
      <c r="D6083" s="254">
        <f t="shared" si="189"/>
        <v>0</v>
      </c>
    </row>
    <row r="6084" spans="1:4" x14ac:dyDescent="0.3">
      <c r="A6084" s="4">
        <v>28354</v>
      </c>
      <c r="B6084" s="5">
        <v>22.8</v>
      </c>
      <c r="C6084" s="1">
        <f t="shared" si="188"/>
        <v>2.2800000000000001E-2</v>
      </c>
      <c r="D6084" s="254">
        <f t="shared" si="189"/>
        <v>0</v>
      </c>
    </row>
    <row r="6085" spans="1:4" x14ac:dyDescent="0.3">
      <c r="A6085" s="4">
        <v>28355</v>
      </c>
      <c r="B6085" s="5">
        <v>22.8</v>
      </c>
      <c r="C6085" s="1">
        <f t="shared" si="188"/>
        <v>2.2800000000000001E-2</v>
      </c>
      <c r="D6085" s="254">
        <f t="shared" si="189"/>
        <v>0</v>
      </c>
    </row>
    <row r="6086" spans="1:4" x14ac:dyDescent="0.3">
      <c r="A6086" s="4">
        <v>28356</v>
      </c>
      <c r="B6086" s="5">
        <v>22.8</v>
      </c>
      <c r="C6086" s="1">
        <f t="shared" ref="C6086:C6149" si="190">B6086/1000</f>
        <v>2.2800000000000001E-2</v>
      </c>
      <c r="D6086" s="254">
        <f t="shared" si="189"/>
        <v>0</v>
      </c>
    </row>
    <row r="6087" spans="1:4" x14ac:dyDescent="0.3">
      <c r="A6087" s="4">
        <v>28359</v>
      </c>
      <c r="B6087" s="5">
        <v>22.8</v>
      </c>
      <c r="C6087" s="1">
        <f t="shared" si="190"/>
        <v>2.2800000000000001E-2</v>
      </c>
      <c r="D6087" s="254">
        <f t="shared" ref="D6087:D6150" si="191">((B6087/B6086)-1)*100</f>
        <v>0</v>
      </c>
    </row>
    <row r="6088" spans="1:4" x14ac:dyDescent="0.3">
      <c r="A6088" s="4">
        <v>28360</v>
      </c>
      <c r="B6088" s="5">
        <v>22.8</v>
      </c>
      <c r="C6088" s="1">
        <f t="shared" si="190"/>
        <v>2.2800000000000001E-2</v>
      </c>
      <c r="D6088" s="254">
        <f t="shared" si="191"/>
        <v>0</v>
      </c>
    </row>
    <row r="6089" spans="1:4" x14ac:dyDescent="0.3">
      <c r="A6089" s="4">
        <v>28361</v>
      </c>
      <c r="B6089" s="5">
        <v>22.8</v>
      </c>
      <c r="C6089" s="1">
        <f t="shared" si="190"/>
        <v>2.2800000000000001E-2</v>
      </c>
      <c r="D6089" s="254">
        <f t="shared" si="191"/>
        <v>0</v>
      </c>
    </row>
    <row r="6090" spans="1:4" x14ac:dyDescent="0.3">
      <c r="A6090" s="4">
        <v>28362</v>
      </c>
      <c r="B6090" s="5">
        <v>22.8</v>
      </c>
      <c r="C6090" s="1">
        <f t="shared" si="190"/>
        <v>2.2800000000000001E-2</v>
      </c>
      <c r="D6090" s="254">
        <f t="shared" si="191"/>
        <v>0</v>
      </c>
    </row>
    <row r="6091" spans="1:4" x14ac:dyDescent="0.3">
      <c r="A6091" s="4">
        <v>28363</v>
      </c>
      <c r="B6091" s="5">
        <v>22.8</v>
      </c>
      <c r="C6091" s="1">
        <f t="shared" si="190"/>
        <v>2.2800000000000001E-2</v>
      </c>
      <c r="D6091" s="254">
        <f t="shared" si="191"/>
        <v>0</v>
      </c>
    </row>
    <row r="6092" spans="1:4" x14ac:dyDescent="0.3">
      <c r="A6092" s="4">
        <v>28366</v>
      </c>
      <c r="B6092" s="5">
        <v>22.8</v>
      </c>
      <c r="C6092" s="1">
        <f t="shared" si="190"/>
        <v>2.2800000000000001E-2</v>
      </c>
      <c r="D6092" s="254">
        <f t="shared" si="191"/>
        <v>0</v>
      </c>
    </row>
    <row r="6093" spans="1:4" x14ac:dyDescent="0.3">
      <c r="A6093" s="4">
        <v>28367</v>
      </c>
      <c r="B6093" s="5">
        <v>22.8</v>
      </c>
      <c r="C6093" s="1">
        <f t="shared" si="190"/>
        <v>2.2800000000000001E-2</v>
      </c>
      <c r="D6093" s="254">
        <f t="shared" si="191"/>
        <v>0</v>
      </c>
    </row>
    <row r="6094" spans="1:4" x14ac:dyDescent="0.3">
      <c r="A6094" s="4">
        <v>28368</v>
      </c>
      <c r="B6094" s="5">
        <v>22.8</v>
      </c>
      <c r="C6094" s="1">
        <f t="shared" si="190"/>
        <v>2.2800000000000001E-2</v>
      </c>
      <c r="D6094" s="254">
        <f t="shared" si="191"/>
        <v>0</v>
      </c>
    </row>
    <row r="6095" spans="1:4" x14ac:dyDescent="0.3">
      <c r="A6095" s="4">
        <v>28370</v>
      </c>
      <c r="B6095" s="5">
        <v>22.8</v>
      </c>
      <c r="C6095" s="1">
        <f t="shared" si="190"/>
        <v>2.2800000000000001E-2</v>
      </c>
      <c r="D6095" s="254">
        <f t="shared" si="191"/>
        <v>0</v>
      </c>
    </row>
    <row r="6096" spans="1:4" x14ac:dyDescent="0.3">
      <c r="A6096" s="4">
        <v>28373</v>
      </c>
      <c r="B6096" s="5">
        <v>22.8</v>
      </c>
      <c r="C6096" s="1">
        <f t="shared" si="190"/>
        <v>2.2800000000000001E-2</v>
      </c>
      <c r="D6096" s="254">
        <f t="shared" si="191"/>
        <v>0</v>
      </c>
    </row>
    <row r="6097" spans="1:4" x14ac:dyDescent="0.3">
      <c r="A6097" s="4">
        <v>28374</v>
      </c>
      <c r="B6097" s="5">
        <v>22.8</v>
      </c>
      <c r="C6097" s="1">
        <f t="shared" si="190"/>
        <v>2.2800000000000001E-2</v>
      </c>
      <c r="D6097" s="254">
        <f t="shared" si="191"/>
        <v>0</v>
      </c>
    </row>
    <row r="6098" spans="1:4" x14ac:dyDescent="0.3">
      <c r="A6098" s="4">
        <v>28375</v>
      </c>
      <c r="B6098" s="5">
        <v>22.8</v>
      </c>
      <c r="C6098" s="1">
        <f t="shared" si="190"/>
        <v>2.2800000000000001E-2</v>
      </c>
      <c r="D6098" s="254">
        <f t="shared" si="191"/>
        <v>0</v>
      </c>
    </row>
    <row r="6099" spans="1:4" x14ac:dyDescent="0.3">
      <c r="A6099" s="4">
        <v>28376</v>
      </c>
      <c r="B6099" s="5">
        <v>22.78</v>
      </c>
      <c r="C6099" s="1">
        <f t="shared" si="190"/>
        <v>2.2780000000000002E-2</v>
      </c>
      <c r="D6099" s="254">
        <f t="shared" si="191"/>
        <v>-8.7719298245614308E-2</v>
      </c>
    </row>
    <row r="6100" spans="1:4" x14ac:dyDescent="0.3">
      <c r="A6100" s="4">
        <v>28377</v>
      </c>
      <c r="B6100" s="5">
        <v>22.78</v>
      </c>
      <c r="C6100" s="1">
        <f t="shared" si="190"/>
        <v>2.2780000000000002E-2</v>
      </c>
      <c r="D6100" s="254">
        <f t="shared" si="191"/>
        <v>0</v>
      </c>
    </row>
    <row r="6101" spans="1:4" x14ac:dyDescent="0.3">
      <c r="A6101" s="4">
        <v>28380</v>
      </c>
      <c r="B6101" s="5">
        <v>22.78</v>
      </c>
      <c r="C6101" s="1">
        <f t="shared" si="190"/>
        <v>2.2780000000000002E-2</v>
      </c>
      <c r="D6101" s="254">
        <f t="shared" si="191"/>
        <v>0</v>
      </c>
    </row>
    <row r="6102" spans="1:4" x14ac:dyDescent="0.3">
      <c r="A6102" s="4">
        <v>28381</v>
      </c>
      <c r="B6102" s="5">
        <v>22.78</v>
      </c>
      <c r="C6102" s="1">
        <f t="shared" si="190"/>
        <v>2.2780000000000002E-2</v>
      </c>
      <c r="D6102" s="254">
        <f t="shared" si="191"/>
        <v>0</v>
      </c>
    </row>
    <row r="6103" spans="1:4" x14ac:dyDescent="0.3">
      <c r="A6103" s="4">
        <v>28382</v>
      </c>
      <c r="B6103" s="5">
        <v>22.78</v>
      </c>
      <c r="C6103" s="1">
        <f t="shared" si="190"/>
        <v>2.2780000000000002E-2</v>
      </c>
      <c r="D6103" s="254">
        <f t="shared" si="191"/>
        <v>0</v>
      </c>
    </row>
    <row r="6104" spans="1:4" x14ac:dyDescent="0.3">
      <c r="A6104" s="4">
        <v>28383</v>
      </c>
      <c r="B6104" s="5">
        <v>22.78</v>
      </c>
      <c r="C6104" s="1">
        <f t="shared" si="190"/>
        <v>2.2780000000000002E-2</v>
      </c>
      <c r="D6104" s="254">
        <f t="shared" si="191"/>
        <v>0</v>
      </c>
    </row>
    <row r="6105" spans="1:4" x14ac:dyDescent="0.3">
      <c r="A6105" s="4">
        <v>28387</v>
      </c>
      <c r="B6105" s="5">
        <v>22.759999999999998</v>
      </c>
      <c r="C6105" s="1">
        <f t="shared" si="190"/>
        <v>2.2759999999999999E-2</v>
      </c>
      <c r="D6105" s="254">
        <f t="shared" si="191"/>
        <v>-8.7796312554888623E-2</v>
      </c>
    </row>
    <row r="6106" spans="1:4" x14ac:dyDescent="0.3">
      <c r="A6106" s="4">
        <v>28388</v>
      </c>
      <c r="B6106" s="5">
        <v>22.759999999999998</v>
      </c>
      <c r="C6106" s="1">
        <f t="shared" si="190"/>
        <v>2.2759999999999999E-2</v>
      </c>
      <c r="D6106" s="254">
        <f t="shared" si="191"/>
        <v>0</v>
      </c>
    </row>
    <row r="6107" spans="1:4" x14ac:dyDescent="0.3">
      <c r="A6107" s="4">
        <v>28389</v>
      </c>
      <c r="B6107" s="5">
        <v>22.759999999999998</v>
      </c>
      <c r="C6107" s="1">
        <f t="shared" si="190"/>
        <v>2.2759999999999999E-2</v>
      </c>
      <c r="D6107" s="254">
        <f t="shared" si="191"/>
        <v>0</v>
      </c>
    </row>
    <row r="6108" spans="1:4" x14ac:dyDescent="0.3">
      <c r="A6108" s="4">
        <v>28390</v>
      </c>
      <c r="B6108" s="5">
        <v>22.759999999999998</v>
      </c>
      <c r="C6108" s="1">
        <f t="shared" si="190"/>
        <v>2.2759999999999999E-2</v>
      </c>
      <c r="D6108" s="254">
        <f t="shared" si="191"/>
        <v>0</v>
      </c>
    </row>
    <row r="6109" spans="1:4" x14ac:dyDescent="0.3">
      <c r="A6109" s="4">
        <v>28391</v>
      </c>
      <c r="B6109" s="5">
        <v>22.759999999999998</v>
      </c>
      <c r="C6109" s="1">
        <f t="shared" si="190"/>
        <v>2.2759999999999999E-2</v>
      </c>
      <c r="D6109" s="254">
        <f t="shared" si="191"/>
        <v>0</v>
      </c>
    </row>
    <row r="6110" spans="1:4" x14ac:dyDescent="0.3">
      <c r="A6110" s="4">
        <v>28394</v>
      </c>
      <c r="B6110" s="5">
        <v>22.759999999999998</v>
      </c>
      <c r="C6110" s="1">
        <f t="shared" si="190"/>
        <v>2.2759999999999999E-2</v>
      </c>
      <c r="D6110" s="254">
        <f t="shared" si="191"/>
        <v>0</v>
      </c>
    </row>
    <row r="6111" spans="1:4" x14ac:dyDescent="0.3">
      <c r="A6111" s="4">
        <v>28395</v>
      </c>
      <c r="B6111" s="5">
        <v>22.759999999999998</v>
      </c>
      <c r="C6111" s="1">
        <f t="shared" si="190"/>
        <v>2.2759999999999999E-2</v>
      </c>
      <c r="D6111" s="254">
        <f t="shared" si="191"/>
        <v>0</v>
      </c>
    </row>
    <row r="6112" spans="1:4" x14ac:dyDescent="0.3">
      <c r="A6112" s="4">
        <v>28396</v>
      </c>
      <c r="B6112" s="5">
        <v>22.759999999999998</v>
      </c>
      <c r="C6112" s="1">
        <f t="shared" si="190"/>
        <v>2.2759999999999999E-2</v>
      </c>
      <c r="D6112" s="254">
        <f t="shared" si="191"/>
        <v>0</v>
      </c>
    </row>
    <row r="6113" spans="1:4" x14ac:dyDescent="0.3">
      <c r="A6113" s="4">
        <v>28397</v>
      </c>
      <c r="B6113" s="5">
        <v>22.759999999999998</v>
      </c>
      <c r="C6113" s="1">
        <f t="shared" si="190"/>
        <v>2.2759999999999999E-2</v>
      </c>
      <c r="D6113" s="254">
        <f t="shared" si="191"/>
        <v>0</v>
      </c>
    </row>
    <row r="6114" spans="1:4" x14ac:dyDescent="0.3">
      <c r="A6114" s="4">
        <v>28398</v>
      </c>
      <c r="B6114" s="5">
        <v>22.759999999999998</v>
      </c>
      <c r="C6114" s="1">
        <f t="shared" si="190"/>
        <v>2.2759999999999999E-2</v>
      </c>
      <c r="D6114" s="254">
        <f t="shared" si="191"/>
        <v>0</v>
      </c>
    </row>
    <row r="6115" spans="1:4" x14ac:dyDescent="0.3">
      <c r="A6115" s="4">
        <v>28401</v>
      </c>
      <c r="B6115" s="5">
        <v>22.759999999999998</v>
      </c>
      <c r="C6115" s="1">
        <f t="shared" si="190"/>
        <v>2.2759999999999999E-2</v>
      </c>
      <c r="D6115" s="254">
        <f t="shared" si="191"/>
        <v>0</v>
      </c>
    </row>
    <row r="6116" spans="1:4" x14ac:dyDescent="0.3">
      <c r="A6116" s="4">
        <v>28402</v>
      </c>
      <c r="B6116" s="5">
        <v>22.759999999999998</v>
      </c>
      <c r="C6116" s="1">
        <f t="shared" si="190"/>
        <v>2.2759999999999999E-2</v>
      </c>
      <c r="D6116" s="254">
        <f t="shared" si="191"/>
        <v>0</v>
      </c>
    </row>
    <row r="6117" spans="1:4" x14ac:dyDescent="0.3">
      <c r="A6117" s="4">
        <v>28403</v>
      </c>
      <c r="B6117" s="5">
        <v>22.759999999999998</v>
      </c>
      <c r="C6117" s="1">
        <f t="shared" si="190"/>
        <v>2.2759999999999999E-2</v>
      </c>
      <c r="D6117" s="254">
        <f t="shared" si="191"/>
        <v>0</v>
      </c>
    </row>
    <row r="6118" spans="1:4" x14ac:dyDescent="0.3">
      <c r="A6118" s="4">
        <v>28404</v>
      </c>
      <c r="B6118" s="5">
        <v>22.759999999999998</v>
      </c>
      <c r="C6118" s="1">
        <f t="shared" si="190"/>
        <v>2.2759999999999999E-2</v>
      </c>
      <c r="D6118" s="254">
        <f t="shared" si="191"/>
        <v>0</v>
      </c>
    </row>
    <row r="6119" spans="1:4" x14ac:dyDescent="0.3">
      <c r="A6119" s="4">
        <v>28405</v>
      </c>
      <c r="B6119" s="5">
        <v>22.759999999999998</v>
      </c>
      <c r="C6119" s="1">
        <f t="shared" si="190"/>
        <v>2.2759999999999999E-2</v>
      </c>
      <c r="D6119" s="254">
        <f t="shared" si="191"/>
        <v>0</v>
      </c>
    </row>
    <row r="6120" spans="1:4" x14ac:dyDescent="0.3">
      <c r="A6120" s="4">
        <v>28408</v>
      </c>
      <c r="B6120" s="5">
        <v>22.759999999999998</v>
      </c>
      <c r="C6120" s="1">
        <f t="shared" si="190"/>
        <v>2.2759999999999999E-2</v>
      </c>
      <c r="D6120" s="254">
        <f t="shared" si="191"/>
        <v>0</v>
      </c>
    </row>
    <row r="6121" spans="1:4" x14ac:dyDescent="0.3">
      <c r="A6121" s="4">
        <v>28409</v>
      </c>
      <c r="B6121" s="5">
        <v>22.759999999999998</v>
      </c>
      <c r="C6121" s="1">
        <f t="shared" si="190"/>
        <v>2.2759999999999999E-2</v>
      </c>
      <c r="D6121" s="254">
        <f t="shared" si="191"/>
        <v>0</v>
      </c>
    </row>
    <row r="6122" spans="1:4" x14ac:dyDescent="0.3">
      <c r="A6122" s="4">
        <v>28411</v>
      </c>
      <c r="B6122" s="5">
        <v>22.759999999999998</v>
      </c>
      <c r="C6122" s="1">
        <f t="shared" si="190"/>
        <v>2.2759999999999999E-2</v>
      </c>
      <c r="D6122" s="254">
        <f t="shared" si="191"/>
        <v>0</v>
      </c>
    </row>
    <row r="6123" spans="1:4" x14ac:dyDescent="0.3">
      <c r="A6123" s="4">
        <v>28412</v>
      </c>
      <c r="B6123" s="5">
        <v>22.759999999999998</v>
      </c>
      <c r="C6123" s="1">
        <f t="shared" si="190"/>
        <v>2.2759999999999999E-2</v>
      </c>
      <c r="D6123" s="254">
        <f t="shared" si="191"/>
        <v>0</v>
      </c>
    </row>
    <row r="6124" spans="1:4" x14ac:dyDescent="0.3">
      <c r="A6124" s="4">
        <v>28415</v>
      </c>
      <c r="B6124" s="5">
        <v>22.74</v>
      </c>
      <c r="C6124" s="1">
        <f t="shared" si="190"/>
        <v>2.274E-2</v>
      </c>
      <c r="D6124" s="254">
        <f t="shared" si="191"/>
        <v>-8.7873462214405063E-2</v>
      </c>
    </row>
    <row r="6125" spans="1:4" x14ac:dyDescent="0.3">
      <c r="A6125" s="4">
        <v>28416</v>
      </c>
      <c r="B6125" s="5">
        <v>22.74</v>
      </c>
      <c r="C6125" s="1">
        <f t="shared" si="190"/>
        <v>2.274E-2</v>
      </c>
      <c r="D6125" s="254">
        <f t="shared" si="191"/>
        <v>0</v>
      </c>
    </row>
    <row r="6126" spans="1:4" x14ac:dyDescent="0.3">
      <c r="A6126" s="4">
        <v>28417</v>
      </c>
      <c r="B6126" s="5">
        <v>22.74</v>
      </c>
      <c r="C6126" s="1">
        <f t="shared" si="190"/>
        <v>2.274E-2</v>
      </c>
      <c r="D6126" s="254">
        <f t="shared" si="191"/>
        <v>0</v>
      </c>
    </row>
    <row r="6127" spans="1:4" x14ac:dyDescent="0.3">
      <c r="A6127" s="4">
        <v>28418</v>
      </c>
      <c r="B6127" s="5">
        <v>22.74</v>
      </c>
      <c r="C6127" s="1">
        <f t="shared" si="190"/>
        <v>2.274E-2</v>
      </c>
      <c r="D6127" s="254">
        <f t="shared" si="191"/>
        <v>0</v>
      </c>
    </row>
    <row r="6128" spans="1:4" x14ac:dyDescent="0.3">
      <c r="A6128" s="4">
        <v>28419</v>
      </c>
      <c r="B6128" s="5">
        <v>22.74</v>
      </c>
      <c r="C6128" s="1">
        <f t="shared" si="190"/>
        <v>2.274E-2</v>
      </c>
      <c r="D6128" s="254">
        <f t="shared" si="191"/>
        <v>0</v>
      </c>
    </row>
    <row r="6129" spans="1:4" x14ac:dyDescent="0.3">
      <c r="A6129" s="4">
        <v>28422</v>
      </c>
      <c r="B6129" s="5">
        <v>22.74</v>
      </c>
      <c r="C6129" s="1">
        <f t="shared" si="190"/>
        <v>2.274E-2</v>
      </c>
      <c r="D6129" s="254">
        <f t="shared" si="191"/>
        <v>0</v>
      </c>
    </row>
    <row r="6130" spans="1:4" x14ac:dyDescent="0.3">
      <c r="A6130" s="4">
        <v>28423</v>
      </c>
      <c r="B6130" s="5">
        <v>22.74</v>
      </c>
      <c r="C6130" s="1">
        <f t="shared" si="190"/>
        <v>2.274E-2</v>
      </c>
      <c r="D6130" s="254">
        <f t="shared" si="191"/>
        <v>0</v>
      </c>
    </row>
    <row r="6131" spans="1:4" x14ac:dyDescent="0.3">
      <c r="A6131" s="4">
        <v>28424</v>
      </c>
      <c r="B6131" s="5">
        <v>22.74</v>
      </c>
      <c r="C6131" s="1">
        <f t="shared" si="190"/>
        <v>2.274E-2</v>
      </c>
      <c r="D6131" s="254">
        <f t="shared" si="191"/>
        <v>0</v>
      </c>
    </row>
    <row r="6132" spans="1:4" x14ac:dyDescent="0.3">
      <c r="A6132" s="4">
        <v>28425</v>
      </c>
      <c r="B6132" s="5">
        <v>22.74</v>
      </c>
      <c r="C6132" s="1">
        <f t="shared" si="190"/>
        <v>2.274E-2</v>
      </c>
      <c r="D6132" s="254">
        <f t="shared" si="191"/>
        <v>0</v>
      </c>
    </row>
    <row r="6133" spans="1:4" x14ac:dyDescent="0.3">
      <c r="A6133" s="4">
        <v>28426</v>
      </c>
      <c r="B6133" s="5">
        <v>22.74</v>
      </c>
      <c r="C6133" s="1">
        <f t="shared" si="190"/>
        <v>2.274E-2</v>
      </c>
      <c r="D6133" s="254">
        <f t="shared" si="191"/>
        <v>0</v>
      </c>
    </row>
    <row r="6134" spans="1:4" x14ac:dyDescent="0.3">
      <c r="A6134" s="4">
        <v>28429</v>
      </c>
      <c r="B6134" s="5">
        <v>22.74</v>
      </c>
      <c r="C6134" s="1">
        <f t="shared" si="190"/>
        <v>2.274E-2</v>
      </c>
      <c r="D6134" s="254">
        <f t="shared" si="191"/>
        <v>0</v>
      </c>
    </row>
    <row r="6135" spans="1:4" x14ac:dyDescent="0.3">
      <c r="A6135" s="4">
        <v>28430</v>
      </c>
      <c r="B6135" s="5">
        <v>22.74</v>
      </c>
      <c r="C6135" s="1">
        <f t="shared" si="190"/>
        <v>2.274E-2</v>
      </c>
      <c r="D6135" s="254">
        <f t="shared" si="191"/>
        <v>0</v>
      </c>
    </row>
    <row r="6136" spans="1:4" x14ac:dyDescent="0.3">
      <c r="A6136" s="4">
        <v>28432</v>
      </c>
      <c r="B6136" s="5">
        <v>22.74</v>
      </c>
      <c r="C6136" s="1">
        <f t="shared" si="190"/>
        <v>2.274E-2</v>
      </c>
      <c r="D6136" s="254">
        <f t="shared" si="191"/>
        <v>0</v>
      </c>
    </row>
    <row r="6137" spans="1:4" x14ac:dyDescent="0.3">
      <c r="A6137" s="4">
        <v>28433</v>
      </c>
      <c r="B6137" s="5">
        <v>22.74</v>
      </c>
      <c r="C6137" s="1">
        <f t="shared" si="190"/>
        <v>2.274E-2</v>
      </c>
      <c r="D6137" s="254">
        <f t="shared" si="191"/>
        <v>0</v>
      </c>
    </row>
    <row r="6138" spans="1:4" x14ac:dyDescent="0.3">
      <c r="A6138" s="4">
        <v>28436</v>
      </c>
      <c r="B6138" s="5">
        <v>22.74</v>
      </c>
      <c r="C6138" s="1">
        <f t="shared" si="190"/>
        <v>2.274E-2</v>
      </c>
      <c r="D6138" s="254">
        <f t="shared" si="191"/>
        <v>0</v>
      </c>
    </row>
    <row r="6139" spans="1:4" x14ac:dyDescent="0.3">
      <c r="A6139" s="4">
        <v>28437</v>
      </c>
      <c r="B6139" s="5">
        <v>22.74</v>
      </c>
      <c r="C6139" s="1">
        <f t="shared" si="190"/>
        <v>2.274E-2</v>
      </c>
      <c r="D6139" s="254">
        <f t="shared" si="191"/>
        <v>0</v>
      </c>
    </row>
    <row r="6140" spans="1:4" x14ac:dyDescent="0.3">
      <c r="A6140" s="4">
        <v>28438</v>
      </c>
      <c r="B6140" s="5">
        <v>22.74</v>
      </c>
      <c r="C6140" s="1">
        <f t="shared" si="190"/>
        <v>2.274E-2</v>
      </c>
      <c r="D6140" s="254">
        <f t="shared" si="191"/>
        <v>0</v>
      </c>
    </row>
    <row r="6141" spans="1:4" x14ac:dyDescent="0.3">
      <c r="A6141" s="4">
        <v>28439</v>
      </c>
      <c r="B6141" s="5">
        <v>22.74</v>
      </c>
      <c r="C6141" s="1">
        <f t="shared" si="190"/>
        <v>2.274E-2</v>
      </c>
      <c r="D6141" s="254">
        <f t="shared" si="191"/>
        <v>0</v>
      </c>
    </row>
    <row r="6142" spans="1:4" x14ac:dyDescent="0.3">
      <c r="A6142" s="4">
        <v>28440</v>
      </c>
      <c r="B6142" s="5">
        <v>22.74</v>
      </c>
      <c r="C6142" s="1">
        <f t="shared" si="190"/>
        <v>2.274E-2</v>
      </c>
      <c r="D6142" s="254">
        <f t="shared" si="191"/>
        <v>0</v>
      </c>
    </row>
    <row r="6143" spans="1:4" x14ac:dyDescent="0.3">
      <c r="A6143" s="4">
        <v>28443</v>
      </c>
      <c r="B6143" s="5">
        <v>22.74</v>
      </c>
      <c r="C6143" s="1">
        <f t="shared" si="190"/>
        <v>2.274E-2</v>
      </c>
      <c r="D6143" s="254">
        <f t="shared" si="191"/>
        <v>0</v>
      </c>
    </row>
    <row r="6144" spans="1:4" x14ac:dyDescent="0.3">
      <c r="A6144" s="4">
        <v>28444</v>
      </c>
      <c r="B6144" s="5">
        <v>22.74</v>
      </c>
      <c r="C6144" s="1">
        <f t="shared" si="190"/>
        <v>2.274E-2</v>
      </c>
      <c r="D6144" s="254">
        <f t="shared" si="191"/>
        <v>0</v>
      </c>
    </row>
    <row r="6145" spans="1:4" x14ac:dyDescent="0.3">
      <c r="A6145" s="4">
        <v>28445</v>
      </c>
      <c r="B6145" s="5">
        <v>22.74</v>
      </c>
      <c r="C6145" s="1">
        <f t="shared" si="190"/>
        <v>2.274E-2</v>
      </c>
      <c r="D6145" s="254">
        <f t="shared" si="191"/>
        <v>0</v>
      </c>
    </row>
    <row r="6146" spans="1:4" x14ac:dyDescent="0.3">
      <c r="A6146" s="4">
        <v>28446</v>
      </c>
      <c r="B6146" s="5">
        <v>22.74</v>
      </c>
      <c r="C6146" s="1">
        <f t="shared" si="190"/>
        <v>2.274E-2</v>
      </c>
      <c r="D6146" s="254">
        <f t="shared" si="191"/>
        <v>0</v>
      </c>
    </row>
    <row r="6147" spans="1:4" x14ac:dyDescent="0.3">
      <c r="A6147" s="4">
        <v>28447</v>
      </c>
      <c r="B6147" s="5">
        <v>22.74</v>
      </c>
      <c r="C6147" s="1">
        <f t="shared" si="190"/>
        <v>2.274E-2</v>
      </c>
      <c r="D6147" s="254">
        <f t="shared" si="191"/>
        <v>0</v>
      </c>
    </row>
    <row r="6148" spans="1:4" x14ac:dyDescent="0.3">
      <c r="A6148" s="4">
        <v>28450</v>
      </c>
      <c r="B6148" s="5">
        <v>22.74</v>
      </c>
      <c r="C6148" s="1">
        <f t="shared" si="190"/>
        <v>2.274E-2</v>
      </c>
      <c r="D6148" s="254">
        <f t="shared" si="191"/>
        <v>0</v>
      </c>
    </row>
    <row r="6149" spans="1:4" x14ac:dyDescent="0.3">
      <c r="A6149" s="4">
        <v>28451</v>
      </c>
      <c r="B6149" s="5">
        <v>22.74</v>
      </c>
      <c r="C6149" s="1">
        <f t="shared" si="190"/>
        <v>2.274E-2</v>
      </c>
      <c r="D6149" s="254">
        <f t="shared" si="191"/>
        <v>0</v>
      </c>
    </row>
    <row r="6150" spans="1:4" x14ac:dyDescent="0.3">
      <c r="A6150" s="4">
        <v>28452</v>
      </c>
      <c r="B6150" s="5">
        <v>22.74</v>
      </c>
      <c r="C6150" s="1">
        <f t="shared" ref="C6150:C6213" si="192">B6150/1000</f>
        <v>2.274E-2</v>
      </c>
      <c r="D6150" s="254">
        <f t="shared" si="191"/>
        <v>0</v>
      </c>
    </row>
    <row r="6151" spans="1:4" x14ac:dyDescent="0.3">
      <c r="A6151" s="4">
        <v>28453</v>
      </c>
      <c r="B6151" s="5">
        <v>22.74</v>
      </c>
      <c r="C6151" s="1">
        <f t="shared" si="192"/>
        <v>2.274E-2</v>
      </c>
      <c r="D6151" s="254">
        <f t="shared" ref="D6151:D6214" si="193">((B6151/B6150)-1)*100</f>
        <v>0</v>
      </c>
    </row>
    <row r="6152" spans="1:4" x14ac:dyDescent="0.3">
      <c r="A6152" s="4">
        <v>28454</v>
      </c>
      <c r="B6152" s="5">
        <v>22.74</v>
      </c>
      <c r="C6152" s="1">
        <f t="shared" si="192"/>
        <v>2.274E-2</v>
      </c>
      <c r="D6152" s="254">
        <f t="shared" si="193"/>
        <v>0</v>
      </c>
    </row>
    <row r="6153" spans="1:4" x14ac:dyDescent="0.3">
      <c r="A6153" s="4">
        <v>28457</v>
      </c>
      <c r="B6153" s="5">
        <v>22.74</v>
      </c>
      <c r="C6153" s="1">
        <f t="shared" si="192"/>
        <v>2.274E-2</v>
      </c>
      <c r="D6153" s="254">
        <f t="shared" si="193"/>
        <v>0</v>
      </c>
    </row>
    <row r="6154" spans="1:4" x14ac:dyDescent="0.3">
      <c r="A6154" s="4">
        <v>28458</v>
      </c>
      <c r="B6154" s="5">
        <v>22.74</v>
      </c>
      <c r="C6154" s="1">
        <f t="shared" si="192"/>
        <v>2.274E-2</v>
      </c>
      <c r="D6154" s="254">
        <f t="shared" si="193"/>
        <v>0</v>
      </c>
    </row>
    <row r="6155" spans="1:4" x14ac:dyDescent="0.3">
      <c r="A6155" s="4">
        <v>28459</v>
      </c>
      <c r="B6155" s="5">
        <v>22.74</v>
      </c>
      <c r="C6155" s="1">
        <f t="shared" si="192"/>
        <v>2.274E-2</v>
      </c>
      <c r="D6155" s="254">
        <f t="shared" si="193"/>
        <v>0</v>
      </c>
    </row>
    <row r="6156" spans="1:4" x14ac:dyDescent="0.3">
      <c r="A6156" s="4">
        <v>28460</v>
      </c>
      <c r="B6156" s="5">
        <v>22.74</v>
      </c>
      <c r="C6156" s="1">
        <f t="shared" si="192"/>
        <v>2.274E-2</v>
      </c>
      <c r="D6156" s="254">
        <f t="shared" si="193"/>
        <v>0</v>
      </c>
    </row>
    <row r="6157" spans="1:4" x14ac:dyDescent="0.3">
      <c r="A6157" s="4">
        <v>28461</v>
      </c>
      <c r="B6157" s="5">
        <v>22.74</v>
      </c>
      <c r="C6157" s="1">
        <f t="shared" si="192"/>
        <v>2.274E-2</v>
      </c>
      <c r="D6157" s="254">
        <f t="shared" si="193"/>
        <v>0</v>
      </c>
    </row>
    <row r="6158" spans="1:4" x14ac:dyDescent="0.3">
      <c r="A6158" s="4">
        <v>28464</v>
      </c>
      <c r="B6158" s="5">
        <v>22.74</v>
      </c>
      <c r="C6158" s="1">
        <f t="shared" si="192"/>
        <v>2.274E-2</v>
      </c>
      <c r="D6158" s="254">
        <f t="shared" si="193"/>
        <v>0</v>
      </c>
    </row>
    <row r="6159" spans="1:4" x14ac:dyDescent="0.3">
      <c r="A6159" s="4">
        <v>28465</v>
      </c>
      <c r="B6159" s="5">
        <v>22.74</v>
      </c>
      <c r="C6159" s="1">
        <f t="shared" si="192"/>
        <v>2.274E-2</v>
      </c>
      <c r="D6159" s="254">
        <f t="shared" si="193"/>
        <v>0</v>
      </c>
    </row>
    <row r="6160" spans="1:4" x14ac:dyDescent="0.3">
      <c r="A6160" s="4">
        <v>28466</v>
      </c>
      <c r="B6160" s="5">
        <v>22.74</v>
      </c>
      <c r="C6160" s="1">
        <f t="shared" si="192"/>
        <v>2.274E-2</v>
      </c>
      <c r="D6160" s="254">
        <f t="shared" si="193"/>
        <v>0</v>
      </c>
    </row>
    <row r="6161" spans="1:4" x14ac:dyDescent="0.3">
      <c r="A6161" s="4">
        <v>28467</v>
      </c>
      <c r="B6161" s="5">
        <v>22.74</v>
      </c>
      <c r="C6161" s="1">
        <f t="shared" si="192"/>
        <v>2.274E-2</v>
      </c>
      <c r="D6161" s="254">
        <f t="shared" si="193"/>
        <v>0</v>
      </c>
    </row>
    <row r="6162" spans="1:4" x14ac:dyDescent="0.3">
      <c r="A6162" s="4">
        <v>28468</v>
      </c>
      <c r="B6162" s="5">
        <v>22.74</v>
      </c>
      <c r="C6162" s="1">
        <f t="shared" si="192"/>
        <v>2.274E-2</v>
      </c>
      <c r="D6162" s="254">
        <f t="shared" si="193"/>
        <v>0</v>
      </c>
    </row>
    <row r="6163" spans="1:4" x14ac:dyDescent="0.3">
      <c r="A6163" s="4">
        <v>28472</v>
      </c>
      <c r="B6163" s="5">
        <v>22.74</v>
      </c>
      <c r="C6163" s="1">
        <f t="shared" si="192"/>
        <v>2.274E-2</v>
      </c>
      <c r="D6163" s="254">
        <f t="shared" si="193"/>
        <v>0</v>
      </c>
    </row>
    <row r="6164" spans="1:4" x14ac:dyDescent="0.3">
      <c r="A6164" s="4">
        <v>28473</v>
      </c>
      <c r="B6164" s="5">
        <v>22.74</v>
      </c>
      <c r="C6164" s="1">
        <f t="shared" si="192"/>
        <v>2.274E-2</v>
      </c>
      <c r="D6164" s="254">
        <f t="shared" si="193"/>
        <v>0</v>
      </c>
    </row>
    <row r="6165" spans="1:4" x14ac:dyDescent="0.3">
      <c r="A6165" s="4">
        <v>28474</v>
      </c>
      <c r="B6165" s="5">
        <v>22.74</v>
      </c>
      <c r="C6165" s="1">
        <f t="shared" si="192"/>
        <v>2.274E-2</v>
      </c>
      <c r="D6165" s="254">
        <f t="shared" si="193"/>
        <v>0</v>
      </c>
    </row>
    <row r="6166" spans="1:4" x14ac:dyDescent="0.3">
      <c r="A6166" s="4">
        <v>28475</v>
      </c>
      <c r="B6166" s="5">
        <v>22.74</v>
      </c>
      <c r="C6166" s="1">
        <f t="shared" si="192"/>
        <v>2.274E-2</v>
      </c>
      <c r="D6166" s="254">
        <f t="shared" si="193"/>
        <v>0</v>
      </c>
    </row>
    <row r="6167" spans="1:4" x14ac:dyDescent="0.3">
      <c r="A6167" s="4">
        <v>28478</v>
      </c>
      <c r="B6167" s="5">
        <v>22.74</v>
      </c>
      <c r="C6167" s="1">
        <f t="shared" si="192"/>
        <v>2.274E-2</v>
      </c>
      <c r="D6167" s="254">
        <f t="shared" si="193"/>
        <v>0</v>
      </c>
    </row>
    <row r="6168" spans="1:4" x14ac:dyDescent="0.3">
      <c r="A6168" s="4">
        <v>28479</v>
      </c>
      <c r="B6168" s="5">
        <v>22.74</v>
      </c>
      <c r="C6168" s="1">
        <f t="shared" si="192"/>
        <v>2.274E-2</v>
      </c>
      <c r="D6168" s="254">
        <f t="shared" si="193"/>
        <v>0</v>
      </c>
    </row>
    <row r="6169" spans="1:4" x14ac:dyDescent="0.3">
      <c r="A6169" s="4">
        <v>28480</v>
      </c>
      <c r="B6169" s="5">
        <v>22.74</v>
      </c>
      <c r="C6169" s="1">
        <f t="shared" si="192"/>
        <v>2.274E-2</v>
      </c>
      <c r="D6169" s="254">
        <f t="shared" si="193"/>
        <v>0</v>
      </c>
    </row>
    <row r="6170" spans="1:4" x14ac:dyDescent="0.3">
      <c r="A6170" s="4">
        <v>28481</v>
      </c>
      <c r="B6170" s="5">
        <v>22.74</v>
      </c>
      <c r="C6170" s="1">
        <f t="shared" si="192"/>
        <v>2.274E-2</v>
      </c>
      <c r="D6170" s="254">
        <f t="shared" si="193"/>
        <v>0</v>
      </c>
    </row>
    <row r="6171" spans="1:4" x14ac:dyDescent="0.3">
      <c r="A6171" s="4">
        <v>28482</v>
      </c>
      <c r="B6171" s="5">
        <v>22.74</v>
      </c>
      <c r="C6171" s="1">
        <f t="shared" si="192"/>
        <v>2.274E-2</v>
      </c>
      <c r="D6171" s="254">
        <f t="shared" si="193"/>
        <v>0</v>
      </c>
    </row>
    <row r="6172" spans="1:4" x14ac:dyDescent="0.3">
      <c r="A6172" s="4">
        <v>28485</v>
      </c>
      <c r="B6172" s="5">
        <v>22.74</v>
      </c>
      <c r="C6172" s="1">
        <f t="shared" si="192"/>
        <v>2.274E-2</v>
      </c>
      <c r="D6172" s="254">
        <f t="shared" si="193"/>
        <v>0</v>
      </c>
    </row>
    <row r="6173" spans="1:4" x14ac:dyDescent="0.3">
      <c r="A6173" s="4">
        <v>28486</v>
      </c>
      <c r="B6173" s="5">
        <v>22.74</v>
      </c>
      <c r="C6173" s="1">
        <f t="shared" si="192"/>
        <v>2.274E-2</v>
      </c>
      <c r="D6173" s="254">
        <f t="shared" si="193"/>
        <v>0</v>
      </c>
    </row>
    <row r="6174" spans="1:4" x14ac:dyDescent="0.3">
      <c r="A6174" s="4">
        <v>28487</v>
      </c>
      <c r="B6174" s="5">
        <v>22.74</v>
      </c>
      <c r="C6174" s="1">
        <f t="shared" si="192"/>
        <v>2.274E-2</v>
      </c>
      <c r="D6174" s="254">
        <f t="shared" si="193"/>
        <v>0</v>
      </c>
    </row>
    <row r="6175" spans="1:4" x14ac:dyDescent="0.3">
      <c r="A6175" s="4">
        <v>28488</v>
      </c>
      <c r="B6175" s="5">
        <v>22.74</v>
      </c>
      <c r="C6175" s="1">
        <f t="shared" si="192"/>
        <v>2.274E-2</v>
      </c>
      <c r="D6175" s="254">
        <f t="shared" si="193"/>
        <v>0</v>
      </c>
    </row>
    <row r="6176" spans="1:4" x14ac:dyDescent="0.3">
      <c r="A6176" s="4">
        <v>28489</v>
      </c>
      <c r="B6176" s="5">
        <v>22.74</v>
      </c>
      <c r="C6176" s="1">
        <f t="shared" si="192"/>
        <v>2.274E-2</v>
      </c>
      <c r="D6176" s="254">
        <f t="shared" si="193"/>
        <v>0</v>
      </c>
    </row>
    <row r="6177" spans="1:4" x14ac:dyDescent="0.3">
      <c r="A6177" s="4">
        <v>28492</v>
      </c>
      <c r="B6177" s="5">
        <v>22.74</v>
      </c>
      <c r="C6177" s="1">
        <f t="shared" si="192"/>
        <v>2.274E-2</v>
      </c>
      <c r="D6177" s="254">
        <f t="shared" si="193"/>
        <v>0</v>
      </c>
    </row>
    <row r="6178" spans="1:4" x14ac:dyDescent="0.3">
      <c r="A6178" s="4">
        <v>28493</v>
      </c>
      <c r="B6178" s="5">
        <v>22.74</v>
      </c>
      <c r="C6178" s="1">
        <f t="shared" si="192"/>
        <v>2.274E-2</v>
      </c>
      <c r="D6178" s="254">
        <f t="shared" si="193"/>
        <v>0</v>
      </c>
    </row>
    <row r="6179" spans="1:4" x14ac:dyDescent="0.3">
      <c r="A6179" s="4">
        <v>28494</v>
      </c>
      <c r="B6179" s="5">
        <v>22.74</v>
      </c>
      <c r="C6179" s="1">
        <f t="shared" si="192"/>
        <v>2.274E-2</v>
      </c>
      <c r="D6179" s="254">
        <f t="shared" si="193"/>
        <v>0</v>
      </c>
    </row>
    <row r="6180" spans="1:4" x14ac:dyDescent="0.3">
      <c r="A6180" s="4">
        <v>28495</v>
      </c>
      <c r="B6180" s="5">
        <v>22.74</v>
      </c>
      <c r="C6180" s="1">
        <f t="shared" si="192"/>
        <v>2.274E-2</v>
      </c>
      <c r="D6180" s="254">
        <f t="shared" si="193"/>
        <v>0</v>
      </c>
    </row>
    <row r="6181" spans="1:4" x14ac:dyDescent="0.3">
      <c r="A6181" s="4">
        <v>28496</v>
      </c>
      <c r="B6181" s="5">
        <v>22.74</v>
      </c>
      <c r="C6181" s="1">
        <f t="shared" si="192"/>
        <v>2.274E-2</v>
      </c>
      <c r="D6181" s="254">
        <f t="shared" si="193"/>
        <v>0</v>
      </c>
    </row>
    <row r="6182" spans="1:4" x14ac:dyDescent="0.3">
      <c r="A6182" s="4">
        <v>28499</v>
      </c>
      <c r="B6182" s="5">
        <v>22.74</v>
      </c>
      <c r="C6182" s="1">
        <f t="shared" si="192"/>
        <v>2.274E-2</v>
      </c>
      <c r="D6182" s="254">
        <f t="shared" si="193"/>
        <v>0</v>
      </c>
    </row>
    <row r="6183" spans="1:4" x14ac:dyDescent="0.3">
      <c r="A6183" s="4">
        <v>28500</v>
      </c>
      <c r="B6183" s="5">
        <v>22.74</v>
      </c>
      <c r="C6183" s="1">
        <f t="shared" si="192"/>
        <v>2.274E-2</v>
      </c>
      <c r="D6183" s="254">
        <f t="shared" si="193"/>
        <v>0</v>
      </c>
    </row>
    <row r="6184" spans="1:4" x14ac:dyDescent="0.3">
      <c r="A6184" s="4">
        <v>28501</v>
      </c>
      <c r="B6184" s="5">
        <v>22.74</v>
      </c>
      <c r="C6184" s="1">
        <f t="shared" si="192"/>
        <v>2.274E-2</v>
      </c>
      <c r="D6184" s="254">
        <f t="shared" si="193"/>
        <v>0</v>
      </c>
    </row>
    <row r="6185" spans="1:4" x14ac:dyDescent="0.3">
      <c r="A6185" s="4">
        <v>28502</v>
      </c>
      <c r="B6185" s="5">
        <v>22.74</v>
      </c>
      <c r="C6185" s="1">
        <f t="shared" si="192"/>
        <v>2.274E-2</v>
      </c>
      <c r="D6185" s="254">
        <f t="shared" si="193"/>
        <v>0</v>
      </c>
    </row>
    <row r="6186" spans="1:4" x14ac:dyDescent="0.3">
      <c r="A6186" s="4">
        <v>28503</v>
      </c>
      <c r="B6186" s="5">
        <v>22.74</v>
      </c>
      <c r="C6186" s="1">
        <f t="shared" si="192"/>
        <v>2.274E-2</v>
      </c>
      <c r="D6186" s="254">
        <f t="shared" si="193"/>
        <v>0</v>
      </c>
    </row>
    <row r="6187" spans="1:4" x14ac:dyDescent="0.3">
      <c r="A6187" s="4">
        <v>28506</v>
      </c>
      <c r="B6187" s="5">
        <v>22.74</v>
      </c>
      <c r="C6187" s="1">
        <f t="shared" si="192"/>
        <v>2.274E-2</v>
      </c>
      <c r="D6187" s="254">
        <f t="shared" si="193"/>
        <v>0</v>
      </c>
    </row>
    <row r="6188" spans="1:4" x14ac:dyDescent="0.3">
      <c r="A6188" s="4">
        <v>28507</v>
      </c>
      <c r="B6188" s="5">
        <v>22.74</v>
      </c>
      <c r="C6188" s="1">
        <f t="shared" si="192"/>
        <v>2.274E-2</v>
      </c>
      <c r="D6188" s="254">
        <f t="shared" si="193"/>
        <v>0</v>
      </c>
    </row>
    <row r="6189" spans="1:4" x14ac:dyDescent="0.3">
      <c r="A6189" s="4">
        <v>28508</v>
      </c>
      <c r="B6189" s="5">
        <v>22.74</v>
      </c>
      <c r="C6189" s="1">
        <f t="shared" si="192"/>
        <v>2.274E-2</v>
      </c>
      <c r="D6189" s="254">
        <f t="shared" si="193"/>
        <v>0</v>
      </c>
    </row>
    <row r="6190" spans="1:4" x14ac:dyDescent="0.3">
      <c r="A6190" s="4">
        <v>28509</v>
      </c>
      <c r="B6190" s="5">
        <v>22.74</v>
      </c>
      <c r="C6190" s="1">
        <f t="shared" si="192"/>
        <v>2.274E-2</v>
      </c>
      <c r="D6190" s="254">
        <f t="shared" si="193"/>
        <v>0</v>
      </c>
    </row>
    <row r="6191" spans="1:4" x14ac:dyDescent="0.3">
      <c r="A6191" s="4">
        <v>28510</v>
      </c>
      <c r="B6191" s="5">
        <v>22.74</v>
      </c>
      <c r="C6191" s="1">
        <f t="shared" si="192"/>
        <v>2.274E-2</v>
      </c>
      <c r="D6191" s="254">
        <f t="shared" si="193"/>
        <v>0</v>
      </c>
    </row>
    <row r="6192" spans="1:4" x14ac:dyDescent="0.3">
      <c r="A6192" s="4">
        <v>28513</v>
      </c>
      <c r="B6192" s="5">
        <v>22.74</v>
      </c>
      <c r="C6192" s="1">
        <f t="shared" si="192"/>
        <v>2.274E-2</v>
      </c>
      <c r="D6192" s="254">
        <f t="shared" si="193"/>
        <v>0</v>
      </c>
    </row>
    <row r="6193" spans="1:4" x14ac:dyDescent="0.3">
      <c r="A6193" s="4">
        <v>28514</v>
      </c>
      <c r="B6193" s="5">
        <v>22.74</v>
      </c>
      <c r="C6193" s="1">
        <f t="shared" si="192"/>
        <v>2.274E-2</v>
      </c>
      <c r="D6193" s="254">
        <f t="shared" si="193"/>
        <v>0</v>
      </c>
    </row>
    <row r="6194" spans="1:4" x14ac:dyDescent="0.3">
      <c r="A6194" s="4">
        <v>28515</v>
      </c>
      <c r="B6194" s="5">
        <v>22.74</v>
      </c>
      <c r="C6194" s="1">
        <f t="shared" si="192"/>
        <v>2.274E-2</v>
      </c>
      <c r="D6194" s="254">
        <f t="shared" si="193"/>
        <v>0</v>
      </c>
    </row>
    <row r="6195" spans="1:4" x14ac:dyDescent="0.3">
      <c r="A6195" s="4">
        <v>28516</v>
      </c>
      <c r="B6195" s="5">
        <v>22.74</v>
      </c>
      <c r="C6195" s="1">
        <f t="shared" si="192"/>
        <v>2.274E-2</v>
      </c>
      <c r="D6195" s="254">
        <f t="shared" si="193"/>
        <v>0</v>
      </c>
    </row>
    <row r="6196" spans="1:4" x14ac:dyDescent="0.3">
      <c r="A6196" s="4">
        <v>28517</v>
      </c>
      <c r="B6196" s="5">
        <v>22.74</v>
      </c>
      <c r="C6196" s="1">
        <f t="shared" si="192"/>
        <v>2.274E-2</v>
      </c>
      <c r="D6196" s="254">
        <f t="shared" si="193"/>
        <v>0</v>
      </c>
    </row>
    <row r="6197" spans="1:4" x14ac:dyDescent="0.3">
      <c r="A6197" s="4">
        <v>28520</v>
      </c>
      <c r="B6197" s="5">
        <v>22.74</v>
      </c>
      <c r="C6197" s="1">
        <f t="shared" si="192"/>
        <v>2.274E-2</v>
      </c>
      <c r="D6197" s="254">
        <f t="shared" si="193"/>
        <v>0</v>
      </c>
    </row>
    <row r="6198" spans="1:4" x14ac:dyDescent="0.3">
      <c r="A6198" s="4">
        <v>28521</v>
      </c>
      <c r="B6198" s="5">
        <v>22.74</v>
      </c>
      <c r="C6198" s="1">
        <f t="shared" si="192"/>
        <v>2.274E-2</v>
      </c>
      <c r="D6198" s="254">
        <f t="shared" si="193"/>
        <v>0</v>
      </c>
    </row>
    <row r="6199" spans="1:4" x14ac:dyDescent="0.3">
      <c r="A6199" s="4">
        <v>28522</v>
      </c>
      <c r="B6199" s="5">
        <v>22.74</v>
      </c>
      <c r="C6199" s="1">
        <f t="shared" si="192"/>
        <v>2.274E-2</v>
      </c>
      <c r="D6199" s="254">
        <f t="shared" si="193"/>
        <v>0</v>
      </c>
    </row>
    <row r="6200" spans="1:4" x14ac:dyDescent="0.3">
      <c r="A6200" s="4">
        <v>28523</v>
      </c>
      <c r="B6200" s="5">
        <v>22.74</v>
      </c>
      <c r="C6200" s="1">
        <f t="shared" si="192"/>
        <v>2.274E-2</v>
      </c>
      <c r="D6200" s="254">
        <f t="shared" si="193"/>
        <v>0</v>
      </c>
    </row>
    <row r="6201" spans="1:4" x14ac:dyDescent="0.3">
      <c r="A6201" s="4">
        <v>28524</v>
      </c>
      <c r="B6201" s="5">
        <v>22.74</v>
      </c>
      <c r="C6201" s="1">
        <f t="shared" si="192"/>
        <v>2.274E-2</v>
      </c>
      <c r="D6201" s="254">
        <f t="shared" si="193"/>
        <v>0</v>
      </c>
    </row>
    <row r="6202" spans="1:4" x14ac:dyDescent="0.3">
      <c r="A6202" s="4">
        <v>28527</v>
      </c>
      <c r="B6202" s="5">
        <v>22.74</v>
      </c>
      <c r="C6202" s="1">
        <f t="shared" si="192"/>
        <v>2.274E-2</v>
      </c>
      <c r="D6202" s="254">
        <f t="shared" si="193"/>
        <v>0</v>
      </c>
    </row>
    <row r="6203" spans="1:4" x14ac:dyDescent="0.3">
      <c r="A6203" s="4">
        <v>28528</v>
      </c>
      <c r="B6203" s="5">
        <v>22.74</v>
      </c>
      <c r="C6203" s="1">
        <f t="shared" si="192"/>
        <v>2.274E-2</v>
      </c>
      <c r="D6203" s="254">
        <f t="shared" si="193"/>
        <v>0</v>
      </c>
    </row>
    <row r="6204" spans="1:4" x14ac:dyDescent="0.3">
      <c r="A6204" s="4">
        <v>28529</v>
      </c>
      <c r="B6204" s="5">
        <v>22.74</v>
      </c>
      <c r="C6204" s="1">
        <f t="shared" si="192"/>
        <v>2.274E-2</v>
      </c>
      <c r="D6204" s="254">
        <f t="shared" si="193"/>
        <v>0</v>
      </c>
    </row>
    <row r="6205" spans="1:4" x14ac:dyDescent="0.3">
      <c r="A6205" s="4">
        <v>28530</v>
      </c>
      <c r="B6205" s="5">
        <v>22.74</v>
      </c>
      <c r="C6205" s="1">
        <f t="shared" si="192"/>
        <v>2.274E-2</v>
      </c>
      <c r="D6205" s="254">
        <f t="shared" si="193"/>
        <v>0</v>
      </c>
    </row>
    <row r="6206" spans="1:4" x14ac:dyDescent="0.3">
      <c r="A6206" s="4">
        <v>28531</v>
      </c>
      <c r="B6206" s="5">
        <v>22.74</v>
      </c>
      <c r="C6206" s="1">
        <f t="shared" si="192"/>
        <v>2.274E-2</v>
      </c>
      <c r="D6206" s="254">
        <f t="shared" si="193"/>
        <v>0</v>
      </c>
    </row>
    <row r="6207" spans="1:4" x14ac:dyDescent="0.3">
      <c r="A6207" s="4">
        <v>28534</v>
      </c>
      <c r="B6207" s="5">
        <v>22.74</v>
      </c>
      <c r="C6207" s="1">
        <f t="shared" si="192"/>
        <v>2.274E-2</v>
      </c>
      <c r="D6207" s="254">
        <f t="shared" si="193"/>
        <v>0</v>
      </c>
    </row>
    <row r="6208" spans="1:4" x14ac:dyDescent="0.3">
      <c r="A6208" s="4">
        <v>28535</v>
      </c>
      <c r="B6208" s="5">
        <v>22.74</v>
      </c>
      <c r="C6208" s="1">
        <f t="shared" si="192"/>
        <v>2.274E-2</v>
      </c>
      <c r="D6208" s="254">
        <f t="shared" si="193"/>
        <v>0</v>
      </c>
    </row>
    <row r="6209" spans="1:4" x14ac:dyDescent="0.3">
      <c r="A6209" s="4">
        <v>28536</v>
      </c>
      <c r="B6209" s="5">
        <v>22.74</v>
      </c>
      <c r="C6209" s="1">
        <f t="shared" si="192"/>
        <v>2.274E-2</v>
      </c>
      <c r="D6209" s="254">
        <f t="shared" si="193"/>
        <v>0</v>
      </c>
    </row>
    <row r="6210" spans="1:4" x14ac:dyDescent="0.3">
      <c r="A6210" s="4">
        <v>28537</v>
      </c>
      <c r="B6210" s="5">
        <v>22.74</v>
      </c>
      <c r="C6210" s="1">
        <f t="shared" si="192"/>
        <v>2.274E-2</v>
      </c>
      <c r="D6210" s="254">
        <f t="shared" si="193"/>
        <v>0</v>
      </c>
    </row>
    <row r="6211" spans="1:4" x14ac:dyDescent="0.3">
      <c r="A6211" s="4">
        <v>28538</v>
      </c>
      <c r="B6211" s="5">
        <v>22.74</v>
      </c>
      <c r="C6211" s="1">
        <f t="shared" si="192"/>
        <v>2.274E-2</v>
      </c>
      <c r="D6211" s="254">
        <f t="shared" si="193"/>
        <v>0</v>
      </c>
    </row>
    <row r="6212" spans="1:4" x14ac:dyDescent="0.3">
      <c r="A6212" s="4">
        <v>28541</v>
      </c>
      <c r="B6212" s="5">
        <v>22.74</v>
      </c>
      <c r="C6212" s="1">
        <f t="shared" si="192"/>
        <v>2.274E-2</v>
      </c>
      <c r="D6212" s="254">
        <f t="shared" si="193"/>
        <v>0</v>
      </c>
    </row>
    <row r="6213" spans="1:4" x14ac:dyDescent="0.3">
      <c r="A6213" s="4">
        <v>28542</v>
      </c>
      <c r="B6213" s="5">
        <v>22.74</v>
      </c>
      <c r="C6213" s="1">
        <f t="shared" si="192"/>
        <v>2.274E-2</v>
      </c>
      <c r="D6213" s="254">
        <f t="shared" si="193"/>
        <v>0</v>
      </c>
    </row>
    <row r="6214" spans="1:4" x14ac:dyDescent="0.3">
      <c r="A6214" s="4">
        <v>28543</v>
      </c>
      <c r="B6214" s="5">
        <v>22.74</v>
      </c>
      <c r="C6214" s="1">
        <f t="shared" ref="C6214:C6277" si="194">B6214/1000</f>
        <v>2.274E-2</v>
      </c>
      <c r="D6214" s="254">
        <f t="shared" si="193"/>
        <v>0</v>
      </c>
    </row>
    <row r="6215" spans="1:4" x14ac:dyDescent="0.3">
      <c r="A6215" s="4">
        <v>28544</v>
      </c>
      <c r="B6215" s="5">
        <v>22.74</v>
      </c>
      <c r="C6215" s="1">
        <f t="shared" si="194"/>
        <v>2.274E-2</v>
      </c>
      <c r="D6215" s="254">
        <f t="shared" ref="D6215:D6278" si="195">((B6215/B6214)-1)*100</f>
        <v>0</v>
      </c>
    </row>
    <row r="6216" spans="1:4" x14ac:dyDescent="0.3">
      <c r="A6216" s="4">
        <v>28545</v>
      </c>
      <c r="B6216" s="5">
        <v>22.74</v>
      </c>
      <c r="C6216" s="1">
        <f t="shared" si="194"/>
        <v>2.274E-2</v>
      </c>
      <c r="D6216" s="254">
        <f t="shared" si="195"/>
        <v>0</v>
      </c>
    </row>
    <row r="6217" spans="1:4" x14ac:dyDescent="0.3">
      <c r="A6217" s="4">
        <v>28548</v>
      </c>
      <c r="B6217" s="5">
        <v>22.74</v>
      </c>
      <c r="C6217" s="1">
        <f t="shared" si="194"/>
        <v>2.274E-2</v>
      </c>
      <c r="D6217" s="254">
        <f t="shared" si="195"/>
        <v>0</v>
      </c>
    </row>
    <row r="6218" spans="1:4" x14ac:dyDescent="0.3">
      <c r="A6218" s="4">
        <v>28549</v>
      </c>
      <c r="B6218" s="5">
        <v>22.74</v>
      </c>
      <c r="C6218" s="1">
        <f t="shared" si="194"/>
        <v>2.274E-2</v>
      </c>
      <c r="D6218" s="254">
        <f t="shared" si="195"/>
        <v>0</v>
      </c>
    </row>
    <row r="6219" spans="1:4" x14ac:dyDescent="0.3">
      <c r="A6219" s="4">
        <v>28550</v>
      </c>
      <c r="B6219" s="5">
        <v>22.74</v>
      </c>
      <c r="C6219" s="1">
        <f t="shared" si="194"/>
        <v>2.274E-2</v>
      </c>
      <c r="D6219" s="254">
        <f t="shared" si="195"/>
        <v>0</v>
      </c>
    </row>
    <row r="6220" spans="1:4" x14ac:dyDescent="0.3">
      <c r="A6220" s="4">
        <v>28551</v>
      </c>
      <c r="B6220" s="5">
        <v>22.74</v>
      </c>
      <c r="C6220" s="1">
        <f t="shared" si="194"/>
        <v>2.274E-2</v>
      </c>
      <c r="D6220" s="254">
        <f t="shared" si="195"/>
        <v>0</v>
      </c>
    </row>
    <row r="6221" spans="1:4" x14ac:dyDescent="0.3">
      <c r="A6221" s="4">
        <v>28552</v>
      </c>
      <c r="B6221" s="5">
        <v>22.74</v>
      </c>
      <c r="C6221" s="1">
        <f t="shared" si="194"/>
        <v>2.274E-2</v>
      </c>
      <c r="D6221" s="254">
        <f t="shared" si="195"/>
        <v>0</v>
      </c>
    </row>
    <row r="6222" spans="1:4" x14ac:dyDescent="0.3">
      <c r="A6222" s="4">
        <v>28555</v>
      </c>
      <c r="B6222" s="5">
        <v>22.74</v>
      </c>
      <c r="C6222" s="1">
        <f t="shared" si="194"/>
        <v>2.274E-2</v>
      </c>
      <c r="D6222" s="254">
        <f t="shared" si="195"/>
        <v>0</v>
      </c>
    </row>
    <row r="6223" spans="1:4" x14ac:dyDescent="0.3">
      <c r="A6223" s="4">
        <v>28556</v>
      </c>
      <c r="B6223" s="5">
        <v>22.74</v>
      </c>
      <c r="C6223" s="1">
        <f t="shared" si="194"/>
        <v>2.274E-2</v>
      </c>
      <c r="D6223" s="254">
        <f t="shared" si="195"/>
        <v>0</v>
      </c>
    </row>
    <row r="6224" spans="1:4" x14ac:dyDescent="0.3">
      <c r="A6224" s="4">
        <v>28557</v>
      </c>
      <c r="B6224" s="5">
        <v>22.74</v>
      </c>
      <c r="C6224" s="1">
        <f t="shared" si="194"/>
        <v>2.274E-2</v>
      </c>
      <c r="D6224" s="254">
        <f t="shared" si="195"/>
        <v>0</v>
      </c>
    </row>
    <row r="6225" spans="1:4" x14ac:dyDescent="0.3">
      <c r="A6225" s="4">
        <v>28558</v>
      </c>
      <c r="B6225" s="5">
        <v>22.74</v>
      </c>
      <c r="C6225" s="1">
        <f t="shared" si="194"/>
        <v>2.274E-2</v>
      </c>
      <c r="D6225" s="254">
        <f t="shared" si="195"/>
        <v>0</v>
      </c>
    </row>
    <row r="6226" spans="1:4" x14ac:dyDescent="0.3">
      <c r="A6226" s="4">
        <v>28559</v>
      </c>
      <c r="B6226" s="5">
        <v>22.74</v>
      </c>
      <c r="C6226" s="1">
        <f t="shared" si="194"/>
        <v>2.274E-2</v>
      </c>
      <c r="D6226" s="254">
        <f t="shared" si="195"/>
        <v>0</v>
      </c>
    </row>
    <row r="6227" spans="1:4" x14ac:dyDescent="0.3">
      <c r="A6227" s="4">
        <v>28562</v>
      </c>
      <c r="B6227" s="5">
        <v>22.74</v>
      </c>
      <c r="C6227" s="1">
        <f t="shared" si="194"/>
        <v>2.274E-2</v>
      </c>
      <c r="D6227" s="254">
        <f t="shared" si="195"/>
        <v>0</v>
      </c>
    </row>
    <row r="6228" spans="1:4" x14ac:dyDescent="0.3">
      <c r="A6228" s="4">
        <v>28563</v>
      </c>
      <c r="B6228" s="5">
        <v>22.74</v>
      </c>
      <c r="C6228" s="1">
        <f t="shared" si="194"/>
        <v>2.274E-2</v>
      </c>
      <c r="D6228" s="254">
        <f t="shared" si="195"/>
        <v>0</v>
      </c>
    </row>
    <row r="6229" spans="1:4" x14ac:dyDescent="0.3">
      <c r="A6229" s="4">
        <v>28564</v>
      </c>
      <c r="B6229" s="5">
        <v>22.74</v>
      </c>
      <c r="C6229" s="1">
        <f t="shared" si="194"/>
        <v>2.274E-2</v>
      </c>
      <c r="D6229" s="254">
        <f t="shared" si="195"/>
        <v>0</v>
      </c>
    </row>
    <row r="6230" spans="1:4" x14ac:dyDescent="0.3">
      <c r="A6230" s="4">
        <v>28565</v>
      </c>
      <c r="B6230" s="5">
        <v>22.74</v>
      </c>
      <c r="C6230" s="1">
        <f t="shared" si="194"/>
        <v>2.274E-2</v>
      </c>
      <c r="D6230" s="254">
        <f t="shared" si="195"/>
        <v>0</v>
      </c>
    </row>
    <row r="6231" spans="1:4" x14ac:dyDescent="0.3">
      <c r="A6231" s="4">
        <v>28566</v>
      </c>
      <c r="B6231" s="5">
        <v>22.74</v>
      </c>
      <c r="C6231" s="1">
        <f t="shared" si="194"/>
        <v>2.274E-2</v>
      </c>
      <c r="D6231" s="254">
        <f t="shared" si="195"/>
        <v>0</v>
      </c>
    </row>
    <row r="6232" spans="1:4" x14ac:dyDescent="0.3">
      <c r="A6232" s="4">
        <v>28569</v>
      </c>
      <c r="B6232" s="5">
        <v>22.74</v>
      </c>
      <c r="C6232" s="1">
        <f t="shared" si="194"/>
        <v>2.274E-2</v>
      </c>
      <c r="D6232" s="254">
        <f t="shared" si="195"/>
        <v>0</v>
      </c>
    </row>
    <row r="6233" spans="1:4" x14ac:dyDescent="0.3">
      <c r="A6233" s="4">
        <v>28571</v>
      </c>
      <c r="B6233" s="5">
        <v>22.74</v>
      </c>
      <c r="C6233" s="1">
        <f t="shared" si="194"/>
        <v>2.274E-2</v>
      </c>
      <c r="D6233" s="254">
        <f t="shared" si="195"/>
        <v>0</v>
      </c>
    </row>
    <row r="6234" spans="1:4" x14ac:dyDescent="0.3">
      <c r="A6234" s="4">
        <v>28576</v>
      </c>
      <c r="B6234" s="5">
        <v>22.74</v>
      </c>
      <c r="C6234" s="1">
        <f t="shared" si="194"/>
        <v>2.274E-2</v>
      </c>
      <c r="D6234" s="254">
        <f t="shared" si="195"/>
        <v>0</v>
      </c>
    </row>
    <row r="6235" spans="1:4" x14ac:dyDescent="0.3">
      <c r="A6235" s="4">
        <v>28577</v>
      </c>
      <c r="B6235" s="5">
        <v>22.74</v>
      </c>
      <c r="C6235" s="1">
        <f t="shared" si="194"/>
        <v>2.274E-2</v>
      </c>
      <c r="D6235" s="254">
        <f t="shared" si="195"/>
        <v>0</v>
      </c>
    </row>
    <row r="6236" spans="1:4" x14ac:dyDescent="0.3">
      <c r="A6236" s="4">
        <v>28578</v>
      </c>
      <c r="B6236" s="5">
        <v>22.74</v>
      </c>
      <c r="C6236" s="1">
        <f t="shared" si="194"/>
        <v>2.274E-2</v>
      </c>
      <c r="D6236" s="254">
        <f t="shared" si="195"/>
        <v>0</v>
      </c>
    </row>
    <row r="6237" spans="1:4" x14ac:dyDescent="0.3">
      <c r="A6237" s="4">
        <v>28579</v>
      </c>
      <c r="B6237" s="5">
        <v>22.74</v>
      </c>
      <c r="C6237" s="1">
        <f t="shared" si="194"/>
        <v>2.274E-2</v>
      </c>
      <c r="D6237" s="254">
        <f t="shared" si="195"/>
        <v>0</v>
      </c>
    </row>
    <row r="6238" spans="1:4" x14ac:dyDescent="0.3">
      <c r="A6238" s="4">
        <v>28580</v>
      </c>
      <c r="B6238" s="5">
        <v>22.74</v>
      </c>
      <c r="C6238" s="1">
        <f t="shared" si="194"/>
        <v>2.274E-2</v>
      </c>
      <c r="D6238" s="254">
        <f t="shared" si="195"/>
        <v>0</v>
      </c>
    </row>
    <row r="6239" spans="1:4" x14ac:dyDescent="0.3">
      <c r="A6239" s="4">
        <v>28583</v>
      </c>
      <c r="B6239" s="5">
        <v>22.74</v>
      </c>
      <c r="C6239" s="1">
        <f t="shared" si="194"/>
        <v>2.274E-2</v>
      </c>
      <c r="D6239" s="254">
        <f t="shared" si="195"/>
        <v>0</v>
      </c>
    </row>
    <row r="6240" spans="1:4" x14ac:dyDescent="0.3">
      <c r="A6240" s="4">
        <v>28584</v>
      </c>
      <c r="B6240" s="5">
        <v>22.74</v>
      </c>
      <c r="C6240" s="1">
        <f t="shared" si="194"/>
        <v>2.274E-2</v>
      </c>
      <c r="D6240" s="254">
        <f t="shared" si="195"/>
        <v>0</v>
      </c>
    </row>
    <row r="6241" spans="1:4" x14ac:dyDescent="0.3">
      <c r="A6241" s="4">
        <v>28585</v>
      </c>
      <c r="B6241" s="5">
        <v>22.74</v>
      </c>
      <c r="C6241" s="1">
        <f t="shared" si="194"/>
        <v>2.274E-2</v>
      </c>
      <c r="D6241" s="254">
        <f t="shared" si="195"/>
        <v>0</v>
      </c>
    </row>
    <row r="6242" spans="1:4" x14ac:dyDescent="0.3">
      <c r="A6242" s="4">
        <v>28586</v>
      </c>
      <c r="B6242" s="5">
        <v>22.74</v>
      </c>
      <c r="C6242" s="1">
        <f t="shared" si="194"/>
        <v>2.274E-2</v>
      </c>
      <c r="D6242" s="254">
        <f t="shared" si="195"/>
        <v>0</v>
      </c>
    </row>
    <row r="6243" spans="1:4" x14ac:dyDescent="0.3">
      <c r="A6243" s="4">
        <v>28587</v>
      </c>
      <c r="B6243" s="5">
        <v>22.74</v>
      </c>
      <c r="C6243" s="1">
        <f t="shared" si="194"/>
        <v>2.274E-2</v>
      </c>
      <c r="D6243" s="254">
        <f t="shared" si="195"/>
        <v>0</v>
      </c>
    </row>
    <row r="6244" spans="1:4" x14ac:dyDescent="0.3">
      <c r="A6244" s="4">
        <v>28590</v>
      </c>
      <c r="B6244" s="5">
        <v>22.74</v>
      </c>
      <c r="C6244" s="1">
        <f t="shared" si="194"/>
        <v>2.274E-2</v>
      </c>
      <c r="D6244" s="254">
        <f t="shared" si="195"/>
        <v>0</v>
      </c>
    </row>
    <row r="6245" spans="1:4" x14ac:dyDescent="0.3">
      <c r="A6245" s="4">
        <v>28591</v>
      </c>
      <c r="B6245" s="5">
        <v>22.74</v>
      </c>
      <c r="C6245" s="1">
        <f t="shared" si="194"/>
        <v>2.274E-2</v>
      </c>
      <c r="D6245" s="254">
        <f t="shared" si="195"/>
        <v>0</v>
      </c>
    </row>
    <row r="6246" spans="1:4" x14ac:dyDescent="0.3">
      <c r="A6246" s="4">
        <v>28592</v>
      </c>
      <c r="B6246" s="5">
        <v>22.74</v>
      </c>
      <c r="C6246" s="1">
        <f t="shared" si="194"/>
        <v>2.274E-2</v>
      </c>
      <c r="D6246" s="254">
        <f t="shared" si="195"/>
        <v>0</v>
      </c>
    </row>
    <row r="6247" spans="1:4" x14ac:dyDescent="0.3">
      <c r="A6247" s="4">
        <v>28593</v>
      </c>
      <c r="B6247" s="5">
        <v>22.74</v>
      </c>
      <c r="C6247" s="1">
        <f t="shared" si="194"/>
        <v>2.274E-2</v>
      </c>
      <c r="D6247" s="254">
        <f t="shared" si="195"/>
        <v>0</v>
      </c>
    </row>
    <row r="6248" spans="1:4" x14ac:dyDescent="0.3">
      <c r="A6248" s="4">
        <v>28594</v>
      </c>
      <c r="B6248" s="5">
        <v>22.74</v>
      </c>
      <c r="C6248" s="1">
        <f t="shared" si="194"/>
        <v>2.274E-2</v>
      </c>
      <c r="D6248" s="254">
        <f t="shared" si="195"/>
        <v>0</v>
      </c>
    </row>
    <row r="6249" spans="1:4" x14ac:dyDescent="0.3">
      <c r="A6249" s="4">
        <v>28597</v>
      </c>
      <c r="B6249" s="5">
        <v>22.74</v>
      </c>
      <c r="C6249" s="1">
        <f t="shared" si="194"/>
        <v>2.274E-2</v>
      </c>
      <c r="D6249" s="254">
        <f t="shared" si="195"/>
        <v>0</v>
      </c>
    </row>
    <row r="6250" spans="1:4" x14ac:dyDescent="0.3">
      <c r="A6250" s="4">
        <v>28598</v>
      </c>
      <c r="B6250" s="5">
        <v>22.74</v>
      </c>
      <c r="C6250" s="1">
        <f t="shared" si="194"/>
        <v>2.274E-2</v>
      </c>
      <c r="D6250" s="254">
        <f t="shared" si="195"/>
        <v>0</v>
      </c>
    </row>
    <row r="6251" spans="1:4" x14ac:dyDescent="0.3">
      <c r="A6251" s="4">
        <v>28599</v>
      </c>
      <c r="B6251" s="5">
        <v>22.74</v>
      </c>
      <c r="C6251" s="1">
        <f t="shared" si="194"/>
        <v>2.274E-2</v>
      </c>
      <c r="D6251" s="254">
        <f t="shared" si="195"/>
        <v>0</v>
      </c>
    </row>
    <row r="6252" spans="1:4" x14ac:dyDescent="0.3">
      <c r="A6252" s="4">
        <v>28600</v>
      </c>
      <c r="B6252" s="5">
        <v>22.74</v>
      </c>
      <c r="C6252" s="1">
        <f t="shared" si="194"/>
        <v>2.274E-2</v>
      </c>
      <c r="D6252" s="254">
        <f t="shared" si="195"/>
        <v>0</v>
      </c>
    </row>
    <row r="6253" spans="1:4" x14ac:dyDescent="0.3">
      <c r="A6253" s="4">
        <v>28601</v>
      </c>
      <c r="B6253" s="5">
        <v>22.74</v>
      </c>
      <c r="C6253" s="1">
        <f t="shared" si="194"/>
        <v>2.274E-2</v>
      </c>
      <c r="D6253" s="254">
        <f t="shared" si="195"/>
        <v>0</v>
      </c>
    </row>
    <row r="6254" spans="1:4" x14ac:dyDescent="0.3">
      <c r="A6254" s="4">
        <v>28604</v>
      </c>
      <c r="B6254" s="5">
        <v>22.74</v>
      </c>
      <c r="C6254" s="1">
        <f t="shared" si="194"/>
        <v>2.274E-2</v>
      </c>
      <c r="D6254" s="254">
        <f t="shared" si="195"/>
        <v>0</v>
      </c>
    </row>
    <row r="6255" spans="1:4" x14ac:dyDescent="0.3">
      <c r="A6255" s="4">
        <v>28605</v>
      </c>
      <c r="B6255" s="5">
        <v>22.74</v>
      </c>
      <c r="C6255" s="1">
        <f t="shared" si="194"/>
        <v>2.274E-2</v>
      </c>
      <c r="D6255" s="254">
        <f t="shared" si="195"/>
        <v>0</v>
      </c>
    </row>
    <row r="6256" spans="1:4" x14ac:dyDescent="0.3">
      <c r="A6256" s="4">
        <v>28606</v>
      </c>
      <c r="B6256" s="5">
        <v>22.74</v>
      </c>
      <c r="C6256" s="1">
        <f t="shared" si="194"/>
        <v>2.274E-2</v>
      </c>
      <c r="D6256" s="254">
        <f t="shared" si="195"/>
        <v>0</v>
      </c>
    </row>
    <row r="6257" spans="1:4" x14ac:dyDescent="0.3">
      <c r="A6257" s="4">
        <v>28607</v>
      </c>
      <c r="B6257" s="5">
        <v>22.74</v>
      </c>
      <c r="C6257" s="1">
        <f t="shared" si="194"/>
        <v>2.274E-2</v>
      </c>
      <c r="D6257" s="254">
        <f t="shared" si="195"/>
        <v>0</v>
      </c>
    </row>
    <row r="6258" spans="1:4" x14ac:dyDescent="0.3">
      <c r="A6258" s="4">
        <v>28608</v>
      </c>
      <c r="B6258" s="5">
        <v>22.74</v>
      </c>
      <c r="C6258" s="1">
        <f t="shared" si="194"/>
        <v>2.274E-2</v>
      </c>
      <c r="D6258" s="254">
        <f t="shared" si="195"/>
        <v>0</v>
      </c>
    </row>
    <row r="6259" spans="1:4" x14ac:dyDescent="0.3">
      <c r="A6259" s="4">
        <v>28612</v>
      </c>
      <c r="B6259" s="5">
        <v>22.74</v>
      </c>
      <c r="C6259" s="1">
        <f t="shared" si="194"/>
        <v>2.274E-2</v>
      </c>
      <c r="D6259" s="254">
        <f t="shared" si="195"/>
        <v>0</v>
      </c>
    </row>
    <row r="6260" spans="1:4" x14ac:dyDescent="0.3">
      <c r="A6260" s="4">
        <v>28613</v>
      </c>
      <c r="B6260" s="5">
        <v>22.74</v>
      </c>
      <c r="C6260" s="1">
        <f t="shared" si="194"/>
        <v>2.274E-2</v>
      </c>
      <c r="D6260" s="254">
        <f t="shared" si="195"/>
        <v>0</v>
      </c>
    </row>
    <row r="6261" spans="1:4" x14ac:dyDescent="0.3">
      <c r="A6261" s="4">
        <v>28614</v>
      </c>
      <c r="B6261" s="5">
        <v>22.74</v>
      </c>
      <c r="C6261" s="1">
        <f t="shared" si="194"/>
        <v>2.274E-2</v>
      </c>
      <c r="D6261" s="254">
        <f t="shared" si="195"/>
        <v>0</v>
      </c>
    </row>
    <row r="6262" spans="1:4" x14ac:dyDescent="0.3">
      <c r="A6262" s="4">
        <v>28618</v>
      </c>
      <c r="B6262" s="5">
        <v>22.74</v>
      </c>
      <c r="C6262" s="1">
        <f t="shared" si="194"/>
        <v>2.274E-2</v>
      </c>
      <c r="D6262" s="254">
        <f t="shared" si="195"/>
        <v>0</v>
      </c>
    </row>
    <row r="6263" spans="1:4" x14ac:dyDescent="0.3">
      <c r="A6263" s="4">
        <v>28619</v>
      </c>
      <c r="B6263" s="5">
        <v>22.74</v>
      </c>
      <c r="C6263" s="1">
        <f t="shared" si="194"/>
        <v>2.274E-2</v>
      </c>
      <c r="D6263" s="254">
        <f t="shared" si="195"/>
        <v>0</v>
      </c>
    </row>
    <row r="6264" spans="1:4" x14ac:dyDescent="0.3">
      <c r="A6264" s="4">
        <v>28620</v>
      </c>
      <c r="B6264" s="5">
        <v>22.74</v>
      </c>
      <c r="C6264" s="1">
        <f t="shared" si="194"/>
        <v>2.274E-2</v>
      </c>
      <c r="D6264" s="254">
        <f t="shared" si="195"/>
        <v>0</v>
      </c>
    </row>
    <row r="6265" spans="1:4" x14ac:dyDescent="0.3">
      <c r="A6265" s="4">
        <v>28621</v>
      </c>
      <c r="B6265" s="5">
        <v>22.74</v>
      </c>
      <c r="C6265" s="1">
        <f t="shared" si="194"/>
        <v>2.274E-2</v>
      </c>
      <c r="D6265" s="254">
        <f t="shared" si="195"/>
        <v>0</v>
      </c>
    </row>
    <row r="6266" spans="1:4" x14ac:dyDescent="0.3">
      <c r="A6266" s="4">
        <v>28622</v>
      </c>
      <c r="B6266" s="5">
        <v>22.74</v>
      </c>
      <c r="C6266" s="1">
        <f t="shared" si="194"/>
        <v>2.274E-2</v>
      </c>
      <c r="D6266" s="254">
        <f t="shared" si="195"/>
        <v>0</v>
      </c>
    </row>
    <row r="6267" spans="1:4" x14ac:dyDescent="0.3">
      <c r="A6267" s="4">
        <v>28625</v>
      </c>
      <c r="B6267" s="5">
        <v>22.74</v>
      </c>
      <c r="C6267" s="1">
        <f t="shared" si="194"/>
        <v>2.274E-2</v>
      </c>
      <c r="D6267" s="254">
        <f t="shared" si="195"/>
        <v>0</v>
      </c>
    </row>
    <row r="6268" spans="1:4" x14ac:dyDescent="0.3">
      <c r="A6268" s="4">
        <v>28626</v>
      </c>
      <c r="B6268" s="5">
        <v>22.71</v>
      </c>
      <c r="C6268" s="1">
        <f t="shared" si="194"/>
        <v>2.2710000000000001E-2</v>
      </c>
      <c r="D6268" s="254">
        <f t="shared" si="195"/>
        <v>-0.13192612137201687</v>
      </c>
    </row>
    <row r="6269" spans="1:4" x14ac:dyDescent="0.3">
      <c r="A6269" s="4">
        <v>28627</v>
      </c>
      <c r="B6269" s="5">
        <v>22.71</v>
      </c>
      <c r="C6269" s="1">
        <f t="shared" si="194"/>
        <v>2.2710000000000001E-2</v>
      </c>
      <c r="D6269" s="254">
        <f t="shared" si="195"/>
        <v>0</v>
      </c>
    </row>
    <row r="6270" spans="1:4" x14ac:dyDescent="0.3">
      <c r="A6270" s="4">
        <v>28628</v>
      </c>
      <c r="B6270" s="5">
        <v>22.71</v>
      </c>
      <c r="C6270" s="1">
        <f t="shared" si="194"/>
        <v>2.2710000000000001E-2</v>
      </c>
      <c r="D6270" s="254">
        <f t="shared" si="195"/>
        <v>0</v>
      </c>
    </row>
    <row r="6271" spans="1:4" x14ac:dyDescent="0.3">
      <c r="A6271" s="4">
        <v>28629</v>
      </c>
      <c r="B6271" s="5">
        <v>22.71</v>
      </c>
      <c r="C6271" s="1">
        <f t="shared" si="194"/>
        <v>2.2710000000000001E-2</v>
      </c>
      <c r="D6271" s="254">
        <f t="shared" si="195"/>
        <v>0</v>
      </c>
    </row>
    <row r="6272" spans="1:4" x14ac:dyDescent="0.3">
      <c r="A6272" s="4">
        <v>28632</v>
      </c>
      <c r="B6272" s="5">
        <v>22.71</v>
      </c>
      <c r="C6272" s="1">
        <f t="shared" si="194"/>
        <v>2.2710000000000001E-2</v>
      </c>
      <c r="D6272" s="254">
        <f t="shared" si="195"/>
        <v>0</v>
      </c>
    </row>
    <row r="6273" spans="1:4" x14ac:dyDescent="0.3">
      <c r="A6273" s="4">
        <v>28633</v>
      </c>
      <c r="B6273" s="5">
        <v>22.71</v>
      </c>
      <c r="C6273" s="1">
        <f t="shared" si="194"/>
        <v>2.2710000000000001E-2</v>
      </c>
      <c r="D6273" s="254">
        <f t="shared" si="195"/>
        <v>0</v>
      </c>
    </row>
    <row r="6274" spans="1:4" x14ac:dyDescent="0.3">
      <c r="A6274" s="4">
        <v>28634</v>
      </c>
      <c r="B6274" s="5">
        <v>22.71</v>
      </c>
      <c r="C6274" s="1">
        <f t="shared" si="194"/>
        <v>2.2710000000000001E-2</v>
      </c>
      <c r="D6274" s="254">
        <f t="shared" si="195"/>
        <v>0</v>
      </c>
    </row>
    <row r="6275" spans="1:4" x14ac:dyDescent="0.3">
      <c r="A6275" s="4">
        <v>28635</v>
      </c>
      <c r="B6275" s="5">
        <v>22.73</v>
      </c>
      <c r="C6275" s="1">
        <f t="shared" si="194"/>
        <v>2.273E-2</v>
      </c>
      <c r="D6275" s="254">
        <f t="shared" si="195"/>
        <v>8.8066930867447546E-2</v>
      </c>
    </row>
    <row r="6276" spans="1:4" x14ac:dyDescent="0.3">
      <c r="A6276" s="4">
        <v>28636</v>
      </c>
      <c r="B6276" s="5">
        <v>22.73</v>
      </c>
      <c r="C6276" s="1">
        <f t="shared" si="194"/>
        <v>2.273E-2</v>
      </c>
      <c r="D6276" s="254">
        <f t="shared" si="195"/>
        <v>0</v>
      </c>
    </row>
    <row r="6277" spans="1:4" x14ac:dyDescent="0.3">
      <c r="A6277" s="4">
        <v>28639</v>
      </c>
      <c r="B6277" s="5">
        <v>22.73</v>
      </c>
      <c r="C6277" s="1">
        <f t="shared" si="194"/>
        <v>2.273E-2</v>
      </c>
      <c r="D6277" s="254">
        <f t="shared" si="195"/>
        <v>0</v>
      </c>
    </row>
    <row r="6278" spans="1:4" x14ac:dyDescent="0.3">
      <c r="A6278" s="4">
        <v>28640</v>
      </c>
      <c r="B6278" s="5">
        <v>22.73</v>
      </c>
      <c r="C6278" s="1">
        <f t="shared" ref="C6278:C6341" si="196">B6278/1000</f>
        <v>2.273E-2</v>
      </c>
      <c r="D6278" s="254">
        <f t="shared" si="195"/>
        <v>0</v>
      </c>
    </row>
    <row r="6279" spans="1:4" x14ac:dyDescent="0.3">
      <c r="A6279" s="4">
        <v>28641</v>
      </c>
      <c r="B6279" s="5">
        <v>22.73</v>
      </c>
      <c r="C6279" s="1">
        <f t="shared" si="196"/>
        <v>2.273E-2</v>
      </c>
      <c r="D6279" s="254">
        <f t="shared" ref="D6279:D6342" si="197">((B6279/B6278)-1)*100</f>
        <v>0</v>
      </c>
    </row>
    <row r="6280" spans="1:4" x14ac:dyDescent="0.3">
      <c r="A6280" s="4">
        <v>28642</v>
      </c>
      <c r="B6280" s="5">
        <v>22.73</v>
      </c>
      <c r="C6280" s="1">
        <f t="shared" si="196"/>
        <v>2.273E-2</v>
      </c>
      <c r="D6280" s="254">
        <f t="shared" si="197"/>
        <v>0</v>
      </c>
    </row>
    <row r="6281" spans="1:4" x14ac:dyDescent="0.3">
      <c r="A6281" s="4">
        <v>28643</v>
      </c>
      <c r="B6281" s="5">
        <v>22.73</v>
      </c>
      <c r="C6281" s="1">
        <f t="shared" si="196"/>
        <v>2.273E-2</v>
      </c>
      <c r="D6281" s="254">
        <f t="shared" si="197"/>
        <v>0</v>
      </c>
    </row>
    <row r="6282" spans="1:4" x14ac:dyDescent="0.3">
      <c r="A6282" s="4">
        <v>28646</v>
      </c>
      <c r="B6282" s="5">
        <v>22.73</v>
      </c>
      <c r="C6282" s="1">
        <f t="shared" si="196"/>
        <v>2.273E-2</v>
      </c>
      <c r="D6282" s="254">
        <f t="shared" si="197"/>
        <v>0</v>
      </c>
    </row>
    <row r="6283" spans="1:4" x14ac:dyDescent="0.3">
      <c r="A6283" s="4">
        <v>28647</v>
      </c>
      <c r="B6283" s="5">
        <v>22.73</v>
      </c>
      <c r="C6283" s="1">
        <f t="shared" si="196"/>
        <v>2.273E-2</v>
      </c>
      <c r="D6283" s="254">
        <f t="shared" si="197"/>
        <v>0</v>
      </c>
    </row>
    <row r="6284" spans="1:4" x14ac:dyDescent="0.3">
      <c r="A6284" s="4">
        <v>28648</v>
      </c>
      <c r="B6284" s="5">
        <v>22.73</v>
      </c>
      <c r="C6284" s="1">
        <f t="shared" si="196"/>
        <v>2.273E-2</v>
      </c>
      <c r="D6284" s="254">
        <f t="shared" si="197"/>
        <v>0</v>
      </c>
    </row>
    <row r="6285" spans="1:4" x14ac:dyDescent="0.3">
      <c r="A6285" s="4">
        <v>28649</v>
      </c>
      <c r="B6285" s="5">
        <v>22.73</v>
      </c>
      <c r="C6285" s="1">
        <f t="shared" si="196"/>
        <v>2.273E-2</v>
      </c>
      <c r="D6285" s="254">
        <f t="shared" si="197"/>
        <v>0</v>
      </c>
    </row>
    <row r="6286" spans="1:4" x14ac:dyDescent="0.3">
      <c r="A6286" s="4">
        <v>28650</v>
      </c>
      <c r="B6286" s="5">
        <v>22.73</v>
      </c>
      <c r="C6286" s="1">
        <f t="shared" si="196"/>
        <v>2.273E-2</v>
      </c>
      <c r="D6286" s="254">
        <f t="shared" si="197"/>
        <v>0</v>
      </c>
    </row>
    <row r="6287" spans="1:4" x14ac:dyDescent="0.3">
      <c r="A6287" s="4">
        <v>28653</v>
      </c>
      <c r="B6287" s="5">
        <v>22.73</v>
      </c>
      <c r="C6287" s="1">
        <f t="shared" si="196"/>
        <v>2.273E-2</v>
      </c>
      <c r="D6287" s="254">
        <f t="shared" si="197"/>
        <v>0</v>
      </c>
    </row>
    <row r="6288" spans="1:4" x14ac:dyDescent="0.3">
      <c r="A6288" s="4">
        <v>28654</v>
      </c>
      <c r="B6288" s="5">
        <v>22.73</v>
      </c>
      <c r="C6288" s="1">
        <f t="shared" si="196"/>
        <v>2.273E-2</v>
      </c>
      <c r="D6288" s="254">
        <f t="shared" si="197"/>
        <v>0</v>
      </c>
    </row>
    <row r="6289" spans="1:4" x14ac:dyDescent="0.3">
      <c r="A6289" s="4">
        <v>28655</v>
      </c>
      <c r="B6289" s="5">
        <v>22.73</v>
      </c>
      <c r="C6289" s="1">
        <f t="shared" si="196"/>
        <v>2.273E-2</v>
      </c>
      <c r="D6289" s="254">
        <f t="shared" si="197"/>
        <v>0</v>
      </c>
    </row>
    <row r="6290" spans="1:4" x14ac:dyDescent="0.3">
      <c r="A6290" s="4">
        <v>28656</v>
      </c>
      <c r="B6290" s="5">
        <v>22.73</v>
      </c>
      <c r="C6290" s="1">
        <f t="shared" si="196"/>
        <v>2.273E-2</v>
      </c>
      <c r="D6290" s="254">
        <f t="shared" si="197"/>
        <v>0</v>
      </c>
    </row>
    <row r="6291" spans="1:4" x14ac:dyDescent="0.3">
      <c r="A6291" s="4">
        <v>28657</v>
      </c>
      <c r="B6291" s="5">
        <v>22.73</v>
      </c>
      <c r="C6291" s="1">
        <f t="shared" si="196"/>
        <v>2.273E-2</v>
      </c>
      <c r="D6291" s="254">
        <f t="shared" si="197"/>
        <v>0</v>
      </c>
    </row>
    <row r="6292" spans="1:4" x14ac:dyDescent="0.3">
      <c r="A6292" s="4">
        <v>28660</v>
      </c>
      <c r="B6292" s="5">
        <v>22.73</v>
      </c>
      <c r="C6292" s="1">
        <f t="shared" si="196"/>
        <v>2.273E-2</v>
      </c>
      <c r="D6292" s="254">
        <f t="shared" si="197"/>
        <v>0</v>
      </c>
    </row>
    <row r="6293" spans="1:4" x14ac:dyDescent="0.3">
      <c r="A6293" s="4">
        <v>28661</v>
      </c>
      <c r="B6293" s="5">
        <v>22.73</v>
      </c>
      <c r="C6293" s="1">
        <f t="shared" si="196"/>
        <v>2.273E-2</v>
      </c>
      <c r="D6293" s="254">
        <f t="shared" si="197"/>
        <v>0</v>
      </c>
    </row>
    <row r="6294" spans="1:4" x14ac:dyDescent="0.3">
      <c r="A6294" s="4">
        <v>28662</v>
      </c>
      <c r="B6294" s="5">
        <v>22.73</v>
      </c>
      <c r="C6294" s="1">
        <f t="shared" si="196"/>
        <v>2.273E-2</v>
      </c>
      <c r="D6294" s="254">
        <f t="shared" si="197"/>
        <v>0</v>
      </c>
    </row>
    <row r="6295" spans="1:4" x14ac:dyDescent="0.3">
      <c r="A6295" s="4">
        <v>28663</v>
      </c>
      <c r="B6295" s="5">
        <v>22.73</v>
      </c>
      <c r="C6295" s="1">
        <f t="shared" si="196"/>
        <v>2.273E-2</v>
      </c>
      <c r="D6295" s="254">
        <f t="shared" si="197"/>
        <v>0</v>
      </c>
    </row>
    <row r="6296" spans="1:4" x14ac:dyDescent="0.3">
      <c r="A6296" s="4">
        <v>28664</v>
      </c>
      <c r="B6296" s="5">
        <v>22.73</v>
      </c>
      <c r="C6296" s="1">
        <f t="shared" si="196"/>
        <v>2.273E-2</v>
      </c>
      <c r="D6296" s="254">
        <f t="shared" si="197"/>
        <v>0</v>
      </c>
    </row>
    <row r="6297" spans="1:4" x14ac:dyDescent="0.3">
      <c r="A6297" s="4">
        <v>28667</v>
      </c>
      <c r="B6297" s="5">
        <v>22.73</v>
      </c>
      <c r="C6297" s="1">
        <f t="shared" si="196"/>
        <v>2.273E-2</v>
      </c>
      <c r="D6297" s="254">
        <f t="shared" si="197"/>
        <v>0</v>
      </c>
    </row>
    <row r="6298" spans="1:4" x14ac:dyDescent="0.3">
      <c r="A6298" s="4">
        <v>28668</v>
      </c>
      <c r="B6298" s="5">
        <v>22.73</v>
      </c>
      <c r="C6298" s="1">
        <f t="shared" si="196"/>
        <v>2.273E-2</v>
      </c>
      <c r="D6298" s="254">
        <f t="shared" si="197"/>
        <v>0</v>
      </c>
    </row>
    <row r="6299" spans="1:4" x14ac:dyDescent="0.3">
      <c r="A6299" s="4">
        <v>28669</v>
      </c>
      <c r="B6299" s="5">
        <v>22.73</v>
      </c>
      <c r="C6299" s="1">
        <f t="shared" si="196"/>
        <v>2.273E-2</v>
      </c>
      <c r="D6299" s="254">
        <f t="shared" si="197"/>
        <v>0</v>
      </c>
    </row>
    <row r="6300" spans="1:4" x14ac:dyDescent="0.3">
      <c r="A6300" s="4">
        <v>28670</v>
      </c>
      <c r="B6300" s="5">
        <v>22.73</v>
      </c>
      <c r="C6300" s="1">
        <f t="shared" si="196"/>
        <v>2.273E-2</v>
      </c>
      <c r="D6300" s="254">
        <f t="shared" si="197"/>
        <v>0</v>
      </c>
    </row>
    <row r="6301" spans="1:4" x14ac:dyDescent="0.3">
      <c r="A6301" s="4">
        <v>28671</v>
      </c>
      <c r="B6301" s="5">
        <v>22.73</v>
      </c>
      <c r="C6301" s="1">
        <f t="shared" si="196"/>
        <v>2.273E-2</v>
      </c>
      <c r="D6301" s="254">
        <f t="shared" si="197"/>
        <v>0</v>
      </c>
    </row>
    <row r="6302" spans="1:4" x14ac:dyDescent="0.3">
      <c r="A6302" s="4">
        <v>28674</v>
      </c>
      <c r="B6302" s="5">
        <v>22.73</v>
      </c>
      <c r="C6302" s="1">
        <f t="shared" si="196"/>
        <v>2.273E-2</v>
      </c>
      <c r="D6302" s="254">
        <f t="shared" si="197"/>
        <v>0</v>
      </c>
    </row>
    <row r="6303" spans="1:4" x14ac:dyDescent="0.3">
      <c r="A6303" s="4">
        <v>28675</v>
      </c>
      <c r="B6303" s="5">
        <v>22.73</v>
      </c>
      <c r="C6303" s="1">
        <f t="shared" si="196"/>
        <v>2.273E-2</v>
      </c>
      <c r="D6303" s="254">
        <f t="shared" si="197"/>
        <v>0</v>
      </c>
    </row>
    <row r="6304" spans="1:4" x14ac:dyDescent="0.3">
      <c r="A6304" s="4">
        <v>28676</v>
      </c>
      <c r="B6304" s="5">
        <v>22.759999999999998</v>
      </c>
      <c r="C6304" s="1">
        <f t="shared" si="196"/>
        <v>2.2759999999999999E-2</v>
      </c>
      <c r="D6304" s="254">
        <f t="shared" si="197"/>
        <v>0.13198416190056683</v>
      </c>
    </row>
    <row r="6305" spans="1:4" x14ac:dyDescent="0.3">
      <c r="A6305" s="4">
        <v>28677</v>
      </c>
      <c r="B6305" s="5">
        <v>22.759999999999998</v>
      </c>
      <c r="C6305" s="1">
        <f t="shared" si="196"/>
        <v>2.2759999999999999E-2</v>
      </c>
      <c r="D6305" s="254">
        <f t="shared" si="197"/>
        <v>0</v>
      </c>
    </row>
    <row r="6306" spans="1:4" x14ac:dyDescent="0.3">
      <c r="A6306" s="4">
        <v>28678</v>
      </c>
      <c r="B6306" s="5">
        <v>22.759999999999998</v>
      </c>
      <c r="C6306" s="1">
        <f t="shared" si="196"/>
        <v>2.2759999999999999E-2</v>
      </c>
      <c r="D6306" s="254">
        <f t="shared" si="197"/>
        <v>0</v>
      </c>
    </row>
    <row r="6307" spans="1:4" x14ac:dyDescent="0.3">
      <c r="A6307" s="4">
        <v>28681</v>
      </c>
      <c r="B6307" s="5">
        <v>22.759999999999998</v>
      </c>
      <c r="C6307" s="1">
        <f t="shared" si="196"/>
        <v>2.2759999999999999E-2</v>
      </c>
      <c r="D6307" s="254">
        <f t="shared" si="197"/>
        <v>0</v>
      </c>
    </row>
    <row r="6308" spans="1:4" x14ac:dyDescent="0.3">
      <c r="A6308" s="4">
        <v>28682</v>
      </c>
      <c r="B6308" s="5">
        <v>22.759999999999998</v>
      </c>
      <c r="C6308" s="1">
        <f t="shared" si="196"/>
        <v>2.2759999999999999E-2</v>
      </c>
      <c r="D6308" s="254">
        <f t="shared" si="197"/>
        <v>0</v>
      </c>
    </row>
    <row r="6309" spans="1:4" x14ac:dyDescent="0.3">
      <c r="A6309" s="4">
        <v>28683</v>
      </c>
      <c r="B6309" s="5">
        <v>22.74</v>
      </c>
      <c r="C6309" s="1">
        <f t="shared" si="196"/>
        <v>2.274E-2</v>
      </c>
      <c r="D6309" s="254">
        <f t="shared" si="197"/>
        <v>-8.7873462214405063E-2</v>
      </c>
    </row>
    <row r="6310" spans="1:4" x14ac:dyDescent="0.3">
      <c r="A6310" s="4">
        <v>28684</v>
      </c>
      <c r="B6310" s="5">
        <v>22.74</v>
      </c>
      <c r="C6310" s="1">
        <f t="shared" si="196"/>
        <v>2.274E-2</v>
      </c>
      <c r="D6310" s="254">
        <f t="shared" si="197"/>
        <v>0</v>
      </c>
    </row>
    <row r="6311" spans="1:4" x14ac:dyDescent="0.3">
      <c r="A6311" s="4">
        <v>28685</v>
      </c>
      <c r="B6311" s="5">
        <v>22.74</v>
      </c>
      <c r="C6311" s="1">
        <f t="shared" si="196"/>
        <v>2.274E-2</v>
      </c>
      <c r="D6311" s="254">
        <f t="shared" si="197"/>
        <v>0</v>
      </c>
    </row>
    <row r="6312" spans="1:4" x14ac:dyDescent="0.3">
      <c r="A6312" s="4">
        <v>28688</v>
      </c>
      <c r="B6312" s="5">
        <v>22.74</v>
      </c>
      <c r="C6312" s="1">
        <f t="shared" si="196"/>
        <v>2.274E-2</v>
      </c>
      <c r="D6312" s="254">
        <f t="shared" si="197"/>
        <v>0</v>
      </c>
    </row>
    <row r="6313" spans="1:4" x14ac:dyDescent="0.3">
      <c r="A6313" s="4">
        <v>28689</v>
      </c>
      <c r="B6313" s="5">
        <v>22.74</v>
      </c>
      <c r="C6313" s="1">
        <f t="shared" si="196"/>
        <v>2.274E-2</v>
      </c>
      <c r="D6313" s="254">
        <f t="shared" si="197"/>
        <v>0</v>
      </c>
    </row>
    <row r="6314" spans="1:4" x14ac:dyDescent="0.3">
      <c r="A6314" s="4">
        <v>28690</v>
      </c>
      <c r="B6314" s="5">
        <v>22.74</v>
      </c>
      <c r="C6314" s="1">
        <f t="shared" si="196"/>
        <v>2.274E-2</v>
      </c>
      <c r="D6314" s="254">
        <f t="shared" si="197"/>
        <v>0</v>
      </c>
    </row>
    <row r="6315" spans="1:4" x14ac:dyDescent="0.3">
      <c r="A6315" s="4">
        <v>28691</v>
      </c>
      <c r="B6315" s="5">
        <v>22.74</v>
      </c>
      <c r="C6315" s="1">
        <f t="shared" si="196"/>
        <v>2.274E-2</v>
      </c>
      <c r="D6315" s="254">
        <f t="shared" si="197"/>
        <v>0</v>
      </c>
    </row>
    <row r="6316" spans="1:4" x14ac:dyDescent="0.3">
      <c r="A6316" s="4">
        <v>28692</v>
      </c>
      <c r="B6316" s="5">
        <v>22.74</v>
      </c>
      <c r="C6316" s="1">
        <f t="shared" si="196"/>
        <v>2.274E-2</v>
      </c>
      <c r="D6316" s="254">
        <f t="shared" si="197"/>
        <v>0</v>
      </c>
    </row>
    <row r="6317" spans="1:4" x14ac:dyDescent="0.3">
      <c r="A6317" s="4">
        <v>28695</v>
      </c>
      <c r="B6317" s="5">
        <v>22.74</v>
      </c>
      <c r="C6317" s="1">
        <f t="shared" si="196"/>
        <v>2.274E-2</v>
      </c>
      <c r="D6317" s="254">
        <f t="shared" si="197"/>
        <v>0</v>
      </c>
    </row>
    <row r="6318" spans="1:4" x14ac:dyDescent="0.3">
      <c r="A6318" s="4">
        <v>28696</v>
      </c>
      <c r="B6318" s="5">
        <v>22.74</v>
      </c>
      <c r="C6318" s="1">
        <f t="shared" si="196"/>
        <v>2.274E-2</v>
      </c>
      <c r="D6318" s="254">
        <f t="shared" si="197"/>
        <v>0</v>
      </c>
    </row>
    <row r="6319" spans="1:4" x14ac:dyDescent="0.3">
      <c r="A6319" s="4">
        <v>28697</v>
      </c>
      <c r="B6319" s="5">
        <v>22.74</v>
      </c>
      <c r="C6319" s="1">
        <f t="shared" si="196"/>
        <v>2.274E-2</v>
      </c>
      <c r="D6319" s="254">
        <f t="shared" si="197"/>
        <v>0</v>
      </c>
    </row>
    <row r="6320" spans="1:4" x14ac:dyDescent="0.3">
      <c r="A6320" s="4">
        <v>28698</v>
      </c>
      <c r="B6320" s="5">
        <v>22.74</v>
      </c>
      <c r="C6320" s="1">
        <f t="shared" si="196"/>
        <v>2.274E-2</v>
      </c>
      <c r="D6320" s="254">
        <f t="shared" si="197"/>
        <v>0</v>
      </c>
    </row>
    <row r="6321" spans="1:4" x14ac:dyDescent="0.3">
      <c r="A6321" s="4">
        <v>28699</v>
      </c>
      <c r="B6321" s="5">
        <v>22.74</v>
      </c>
      <c r="C6321" s="1">
        <f t="shared" si="196"/>
        <v>2.274E-2</v>
      </c>
      <c r="D6321" s="254">
        <f t="shared" si="197"/>
        <v>0</v>
      </c>
    </row>
    <row r="6322" spans="1:4" x14ac:dyDescent="0.3">
      <c r="A6322" s="4">
        <v>28702</v>
      </c>
      <c r="B6322" s="5">
        <v>22.74</v>
      </c>
      <c r="C6322" s="1">
        <f t="shared" si="196"/>
        <v>2.274E-2</v>
      </c>
      <c r="D6322" s="254">
        <f t="shared" si="197"/>
        <v>0</v>
      </c>
    </row>
    <row r="6323" spans="1:4" x14ac:dyDescent="0.3">
      <c r="A6323" s="4">
        <v>28703</v>
      </c>
      <c r="B6323" s="5">
        <v>22.74</v>
      </c>
      <c r="C6323" s="1">
        <f t="shared" si="196"/>
        <v>2.274E-2</v>
      </c>
      <c r="D6323" s="254">
        <f t="shared" si="197"/>
        <v>0</v>
      </c>
    </row>
    <row r="6324" spans="1:4" x14ac:dyDescent="0.3">
      <c r="A6324" s="4">
        <v>28704</v>
      </c>
      <c r="B6324" s="5">
        <v>22.74</v>
      </c>
      <c r="C6324" s="1">
        <f t="shared" si="196"/>
        <v>2.274E-2</v>
      </c>
      <c r="D6324" s="254">
        <f t="shared" si="197"/>
        <v>0</v>
      </c>
    </row>
    <row r="6325" spans="1:4" x14ac:dyDescent="0.3">
      <c r="A6325" s="4">
        <v>28705</v>
      </c>
      <c r="B6325" s="5">
        <v>22.74</v>
      </c>
      <c r="C6325" s="1">
        <f t="shared" si="196"/>
        <v>2.274E-2</v>
      </c>
      <c r="D6325" s="254">
        <f t="shared" si="197"/>
        <v>0</v>
      </c>
    </row>
    <row r="6326" spans="1:4" x14ac:dyDescent="0.3">
      <c r="A6326" s="4">
        <v>28706</v>
      </c>
      <c r="B6326" s="5">
        <v>22.74</v>
      </c>
      <c r="C6326" s="1">
        <f t="shared" si="196"/>
        <v>2.274E-2</v>
      </c>
      <c r="D6326" s="254">
        <f t="shared" si="197"/>
        <v>0</v>
      </c>
    </row>
    <row r="6327" spans="1:4" x14ac:dyDescent="0.3">
      <c r="A6327" s="4">
        <v>28709</v>
      </c>
      <c r="B6327" s="5">
        <v>22.74</v>
      </c>
      <c r="C6327" s="1">
        <f t="shared" si="196"/>
        <v>2.274E-2</v>
      </c>
      <c r="D6327" s="254">
        <f t="shared" si="197"/>
        <v>0</v>
      </c>
    </row>
    <row r="6328" spans="1:4" x14ac:dyDescent="0.3">
      <c r="A6328" s="4">
        <v>28710</v>
      </c>
      <c r="B6328" s="5">
        <v>22.74</v>
      </c>
      <c r="C6328" s="1">
        <f t="shared" si="196"/>
        <v>2.274E-2</v>
      </c>
      <c r="D6328" s="254">
        <f t="shared" si="197"/>
        <v>0</v>
      </c>
    </row>
    <row r="6329" spans="1:4" x14ac:dyDescent="0.3">
      <c r="A6329" s="4">
        <v>28711</v>
      </c>
      <c r="B6329" s="5">
        <v>22.74</v>
      </c>
      <c r="C6329" s="1">
        <f t="shared" si="196"/>
        <v>2.274E-2</v>
      </c>
      <c r="D6329" s="254">
        <f t="shared" si="197"/>
        <v>0</v>
      </c>
    </row>
    <row r="6330" spans="1:4" x14ac:dyDescent="0.3">
      <c r="A6330" s="4">
        <v>28712</v>
      </c>
      <c r="B6330" s="5">
        <v>22.74</v>
      </c>
      <c r="C6330" s="1">
        <f t="shared" si="196"/>
        <v>2.274E-2</v>
      </c>
      <c r="D6330" s="254">
        <f t="shared" si="197"/>
        <v>0</v>
      </c>
    </row>
    <row r="6331" spans="1:4" x14ac:dyDescent="0.3">
      <c r="A6331" s="4">
        <v>28713</v>
      </c>
      <c r="B6331" s="5">
        <v>22.74</v>
      </c>
      <c r="C6331" s="1">
        <f t="shared" si="196"/>
        <v>2.274E-2</v>
      </c>
      <c r="D6331" s="254">
        <f t="shared" si="197"/>
        <v>0</v>
      </c>
    </row>
    <row r="6332" spans="1:4" x14ac:dyDescent="0.3">
      <c r="A6332" s="4">
        <v>28716</v>
      </c>
      <c r="B6332" s="5">
        <v>22.74</v>
      </c>
      <c r="C6332" s="1">
        <f t="shared" si="196"/>
        <v>2.274E-2</v>
      </c>
      <c r="D6332" s="254">
        <f t="shared" si="197"/>
        <v>0</v>
      </c>
    </row>
    <row r="6333" spans="1:4" x14ac:dyDescent="0.3">
      <c r="A6333" s="4">
        <v>28717</v>
      </c>
      <c r="B6333" s="5">
        <v>22.74</v>
      </c>
      <c r="C6333" s="1">
        <f t="shared" si="196"/>
        <v>2.274E-2</v>
      </c>
      <c r="D6333" s="254">
        <f t="shared" si="197"/>
        <v>0</v>
      </c>
    </row>
    <row r="6334" spans="1:4" x14ac:dyDescent="0.3">
      <c r="A6334" s="4">
        <v>28718</v>
      </c>
      <c r="B6334" s="5">
        <v>22.74</v>
      </c>
      <c r="C6334" s="1">
        <f t="shared" si="196"/>
        <v>2.274E-2</v>
      </c>
      <c r="D6334" s="254">
        <f t="shared" si="197"/>
        <v>0</v>
      </c>
    </row>
    <row r="6335" spans="1:4" x14ac:dyDescent="0.3">
      <c r="A6335" s="4">
        <v>28719</v>
      </c>
      <c r="B6335" s="5">
        <v>22.74</v>
      </c>
      <c r="C6335" s="1">
        <f t="shared" si="196"/>
        <v>2.274E-2</v>
      </c>
      <c r="D6335" s="254">
        <f t="shared" si="197"/>
        <v>0</v>
      </c>
    </row>
    <row r="6336" spans="1:4" x14ac:dyDescent="0.3">
      <c r="A6336" s="4">
        <v>28720</v>
      </c>
      <c r="B6336" s="5">
        <v>22.74</v>
      </c>
      <c r="C6336" s="1">
        <f t="shared" si="196"/>
        <v>2.274E-2</v>
      </c>
      <c r="D6336" s="254">
        <f t="shared" si="197"/>
        <v>0</v>
      </c>
    </row>
    <row r="6337" spans="1:4" x14ac:dyDescent="0.3">
      <c r="A6337" s="4">
        <v>28723</v>
      </c>
      <c r="B6337" s="5">
        <v>22.74</v>
      </c>
      <c r="C6337" s="1">
        <f t="shared" si="196"/>
        <v>2.274E-2</v>
      </c>
      <c r="D6337" s="254">
        <f t="shared" si="197"/>
        <v>0</v>
      </c>
    </row>
    <row r="6338" spans="1:4" x14ac:dyDescent="0.3">
      <c r="A6338" s="4">
        <v>28724</v>
      </c>
      <c r="B6338" s="5">
        <v>22.74</v>
      </c>
      <c r="C6338" s="1">
        <f t="shared" si="196"/>
        <v>2.274E-2</v>
      </c>
      <c r="D6338" s="254">
        <f t="shared" si="197"/>
        <v>0</v>
      </c>
    </row>
    <row r="6339" spans="1:4" x14ac:dyDescent="0.3">
      <c r="A6339" s="4">
        <v>28725</v>
      </c>
      <c r="B6339" s="5">
        <v>22.74</v>
      </c>
      <c r="C6339" s="1">
        <f t="shared" si="196"/>
        <v>2.274E-2</v>
      </c>
      <c r="D6339" s="254">
        <f t="shared" si="197"/>
        <v>0</v>
      </c>
    </row>
    <row r="6340" spans="1:4" x14ac:dyDescent="0.3">
      <c r="A6340" s="4">
        <v>28726</v>
      </c>
      <c r="B6340" s="5">
        <v>22.74</v>
      </c>
      <c r="C6340" s="1">
        <f t="shared" si="196"/>
        <v>2.274E-2</v>
      </c>
      <c r="D6340" s="254">
        <f t="shared" si="197"/>
        <v>0</v>
      </c>
    </row>
    <row r="6341" spans="1:4" x14ac:dyDescent="0.3">
      <c r="A6341" s="4">
        <v>28727</v>
      </c>
      <c r="B6341" s="5">
        <v>22.74</v>
      </c>
      <c r="C6341" s="1">
        <f t="shared" si="196"/>
        <v>2.274E-2</v>
      </c>
      <c r="D6341" s="254">
        <f t="shared" si="197"/>
        <v>0</v>
      </c>
    </row>
    <row r="6342" spans="1:4" x14ac:dyDescent="0.3">
      <c r="A6342" s="4">
        <v>28730</v>
      </c>
      <c r="B6342" s="5">
        <v>22.74</v>
      </c>
      <c r="C6342" s="1">
        <f t="shared" ref="C6342:C6405" si="198">B6342/1000</f>
        <v>2.274E-2</v>
      </c>
      <c r="D6342" s="254">
        <f t="shared" si="197"/>
        <v>0</v>
      </c>
    </row>
    <row r="6343" spans="1:4" x14ac:dyDescent="0.3">
      <c r="A6343" s="4">
        <v>28731</v>
      </c>
      <c r="B6343" s="5">
        <v>22.74</v>
      </c>
      <c r="C6343" s="1">
        <f t="shared" si="198"/>
        <v>2.274E-2</v>
      </c>
      <c r="D6343" s="254">
        <f t="shared" ref="D6343:D6406" si="199">((B6343/B6342)-1)*100</f>
        <v>0</v>
      </c>
    </row>
    <row r="6344" spans="1:4" x14ac:dyDescent="0.3">
      <c r="A6344" s="4">
        <v>28732</v>
      </c>
      <c r="B6344" s="5">
        <v>22.74</v>
      </c>
      <c r="C6344" s="1">
        <f t="shared" si="198"/>
        <v>2.274E-2</v>
      </c>
      <c r="D6344" s="254">
        <f t="shared" si="199"/>
        <v>0</v>
      </c>
    </row>
    <row r="6345" spans="1:4" x14ac:dyDescent="0.3">
      <c r="A6345" s="4">
        <v>28733</v>
      </c>
      <c r="B6345" s="5">
        <v>22.74</v>
      </c>
      <c r="C6345" s="1">
        <f t="shared" si="198"/>
        <v>2.274E-2</v>
      </c>
      <c r="D6345" s="254">
        <f t="shared" si="199"/>
        <v>0</v>
      </c>
    </row>
    <row r="6346" spans="1:4" x14ac:dyDescent="0.3">
      <c r="A6346" s="4">
        <v>28737</v>
      </c>
      <c r="B6346" s="5">
        <v>22.74</v>
      </c>
      <c r="C6346" s="1">
        <f t="shared" si="198"/>
        <v>2.274E-2</v>
      </c>
      <c r="D6346" s="254">
        <f t="shared" si="199"/>
        <v>0</v>
      </c>
    </row>
    <row r="6347" spans="1:4" x14ac:dyDescent="0.3">
      <c r="A6347" s="4">
        <v>28738</v>
      </c>
      <c r="B6347" s="5">
        <v>22.74</v>
      </c>
      <c r="C6347" s="1">
        <f t="shared" si="198"/>
        <v>2.274E-2</v>
      </c>
      <c r="D6347" s="254">
        <f t="shared" si="199"/>
        <v>0</v>
      </c>
    </row>
    <row r="6348" spans="1:4" x14ac:dyDescent="0.3">
      <c r="A6348" s="4">
        <v>28739</v>
      </c>
      <c r="B6348" s="5">
        <v>22.71</v>
      </c>
      <c r="C6348" s="1">
        <f t="shared" si="198"/>
        <v>2.2710000000000001E-2</v>
      </c>
      <c r="D6348" s="254">
        <f t="shared" si="199"/>
        <v>-0.13192612137201687</v>
      </c>
    </row>
    <row r="6349" spans="1:4" x14ac:dyDescent="0.3">
      <c r="A6349" s="4">
        <v>28740</v>
      </c>
      <c r="B6349" s="5">
        <v>22.71</v>
      </c>
      <c r="C6349" s="1">
        <f t="shared" si="198"/>
        <v>2.2710000000000001E-2</v>
      </c>
      <c r="D6349" s="254">
        <f t="shared" si="199"/>
        <v>0</v>
      </c>
    </row>
    <row r="6350" spans="1:4" x14ac:dyDescent="0.3">
      <c r="A6350" s="4">
        <v>28741</v>
      </c>
      <c r="B6350" s="5">
        <v>22.71</v>
      </c>
      <c r="C6350" s="1">
        <f t="shared" si="198"/>
        <v>2.2710000000000001E-2</v>
      </c>
      <c r="D6350" s="254">
        <f t="shared" si="199"/>
        <v>0</v>
      </c>
    </row>
    <row r="6351" spans="1:4" x14ac:dyDescent="0.3">
      <c r="A6351" s="4">
        <v>28744</v>
      </c>
      <c r="B6351" s="5">
        <v>22.71</v>
      </c>
      <c r="C6351" s="1">
        <f t="shared" si="198"/>
        <v>2.2710000000000001E-2</v>
      </c>
      <c r="D6351" s="254">
        <f t="shared" si="199"/>
        <v>0</v>
      </c>
    </row>
    <row r="6352" spans="1:4" x14ac:dyDescent="0.3">
      <c r="A6352" s="4">
        <v>28745</v>
      </c>
      <c r="B6352" s="5">
        <v>22.71</v>
      </c>
      <c r="C6352" s="1">
        <f t="shared" si="198"/>
        <v>2.2710000000000001E-2</v>
      </c>
      <c r="D6352" s="254">
        <f t="shared" si="199"/>
        <v>0</v>
      </c>
    </row>
    <row r="6353" spans="1:4" x14ac:dyDescent="0.3">
      <c r="A6353" s="4">
        <v>28746</v>
      </c>
      <c r="B6353" s="5">
        <v>22.71</v>
      </c>
      <c r="C6353" s="1">
        <f t="shared" si="198"/>
        <v>2.2710000000000001E-2</v>
      </c>
      <c r="D6353" s="254">
        <f t="shared" si="199"/>
        <v>0</v>
      </c>
    </row>
    <row r="6354" spans="1:4" x14ac:dyDescent="0.3">
      <c r="A6354" s="4">
        <v>28747</v>
      </c>
      <c r="B6354" s="5">
        <v>22.71</v>
      </c>
      <c r="C6354" s="1">
        <f t="shared" si="198"/>
        <v>2.2710000000000001E-2</v>
      </c>
      <c r="D6354" s="254">
        <f t="shared" si="199"/>
        <v>0</v>
      </c>
    </row>
    <row r="6355" spans="1:4" x14ac:dyDescent="0.3">
      <c r="A6355" s="4">
        <v>28748</v>
      </c>
      <c r="B6355" s="5">
        <v>22.71</v>
      </c>
      <c r="C6355" s="1">
        <f t="shared" si="198"/>
        <v>2.2710000000000001E-2</v>
      </c>
      <c r="D6355" s="254">
        <f t="shared" si="199"/>
        <v>0</v>
      </c>
    </row>
    <row r="6356" spans="1:4" x14ac:dyDescent="0.3">
      <c r="A6356" s="4">
        <v>28751</v>
      </c>
      <c r="B6356" s="5">
        <v>22.71</v>
      </c>
      <c r="C6356" s="1">
        <f t="shared" si="198"/>
        <v>2.2710000000000001E-2</v>
      </c>
      <c r="D6356" s="254">
        <f t="shared" si="199"/>
        <v>0</v>
      </c>
    </row>
    <row r="6357" spans="1:4" x14ac:dyDescent="0.3">
      <c r="A6357" s="4">
        <v>28752</v>
      </c>
      <c r="B6357" s="5">
        <v>22.71</v>
      </c>
      <c r="C6357" s="1">
        <f t="shared" si="198"/>
        <v>2.2710000000000001E-2</v>
      </c>
      <c r="D6357" s="254">
        <f t="shared" si="199"/>
        <v>0</v>
      </c>
    </row>
    <row r="6358" spans="1:4" x14ac:dyDescent="0.3">
      <c r="A6358" s="4">
        <v>28753</v>
      </c>
      <c r="B6358" s="5">
        <v>22.71</v>
      </c>
      <c r="C6358" s="1">
        <f t="shared" si="198"/>
        <v>2.2710000000000001E-2</v>
      </c>
      <c r="D6358" s="254">
        <f t="shared" si="199"/>
        <v>0</v>
      </c>
    </row>
    <row r="6359" spans="1:4" x14ac:dyDescent="0.3">
      <c r="A6359" s="4">
        <v>28754</v>
      </c>
      <c r="B6359" s="5">
        <v>22.71</v>
      </c>
      <c r="C6359" s="1">
        <f t="shared" si="198"/>
        <v>2.2710000000000001E-2</v>
      </c>
      <c r="D6359" s="254">
        <f t="shared" si="199"/>
        <v>0</v>
      </c>
    </row>
    <row r="6360" spans="1:4" x14ac:dyDescent="0.3">
      <c r="A6360" s="4">
        <v>28755</v>
      </c>
      <c r="B6360" s="5">
        <v>22.71</v>
      </c>
      <c r="C6360" s="1">
        <f t="shared" si="198"/>
        <v>2.2710000000000001E-2</v>
      </c>
      <c r="D6360" s="254">
        <f t="shared" si="199"/>
        <v>0</v>
      </c>
    </row>
    <row r="6361" spans="1:4" x14ac:dyDescent="0.3">
      <c r="A6361" s="4">
        <v>28758</v>
      </c>
      <c r="B6361" s="5">
        <v>22.71</v>
      </c>
      <c r="C6361" s="1">
        <f t="shared" si="198"/>
        <v>2.2710000000000001E-2</v>
      </c>
      <c r="D6361" s="254">
        <f t="shared" si="199"/>
        <v>0</v>
      </c>
    </row>
    <row r="6362" spans="1:4" x14ac:dyDescent="0.3">
      <c r="A6362" s="4">
        <v>28759</v>
      </c>
      <c r="B6362" s="5">
        <v>22.71</v>
      </c>
      <c r="C6362" s="1">
        <f t="shared" si="198"/>
        <v>2.2710000000000001E-2</v>
      </c>
      <c r="D6362" s="254">
        <f t="shared" si="199"/>
        <v>0</v>
      </c>
    </row>
    <row r="6363" spans="1:4" x14ac:dyDescent="0.3">
      <c r="A6363" s="4">
        <v>28760</v>
      </c>
      <c r="B6363" s="5">
        <v>22.71</v>
      </c>
      <c r="C6363" s="1">
        <f t="shared" si="198"/>
        <v>2.2710000000000001E-2</v>
      </c>
      <c r="D6363" s="254">
        <f t="shared" si="199"/>
        <v>0</v>
      </c>
    </row>
    <row r="6364" spans="1:4" x14ac:dyDescent="0.3">
      <c r="A6364" s="4">
        <v>28761</v>
      </c>
      <c r="B6364" s="5">
        <v>22.71</v>
      </c>
      <c r="C6364" s="1">
        <f t="shared" si="198"/>
        <v>2.2710000000000001E-2</v>
      </c>
      <c r="D6364" s="254">
        <f t="shared" si="199"/>
        <v>0</v>
      </c>
    </row>
    <row r="6365" spans="1:4" x14ac:dyDescent="0.3">
      <c r="A6365" s="4">
        <v>28762</v>
      </c>
      <c r="B6365" s="5">
        <v>22.71</v>
      </c>
      <c r="C6365" s="1">
        <f t="shared" si="198"/>
        <v>2.2710000000000001E-2</v>
      </c>
      <c r="D6365" s="254">
        <f t="shared" si="199"/>
        <v>0</v>
      </c>
    </row>
    <row r="6366" spans="1:4" x14ac:dyDescent="0.3">
      <c r="A6366" s="4">
        <v>28765</v>
      </c>
      <c r="B6366" s="5">
        <v>22.71</v>
      </c>
      <c r="C6366" s="1">
        <f t="shared" si="198"/>
        <v>2.2710000000000001E-2</v>
      </c>
      <c r="D6366" s="254">
        <f t="shared" si="199"/>
        <v>0</v>
      </c>
    </row>
    <row r="6367" spans="1:4" x14ac:dyDescent="0.3">
      <c r="A6367" s="4">
        <v>28766</v>
      </c>
      <c r="B6367" s="5">
        <v>22.71</v>
      </c>
      <c r="C6367" s="1">
        <f t="shared" si="198"/>
        <v>2.2710000000000001E-2</v>
      </c>
      <c r="D6367" s="254">
        <f t="shared" si="199"/>
        <v>0</v>
      </c>
    </row>
    <row r="6368" spans="1:4" x14ac:dyDescent="0.3">
      <c r="A6368" s="4">
        <v>28767</v>
      </c>
      <c r="B6368" s="5">
        <v>22.71</v>
      </c>
      <c r="C6368" s="1">
        <f t="shared" si="198"/>
        <v>2.2710000000000001E-2</v>
      </c>
      <c r="D6368" s="254">
        <f t="shared" si="199"/>
        <v>0</v>
      </c>
    </row>
    <row r="6369" spans="1:4" x14ac:dyDescent="0.3">
      <c r="A6369" s="4">
        <v>28768</v>
      </c>
      <c r="B6369" s="5">
        <v>22.71</v>
      </c>
      <c r="C6369" s="1">
        <f t="shared" si="198"/>
        <v>2.2710000000000001E-2</v>
      </c>
      <c r="D6369" s="254">
        <f t="shared" si="199"/>
        <v>0</v>
      </c>
    </row>
    <row r="6370" spans="1:4" x14ac:dyDescent="0.3">
      <c r="A6370" s="4">
        <v>28769</v>
      </c>
      <c r="B6370" s="5">
        <v>22.71</v>
      </c>
      <c r="C6370" s="1">
        <f t="shared" si="198"/>
        <v>2.2710000000000001E-2</v>
      </c>
      <c r="D6370" s="254">
        <f t="shared" si="199"/>
        <v>0</v>
      </c>
    </row>
    <row r="6371" spans="1:4" x14ac:dyDescent="0.3">
      <c r="A6371" s="4">
        <v>28772</v>
      </c>
      <c r="B6371" s="5">
        <v>22.71</v>
      </c>
      <c r="C6371" s="1">
        <f t="shared" si="198"/>
        <v>2.2710000000000001E-2</v>
      </c>
      <c r="D6371" s="254">
        <f t="shared" si="199"/>
        <v>0</v>
      </c>
    </row>
    <row r="6372" spans="1:4" x14ac:dyDescent="0.3">
      <c r="A6372" s="4">
        <v>28773</v>
      </c>
      <c r="B6372" s="5">
        <v>22.71</v>
      </c>
      <c r="C6372" s="1">
        <f t="shared" si="198"/>
        <v>2.2710000000000001E-2</v>
      </c>
      <c r="D6372" s="254">
        <f t="shared" si="199"/>
        <v>0</v>
      </c>
    </row>
    <row r="6373" spans="1:4" x14ac:dyDescent="0.3">
      <c r="A6373" s="4">
        <v>28774</v>
      </c>
      <c r="B6373" s="5">
        <v>22.71</v>
      </c>
      <c r="C6373" s="1">
        <f t="shared" si="198"/>
        <v>2.2710000000000001E-2</v>
      </c>
      <c r="D6373" s="254">
        <f t="shared" si="199"/>
        <v>0</v>
      </c>
    </row>
    <row r="6374" spans="1:4" x14ac:dyDescent="0.3">
      <c r="A6374" s="4">
        <v>28776</v>
      </c>
      <c r="B6374" s="5">
        <v>22.71</v>
      </c>
      <c r="C6374" s="1">
        <f t="shared" si="198"/>
        <v>2.2710000000000001E-2</v>
      </c>
      <c r="D6374" s="254">
        <f t="shared" si="199"/>
        <v>0</v>
      </c>
    </row>
    <row r="6375" spans="1:4" x14ac:dyDescent="0.3">
      <c r="A6375" s="4">
        <v>28779</v>
      </c>
      <c r="B6375" s="5">
        <v>22.71</v>
      </c>
      <c r="C6375" s="1">
        <f t="shared" si="198"/>
        <v>2.2710000000000001E-2</v>
      </c>
      <c r="D6375" s="254">
        <f t="shared" si="199"/>
        <v>0</v>
      </c>
    </row>
    <row r="6376" spans="1:4" x14ac:dyDescent="0.3">
      <c r="A6376" s="4">
        <v>28780</v>
      </c>
      <c r="B6376" s="5">
        <v>22.71</v>
      </c>
      <c r="C6376" s="1">
        <f t="shared" si="198"/>
        <v>2.2710000000000001E-2</v>
      </c>
      <c r="D6376" s="254">
        <f t="shared" si="199"/>
        <v>0</v>
      </c>
    </row>
    <row r="6377" spans="1:4" x14ac:dyDescent="0.3">
      <c r="A6377" s="4">
        <v>28781</v>
      </c>
      <c r="B6377" s="5">
        <v>22.71</v>
      </c>
      <c r="C6377" s="1">
        <f t="shared" si="198"/>
        <v>2.2710000000000001E-2</v>
      </c>
      <c r="D6377" s="254">
        <f t="shared" si="199"/>
        <v>0</v>
      </c>
    </row>
    <row r="6378" spans="1:4" x14ac:dyDescent="0.3">
      <c r="A6378" s="4">
        <v>28782</v>
      </c>
      <c r="B6378" s="5">
        <v>22.71</v>
      </c>
      <c r="C6378" s="1">
        <f t="shared" si="198"/>
        <v>2.2710000000000001E-2</v>
      </c>
      <c r="D6378" s="254">
        <f t="shared" si="199"/>
        <v>0</v>
      </c>
    </row>
    <row r="6379" spans="1:4" x14ac:dyDescent="0.3">
      <c r="A6379" s="4">
        <v>28783</v>
      </c>
      <c r="B6379" s="5">
        <v>22.71</v>
      </c>
      <c r="C6379" s="1">
        <f t="shared" si="198"/>
        <v>2.2710000000000001E-2</v>
      </c>
      <c r="D6379" s="254">
        <f t="shared" si="199"/>
        <v>0</v>
      </c>
    </row>
    <row r="6380" spans="1:4" x14ac:dyDescent="0.3">
      <c r="A6380" s="4">
        <v>28786</v>
      </c>
      <c r="B6380" s="5">
        <v>22.71</v>
      </c>
      <c r="C6380" s="1">
        <f t="shared" si="198"/>
        <v>2.2710000000000001E-2</v>
      </c>
      <c r="D6380" s="254">
        <f t="shared" si="199"/>
        <v>0</v>
      </c>
    </row>
    <row r="6381" spans="1:4" x14ac:dyDescent="0.3">
      <c r="A6381" s="4">
        <v>28787</v>
      </c>
      <c r="B6381" s="5">
        <v>22.71</v>
      </c>
      <c r="C6381" s="1">
        <f t="shared" si="198"/>
        <v>2.2710000000000001E-2</v>
      </c>
      <c r="D6381" s="254">
        <f t="shared" si="199"/>
        <v>0</v>
      </c>
    </row>
    <row r="6382" spans="1:4" x14ac:dyDescent="0.3">
      <c r="A6382" s="4">
        <v>28788</v>
      </c>
      <c r="B6382" s="5">
        <v>22.71</v>
      </c>
      <c r="C6382" s="1">
        <f t="shared" si="198"/>
        <v>2.2710000000000001E-2</v>
      </c>
      <c r="D6382" s="254">
        <f t="shared" si="199"/>
        <v>0</v>
      </c>
    </row>
    <row r="6383" spans="1:4" x14ac:dyDescent="0.3">
      <c r="A6383" s="4">
        <v>28789</v>
      </c>
      <c r="B6383" s="5">
        <v>22.71</v>
      </c>
      <c r="C6383" s="1">
        <f t="shared" si="198"/>
        <v>2.2710000000000001E-2</v>
      </c>
      <c r="D6383" s="254">
        <f t="shared" si="199"/>
        <v>0</v>
      </c>
    </row>
    <row r="6384" spans="1:4" x14ac:dyDescent="0.3">
      <c r="A6384" s="4">
        <v>28790</v>
      </c>
      <c r="B6384" s="5">
        <v>22.71</v>
      </c>
      <c r="C6384" s="1">
        <f t="shared" si="198"/>
        <v>2.2710000000000001E-2</v>
      </c>
      <c r="D6384" s="254">
        <f t="shared" si="199"/>
        <v>0</v>
      </c>
    </row>
    <row r="6385" spans="1:4" x14ac:dyDescent="0.3">
      <c r="A6385" s="4">
        <v>28793</v>
      </c>
      <c r="B6385" s="5">
        <v>22.71</v>
      </c>
      <c r="C6385" s="1">
        <f t="shared" si="198"/>
        <v>2.2710000000000001E-2</v>
      </c>
      <c r="D6385" s="254">
        <f t="shared" si="199"/>
        <v>0</v>
      </c>
    </row>
    <row r="6386" spans="1:4" x14ac:dyDescent="0.3">
      <c r="A6386" s="4">
        <v>28794</v>
      </c>
      <c r="B6386" s="5">
        <v>22.71</v>
      </c>
      <c r="C6386" s="1">
        <f t="shared" si="198"/>
        <v>2.2710000000000001E-2</v>
      </c>
      <c r="D6386" s="254">
        <f t="shared" si="199"/>
        <v>0</v>
      </c>
    </row>
    <row r="6387" spans="1:4" x14ac:dyDescent="0.3">
      <c r="A6387" s="4">
        <v>28795</v>
      </c>
      <c r="B6387" s="5">
        <v>22.71</v>
      </c>
      <c r="C6387" s="1">
        <f t="shared" si="198"/>
        <v>2.2710000000000001E-2</v>
      </c>
      <c r="D6387" s="254">
        <f t="shared" si="199"/>
        <v>0</v>
      </c>
    </row>
    <row r="6388" spans="1:4" x14ac:dyDescent="0.3">
      <c r="A6388" s="4">
        <v>28797</v>
      </c>
      <c r="B6388" s="5">
        <v>22.71</v>
      </c>
      <c r="C6388" s="1">
        <f t="shared" si="198"/>
        <v>2.2710000000000001E-2</v>
      </c>
      <c r="D6388" s="254">
        <f t="shared" si="199"/>
        <v>0</v>
      </c>
    </row>
    <row r="6389" spans="1:4" x14ac:dyDescent="0.3">
      <c r="A6389" s="4">
        <v>28801</v>
      </c>
      <c r="B6389" s="5">
        <v>22.71</v>
      </c>
      <c r="C6389" s="1">
        <f t="shared" si="198"/>
        <v>2.2710000000000001E-2</v>
      </c>
      <c r="D6389" s="254">
        <f t="shared" si="199"/>
        <v>0</v>
      </c>
    </row>
    <row r="6390" spans="1:4" x14ac:dyDescent="0.3">
      <c r="A6390" s="4">
        <v>28802</v>
      </c>
      <c r="B6390" s="5">
        <v>22.71</v>
      </c>
      <c r="C6390" s="1">
        <f t="shared" si="198"/>
        <v>2.2710000000000001E-2</v>
      </c>
      <c r="D6390" s="254">
        <f t="shared" si="199"/>
        <v>0</v>
      </c>
    </row>
    <row r="6391" spans="1:4" x14ac:dyDescent="0.3">
      <c r="A6391" s="4">
        <v>28803</v>
      </c>
      <c r="B6391" s="5">
        <v>22.71</v>
      </c>
      <c r="C6391" s="1">
        <f t="shared" si="198"/>
        <v>2.2710000000000001E-2</v>
      </c>
      <c r="D6391" s="254">
        <f t="shared" si="199"/>
        <v>0</v>
      </c>
    </row>
    <row r="6392" spans="1:4" x14ac:dyDescent="0.3">
      <c r="A6392" s="4">
        <v>28804</v>
      </c>
      <c r="B6392" s="5">
        <v>22.71</v>
      </c>
      <c r="C6392" s="1">
        <f t="shared" si="198"/>
        <v>2.2710000000000001E-2</v>
      </c>
      <c r="D6392" s="254">
        <f t="shared" si="199"/>
        <v>0</v>
      </c>
    </row>
    <row r="6393" spans="1:4" x14ac:dyDescent="0.3">
      <c r="A6393" s="4">
        <v>28807</v>
      </c>
      <c r="B6393" s="5">
        <v>22.71</v>
      </c>
      <c r="C6393" s="1">
        <f t="shared" si="198"/>
        <v>2.2710000000000001E-2</v>
      </c>
      <c r="D6393" s="254">
        <f t="shared" si="199"/>
        <v>0</v>
      </c>
    </row>
    <row r="6394" spans="1:4" x14ac:dyDescent="0.3">
      <c r="A6394" s="4">
        <v>28808</v>
      </c>
      <c r="B6394" s="5">
        <v>22.71</v>
      </c>
      <c r="C6394" s="1">
        <f t="shared" si="198"/>
        <v>2.2710000000000001E-2</v>
      </c>
      <c r="D6394" s="254">
        <f t="shared" si="199"/>
        <v>0</v>
      </c>
    </row>
    <row r="6395" spans="1:4" x14ac:dyDescent="0.3">
      <c r="A6395" s="4">
        <v>28809</v>
      </c>
      <c r="B6395" s="5">
        <v>22.71</v>
      </c>
      <c r="C6395" s="1">
        <f t="shared" si="198"/>
        <v>2.2710000000000001E-2</v>
      </c>
      <c r="D6395" s="254">
        <f t="shared" si="199"/>
        <v>0</v>
      </c>
    </row>
    <row r="6396" spans="1:4" x14ac:dyDescent="0.3">
      <c r="A6396" s="4">
        <v>28810</v>
      </c>
      <c r="B6396" s="5">
        <v>22.71</v>
      </c>
      <c r="C6396" s="1">
        <f t="shared" si="198"/>
        <v>2.2710000000000001E-2</v>
      </c>
      <c r="D6396" s="254">
        <f t="shared" si="199"/>
        <v>0</v>
      </c>
    </row>
    <row r="6397" spans="1:4" x14ac:dyDescent="0.3">
      <c r="A6397" s="4">
        <v>28811</v>
      </c>
      <c r="B6397" s="5">
        <v>22.71</v>
      </c>
      <c r="C6397" s="1">
        <f t="shared" si="198"/>
        <v>2.2710000000000001E-2</v>
      </c>
      <c r="D6397" s="254">
        <f t="shared" si="199"/>
        <v>0</v>
      </c>
    </row>
    <row r="6398" spans="1:4" x14ac:dyDescent="0.3">
      <c r="A6398" s="4">
        <v>28816</v>
      </c>
      <c r="B6398" s="5">
        <v>22.71</v>
      </c>
      <c r="C6398" s="1">
        <f t="shared" si="198"/>
        <v>2.2710000000000001E-2</v>
      </c>
      <c r="D6398" s="254">
        <f t="shared" si="199"/>
        <v>0</v>
      </c>
    </row>
    <row r="6399" spans="1:4" x14ac:dyDescent="0.3">
      <c r="A6399" s="4">
        <v>28817</v>
      </c>
      <c r="B6399" s="5">
        <v>22.71</v>
      </c>
      <c r="C6399" s="1">
        <f t="shared" si="198"/>
        <v>2.2710000000000001E-2</v>
      </c>
      <c r="D6399" s="254">
        <f t="shared" si="199"/>
        <v>0</v>
      </c>
    </row>
    <row r="6400" spans="1:4" x14ac:dyDescent="0.3">
      <c r="A6400" s="4">
        <v>28818</v>
      </c>
      <c r="B6400" s="5">
        <v>22.71</v>
      </c>
      <c r="C6400" s="1">
        <f t="shared" si="198"/>
        <v>2.2710000000000001E-2</v>
      </c>
      <c r="D6400" s="254">
        <f t="shared" si="199"/>
        <v>0</v>
      </c>
    </row>
    <row r="6401" spans="1:4" x14ac:dyDescent="0.3">
      <c r="A6401" s="4">
        <v>28821</v>
      </c>
      <c r="B6401" s="5">
        <v>22.71</v>
      </c>
      <c r="C6401" s="1">
        <f t="shared" si="198"/>
        <v>2.2710000000000001E-2</v>
      </c>
      <c r="D6401" s="254">
        <f t="shared" si="199"/>
        <v>0</v>
      </c>
    </row>
    <row r="6402" spans="1:4" x14ac:dyDescent="0.3">
      <c r="A6402" s="4">
        <v>28822</v>
      </c>
      <c r="B6402" s="5">
        <v>22.71</v>
      </c>
      <c r="C6402" s="1">
        <f t="shared" si="198"/>
        <v>2.2710000000000001E-2</v>
      </c>
      <c r="D6402" s="254">
        <f t="shared" si="199"/>
        <v>0</v>
      </c>
    </row>
    <row r="6403" spans="1:4" x14ac:dyDescent="0.3">
      <c r="A6403" s="4">
        <v>28823</v>
      </c>
      <c r="B6403" s="5">
        <v>22.71</v>
      </c>
      <c r="C6403" s="1">
        <f t="shared" si="198"/>
        <v>2.2710000000000001E-2</v>
      </c>
      <c r="D6403" s="254">
        <f t="shared" si="199"/>
        <v>0</v>
      </c>
    </row>
    <row r="6404" spans="1:4" x14ac:dyDescent="0.3">
      <c r="A6404" s="4">
        <v>28824</v>
      </c>
      <c r="B6404" s="5">
        <v>22.71</v>
      </c>
      <c r="C6404" s="1">
        <f t="shared" si="198"/>
        <v>2.2710000000000001E-2</v>
      </c>
      <c r="D6404" s="254">
        <f t="shared" si="199"/>
        <v>0</v>
      </c>
    </row>
    <row r="6405" spans="1:4" x14ac:dyDescent="0.3">
      <c r="A6405" s="4">
        <v>28825</v>
      </c>
      <c r="B6405" s="5">
        <v>22.71</v>
      </c>
      <c r="C6405" s="1">
        <f t="shared" si="198"/>
        <v>2.2710000000000001E-2</v>
      </c>
      <c r="D6405" s="254">
        <f t="shared" si="199"/>
        <v>0</v>
      </c>
    </row>
    <row r="6406" spans="1:4" x14ac:dyDescent="0.3">
      <c r="A6406" s="4">
        <v>28828</v>
      </c>
      <c r="B6406" s="5">
        <v>22.71</v>
      </c>
      <c r="C6406" s="1">
        <f t="shared" ref="C6406:C6469" si="200">B6406/1000</f>
        <v>2.2710000000000001E-2</v>
      </c>
      <c r="D6406" s="254">
        <f t="shared" si="199"/>
        <v>0</v>
      </c>
    </row>
    <row r="6407" spans="1:4" x14ac:dyDescent="0.3">
      <c r="A6407" s="4">
        <v>28829</v>
      </c>
      <c r="B6407" s="5">
        <v>22.71</v>
      </c>
      <c r="C6407" s="1">
        <f t="shared" si="200"/>
        <v>2.2710000000000001E-2</v>
      </c>
      <c r="D6407" s="254">
        <f t="shared" ref="D6407:D6470" si="201">((B6407/B6406)-1)*100</f>
        <v>0</v>
      </c>
    </row>
    <row r="6408" spans="1:4" x14ac:dyDescent="0.3">
      <c r="A6408" s="4">
        <v>28830</v>
      </c>
      <c r="B6408" s="5">
        <v>22.71</v>
      </c>
      <c r="C6408" s="1">
        <f t="shared" si="200"/>
        <v>2.2710000000000001E-2</v>
      </c>
      <c r="D6408" s="254">
        <f t="shared" si="201"/>
        <v>0</v>
      </c>
    </row>
    <row r="6409" spans="1:4" x14ac:dyDescent="0.3">
      <c r="A6409" s="4">
        <v>28831</v>
      </c>
      <c r="B6409" s="5">
        <v>22.71</v>
      </c>
      <c r="C6409" s="1">
        <f t="shared" si="200"/>
        <v>2.2710000000000001E-2</v>
      </c>
      <c r="D6409" s="254">
        <f t="shared" si="201"/>
        <v>0</v>
      </c>
    </row>
    <row r="6410" spans="1:4" x14ac:dyDescent="0.3">
      <c r="A6410" s="4">
        <v>28832</v>
      </c>
      <c r="B6410" s="5">
        <v>22.71</v>
      </c>
      <c r="C6410" s="1">
        <f t="shared" si="200"/>
        <v>2.2710000000000001E-2</v>
      </c>
      <c r="D6410" s="254">
        <f t="shared" si="201"/>
        <v>0</v>
      </c>
    </row>
    <row r="6411" spans="1:4" x14ac:dyDescent="0.3">
      <c r="A6411" s="4">
        <v>28835</v>
      </c>
      <c r="B6411" s="5">
        <v>22.71</v>
      </c>
      <c r="C6411" s="1">
        <f t="shared" si="200"/>
        <v>2.2710000000000001E-2</v>
      </c>
      <c r="D6411" s="254">
        <f t="shared" si="201"/>
        <v>0</v>
      </c>
    </row>
    <row r="6412" spans="1:4" x14ac:dyDescent="0.3">
      <c r="A6412" s="4">
        <v>28837</v>
      </c>
      <c r="B6412" s="5">
        <v>22.71</v>
      </c>
      <c r="C6412" s="1">
        <f t="shared" si="200"/>
        <v>2.2710000000000001E-2</v>
      </c>
      <c r="D6412" s="254">
        <f t="shared" si="201"/>
        <v>0</v>
      </c>
    </row>
    <row r="6413" spans="1:4" x14ac:dyDescent="0.3">
      <c r="A6413" s="4">
        <v>28838</v>
      </c>
      <c r="B6413" s="5">
        <v>22.71</v>
      </c>
      <c r="C6413" s="1">
        <f t="shared" si="200"/>
        <v>2.2710000000000001E-2</v>
      </c>
      <c r="D6413" s="254">
        <f t="shared" si="201"/>
        <v>0</v>
      </c>
    </row>
    <row r="6414" spans="1:4" x14ac:dyDescent="0.3">
      <c r="A6414" s="4">
        <v>28839</v>
      </c>
      <c r="B6414" s="5">
        <v>22.71</v>
      </c>
      <c r="C6414" s="1">
        <f t="shared" si="200"/>
        <v>2.2710000000000001E-2</v>
      </c>
      <c r="D6414" s="254">
        <f t="shared" si="201"/>
        <v>0</v>
      </c>
    </row>
    <row r="6415" spans="1:4" x14ac:dyDescent="0.3">
      <c r="A6415" s="4">
        <v>28842</v>
      </c>
      <c r="B6415" s="5">
        <v>22.71</v>
      </c>
      <c r="C6415" s="1">
        <f t="shared" si="200"/>
        <v>2.2710000000000001E-2</v>
      </c>
      <c r="D6415" s="254">
        <f t="shared" si="201"/>
        <v>0</v>
      </c>
    </row>
    <row r="6416" spans="1:4" x14ac:dyDescent="0.3">
      <c r="A6416" s="4">
        <v>28843</v>
      </c>
      <c r="B6416" s="5">
        <v>22.71</v>
      </c>
      <c r="C6416" s="1">
        <f t="shared" si="200"/>
        <v>2.2710000000000001E-2</v>
      </c>
      <c r="D6416" s="254">
        <f t="shared" si="201"/>
        <v>0</v>
      </c>
    </row>
    <row r="6417" spans="1:4" x14ac:dyDescent="0.3">
      <c r="A6417" s="4">
        <v>28844</v>
      </c>
      <c r="B6417" s="5">
        <v>22.71</v>
      </c>
      <c r="C6417" s="1">
        <f t="shared" si="200"/>
        <v>2.2710000000000001E-2</v>
      </c>
      <c r="D6417" s="254">
        <f t="shared" si="201"/>
        <v>0</v>
      </c>
    </row>
    <row r="6418" spans="1:4" x14ac:dyDescent="0.3">
      <c r="A6418" s="4">
        <v>28845</v>
      </c>
      <c r="B6418" s="5">
        <v>22.71</v>
      </c>
      <c r="C6418" s="1">
        <f t="shared" si="200"/>
        <v>2.2710000000000001E-2</v>
      </c>
      <c r="D6418" s="254">
        <f t="shared" si="201"/>
        <v>0</v>
      </c>
    </row>
    <row r="6419" spans="1:4" x14ac:dyDescent="0.3">
      <c r="A6419" s="4">
        <v>28846</v>
      </c>
      <c r="B6419" s="5">
        <v>22.71</v>
      </c>
      <c r="C6419" s="1">
        <f t="shared" si="200"/>
        <v>2.2710000000000001E-2</v>
      </c>
      <c r="D6419" s="254">
        <f t="shared" si="201"/>
        <v>0</v>
      </c>
    </row>
    <row r="6420" spans="1:4" x14ac:dyDescent="0.3">
      <c r="A6420" s="4">
        <v>28850</v>
      </c>
      <c r="B6420" s="5">
        <v>22.71</v>
      </c>
      <c r="C6420" s="1">
        <f t="shared" si="200"/>
        <v>2.2710000000000001E-2</v>
      </c>
      <c r="D6420" s="254">
        <f t="shared" si="201"/>
        <v>0</v>
      </c>
    </row>
    <row r="6421" spans="1:4" x14ac:dyDescent="0.3">
      <c r="A6421" s="4">
        <v>28851</v>
      </c>
      <c r="B6421" s="5">
        <v>22.71</v>
      </c>
      <c r="C6421" s="1">
        <f t="shared" si="200"/>
        <v>2.2710000000000001E-2</v>
      </c>
      <c r="D6421" s="254">
        <f t="shared" si="201"/>
        <v>0</v>
      </c>
    </row>
    <row r="6422" spans="1:4" x14ac:dyDescent="0.3">
      <c r="A6422" s="4">
        <v>28852</v>
      </c>
      <c r="B6422" s="5">
        <v>22.71</v>
      </c>
      <c r="C6422" s="1">
        <f t="shared" si="200"/>
        <v>2.2710000000000001E-2</v>
      </c>
      <c r="D6422" s="254">
        <f t="shared" si="201"/>
        <v>0</v>
      </c>
    </row>
    <row r="6423" spans="1:4" x14ac:dyDescent="0.3">
      <c r="A6423" s="4">
        <v>28853</v>
      </c>
      <c r="B6423" s="5">
        <v>22.71</v>
      </c>
      <c r="C6423" s="1">
        <f t="shared" si="200"/>
        <v>2.2710000000000001E-2</v>
      </c>
      <c r="D6423" s="254">
        <f t="shared" si="201"/>
        <v>0</v>
      </c>
    </row>
    <row r="6424" spans="1:4" x14ac:dyDescent="0.3">
      <c r="A6424" s="4">
        <v>28857</v>
      </c>
      <c r="B6424" s="5">
        <v>22.71</v>
      </c>
      <c r="C6424" s="1">
        <f t="shared" si="200"/>
        <v>2.2710000000000001E-2</v>
      </c>
      <c r="D6424" s="254">
        <f t="shared" si="201"/>
        <v>0</v>
      </c>
    </row>
    <row r="6425" spans="1:4" x14ac:dyDescent="0.3">
      <c r="A6425" s="4">
        <v>28858</v>
      </c>
      <c r="B6425" s="5">
        <v>22.71</v>
      </c>
      <c r="C6425" s="1">
        <f t="shared" si="200"/>
        <v>2.2710000000000001E-2</v>
      </c>
      <c r="D6425" s="254">
        <f t="shared" si="201"/>
        <v>0</v>
      </c>
    </row>
    <row r="6426" spans="1:4" x14ac:dyDescent="0.3">
      <c r="A6426" s="4">
        <v>28859</v>
      </c>
      <c r="B6426" s="5">
        <v>22.71</v>
      </c>
      <c r="C6426" s="1">
        <f t="shared" si="200"/>
        <v>2.2710000000000001E-2</v>
      </c>
      <c r="D6426" s="254">
        <f t="shared" si="201"/>
        <v>0</v>
      </c>
    </row>
    <row r="6427" spans="1:4" x14ac:dyDescent="0.3">
      <c r="A6427" s="4">
        <v>28860</v>
      </c>
      <c r="B6427" s="5">
        <v>22.71</v>
      </c>
      <c r="C6427" s="1">
        <f t="shared" si="200"/>
        <v>2.2710000000000001E-2</v>
      </c>
      <c r="D6427" s="254">
        <f t="shared" si="201"/>
        <v>0</v>
      </c>
    </row>
    <row r="6428" spans="1:4" x14ac:dyDescent="0.3">
      <c r="A6428" s="4">
        <v>28863</v>
      </c>
      <c r="B6428" s="5">
        <v>22.71</v>
      </c>
      <c r="C6428" s="1">
        <f t="shared" si="200"/>
        <v>2.2710000000000001E-2</v>
      </c>
      <c r="D6428" s="254">
        <f t="shared" si="201"/>
        <v>0</v>
      </c>
    </row>
    <row r="6429" spans="1:4" x14ac:dyDescent="0.3">
      <c r="A6429" s="4">
        <v>28864</v>
      </c>
      <c r="B6429" s="5">
        <v>22.71</v>
      </c>
      <c r="C6429" s="1">
        <f t="shared" si="200"/>
        <v>2.2710000000000001E-2</v>
      </c>
      <c r="D6429" s="254">
        <f t="shared" si="201"/>
        <v>0</v>
      </c>
    </row>
    <row r="6430" spans="1:4" x14ac:dyDescent="0.3">
      <c r="A6430" s="4">
        <v>28865</v>
      </c>
      <c r="B6430" s="5">
        <v>22.71</v>
      </c>
      <c r="C6430" s="1">
        <f t="shared" si="200"/>
        <v>2.2710000000000001E-2</v>
      </c>
      <c r="D6430" s="254">
        <f t="shared" si="201"/>
        <v>0</v>
      </c>
    </row>
    <row r="6431" spans="1:4" x14ac:dyDescent="0.3">
      <c r="A6431" s="4">
        <v>28866</v>
      </c>
      <c r="B6431" s="5">
        <v>22.71</v>
      </c>
      <c r="C6431" s="1">
        <f t="shared" si="200"/>
        <v>2.2710000000000001E-2</v>
      </c>
      <c r="D6431" s="254">
        <f t="shared" si="201"/>
        <v>0</v>
      </c>
    </row>
    <row r="6432" spans="1:4" x14ac:dyDescent="0.3">
      <c r="A6432" s="4">
        <v>28867</v>
      </c>
      <c r="B6432" s="5">
        <v>22.71</v>
      </c>
      <c r="C6432" s="1">
        <f t="shared" si="200"/>
        <v>2.2710000000000001E-2</v>
      </c>
      <c r="D6432" s="254">
        <f t="shared" si="201"/>
        <v>0</v>
      </c>
    </row>
    <row r="6433" spans="1:4" x14ac:dyDescent="0.3">
      <c r="A6433" s="4">
        <v>28870</v>
      </c>
      <c r="B6433" s="5">
        <v>22.71</v>
      </c>
      <c r="C6433" s="1">
        <f t="shared" si="200"/>
        <v>2.2710000000000001E-2</v>
      </c>
      <c r="D6433" s="254">
        <f t="shared" si="201"/>
        <v>0</v>
      </c>
    </row>
    <row r="6434" spans="1:4" x14ac:dyDescent="0.3">
      <c r="A6434" s="4">
        <v>28871</v>
      </c>
      <c r="B6434" s="5">
        <v>22.71</v>
      </c>
      <c r="C6434" s="1">
        <f t="shared" si="200"/>
        <v>2.2710000000000001E-2</v>
      </c>
      <c r="D6434" s="254">
        <f t="shared" si="201"/>
        <v>0</v>
      </c>
    </row>
    <row r="6435" spans="1:4" x14ac:dyDescent="0.3">
      <c r="A6435" s="4">
        <v>28872</v>
      </c>
      <c r="B6435" s="5">
        <v>22.71</v>
      </c>
      <c r="C6435" s="1">
        <f t="shared" si="200"/>
        <v>2.2710000000000001E-2</v>
      </c>
      <c r="D6435" s="254">
        <f t="shared" si="201"/>
        <v>0</v>
      </c>
    </row>
    <row r="6436" spans="1:4" x14ac:dyDescent="0.3">
      <c r="A6436" s="4">
        <v>28873</v>
      </c>
      <c r="B6436" s="5">
        <v>22.71</v>
      </c>
      <c r="C6436" s="1">
        <f t="shared" si="200"/>
        <v>2.2710000000000001E-2</v>
      </c>
      <c r="D6436" s="254">
        <f t="shared" si="201"/>
        <v>0</v>
      </c>
    </row>
    <row r="6437" spans="1:4" x14ac:dyDescent="0.3">
      <c r="A6437" s="4">
        <v>28874</v>
      </c>
      <c r="B6437" s="5">
        <v>22.71</v>
      </c>
      <c r="C6437" s="1">
        <f t="shared" si="200"/>
        <v>2.2710000000000001E-2</v>
      </c>
      <c r="D6437" s="254">
        <f t="shared" si="201"/>
        <v>0</v>
      </c>
    </row>
    <row r="6438" spans="1:4" x14ac:dyDescent="0.3">
      <c r="A6438" s="4">
        <v>28877</v>
      </c>
      <c r="B6438" s="5">
        <v>22.71</v>
      </c>
      <c r="C6438" s="1">
        <f t="shared" si="200"/>
        <v>2.2710000000000001E-2</v>
      </c>
      <c r="D6438" s="254">
        <f t="shared" si="201"/>
        <v>0</v>
      </c>
    </row>
    <row r="6439" spans="1:4" x14ac:dyDescent="0.3">
      <c r="A6439" s="4">
        <v>28878</v>
      </c>
      <c r="B6439" s="5">
        <v>22.71</v>
      </c>
      <c r="C6439" s="1">
        <f t="shared" si="200"/>
        <v>2.2710000000000001E-2</v>
      </c>
      <c r="D6439" s="254">
        <f t="shared" si="201"/>
        <v>0</v>
      </c>
    </row>
    <row r="6440" spans="1:4" x14ac:dyDescent="0.3">
      <c r="A6440" s="4">
        <v>28879</v>
      </c>
      <c r="B6440" s="5">
        <v>22.71</v>
      </c>
      <c r="C6440" s="1">
        <f t="shared" si="200"/>
        <v>2.2710000000000001E-2</v>
      </c>
      <c r="D6440" s="254">
        <f t="shared" si="201"/>
        <v>0</v>
      </c>
    </row>
    <row r="6441" spans="1:4" x14ac:dyDescent="0.3">
      <c r="A6441" s="4">
        <v>28880</v>
      </c>
      <c r="B6441" s="5">
        <v>22.71</v>
      </c>
      <c r="C6441" s="1">
        <f t="shared" si="200"/>
        <v>2.2710000000000001E-2</v>
      </c>
      <c r="D6441" s="254">
        <f t="shared" si="201"/>
        <v>0</v>
      </c>
    </row>
    <row r="6442" spans="1:4" x14ac:dyDescent="0.3">
      <c r="A6442" s="4">
        <v>28881</v>
      </c>
      <c r="B6442" s="5">
        <v>22.71</v>
      </c>
      <c r="C6442" s="1">
        <f t="shared" si="200"/>
        <v>2.2710000000000001E-2</v>
      </c>
      <c r="D6442" s="254">
        <f t="shared" si="201"/>
        <v>0</v>
      </c>
    </row>
    <row r="6443" spans="1:4" x14ac:dyDescent="0.3">
      <c r="A6443" s="4">
        <v>28884</v>
      </c>
      <c r="B6443" s="5">
        <v>22.71</v>
      </c>
      <c r="C6443" s="1">
        <f t="shared" si="200"/>
        <v>2.2710000000000001E-2</v>
      </c>
      <c r="D6443" s="254">
        <f t="shared" si="201"/>
        <v>0</v>
      </c>
    </row>
    <row r="6444" spans="1:4" x14ac:dyDescent="0.3">
      <c r="A6444" s="4">
        <v>28885</v>
      </c>
      <c r="B6444" s="5">
        <v>22.71</v>
      </c>
      <c r="C6444" s="1">
        <f t="shared" si="200"/>
        <v>2.2710000000000001E-2</v>
      </c>
      <c r="D6444" s="254">
        <f t="shared" si="201"/>
        <v>0</v>
      </c>
    </row>
    <row r="6445" spans="1:4" x14ac:dyDescent="0.3">
      <c r="A6445" s="4">
        <v>28886</v>
      </c>
      <c r="B6445" s="5">
        <v>22.71</v>
      </c>
      <c r="C6445" s="1">
        <f t="shared" si="200"/>
        <v>2.2710000000000001E-2</v>
      </c>
      <c r="D6445" s="254">
        <f t="shared" si="201"/>
        <v>0</v>
      </c>
    </row>
    <row r="6446" spans="1:4" x14ac:dyDescent="0.3">
      <c r="A6446" s="4">
        <v>28887</v>
      </c>
      <c r="B6446" s="5">
        <v>22.71</v>
      </c>
      <c r="C6446" s="1">
        <f t="shared" si="200"/>
        <v>2.2710000000000001E-2</v>
      </c>
      <c r="D6446" s="254">
        <f t="shared" si="201"/>
        <v>0</v>
      </c>
    </row>
    <row r="6447" spans="1:4" x14ac:dyDescent="0.3">
      <c r="A6447" s="4">
        <v>28888</v>
      </c>
      <c r="B6447" s="5">
        <v>22.71</v>
      </c>
      <c r="C6447" s="1">
        <f t="shared" si="200"/>
        <v>2.2710000000000001E-2</v>
      </c>
      <c r="D6447" s="254">
        <f t="shared" si="201"/>
        <v>0</v>
      </c>
    </row>
    <row r="6448" spans="1:4" x14ac:dyDescent="0.3">
      <c r="A6448" s="4">
        <v>28892</v>
      </c>
      <c r="B6448" s="5">
        <v>22.71</v>
      </c>
      <c r="C6448" s="1">
        <f t="shared" si="200"/>
        <v>2.2710000000000001E-2</v>
      </c>
      <c r="D6448" s="254">
        <f t="shared" si="201"/>
        <v>0</v>
      </c>
    </row>
    <row r="6449" spans="1:4" x14ac:dyDescent="0.3">
      <c r="A6449" s="4">
        <v>28893</v>
      </c>
      <c r="B6449" s="5">
        <v>22.71</v>
      </c>
      <c r="C6449" s="1">
        <f t="shared" si="200"/>
        <v>2.2710000000000001E-2</v>
      </c>
      <c r="D6449" s="254">
        <f t="shared" si="201"/>
        <v>0</v>
      </c>
    </row>
    <row r="6450" spans="1:4" x14ac:dyDescent="0.3">
      <c r="A6450" s="4">
        <v>28894</v>
      </c>
      <c r="B6450" s="5">
        <v>22.71</v>
      </c>
      <c r="C6450" s="1">
        <f t="shared" si="200"/>
        <v>2.2710000000000001E-2</v>
      </c>
      <c r="D6450" s="254">
        <f t="shared" si="201"/>
        <v>0</v>
      </c>
    </row>
    <row r="6451" spans="1:4" x14ac:dyDescent="0.3">
      <c r="A6451" s="4">
        <v>28895</v>
      </c>
      <c r="B6451" s="5">
        <v>22.71</v>
      </c>
      <c r="C6451" s="1">
        <f t="shared" si="200"/>
        <v>2.2710000000000001E-2</v>
      </c>
      <c r="D6451" s="254">
        <f t="shared" si="201"/>
        <v>0</v>
      </c>
    </row>
    <row r="6452" spans="1:4" x14ac:dyDescent="0.3">
      <c r="A6452" s="4">
        <v>28898</v>
      </c>
      <c r="B6452" s="5">
        <v>22.71</v>
      </c>
      <c r="C6452" s="1">
        <f t="shared" si="200"/>
        <v>2.2710000000000001E-2</v>
      </c>
      <c r="D6452" s="254">
        <f t="shared" si="201"/>
        <v>0</v>
      </c>
    </row>
    <row r="6453" spans="1:4" x14ac:dyDescent="0.3">
      <c r="A6453" s="4">
        <v>28899</v>
      </c>
      <c r="B6453" s="5">
        <v>22.71</v>
      </c>
      <c r="C6453" s="1">
        <f t="shared" si="200"/>
        <v>2.2710000000000001E-2</v>
      </c>
      <c r="D6453" s="254">
        <f t="shared" si="201"/>
        <v>0</v>
      </c>
    </row>
    <row r="6454" spans="1:4" x14ac:dyDescent="0.3">
      <c r="A6454" s="4">
        <v>28900</v>
      </c>
      <c r="B6454" s="5">
        <v>22.71</v>
      </c>
      <c r="C6454" s="1">
        <f t="shared" si="200"/>
        <v>2.2710000000000001E-2</v>
      </c>
      <c r="D6454" s="254">
        <f t="shared" si="201"/>
        <v>0</v>
      </c>
    </row>
    <row r="6455" spans="1:4" x14ac:dyDescent="0.3">
      <c r="A6455" s="4">
        <v>28901</v>
      </c>
      <c r="B6455" s="5">
        <v>22.71</v>
      </c>
      <c r="C6455" s="1">
        <f t="shared" si="200"/>
        <v>2.2710000000000001E-2</v>
      </c>
      <c r="D6455" s="254">
        <f t="shared" si="201"/>
        <v>0</v>
      </c>
    </row>
    <row r="6456" spans="1:4" x14ac:dyDescent="0.3">
      <c r="A6456" s="4">
        <v>28902</v>
      </c>
      <c r="B6456" s="5">
        <v>22.71</v>
      </c>
      <c r="C6456" s="1">
        <f t="shared" si="200"/>
        <v>2.2710000000000001E-2</v>
      </c>
      <c r="D6456" s="254">
        <f t="shared" si="201"/>
        <v>0</v>
      </c>
    </row>
    <row r="6457" spans="1:4" x14ac:dyDescent="0.3">
      <c r="A6457" s="4">
        <v>28905</v>
      </c>
      <c r="B6457" s="5">
        <v>22.71</v>
      </c>
      <c r="C6457" s="1">
        <f t="shared" si="200"/>
        <v>2.2710000000000001E-2</v>
      </c>
      <c r="D6457" s="254">
        <f t="shared" si="201"/>
        <v>0</v>
      </c>
    </row>
    <row r="6458" spans="1:4" x14ac:dyDescent="0.3">
      <c r="A6458" s="4">
        <v>28906</v>
      </c>
      <c r="B6458" s="5">
        <v>22.71</v>
      </c>
      <c r="C6458" s="1">
        <f t="shared" si="200"/>
        <v>2.2710000000000001E-2</v>
      </c>
      <c r="D6458" s="254">
        <f t="shared" si="201"/>
        <v>0</v>
      </c>
    </row>
    <row r="6459" spans="1:4" x14ac:dyDescent="0.3">
      <c r="A6459" s="4">
        <v>28907</v>
      </c>
      <c r="B6459" s="5">
        <v>22.71</v>
      </c>
      <c r="C6459" s="1">
        <f t="shared" si="200"/>
        <v>2.2710000000000001E-2</v>
      </c>
      <c r="D6459" s="254">
        <f t="shared" si="201"/>
        <v>0</v>
      </c>
    </row>
    <row r="6460" spans="1:4" x14ac:dyDescent="0.3">
      <c r="A6460" s="4">
        <v>28908</v>
      </c>
      <c r="B6460" s="5">
        <v>22.71</v>
      </c>
      <c r="C6460" s="1">
        <f t="shared" si="200"/>
        <v>2.2710000000000001E-2</v>
      </c>
      <c r="D6460" s="254">
        <f t="shared" si="201"/>
        <v>0</v>
      </c>
    </row>
    <row r="6461" spans="1:4" x14ac:dyDescent="0.3">
      <c r="A6461" s="4">
        <v>28909</v>
      </c>
      <c r="B6461" s="5">
        <v>22.71</v>
      </c>
      <c r="C6461" s="1">
        <f t="shared" si="200"/>
        <v>2.2710000000000001E-2</v>
      </c>
      <c r="D6461" s="254">
        <f t="shared" si="201"/>
        <v>0</v>
      </c>
    </row>
    <row r="6462" spans="1:4" x14ac:dyDescent="0.3">
      <c r="A6462" s="4">
        <v>28912</v>
      </c>
      <c r="B6462" s="5">
        <v>22.71</v>
      </c>
      <c r="C6462" s="1">
        <f t="shared" si="200"/>
        <v>2.2710000000000001E-2</v>
      </c>
      <c r="D6462" s="254">
        <f t="shared" si="201"/>
        <v>0</v>
      </c>
    </row>
    <row r="6463" spans="1:4" x14ac:dyDescent="0.3">
      <c r="A6463" s="4">
        <v>28913</v>
      </c>
      <c r="B6463" s="5">
        <v>22.71</v>
      </c>
      <c r="C6463" s="1">
        <f t="shared" si="200"/>
        <v>2.2710000000000001E-2</v>
      </c>
      <c r="D6463" s="254">
        <f t="shared" si="201"/>
        <v>0</v>
      </c>
    </row>
    <row r="6464" spans="1:4" x14ac:dyDescent="0.3">
      <c r="A6464" s="4">
        <v>28914</v>
      </c>
      <c r="B6464" s="5">
        <v>22.73</v>
      </c>
      <c r="C6464" s="1">
        <f t="shared" si="200"/>
        <v>2.273E-2</v>
      </c>
      <c r="D6464" s="254">
        <f t="shared" si="201"/>
        <v>8.8066930867447546E-2</v>
      </c>
    </row>
    <row r="6465" spans="1:4" x14ac:dyDescent="0.3">
      <c r="A6465" s="4">
        <v>28915</v>
      </c>
      <c r="B6465" s="5">
        <v>22.73</v>
      </c>
      <c r="C6465" s="1">
        <f t="shared" si="200"/>
        <v>2.273E-2</v>
      </c>
      <c r="D6465" s="254">
        <f t="shared" si="201"/>
        <v>0</v>
      </c>
    </row>
    <row r="6466" spans="1:4" x14ac:dyDescent="0.3">
      <c r="A6466" s="4">
        <v>28916</v>
      </c>
      <c r="B6466" s="5">
        <v>22.73</v>
      </c>
      <c r="C6466" s="1">
        <f t="shared" si="200"/>
        <v>2.273E-2</v>
      </c>
      <c r="D6466" s="254">
        <f t="shared" si="201"/>
        <v>0</v>
      </c>
    </row>
    <row r="6467" spans="1:4" x14ac:dyDescent="0.3">
      <c r="A6467" s="4">
        <v>28919</v>
      </c>
      <c r="B6467" s="5">
        <v>22.73</v>
      </c>
      <c r="C6467" s="1">
        <f t="shared" si="200"/>
        <v>2.273E-2</v>
      </c>
      <c r="D6467" s="254">
        <f t="shared" si="201"/>
        <v>0</v>
      </c>
    </row>
    <row r="6468" spans="1:4" x14ac:dyDescent="0.3">
      <c r="A6468" s="4">
        <v>28920</v>
      </c>
      <c r="B6468" s="5">
        <v>22.73</v>
      </c>
      <c r="C6468" s="1">
        <f t="shared" si="200"/>
        <v>2.273E-2</v>
      </c>
      <c r="D6468" s="254">
        <f t="shared" si="201"/>
        <v>0</v>
      </c>
    </row>
    <row r="6469" spans="1:4" x14ac:dyDescent="0.3">
      <c r="A6469" s="4">
        <v>28921</v>
      </c>
      <c r="B6469" s="5">
        <v>22.73</v>
      </c>
      <c r="C6469" s="1">
        <f t="shared" si="200"/>
        <v>2.273E-2</v>
      </c>
      <c r="D6469" s="254">
        <f t="shared" si="201"/>
        <v>0</v>
      </c>
    </row>
    <row r="6470" spans="1:4" x14ac:dyDescent="0.3">
      <c r="A6470" s="4">
        <v>28922</v>
      </c>
      <c r="B6470" s="5">
        <v>22.73</v>
      </c>
      <c r="C6470" s="1">
        <f t="shared" ref="C6470:C6533" si="202">B6470/1000</f>
        <v>2.273E-2</v>
      </c>
      <c r="D6470" s="254">
        <f t="shared" si="201"/>
        <v>0</v>
      </c>
    </row>
    <row r="6471" spans="1:4" x14ac:dyDescent="0.3">
      <c r="A6471" s="4">
        <v>28923</v>
      </c>
      <c r="B6471" s="5">
        <v>22.73</v>
      </c>
      <c r="C6471" s="1">
        <f t="shared" si="202"/>
        <v>2.273E-2</v>
      </c>
      <c r="D6471" s="254">
        <f t="shared" ref="D6471:D6534" si="203">((B6471/B6470)-1)*100</f>
        <v>0</v>
      </c>
    </row>
    <row r="6472" spans="1:4" x14ac:dyDescent="0.3">
      <c r="A6472" s="4">
        <v>28926</v>
      </c>
      <c r="B6472" s="5">
        <v>22.73</v>
      </c>
      <c r="C6472" s="1">
        <f t="shared" si="202"/>
        <v>2.273E-2</v>
      </c>
      <c r="D6472" s="254">
        <f t="shared" si="203"/>
        <v>0</v>
      </c>
    </row>
    <row r="6473" spans="1:4" x14ac:dyDescent="0.3">
      <c r="A6473" s="4">
        <v>28927</v>
      </c>
      <c r="B6473" s="5">
        <v>22.73</v>
      </c>
      <c r="C6473" s="1">
        <f t="shared" si="202"/>
        <v>2.273E-2</v>
      </c>
      <c r="D6473" s="254">
        <f t="shared" si="203"/>
        <v>0</v>
      </c>
    </row>
    <row r="6474" spans="1:4" x14ac:dyDescent="0.3">
      <c r="A6474" s="4">
        <v>28928</v>
      </c>
      <c r="B6474" s="5">
        <v>22.73</v>
      </c>
      <c r="C6474" s="1">
        <f t="shared" si="202"/>
        <v>2.273E-2</v>
      </c>
      <c r="D6474" s="254">
        <f t="shared" si="203"/>
        <v>0</v>
      </c>
    </row>
    <row r="6475" spans="1:4" x14ac:dyDescent="0.3">
      <c r="A6475" s="4">
        <v>28929</v>
      </c>
      <c r="B6475" s="5">
        <v>22.73</v>
      </c>
      <c r="C6475" s="1">
        <f t="shared" si="202"/>
        <v>2.273E-2</v>
      </c>
      <c r="D6475" s="254">
        <f t="shared" si="203"/>
        <v>0</v>
      </c>
    </row>
    <row r="6476" spans="1:4" x14ac:dyDescent="0.3">
      <c r="A6476" s="4">
        <v>28930</v>
      </c>
      <c r="B6476" s="5">
        <v>22.73</v>
      </c>
      <c r="C6476" s="1">
        <f t="shared" si="202"/>
        <v>2.273E-2</v>
      </c>
      <c r="D6476" s="254">
        <f t="shared" si="203"/>
        <v>0</v>
      </c>
    </row>
    <row r="6477" spans="1:4" x14ac:dyDescent="0.3">
      <c r="A6477" s="4">
        <v>28933</v>
      </c>
      <c r="B6477" s="5">
        <v>22.73</v>
      </c>
      <c r="C6477" s="1">
        <f t="shared" si="202"/>
        <v>2.273E-2</v>
      </c>
      <c r="D6477" s="254">
        <f t="shared" si="203"/>
        <v>0</v>
      </c>
    </row>
    <row r="6478" spans="1:4" x14ac:dyDescent="0.3">
      <c r="A6478" s="4">
        <v>28934</v>
      </c>
      <c r="B6478" s="5">
        <v>22.73</v>
      </c>
      <c r="C6478" s="1">
        <f t="shared" si="202"/>
        <v>2.273E-2</v>
      </c>
      <c r="D6478" s="254">
        <f t="shared" si="203"/>
        <v>0</v>
      </c>
    </row>
    <row r="6479" spans="1:4" x14ac:dyDescent="0.3">
      <c r="A6479" s="4">
        <v>28936</v>
      </c>
      <c r="B6479" s="5">
        <v>22.75</v>
      </c>
      <c r="C6479" s="1">
        <f t="shared" si="202"/>
        <v>2.2749999999999999E-2</v>
      </c>
      <c r="D6479" s="254">
        <f t="shared" si="203"/>
        <v>8.7989441267044555E-2</v>
      </c>
    </row>
    <row r="6480" spans="1:4" x14ac:dyDescent="0.3">
      <c r="A6480" s="4">
        <v>28937</v>
      </c>
      <c r="B6480" s="5">
        <v>22.75</v>
      </c>
      <c r="C6480" s="1">
        <f t="shared" si="202"/>
        <v>2.2749999999999999E-2</v>
      </c>
      <c r="D6480" s="254">
        <f t="shared" si="203"/>
        <v>0</v>
      </c>
    </row>
    <row r="6481" spans="1:4" x14ac:dyDescent="0.3">
      <c r="A6481" s="4">
        <v>28940</v>
      </c>
      <c r="B6481" s="5">
        <v>22.75</v>
      </c>
      <c r="C6481" s="1">
        <f t="shared" si="202"/>
        <v>2.2749999999999999E-2</v>
      </c>
      <c r="D6481" s="254">
        <f t="shared" si="203"/>
        <v>0</v>
      </c>
    </row>
    <row r="6482" spans="1:4" x14ac:dyDescent="0.3">
      <c r="A6482" s="4">
        <v>28941</v>
      </c>
      <c r="B6482" s="5">
        <v>22.75</v>
      </c>
      <c r="C6482" s="1">
        <f t="shared" si="202"/>
        <v>2.2749999999999999E-2</v>
      </c>
      <c r="D6482" s="254">
        <f t="shared" si="203"/>
        <v>0</v>
      </c>
    </row>
    <row r="6483" spans="1:4" x14ac:dyDescent="0.3">
      <c r="A6483" s="4">
        <v>28942</v>
      </c>
      <c r="B6483" s="5">
        <v>22.75</v>
      </c>
      <c r="C6483" s="1">
        <f t="shared" si="202"/>
        <v>2.2749999999999999E-2</v>
      </c>
      <c r="D6483" s="254">
        <f t="shared" si="203"/>
        <v>0</v>
      </c>
    </row>
    <row r="6484" spans="1:4" x14ac:dyDescent="0.3">
      <c r="A6484" s="4">
        <v>28943</v>
      </c>
      <c r="B6484" s="5">
        <v>22.75</v>
      </c>
      <c r="C6484" s="1">
        <f t="shared" si="202"/>
        <v>2.2749999999999999E-2</v>
      </c>
      <c r="D6484" s="254">
        <f t="shared" si="203"/>
        <v>0</v>
      </c>
    </row>
    <row r="6485" spans="1:4" x14ac:dyDescent="0.3">
      <c r="A6485" s="4">
        <v>28944</v>
      </c>
      <c r="B6485" s="5">
        <v>22.75</v>
      </c>
      <c r="C6485" s="1">
        <f t="shared" si="202"/>
        <v>2.2749999999999999E-2</v>
      </c>
      <c r="D6485" s="254">
        <f t="shared" si="203"/>
        <v>0</v>
      </c>
    </row>
    <row r="6486" spans="1:4" x14ac:dyDescent="0.3">
      <c r="A6486" s="4">
        <v>28947</v>
      </c>
      <c r="B6486" s="5">
        <v>22.75</v>
      </c>
      <c r="C6486" s="1">
        <f t="shared" si="202"/>
        <v>2.2749999999999999E-2</v>
      </c>
      <c r="D6486" s="254">
        <f t="shared" si="203"/>
        <v>0</v>
      </c>
    </row>
    <row r="6487" spans="1:4" x14ac:dyDescent="0.3">
      <c r="A6487" s="4">
        <v>28948</v>
      </c>
      <c r="B6487" s="5">
        <v>22.75</v>
      </c>
      <c r="C6487" s="1">
        <f t="shared" si="202"/>
        <v>2.2749999999999999E-2</v>
      </c>
      <c r="D6487" s="254">
        <f t="shared" si="203"/>
        <v>0</v>
      </c>
    </row>
    <row r="6488" spans="1:4" x14ac:dyDescent="0.3">
      <c r="A6488" s="4">
        <v>28949</v>
      </c>
      <c r="B6488" s="5">
        <v>22.75</v>
      </c>
      <c r="C6488" s="1">
        <f t="shared" si="202"/>
        <v>2.2749999999999999E-2</v>
      </c>
      <c r="D6488" s="254">
        <f t="shared" si="203"/>
        <v>0</v>
      </c>
    </row>
    <row r="6489" spans="1:4" x14ac:dyDescent="0.3">
      <c r="A6489" s="4">
        <v>28950</v>
      </c>
      <c r="B6489" s="5">
        <v>22.75</v>
      </c>
      <c r="C6489" s="1">
        <f t="shared" si="202"/>
        <v>2.2749999999999999E-2</v>
      </c>
      <c r="D6489" s="254">
        <f t="shared" si="203"/>
        <v>0</v>
      </c>
    </row>
    <row r="6490" spans="1:4" x14ac:dyDescent="0.3">
      <c r="A6490" s="4">
        <v>28951</v>
      </c>
      <c r="B6490" s="5">
        <v>22.75</v>
      </c>
      <c r="C6490" s="1">
        <f t="shared" si="202"/>
        <v>2.2749999999999999E-2</v>
      </c>
      <c r="D6490" s="254">
        <f t="shared" si="203"/>
        <v>0</v>
      </c>
    </row>
    <row r="6491" spans="1:4" x14ac:dyDescent="0.3">
      <c r="A6491" s="4">
        <v>28954</v>
      </c>
      <c r="B6491" s="5">
        <v>22.75</v>
      </c>
      <c r="C6491" s="1">
        <f t="shared" si="202"/>
        <v>2.2749999999999999E-2</v>
      </c>
      <c r="D6491" s="254">
        <f t="shared" si="203"/>
        <v>0</v>
      </c>
    </row>
    <row r="6492" spans="1:4" x14ac:dyDescent="0.3">
      <c r="A6492" s="4">
        <v>28955</v>
      </c>
      <c r="B6492" s="5">
        <v>22.75</v>
      </c>
      <c r="C6492" s="1">
        <f t="shared" si="202"/>
        <v>2.2749999999999999E-2</v>
      </c>
      <c r="D6492" s="254">
        <f t="shared" si="203"/>
        <v>0</v>
      </c>
    </row>
    <row r="6493" spans="1:4" x14ac:dyDescent="0.3">
      <c r="A6493" s="4">
        <v>28956</v>
      </c>
      <c r="B6493" s="5">
        <v>22.75</v>
      </c>
      <c r="C6493" s="1">
        <f t="shared" si="202"/>
        <v>2.2749999999999999E-2</v>
      </c>
      <c r="D6493" s="254">
        <f t="shared" si="203"/>
        <v>0</v>
      </c>
    </row>
    <row r="6494" spans="1:4" x14ac:dyDescent="0.3">
      <c r="A6494" s="4">
        <v>28961</v>
      </c>
      <c r="B6494" s="5">
        <v>22.75</v>
      </c>
      <c r="C6494" s="1">
        <f t="shared" si="202"/>
        <v>2.2749999999999999E-2</v>
      </c>
      <c r="D6494" s="254">
        <f t="shared" si="203"/>
        <v>0</v>
      </c>
    </row>
    <row r="6495" spans="1:4" x14ac:dyDescent="0.3">
      <c r="A6495" s="4">
        <v>28962</v>
      </c>
      <c r="B6495" s="5">
        <v>22.75</v>
      </c>
      <c r="C6495" s="1">
        <f t="shared" si="202"/>
        <v>2.2749999999999999E-2</v>
      </c>
      <c r="D6495" s="254">
        <f t="shared" si="203"/>
        <v>0</v>
      </c>
    </row>
    <row r="6496" spans="1:4" x14ac:dyDescent="0.3">
      <c r="A6496" s="4">
        <v>28963</v>
      </c>
      <c r="B6496" s="5">
        <v>22.75</v>
      </c>
      <c r="C6496" s="1">
        <f t="shared" si="202"/>
        <v>2.2749999999999999E-2</v>
      </c>
      <c r="D6496" s="254">
        <f t="shared" si="203"/>
        <v>0</v>
      </c>
    </row>
    <row r="6497" spans="1:4" x14ac:dyDescent="0.3">
      <c r="A6497" s="4">
        <v>28964</v>
      </c>
      <c r="B6497" s="5">
        <v>22.75</v>
      </c>
      <c r="C6497" s="1">
        <f t="shared" si="202"/>
        <v>2.2749999999999999E-2</v>
      </c>
      <c r="D6497" s="254">
        <f t="shared" si="203"/>
        <v>0</v>
      </c>
    </row>
    <row r="6498" spans="1:4" x14ac:dyDescent="0.3">
      <c r="A6498" s="4">
        <v>28965</v>
      </c>
      <c r="B6498" s="5">
        <v>22.75</v>
      </c>
      <c r="C6498" s="1">
        <f t="shared" si="202"/>
        <v>2.2749999999999999E-2</v>
      </c>
      <c r="D6498" s="254">
        <f t="shared" si="203"/>
        <v>0</v>
      </c>
    </row>
    <row r="6499" spans="1:4" x14ac:dyDescent="0.3">
      <c r="A6499" s="4">
        <v>28968</v>
      </c>
      <c r="B6499" s="5">
        <v>22.75</v>
      </c>
      <c r="C6499" s="1">
        <f t="shared" si="202"/>
        <v>2.2749999999999999E-2</v>
      </c>
      <c r="D6499" s="254">
        <f t="shared" si="203"/>
        <v>0</v>
      </c>
    </row>
    <row r="6500" spans="1:4" x14ac:dyDescent="0.3">
      <c r="A6500" s="4">
        <v>28969</v>
      </c>
      <c r="B6500" s="5">
        <v>22.75</v>
      </c>
      <c r="C6500" s="1">
        <f t="shared" si="202"/>
        <v>2.2749999999999999E-2</v>
      </c>
      <c r="D6500" s="254">
        <f t="shared" si="203"/>
        <v>0</v>
      </c>
    </row>
    <row r="6501" spans="1:4" x14ac:dyDescent="0.3">
      <c r="A6501" s="4">
        <v>28970</v>
      </c>
      <c r="B6501" s="5">
        <v>22.75</v>
      </c>
      <c r="C6501" s="1">
        <f t="shared" si="202"/>
        <v>2.2749999999999999E-2</v>
      </c>
      <c r="D6501" s="254">
        <f t="shared" si="203"/>
        <v>0</v>
      </c>
    </row>
    <row r="6502" spans="1:4" x14ac:dyDescent="0.3">
      <c r="A6502" s="4">
        <v>28971</v>
      </c>
      <c r="B6502" s="5">
        <v>22.75</v>
      </c>
      <c r="C6502" s="1">
        <f t="shared" si="202"/>
        <v>2.2749999999999999E-2</v>
      </c>
      <c r="D6502" s="254">
        <f t="shared" si="203"/>
        <v>0</v>
      </c>
    </row>
    <row r="6503" spans="1:4" x14ac:dyDescent="0.3">
      <c r="A6503" s="4">
        <v>28972</v>
      </c>
      <c r="B6503" s="5">
        <v>22.75</v>
      </c>
      <c r="C6503" s="1">
        <f t="shared" si="202"/>
        <v>2.2749999999999999E-2</v>
      </c>
      <c r="D6503" s="254">
        <f t="shared" si="203"/>
        <v>0</v>
      </c>
    </row>
    <row r="6504" spans="1:4" x14ac:dyDescent="0.3">
      <c r="A6504" s="4">
        <v>28975</v>
      </c>
      <c r="B6504" s="5">
        <v>22.75</v>
      </c>
      <c r="C6504" s="1">
        <f t="shared" si="202"/>
        <v>2.2749999999999999E-2</v>
      </c>
      <c r="D6504" s="254">
        <f t="shared" si="203"/>
        <v>0</v>
      </c>
    </row>
    <row r="6505" spans="1:4" x14ac:dyDescent="0.3">
      <c r="A6505" s="4">
        <v>28977</v>
      </c>
      <c r="B6505" s="5">
        <v>22.75</v>
      </c>
      <c r="C6505" s="1">
        <f t="shared" si="202"/>
        <v>2.2749999999999999E-2</v>
      </c>
      <c r="D6505" s="254">
        <f t="shared" si="203"/>
        <v>0</v>
      </c>
    </row>
    <row r="6506" spans="1:4" x14ac:dyDescent="0.3">
      <c r="A6506" s="4">
        <v>28978</v>
      </c>
      <c r="B6506" s="5">
        <v>22.75</v>
      </c>
      <c r="C6506" s="1">
        <f t="shared" si="202"/>
        <v>2.2749999999999999E-2</v>
      </c>
      <c r="D6506" s="254">
        <f t="shared" si="203"/>
        <v>0</v>
      </c>
    </row>
    <row r="6507" spans="1:4" x14ac:dyDescent="0.3">
      <c r="A6507" s="4">
        <v>28979</v>
      </c>
      <c r="B6507" s="5">
        <v>22.75</v>
      </c>
      <c r="C6507" s="1">
        <f t="shared" si="202"/>
        <v>2.2749999999999999E-2</v>
      </c>
      <c r="D6507" s="254">
        <f t="shared" si="203"/>
        <v>0</v>
      </c>
    </row>
    <row r="6508" spans="1:4" x14ac:dyDescent="0.3">
      <c r="A6508" s="4">
        <v>28982</v>
      </c>
      <c r="B6508" s="5">
        <v>22.75</v>
      </c>
      <c r="C6508" s="1">
        <f t="shared" si="202"/>
        <v>2.2749999999999999E-2</v>
      </c>
      <c r="D6508" s="254">
        <f t="shared" si="203"/>
        <v>0</v>
      </c>
    </row>
    <row r="6509" spans="1:4" x14ac:dyDescent="0.3">
      <c r="A6509" s="4">
        <v>28983</v>
      </c>
      <c r="B6509" s="5">
        <v>22.75</v>
      </c>
      <c r="C6509" s="1">
        <f t="shared" si="202"/>
        <v>2.2749999999999999E-2</v>
      </c>
      <c r="D6509" s="254">
        <f t="shared" si="203"/>
        <v>0</v>
      </c>
    </row>
    <row r="6510" spans="1:4" x14ac:dyDescent="0.3">
      <c r="A6510" s="4">
        <v>28984</v>
      </c>
      <c r="B6510" s="5">
        <v>22.75</v>
      </c>
      <c r="C6510" s="1">
        <f t="shared" si="202"/>
        <v>2.2749999999999999E-2</v>
      </c>
      <c r="D6510" s="254">
        <f t="shared" si="203"/>
        <v>0</v>
      </c>
    </row>
    <row r="6511" spans="1:4" x14ac:dyDescent="0.3">
      <c r="A6511" s="4">
        <v>28985</v>
      </c>
      <c r="B6511" s="5">
        <v>22.75</v>
      </c>
      <c r="C6511" s="1">
        <f t="shared" si="202"/>
        <v>2.2749999999999999E-2</v>
      </c>
      <c r="D6511" s="254">
        <f t="shared" si="203"/>
        <v>0</v>
      </c>
    </row>
    <row r="6512" spans="1:4" x14ac:dyDescent="0.3">
      <c r="A6512" s="4">
        <v>28986</v>
      </c>
      <c r="B6512" s="5">
        <v>22.75</v>
      </c>
      <c r="C6512" s="1">
        <f t="shared" si="202"/>
        <v>2.2749999999999999E-2</v>
      </c>
      <c r="D6512" s="254">
        <f t="shared" si="203"/>
        <v>0</v>
      </c>
    </row>
    <row r="6513" spans="1:4" x14ac:dyDescent="0.3">
      <c r="A6513" s="4">
        <v>28989</v>
      </c>
      <c r="B6513" s="5">
        <v>22.75</v>
      </c>
      <c r="C6513" s="1">
        <f t="shared" si="202"/>
        <v>2.2749999999999999E-2</v>
      </c>
      <c r="D6513" s="254">
        <f t="shared" si="203"/>
        <v>0</v>
      </c>
    </row>
    <row r="6514" spans="1:4" x14ac:dyDescent="0.3">
      <c r="A6514" s="4">
        <v>28990</v>
      </c>
      <c r="B6514" s="5">
        <v>22.75</v>
      </c>
      <c r="C6514" s="1">
        <f t="shared" si="202"/>
        <v>2.2749999999999999E-2</v>
      </c>
      <c r="D6514" s="254">
        <f t="shared" si="203"/>
        <v>0</v>
      </c>
    </row>
    <row r="6515" spans="1:4" x14ac:dyDescent="0.3">
      <c r="A6515" s="4">
        <v>28991</v>
      </c>
      <c r="B6515" s="5">
        <v>22.75</v>
      </c>
      <c r="C6515" s="1">
        <f t="shared" si="202"/>
        <v>2.2749999999999999E-2</v>
      </c>
      <c r="D6515" s="254">
        <f t="shared" si="203"/>
        <v>0</v>
      </c>
    </row>
    <row r="6516" spans="1:4" x14ac:dyDescent="0.3">
      <c r="A6516" s="4">
        <v>28992</v>
      </c>
      <c r="B6516" s="5">
        <v>22.75</v>
      </c>
      <c r="C6516" s="1">
        <f t="shared" si="202"/>
        <v>2.2749999999999999E-2</v>
      </c>
      <c r="D6516" s="254">
        <f t="shared" si="203"/>
        <v>0</v>
      </c>
    </row>
    <row r="6517" spans="1:4" x14ac:dyDescent="0.3">
      <c r="A6517" s="4">
        <v>28993</v>
      </c>
      <c r="B6517" s="5">
        <v>22.75</v>
      </c>
      <c r="C6517" s="1">
        <f t="shared" si="202"/>
        <v>2.2749999999999999E-2</v>
      </c>
      <c r="D6517" s="254">
        <f t="shared" si="203"/>
        <v>0</v>
      </c>
    </row>
    <row r="6518" spans="1:4" x14ac:dyDescent="0.3">
      <c r="A6518" s="4">
        <v>28996</v>
      </c>
      <c r="B6518" s="5">
        <v>22.75</v>
      </c>
      <c r="C6518" s="1">
        <f t="shared" si="202"/>
        <v>2.2749999999999999E-2</v>
      </c>
      <c r="D6518" s="254">
        <f t="shared" si="203"/>
        <v>0</v>
      </c>
    </row>
    <row r="6519" spans="1:4" x14ac:dyDescent="0.3">
      <c r="A6519" s="4">
        <v>28997</v>
      </c>
      <c r="B6519" s="5">
        <v>22.75</v>
      </c>
      <c r="C6519" s="1">
        <f t="shared" si="202"/>
        <v>2.2749999999999999E-2</v>
      </c>
      <c r="D6519" s="254">
        <f t="shared" si="203"/>
        <v>0</v>
      </c>
    </row>
    <row r="6520" spans="1:4" x14ac:dyDescent="0.3">
      <c r="A6520" s="4">
        <v>28998</v>
      </c>
      <c r="B6520" s="5">
        <v>22.75</v>
      </c>
      <c r="C6520" s="1">
        <f t="shared" si="202"/>
        <v>2.2749999999999999E-2</v>
      </c>
      <c r="D6520" s="254">
        <f t="shared" si="203"/>
        <v>0</v>
      </c>
    </row>
    <row r="6521" spans="1:4" x14ac:dyDescent="0.3">
      <c r="A6521" s="4">
        <v>28999</v>
      </c>
      <c r="B6521" s="5">
        <v>22.75</v>
      </c>
      <c r="C6521" s="1">
        <f t="shared" si="202"/>
        <v>2.2749999999999999E-2</v>
      </c>
      <c r="D6521" s="254">
        <f t="shared" si="203"/>
        <v>0</v>
      </c>
    </row>
    <row r="6522" spans="1:4" x14ac:dyDescent="0.3">
      <c r="A6522" s="4">
        <v>29000</v>
      </c>
      <c r="B6522" s="5">
        <v>22.75</v>
      </c>
      <c r="C6522" s="1">
        <f t="shared" si="202"/>
        <v>2.2749999999999999E-2</v>
      </c>
      <c r="D6522" s="254">
        <f t="shared" si="203"/>
        <v>0</v>
      </c>
    </row>
    <row r="6523" spans="1:4" x14ac:dyDescent="0.3">
      <c r="A6523" s="4">
        <v>29003</v>
      </c>
      <c r="B6523" s="5">
        <v>22.75</v>
      </c>
      <c r="C6523" s="1">
        <f t="shared" si="202"/>
        <v>2.2749999999999999E-2</v>
      </c>
      <c r="D6523" s="254">
        <f t="shared" si="203"/>
        <v>0</v>
      </c>
    </row>
    <row r="6524" spans="1:4" x14ac:dyDescent="0.3">
      <c r="A6524" s="4">
        <v>29004</v>
      </c>
      <c r="B6524" s="5">
        <v>22.75</v>
      </c>
      <c r="C6524" s="1">
        <f t="shared" si="202"/>
        <v>2.2749999999999999E-2</v>
      </c>
      <c r="D6524" s="254">
        <f t="shared" si="203"/>
        <v>0</v>
      </c>
    </row>
    <row r="6525" spans="1:4" x14ac:dyDescent="0.3">
      <c r="A6525" s="4">
        <v>29005</v>
      </c>
      <c r="B6525" s="5">
        <v>22.75</v>
      </c>
      <c r="C6525" s="1">
        <f t="shared" si="202"/>
        <v>2.2749999999999999E-2</v>
      </c>
      <c r="D6525" s="254">
        <f t="shared" si="203"/>
        <v>0</v>
      </c>
    </row>
    <row r="6526" spans="1:4" x14ac:dyDescent="0.3">
      <c r="A6526" s="4">
        <v>29006</v>
      </c>
      <c r="B6526" s="5">
        <v>22.75</v>
      </c>
      <c r="C6526" s="1">
        <f t="shared" si="202"/>
        <v>2.2749999999999999E-2</v>
      </c>
      <c r="D6526" s="254">
        <f t="shared" si="203"/>
        <v>0</v>
      </c>
    </row>
    <row r="6527" spans="1:4" x14ac:dyDescent="0.3">
      <c r="A6527" s="4">
        <v>29007</v>
      </c>
      <c r="B6527" s="5">
        <v>22.75</v>
      </c>
      <c r="C6527" s="1">
        <f t="shared" si="202"/>
        <v>2.2749999999999999E-2</v>
      </c>
      <c r="D6527" s="254">
        <f t="shared" si="203"/>
        <v>0</v>
      </c>
    </row>
    <row r="6528" spans="1:4" x14ac:dyDescent="0.3">
      <c r="A6528" s="4">
        <v>29010</v>
      </c>
      <c r="B6528" s="5">
        <v>22.75</v>
      </c>
      <c r="C6528" s="1">
        <f t="shared" si="202"/>
        <v>2.2749999999999999E-2</v>
      </c>
      <c r="D6528" s="254">
        <f t="shared" si="203"/>
        <v>0</v>
      </c>
    </row>
    <row r="6529" spans="1:4" x14ac:dyDescent="0.3">
      <c r="A6529" s="4">
        <v>29011</v>
      </c>
      <c r="B6529" s="5">
        <v>22.75</v>
      </c>
      <c r="C6529" s="1">
        <f t="shared" si="202"/>
        <v>2.2749999999999999E-2</v>
      </c>
      <c r="D6529" s="254">
        <f t="shared" si="203"/>
        <v>0</v>
      </c>
    </row>
    <row r="6530" spans="1:4" x14ac:dyDescent="0.3">
      <c r="A6530" s="4">
        <v>29012</v>
      </c>
      <c r="B6530" s="5">
        <v>22.75</v>
      </c>
      <c r="C6530" s="1">
        <f t="shared" si="202"/>
        <v>2.2749999999999999E-2</v>
      </c>
      <c r="D6530" s="254">
        <f t="shared" si="203"/>
        <v>0</v>
      </c>
    </row>
    <row r="6531" spans="1:4" x14ac:dyDescent="0.3">
      <c r="A6531" s="4">
        <v>29013</v>
      </c>
      <c r="B6531" s="5">
        <v>22.75</v>
      </c>
      <c r="C6531" s="1">
        <f t="shared" si="202"/>
        <v>2.2749999999999999E-2</v>
      </c>
      <c r="D6531" s="254">
        <f t="shared" si="203"/>
        <v>0</v>
      </c>
    </row>
    <row r="6532" spans="1:4" x14ac:dyDescent="0.3">
      <c r="A6532" s="4">
        <v>29014</v>
      </c>
      <c r="B6532" s="5">
        <v>22.75</v>
      </c>
      <c r="C6532" s="1">
        <f t="shared" si="202"/>
        <v>2.2749999999999999E-2</v>
      </c>
      <c r="D6532" s="254">
        <f t="shared" si="203"/>
        <v>0</v>
      </c>
    </row>
    <row r="6533" spans="1:4" x14ac:dyDescent="0.3">
      <c r="A6533" s="4">
        <v>29017</v>
      </c>
      <c r="B6533" s="5">
        <v>22.75</v>
      </c>
      <c r="C6533" s="1">
        <f t="shared" si="202"/>
        <v>2.2749999999999999E-2</v>
      </c>
      <c r="D6533" s="254">
        <f t="shared" si="203"/>
        <v>0</v>
      </c>
    </row>
    <row r="6534" spans="1:4" x14ac:dyDescent="0.3">
      <c r="A6534" s="4">
        <v>29018</v>
      </c>
      <c r="B6534" s="5">
        <v>22.75</v>
      </c>
      <c r="C6534" s="1">
        <f t="shared" ref="C6534:C6597" si="204">B6534/1000</f>
        <v>2.2749999999999999E-2</v>
      </c>
      <c r="D6534" s="254">
        <f t="shared" si="203"/>
        <v>0</v>
      </c>
    </row>
    <row r="6535" spans="1:4" x14ac:dyDescent="0.3">
      <c r="A6535" s="4">
        <v>29019</v>
      </c>
      <c r="B6535" s="5">
        <v>22.75</v>
      </c>
      <c r="C6535" s="1">
        <f t="shared" si="204"/>
        <v>2.2749999999999999E-2</v>
      </c>
      <c r="D6535" s="254">
        <f t="shared" ref="D6535:D6598" si="205">((B6535/B6534)-1)*100</f>
        <v>0</v>
      </c>
    </row>
    <row r="6536" spans="1:4" x14ac:dyDescent="0.3">
      <c r="A6536" s="4">
        <v>29020</v>
      </c>
      <c r="B6536" s="5">
        <v>22.75</v>
      </c>
      <c r="C6536" s="1">
        <f t="shared" si="204"/>
        <v>2.2749999999999999E-2</v>
      </c>
      <c r="D6536" s="254">
        <f t="shared" si="205"/>
        <v>0</v>
      </c>
    </row>
    <row r="6537" spans="1:4" x14ac:dyDescent="0.3">
      <c r="A6537" s="4">
        <v>29021</v>
      </c>
      <c r="B6537" s="5">
        <v>22.75</v>
      </c>
      <c r="C6537" s="1">
        <f t="shared" si="204"/>
        <v>2.2749999999999999E-2</v>
      </c>
      <c r="D6537" s="254">
        <f t="shared" si="205"/>
        <v>0</v>
      </c>
    </row>
    <row r="6538" spans="1:4" x14ac:dyDescent="0.3">
      <c r="A6538" s="4">
        <v>29024</v>
      </c>
      <c r="B6538" s="5">
        <v>22.75</v>
      </c>
      <c r="C6538" s="1">
        <f t="shared" si="204"/>
        <v>2.2749999999999999E-2</v>
      </c>
      <c r="D6538" s="254">
        <f t="shared" si="205"/>
        <v>0</v>
      </c>
    </row>
    <row r="6539" spans="1:4" x14ac:dyDescent="0.3">
      <c r="A6539" s="4">
        <v>29025</v>
      </c>
      <c r="B6539" s="5">
        <v>22.75</v>
      </c>
      <c r="C6539" s="1">
        <f t="shared" si="204"/>
        <v>2.2749999999999999E-2</v>
      </c>
      <c r="D6539" s="254">
        <f t="shared" si="205"/>
        <v>0</v>
      </c>
    </row>
    <row r="6540" spans="1:4" x14ac:dyDescent="0.3">
      <c r="A6540" s="4">
        <v>29026</v>
      </c>
      <c r="B6540" s="5">
        <v>22.75</v>
      </c>
      <c r="C6540" s="1">
        <f t="shared" si="204"/>
        <v>2.2749999999999999E-2</v>
      </c>
      <c r="D6540" s="254">
        <f t="shared" si="205"/>
        <v>0</v>
      </c>
    </row>
    <row r="6541" spans="1:4" x14ac:dyDescent="0.3">
      <c r="A6541" s="4">
        <v>29027</v>
      </c>
      <c r="B6541" s="5">
        <v>22.75</v>
      </c>
      <c r="C6541" s="1">
        <f t="shared" si="204"/>
        <v>2.2749999999999999E-2</v>
      </c>
      <c r="D6541" s="254">
        <f t="shared" si="205"/>
        <v>0</v>
      </c>
    </row>
    <row r="6542" spans="1:4" x14ac:dyDescent="0.3">
      <c r="A6542" s="4">
        <v>29028</v>
      </c>
      <c r="B6542" s="5">
        <v>22.75</v>
      </c>
      <c r="C6542" s="1">
        <f t="shared" si="204"/>
        <v>2.2749999999999999E-2</v>
      </c>
      <c r="D6542" s="254">
        <f t="shared" si="205"/>
        <v>0</v>
      </c>
    </row>
    <row r="6543" spans="1:4" x14ac:dyDescent="0.3">
      <c r="A6543" s="4">
        <v>29031</v>
      </c>
      <c r="B6543" s="5">
        <v>22.75</v>
      </c>
      <c r="C6543" s="1">
        <f t="shared" si="204"/>
        <v>2.2749999999999999E-2</v>
      </c>
      <c r="D6543" s="254">
        <f t="shared" si="205"/>
        <v>0</v>
      </c>
    </row>
    <row r="6544" spans="1:4" x14ac:dyDescent="0.3">
      <c r="A6544" s="4">
        <v>29032</v>
      </c>
      <c r="B6544" s="5">
        <v>22.75</v>
      </c>
      <c r="C6544" s="1">
        <f t="shared" si="204"/>
        <v>2.2749999999999999E-2</v>
      </c>
      <c r="D6544" s="254">
        <f t="shared" si="205"/>
        <v>0</v>
      </c>
    </row>
    <row r="6545" spans="1:4" x14ac:dyDescent="0.3">
      <c r="A6545" s="4">
        <v>29033</v>
      </c>
      <c r="B6545" s="5">
        <v>22.75</v>
      </c>
      <c r="C6545" s="1">
        <f t="shared" si="204"/>
        <v>2.2749999999999999E-2</v>
      </c>
      <c r="D6545" s="254">
        <f t="shared" si="205"/>
        <v>0</v>
      </c>
    </row>
    <row r="6546" spans="1:4" x14ac:dyDescent="0.3">
      <c r="A6546" s="4">
        <v>29034</v>
      </c>
      <c r="B6546" s="5">
        <v>22.75</v>
      </c>
      <c r="C6546" s="1">
        <f t="shared" si="204"/>
        <v>2.2749999999999999E-2</v>
      </c>
      <c r="D6546" s="254">
        <f t="shared" si="205"/>
        <v>0</v>
      </c>
    </row>
    <row r="6547" spans="1:4" x14ac:dyDescent="0.3">
      <c r="A6547" s="4">
        <v>29035</v>
      </c>
      <c r="B6547" s="5">
        <v>22.75</v>
      </c>
      <c r="C6547" s="1">
        <f t="shared" si="204"/>
        <v>2.2749999999999999E-2</v>
      </c>
      <c r="D6547" s="254">
        <f t="shared" si="205"/>
        <v>0</v>
      </c>
    </row>
    <row r="6548" spans="1:4" x14ac:dyDescent="0.3">
      <c r="A6548" s="4">
        <v>29038</v>
      </c>
      <c r="B6548" s="5">
        <v>22.75</v>
      </c>
      <c r="C6548" s="1">
        <f t="shared" si="204"/>
        <v>2.2749999999999999E-2</v>
      </c>
      <c r="D6548" s="254">
        <f t="shared" si="205"/>
        <v>0</v>
      </c>
    </row>
    <row r="6549" spans="1:4" x14ac:dyDescent="0.3">
      <c r="A6549" s="4">
        <v>29039</v>
      </c>
      <c r="B6549" s="5">
        <v>22.75</v>
      </c>
      <c r="C6549" s="1">
        <f t="shared" si="204"/>
        <v>2.2749999999999999E-2</v>
      </c>
      <c r="D6549" s="254">
        <f t="shared" si="205"/>
        <v>0</v>
      </c>
    </row>
    <row r="6550" spans="1:4" x14ac:dyDescent="0.3">
      <c r="A6550" s="4">
        <v>29040</v>
      </c>
      <c r="B6550" s="5">
        <v>22.75</v>
      </c>
      <c r="C6550" s="1">
        <f t="shared" si="204"/>
        <v>2.2749999999999999E-2</v>
      </c>
      <c r="D6550" s="254">
        <f t="shared" si="205"/>
        <v>0</v>
      </c>
    </row>
    <row r="6551" spans="1:4" x14ac:dyDescent="0.3">
      <c r="A6551" s="4">
        <v>29041</v>
      </c>
      <c r="B6551" s="5">
        <v>22.75</v>
      </c>
      <c r="C6551" s="1">
        <f t="shared" si="204"/>
        <v>2.2749999999999999E-2</v>
      </c>
      <c r="D6551" s="254">
        <f t="shared" si="205"/>
        <v>0</v>
      </c>
    </row>
    <row r="6552" spans="1:4" x14ac:dyDescent="0.3">
      <c r="A6552" s="4">
        <v>29042</v>
      </c>
      <c r="B6552" s="5">
        <v>22.75</v>
      </c>
      <c r="C6552" s="1">
        <f t="shared" si="204"/>
        <v>2.2749999999999999E-2</v>
      </c>
      <c r="D6552" s="254">
        <f t="shared" si="205"/>
        <v>0</v>
      </c>
    </row>
    <row r="6553" spans="1:4" x14ac:dyDescent="0.3">
      <c r="A6553" s="4">
        <v>29045</v>
      </c>
      <c r="B6553" s="5">
        <v>22.75</v>
      </c>
      <c r="C6553" s="1">
        <f t="shared" si="204"/>
        <v>2.2749999999999999E-2</v>
      </c>
      <c r="D6553" s="254">
        <f t="shared" si="205"/>
        <v>0</v>
      </c>
    </row>
    <row r="6554" spans="1:4" x14ac:dyDescent="0.3">
      <c r="A6554" s="4">
        <v>29046</v>
      </c>
      <c r="B6554" s="5">
        <v>22.75</v>
      </c>
      <c r="C6554" s="1">
        <f t="shared" si="204"/>
        <v>2.2749999999999999E-2</v>
      </c>
      <c r="D6554" s="254">
        <f t="shared" si="205"/>
        <v>0</v>
      </c>
    </row>
    <row r="6555" spans="1:4" x14ac:dyDescent="0.3">
      <c r="A6555" s="4">
        <v>29047</v>
      </c>
      <c r="B6555" s="5">
        <v>22.75</v>
      </c>
      <c r="C6555" s="1">
        <f t="shared" si="204"/>
        <v>2.2749999999999999E-2</v>
      </c>
      <c r="D6555" s="254">
        <f t="shared" si="205"/>
        <v>0</v>
      </c>
    </row>
    <row r="6556" spans="1:4" x14ac:dyDescent="0.3">
      <c r="A6556" s="4">
        <v>29048</v>
      </c>
      <c r="B6556" s="5">
        <v>22.75</v>
      </c>
      <c r="C6556" s="1">
        <f t="shared" si="204"/>
        <v>2.2749999999999999E-2</v>
      </c>
      <c r="D6556" s="254">
        <f t="shared" si="205"/>
        <v>0</v>
      </c>
    </row>
    <row r="6557" spans="1:4" x14ac:dyDescent="0.3">
      <c r="A6557" s="4">
        <v>29049</v>
      </c>
      <c r="B6557" s="5">
        <v>22.75</v>
      </c>
      <c r="C6557" s="1">
        <f t="shared" si="204"/>
        <v>2.2749999999999999E-2</v>
      </c>
      <c r="D6557" s="254">
        <f t="shared" si="205"/>
        <v>0</v>
      </c>
    </row>
    <row r="6558" spans="1:4" x14ac:dyDescent="0.3">
      <c r="A6558" s="4">
        <v>29052</v>
      </c>
      <c r="B6558" s="5">
        <v>22.75</v>
      </c>
      <c r="C6558" s="1">
        <f t="shared" si="204"/>
        <v>2.2749999999999999E-2</v>
      </c>
      <c r="D6558" s="254">
        <f t="shared" si="205"/>
        <v>0</v>
      </c>
    </row>
    <row r="6559" spans="1:4" x14ac:dyDescent="0.3">
      <c r="A6559" s="4">
        <v>29053</v>
      </c>
      <c r="B6559" s="5">
        <v>22.75</v>
      </c>
      <c r="C6559" s="1">
        <f t="shared" si="204"/>
        <v>2.2749999999999999E-2</v>
      </c>
      <c r="D6559" s="254">
        <f t="shared" si="205"/>
        <v>0</v>
      </c>
    </row>
    <row r="6560" spans="1:4" x14ac:dyDescent="0.3">
      <c r="A6560" s="4">
        <v>29054</v>
      </c>
      <c r="B6560" s="5">
        <v>22.75</v>
      </c>
      <c r="C6560" s="1">
        <f t="shared" si="204"/>
        <v>2.2749999999999999E-2</v>
      </c>
      <c r="D6560" s="254">
        <f t="shared" si="205"/>
        <v>0</v>
      </c>
    </row>
    <row r="6561" spans="1:4" x14ac:dyDescent="0.3">
      <c r="A6561" s="4">
        <v>29055</v>
      </c>
      <c r="B6561" s="5">
        <v>22.75</v>
      </c>
      <c r="C6561" s="1">
        <f t="shared" si="204"/>
        <v>2.2749999999999999E-2</v>
      </c>
      <c r="D6561" s="254">
        <f t="shared" si="205"/>
        <v>0</v>
      </c>
    </row>
    <row r="6562" spans="1:4" x14ac:dyDescent="0.3">
      <c r="A6562" s="4">
        <v>29056</v>
      </c>
      <c r="B6562" s="5">
        <v>22.75</v>
      </c>
      <c r="C6562" s="1">
        <f t="shared" si="204"/>
        <v>2.2749999999999999E-2</v>
      </c>
      <c r="D6562" s="254">
        <f t="shared" si="205"/>
        <v>0</v>
      </c>
    </row>
    <row r="6563" spans="1:4" x14ac:dyDescent="0.3">
      <c r="A6563" s="4">
        <v>29059</v>
      </c>
      <c r="B6563" s="5">
        <v>22.75</v>
      </c>
      <c r="C6563" s="1">
        <f t="shared" si="204"/>
        <v>2.2749999999999999E-2</v>
      </c>
      <c r="D6563" s="254">
        <f t="shared" si="205"/>
        <v>0</v>
      </c>
    </row>
    <row r="6564" spans="1:4" x14ac:dyDescent="0.3">
      <c r="A6564" s="4">
        <v>29060</v>
      </c>
      <c r="B6564" s="5">
        <v>22.75</v>
      </c>
      <c r="C6564" s="1">
        <f t="shared" si="204"/>
        <v>2.2749999999999999E-2</v>
      </c>
      <c r="D6564" s="254">
        <f t="shared" si="205"/>
        <v>0</v>
      </c>
    </row>
    <row r="6565" spans="1:4" x14ac:dyDescent="0.3">
      <c r="A6565" s="4">
        <v>29061</v>
      </c>
      <c r="B6565" s="5">
        <v>22.75</v>
      </c>
      <c r="C6565" s="1">
        <f t="shared" si="204"/>
        <v>2.2749999999999999E-2</v>
      </c>
      <c r="D6565" s="254">
        <f t="shared" si="205"/>
        <v>0</v>
      </c>
    </row>
    <row r="6566" spans="1:4" x14ac:dyDescent="0.3">
      <c r="A6566" s="4">
        <v>29062</v>
      </c>
      <c r="B6566" s="5">
        <v>22.75</v>
      </c>
      <c r="C6566" s="1">
        <f t="shared" si="204"/>
        <v>2.2749999999999999E-2</v>
      </c>
      <c r="D6566" s="254">
        <f t="shared" si="205"/>
        <v>0</v>
      </c>
    </row>
    <row r="6567" spans="1:4" x14ac:dyDescent="0.3">
      <c r="A6567" s="4">
        <v>29063</v>
      </c>
      <c r="B6567" s="5">
        <v>22.75</v>
      </c>
      <c r="C6567" s="1">
        <f t="shared" si="204"/>
        <v>2.2749999999999999E-2</v>
      </c>
      <c r="D6567" s="254">
        <f t="shared" si="205"/>
        <v>0</v>
      </c>
    </row>
    <row r="6568" spans="1:4" x14ac:dyDescent="0.3">
      <c r="A6568" s="4">
        <v>29066</v>
      </c>
      <c r="B6568" s="5">
        <v>22.75</v>
      </c>
      <c r="C6568" s="1">
        <f t="shared" si="204"/>
        <v>2.2749999999999999E-2</v>
      </c>
      <c r="D6568" s="254">
        <f t="shared" si="205"/>
        <v>0</v>
      </c>
    </row>
    <row r="6569" spans="1:4" x14ac:dyDescent="0.3">
      <c r="A6569" s="4">
        <v>29067</v>
      </c>
      <c r="B6569" s="5">
        <v>22.75</v>
      </c>
      <c r="C6569" s="1">
        <f t="shared" si="204"/>
        <v>2.2749999999999999E-2</v>
      </c>
      <c r="D6569" s="254">
        <f t="shared" si="205"/>
        <v>0</v>
      </c>
    </row>
    <row r="6570" spans="1:4" x14ac:dyDescent="0.3">
      <c r="A6570" s="4">
        <v>29068</v>
      </c>
      <c r="B6570" s="5">
        <v>22.75</v>
      </c>
      <c r="C6570" s="1">
        <f t="shared" si="204"/>
        <v>2.2749999999999999E-2</v>
      </c>
      <c r="D6570" s="254">
        <f t="shared" si="205"/>
        <v>0</v>
      </c>
    </row>
    <row r="6571" spans="1:4" x14ac:dyDescent="0.3">
      <c r="A6571" s="4">
        <v>29069</v>
      </c>
      <c r="B6571" s="5">
        <v>22.75</v>
      </c>
      <c r="C6571" s="1">
        <f t="shared" si="204"/>
        <v>2.2749999999999999E-2</v>
      </c>
      <c r="D6571" s="254">
        <f t="shared" si="205"/>
        <v>0</v>
      </c>
    </row>
    <row r="6572" spans="1:4" x14ac:dyDescent="0.3">
      <c r="A6572" s="4">
        <v>29070</v>
      </c>
      <c r="B6572" s="5">
        <v>22.75</v>
      </c>
      <c r="C6572" s="1">
        <f t="shared" si="204"/>
        <v>2.2749999999999999E-2</v>
      </c>
      <c r="D6572" s="254">
        <f t="shared" si="205"/>
        <v>0</v>
      </c>
    </row>
    <row r="6573" spans="1:4" x14ac:dyDescent="0.3">
      <c r="A6573" s="4">
        <v>29073</v>
      </c>
      <c r="B6573" s="5">
        <v>22.75</v>
      </c>
      <c r="C6573" s="1">
        <f t="shared" si="204"/>
        <v>2.2749999999999999E-2</v>
      </c>
      <c r="D6573" s="254">
        <f t="shared" si="205"/>
        <v>0</v>
      </c>
    </row>
    <row r="6574" spans="1:4" x14ac:dyDescent="0.3">
      <c r="A6574" s="4">
        <v>29074</v>
      </c>
      <c r="B6574" s="5">
        <v>22.75</v>
      </c>
      <c r="C6574" s="1">
        <f t="shared" si="204"/>
        <v>2.2749999999999999E-2</v>
      </c>
      <c r="D6574" s="254">
        <f t="shared" si="205"/>
        <v>0</v>
      </c>
    </row>
    <row r="6575" spans="1:4" x14ac:dyDescent="0.3">
      <c r="A6575" s="4">
        <v>29075</v>
      </c>
      <c r="B6575" s="5">
        <v>22.75</v>
      </c>
      <c r="C6575" s="1">
        <f t="shared" si="204"/>
        <v>2.2749999999999999E-2</v>
      </c>
      <c r="D6575" s="254">
        <f t="shared" si="205"/>
        <v>0</v>
      </c>
    </row>
    <row r="6576" spans="1:4" x14ac:dyDescent="0.3">
      <c r="A6576" s="4">
        <v>29076</v>
      </c>
      <c r="B6576" s="5">
        <v>22.75</v>
      </c>
      <c r="C6576" s="1">
        <f t="shared" si="204"/>
        <v>2.2749999999999999E-2</v>
      </c>
      <c r="D6576" s="254">
        <f t="shared" si="205"/>
        <v>0</v>
      </c>
    </row>
    <row r="6577" spans="1:4" x14ac:dyDescent="0.3">
      <c r="A6577" s="4">
        <v>29077</v>
      </c>
      <c r="B6577" s="5">
        <v>22.75</v>
      </c>
      <c r="C6577" s="1">
        <f t="shared" si="204"/>
        <v>2.2749999999999999E-2</v>
      </c>
      <c r="D6577" s="254">
        <f t="shared" si="205"/>
        <v>0</v>
      </c>
    </row>
    <row r="6578" spans="1:4" x14ac:dyDescent="0.3">
      <c r="A6578" s="4">
        <v>29080</v>
      </c>
      <c r="B6578" s="5">
        <v>22.75</v>
      </c>
      <c r="C6578" s="1">
        <f t="shared" si="204"/>
        <v>2.2749999999999999E-2</v>
      </c>
      <c r="D6578" s="254">
        <f t="shared" si="205"/>
        <v>0</v>
      </c>
    </row>
    <row r="6579" spans="1:4" x14ac:dyDescent="0.3">
      <c r="A6579" s="4">
        <v>29081</v>
      </c>
      <c r="B6579" s="5">
        <v>22.75</v>
      </c>
      <c r="C6579" s="1">
        <f t="shared" si="204"/>
        <v>2.2749999999999999E-2</v>
      </c>
      <c r="D6579" s="254">
        <f t="shared" si="205"/>
        <v>0</v>
      </c>
    </row>
    <row r="6580" spans="1:4" x14ac:dyDescent="0.3">
      <c r="A6580" s="4">
        <v>29082</v>
      </c>
      <c r="B6580" s="5">
        <v>22.75</v>
      </c>
      <c r="C6580" s="1">
        <f t="shared" si="204"/>
        <v>2.2749999999999999E-2</v>
      </c>
      <c r="D6580" s="254">
        <f t="shared" si="205"/>
        <v>0</v>
      </c>
    </row>
    <row r="6581" spans="1:4" x14ac:dyDescent="0.3">
      <c r="A6581" s="4">
        <v>29083</v>
      </c>
      <c r="B6581" s="5">
        <v>22.75</v>
      </c>
      <c r="C6581" s="1">
        <f t="shared" si="204"/>
        <v>2.2749999999999999E-2</v>
      </c>
      <c r="D6581" s="254">
        <f t="shared" si="205"/>
        <v>0</v>
      </c>
    </row>
    <row r="6582" spans="1:4" x14ac:dyDescent="0.3">
      <c r="A6582" s="4">
        <v>29084</v>
      </c>
      <c r="B6582" s="5">
        <v>22.75</v>
      </c>
      <c r="C6582" s="1">
        <f t="shared" si="204"/>
        <v>2.2749999999999999E-2</v>
      </c>
      <c r="D6582" s="254">
        <f t="shared" si="205"/>
        <v>0</v>
      </c>
    </row>
    <row r="6583" spans="1:4" x14ac:dyDescent="0.3">
      <c r="A6583" s="4">
        <v>29087</v>
      </c>
      <c r="B6583" s="5">
        <v>22.75</v>
      </c>
      <c r="C6583" s="1">
        <f t="shared" si="204"/>
        <v>2.2749999999999999E-2</v>
      </c>
      <c r="D6583" s="254">
        <f t="shared" si="205"/>
        <v>0</v>
      </c>
    </row>
    <row r="6584" spans="1:4" x14ac:dyDescent="0.3">
      <c r="A6584" s="4">
        <v>29088</v>
      </c>
      <c r="B6584" s="5">
        <v>22.75</v>
      </c>
      <c r="C6584" s="1">
        <f t="shared" si="204"/>
        <v>2.2749999999999999E-2</v>
      </c>
      <c r="D6584" s="254">
        <f t="shared" si="205"/>
        <v>0</v>
      </c>
    </row>
    <row r="6585" spans="1:4" x14ac:dyDescent="0.3">
      <c r="A6585" s="4">
        <v>29089</v>
      </c>
      <c r="B6585" s="5">
        <v>22.75</v>
      </c>
      <c r="C6585" s="1">
        <f t="shared" si="204"/>
        <v>2.2749999999999999E-2</v>
      </c>
      <c r="D6585" s="254">
        <f t="shared" si="205"/>
        <v>0</v>
      </c>
    </row>
    <row r="6586" spans="1:4" x14ac:dyDescent="0.3">
      <c r="A6586" s="4">
        <v>29090</v>
      </c>
      <c r="B6586" s="5">
        <v>22.75</v>
      </c>
      <c r="C6586" s="1">
        <f t="shared" si="204"/>
        <v>2.2749999999999999E-2</v>
      </c>
      <c r="D6586" s="254">
        <f t="shared" si="205"/>
        <v>0</v>
      </c>
    </row>
    <row r="6587" spans="1:4" x14ac:dyDescent="0.3">
      <c r="A6587" s="4">
        <v>29091</v>
      </c>
      <c r="B6587" s="5">
        <v>22.75</v>
      </c>
      <c r="C6587" s="1">
        <f t="shared" si="204"/>
        <v>2.2749999999999999E-2</v>
      </c>
      <c r="D6587" s="254">
        <f t="shared" si="205"/>
        <v>0</v>
      </c>
    </row>
    <row r="6588" spans="1:4" x14ac:dyDescent="0.3">
      <c r="A6588" s="4">
        <v>29094</v>
      </c>
      <c r="B6588" s="5">
        <v>22.75</v>
      </c>
      <c r="C6588" s="1">
        <f t="shared" si="204"/>
        <v>2.2749999999999999E-2</v>
      </c>
      <c r="D6588" s="254">
        <f t="shared" si="205"/>
        <v>0</v>
      </c>
    </row>
    <row r="6589" spans="1:4" x14ac:dyDescent="0.3">
      <c r="A6589" s="4">
        <v>29095</v>
      </c>
      <c r="B6589" s="5">
        <v>22.75</v>
      </c>
      <c r="C6589" s="1">
        <f t="shared" si="204"/>
        <v>2.2749999999999999E-2</v>
      </c>
      <c r="D6589" s="254">
        <f t="shared" si="205"/>
        <v>0</v>
      </c>
    </row>
    <row r="6590" spans="1:4" x14ac:dyDescent="0.3">
      <c r="A6590" s="4">
        <v>29096</v>
      </c>
      <c r="B6590" s="5">
        <v>22.75</v>
      </c>
      <c r="C6590" s="1">
        <f t="shared" si="204"/>
        <v>2.2749999999999999E-2</v>
      </c>
      <c r="D6590" s="254">
        <f t="shared" si="205"/>
        <v>0</v>
      </c>
    </row>
    <row r="6591" spans="1:4" x14ac:dyDescent="0.3">
      <c r="A6591" s="4">
        <v>29097</v>
      </c>
      <c r="B6591" s="5">
        <v>22.75</v>
      </c>
      <c r="C6591" s="1">
        <f t="shared" si="204"/>
        <v>2.2749999999999999E-2</v>
      </c>
      <c r="D6591" s="254">
        <f t="shared" si="205"/>
        <v>0</v>
      </c>
    </row>
    <row r="6592" spans="1:4" x14ac:dyDescent="0.3">
      <c r="A6592" s="4">
        <v>29098</v>
      </c>
      <c r="B6592" s="5">
        <v>22.75</v>
      </c>
      <c r="C6592" s="1">
        <f t="shared" si="204"/>
        <v>2.2749999999999999E-2</v>
      </c>
      <c r="D6592" s="254">
        <f t="shared" si="205"/>
        <v>0</v>
      </c>
    </row>
    <row r="6593" spans="1:4" x14ac:dyDescent="0.3">
      <c r="A6593" s="4">
        <v>29101</v>
      </c>
      <c r="B6593" s="5">
        <v>22.75</v>
      </c>
      <c r="C6593" s="1">
        <f t="shared" si="204"/>
        <v>2.2749999999999999E-2</v>
      </c>
      <c r="D6593" s="254">
        <f t="shared" si="205"/>
        <v>0</v>
      </c>
    </row>
    <row r="6594" spans="1:4" x14ac:dyDescent="0.3">
      <c r="A6594" s="4">
        <v>29102</v>
      </c>
      <c r="B6594" s="5">
        <v>22.75</v>
      </c>
      <c r="C6594" s="1">
        <f t="shared" si="204"/>
        <v>2.2749999999999999E-2</v>
      </c>
      <c r="D6594" s="254">
        <f t="shared" si="205"/>
        <v>0</v>
      </c>
    </row>
    <row r="6595" spans="1:4" x14ac:dyDescent="0.3">
      <c r="A6595" s="4">
        <v>29103</v>
      </c>
      <c r="B6595" s="5">
        <v>22.75</v>
      </c>
      <c r="C6595" s="1">
        <f t="shared" si="204"/>
        <v>2.2749999999999999E-2</v>
      </c>
      <c r="D6595" s="254">
        <f t="shared" si="205"/>
        <v>0</v>
      </c>
    </row>
    <row r="6596" spans="1:4" x14ac:dyDescent="0.3">
      <c r="A6596" s="4">
        <v>29104</v>
      </c>
      <c r="B6596" s="5">
        <v>22.75</v>
      </c>
      <c r="C6596" s="1">
        <f t="shared" si="204"/>
        <v>2.2749999999999999E-2</v>
      </c>
      <c r="D6596" s="254">
        <f t="shared" si="205"/>
        <v>0</v>
      </c>
    </row>
    <row r="6597" spans="1:4" x14ac:dyDescent="0.3">
      <c r="A6597" s="4">
        <v>29105</v>
      </c>
      <c r="B6597" s="5">
        <v>22.75</v>
      </c>
      <c r="C6597" s="1">
        <f t="shared" si="204"/>
        <v>2.2749999999999999E-2</v>
      </c>
      <c r="D6597" s="254">
        <f t="shared" si="205"/>
        <v>0</v>
      </c>
    </row>
    <row r="6598" spans="1:4" x14ac:dyDescent="0.3">
      <c r="A6598" s="4">
        <v>29108</v>
      </c>
      <c r="B6598" s="5">
        <v>22.75</v>
      </c>
      <c r="C6598" s="1">
        <f t="shared" ref="C6598:C6661" si="206">B6598/1000</f>
        <v>2.2749999999999999E-2</v>
      </c>
      <c r="D6598" s="254">
        <f t="shared" si="205"/>
        <v>0</v>
      </c>
    </row>
    <row r="6599" spans="1:4" x14ac:dyDescent="0.3">
      <c r="A6599" s="4">
        <v>29109</v>
      </c>
      <c r="B6599" s="5">
        <v>22.75</v>
      </c>
      <c r="C6599" s="1">
        <f t="shared" si="206"/>
        <v>2.2749999999999999E-2</v>
      </c>
      <c r="D6599" s="254">
        <f t="shared" ref="D6599:D6662" si="207">((B6599/B6598)-1)*100</f>
        <v>0</v>
      </c>
    </row>
    <row r="6600" spans="1:4" x14ac:dyDescent="0.3">
      <c r="A6600" s="4">
        <v>29110</v>
      </c>
      <c r="B6600" s="5">
        <v>22.75</v>
      </c>
      <c r="C6600" s="1">
        <f t="shared" si="206"/>
        <v>2.2749999999999999E-2</v>
      </c>
      <c r="D6600" s="254">
        <f t="shared" si="207"/>
        <v>0</v>
      </c>
    </row>
    <row r="6601" spans="1:4" x14ac:dyDescent="0.3">
      <c r="A6601" s="4">
        <v>29111</v>
      </c>
      <c r="B6601" s="5">
        <v>22.75</v>
      </c>
      <c r="C6601" s="1">
        <f t="shared" si="206"/>
        <v>2.2749999999999999E-2</v>
      </c>
      <c r="D6601" s="254">
        <f t="shared" si="207"/>
        <v>0</v>
      </c>
    </row>
    <row r="6602" spans="1:4" x14ac:dyDescent="0.3">
      <c r="A6602" s="4">
        <v>29112</v>
      </c>
      <c r="B6602" s="5">
        <v>22.75</v>
      </c>
      <c r="C6602" s="1">
        <f t="shared" si="206"/>
        <v>2.2749999999999999E-2</v>
      </c>
      <c r="D6602" s="254">
        <f t="shared" si="207"/>
        <v>0</v>
      </c>
    </row>
    <row r="6603" spans="1:4" x14ac:dyDescent="0.3">
      <c r="A6603" s="4">
        <v>29115</v>
      </c>
      <c r="B6603" s="5">
        <v>22.75</v>
      </c>
      <c r="C6603" s="1">
        <f t="shared" si="206"/>
        <v>2.2749999999999999E-2</v>
      </c>
      <c r="D6603" s="254">
        <f t="shared" si="207"/>
        <v>0</v>
      </c>
    </row>
    <row r="6604" spans="1:4" x14ac:dyDescent="0.3">
      <c r="A6604" s="4">
        <v>29116</v>
      </c>
      <c r="B6604" s="5">
        <v>22.75</v>
      </c>
      <c r="C6604" s="1">
        <f t="shared" si="206"/>
        <v>2.2749999999999999E-2</v>
      </c>
      <c r="D6604" s="254">
        <f t="shared" si="207"/>
        <v>0</v>
      </c>
    </row>
    <row r="6605" spans="1:4" x14ac:dyDescent="0.3">
      <c r="A6605" s="4">
        <v>29117</v>
      </c>
      <c r="B6605" s="5">
        <v>22.75</v>
      </c>
      <c r="C6605" s="1">
        <f t="shared" si="206"/>
        <v>2.2749999999999999E-2</v>
      </c>
      <c r="D6605" s="254">
        <f t="shared" si="207"/>
        <v>0</v>
      </c>
    </row>
    <row r="6606" spans="1:4" x14ac:dyDescent="0.3">
      <c r="A6606" s="4">
        <v>29118</v>
      </c>
      <c r="B6606" s="5">
        <v>22.75</v>
      </c>
      <c r="C6606" s="1">
        <f t="shared" si="206"/>
        <v>2.2749999999999999E-2</v>
      </c>
      <c r="D6606" s="254">
        <f t="shared" si="207"/>
        <v>0</v>
      </c>
    </row>
    <row r="6607" spans="1:4" x14ac:dyDescent="0.3">
      <c r="A6607" s="4">
        <v>29119</v>
      </c>
      <c r="B6607" s="5">
        <v>22.75</v>
      </c>
      <c r="C6607" s="1">
        <f t="shared" si="206"/>
        <v>2.2749999999999999E-2</v>
      </c>
      <c r="D6607" s="254">
        <f t="shared" si="207"/>
        <v>0</v>
      </c>
    </row>
    <row r="6608" spans="1:4" x14ac:dyDescent="0.3">
      <c r="A6608" s="4">
        <v>29122</v>
      </c>
      <c r="B6608" s="5">
        <v>22.75</v>
      </c>
      <c r="C6608" s="1">
        <f t="shared" si="206"/>
        <v>2.2749999999999999E-2</v>
      </c>
      <c r="D6608" s="254">
        <f t="shared" si="207"/>
        <v>0</v>
      </c>
    </row>
    <row r="6609" spans="1:4" x14ac:dyDescent="0.3">
      <c r="A6609" s="4">
        <v>29123</v>
      </c>
      <c r="B6609" s="5">
        <v>22.75</v>
      </c>
      <c r="C6609" s="1">
        <f t="shared" si="206"/>
        <v>2.2749999999999999E-2</v>
      </c>
      <c r="D6609" s="254">
        <f t="shared" si="207"/>
        <v>0</v>
      </c>
    </row>
    <row r="6610" spans="1:4" x14ac:dyDescent="0.3">
      <c r="A6610" s="4">
        <v>29124</v>
      </c>
      <c r="B6610" s="5">
        <v>22.75</v>
      </c>
      <c r="C6610" s="1">
        <f t="shared" si="206"/>
        <v>2.2749999999999999E-2</v>
      </c>
      <c r="D6610" s="254">
        <f t="shared" si="207"/>
        <v>0</v>
      </c>
    </row>
    <row r="6611" spans="1:4" x14ac:dyDescent="0.3">
      <c r="A6611" s="4">
        <v>29125</v>
      </c>
      <c r="B6611" s="5">
        <v>22.75</v>
      </c>
      <c r="C6611" s="1">
        <f t="shared" si="206"/>
        <v>2.2749999999999999E-2</v>
      </c>
      <c r="D6611" s="254">
        <f t="shared" si="207"/>
        <v>0</v>
      </c>
    </row>
    <row r="6612" spans="1:4" x14ac:dyDescent="0.3">
      <c r="A6612" s="4">
        <v>29126</v>
      </c>
      <c r="B6612" s="5">
        <v>22.75</v>
      </c>
      <c r="C6612" s="1">
        <f t="shared" si="206"/>
        <v>2.2749999999999999E-2</v>
      </c>
      <c r="D6612" s="254">
        <f t="shared" si="207"/>
        <v>0</v>
      </c>
    </row>
    <row r="6613" spans="1:4" x14ac:dyDescent="0.3">
      <c r="A6613" s="4">
        <v>29129</v>
      </c>
      <c r="B6613" s="5">
        <v>22.75</v>
      </c>
      <c r="C6613" s="1">
        <f t="shared" si="206"/>
        <v>2.2749999999999999E-2</v>
      </c>
      <c r="D6613" s="254">
        <f t="shared" si="207"/>
        <v>0</v>
      </c>
    </row>
    <row r="6614" spans="1:4" x14ac:dyDescent="0.3">
      <c r="A6614" s="4">
        <v>29130</v>
      </c>
      <c r="B6614" s="5">
        <v>22.75</v>
      </c>
      <c r="C6614" s="1">
        <f t="shared" si="206"/>
        <v>2.2749999999999999E-2</v>
      </c>
      <c r="D6614" s="254">
        <f t="shared" si="207"/>
        <v>0</v>
      </c>
    </row>
    <row r="6615" spans="1:4" x14ac:dyDescent="0.3">
      <c r="A6615" s="4">
        <v>29131</v>
      </c>
      <c r="B6615" s="5">
        <v>22.75</v>
      </c>
      <c r="C6615" s="1">
        <f t="shared" si="206"/>
        <v>2.2749999999999999E-2</v>
      </c>
      <c r="D6615" s="254">
        <f t="shared" si="207"/>
        <v>0</v>
      </c>
    </row>
    <row r="6616" spans="1:4" x14ac:dyDescent="0.3">
      <c r="A6616" s="4">
        <v>29132</v>
      </c>
      <c r="B6616" s="5">
        <v>22.75</v>
      </c>
      <c r="C6616" s="1">
        <f t="shared" si="206"/>
        <v>2.2749999999999999E-2</v>
      </c>
      <c r="D6616" s="254">
        <f t="shared" si="207"/>
        <v>0</v>
      </c>
    </row>
    <row r="6617" spans="1:4" x14ac:dyDescent="0.3">
      <c r="A6617" s="4">
        <v>29133</v>
      </c>
      <c r="B6617" s="5">
        <v>22.75</v>
      </c>
      <c r="C6617" s="1">
        <f t="shared" si="206"/>
        <v>2.2749999999999999E-2</v>
      </c>
      <c r="D6617" s="254">
        <f t="shared" si="207"/>
        <v>0</v>
      </c>
    </row>
    <row r="6618" spans="1:4" x14ac:dyDescent="0.3">
      <c r="A6618" s="4">
        <v>29136</v>
      </c>
      <c r="B6618" s="5">
        <v>22.75</v>
      </c>
      <c r="C6618" s="1">
        <f t="shared" si="206"/>
        <v>2.2749999999999999E-2</v>
      </c>
      <c r="D6618" s="254">
        <f t="shared" si="207"/>
        <v>0</v>
      </c>
    </row>
    <row r="6619" spans="1:4" x14ac:dyDescent="0.3">
      <c r="A6619" s="4">
        <v>29137</v>
      </c>
      <c r="B6619" s="5">
        <v>22.75</v>
      </c>
      <c r="C6619" s="1">
        <f t="shared" si="206"/>
        <v>2.2749999999999999E-2</v>
      </c>
      <c r="D6619" s="254">
        <f t="shared" si="207"/>
        <v>0</v>
      </c>
    </row>
    <row r="6620" spans="1:4" x14ac:dyDescent="0.3">
      <c r="A6620" s="4">
        <v>29138</v>
      </c>
      <c r="B6620" s="5">
        <v>22.75</v>
      </c>
      <c r="C6620" s="1">
        <f t="shared" si="206"/>
        <v>2.2749999999999999E-2</v>
      </c>
      <c r="D6620" s="254">
        <f t="shared" si="207"/>
        <v>0</v>
      </c>
    </row>
    <row r="6621" spans="1:4" x14ac:dyDescent="0.3">
      <c r="A6621" s="4">
        <v>29139</v>
      </c>
      <c r="B6621" s="5">
        <v>22.75</v>
      </c>
      <c r="C6621" s="1">
        <f t="shared" si="206"/>
        <v>2.2749999999999999E-2</v>
      </c>
      <c r="D6621" s="254">
        <f t="shared" si="207"/>
        <v>0</v>
      </c>
    </row>
    <row r="6622" spans="1:4" x14ac:dyDescent="0.3">
      <c r="A6622" s="4">
        <v>29143</v>
      </c>
      <c r="B6622" s="5">
        <v>22.75</v>
      </c>
      <c r="C6622" s="1">
        <f t="shared" si="206"/>
        <v>2.2749999999999999E-2</v>
      </c>
      <c r="D6622" s="254">
        <f t="shared" si="207"/>
        <v>0</v>
      </c>
    </row>
    <row r="6623" spans="1:4" x14ac:dyDescent="0.3">
      <c r="A6623" s="4">
        <v>29144</v>
      </c>
      <c r="B6623" s="5">
        <v>22.75</v>
      </c>
      <c r="C6623" s="1">
        <f t="shared" si="206"/>
        <v>2.2749999999999999E-2</v>
      </c>
      <c r="D6623" s="254">
        <f t="shared" si="207"/>
        <v>0</v>
      </c>
    </row>
    <row r="6624" spans="1:4" x14ac:dyDescent="0.3">
      <c r="A6624" s="4">
        <v>29145</v>
      </c>
      <c r="B6624" s="5">
        <v>22.75</v>
      </c>
      <c r="C6624" s="1">
        <f t="shared" si="206"/>
        <v>2.2749999999999999E-2</v>
      </c>
      <c r="D6624" s="254">
        <f t="shared" si="207"/>
        <v>0</v>
      </c>
    </row>
    <row r="6625" spans="1:4" x14ac:dyDescent="0.3">
      <c r="A6625" s="4">
        <v>29146</v>
      </c>
      <c r="B6625" s="5">
        <v>22.75</v>
      </c>
      <c r="C6625" s="1">
        <f t="shared" si="206"/>
        <v>2.2749999999999999E-2</v>
      </c>
      <c r="D6625" s="254">
        <f t="shared" si="207"/>
        <v>0</v>
      </c>
    </row>
    <row r="6626" spans="1:4" x14ac:dyDescent="0.3">
      <c r="A6626" s="4">
        <v>29147</v>
      </c>
      <c r="B6626" s="5">
        <v>22.75</v>
      </c>
      <c r="C6626" s="1">
        <f t="shared" si="206"/>
        <v>2.2749999999999999E-2</v>
      </c>
      <c r="D6626" s="254">
        <f t="shared" si="207"/>
        <v>0</v>
      </c>
    </row>
    <row r="6627" spans="1:4" x14ac:dyDescent="0.3">
      <c r="A6627" s="4">
        <v>29150</v>
      </c>
      <c r="B6627" s="5">
        <v>22.75</v>
      </c>
      <c r="C6627" s="1">
        <f t="shared" si="206"/>
        <v>2.2749999999999999E-2</v>
      </c>
      <c r="D6627" s="254">
        <f t="shared" si="207"/>
        <v>0</v>
      </c>
    </row>
    <row r="6628" spans="1:4" x14ac:dyDescent="0.3">
      <c r="A6628" s="4">
        <v>29151</v>
      </c>
      <c r="B6628" s="5">
        <v>22.75</v>
      </c>
      <c r="C6628" s="1">
        <f t="shared" si="206"/>
        <v>2.2749999999999999E-2</v>
      </c>
      <c r="D6628" s="254">
        <f t="shared" si="207"/>
        <v>0</v>
      </c>
    </row>
    <row r="6629" spans="1:4" x14ac:dyDescent="0.3">
      <c r="A6629" s="4">
        <v>29152</v>
      </c>
      <c r="B6629" s="5">
        <v>22.77</v>
      </c>
      <c r="C6629" s="1">
        <f t="shared" si="206"/>
        <v>2.2769999999999999E-2</v>
      </c>
      <c r="D6629" s="254">
        <f t="shared" si="207"/>
        <v>8.7912087912078718E-2</v>
      </c>
    </row>
    <row r="6630" spans="1:4" x14ac:dyDescent="0.3">
      <c r="A6630" s="4">
        <v>29153</v>
      </c>
      <c r="B6630" s="5">
        <v>22.77</v>
      </c>
      <c r="C6630" s="1">
        <f t="shared" si="206"/>
        <v>2.2769999999999999E-2</v>
      </c>
      <c r="D6630" s="254">
        <f t="shared" si="207"/>
        <v>0</v>
      </c>
    </row>
    <row r="6631" spans="1:4" x14ac:dyDescent="0.3">
      <c r="A6631" s="4">
        <v>29154</v>
      </c>
      <c r="B6631" s="5">
        <v>22.77</v>
      </c>
      <c r="C6631" s="1">
        <f t="shared" si="206"/>
        <v>2.2769999999999999E-2</v>
      </c>
      <c r="D6631" s="254">
        <f t="shared" si="207"/>
        <v>0</v>
      </c>
    </row>
    <row r="6632" spans="1:4" x14ac:dyDescent="0.3">
      <c r="A6632" s="4">
        <v>29157</v>
      </c>
      <c r="B6632" s="5">
        <v>22.77</v>
      </c>
      <c r="C6632" s="1">
        <f t="shared" si="206"/>
        <v>2.2769999999999999E-2</v>
      </c>
      <c r="D6632" s="254">
        <f t="shared" si="207"/>
        <v>0</v>
      </c>
    </row>
    <row r="6633" spans="1:4" x14ac:dyDescent="0.3">
      <c r="A6633" s="4">
        <v>29158</v>
      </c>
      <c r="B6633" s="5">
        <v>22.77</v>
      </c>
      <c r="C6633" s="1">
        <f t="shared" si="206"/>
        <v>2.2769999999999999E-2</v>
      </c>
      <c r="D6633" s="254">
        <f t="shared" si="207"/>
        <v>0</v>
      </c>
    </row>
    <row r="6634" spans="1:4" x14ac:dyDescent="0.3">
      <c r="A6634" s="4">
        <v>29159</v>
      </c>
      <c r="B6634" s="5">
        <v>22.77</v>
      </c>
      <c r="C6634" s="1">
        <f t="shared" si="206"/>
        <v>2.2769999999999999E-2</v>
      </c>
      <c r="D6634" s="254">
        <f t="shared" si="207"/>
        <v>0</v>
      </c>
    </row>
    <row r="6635" spans="1:4" x14ac:dyDescent="0.3">
      <c r="A6635" s="4">
        <v>29160</v>
      </c>
      <c r="B6635" s="5">
        <v>22.77</v>
      </c>
      <c r="C6635" s="1">
        <f t="shared" si="206"/>
        <v>2.2769999999999999E-2</v>
      </c>
      <c r="D6635" s="254">
        <f t="shared" si="207"/>
        <v>0</v>
      </c>
    </row>
    <row r="6636" spans="1:4" x14ac:dyDescent="0.3">
      <c r="A6636" s="4">
        <v>29164</v>
      </c>
      <c r="B6636" s="5">
        <v>22.77</v>
      </c>
      <c r="C6636" s="1">
        <f t="shared" si="206"/>
        <v>2.2769999999999999E-2</v>
      </c>
      <c r="D6636" s="254">
        <f t="shared" si="207"/>
        <v>0</v>
      </c>
    </row>
    <row r="6637" spans="1:4" x14ac:dyDescent="0.3">
      <c r="A6637" s="4">
        <v>29165</v>
      </c>
      <c r="B6637" s="5">
        <v>22.77</v>
      </c>
      <c r="C6637" s="1">
        <f t="shared" si="206"/>
        <v>2.2769999999999999E-2</v>
      </c>
      <c r="D6637" s="254">
        <f t="shared" si="207"/>
        <v>0</v>
      </c>
    </row>
    <row r="6638" spans="1:4" x14ac:dyDescent="0.3">
      <c r="A6638" s="4">
        <v>29166</v>
      </c>
      <c r="B6638" s="5">
        <v>22.77</v>
      </c>
      <c r="C6638" s="1">
        <f t="shared" si="206"/>
        <v>2.2769999999999999E-2</v>
      </c>
      <c r="D6638" s="254">
        <f t="shared" si="207"/>
        <v>0</v>
      </c>
    </row>
    <row r="6639" spans="1:4" x14ac:dyDescent="0.3">
      <c r="A6639" s="4">
        <v>29167</v>
      </c>
      <c r="B6639" s="5">
        <v>22.77</v>
      </c>
      <c r="C6639" s="1">
        <f t="shared" si="206"/>
        <v>2.2769999999999999E-2</v>
      </c>
      <c r="D6639" s="254">
        <f t="shared" si="207"/>
        <v>0</v>
      </c>
    </row>
    <row r="6640" spans="1:4" x14ac:dyDescent="0.3">
      <c r="A6640" s="4">
        <v>29168</v>
      </c>
      <c r="B6640" s="5">
        <v>22.77</v>
      </c>
      <c r="C6640" s="1">
        <f t="shared" si="206"/>
        <v>2.2769999999999999E-2</v>
      </c>
      <c r="D6640" s="254">
        <f t="shared" si="207"/>
        <v>0</v>
      </c>
    </row>
    <row r="6641" spans="1:4" x14ac:dyDescent="0.3">
      <c r="A6641" s="4">
        <v>29171</v>
      </c>
      <c r="B6641" s="5">
        <v>22.77</v>
      </c>
      <c r="C6641" s="1">
        <f t="shared" si="206"/>
        <v>2.2769999999999999E-2</v>
      </c>
      <c r="D6641" s="254">
        <f t="shared" si="207"/>
        <v>0</v>
      </c>
    </row>
    <row r="6642" spans="1:4" x14ac:dyDescent="0.3">
      <c r="A6642" s="4">
        <v>29172</v>
      </c>
      <c r="B6642" s="5">
        <v>22.77</v>
      </c>
      <c r="C6642" s="1">
        <f t="shared" si="206"/>
        <v>2.2769999999999999E-2</v>
      </c>
      <c r="D6642" s="254">
        <f t="shared" si="207"/>
        <v>0</v>
      </c>
    </row>
    <row r="6643" spans="1:4" x14ac:dyDescent="0.3">
      <c r="A6643" s="4">
        <v>29173</v>
      </c>
      <c r="B6643" s="5">
        <v>22.77</v>
      </c>
      <c r="C6643" s="1">
        <f t="shared" si="206"/>
        <v>2.2769999999999999E-2</v>
      </c>
      <c r="D6643" s="254">
        <f t="shared" si="207"/>
        <v>0</v>
      </c>
    </row>
    <row r="6644" spans="1:4" x14ac:dyDescent="0.3">
      <c r="A6644" s="4">
        <v>29174</v>
      </c>
      <c r="B6644" s="5">
        <v>22.77</v>
      </c>
      <c r="C6644" s="1">
        <f t="shared" si="206"/>
        <v>2.2769999999999999E-2</v>
      </c>
      <c r="D6644" s="254">
        <f t="shared" si="207"/>
        <v>0</v>
      </c>
    </row>
    <row r="6645" spans="1:4" x14ac:dyDescent="0.3">
      <c r="A6645" s="4">
        <v>29175</v>
      </c>
      <c r="B6645" s="5">
        <v>22.77</v>
      </c>
      <c r="C6645" s="1">
        <f t="shared" si="206"/>
        <v>2.2769999999999999E-2</v>
      </c>
      <c r="D6645" s="254">
        <f t="shared" si="207"/>
        <v>0</v>
      </c>
    </row>
    <row r="6646" spans="1:4" x14ac:dyDescent="0.3">
      <c r="A6646" s="4">
        <v>29178</v>
      </c>
      <c r="B6646" s="5">
        <v>22.77</v>
      </c>
      <c r="C6646" s="1">
        <f t="shared" si="206"/>
        <v>2.2769999999999999E-2</v>
      </c>
      <c r="D6646" s="254">
        <f t="shared" si="207"/>
        <v>0</v>
      </c>
    </row>
    <row r="6647" spans="1:4" x14ac:dyDescent="0.3">
      <c r="A6647" s="4">
        <v>29180</v>
      </c>
      <c r="B6647" s="5">
        <v>22.77</v>
      </c>
      <c r="C6647" s="1">
        <f t="shared" si="206"/>
        <v>2.2769999999999999E-2</v>
      </c>
      <c r="D6647" s="254">
        <f t="shared" si="207"/>
        <v>0</v>
      </c>
    </row>
    <row r="6648" spans="1:4" x14ac:dyDescent="0.3">
      <c r="A6648" s="4">
        <v>29181</v>
      </c>
      <c r="B6648" s="5">
        <v>22.77</v>
      </c>
      <c r="C6648" s="1">
        <f t="shared" si="206"/>
        <v>2.2769999999999999E-2</v>
      </c>
      <c r="D6648" s="254">
        <f t="shared" si="207"/>
        <v>0</v>
      </c>
    </row>
    <row r="6649" spans="1:4" x14ac:dyDescent="0.3">
      <c r="A6649" s="4">
        <v>29182</v>
      </c>
      <c r="B6649" s="5">
        <v>22.77</v>
      </c>
      <c r="C6649" s="1">
        <f t="shared" si="206"/>
        <v>2.2769999999999999E-2</v>
      </c>
      <c r="D6649" s="254">
        <f t="shared" si="207"/>
        <v>0</v>
      </c>
    </row>
    <row r="6650" spans="1:4" x14ac:dyDescent="0.3">
      <c r="A6650" s="4">
        <v>29185</v>
      </c>
      <c r="B6650" s="5">
        <v>22.77</v>
      </c>
      <c r="C6650" s="1">
        <f t="shared" si="206"/>
        <v>2.2769999999999999E-2</v>
      </c>
      <c r="D6650" s="254">
        <f t="shared" si="207"/>
        <v>0</v>
      </c>
    </row>
    <row r="6651" spans="1:4" x14ac:dyDescent="0.3">
      <c r="A6651" s="4">
        <v>29186</v>
      </c>
      <c r="B6651" s="5">
        <v>22.77</v>
      </c>
      <c r="C6651" s="1">
        <f t="shared" si="206"/>
        <v>2.2769999999999999E-2</v>
      </c>
      <c r="D6651" s="254">
        <f t="shared" si="207"/>
        <v>0</v>
      </c>
    </row>
    <row r="6652" spans="1:4" x14ac:dyDescent="0.3">
      <c r="A6652" s="4">
        <v>29187</v>
      </c>
      <c r="B6652" s="5">
        <v>22.77</v>
      </c>
      <c r="C6652" s="1">
        <f t="shared" si="206"/>
        <v>2.2769999999999999E-2</v>
      </c>
      <c r="D6652" s="254">
        <f t="shared" si="207"/>
        <v>0</v>
      </c>
    </row>
    <row r="6653" spans="1:4" x14ac:dyDescent="0.3">
      <c r="A6653" s="4">
        <v>29188</v>
      </c>
      <c r="B6653" s="5">
        <v>22.77</v>
      </c>
      <c r="C6653" s="1">
        <f t="shared" si="206"/>
        <v>2.2769999999999999E-2</v>
      </c>
      <c r="D6653" s="254">
        <f t="shared" si="207"/>
        <v>0</v>
      </c>
    </row>
    <row r="6654" spans="1:4" x14ac:dyDescent="0.3">
      <c r="A6654" s="4">
        <v>29189</v>
      </c>
      <c r="B6654" s="5">
        <v>22.77</v>
      </c>
      <c r="C6654" s="1">
        <f t="shared" si="206"/>
        <v>2.2769999999999999E-2</v>
      </c>
      <c r="D6654" s="254">
        <f t="shared" si="207"/>
        <v>0</v>
      </c>
    </row>
    <row r="6655" spans="1:4" x14ac:dyDescent="0.3">
      <c r="A6655" s="4">
        <v>29192</v>
      </c>
      <c r="B6655" s="5">
        <v>22.77</v>
      </c>
      <c r="C6655" s="1">
        <f t="shared" si="206"/>
        <v>2.2769999999999999E-2</v>
      </c>
      <c r="D6655" s="254">
        <f t="shared" si="207"/>
        <v>0</v>
      </c>
    </row>
    <row r="6656" spans="1:4" x14ac:dyDescent="0.3">
      <c r="A6656" s="4">
        <v>29193</v>
      </c>
      <c r="B6656" s="5">
        <v>22.77</v>
      </c>
      <c r="C6656" s="1">
        <f t="shared" si="206"/>
        <v>2.2769999999999999E-2</v>
      </c>
      <c r="D6656" s="254">
        <f t="shared" si="207"/>
        <v>0</v>
      </c>
    </row>
    <row r="6657" spans="1:4" x14ac:dyDescent="0.3">
      <c r="A6657" s="4">
        <v>29194</v>
      </c>
      <c r="B6657" s="5">
        <v>22.77</v>
      </c>
      <c r="C6657" s="1">
        <f t="shared" si="206"/>
        <v>2.2769999999999999E-2</v>
      </c>
      <c r="D6657" s="254">
        <f t="shared" si="207"/>
        <v>0</v>
      </c>
    </row>
    <row r="6658" spans="1:4" x14ac:dyDescent="0.3">
      <c r="A6658" s="4">
        <v>29195</v>
      </c>
      <c r="B6658" s="5">
        <v>22.77</v>
      </c>
      <c r="C6658" s="1">
        <f t="shared" si="206"/>
        <v>2.2769999999999999E-2</v>
      </c>
      <c r="D6658" s="254">
        <f t="shared" si="207"/>
        <v>0</v>
      </c>
    </row>
    <row r="6659" spans="1:4" x14ac:dyDescent="0.3">
      <c r="A6659" s="4">
        <v>29196</v>
      </c>
      <c r="B6659" s="5">
        <v>22.77</v>
      </c>
      <c r="C6659" s="1">
        <f t="shared" si="206"/>
        <v>2.2769999999999999E-2</v>
      </c>
      <c r="D6659" s="254">
        <f t="shared" si="207"/>
        <v>0</v>
      </c>
    </row>
    <row r="6660" spans="1:4" x14ac:dyDescent="0.3">
      <c r="A6660" s="4">
        <v>29199</v>
      </c>
      <c r="B6660" s="5">
        <v>22.77</v>
      </c>
      <c r="C6660" s="1">
        <f t="shared" si="206"/>
        <v>2.2769999999999999E-2</v>
      </c>
      <c r="D6660" s="254">
        <f t="shared" si="207"/>
        <v>0</v>
      </c>
    </row>
    <row r="6661" spans="1:4" x14ac:dyDescent="0.3">
      <c r="A6661" s="4">
        <v>29200</v>
      </c>
      <c r="B6661" s="5">
        <v>22.77</v>
      </c>
      <c r="C6661" s="1">
        <f t="shared" si="206"/>
        <v>2.2769999999999999E-2</v>
      </c>
      <c r="D6661" s="254">
        <f t="shared" si="207"/>
        <v>0</v>
      </c>
    </row>
    <row r="6662" spans="1:4" x14ac:dyDescent="0.3">
      <c r="A6662" s="4">
        <v>29202</v>
      </c>
      <c r="B6662" s="5">
        <v>22.77</v>
      </c>
      <c r="C6662" s="1">
        <f t="shared" ref="C6662:C6725" si="208">B6662/1000</f>
        <v>2.2769999999999999E-2</v>
      </c>
      <c r="D6662" s="254">
        <f t="shared" si="207"/>
        <v>0</v>
      </c>
    </row>
    <row r="6663" spans="1:4" x14ac:dyDescent="0.3">
      <c r="A6663" s="4">
        <v>29203</v>
      </c>
      <c r="B6663" s="5">
        <v>22.77</v>
      </c>
      <c r="C6663" s="1">
        <f t="shared" si="208"/>
        <v>2.2769999999999999E-2</v>
      </c>
      <c r="D6663" s="254">
        <f t="shared" ref="D6663:D6726" si="209">((B6663/B6662)-1)*100</f>
        <v>0</v>
      </c>
    </row>
    <row r="6664" spans="1:4" x14ac:dyDescent="0.3">
      <c r="A6664" s="4">
        <v>29206</v>
      </c>
      <c r="B6664" s="5">
        <v>22.77</v>
      </c>
      <c r="C6664" s="1">
        <f t="shared" si="208"/>
        <v>2.2769999999999999E-2</v>
      </c>
      <c r="D6664" s="254">
        <f t="shared" si="209"/>
        <v>0</v>
      </c>
    </row>
    <row r="6665" spans="1:4" x14ac:dyDescent="0.3">
      <c r="A6665" s="4">
        <v>29207</v>
      </c>
      <c r="B6665" s="5">
        <v>22.77</v>
      </c>
      <c r="C6665" s="1">
        <f t="shared" si="208"/>
        <v>2.2769999999999999E-2</v>
      </c>
      <c r="D6665" s="254">
        <f t="shared" si="209"/>
        <v>0</v>
      </c>
    </row>
    <row r="6666" spans="1:4" x14ac:dyDescent="0.3">
      <c r="A6666" s="4">
        <v>29208</v>
      </c>
      <c r="B6666" s="5">
        <v>22.77</v>
      </c>
      <c r="C6666" s="1">
        <f t="shared" si="208"/>
        <v>2.2769999999999999E-2</v>
      </c>
      <c r="D6666" s="254">
        <f t="shared" si="209"/>
        <v>0</v>
      </c>
    </row>
    <row r="6667" spans="1:4" x14ac:dyDescent="0.3">
      <c r="A6667" s="4">
        <v>29209</v>
      </c>
      <c r="B6667" s="5">
        <v>22.77</v>
      </c>
      <c r="C6667" s="1">
        <f t="shared" si="208"/>
        <v>2.2769999999999999E-2</v>
      </c>
      <c r="D6667" s="254">
        <f t="shared" si="209"/>
        <v>0</v>
      </c>
    </row>
    <row r="6668" spans="1:4" x14ac:dyDescent="0.3">
      <c r="A6668" s="4">
        <v>29210</v>
      </c>
      <c r="B6668" s="5">
        <v>22.77</v>
      </c>
      <c r="C6668" s="1">
        <f t="shared" si="208"/>
        <v>2.2769999999999999E-2</v>
      </c>
      <c r="D6668" s="254">
        <f t="shared" si="209"/>
        <v>0</v>
      </c>
    </row>
    <row r="6669" spans="1:4" x14ac:dyDescent="0.3">
      <c r="A6669" s="4">
        <v>29213</v>
      </c>
      <c r="B6669" s="5">
        <v>22.77</v>
      </c>
      <c r="C6669" s="1">
        <f t="shared" si="208"/>
        <v>2.2769999999999999E-2</v>
      </c>
      <c r="D6669" s="254">
        <f t="shared" si="209"/>
        <v>0</v>
      </c>
    </row>
    <row r="6670" spans="1:4" x14ac:dyDescent="0.3">
      <c r="A6670" s="4">
        <v>29215</v>
      </c>
      <c r="B6670" s="5">
        <v>22.77</v>
      </c>
      <c r="C6670" s="1">
        <f t="shared" si="208"/>
        <v>2.2769999999999999E-2</v>
      </c>
      <c r="D6670" s="254">
        <f t="shared" si="209"/>
        <v>0</v>
      </c>
    </row>
    <row r="6671" spans="1:4" x14ac:dyDescent="0.3">
      <c r="A6671" s="4">
        <v>29216</v>
      </c>
      <c r="B6671" s="5">
        <v>22.77</v>
      </c>
      <c r="C6671" s="1">
        <f t="shared" si="208"/>
        <v>2.2769999999999999E-2</v>
      </c>
      <c r="D6671" s="254">
        <f t="shared" si="209"/>
        <v>0</v>
      </c>
    </row>
    <row r="6672" spans="1:4" x14ac:dyDescent="0.3">
      <c r="A6672" s="4">
        <v>29217</v>
      </c>
      <c r="B6672" s="5">
        <v>22.77</v>
      </c>
      <c r="C6672" s="1">
        <f t="shared" si="208"/>
        <v>2.2769999999999999E-2</v>
      </c>
      <c r="D6672" s="254">
        <f t="shared" si="209"/>
        <v>0</v>
      </c>
    </row>
    <row r="6673" spans="1:4" x14ac:dyDescent="0.3">
      <c r="A6673" s="4">
        <v>29222</v>
      </c>
      <c r="B6673" s="5">
        <v>22.77</v>
      </c>
      <c r="C6673" s="1">
        <f t="shared" si="208"/>
        <v>2.2769999999999999E-2</v>
      </c>
      <c r="D6673" s="254">
        <f t="shared" si="209"/>
        <v>0</v>
      </c>
    </row>
    <row r="6674" spans="1:4" x14ac:dyDescent="0.3">
      <c r="A6674" s="4">
        <v>29223</v>
      </c>
      <c r="B6674" s="5">
        <v>22.77</v>
      </c>
      <c r="C6674" s="1">
        <f t="shared" si="208"/>
        <v>2.2769999999999999E-2</v>
      </c>
      <c r="D6674" s="254">
        <f t="shared" si="209"/>
        <v>0</v>
      </c>
    </row>
    <row r="6675" spans="1:4" x14ac:dyDescent="0.3">
      <c r="A6675" s="4">
        <v>29224</v>
      </c>
      <c r="B6675" s="5">
        <v>22.77</v>
      </c>
      <c r="C6675" s="1">
        <f t="shared" si="208"/>
        <v>2.2769999999999999E-2</v>
      </c>
      <c r="D6675" s="254">
        <f t="shared" si="209"/>
        <v>0</v>
      </c>
    </row>
    <row r="6676" spans="1:4" x14ac:dyDescent="0.3">
      <c r="A6676" s="4">
        <v>29227</v>
      </c>
      <c r="B6676" s="5">
        <v>22.77</v>
      </c>
      <c r="C6676" s="1">
        <f t="shared" si="208"/>
        <v>2.2769999999999999E-2</v>
      </c>
      <c r="D6676" s="254">
        <f t="shared" si="209"/>
        <v>0</v>
      </c>
    </row>
    <row r="6677" spans="1:4" x14ac:dyDescent="0.3">
      <c r="A6677" s="4">
        <v>29228</v>
      </c>
      <c r="B6677" s="5">
        <v>22.77</v>
      </c>
      <c r="C6677" s="1">
        <f t="shared" si="208"/>
        <v>2.2769999999999999E-2</v>
      </c>
      <c r="D6677" s="254">
        <f t="shared" si="209"/>
        <v>0</v>
      </c>
    </row>
    <row r="6678" spans="1:4" x14ac:dyDescent="0.3">
      <c r="A6678" s="4">
        <v>29229</v>
      </c>
      <c r="B6678" s="5">
        <v>22.77</v>
      </c>
      <c r="C6678" s="1">
        <f t="shared" si="208"/>
        <v>2.2769999999999999E-2</v>
      </c>
      <c r="D6678" s="254">
        <f t="shared" si="209"/>
        <v>0</v>
      </c>
    </row>
    <row r="6679" spans="1:4" x14ac:dyDescent="0.3">
      <c r="A6679" s="4">
        <v>29230</v>
      </c>
      <c r="B6679" s="5">
        <v>22.77</v>
      </c>
      <c r="C6679" s="1">
        <f t="shared" si="208"/>
        <v>2.2769999999999999E-2</v>
      </c>
      <c r="D6679" s="254">
        <f t="shared" si="209"/>
        <v>0</v>
      </c>
    </row>
    <row r="6680" spans="1:4" x14ac:dyDescent="0.3">
      <c r="A6680" s="4">
        <v>29231</v>
      </c>
      <c r="B6680" s="5">
        <v>22.77</v>
      </c>
      <c r="C6680" s="1">
        <f t="shared" si="208"/>
        <v>2.2769999999999999E-2</v>
      </c>
      <c r="D6680" s="254">
        <f t="shared" si="209"/>
        <v>0</v>
      </c>
    </row>
    <row r="6681" spans="1:4" x14ac:dyDescent="0.3">
      <c r="A6681" s="4">
        <v>29234</v>
      </c>
      <c r="B6681" s="5">
        <v>22.77</v>
      </c>
      <c r="C6681" s="1">
        <f t="shared" si="208"/>
        <v>2.2769999999999999E-2</v>
      </c>
      <c r="D6681" s="254">
        <f t="shared" si="209"/>
        <v>0</v>
      </c>
    </row>
    <row r="6682" spans="1:4" x14ac:dyDescent="0.3">
      <c r="A6682" s="4">
        <v>29235</v>
      </c>
      <c r="B6682" s="5">
        <v>22.77</v>
      </c>
      <c r="C6682" s="1">
        <f t="shared" si="208"/>
        <v>2.2769999999999999E-2</v>
      </c>
      <c r="D6682" s="254">
        <f t="shared" si="209"/>
        <v>0</v>
      </c>
    </row>
    <row r="6683" spans="1:4" x14ac:dyDescent="0.3">
      <c r="A6683" s="4">
        <v>29236</v>
      </c>
      <c r="B6683" s="5">
        <v>22.77</v>
      </c>
      <c r="C6683" s="1">
        <f t="shared" si="208"/>
        <v>2.2769999999999999E-2</v>
      </c>
      <c r="D6683" s="254">
        <f t="shared" si="209"/>
        <v>0</v>
      </c>
    </row>
    <row r="6684" spans="1:4" x14ac:dyDescent="0.3">
      <c r="A6684" s="4">
        <v>29237</v>
      </c>
      <c r="B6684" s="5">
        <v>22.77</v>
      </c>
      <c r="C6684" s="1">
        <f t="shared" si="208"/>
        <v>2.2769999999999999E-2</v>
      </c>
      <c r="D6684" s="254">
        <f t="shared" si="209"/>
        <v>0</v>
      </c>
    </row>
    <row r="6685" spans="1:4" x14ac:dyDescent="0.3">
      <c r="A6685" s="4">
        <v>29238</v>
      </c>
      <c r="B6685" s="5">
        <v>22.77</v>
      </c>
      <c r="C6685" s="1">
        <f t="shared" si="208"/>
        <v>2.2769999999999999E-2</v>
      </c>
      <c r="D6685" s="254">
        <f t="shared" si="209"/>
        <v>0</v>
      </c>
    </row>
    <row r="6686" spans="1:4" x14ac:dyDescent="0.3">
      <c r="A6686" s="4">
        <v>29241</v>
      </c>
      <c r="B6686" s="5">
        <v>22.77</v>
      </c>
      <c r="C6686" s="1">
        <f t="shared" si="208"/>
        <v>2.2769999999999999E-2</v>
      </c>
      <c r="D6686" s="254">
        <f t="shared" si="209"/>
        <v>0</v>
      </c>
    </row>
    <row r="6687" spans="1:4" x14ac:dyDescent="0.3">
      <c r="A6687" s="4">
        <v>29242</v>
      </c>
      <c r="B6687" s="5">
        <v>22.77</v>
      </c>
      <c r="C6687" s="1">
        <f t="shared" si="208"/>
        <v>2.2769999999999999E-2</v>
      </c>
      <c r="D6687" s="254">
        <f t="shared" si="209"/>
        <v>0</v>
      </c>
    </row>
    <row r="6688" spans="1:4" x14ac:dyDescent="0.3">
      <c r="A6688" s="4">
        <v>29243</v>
      </c>
      <c r="B6688" s="5">
        <v>22.77</v>
      </c>
      <c r="C6688" s="1">
        <f t="shared" si="208"/>
        <v>2.2769999999999999E-2</v>
      </c>
      <c r="D6688" s="254">
        <f t="shared" si="209"/>
        <v>0</v>
      </c>
    </row>
    <row r="6689" spans="1:4" x14ac:dyDescent="0.3">
      <c r="A6689" s="4">
        <v>29244</v>
      </c>
      <c r="B6689" s="5">
        <v>22.77</v>
      </c>
      <c r="C6689" s="1">
        <f t="shared" si="208"/>
        <v>2.2769999999999999E-2</v>
      </c>
      <c r="D6689" s="254">
        <f t="shared" si="209"/>
        <v>0</v>
      </c>
    </row>
    <row r="6690" spans="1:4" x14ac:dyDescent="0.3">
      <c r="A6690" s="4">
        <v>29245</v>
      </c>
      <c r="B6690" s="5">
        <v>22.77</v>
      </c>
      <c r="C6690" s="1">
        <f t="shared" si="208"/>
        <v>2.2769999999999999E-2</v>
      </c>
      <c r="D6690" s="254">
        <f t="shared" si="209"/>
        <v>0</v>
      </c>
    </row>
    <row r="6691" spans="1:4" x14ac:dyDescent="0.3">
      <c r="A6691" s="4">
        <v>29248</v>
      </c>
      <c r="B6691" s="5">
        <v>22.77</v>
      </c>
      <c r="C6691" s="1">
        <f t="shared" si="208"/>
        <v>2.2769999999999999E-2</v>
      </c>
      <c r="D6691" s="254">
        <f t="shared" si="209"/>
        <v>0</v>
      </c>
    </row>
    <row r="6692" spans="1:4" x14ac:dyDescent="0.3">
      <c r="A6692" s="4">
        <v>29249</v>
      </c>
      <c r="B6692" s="5">
        <v>22.77</v>
      </c>
      <c r="C6692" s="1">
        <f t="shared" si="208"/>
        <v>2.2769999999999999E-2</v>
      </c>
      <c r="D6692" s="254">
        <f t="shared" si="209"/>
        <v>0</v>
      </c>
    </row>
    <row r="6693" spans="1:4" x14ac:dyDescent="0.3">
      <c r="A6693" s="4">
        <v>29250</v>
      </c>
      <c r="B6693" s="5">
        <v>22.77</v>
      </c>
      <c r="C6693" s="1">
        <f t="shared" si="208"/>
        <v>2.2769999999999999E-2</v>
      </c>
      <c r="D6693" s="254">
        <f t="shared" si="209"/>
        <v>0</v>
      </c>
    </row>
    <row r="6694" spans="1:4" x14ac:dyDescent="0.3">
      <c r="A6694" s="4">
        <v>29251</v>
      </c>
      <c r="B6694" s="5">
        <v>22.77</v>
      </c>
      <c r="C6694" s="1">
        <f t="shared" si="208"/>
        <v>2.2769999999999999E-2</v>
      </c>
      <c r="D6694" s="254">
        <f t="shared" si="209"/>
        <v>0</v>
      </c>
    </row>
    <row r="6695" spans="1:4" x14ac:dyDescent="0.3">
      <c r="A6695" s="4">
        <v>29252</v>
      </c>
      <c r="B6695" s="5">
        <v>22.77</v>
      </c>
      <c r="C6695" s="1">
        <f t="shared" si="208"/>
        <v>2.2769999999999999E-2</v>
      </c>
      <c r="D6695" s="254">
        <f t="shared" si="209"/>
        <v>0</v>
      </c>
    </row>
    <row r="6696" spans="1:4" x14ac:dyDescent="0.3">
      <c r="A6696" s="4">
        <v>29255</v>
      </c>
      <c r="B6696" s="5">
        <v>22.77</v>
      </c>
      <c r="C6696" s="1">
        <f t="shared" si="208"/>
        <v>2.2769999999999999E-2</v>
      </c>
      <c r="D6696" s="254">
        <f t="shared" si="209"/>
        <v>0</v>
      </c>
    </row>
    <row r="6697" spans="1:4" x14ac:dyDescent="0.3">
      <c r="A6697" s="4">
        <v>29257</v>
      </c>
      <c r="B6697" s="5">
        <v>22.77</v>
      </c>
      <c r="C6697" s="1">
        <f t="shared" si="208"/>
        <v>2.2769999999999999E-2</v>
      </c>
      <c r="D6697" s="254">
        <f t="shared" si="209"/>
        <v>0</v>
      </c>
    </row>
    <row r="6698" spans="1:4" x14ac:dyDescent="0.3">
      <c r="A6698" s="4">
        <v>29258</v>
      </c>
      <c r="B6698" s="5">
        <v>22.77</v>
      </c>
      <c r="C6698" s="1">
        <f t="shared" si="208"/>
        <v>2.2769999999999999E-2</v>
      </c>
      <c r="D6698" s="254">
        <f t="shared" si="209"/>
        <v>0</v>
      </c>
    </row>
    <row r="6699" spans="1:4" x14ac:dyDescent="0.3">
      <c r="A6699" s="4">
        <v>29259</v>
      </c>
      <c r="B6699" s="5">
        <v>22.77</v>
      </c>
      <c r="C6699" s="1">
        <f t="shared" si="208"/>
        <v>2.2769999999999999E-2</v>
      </c>
      <c r="D6699" s="254">
        <f t="shared" si="209"/>
        <v>0</v>
      </c>
    </row>
    <row r="6700" spans="1:4" x14ac:dyDescent="0.3">
      <c r="A6700" s="4">
        <v>29262</v>
      </c>
      <c r="B6700" s="5">
        <v>22.77</v>
      </c>
      <c r="C6700" s="1">
        <f t="shared" si="208"/>
        <v>2.2769999999999999E-2</v>
      </c>
      <c r="D6700" s="254">
        <f t="shared" si="209"/>
        <v>0</v>
      </c>
    </row>
    <row r="6701" spans="1:4" x14ac:dyDescent="0.3">
      <c r="A6701" s="4">
        <v>29263</v>
      </c>
      <c r="B6701" s="5">
        <v>22.77</v>
      </c>
      <c r="C6701" s="1">
        <f t="shared" si="208"/>
        <v>2.2769999999999999E-2</v>
      </c>
      <c r="D6701" s="254">
        <f t="shared" si="209"/>
        <v>0</v>
      </c>
    </row>
    <row r="6702" spans="1:4" x14ac:dyDescent="0.3">
      <c r="A6702" s="4">
        <v>29264</v>
      </c>
      <c r="B6702" s="5">
        <v>22.77</v>
      </c>
      <c r="C6702" s="1">
        <f t="shared" si="208"/>
        <v>2.2769999999999999E-2</v>
      </c>
      <c r="D6702" s="254">
        <f t="shared" si="209"/>
        <v>0</v>
      </c>
    </row>
    <row r="6703" spans="1:4" x14ac:dyDescent="0.3">
      <c r="A6703" s="4">
        <v>29265</v>
      </c>
      <c r="B6703" s="5">
        <v>22.77</v>
      </c>
      <c r="C6703" s="1">
        <f t="shared" si="208"/>
        <v>2.2769999999999999E-2</v>
      </c>
      <c r="D6703" s="254">
        <f t="shared" si="209"/>
        <v>0</v>
      </c>
    </row>
    <row r="6704" spans="1:4" x14ac:dyDescent="0.3">
      <c r="A6704" s="4">
        <v>29266</v>
      </c>
      <c r="B6704" s="5">
        <v>22.77</v>
      </c>
      <c r="C6704" s="1">
        <f t="shared" si="208"/>
        <v>2.2769999999999999E-2</v>
      </c>
      <c r="D6704" s="254">
        <f t="shared" si="209"/>
        <v>0</v>
      </c>
    </row>
    <row r="6705" spans="1:4" x14ac:dyDescent="0.3">
      <c r="A6705" s="4">
        <v>29269</v>
      </c>
      <c r="B6705" s="5">
        <v>22.77</v>
      </c>
      <c r="C6705" s="1">
        <f t="shared" si="208"/>
        <v>2.2769999999999999E-2</v>
      </c>
      <c r="D6705" s="254">
        <f t="shared" si="209"/>
        <v>0</v>
      </c>
    </row>
    <row r="6706" spans="1:4" x14ac:dyDescent="0.3">
      <c r="A6706" s="4">
        <v>29270</v>
      </c>
      <c r="B6706" s="5">
        <v>22.77</v>
      </c>
      <c r="C6706" s="1">
        <f t="shared" si="208"/>
        <v>2.2769999999999999E-2</v>
      </c>
      <c r="D6706" s="254">
        <f t="shared" si="209"/>
        <v>0</v>
      </c>
    </row>
    <row r="6707" spans="1:4" x14ac:dyDescent="0.3">
      <c r="A6707" s="4">
        <v>29271</v>
      </c>
      <c r="B6707" s="5">
        <v>22.77</v>
      </c>
      <c r="C6707" s="1">
        <f t="shared" si="208"/>
        <v>2.2769999999999999E-2</v>
      </c>
      <c r="D6707" s="254">
        <f t="shared" si="209"/>
        <v>0</v>
      </c>
    </row>
    <row r="6708" spans="1:4" x14ac:dyDescent="0.3">
      <c r="A6708" s="4">
        <v>29272</v>
      </c>
      <c r="B6708" s="5">
        <v>22.77</v>
      </c>
      <c r="C6708" s="1">
        <f t="shared" si="208"/>
        <v>2.2769999999999999E-2</v>
      </c>
      <c r="D6708" s="254">
        <f t="shared" si="209"/>
        <v>0</v>
      </c>
    </row>
    <row r="6709" spans="1:4" x14ac:dyDescent="0.3">
      <c r="A6709" s="4">
        <v>29273</v>
      </c>
      <c r="B6709" s="5">
        <v>22.77</v>
      </c>
      <c r="C6709" s="1">
        <f t="shared" si="208"/>
        <v>2.2769999999999999E-2</v>
      </c>
      <c r="D6709" s="254">
        <f t="shared" si="209"/>
        <v>0</v>
      </c>
    </row>
    <row r="6710" spans="1:4" x14ac:dyDescent="0.3">
      <c r="A6710" s="4">
        <v>29276</v>
      </c>
      <c r="B6710" s="5">
        <v>22.77</v>
      </c>
      <c r="C6710" s="1">
        <f t="shared" si="208"/>
        <v>2.2769999999999999E-2</v>
      </c>
      <c r="D6710" s="254">
        <f t="shared" si="209"/>
        <v>0</v>
      </c>
    </row>
    <row r="6711" spans="1:4" x14ac:dyDescent="0.3">
      <c r="A6711" s="4">
        <v>29277</v>
      </c>
      <c r="B6711" s="5">
        <v>22.77</v>
      </c>
      <c r="C6711" s="1">
        <f t="shared" si="208"/>
        <v>2.2769999999999999E-2</v>
      </c>
      <c r="D6711" s="254">
        <f t="shared" si="209"/>
        <v>0</v>
      </c>
    </row>
    <row r="6712" spans="1:4" x14ac:dyDescent="0.3">
      <c r="A6712" s="4">
        <v>29278</v>
      </c>
      <c r="B6712" s="5">
        <v>22.77</v>
      </c>
      <c r="C6712" s="1">
        <f t="shared" si="208"/>
        <v>2.2769999999999999E-2</v>
      </c>
      <c r="D6712" s="254">
        <f t="shared" si="209"/>
        <v>0</v>
      </c>
    </row>
    <row r="6713" spans="1:4" x14ac:dyDescent="0.3">
      <c r="A6713" s="4">
        <v>29279</v>
      </c>
      <c r="B6713" s="5">
        <v>22.77</v>
      </c>
      <c r="C6713" s="1">
        <f t="shared" si="208"/>
        <v>2.2769999999999999E-2</v>
      </c>
      <c r="D6713" s="254">
        <f t="shared" si="209"/>
        <v>0</v>
      </c>
    </row>
    <row r="6714" spans="1:4" x14ac:dyDescent="0.3">
      <c r="A6714" s="4">
        <v>29280</v>
      </c>
      <c r="B6714" s="5">
        <v>22.77</v>
      </c>
      <c r="C6714" s="1">
        <f t="shared" si="208"/>
        <v>2.2769999999999999E-2</v>
      </c>
      <c r="D6714" s="254">
        <f t="shared" si="209"/>
        <v>0</v>
      </c>
    </row>
    <row r="6715" spans="1:4" x14ac:dyDescent="0.3">
      <c r="A6715" s="4">
        <v>29283</v>
      </c>
      <c r="B6715" s="5">
        <v>22.77</v>
      </c>
      <c r="C6715" s="1">
        <f t="shared" si="208"/>
        <v>2.2769999999999999E-2</v>
      </c>
      <c r="D6715" s="254">
        <f t="shared" si="209"/>
        <v>0</v>
      </c>
    </row>
    <row r="6716" spans="1:4" x14ac:dyDescent="0.3">
      <c r="A6716" s="4">
        <v>29284</v>
      </c>
      <c r="B6716" s="5">
        <v>22.77</v>
      </c>
      <c r="C6716" s="1">
        <f t="shared" si="208"/>
        <v>2.2769999999999999E-2</v>
      </c>
      <c r="D6716" s="254">
        <f t="shared" si="209"/>
        <v>0</v>
      </c>
    </row>
    <row r="6717" spans="1:4" x14ac:dyDescent="0.3">
      <c r="A6717" s="4">
        <v>29285</v>
      </c>
      <c r="B6717" s="5">
        <v>22.77</v>
      </c>
      <c r="C6717" s="1">
        <f t="shared" si="208"/>
        <v>2.2769999999999999E-2</v>
      </c>
      <c r="D6717" s="254">
        <f t="shared" si="209"/>
        <v>0</v>
      </c>
    </row>
    <row r="6718" spans="1:4" x14ac:dyDescent="0.3">
      <c r="A6718" s="4">
        <v>29286</v>
      </c>
      <c r="B6718" s="5">
        <v>22.77</v>
      </c>
      <c r="C6718" s="1">
        <f t="shared" si="208"/>
        <v>2.2769999999999999E-2</v>
      </c>
      <c r="D6718" s="254">
        <f t="shared" si="209"/>
        <v>0</v>
      </c>
    </row>
    <row r="6719" spans="1:4" x14ac:dyDescent="0.3">
      <c r="A6719" s="4">
        <v>29287</v>
      </c>
      <c r="B6719" s="5">
        <v>22.77</v>
      </c>
      <c r="C6719" s="1">
        <f t="shared" si="208"/>
        <v>2.2769999999999999E-2</v>
      </c>
      <c r="D6719" s="254">
        <f t="shared" si="209"/>
        <v>0</v>
      </c>
    </row>
    <row r="6720" spans="1:4" x14ac:dyDescent="0.3">
      <c r="A6720" s="4">
        <v>29290</v>
      </c>
      <c r="B6720" s="5">
        <v>22.77</v>
      </c>
      <c r="C6720" s="1">
        <f t="shared" si="208"/>
        <v>2.2769999999999999E-2</v>
      </c>
      <c r="D6720" s="254">
        <f t="shared" si="209"/>
        <v>0</v>
      </c>
    </row>
    <row r="6721" spans="1:4" x14ac:dyDescent="0.3">
      <c r="A6721" s="4">
        <v>29291</v>
      </c>
      <c r="B6721" s="5">
        <v>22.77</v>
      </c>
      <c r="C6721" s="1">
        <f t="shared" si="208"/>
        <v>2.2769999999999999E-2</v>
      </c>
      <c r="D6721" s="254">
        <f t="shared" si="209"/>
        <v>0</v>
      </c>
    </row>
    <row r="6722" spans="1:4" x14ac:dyDescent="0.3">
      <c r="A6722" s="4">
        <v>29292</v>
      </c>
      <c r="B6722" s="5">
        <v>22.77</v>
      </c>
      <c r="C6722" s="1">
        <f t="shared" si="208"/>
        <v>2.2769999999999999E-2</v>
      </c>
      <c r="D6722" s="254">
        <f t="shared" si="209"/>
        <v>0</v>
      </c>
    </row>
    <row r="6723" spans="1:4" x14ac:dyDescent="0.3">
      <c r="A6723" s="4">
        <v>29293</v>
      </c>
      <c r="B6723" s="5">
        <v>22.77</v>
      </c>
      <c r="C6723" s="1">
        <f t="shared" si="208"/>
        <v>2.2769999999999999E-2</v>
      </c>
      <c r="D6723" s="254">
        <f t="shared" si="209"/>
        <v>0</v>
      </c>
    </row>
    <row r="6724" spans="1:4" x14ac:dyDescent="0.3">
      <c r="A6724" s="4">
        <v>29294</v>
      </c>
      <c r="B6724" s="5">
        <v>22.77</v>
      </c>
      <c r="C6724" s="1">
        <f t="shared" si="208"/>
        <v>2.2769999999999999E-2</v>
      </c>
      <c r="D6724" s="254">
        <f t="shared" si="209"/>
        <v>0</v>
      </c>
    </row>
    <row r="6725" spans="1:4" x14ac:dyDescent="0.3">
      <c r="A6725" s="4">
        <v>29297</v>
      </c>
      <c r="B6725" s="5">
        <v>22.77</v>
      </c>
      <c r="C6725" s="1">
        <f t="shared" si="208"/>
        <v>2.2769999999999999E-2</v>
      </c>
      <c r="D6725" s="254">
        <f t="shared" si="209"/>
        <v>0</v>
      </c>
    </row>
    <row r="6726" spans="1:4" x14ac:dyDescent="0.3">
      <c r="A6726" s="4">
        <v>29298</v>
      </c>
      <c r="B6726" s="5">
        <v>22.77</v>
      </c>
      <c r="C6726" s="1">
        <f t="shared" ref="C6726:C6789" si="210">B6726/1000</f>
        <v>2.2769999999999999E-2</v>
      </c>
      <c r="D6726" s="254">
        <f t="shared" si="209"/>
        <v>0</v>
      </c>
    </row>
    <row r="6727" spans="1:4" x14ac:dyDescent="0.3">
      <c r="A6727" s="4">
        <v>29299</v>
      </c>
      <c r="B6727" s="5">
        <v>22.790000000000003</v>
      </c>
      <c r="C6727" s="1">
        <f t="shared" si="210"/>
        <v>2.2790000000000001E-2</v>
      </c>
      <c r="D6727" s="254">
        <f t="shared" ref="D6727:D6790" si="211">((B6727/B6726)-1)*100</f>
        <v>8.7834870443570523E-2</v>
      </c>
    </row>
    <row r="6728" spans="1:4" x14ac:dyDescent="0.3">
      <c r="A6728" s="4">
        <v>29300</v>
      </c>
      <c r="B6728" s="5">
        <v>22.790000000000003</v>
      </c>
      <c r="C6728" s="1">
        <f t="shared" si="210"/>
        <v>2.2790000000000001E-2</v>
      </c>
      <c r="D6728" s="254">
        <f t="shared" si="211"/>
        <v>0</v>
      </c>
    </row>
    <row r="6729" spans="1:4" x14ac:dyDescent="0.3">
      <c r="A6729" s="4">
        <v>29304</v>
      </c>
      <c r="B6729" s="5">
        <v>22.790000000000003</v>
      </c>
      <c r="C6729" s="1">
        <f t="shared" si="210"/>
        <v>2.2790000000000001E-2</v>
      </c>
      <c r="D6729" s="254">
        <f t="shared" si="211"/>
        <v>0</v>
      </c>
    </row>
    <row r="6730" spans="1:4" x14ac:dyDescent="0.3">
      <c r="A6730" s="4">
        <v>29305</v>
      </c>
      <c r="B6730" s="5">
        <v>22.790000000000003</v>
      </c>
      <c r="C6730" s="1">
        <f t="shared" si="210"/>
        <v>2.2790000000000001E-2</v>
      </c>
      <c r="D6730" s="254">
        <f t="shared" si="211"/>
        <v>0</v>
      </c>
    </row>
    <row r="6731" spans="1:4" x14ac:dyDescent="0.3">
      <c r="A6731" s="4">
        <v>29306</v>
      </c>
      <c r="B6731" s="5">
        <v>22.790000000000003</v>
      </c>
      <c r="C6731" s="1">
        <f t="shared" si="210"/>
        <v>2.2790000000000001E-2</v>
      </c>
      <c r="D6731" s="254">
        <f t="shared" si="211"/>
        <v>0</v>
      </c>
    </row>
    <row r="6732" spans="1:4" x14ac:dyDescent="0.3">
      <c r="A6732" s="4">
        <v>29307</v>
      </c>
      <c r="B6732" s="5">
        <v>22.790000000000003</v>
      </c>
      <c r="C6732" s="1">
        <f t="shared" si="210"/>
        <v>2.2790000000000001E-2</v>
      </c>
      <c r="D6732" s="254">
        <f t="shared" si="211"/>
        <v>0</v>
      </c>
    </row>
    <row r="6733" spans="1:4" x14ac:dyDescent="0.3">
      <c r="A6733" s="4">
        <v>29308</v>
      </c>
      <c r="B6733" s="5">
        <v>22.790000000000003</v>
      </c>
      <c r="C6733" s="1">
        <f t="shared" si="210"/>
        <v>2.2790000000000001E-2</v>
      </c>
      <c r="D6733" s="254">
        <f t="shared" si="211"/>
        <v>0</v>
      </c>
    </row>
    <row r="6734" spans="1:4" x14ac:dyDescent="0.3">
      <c r="A6734" s="4">
        <v>29311</v>
      </c>
      <c r="B6734" s="5">
        <v>22.790000000000003</v>
      </c>
      <c r="C6734" s="1">
        <f t="shared" si="210"/>
        <v>2.2790000000000001E-2</v>
      </c>
      <c r="D6734" s="254">
        <f t="shared" si="211"/>
        <v>0</v>
      </c>
    </row>
    <row r="6735" spans="1:4" x14ac:dyDescent="0.3">
      <c r="A6735" s="4">
        <v>29312</v>
      </c>
      <c r="B6735" s="5">
        <v>22.790000000000003</v>
      </c>
      <c r="C6735" s="1">
        <f t="shared" si="210"/>
        <v>2.2790000000000001E-2</v>
      </c>
      <c r="D6735" s="254">
        <f t="shared" si="211"/>
        <v>0</v>
      </c>
    </row>
    <row r="6736" spans="1:4" x14ac:dyDescent="0.3">
      <c r="A6736" s="4">
        <v>29313</v>
      </c>
      <c r="B6736" s="5">
        <v>22.81</v>
      </c>
      <c r="C6736" s="1">
        <f t="shared" si="210"/>
        <v>2.281E-2</v>
      </c>
      <c r="D6736" s="254">
        <f t="shared" si="211"/>
        <v>8.7757788503717293E-2</v>
      </c>
    </row>
    <row r="6737" spans="1:4" x14ac:dyDescent="0.3">
      <c r="A6737" s="4">
        <v>29318</v>
      </c>
      <c r="B6737" s="5">
        <v>22.81</v>
      </c>
      <c r="C6737" s="1">
        <f t="shared" si="210"/>
        <v>2.281E-2</v>
      </c>
      <c r="D6737" s="254">
        <f t="shared" si="211"/>
        <v>0</v>
      </c>
    </row>
    <row r="6738" spans="1:4" x14ac:dyDescent="0.3">
      <c r="A6738" s="4">
        <v>29319</v>
      </c>
      <c r="B6738" s="5">
        <v>22.81</v>
      </c>
      <c r="C6738" s="1">
        <f t="shared" si="210"/>
        <v>2.281E-2</v>
      </c>
      <c r="D6738" s="254">
        <f t="shared" si="211"/>
        <v>0</v>
      </c>
    </row>
    <row r="6739" spans="1:4" x14ac:dyDescent="0.3">
      <c r="A6739" s="4">
        <v>29320</v>
      </c>
      <c r="B6739" s="5">
        <v>22.81</v>
      </c>
      <c r="C6739" s="1">
        <f t="shared" si="210"/>
        <v>2.281E-2</v>
      </c>
      <c r="D6739" s="254">
        <f t="shared" si="211"/>
        <v>0</v>
      </c>
    </row>
    <row r="6740" spans="1:4" x14ac:dyDescent="0.3">
      <c r="A6740" s="4">
        <v>29321</v>
      </c>
      <c r="B6740" s="5">
        <v>22.81</v>
      </c>
      <c r="C6740" s="1">
        <f t="shared" si="210"/>
        <v>2.281E-2</v>
      </c>
      <c r="D6740" s="254">
        <f t="shared" si="211"/>
        <v>0</v>
      </c>
    </row>
    <row r="6741" spans="1:4" x14ac:dyDescent="0.3">
      <c r="A6741" s="4">
        <v>29322</v>
      </c>
      <c r="B6741" s="5">
        <v>22.81</v>
      </c>
      <c r="C6741" s="1">
        <f t="shared" si="210"/>
        <v>2.281E-2</v>
      </c>
      <c r="D6741" s="254">
        <f t="shared" si="211"/>
        <v>0</v>
      </c>
    </row>
    <row r="6742" spans="1:4" x14ac:dyDescent="0.3">
      <c r="A6742" s="4">
        <v>29325</v>
      </c>
      <c r="B6742" s="5">
        <v>22.81</v>
      </c>
      <c r="C6742" s="1">
        <f t="shared" si="210"/>
        <v>2.281E-2</v>
      </c>
      <c r="D6742" s="254">
        <f t="shared" si="211"/>
        <v>0</v>
      </c>
    </row>
    <row r="6743" spans="1:4" x14ac:dyDescent="0.3">
      <c r="A6743" s="4">
        <v>29326</v>
      </c>
      <c r="B6743" s="5">
        <v>22.81</v>
      </c>
      <c r="C6743" s="1">
        <f t="shared" si="210"/>
        <v>2.281E-2</v>
      </c>
      <c r="D6743" s="254">
        <f t="shared" si="211"/>
        <v>0</v>
      </c>
    </row>
    <row r="6744" spans="1:4" x14ac:dyDescent="0.3">
      <c r="A6744" s="4">
        <v>29327</v>
      </c>
      <c r="B6744" s="5">
        <v>22.81</v>
      </c>
      <c r="C6744" s="1">
        <f t="shared" si="210"/>
        <v>2.281E-2</v>
      </c>
      <c r="D6744" s="254">
        <f t="shared" si="211"/>
        <v>0</v>
      </c>
    </row>
    <row r="6745" spans="1:4" x14ac:dyDescent="0.3">
      <c r="A6745" s="4">
        <v>29328</v>
      </c>
      <c r="B6745" s="5">
        <v>22.81</v>
      </c>
      <c r="C6745" s="1">
        <f t="shared" si="210"/>
        <v>2.281E-2</v>
      </c>
      <c r="D6745" s="254">
        <f t="shared" si="211"/>
        <v>0</v>
      </c>
    </row>
    <row r="6746" spans="1:4" x14ac:dyDescent="0.3">
      <c r="A6746" s="4">
        <v>29329</v>
      </c>
      <c r="B6746" s="5">
        <v>22.81</v>
      </c>
      <c r="C6746" s="1">
        <f t="shared" si="210"/>
        <v>2.281E-2</v>
      </c>
      <c r="D6746" s="254">
        <f t="shared" si="211"/>
        <v>0</v>
      </c>
    </row>
    <row r="6747" spans="1:4" x14ac:dyDescent="0.3">
      <c r="A6747" s="4">
        <v>29332</v>
      </c>
      <c r="B6747" s="5">
        <v>22.81</v>
      </c>
      <c r="C6747" s="1">
        <f t="shared" si="210"/>
        <v>2.281E-2</v>
      </c>
      <c r="D6747" s="254">
        <f t="shared" si="211"/>
        <v>0</v>
      </c>
    </row>
    <row r="6748" spans="1:4" x14ac:dyDescent="0.3">
      <c r="A6748" s="4">
        <v>29333</v>
      </c>
      <c r="B6748" s="5">
        <v>22.81</v>
      </c>
      <c r="C6748" s="1">
        <f t="shared" si="210"/>
        <v>2.281E-2</v>
      </c>
      <c r="D6748" s="254">
        <f t="shared" si="211"/>
        <v>0</v>
      </c>
    </row>
    <row r="6749" spans="1:4" x14ac:dyDescent="0.3">
      <c r="A6749" s="4">
        <v>29334</v>
      </c>
      <c r="B6749" s="5">
        <v>22.81</v>
      </c>
      <c r="C6749" s="1">
        <f t="shared" si="210"/>
        <v>2.281E-2</v>
      </c>
      <c r="D6749" s="254">
        <f t="shared" si="211"/>
        <v>0</v>
      </c>
    </row>
    <row r="6750" spans="1:4" x14ac:dyDescent="0.3">
      <c r="A6750" s="4">
        <v>29335</v>
      </c>
      <c r="B6750" s="5">
        <v>22.81</v>
      </c>
      <c r="C6750" s="1">
        <f t="shared" si="210"/>
        <v>2.281E-2</v>
      </c>
      <c r="D6750" s="254">
        <f t="shared" si="211"/>
        <v>0</v>
      </c>
    </row>
    <row r="6751" spans="1:4" x14ac:dyDescent="0.3">
      <c r="A6751" s="4">
        <v>29336</v>
      </c>
      <c r="B6751" s="5">
        <v>22.81</v>
      </c>
      <c r="C6751" s="1">
        <f t="shared" si="210"/>
        <v>2.281E-2</v>
      </c>
      <c r="D6751" s="254">
        <f t="shared" si="211"/>
        <v>0</v>
      </c>
    </row>
    <row r="6752" spans="1:4" x14ac:dyDescent="0.3">
      <c r="A6752" s="4">
        <v>29339</v>
      </c>
      <c r="B6752" s="5">
        <v>22.81</v>
      </c>
      <c r="C6752" s="1">
        <f t="shared" si="210"/>
        <v>2.281E-2</v>
      </c>
      <c r="D6752" s="254">
        <f t="shared" si="211"/>
        <v>0</v>
      </c>
    </row>
    <row r="6753" spans="1:4" x14ac:dyDescent="0.3">
      <c r="A6753" s="4">
        <v>29340</v>
      </c>
      <c r="B6753" s="5">
        <v>22.81</v>
      </c>
      <c r="C6753" s="1">
        <f t="shared" si="210"/>
        <v>2.281E-2</v>
      </c>
      <c r="D6753" s="254">
        <f t="shared" si="211"/>
        <v>0</v>
      </c>
    </row>
    <row r="6754" spans="1:4" x14ac:dyDescent="0.3">
      <c r="A6754" s="4">
        <v>29341</v>
      </c>
      <c r="B6754" s="5">
        <v>22.81</v>
      </c>
      <c r="C6754" s="1">
        <f t="shared" si="210"/>
        <v>2.281E-2</v>
      </c>
      <c r="D6754" s="254">
        <f t="shared" si="211"/>
        <v>0</v>
      </c>
    </row>
    <row r="6755" spans="1:4" x14ac:dyDescent="0.3">
      <c r="A6755" s="4">
        <v>29343</v>
      </c>
      <c r="B6755" s="5">
        <v>22.84</v>
      </c>
      <c r="C6755" s="1">
        <f t="shared" si="210"/>
        <v>2.2839999999999999E-2</v>
      </c>
      <c r="D6755" s="254">
        <f t="shared" si="211"/>
        <v>0.13152126260411734</v>
      </c>
    </row>
    <row r="6756" spans="1:4" x14ac:dyDescent="0.3">
      <c r="A6756" s="4">
        <v>29347</v>
      </c>
      <c r="B6756" s="5">
        <v>22.84</v>
      </c>
      <c r="C6756" s="1">
        <f t="shared" si="210"/>
        <v>2.2839999999999999E-2</v>
      </c>
      <c r="D6756" s="254">
        <f t="shared" si="211"/>
        <v>0</v>
      </c>
    </row>
    <row r="6757" spans="1:4" x14ac:dyDescent="0.3">
      <c r="A6757" s="4">
        <v>29348</v>
      </c>
      <c r="B6757" s="5">
        <v>22.84</v>
      </c>
      <c r="C6757" s="1">
        <f t="shared" si="210"/>
        <v>2.2839999999999999E-2</v>
      </c>
      <c r="D6757" s="254">
        <f t="shared" si="211"/>
        <v>0</v>
      </c>
    </row>
    <row r="6758" spans="1:4" x14ac:dyDescent="0.3">
      <c r="A6758" s="4">
        <v>29349</v>
      </c>
      <c r="B6758" s="5">
        <v>22.84</v>
      </c>
      <c r="C6758" s="1">
        <f t="shared" si="210"/>
        <v>2.2839999999999999E-2</v>
      </c>
      <c r="D6758" s="254">
        <f t="shared" si="211"/>
        <v>0</v>
      </c>
    </row>
    <row r="6759" spans="1:4" x14ac:dyDescent="0.3">
      <c r="A6759" s="4">
        <v>29350</v>
      </c>
      <c r="B6759" s="5">
        <v>22.84</v>
      </c>
      <c r="C6759" s="1">
        <f t="shared" si="210"/>
        <v>2.2839999999999999E-2</v>
      </c>
      <c r="D6759" s="254">
        <f t="shared" si="211"/>
        <v>0</v>
      </c>
    </row>
    <row r="6760" spans="1:4" x14ac:dyDescent="0.3">
      <c r="A6760" s="4">
        <v>29353</v>
      </c>
      <c r="B6760" s="5">
        <v>22.84</v>
      </c>
      <c r="C6760" s="1">
        <f t="shared" si="210"/>
        <v>2.2839999999999999E-2</v>
      </c>
      <c r="D6760" s="254">
        <f t="shared" si="211"/>
        <v>0</v>
      </c>
    </row>
    <row r="6761" spans="1:4" x14ac:dyDescent="0.3">
      <c r="A6761" s="4">
        <v>29354</v>
      </c>
      <c r="B6761" s="5">
        <v>22.84</v>
      </c>
      <c r="C6761" s="1">
        <f t="shared" si="210"/>
        <v>2.2839999999999999E-2</v>
      </c>
      <c r="D6761" s="254">
        <f t="shared" si="211"/>
        <v>0</v>
      </c>
    </row>
    <row r="6762" spans="1:4" x14ac:dyDescent="0.3">
      <c r="A6762" s="4">
        <v>29355</v>
      </c>
      <c r="B6762" s="5">
        <v>22.84</v>
      </c>
      <c r="C6762" s="1">
        <f t="shared" si="210"/>
        <v>2.2839999999999999E-2</v>
      </c>
      <c r="D6762" s="254">
        <f t="shared" si="211"/>
        <v>0</v>
      </c>
    </row>
    <row r="6763" spans="1:4" x14ac:dyDescent="0.3">
      <c r="A6763" s="4">
        <v>29356</v>
      </c>
      <c r="B6763" s="5">
        <v>22.84</v>
      </c>
      <c r="C6763" s="1">
        <f t="shared" si="210"/>
        <v>2.2839999999999999E-2</v>
      </c>
      <c r="D6763" s="254">
        <f t="shared" si="211"/>
        <v>0</v>
      </c>
    </row>
    <row r="6764" spans="1:4" x14ac:dyDescent="0.3">
      <c r="A6764" s="4">
        <v>29357</v>
      </c>
      <c r="B6764" s="5">
        <v>22.86</v>
      </c>
      <c r="C6764" s="1">
        <f t="shared" si="210"/>
        <v>2.2859999999999998E-2</v>
      </c>
      <c r="D6764" s="254">
        <f t="shared" si="211"/>
        <v>8.756567425569628E-2</v>
      </c>
    </row>
    <row r="6765" spans="1:4" x14ac:dyDescent="0.3">
      <c r="A6765" s="4">
        <v>29360</v>
      </c>
      <c r="B6765" s="5">
        <v>22.86</v>
      </c>
      <c r="C6765" s="1">
        <f t="shared" si="210"/>
        <v>2.2859999999999998E-2</v>
      </c>
      <c r="D6765" s="254">
        <f t="shared" si="211"/>
        <v>0</v>
      </c>
    </row>
    <row r="6766" spans="1:4" x14ac:dyDescent="0.3">
      <c r="A6766" s="4">
        <v>29361</v>
      </c>
      <c r="B6766" s="5">
        <v>22.86</v>
      </c>
      <c r="C6766" s="1">
        <f t="shared" si="210"/>
        <v>2.2859999999999998E-2</v>
      </c>
      <c r="D6766" s="254">
        <f t="shared" si="211"/>
        <v>0</v>
      </c>
    </row>
    <row r="6767" spans="1:4" x14ac:dyDescent="0.3">
      <c r="A6767" s="4">
        <v>29362</v>
      </c>
      <c r="B6767" s="5">
        <v>22.86</v>
      </c>
      <c r="C6767" s="1">
        <f t="shared" si="210"/>
        <v>2.2859999999999998E-2</v>
      </c>
      <c r="D6767" s="254">
        <f t="shared" si="211"/>
        <v>0</v>
      </c>
    </row>
    <row r="6768" spans="1:4" x14ac:dyDescent="0.3">
      <c r="A6768" s="4">
        <v>29363</v>
      </c>
      <c r="B6768" s="5">
        <v>22.86</v>
      </c>
      <c r="C6768" s="1">
        <f t="shared" si="210"/>
        <v>2.2859999999999998E-2</v>
      </c>
      <c r="D6768" s="254">
        <f t="shared" si="211"/>
        <v>0</v>
      </c>
    </row>
    <row r="6769" spans="1:4" x14ac:dyDescent="0.3">
      <c r="A6769" s="4">
        <v>29364</v>
      </c>
      <c r="B6769" s="5">
        <v>22.880000000000003</v>
      </c>
      <c r="C6769" s="1">
        <f t="shared" si="210"/>
        <v>2.2880000000000001E-2</v>
      </c>
      <c r="D6769" s="254">
        <f t="shared" si="211"/>
        <v>8.7489063867041139E-2</v>
      </c>
    </row>
    <row r="6770" spans="1:4" x14ac:dyDescent="0.3">
      <c r="A6770" s="4">
        <v>29367</v>
      </c>
      <c r="B6770" s="5">
        <v>22.880000000000003</v>
      </c>
      <c r="C6770" s="1">
        <f t="shared" si="210"/>
        <v>2.2880000000000001E-2</v>
      </c>
      <c r="D6770" s="254">
        <f t="shared" si="211"/>
        <v>0</v>
      </c>
    </row>
    <row r="6771" spans="1:4" x14ac:dyDescent="0.3">
      <c r="A6771" s="4">
        <v>29368</v>
      </c>
      <c r="B6771" s="5">
        <v>22.880000000000003</v>
      </c>
      <c r="C6771" s="1">
        <f t="shared" si="210"/>
        <v>2.2880000000000001E-2</v>
      </c>
      <c r="D6771" s="254">
        <f t="shared" si="211"/>
        <v>0</v>
      </c>
    </row>
    <row r="6772" spans="1:4" x14ac:dyDescent="0.3">
      <c r="A6772" s="4">
        <v>29369</v>
      </c>
      <c r="B6772" s="5">
        <v>22.880000000000003</v>
      </c>
      <c r="C6772" s="1">
        <f t="shared" si="210"/>
        <v>2.2880000000000001E-2</v>
      </c>
      <c r="D6772" s="254">
        <f t="shared" si="211"/>
        <v>0</v>
      </c>
    </row>
    <row r="6773" spans="1:4" x14ac:dyDescent="0.3">
      <c r="A6773" s="4">
        <v>29370</v>
      </c>
      <c r="B6773" s="5">
        <v>22.880000000000003</v>
      </c>
      <c r="C6773" s="1">
        <f t="shared" si="210"/>
        <v>2.2880000000000001E-2</v>
      </c>
      <c r="D6773" s="254">
        <f t="shared" si="211"/>
        <v>0</v>
      </c>
    </row>
    <row r="6774" spans="1:4" x14ac:dyDescent="0.3">
      <c r="A6774" s="4">
        <v>29371</v>
      </c>
      <c r="B6774" s="5">
        <v>22.880000000000003</v>
      </c>
      <c r="C6774" s="1">
        <f t="shared" si="210"/>
        <v>2.2880000000000001E-2</v>
      </c>
      <c r="D6774" s="254">
        <f t="shared" si="211"/>
        <v>0</v>
      </c>
    </row>
    <row r="6775" spans="1:4" x14ac:dyDescent="0.3">
      <c r="A6775" s="4">
        <v>29374</v>
      </c>
      <c r="B6775" s="5">
        <v>22.89</v>
      </c>
      <c r="C6775" s="1">
        <f t="shared" si="210"/>
        <v>2.2890000000000001E-2</v>
      </c>
      <c r="D6775" s="254">
        <f t="shared" si="211"/>
        <v>4.3706293706291532E-2</v>
      </c>
    </row>
    <row r="6776" spans="1:4" x14ac:dyDescent="0.3">
      <c r="A6776" s="4">
        <v>29375</v>
      </c>
      <c r="B6776" s="5">
        <v>22.89</v>
      </c>
      <c r="C6776" s="1">
        <f t="shared" si="210"/>
        <v>2.2890000000000001E-2</v>
      </c>
      <c r="D6776" s="254">
        <f t="shared" si="211"/>
        <v>0</v>
      </c>
    </row>
    <row r="6777" spans="1:4" x14ac:dyDescent="0.3">
      <c r="A6777" s="4">
        <v>29376</v>
      </c>
      <c r="B6777" s="5">
        <v>22.89</v>
      </c>
      <c r="C6777" s="1">
        <f t="shared" si="210"/>
        <v>2.2890000000000001E-2</v>
      </c>
      <c r="D6777" s="254">
        <f t="shared" si="211"/>
        <v>0</v>
      </c>
    </row>
    <row r="6778" spans="1:4" x14ac:dyDescent="0.3">
      <c r="A6778" s="4">
        <v>29377</v>
      </c>
      <c r="B6778" s="5">
        <v>22.89</v>
      </c>
      <c r="C6778" s="1">
        <f t="shared" si="210"/>
        <v>2.2890000000000001E-2</v>
      </c>
      <c r="D6778" s="254">
        <f t="shared" si="211"/>
        <v>0</v>
      </c>
    </row>
    <row r="6779" spans="1:4" x14ac:dyDescent="0.3">
      <c r="A6779" s="4">
        <v>29378</v>
      </c>
      <c r="B6779" s="5">
        <v>22.89</v>
      </c>
      <c r="C6779" s="1">
        <f t="shared" si="210"/>
        <v>2.2890000000000001E-2</v>
      </c>
      <c r="D6779" s="254">
        <f t="shared" si="211"/>
        <v>0</v>
      </c>
    </row>
    <row r="6780" spans="1:4" x14ac:dyDescent="0.3">
      <c r="A6780" s="4">
        <v>29381</v>
      </c>
      <c r="B6780" s="5">
        <v>22.89</v>
      </c>
      <c r="C6780" s="1">
        <f t="shared" si="210"/>
        <v>2.2890000000000001E-2</v>
      </c>
      <c r="D6780" s="254">
        <f t="shared" si="211"/>
        <v>0</v>
      </c>
    </row>
    <row r="6781" spans="1:4" x14ac:dyDescent="0.3">
      <c r="A6781" s="4">
        <v>29382</v>
      </c>
      <c r="B6781" s="5">
        <v>22.89</v>
      </c>
      <c r="C6781" s="1">
        <f t="shared" si="210"/>
        <v>2.2890000000000001E-2</v>
      </c>
      <c r="D6781" s="254">
        <f t="shared" si="211"/>
        <v>0</v>
      </c>
    </row>
    <row r="6782" spans="1:4" x14ac:dyDescent="0.3">
      <c r="A6782" s="4">
        <v>29383</v>
      </c>
      <c r="B6782" s="5">
        <v>22.89</v>
      </c>
      <c r="C6782" s="1">
        <f t="shared" si="210"/>
        <v>2.2890000000000001E-2</v>
      </c>
      <c r="D6782" s="254">
        <f t="shared" si="211"/>
        <v>0</v>
      </c>
    </row>
    <row r="6783" spans="1:4" x14ac:dyDescent="0.3">
      <c r="A6783" s="4">
        <v>29384</v>
      </c>
      <c r="B6783" s="5">
        <v>22.89</v>
      </c>
      <c r="C6783" s="1">
        <f t="shared" si="210"/>
        <v>2.2890000000000001E-2</v>
      </c>
      <c r="D6783" s="254">
        <f t="shared" si="211"/>
        <v>0</v>
      </c>
    </row>
    <row r="6784" spans="1:4" x14ac:dyDescent="0.3">
      <c r="A6784" s="4">
        <v>29385</v>
      </c>
      <c r="B6784" s="5">
        <v>22.89</v>
      </c>
      <c r="C6784" s="1">
        <f t="shared" si="210"/>
        <v>2.2890000000000001E-2</v>
      </c>
      <c r="D6784" s="254">
        <f t="shared" si="211"/>
        <v>0</v>
      </c>
    </row>
    <row r="6785" spans="1:4" x14ac:dyDescent="0.3">
      <c r="A6785" s="4">
        <v>29388</v>
      </c>
      <c r="B6785" s="5">
        <v>22.89</v>
      </c>
      <c r="C6785" s="1">
        <f t="shared" si="210"/>
        <v>2.2890000000000001E-2</v>
      </c>
      <c r="D6785" s="254">
        <f t="shared" si="211"/>
        <v>0</v>
      </c>
    </row>
    <row r="6786" spans="1:4" x14ac:dyDescent="0.3">
      <c r="A6786" s="4">
        <v>29389</v>
      </c>
      <c r="B6786" s="5">
        <v>22.89</v>
      </c>
      <c r="C6786" s="1">
        <f t="shared" si="210"/>
        <v>2.2890000000000001E-2</v>
      </c>
      <c r="D6786" s="254">
        <f t="shared" si="211"/>
        <v>0</v>
      </c>
    </row>
    <row r="6787" spans="1:4" x14ac:dyDescent="0.3">
      <c r="A6787" s="4">
        <v>29390</v>
      </c>
      <c r="B6787" s="5">
        <v>22.89</v>
      </c>
      <c r="C6787" s="1">
        <f t="shared" si="210"/>
        <v>2.2890000000000001E-2</v>
      </c>
      <c r="D6787" s="254">
        <f t="shared" si="211"/>
        <v>0</v>
      </c>
    </row>
    <row r="6788" spans="1:4" x14ac:dyDescent="0.3">
      <c r="A6788" s="4">
        <v>29391</v>
      </c>
      <c r="B6788" s="5">
        <v>22.89</v>
      </c>
      <c r="C6788" s="1">
        <f t="shared" si="210"/>
        <v>2.2890000000000001E-2</v>
      </c>
      <c r="D6788" s="254">
        <f t="shared" si="211"/>
        <v>0</v>
      </c>
    </row>
    <row r="6789" spans="1:4" x14ac:dyDescent="0.3">
      <c r="A6789" s="4">
        <v>29392</v>
      </c>
      <c r="B6789" s="5">
        <v>22.91</v>
      </c>
      <c r="C6789" s="1">
        <f t="shared" si="210"/>
        <v>2.291E-2</v>
      </c>
      <c r="D6789" s="254">
        <f t="shared" si="211"/>
        <v>8.7374399300998995E-2</v>
      </c>
    </row>
    <row r="6790" spans="1:4" x14ac:dyDescent="0.3">
      <c r="A6790" s="4">
        <v>29395</v>
      </c>
      <c r="B6790" s="5">
        <v>22.91</v>
      </c>
      <c r="C6790" s="1">
        <f t="shared" ref="C6790:C6853" si="212">B6790/1000</f>
        <v>2.291E-2</v>
      </c>
      <c r="D6790" s="254">
        <f t="shared" si="211"/>
        <v>0</v>
      </c>
    </row>
    <row r="6791" spans="1:4" x14ac:dyDescent="0.3">
      <c r="A6791" s="4">
        <v>29396</v>
      </c>
      <c r="B6791" s="5">
        <v>22.91</v>
      </c>
      <c r="C6791" s="1">
        <f t="shared" si="212"/>
        <v>2.291E-2</v>
      </c>
      <c r="D6791" s="254">
        <f t="shared" ref="D6791:D6854" si="213">((B6791/B6790)-1)*100</f>
        <v>0</v>
      </c>
    </row>
    <row r="6792" spans="1:4" x14ac:dyDescent="0.3">
      <c r="A6792" s="4">
        <v>29397</v>
      </c>
      <c r="B6792" s="5">
        <v>22.91</v>
      </c>
      <c r="C6792" s="1">
        <f t="shared" si="212"/>
        <v>2.291E-2</v>
      </c>
      <c r="D6792" s="254">
        <f t="shared" si="213"/>
        <v>0</v>
      </c>
    </row>
    <row r="6793" spans="1:4" x14ac:dyDescent="0.3">
      <c r="A6793" s="4">
        <v>29398</v>
      </c>
      <c r="B6793" s="5">
        <v>22.91</v>
      </c>
      <c r="C6793" s="1">
        <f t="shared" si="212"/>
        <v>2.291E-2</v>
      </c>
      <c r="D6793" s="254">
        <f t="shared" si="213"/>
        <v>0</v>
      </c>
    </row>
    <row r="6794" spans="1:4" x14ac:dyDescent="0.3">
      <c r="A6794" s="4">
        <v>29399</v>
      </c>
      <c r="B6794" s="5">
        <v>22.91</v>
      </c>
      <c r="C6794" s="1">
        <f t="shared" si="212"/>
        <v>2.291E-2</v>
      </c>
      <c r="D6794" s="254">
        <f t="shared" si="213"/>
        <v>0</v>
      </c>
    </row>
    <row r="6795" spans="1:4" x14ac:dyDescent="0.3">
      <c r="A6795" s="4">
        <v>29402</v>
      </c>
      <c r="B6795" s="5">
        <v>22.91</v>
      </c>
      <c r="C6795" s="1">
        <f t="shared" si="212"/>
        <v>2.291E-2</v>
      </c>
      <c r="D6795" s="254">
        <f t="shared" si="213"/>
        <v>0</v>
      </c>
    </row>
    <row r="6796" spans="1:4" x14ac:dyDescent="0.3">
      <c r="A6796" s="4">
        <v>29403</v>
      </c>
      <c r="B6796" s="5">
        <v>22.91</v>
      </c>
      <c r="C6796" s="1">
        <f t="shared" si="212"/>
        <v>2.291E-2</v>
      </c>
      <c r="D6796" s="254">
        <f t="shared" si="213"/>
        <v>0</v>
      </c>
    </row>
    <row r="6797" spans="1:4" x14ac:dyDescent="0.3">
      <c r="A6797" s="4">
        <v>29404</v>
      </c>
      <c r="B6797" s="5">
        <v>22.91</v>
      </c>
      <c r="C6797" s="1">
        <f t="shared" si="212"/>
        <v>2.291E-2</v>
      </c>
      <c r="D6797" s="254">
        <f t="shared" si="213"/>
        <v>0</v>
      </c>
    </row>
    <row r="6798" spans="1:4" x14ac:dyDescent="0.3">
      <c r="A6798" s="4">
        <v>29405</v>
      </c>
      <c r="B6798" s="5">
        <v>22.93</v>
      </c>
      <c r="C6798" s="1">
        <f t="shared" si="212"/>
        <v>2.2929999999999999E-2</v>
      </c>
      <c r="D6798" s="254">
        <f t="shared" si="213"/>
        <v>8.7298123090362445E-2</v>
      </c>
    </row>
    <row r="6799" spans="1:4" x14ac:dyDescent="0.3">
      <c r="A6799" s="4">
        <v>29406</v>
      </c>
      <c r="B6799" s="5">
        <v>22.93</v>
      </c>
      <c r="C6799" s="1">
        <f t="shared" si="212"/>
        <v>2.2929999999999999E-2</v>
      </c>
      <c r="D6799" s="254">
        <f t="shared" si="213"/>
        <v>0</v>
      </c>
    </row>
    <row r="6800" spans="1:4" x14ac:dyDescent="0.3">
      <c r="A6800" s="4">
        <v>29409</v>
      </c>
      <c r="B6800" s="5">
        <v>22.93</v>
      </c>
      <c r="C6800" s="1">
        <f t="shared" si="212"/>
        <v>2.2929999999999999E-2</v>
      </c>
      <c r="D6800" s="254">
        <f t="shared" si="213"/>
        <v>0</v>
      </c>
    </row>
    <row r="6801" spans="1:4" x14ac:dyDescent="0.3">
      <c r="A6801" s="4">
        <v>29410</v>
      </c>
      <c r="B6801" s="5">
        <v>22.93</v>
      </c>
      <c r="C6801" s="1">
        <f t="shared" si="212"/>
        <v>2.2929999999999999E-2</v>
      </c>
      <c r="D6801" s="254">
        <f t="shared" si="213"/>
        <v>0</v>
      </c>
    </row>
    <row r="6802" spans="1:4" x14ac:dyDescent="0.3">
      <c r="A6802" s="4">
        <v>29411</v>
      </c>
      <c r="B6802" s="5">
        <v>22.93</v>
      </c>
      <c r="C6802" s="1">
        <f t="shared" si="212"/>
        <v>2.2929999999999999E-2</v>
      </c>
      <c r="D6802" s="254">
        <f t="shared" si="213"/>
        <v>0</v>
      </c>
    </row>
    <row r="6803" spans="1:4" x14ac:dyDescent="0.3">
      <c r="A6803" s="4">
        <v>29412</v>
      </c>
      <c r="B6803" s="5">
        <v>22.93</v>
      </c>
      <c r="C6803" s="1">
        <f t="shared" si="212"/>
        <v>2.2929999999999999E-2</v>
      </c>
      <c r="D6803" s="254">
        <f t="shared" si="213"/>
        <v>0</v>
      </c>
    </row>
    <row r="6804" spans="1:4" x14ac:dyDescent="0.3">
      <c r="A6804" s="4">
        <v>29413</v>
      </c>
      <c r="B6804" s="5">
        <v>22.950000000000003</v>
      </c>
      <c r="C6804" s="1">
        <f t="shared" si="212"/>
        <v>2.2950000000000002E-2</v>
      </c>
      <c r="D6804" s="254">
        <f t="shared" si="213"/>
        <v>8.7221979938956196E-2</v>
      </c>
    </row>
    <row r="6805" spans="1:4" x14ac:dyDescent="0.3">
      <c r="A6805" s="4">
        <v>29416</v>
      </c>
      <c r="B6805" s="5">
        <v>22.950000000000003</v>
      </c>
      <c r="C6805" s="1">
        <f t="shared" si="212"/>
        <v>2.2950000000000002E-2</v>
      </c>
      <c r="D6805" s="254">
        <f t="shared" si="213"/>
        <v>0</v>
      </c>
    </row>
    <row r="6806" spans="1:4" x14ac:dyDescent="0.3">
      <c r="A6806" s="4">
        <v>29417</v>
      </c>
      <c r="B6806" s="5">
        <v>22.950000000000003</v>
      </c>
      <c r="C6806" s="1">
        <f t="shared" si="212"/>
        <v>2.2950000000000002E-2</v>
      </c>
      <c r="D6806" s="254">
        <f t="shared" si="213"/>
        <v>0</v>
      </c>
    </row>
    <row r="6807" spans="1:4" x14ac:dyDescent="0.3">
      <c r="A6807" s="4">
        <v>29418</v>
      </c>
      <c r="B6807" s="5">
        <v>22.950000000000003</v>
      </c>
      <c r="C6807" s="1">
        <f t="shared" si="212"/>
        <v>2.2950000000000002E-2</v>
      </c>
      <c r="D6807" s="254">
        <f t="shared" si="213"/>
        <v>0</v>
      </c>
    </row>
    <row r="6808" spans="1:4" x14ac:dyDescent="0.3">
      <c r="A6808" s="4">
        <v>29419</v>
      </c>
      <c r="B6808" s="5">
        <v>22.950000000000003</v>
      </c>
      <c r="C6808" s="1">
        <f t="shared" si="212"/>
        <v>2.2950000000000002E-2</v>
      </c>
      <c r="D6808" s="254">
        <f t="shared" si="213"/>
        <v>0</v>
      </c>
    </row>
    <row r="6809" spans="1:4" x14ac:dyDescent="0.3">
      <c r="A6809" s="4">
        <v>29420</v>
      </c>
      <c r="B6809" s="5">
        <v>22.950000000000003</v>
      </c>
      <c r="C6809" s="1">
        <f t="shared" si="212"/>
        <v>2.2950000000000002E-2</v>
      </c>
      <c r="D6809" s="254">
        <f t="shared" si="213"/>
        <v>0</v>
      </c>
    </row>
    <row r="6810" spans="1:4" x14ac:dyDescent="0.3">
      <c r="A6810" s="4">
        <v>29423</v>
      </c>
      <c r="B6810" s="5">
        <v>22.970000000000002</v>
      </c>
      <c r="C6810" s="1">
        <f t="shared" si="212"/>
        <v>2.2970000000000001E-2</v>
      </c>
      <c r="D6810" s="254">
        <f t="shared" si="213"/>
        <v>8.7145969498902964E-2</v>
      </c>
    </row>
    <row r="6811" spans="1:4" x14ac:dyDescent="0.3">
      <c r="A6811" s="4">
        <v>29424</v>
      </c>
      <c r="B6811" s="5">
        <v>22.970000000000002</v>
      </c>
      <c r="C6811" s="1">
        <f t="shared" si="212"/>
        <v>2.2970000000000001E-2</v>
      </c>
      <c r="D6811" s="254">
        <f t="shared" si="213"/>
        <v>0</v>
      </c>
    </row>
    <row r="6812" spans="1:4" x14ac:dyDescent="0.3">
      <c r="A6812" s="4">
        <v>29425</v>
      </c>
      <c r="B6812" s="5">
        <v>22.970000000000002</v>
      </c>
      <c r="C6812" s="1">
        <f t="shared" si="212"/>
        <v>2.2970000000000001E-2</v>
      </c>
      <c r="D6812" s="254">
        <f t="shared" si="213"/>
        <v>0</v>
      </c>
    </row>
    <row r="6813" spans="1:4" x14ac:dyDescent="0.3">
      <c r="A6813" s="4">
        <v>29426</v>
      </c>
      <c r="B6813" s="5">
        <v>22.970000000000002</v>
      </c>
      <c r="C6813" s="1">
        <f t="shared" si="212"/>
        <v>2.2970000000000001E-2</v>
      </c>
      <c r="D6813" s="254">
        <f t="shared" si="213"/>
        <v>0</v>
      </c>
    </row>
    <row r="6814" spans="1:4" x14ac:dyDescent="0.3">
      <c r="A6814" s="4">
        <v>29427</v>
      </c>
      <c r="B6814" s="5">
        <v>22.970000000000002</v>
      </c>
      <c r="C6814" s="1">
        <f t="shared" si="212"/>
        <v>2.2970000000000001E-2</v>
      </c>
      <c r="D6814" s="254">
        <f t="shared" si="213"/>
        <v>0</v>
      </c>
    </row>
    <row r="6815" spans="1:4" x14ac:dyDescent="0.3">
      <c r="A6815" s="4">
        <v>29430</v>
      </c>
      <c r="B6815" s="5">
        <v>22.970000000000002</v>
      </c>
      <c r="C6815" s="1">
        <f t="shared" si="212"/>
        <v>2.2970000000000001E-2</v>
      </c>
      <c r="D6815" s="254">
        <f t="shared" si="213"/>
        <v>0</v>
      </c>
    </row>
    <row r="6816" spans="1:4" x14ac:dyDescent="0.3">
      <c r="A6816" s="4">
        <v>29431</v>
      </c>
      <c r="B6816" s="5">
        <v>22.970000000000002</v>
      </c>
      <c r="C6816" s="1">
        <f t="shared" si="212"/>
        <v>2.2970000000000001E-2</v>
      </c>
      <c r="D6816" s="254">
        <f t="shared" si="213"/>
        <v>0</v>
      </c>
    </row>
    <row r="6817" spans="1:4" x14ac:dyDescent="0.3">
      <c r="A6817" s="4">
        <v>29432</v>
      </c>
      <c r="B6817" s="5">
        <v>22.99</v>
      </c>
      <c r="C6817" s="1">
        <f t="shared" si="212"/>
        <v>2.299E-2</v>
      </c>
      <c r="D6817" s="254">
        <f t="shared" si="213"/>
        <v>8.7070091423568918E-2</v>
      </c>
    </row>
    <row r="6818" spans="1:4" x14ac:dyDescent="0.3">
      <c r="A6818" s="4">
        <v>29433</v>
      </c>
      <c r="B6818" s="5">
        <v>22.99</v>
      </c>
      <c r="C6818" s="1">
        <f t="shared" si="212"/>
        <v>2.299E-2</v>
      </c>
      <c r="D6818" s="254">
        <f t="shared" si="213"/>
        <v>0</v>
      </c>
    </row>
    <row r="6819" spans="1:4" x14ac:dyDescent="0.3">
      <c r="A6819" s="4">
        <v>29434</v>
      </c>
      <c r="B6819" s="5">
        <v>22.99</v>
      </c>
      <c r="C6819" s="1">
        <f t="shared" si="212"/>
        <v>2.299E-2</v>
      </c>
      <c r="D6819" s="254">
        <f t="shared" si="213"/>
        <v>0</v>
      </c>
    </row>
    <row r="6820" spans="1:4" x14ac:dyDescent="0.3">
      <c r="A6820" s="4">
        <v>29437</v>
      </c>
      <c r="B6820" s="5">
        <v>22.99</v>
      </c>
      <c r="C6820" s="1">
        <f t="shared" si="212"/>
        <v>2.299E-2</v>
      </c>
      <c r="D6820" s="254">
        <f t="shared" si="213"/>
        <v>0</v>
      </c>
    </row>
    <row r="6821" spans="1:4" x14ac:dyDescent="0.3">
      <c r="A6821" s="4">
        <v>29438</v>
      </c>
      <c r="B6821" s="5">
        <v>22.99</v>
      </c>
      <c r="C6821" s="1">
        <f t="shared" si="212"/>
        <v>2.299E-2</v>
      </c>
      <c r="D6821" s="254">
        <f t="shared" si="213"/>
        <v>0</v>
      </c>
    </row>
    <row r="6822" spans="1:4" x14ac:dyDescent="0.3">
      <c r="A6822" s="4">
        <v>29439</v>
      </c>
      <c r="B6822" s="5">
        <v>22.99</v>
      </c>
      <c r="C6822" s="1">
        <f t="shared" si="212"/>
        <v>2.299E-2</v>
      </c>
      <c r="D6822" s="254">
        <f t="shared" si="213"/>
        <v>0</v>
      </c>
    </row>
    <row r="6823" spans="1:4" x14ac:dyDescent="0.3">
      <c r="A6823" s="4">
        <v>29440</v>
      </c>
      <c r="B6823" s="5">
        <v>22.99</v>
      </c>
      <c r="C6823" s="1">
        <f t="shared" si="212"/>
        <v>2.299E-2</v>
      </c>
      <c r="D6823" s="254">
        <f t="shared" si="213"/>
        <v>0</v>
      </c>
    </row>
    <row r="6824" spans="1:4" x14ac:dyDescent="0.3">
      <c r="A6824" s="4">
        <v>29441</v>
      </c>
      <c r="B6824" s="5">
        <v>22.99</v>
      </c>
      <c r="C6824" s="1">
        <f t="shared" si="212"/>
        <v>2.299E-2</v>
      </c>
      <c r="D6824" s="254">
        <f t="shared" si="213"/>
        <v>0</v>
      </c>
    </row>
    <row r="6825" spans="1:4" x14ac:dyDescent="0.3">
      <c r="A6825" s="4">
        <v>29444</v>
      </c>
      <c r="B6825" s="5">
        <v>22.99</v>
      </c>
      <c r="C6825" s="1">
        <f t="shared" si="212"/>
        <v>2.299E-2</v>
      </c>
      <c r="D6825" s="254">
        <f t="shared" si="213"/>
        <v>0</v>
      </c>
    </row>
    <row r="6826" spans="1:4" x14ac:dyDescent="0.3">
      <c r="A6826" s="4">
        <v>29445</v>
      </c>
      <c r="B6826" s="5">
        <v>22.99</v>
      </c>
      <c r="C6826" s="1">
        <f t="shared" si="212"/>
        <v>2.299E-2</v>
      </c>
      <c r="D6826" s="254">
        <f t="shared" si="213"/>
        <v>0</v>
      </c>
    </row>
    <row r="6827" spans="1:4" x14ac:dyDescent="0.3">
      <c r="A6827" s="4">
        <v>29446</v>
      </c>
      <c r="B6827" s="5">
        <v>22.99</v>
      </c>
      <c r="C6827" s="1">
        <f t="shared" si="212"/>
        <v>2.299E-2</v>
      </c>
      <c r="D6827" s="254">
        <f t="shared" si="213"/>
        <v>0</v>
      </c>
    </row>
    <row r="6828" spans="1:4" x14ac:dyDescent="0.3">
      <c r="A6828" s="4">
        <v>29447</v>
      </c>
      <c r="B6828" s="5">
        <v>22.99</v>
      </c>
      <c r="C6828" s="1">
        <f t="shared" si="212"/>
        <v>2.299E-2</v>
      </c>
      <c r="D6828" s="254">
        <f t="shared" si="213"/>
        <v>0</v>
      </c>
    </row>
    <row r="6829" spans="1:4" x14ac:dyDescent="0.3">
      <c r="A6829" s="4">
        <v>29448</v>
      </c>
      <c r="B6829" s="5">
        <v>22.99</v>
      </c>
      <c r="C6829" s="1">
        <f t="shared" si="212"/>
        <v>2.299E-2</v>
      </c>
      <c r="D6829" s="254">
        <f t="shared" si="213"/>
        <v>0</v>
      </c>
    </row>
    <row r="6830" spans="1:4" x14ac:dyDescent="0.3">
      <c r="A6830" s="4">
        <v>29451</v>
      </c>
      <c r="B6830" s="5">
        <v>22.99</v>
      </c>
      <c r="C6830" s="1">
        <f t="shared" si="212"/>
        <v>2.299E-2</v>
      </c>
      <c r="D6830" s="254">
        <f t="shared" si="213"/>
        <v>0</v>
      </c>
    </row>
    <row r="6831" spans="1:4" x14ac:dyDescent="0.3">
      <c r="A6831" s="4">
        <v>29452</v>
      </c>
      <c r="B6831" s="5">
        <v>22.96</v>
      </c>
      <c r="C6831" s="1">
        <f t="shared" si="212"/>
        <v>2.2960000000000001E-2</v>
      </c>
      <c r="D6831" s="254">
        <f t="shared" si="213"/>
        <v>-0.13049151805131221</v>
      </c>
    </row>
    <row r="6832" spans="1:4" x14ac:dyDescent="0.3">
      <c r="A6832" s="4">
        <v>29453</v>
      </c>
      <c r="B6832" s="5">
        <v>22.96</v>
      </c>
      <c r="C6832" s="1">
        <f t="shared" si="212"/>
        <v>2.2960000000000001E-2</v>
      </c>
      <c r="D6832" s="254">
        <f t="shared" si="213"/>
        <v>0</v>
      </c>
    </row>
    <row r="6833" spans="1:4" x14ac:dyDescent="0.3">
      <c r="A6833" s="4">
        <v>29454</v>
      </c>
      <c r="B6833" s="5">
        <v>22.96</v>
      </c>
      <c r="C6833" s="1">
        <f t="shared" si="212"/>
        <v>2.2960000000000001E-2</v>
      </c>
      <c r="D6833" s="254">
        <f t="shared" si="213"/>
        <v>0</v>
      </c>
    </row>
    <row r="6834" spans="1:4" x14ac:dyDescent="0.3">
      <c r="A6834" s="4">
        <v>29455</v>
      </c>
      <c r="B6834" s="5">
        <v>22.96</v>
      </c>
      <c r="C6834" s="1">
        <f t="shared" si="212"/>
        <v>2.2960000000000001E-2</v>
      </c>
      <c r="D6834" s="254">
        <f t="shared" si="213"/>
        <v>0</v>
      </c>
    </row>
    <row r="6835" spans="1:4" x14ac:dyDescent="0.3">
      <c r="A6835" s="4">
        <v>29458</v>
      </c>
      <c r="B6835" s="5">
        <v>22.96</v>
      </c>
      <c r="C6835" s="1">
        <f t="shared" si="212"/>
        <v>2.2960000000000001E-2</v>
      </c>
      <c r="D6835" s="254">
        <f t="shared" si="213"/>
        <v>0</v>
      </c>
    </row>
    <row r="6836" spans="1:4" x14ac:dyDescent="0.3">
      <c r="A6836" s="4">
        <v>29459</v>
      </c>
      <c r="B6836" s="5">
        <v>22.96</v>
      </c>
      <c r="C6836" s="1">
        <f t="shared" si="212"/>
        <v>2.2960000000000001E-2</v>
      </c>
      <c r="D6836" s="254">
        <f t="shared" si="213"/>
        <v>0</v>
      </c>
    </row>
    <row r="6837" spans="1:4" x14ac:dyDescent="0.3">
      <c r="A6837" s="4">
        <v>29460</v>
      </c>
      <c r="B6837" s="5">
        <v>22.96</v>
      </c>
      <c r="C6837" s="1">
        <f t="shared" si="212"/>
        <v>2.2960000000000001E-2</v>
      </c>
      <c r="D6837" s="254">
        <f t="shared" si="213"/>
        <v>0</v>
      </c>
    </row>
    <row r="6838" spans="1:4" x14ac:dyDescent="0.3">
      <c r="A6838" s="4">
        <v>29461</v>
      </c>
      <c r="B6838" s="5">
        <v>22.96</v>
      </c>
      <c r="C6838" s="1">
        <f t="shared" si="212"/>
        <v>2.2960000000000001E-2</v>
      </c>
      <c r="D6838" s="254">
        <f t="shared" si="213"/>
        <v>0</v>
      </c>
    </row>
    <row r="6839" spans="1:4" x14ac:dyDescent="0.3">
      <c r="A6839" s="4">
        <v>29462</v>
      </c>
      <c r="B6839" s="5">
        <v>22.96</v>
      </c>
      <c r="C6839" s="1">
        <f t="shared" si="212"/>
        <v>2.2960000000000001E-2</v>
      </c>
      <c r="D6839" s="254">
        <f t="shared" si="213"/>
        <v>0</v>
      </c>
    </row>
    <row r="6840" spans="1:4" x14ac:dyDescent="0.3">
      <c r="A6840" s="4">
        <v>29466</v>
      </c>
      <c r="B6840" s="5">
        <v>22.96</v>
      </c>
      <c r="C6840" s="1">
        <f t="shared" si="212"/>
        <v>2.2960000000000001E-2</v>
      </c>
      <c r="D6840" s="254">
        <f t="shared" si="213"/>
        <v>0</v>
      </c>
    </row>
    <row r="6841" spans="1:4" x14ac:dyDescent="0.3">
      <c r="A6841" s="4">
        <v>29467</v>
      </c>
      <c r="B6841" s="5">
        <v>22.96</v>
      </c>
      <c r="C6841" s="1">
        <f t="shared" si="212"/>
        <v>2.2960000000000001E-2</v>
      </c>
      <c r="D6841" s="254">
        <f t="shared" si="213"/>
        <v>0</v>
      </c>
    </row>
    <row r="6842" spans="1:4" x14ac:dyDescent="0.3">
      <c r="A6842" s="4">
        <v>29468</v>
      </c>
      <c r="B6842" s="5">
        <v>22.96</v>
      </c>
      <c r="C6842" s="1">
        <f t="shared" si="212"/>
        <v>2.2960000000000001E-2</v>
      </c>
      <c r="D6842" s="254">
        <f t="shared" si="213"/>
        <v>0</v>
      </c>
    </row>
    <row r="6843" spans="1:4" x14ac:dyDescent="0.3">
      <c r="A6843" s="4">
        <v>29469</v>
      </c>
      <c r="B6843" s="5">
        <v>22.96</v>
      </c>
      <c r="C6843" s="1">
        <f t="shared" si="212"/>
        <v>2.2960000000000001E-2</v>
      </c>
      <c r="D6843" s="254">
        <f t="shared" si="213"/>
        <v>0</v>
      </c>
    </row>
    <row r="6844" spans="1:4" x14ac:dyDescent="0.3">
      <c r="A6844" s="4">
        <v>29472</v>
      </c>
      <c r="B6844" s="5">
        <v>22.96</v>
      </c>
      <c r="C6844" s="1">
        <f t="shared" si="212"/>
        <v>2.2960000000000001E-2</v>
      </c>
      <c r="D6844" s="254">
        <f t="shared" si="213"/>
        <v>0</v>
      </c>
    </row>
    <row r="6845" spans="1:4" x14ac:dyDescent="0.3">
      <c r="A6845" s="4">
        <v>29473</v>
      </c>
      <c r="B6845" s="5">
        <v>22.96</v>
      </c>
      <c r="C6845" s="1">
        <f t="shared" si="212"/>
        <v>2.2960000000000001E-2</v>
      </c>
      <c r="D6845" s="254">
        <f t="shared" si="213"/>
        <v>0</v>
      </c>
    </row>
    <row r="6846" spans="1:4" x14ac:dyDescent="0.3">
      <c r="A6846" s="4">
        <v>29474</v>
      </c>
      <c r="B6846" s="5">
        <v>22.96</v>
      </c>
      <c r="C6846" s="1">
        <f t="shared" si="212"/>
        <v>2.2960000000000001E-2</v>
      </c>
      <c r="D6846" s="254">
        <f t="shared" si="213"/>
        <v>0</v>
      </c>
    </row>
    <row r="6847" spans="1:4" x14ac:dyDescent="0.3">
      <c r="A6847" s="4">
        <v>29475</v>
      </c>
      <c r="B6847" s="5">
        <v>22.96</v>
      </c>
      <c r="C6847" s="1">
        <f t="shared" si="212"/>
        <v>2.2960000000000001E-2</v>
      </c>
      <c r="D6847" s="254">
        <f t="shared" si="213"/>
        <v>0</v>
      </c>
    </row>
    <row r="6848" spans="1:4" x14ac:dyDescent="0.3">
      <c r="A6848" s="4">
        <v>29476</v>
      </c>
      <c r="B6848" s="5">
        <v>22.98</v>
      </c>
      <c r="C6848" s="1">
        <f t="shared" si="212"/>
        <v>2.298E-2</v>
      </c>
      <c r="D6848" s="254">
        <f t="shared" si="213"/>
        <v>8.7108013937275963E-2</v>
      </c>
    </row>
    <row r="6849" spans="1:4" x14ac:dyDescent="0.3">
      <c r="A6849" s="4">
        <v>29479</v>
      </c>
      <c r="B6849" s="5">
        <v>22.98</v>
      </c>
      <c r="C6849" s="1">
        <f t="shared" si="212"/>
        <v>2.298E-2</v>
      </c>
      <c r="D6849" s="254">
        <f t="shared" si="213"/>
        <v>0</v>
      </c>
    </row>
    <row r="6850" spans="1:4" x14ac:dyDescent="0.3">
      <c r="A6850" s="4">
        <v>29481</v>
      </c>
      <c r="B6850" s="5">
        <v>22.98</v>
      </c>
      <c r="C6850" s="1">
        <f t="shared" si="212"/>
        <v>2.298E-2</v>
      </c>
      <c r="D6850" s="254">
        <f t="shared" si="213"/>
        <v>0</v>
      </c>
    </row>
    <row r="6851" spans="1:4" x14ac:dyDescent="0.3">
      <c r="A6851" s="4">
        <v>29482</v>
      </c>
      <c r="B6851" s="5">
        <v>22.98</v>
      </c>
      <c r="C6851" s="1">
        <f t="shared" si="212"/>
        <v>2.298E-2</v>
      </c>
      <c r="D6851" s="254">
        <f t="shared" si="213"/>
        <v>0</v>
      </c>
    </row>
    <row r="6852" spans="1:4" x14ac:dyDescent="0.3">
      <c r="A6852" s="4">
        <v>29483</v>
      </c>
      <c r="B6852" s="5">
        <v>22.98</v>
      </c>
      <c r="C6852" s="1">
        <f t="shared" si="212"/>
        <v>2.298E-2</v>
      </c>
      <c r="D6852" s="254">
        <f t="shared" si="213"/>
        <v>0</v>
      </c>
    </row>
    <row r="6853" spans="1:4" x14ac:dyDescent="0.3">
      <c r="A6853" s="4">
        <v>29486</v>
      </c>
      <c r="B6853" s="5">
        <v>22.98</v>
      </c>
      <c r="C6853" s="1">
        <f t="shared" si="212"/>
        <v>2.298E-2</v>
      </c>
      <c r="D6853" s="254">
        <f t="shared" si="213"/>
        <v>0</v>
      </c>
    </row>
    <row r="6854" spans="1:4" x14ac:dyDescent="0.3">
      <c r="A6854" s="4">
        <v>29487</v>
      </c>
      <c r="B6854" s="5">
        <v>22.98</v>
      </c>
      <c r="C6854" s="1">
        <f t="shared" ref="C6854:C6917" si="214">B6854/1000</f>
        <v>2.298E-2</v>
      </c>
      <c r="D6854" s="254">
        <f t="shared" si="213"/>
        <v>0</v>
      </c>
    </row>
    <row r="6855" spans="1:4" x14ac:dyDescent="0.3">
      <c r="A6855" s="4">
        <v>29488</v>
      </c>
      <c r="B6855" s="5">
        <v>22.98</v>
      </c>
      <c r="C6855" s="1">
        <f t="shared" si="214"/>
        <v>2.298E-2</v>
      </c>
      <c r="D6855" s="254">
        <f t="shared" ref="D6855:D6918" si="215">((B6855/B6854)-1)*100</f>
        <v>0</v>
      </c>
    </row>
    <row r="6856" spans="1:4" x14ac:dyDescent="0.3">
      <c r="A6856" s="4">
        <v>29489</v>
      </c>
      <c r="B6856" s="5">
        <v>22.98</v>
      </c>
      <c r="C6856" s="1">
        <f t="shared" si="214"/>
        <v>2.298E-2</v>
      </c>
      <c r="D6856" s="254">
        <f t="shared" si="215"/>
        <v>0</v>
      </c>
    </row>
    <row r="6857" spans="1:4" x14ac:dyDescent="0.3">
      <c r="A6857" s="4">
        <v>29490</v>
      </c>
      <c r="B6857" s="5">
        <v>22.98</v>
      </c>
      <c r="C6857" s="1">
        <f t="shared" si="214"/>
        <v>2.298E-2</v>
      </c>
      <c r="D6857" s="254">
        <f t="shared" si="215"/>
        <v>0</v>
      </c>
    </row>
    <row r="6858" spans="1:4" x14ac:dyDescent="0.3">
      <c r="A6858" s="4">
        <v>29493</v>
      </c>
      <c r="B6858" s="5">
        <v>23</v>
      </c>
      <c r="C6858" s="1">
        <f t="shared" si="214"/>
        <v>2.3E-2</v>
      </c>
      <c r="D6858" s="254">
        <f t="shared" si="215"/>
        <v>8.7032201914705176E-2</v>
      </c>
    </row>
    <row r="6859" spans="1:4" x14ac:dyDescent="0.3">
      <c r="A6859" s="4">
        <v>29494</v>
      </c>
      <c r="B6859" s="5">
        <v>23</v>
      </c>
      <c r="C6859" s="1">
        <f t="shared" si="214"/>
        <v>2.3E-2</v>
      </c>
      <c r="D6859" s="254">
        <f t="shared" si="215"/>
        <v>0</v>
      </c>
    </row>
    <row r="6860" spans="1:4" x14ac:dyDescent="0.3">
      <c r="A6860" s="4">
        <v>29495</v>
      </c>
      <c r="B6860" s="5">
        <v>23</v>
      </c>
      <c r="C6860" s="1">
        <f t="shared" si="214"/>
        <v>2.3E-2</v>
      </c>
      <c r="D6860" s="254">
        <f t="shared" si="215"/>
        <v>0</v>
      </c>
    </row>
    <row r="6861" spans="1:4" x14ac:dyDescent="0.3">
      <c r="A6861" s="4">
        <v>29496</v>
      </c>
      <c r="B6861" s="5">
        <v>23</v>
      </c>
      <c r="C6861" s="1">
        <f t="shared" si="214"/>
        <v>2.3E-2</v>
      </c>
      <c r="D6861" s="254">
        <f t="shared" si="215"/>
        <v>0</v>
      </c>
    </row>
    <row r="6862" spans="1:4" x14ac:dyDescent="0.3">
      <c r="A6862" s="4">
        <v>29497</v>
      </c>
      <c r="B6862" s="5">
        <v>23</v>
      </c>
      <c r="C6862" s="1">
        <f t="shared" si="214"/>
        <v>2.3E-2</v>
      </c>
      <c r="D6862" s="254">
        <f t="shared" si="215"/>
        <v>0</v>
      </c>
    </row>
    <row r="6863" spans="1:4" x14ac:dyDescent="0.3">
      <c r="A6863" s="4">
        <v>29500</v>
      </c>
      <c r="B6863" s="5">
        <v>23</v>
      </c>
      <c r="C6863" s="1">
        <f t="shared" si="214"/>
        <v>2.3E-2</v>
      </c>
      <c r="D6863" s="254">
        <f t="shared" si="215"/>
        <v>0</v>
      </c>
    </row>
    <row r="6864" spans="1:4" x14ac:dyDescent="0.3">
      <c r="A6864" s="4">
        <v>29501</v>
      </c>
      <c r="B6864" s="5">
        <v>23</v>
      </c>
      <c r="C6864" s="1">
        <f t="shared" si="214"/>
        <v>2.3E-2</v>
      </c>
      <c r="D6864" s="254">
        <f t="shared" si="215"/>
        <v>0</v>
      </c>
    </row>
    <row r="6865" spans="1:4" x14ac:dyDescent="0.3">
      <c r="A6865" s="4">
        <v>29502</v>
      </c>
      <c r="B6865" s="5">
        <v>23</v>
      </c>
      <c r="C6865" s="1">
        <f t="shared" si="214"/>
        <v>2.3E-2</v>
      </c>
      <c r="D6865" s="254">
        <f t="shared" si="215"/>
        <v>0</v>
      </c>
    </row>
    <row r="6866" spans="1:4" x14ac:dyDescent="0.3">
      <c r="A6866" s="4">
        <v>29503</v>
      </c>
      <c r="B6866" s="5">
        <v>23</v>
      </c>
      <c r="C6866" s="1">
        <f t="shared" si="214"/>
        <v>2.3E-2</v>
      </c>
      <c r="D6866" s="254">
        <f t="shared" si="215"/>
        <v>0</v>
      </c>
    </row>
    <row r="6867" spans="1:4" x14ac:dyDescent="0.3">
      <c r="A6867" s="4">
        <v>29504</v>
      </c>
      <c r="B6867" s="5">
        <v>23.02</v>
      </c>
      <c r="C6867" s="1">
        <f t="shared" si="214"/>
        <v>2.3019999999999999E-2</v>
      </c>
      <c r="D6867" s="254">
        <f t="shared" si="215"/>
        <v>8.6956521739134374E-2</v>
      </c>
    </row>
    <row r="6868" spans="1:4" x14ac:dyDescent="0.3">
      <c r="A6868" s="4">
        <v>29507</v>
      </c>
      <c r="B6868" s="5">
        <v>23.02</v>
      </c>
      <c r="C6868" s="1">
        <f t="shared" si="214"/>
        <v>2.3019999999999999E-2</v>
      </c>
      <c r="D6868" s="254">
        <f t="shared" si="215"/>
        <v>0</v>
      </c>
    </row>
    <row r="6869" spans="1:4" x14ac:dyDescent="0.3">
      <c r="A6869" s="4">
        <v>29508</v>
      </c>
      <c r="B6869" s="5">
        <v>23.02</v>
      </c>
      <c r="C6869" s="1">
        <f t="shared" si="214"/>
        <v>2.3019999999999999E-2</v>
      </c>
      <c r="D6869" s="254">
        <f t="shared" si="215"/>
        <v>0</v>
      </c>
    </row>
    <row r="6870" spans="1:4" x14ac:dyDescent="0.3">
      <c r="A6870" s="4">
        <v>29509</v>
      </c>
      <c r="B6870" s="5">
        <v>23.02</v>
      </c>
      <c r="C6870" s="1">
        <f t="shared" si="214"/>
        <v>2.3019999999999999E-2</v>
      </c>
      <c r="D6870" s="254">
        <f t="shared" si="215"/>
        <v>0</v>
      </c>
    </row>
    <row r="6871" spans="1:4" x14ac:dyDescent="0.3">
      <c r="A6871" s="4">
        <v>29510</v>
      </c>
      <c r="B6871" s="5">
        <v>23.02</v>
      </c>
      <c r="C6871" s="1">
        <f t="shared" si="214"/>
        <v>2.3019999999999999E-2</v>
      </c>
      <c r="D6871" s="254">
        <f t="shared" si="215"/>
        <v>0</v>
      </c>
    </row>
    <row r="6872" spans="1:4" x14ac:dyDescent="0.3">
      <c r="A6872" s="4">
        <v>29511</v>
      </c>
      <c r="B6872" s="5">
        <v>23.040000000000003</v>
      </c>
      <c r="C6872" s="1">
        <f t="shared" si="214"/>
        <v>2.3040000000000001E-2</v>
      </c>
      <c r="D6872" s="254">
        <f t="shared" si="215"/>
        <v>8.6880973066905121E-2</v>
      </c>
    </row>
    <row r="6873" spans="1:4" x14ac:dyDescent="0.3">
      <c r="A6873" s="4">
        <v>29514</v>
      </c>
      <c r="B6873" s="5">
        <v>23.040000000000003</v>
      </c>
      <c r="C6873" s="1">
        <f t="shared" si="214"/>
        <v>2.3040000000000001E-2</v>
      </c>
      <c r="D6873" s="254">
        <f t="shared" si="215"/>
        <v>0</v>
      </c>
    </row>
    <row r="6874" spans="1:4" x14ac:dyDescent="0.3">
      <c r="A6874" s="4">
        <v>29515</v>
      </c>
      <c r="B6874" s="5">
        <v>23.040000000000003</v>
      </c>
      <c r="C6874" s="1">
        <f t="shared" si="214"/>
        <v>2.3040000000000001E-2</v>
      </c>
      <c r="D6874" s="254">
        <f t="shared" si="215"/>
        <v>0</v>
      </c>
    </row>
    <row r="6875" spans="1:4" x14ac:dyDescent="0.3">
      <c r="A6875" s="4">
        <v>29516</v>
      </c>
      <c r="B6875" s="5">
        <v>23.040000000000003</v>
      </c>
      <c r="C6875" s="1">
        <f t="shared" si="214"/>
        <v>2.3040000000000001E-2</v>
      </c>
      <c r="D6875" s="254">
        <f t="shared" si="215"/>
        <v>0</v>
      </c>
    </row>
    <row r="6876" spans="1:4" x14ac:dyDescent="0.3">
      <c r="A6876" s="4">
        <v>29517</v>
      </c>
      <c r="B6876" s="5">
        <v>23.040000000000003</v>
      </c>
      <c r="C6876" s="1">
        <f t="shared" si="214"/>
        <v>2.3040000000000001E-2</v>
      </c>
      <c r="D6876" s="254">
        <f t="shared" si="215"/>
        <v>0</v>
      </c>
    </row>
    <row r="6877" spans="1:4" x14ac:dyDescent="0.3">
      <c r="A6877" s="4">
        <v>29518</v>
      </c>
      <c r="B6877" s="5">
        <v>23.060000000000002</v>
      </c>
      <c r="C6877" s="1">
        <f t="shared" si="214"/>
        <v>2.3060000000000001E-2</v>
      </c>
      <c r="D6877" s="254">
        <f t="shared" si="215"/>
        <v>8.6805555555558023E-2</v>
      </c>
    </row>
    <row r="6878" spans="1:4" x14ac:dyDescent="0.3">
      <c r="A6878" s="4">
        <v>29521</v>
      </c>
      <c r="B6878" s="5">
        <v>23.060000000000002</v>
      </c>
      <c r="C6878" s="1">
        <f t="shared" si="214"/>
        <v>2.3060000000000001E-2</v>
      </c>
      <c r="D6878" s="254">
        <f t="shared" si="215"/>
        <v>0</v>
      </c>
    </row>
    <row r="6879" spans="1:4" x14ac:dyDescent="0.3">
      <c r="A6879" s="4">
        <v>29522</v>
      </c>
      <c r="B6879" s="5">
        <v>23.07</v>
      </c>
      <c r="C6879" s="1">
        <f t="shared" si="214"/>
        <v>2.307E-2</v>
      </c>
      <c r="D6879" s="254">
        <f t="shared" si="215"/>
        <v>4.3365134431905261E-2</v>
      </c>
    </row>
    <row r="6880" spans="1:4" x14ac:dyDescent="0.3">
      <c r="A6880" s="4">
        <v>29523</v>
      </c>
      <c r="B6880" s="5">
        <v>23.07</v>
      </c>
      <c r="C6880" s="1">
        <f t="shared" si="214"/>
        <v>2.307E-2</v>
      </c>
      <c r="D6880" s="254">
        <f t="shared" si="215"/>
        <v>0</v>
      </c>
    </row>
    <row r="6881" spans="1:4" x14ac:dyDescent="0.3">
      <c r="A6881" s="4">
        <v>29524</v>
      </c>
      <c r="B6881" s="5">
        <v>23.08</v>
      </c>
      <c r="C6881" s="1">
        <f t="shared" si="214"/>
        <v>2.308E-2</v>
      </c>
      <c r="D6881" s="254">
        <f t="shared" si="215"/>
        <v>4.3346337234484444E-2</v>
      </c>
    </row>
    <row r="6882" spans="1:4" x14ac:dyDescent="0.3">
      <c r="A6882" s="4">
        <v>29525</v>
      </c>
      <c r="B6882" s="5">
        <v>23.08</v>
      </c>
      <c r="C6882" s="1">
        <f t="shared" si="214"/>
        <v>2.308E-2</v>
      </c>
      <c r="D6882" s="254">
        <f t="shared" si="215"/>
        <v>0</v>
      </c>
    </row>
    <row r="6883" spans="1:4" x14ac:dyDescent="0.3">
      <c r="A6883" s="4">
        <v>29528</v>
      </c>
      <c r="B6883" s="5">
        <v>23.08</v>
      </c>
      <c r="C6883" s="1">
        <f t="shared" si="214"/>
        <v>2.308E-2</v>
      </c>
      <c r="D6883" s="254">
        <f t="shared" si="215"/>
        <v>0</v>
      </c>
    </row>
    <row r="6884" spans="1:4" x14ac:dyDescent="0.3">
      <c r="A6884" s="4">
        <v>29529</v>
      </c>
      <c r="B6884" s="5">
        <v>23.099999999999998</v>
      </c>
      <c r="C6884" s="1">
        <f t="shared" si="214"/>
        <v>2.3099999999999999E-2</v>
      </c>
      <c r="D6884" s="254">
        <f t="shared" si="215"/>
        <v>8.6655112651645716E-2</v>
      </c>
    </row>
    <row r="6885" spans="1:4" x14ac:dyDescent="0.3">
      <c r="A6885" s="4">
        <v>29530</v>
      </c>
      <c r="B6885" s="5">
        <v>23.099999999999998</v>
      </c>
      <c r="C6885" s="1">
        <f t="shared" si="214"/>
        <v>2.3099999999999999E-2</v>
      </c>
      <c r="D6885" s="254">
        <f t="shared" si="215"/>
        <v>0</v>
      </c>
    </row>
    <row r="6886" spans="1:4" x14ac:dyDescent="0.3">
      <c r="A6886" s="4">
        <v>29531</v>
      </c>
      <c r="B6886" s="5">
        <v>23.099999999999998</v>
      </c>
      <c r="C6886" s="1">
        <f t="shared" si="214"/>
        <v>2.3099999999999999E-2</v>
      </c>
      <c r="D6886" s="254">
        <f t="shared" si="215"/>
        <v>0</v>
      </c>
    </row>
    <row r="6887" spans="1:4" x14ac:dyDescent="0.3">
      <c r="A6887" s="4">
        <v>29532</v>
      </c>
      <c r="B6887" s="5">
        <v>23.099999999999998</v>
      </c>
      <c r="C6887" s="1">
        <f t="shared" si="214"/>
        <v>2.3099999999999999E-2</v>
      </c>
      <c r="D6887" s="254">
        <f t="shared" si="215"/>
        <v>0</v>
      </c>
    </row>
    <row r="6888" spans="1:4" x14ac:dyDescent="0.3">
      <c r="A6888" s="4">
        <v>29535</v>
      </c>
      <c r="B6888" s="5">
        <v>23.099999999999998</v>
      </c>
      <c r="C6888" s="1">
        <f t="shared" si="214"/>
        <v>2.3099999999999999E-2</v>
      </c>
      <c r="D6888" s="254">
        <f t="shared" si="215"/>
        <v>0</v>
      </c>
    </row>
    <row r="6889" spans="1:4" x14ac:dyDescent="0.3">
      <c r="A6889" s="4">
        <v>29536</v>
      </c>
      <c r="B6889" s="5">
        <v>23.099999999999998</v>
      </c>
      <c r="C6889" s="1">
        <f t="shared" si="214"/>
        <v>2.3099999999999999E-2</v>
      </c>
      <c r="D6889" s="254">
        <f t="shared" si="215"/>
        <v>0</v>
      </c>
    </row>
    <row r="6890" spans="1:4" x14ac:dyDescent="0.3">
      <c r="A6890" s="4">
        <v>29537</v>
      </c>
      <c r="B6890" s="5">
        <v>23.11</v>
      </c>
      <c r="C6890" s="1">
        <f t="shared" si="214"/>
        <v>2.3109999999999999E-2</v>
      </c>
      <c r="D6890" s="254">
        <f t="shared" si="215"/>
        <v>4.3290043290045155E-2</v>
      </c>
    </row>
    <row r="6891" spans="1:4" x14ac:dyDescent="0.3">
      <c r="A6891" s="4">
        <v>29538</v>
      </c>
      <c r="B6891" s="5">
        <v>23.11</v>
      </c>
      <c r="C6891" s="1">
        <f t="shared" si="214"/>
        <v>2.3109999999999999E-2</v>
      </c>
      <c r="D6891" s="254">
        <f t="shared" si="215"/>
        <v>0</v>
      </c>
    </row>
    <row r="6892" spans="1:4" x14ac:dyDescent="0.3">
      <c r="A6892" s="4">
        <v>29539</v>
      </c>
      <c r="B6892" s="5">
        <v>23.12</v>
      </c>
      <c r="C6892" s="1">
        <f t="shared" si="214"/>
        <v>2.3120000000000002E-2</v>
      </c>
      <c r="D6892" s="254">
        <f t="shared" si="215"/>
        <v>4.3271311120740563E-2</v>
      </c>
    </row>
    <row r="6893" spans="1:4" x14ac:dyDescent="0.3">
      <c r="A6893" s="4">
        <v>29542</v>
      </c>
      <c r="B6893" s="5">
        <v>23.12</v>
      </c>
      <c r="C6893" s="1">
        <f t="shared" si="214"/>
        <v>2.3120000000000002E-2</v>
      </c>
      <c r="D6893" s="254">
        <f t="shared" si="215"/>
        <v>0</v>
      </c>
    </row>
    <row r="6894" spans="1:4" x14ac:dyDescent="0.3">
      <c r="A6894" s="4">
        <v>29543</v>
      </c>
      <c r="B6894" s="5">
        <v>23.12</v>
      </c>
      <c r="C6894" s="1">
        <f t="shared" si="214"/>
        <v>2.3120000000000002E-2</v>
      </c>
      <c r="D6894" s="254">
        <f t="shared" si="215"/>
        <v>0</v>
      </c>
    </row>
    <row r="6895" spans="1:4" x14ac:dyDescent="0.3">
      <c r="A6895" s="4">
        <v>29544</v>
      </c>
      <c r="B6895" s="5">
        <v>23.14</v>
      </c>
      <c r="C6895" s="1">
        <f t="shared" si="214"/>
        <v>2.3140000000000001E-2</v>
      </c>
      <c r="D6895" s="254">
        <f t="shared" si="215"/>
        <v>8.6505190311414459E-2</v>
      </c>
    </row>
    <row r="6896" spans="1:4" x14ac:dyDescent="0.3">
      <c r="A6896" s="4">
        <v>29546</v>
      </c>
      <c r="B6896" s="5">
        <v>23.14</v>
      </c>
      <c r="C6896" s="1">
        <f t="shared" si="214"/>
        <v>2.3140000000000001E-2</v>
      </c>
      <c r="D6896" s="254">
        <f t="shared" si="215"/>
        <v>0</v>
      </c>
    </row>
    <row r="6897" spans="1:4" x14ac:dyDescent="0.3">
      <c r="A6897" s="4">
        <v>29549</v>
      </c>
      <c r="B6897" s="5">
        <v>23.14</v>
      </c>
      <c r="C6897" s="1">
        <f t="shared" si="214"/>
        <v>2.3140000000000001E-2</v>
      </c>
      <c r="D6897" s="254">
        <f t="shared" si="215"/>
        <v>0</v>
      </c>
    </row>
    <row r="6898" spans="1:4" x14ac:dyDescent="0.3">
      <c r="A6898" s="4">
        <v>29550</v>
      </c>
      <c r="B6898" s="5">
        <v>23.14</v>
      </c>
      <c r="C6898" s="1">
        <f t="shared" si="214"/>
        <v>2.3140000000000001E-2</v>
      </c>
      <c r="D6898" s="254">
        <f t="shared" si="215"/>
        <v>0</v>
      </c>
    </row>
    <row r="6899" spans="1:4" x14ac:dyDescent="0.3">
      <c r="A6899" s="4">
        <v>29551</v>
      </c>
      <c r="B6899" s="5">
        <v>23.150000000000002</v>
      </c>
      <c r="C6899" s="1">
        <f t="shared" si="214"/>
        <v>2.315E-2</v>
      </c>
      <c r="D6899" s="254">
        <f t="shared" si="215"/>
        <v>4.3215211754543681E-2</v>
      </c>
    </row>
    <row r="6900" spans="1:4" x14ac:dyDescent="0.3">
      <c r="A6900" s="4">
        <v>29552</v>
      </c>
      <c r="B6900" s="5">
        <v>23.150000000000002</v>
      </c>
      <c r="C6900" s="1">
        <f t="shared" si="214"/>
        <v>2.315E-2</v>
      </c>
      <c r="D6900" s="254">
        <f t="shared" si="215"/>
        <v>0</v>
      </c>
    </row>
    <row r="6901" spans="1:4" x14ac:dyDescent="0.3">
      <c r="A6901" s="4">
        <v>29553</v>
      </c>
      <c r="B6901" s="5">
        <v>23.16</v>
      </c>
      <c r="C6901" s="1">
        <f t="shared" si="214"/>
        <v>2.316E-2</v>
      </c>
      <c r="D6901" s="254">
        <f t="shared" si="215"/>
        <v>4.3196544276447035E-2</v>
      </c>
    </row>
    <row r="6902" spans="1:4" x14ac:dyDescent="0.3">
      <c r="A6902" s="4">
        <v>29556</v>
      </c>
      <c r="B6902" s="5">
        <v>23.16</v>
      </c>
      <c r="C6902" s="1">
        <f t="shared" si="214"/>
        <v>2.316E-2</v>
      </c>
      <c r="D6902" s="254">
        <f t="shared" si="215"/>
        <v>0</v>
      </c>
    </row>
    <row r="6903" spans="1:4" x14ac:dyDescent="0.3">
      <c r="A6903" s="4">
        <v>29557</v>
      </c>
      <c r="B6903" s="5">
        <v>23.169999999999998</v>
      </c>
      <c r="C6903" s="1">
        <f t="shared" si="214"/>
        <v>2.317E-2</v>
      </c>
      <c r="D6903" s="254">
        <f t="shared" si="215"/>
        <v>4.3177892918810912E-2</v>
      </c>
    </row>
    <row r="6904" spans="1:4" x14ac:dyDescent="0.3">
      <c r="A6904" s="4">
        <v>29558</v>
      </c>
      <c r="B6904" s="5">
        <v>23.169999999999998</v>
      </c>
      <c r="C6904" s="1">
        <f t="shared" si="214"/>
        <v>2.317E-2</v>
      </c>
      <c r="D6904" s="254">
        <f t="shared" si="215"/>
        <v>0</v>
      </c>
    </row>
    <row r="6905" spans="1:4" x14ac:dyDescent="0.3">
      <c r="A6905" s="4">
        <v>29559</v>
      </c>
      <c r="B6905" s="5">
        <v>23.18</v>
      </c>
      <c r="C6905" s="1">
        <f t="shared" si="214"/>
        <v>2.3179999999999999E-2</v>
      </c>
      <c r="D6905" s="254">
        <f t="shared" si="215"/>
        <v>4.3159257660785322E-2</v>
      </c>
    </row>
    <row r="6906" spans="1:4" x14ac:dyDescent="0.3">
      <c r="A6906" s="4">
        <v>29560</v>
      </c>
      <c r="B6906" s="5">
        <v>23.18</v>
      </c>
      <c r="C6906" s="1">
        <f t="shared" si="214"/>
        <v>2.3179999999999999E-2</v>
      </c>
      <c r="D6906" s="254">
        <f t="shared" si="215"/>
        <v>0</v>
      </c>
    </row>
    <row r="6907" spans="1:4" x14ac:dyDescent="0.3">
      <c r="A6907" s="4">
        <v>29563</v>
      </c>
      <c r="B6907" s="5">
        <v>23.18</v>
      </c>
      <c r="C6907" s="1">
        <f t="shared" si="214"/>
        <v>2.3179999999999999E-2</v>
      </c>
      <c r="D6907" s="254">
        <f t="shared" si="215"/>
        <v>0</v>
      </c>
    </row>
    <row r="6908" spans="1:4" x14ac:dyDescent="0.3">
      <c r="A6908" s="4">
        <v>29564</v>
      </c>
      <c r="B6908" s="5">
        <v>23.18</v>
      </c>
      <c r="C6908" s="1">
        <f t="shared" si="214"/>
        <v>2.3179999999999999E-2</v>
      </c>
      <c r="D6908" s="254">
        <f t="shared" si="215"/>
        <v>0</v>
      </c>
    </row>
    <row r="6909" spans="1:4" x14ac:dyDescent="0.3">
      <c r="A6909" s="4">
        <v>29565</v>
      </c>
      <c r="B6909" s="5">
        <v>23.18</v>
      </c>
      <c r="C6909" s="1">
        <f t="shared" si="214"/>
        <v>2.3179999999999999E-2</v>
      </c>
      <c r="D6909" s="254">
        <f t="shared" si="215"/>
        <v>0</v>
      </c>
    </row>
    <row r="6910" spans="1:4" x14ac:dyDescent="0.3">
      <c r="A6910" s="4">
        <v>29566</v>
      </c>
      <c r="B6910" s="5">
        <v>23.2</v>
      </c>
      <c r="C6910" s="1">
        <f t="shared" si="214"/>
        <v>2.3199999999999998E-2</v>
      </c>
      <c r="D6910" s="254">
        <f t="shared" si="215"/>
        <v>8.6281276962907327E-2</v>
      </c>
    </row>
    <row r="6911" spans="1:4" x14ac:dyDescent="0.3">
      <c r="A6911" s="4">
        <v>29570</v>
      </c>
      <c r="B6911" s="5">
        <v>23.2</v>
      </c>
      <c r="C6911" s="1">
        <f t="shared" si="214"/>
        <v>2.3199999999999998E-2</v>
      </c>
      <c r="D6911" s="254">
        <f t="shared" si="215"/>
        <v>0</v>
      </c>
    </row>
    <row r="6912" spans="1:4" x14ac:dyDescent="0.3">
      <c r="A6912" s="4">
        <v>29571</v>
      </c>
      <c r="B6912" s="5">
        <v>23.2</v>
      </c>
      <c r="C6912" s="1">
        <f t="shared" si="214"/>
        <v>2.3199999999999998E-2</v>
      </c>
      <c r="D6912" s="254">
        <f t="shared" si="215"/>
        <v>0</v>
      </c>
    </row>
    <row r="6913" spans="1:4" x14ac:dyDescent="0.3">
      <c r="A6913" s="4">
        <v>29572</v>
      </c>
      <c r="B6913" s="5">
        <v>23.21</v>
      </c>
      <c r="C6913" s="1">
        <f t="shared" si="214"/>
        <v>2.3210000000000001E-2</v>
      </c>
      <c r="D6913" s="254">
        <f t="shared" si="215"/>
        <v>4.310344827587187E-2</v>
      </c>
    </row>
    <row r="6914" spans="1:4" x14ac:dyDescent="0.3">
      <c r="A6914" s="4">
        <v>29573</v>
      </c>
      <c r="B6914" s="5">
        <v>23.21</v>
      </c>
      <c r="C6914" s="1">
        <f t="shared" si="214"/>
        <v>2.3210000000000001E-2</v>
      </c>
      <c r="D6914" s="254">
        <f t="shared" si="215"/>
        <v>0</v>
      </c>
    </row>
    <row r="6915" spans="1:4" x14ac:dyDescent="0.3">
      <c r="A6915" s="4">
        <v>29574</v>
      </c>
      <c r="B6915" s="5">
        <v>23.220000000000002</v>
      </c>
      <c r="C6915" s="1">
        <f t="shared" si="214"/>
        <v>2.3220000000000001E-2</v>
      </c>
      <c r="D6915" s="254">
        <f t="shared" si="215"/>
        <v>4.3084877208099392E-2</v>
      </c>
    </row>
    <row r="6916" spans="1:4" x14ac:dyDescent="0.3">
      <c r="A6916" s="4">
        <v>29577</v>
      </c>
      <c r="B6916" s="5">
        <v>23.220000000000002</v>
      </c>
      <c r="C6916" s="1">
        <f t="shared" si="214"/>
        <v>2.3220000000000001E-2</v>
      </c>
      <c r="D6916" s="254">
        <f t="shared" si="215"/>
        <v>0</v>
      </c>
    </row>
    <row r="6917" spans="1:4" x14ac:dyDescent="0.3">
      <c r="A6917" s="4">
        <v>29578</v>
      </c>
      <c r="B6917" s="5">
        <v>23.220000000000002</v>
      </c>
      <c r="C6917" s="1">
        <f t="shared" si="214"/>
        <v>2.3220000000000001E-2</v>
      </c>
      <c r="D6917" s="254">
        <f t="shared" si="215"/>
        <v>0</v>
      </c>
    </row>
    <row r="6918" spans="1:4" x14ac:dyDescent="0.3">
      <c r="A6918" s="4">
        <v>29579</v>
      </c>
      <c r="B6918" s="5">
        <v>23.23</v>
      </c>
      <c r="C6918" s="1">
        <f t="shared" ref="C6918:C6981" si="216">B6918/1000</f>
        <v>2.3230000000000001E-2</v>
      </c>
      <c r="D6918" s="254">
        <f t="shared" si="215"/>
        <v>4.3066322136087187E-2</v>
      </c>
    </row>
    <row r="6919" spans="1:4" x14ac:dyDescent="0.3">
      <c r="A6919" s="4">
        <v>29581</v>
      </c>
      <c r="B6919" s="5">
        <v>23.25</v>
      </c>
      <c r="C6919" s="1">
        <f t="shared" si="216"/>
        <v>2.325E-2</v>
      </c>
      <c r="D6919" s="254">
        <f t="shared" ref="D6919:D6982" si="217">((B6919/B6918)-1)*100</f>
        <v>8.6095566078348007E-2</v>
      </c>
    </row>
    <row r="6920" spans="1:4" x14ac:dyDescent="0.3">
      <c r="A6920" s="4">
        <v>29584</v>
      </c>
      <c r="B6920" s="5">
        <v>23.25</v>
      </c>
      <c r="C6920" s="1">
        <f t="shared" si="216"/>
        <v>2.325E-2</v>
      </c>
      <c r="D6920" s="254">
        <f t="shared" si="217"/>
        <v>0</v>
      </c>
    </row>
    <row r="6921" spans="1:4" x14ac:dyDescent="0.3">
      <c r="A6921" s="4">
        <v>29585</v>
      </c>
      <c r="B6921" s="5">
        <v>23.27</v>
      </c>
      <c r="C6921" s="1">
        <f t="shared" si="216"/>
        <v>2.3269999999999999E-2</v>
      </c>
      <c r="D6921" s="254">
        <f t="shared" si="217"/>
        <v>8.6021505376332463E-2</v>
      </c>
    </row>
    <row r="6922" spans="1:4" x14ac:dyDescent="0.3">
      <c r="A6922" s="4">
        <v>29586</v>
      </c>
      <c r="B6922" s="5">
        <v>23.27</v>
      </c>
      <c r="C6922" s="1">
        <f t="shared" si="216"/>
        <v>2.3269999999999999E-2</v>
      </c>
      <c r="D6922" s="254">
        <f t="shared" si="217"/>
        <v>0</v>
      </c>
    </row>
    <row r="6923" spans="1:4" x14ac:dyDescent="0.3">
      <c r="A6923" s="4">
        <v>29588</v>
      </c>
      <c r="B6923" s="5">
        <v>23.279999999999998</v>
      </c>
      <c r="C6923" s="1">
        <f t="shared" si="216"/>
        <v>2.3279999999999999E-2</v>
      </c>
      <c r="D6923" s="254">
        <f t="shared" si="217"/>
        <v>4.2973785990541025E-2</v>
      </c>
    </row>
    <row r="6924" spans="1:4" x14ac:dyDescent="0.3">
      <c r="A6924" s="4">
        <v>29591</v>
      </c>
      <c r="B6924" s="5">
        <v>23.279999999999998</v>
      </c>
      <c r="C6924" s="1">
        <f t="shared" si="216"/>
        <v>2.3279999999999999E-2</v>
      </c>
      <c r="D6924" s="254">
        <f t="shared" si="217"/>
        <v>0</v>
      </c>
    </row>
    <row r="6925" spans="1:4" x14ac:dyDescent="0.3">
      <c r="A6925" s="4">
        <v>29592</v>
      </c>
      <c r="B6925" s="5">
        <v>23.279999999999998</v>
      </c>
      <c r="C6925" s="1">
        <f t="shared" si="216"/>
        <v>2.3279999999999999E-2</v>
      </c>
      <c r="D6925" s="254">
        <f t="shared" si="217"/>
        <v>0</v>
      </c>
    </row>
    <row r="6926" spans="1:4" x14ac:dyDescent="0.3">
      <c r="A6926" s="4">
        <v>29593</v>
      </c>
      <c r="B6926" s="5">
        <v>23.290000000000003</v>
      </c>
      <c r="C6926" s="1">
        <f t="shared" si="216"/>
        <v>2.3290000000000002E-2</v>
      </c>
      <c r="D6926" s="254">
        <f t="shared" si="217"/>
        <v>4.2955326460503152E-2</v>
      </c>
    </row>
    <row r="6927" spans="1:4" x14ac:dyDescent="0.3">
      <c r="A6927" s="4">
        <v>29594</v>
      </c>
      <c r="B6927" s="5">
        <v>23.290000000000003</v>
      </c>
      <c r="C6927" s="1">
        <f t="shared" si="216"/>
        <v>2.3290000000000002E-2</v>
      </c>
      <c r="D6927" s="254">
        <f t="shared" si="217"/>
        <v>0</v>
      </c>
    </row>
    <row r="6928" spans="1:4" x14ac:dyDescent="0.3">
      <c r="A6928" s="4">
        <v>29595</v>
      </c>
      <c r="B6928" s="5">
        <v>23.310000000000002</v>
      </c>
      <c r="C6928" s="1">
        <f t="shared" si="216"/>
        <v>2.3310000000000001E-2</v>
      </c>
      <c r="D6928" s="254">
        <f t="shared" si="217"/>
        <v>8.5873765564614679E-2</v>
      </c>
    </row>
    <row r="6929" spans="1:4" x14ac:dyDescent="0.3">
      <c r="A6929" s="4">
        <v>29598</v>
      </c>
      <c r="B6929" s="5">
        <v>23.310000000000002</v>
      </c>
      <c r="C6929" s="1">
        <f t="shared" si="216"/>
        <v>2.3310000000000001E-2</v>
      </c>
      <c r="D6929" s="254">
        <f t="shared" si="217"/>
        <v>0</v>
      </c>
    </row>
    <row r="6930" spans="1:4" x14ac:dyDescent="0.3">
      <c r="A6930" s="4">
        <v>29599</v>
      </c>
      <c r="B6930" s="5">
        <v>23.32</v>
      </c>
      <c r="C6930" s="1">
        <f t="shared" si="216"/>
        <v>2.332E-2</v>
      </c>
      <c r="D6930" s="254">
        <f t="shared" si="217"/>
        <v>4.2900042900040347E-2</v>
      </c>
    </row>
    <row r="6931" spans="1:4" x14ac:dyDescent="0.3">
      <c r="A6931" s="4">
        <v>29600</v>
      </c>
      <c r="B6931" s="5">
        <v>23.32</v>
      </c>
      <c r="C6931" s="1">
        <f t="shared" si="216"/>
        <v>2.332E-2</v>
      </c>
      <c r="D6931" s="254">
        <f t="shared" si="217"/>
        <v>0</v>
      </c>
    </row>
    <row r="6932" spans="1:4" x14ac:dyDescent="0.3">
      <c r="A6932" s="4">
        <v>29601</v>
      </c>
      <c r="B6932" s="5">
        <v>23.32</v>
      </c>
      <c r="C6932" s="1">
        <f t="shared" si="216"/>
        <v>2.332E-2</v>
      </c>
      <c r="D6932" s="254">
        <f t="shared" si="217"/>
        <v>0</v>
      </c>
    </row>
    <row r="6933" spans="1:4" x14ac:dyDescent="0.3">
      <c r="A6933" s="4">
        <v>29602</v>
      </c>
      <c r="B6933" s="5">
        <v>23.34</v>
      </c>
      <c r="C6933" s="1">
        <f t="shared" si="216"/>
        <v>2.334E-2</v>
      </c>
      <c r="D6933" s="254">
        <f t="shared" si="217"/>
        <v>8.5763293310470168E-2</v>
      </c>
    </row>
    <row r="6934" spans="1:4" x14ac:dyDescent="0.3">
      <c r="A6934" s="4">
        <v>29605</v>
      </c>
      <c r="B6934" s="5">
        <v>23.34</v>
      </c>
      <c r="C6934" s="1">
        <f t="shared" si="216"/>
        <v>2.334E-2</v>
      </c>
      <c r="D6934" s="254">
        <f t="shared" si="217"/>
        <v>0</v>
      </c>
    </row>
    <row r="6935" spans="1:4" x14ac:dyDescent="0.3">
      <c r="A6935" s="4">
        <v>29606</v>
      </c>
      <c r="B6935" s="5">
        <v>23.349999999999998</v>
      </c>
      <c r="C6935" s="1">
        <f t="shared" si="216"/>
        <v>2.3349999999999999E-2</v>
      </c>
      <c r="D6935" s="254">
        <f t="shared" si="217"/>
        <v>4.2844901456717821E-2</v>
      </c>
    </row>
    <row r="6936" spans="1:4" x14ac:dyDescent="0.3">
      <c r="A6936" s="4">
        <v>29607</v>
      </c>
      <c r="B6936" s="5">
        <v>23.369999999999997</v>
      </c>
      <c r="C6936" s="1">
        <f t="shared" si="216"/>
        <v>2.3369999999999998E-2</v>
      </c>
      <c r="D6936" s="254">
        <f t="shared" si="217"/>
        <v>8.565310492505418E-2</v>
      </c>
    </row>
    <row r="6937" spans="1:4" x14ac:dyDescent="0.3">
      <c r="A6937" s="4">
        <v>29608</v>
      </c>
      <c r="B6937" s="5">
        <v>23.369999999999997</v>
      </c>
      <c r="C6937" s="1">
        <f t="shared" si="216"/>
        <v>2.3369999999999998E-2</v>
      </c>
      <c r="D6937" s="254">
        <f t="shared" si="217"/>
        <v>0</v>
      </c>
    </row>
    <row r="6938" spans="1:4" x14ac:dyDescent="0.3">
      <c r="A6938" s="4">
        <v>29609</v>
      </c>
      <c r="B6938" s="5">
        <v>23.369999999999997</v>
      </c>
      <c r="C6938" s="1">
        <f t="shared" si="216"/>
        <v>2.3369999999999998E-2</v>
      </c>
      <c r="D6938" s="254">
        <f t="shared" si="217"/>
        <v>0</v>
      </c>
    </row>
    <row r="6939" spans="1:4" x14ac:dyDescent="0.3">
      <c r="A6939" s="4">
        <v>29612</v>
      </c>
      <c r="B6939" s="5">
        <v>23.380000000000003</v>
      </c>
      <c r="C6939" s="1">
        <f t="shared" si="216"/>
        <v>2.3380000000000001E-2</v>
      </c>
      <c r="D6939" s="254">
        <f t="shared" si="217"/>
        <v>4.2789901583240031E-2</v>
      </c>
    </row>
    <row r="6940" spans="1:4" x14ac:dyDescent="0.3">
      <c r="A6940" s="4">
        <v>29613</v>
      </c>
      <c r="B6940" s="5">
        <v>23.380000000000003</v>
      </c>
      <c r="C6940" s="1">
        <f t="shared" si="216"/>
        <v>2.3380000000000001E-2</v>
      </c>
      <c r="D6940" s="254">
        <f t="shared" si="217"/>
        <v>0</v>
      </c>
    </row>
    <row r="6941" spans="1:4" x14ac:dyDescent="0.3">
      <c r="A6941" s="4">
        <v>29614</v>
      </c>
      <c r="B6941" s="5">
        <v>23.39</v>
      </c>
      <c r="C6941" s="1">
        <f t="shared" si="216"/>
        <v>2.3390000000000001E-2</v>
      </c>
      <c r="D6941" s="254">
        <f t="shared" si="217"/>
        <v>4.2771599657820403E-2</v>
      </c>
    </row>
    <row r="6942" spans="1:4" x14ac:dyDescent="0.3">
      <c r="A6942" s="4">
        <v>29615</v>
      </c>
      <c r="B6942" s="5">
        <v>23.39</v>
      </c>
      <c r="C6942" s="1">
        <f t="shared" si="216"/>
        <v>2.3390000000000001E-2</v>
      </c>
      <c r="D6942" s="254">
        <f t="shared" si="217"/>
        <v>0</v>
      </c>
    </row>
    <row r="6943" spans="1:4" x14ac:dyDescent="0.3">
      <c r="A6943" s="4">
        <v>29616</v>
      </c>
      <c r="B6943" s="5">
        <v>23.400000000000002</v>
      </c>
      <c r="C6943" s="1">
        <f t="shared" si="216"/>
        <v>2.3400000000000001E-2</v>
      </c>
      <c r="D6943" s="254">
        <f t="shared" si="217"/>
        <v>4.2753313381793667E-2</v>
      </c>
    </row>
    <row r="6944" spans="1:4" x14ac:dyDescent="0.3">
      <c r="A6944" s="4">
        <v>29619</v>
      </c>
      <c r="B6944" s="5">
        <v>23.400000000000002</v>
      </c>
      <c r="C6944" s="1">
        <f t="shared" si="216"/>
        <v>2.3400000000000001E-2</v>
      </c>
      <c r="D6944" s="254">
        <f t="shared" si="217"/>
        <v>0</v>
      </c>
    </row>
    <row r="6945" spans="1:4" x14ac:dyDescent="0.3">
      <c r="A6945" s="4">
        <v>29620</v>
      </c>
      <c r="B6945" s="5">
        <v>23.41</v>
      </c>
      <c r="C6945" s="1">
        <f t="shared" si="216"/>
        <v>2.341E-2</v>
      </c>
      <c r="D6945" s="254">
        <f t="shared" si="217"/>
        <v>4.2735042735042583E-2</v>
      </c>
    </row>
    <row r="6946" spans="1:4" x14ac:dyDescent="0.3">
      <c r="A6946" s="4">
        <v>29621</v>
      </c>
      <c r="B6946" s="5">
        <v>23.41</v>
      </c>
      <c r="C6946" s="1">
        <f t="shared" si="216"/>
        <v>2.341E-2</v>
      </c>
      <c r="D6946" s="254">
        <f t="shared" si="217"/>
        <v>0</v>
      </c>
    </row>
    <row r="6947" spans="1:4" x14ac:dyDescent="0.3">
      <c r="A6947" s="4">
        <v>29623</v>
      </c>
      <c r="B6947" s="5">
        <v>23.43</v>
      </c>
      <c r="C6947" s="1">
        <f t="shared" si="216"/>
        <v>2.3429999999999999E-2</v>
      </c>
      <c r="D6947" s="254">
        <f t="shared" si="217"/>
        <v>8.5433575395121863E-2</v>
      </c>
    </row>
    <row r="6948" spans="1:4" x14ac:dyDescent="0.3">
      <c r="A6948" s="4">
        <v>29626</v>
      </c>
      <c r="B6948" s="5">
        <v>23.439999999999998</v>
      </c>
      <c r="C6948" s="1">
        <f t="shared" si="216"/>
        <v>2.3439999999999999E-2</v>
      </c>
      <c r="D6948" s="254">
        <f t="shared" si="217"/>
        <v>4.2680324370447664E-2</v>
      </c>
    </row>
    <row r="6949" spans="1:4" x14ac:dyDescent="0.3">
      <c r="A6949" s="4">
        <v>29627</v>
      </c>
      <c r="B6949" s="5">
        <v>23.439999999999998</v>
      </c>
      <c r="C6949" s="1">
        <f t="shared" si="216"/>
        <v>2.3439999999999999E-2</v>
      </c>
      <c r="D6949" s="254">
        <f t="shared" si="217"/>
        <v>0</v>
      </c>
    </row>
    <row r="6950" spans="1:4" x14ac:dyDescent="0.3">
      <c r="A6950" s="4">
        <v>29628</v>
      </c>
      <c r="B6950" s="5">
        <v>23.45</v>
      </c>
      <c r="C6950" s="1">
        <f t="shared" si="216"/>
        <v>2.3449999999999999E-2</v>
      </c>
      <c r="D6950" s="254">
        <f t="shared" si="217"/>
        <v>4.2662116040959042E-2</v>
      </c>
    </row>
    <row r="6951" spans="1:4" x14ac:dyDescent="0.3">
      <c r="A6951" s="4">
        <v>29629</v>
      </c>
      <c r="B6951" s="5">
        <v>23.45</v>
      </c>
      <c r="C6951" s="1">
        <f t="shared" si="216"/>
        <v>2.3449999999999999E-2</v>
      </c>
      <c r="D6951" s="254">
        <f t="shared" si="217"/>
        <v>0</v>
      </c>
    </row>
    <row r="6952" spans="1:4" x14ac:dyDescent="0.3">
      <c r="A6952" s="4">
        <v>29630</v>
      </c>
      <c r="B6952" s="5">
        <v>23.470000000000002</v>
      </c>
      <c r="C6952" s="1">
        <f t="shared" si="216"/>
        <v>2.3470000000000001E-2</v>
      </c>
      <c r="D6952" s="254">
        <f t="shared" si="217"/>
        <v>8.5287846481896246E-2</v>
      </c>
    </row>
    <row r="6953" spans="1:4" x14ac:dyDescent="0.3">
      <c r="A6953" s="4">
        <v>29633</v>
      </c>
      <c r="B6953" s="5">
        <v>23.470000000000002</v>
      </c>
      <c r="C6953" s="1">
        <f t="shared" si="216"/>
        <v>2.3470000000000001E-2</v>
      </c>
      <c r="D6953" s="254">
        <f t="shared" si="217"/>
        <v>0</v>
      </c>
    </row>
    <row r="6954" spans="1:4" x14ac:dyDescent="0.3">
      <c r="A6954" s="4">
        <v>29634</v>
      </c>
      <c r="B6954" s="5">
        <v>23.490000000000002</v>
      </c>
      <c r="C6954" s="1">
        <f t="shared" si="216"/>
        <v>2.349E-2</v>
      </c>
      <c r="D6954" s="254">
        <f t="shared" si="217"/>
        <v>8.52151682999569E-2</v>
      </c>
    </row>
    <row r="6955" spans="1:4" x14ac:dyDescent="0.3">
      <c r="A6955" s="4">
        <v>29635</v>
      </c>
      <c r="B6955" s="5">
        <v>23.490000000000002</v>
      </c>
      <c r="C6955" s="1">
        <f t="shared" si="216"/>
        <v>2.349E-2</v>
      </c>
      <c r="D6955" s="254">
        <f t="shared" si="217"/>
        <v>0</v>
      </c>
    </row>
    <row r="6956" spans="1:4" x14ac:dyDescent="0.3">
      <c r="A6956" s="4">
        <v>29636</v>
      </c>
      <c r="B6956" s="5">
        <v>23.490000000000002</v>
      </c>
      <c r="C6956" s="1">
        <f t="shared" si="216"/>
        <v>2.349E-2</v>
      </c>
      <c r="D6956" s="254">
        <f t="shared" si="217"/>
        <v>0</v>
      </c>
    </row>
    <row r="6957" spans="1:4" x14ac:dyDescent="0.3">
      <c r="A6957" s="4">
        <v>29637</v>
      </c>
      <c r="B6957" s="5">
        <v>23.509999999999998</v>
      </c>
      <c r="C6957" s="1">
        <f t="shared" si="216"/>
        <v>2.351E-2</v>
      </c>
      <c r="D6957" s="254">
        <f t="shared" si="217"/>
        <v>8.5142613878219642E-2</v>
      </c>
    </row>
    <row r="6958" spans="1:4" x14ac:dyDescent="0.3">
      <c r="A6958" s="4">
        <v>29640</v>
      </c>
      <c r="B6958" s="5">
        <v>23.52</v>
      </c>
      <c r="C6958" s="1">
        <f t="shared" si="216"/>
        <v>2.3519999999999999E-2</v>
      </c>
      <c r="D6958" s="254">
        <f t="shared" si="217"/>
        <v>4.2535091450446316E-2</v>
      </c>
    </row>
    <row r="6959" spans="1:4" x14ac:dyDescent="0.3">
      <c r="A6959" s="4">
        <v>29641</v>
      </c>
      <c r="B6959" s="5">
        <v>23.52</v>
      </c>
      <c r="C6959" s="1">
        <f t="shared" si="216"/>
        <v>2.3519999999999999E-2</v>
      </c>
      <c r="D6959" s="254">
        <f t="shared" si="217"/>
        <v>0</v>
      </c>
    </row>
    <row r="6960" spans="1:4" x14ac:dyDescent="0.3">
      <c r="A6960" s="4">
        <v>29642</v>
      </c>
      <c r="B6960" s="5">
        <v>23.52</v>
      </c>
      <c r="C6960" s="1">
        <f t="shared" si="216"/>
        <v>2.3519999999999999E-2</v>
      </c>
      <c r="D6960" s="254">
        <f t="shared" si="217"/>
        <v>0</v>
      </c>
    </row>
    <row r="6961" spans="1:4" x14ac:dyDescent="0.3">
      <c r="A6961" s="4">
        <v>29643</v>
      </c>
      <c r="B6961" s="5">
        <v>23.52</v>
      </c>
      <c r="C6961" s="1">
        <f t="shared" si="216"/>
        <v>2.3519999999999999E-2</v>
      </c>
      <c r="D6961" s="254">
        <f t="shared" si="217"/>
        <v>0</v>
      </c>
    </row>
    <row r="6962" spans="1:4" x14ac:dyDescent="0.3">
      <c r="A6962" s="4">
        <v>29644</v>
      </c>
      <c r="B6962" s="5">
        <v>23.54</v>
      </c>
      <c r="C6962" s="1">
        <f t="shared" si="216"/>
        <v>2.3539999999999998E-2</v>
      </c>
      <c r="D6962" s="254">
        <f t="shared" si="217"/>
        <v>8.5034013605445047E-2</v>
      </c>
    </row>
    <row r="6963" spans="1:4" x14ac:dyDescent="0.3">
      <c r="A6963" s="4">
        <v>29647</v>
      </c>
      <c r="B6963" s="5">
        <v>23.54</v>
      </c>
      <c r="C6963" s="1">
        <f t="shared" si="216"/>
        <v>2.3539999999999998E-2</v>
      </c>
      <c r="D6963" s="254">
        <f t="shared" si="217"/>
        <v>0</v>
      </c>
    </row>
    <row r="6964" spans="1:4" x14ac:dyDescent="0.3">
      <c r="A6964" s="4">
        <v>29648</v>
      </c>
      <c r="B6964" s="5">
        <v>23.560000000000002</v>
      </c>
      <c r="C6964" s="1">
        <f t="shared" si="216"/>
        <v>2.3560000000000001E-2</v>
      </c>
      <c r="D6964" s="254">
        <f t="shared" si="217"/>
        <v>8.4961767204760896E-2</v>
      </c>
    </row>
    <row r="6965" spans="1:4" x14ac:dyDescent="0.3">
      <c r="A6965" s="4">
        <v>29649</v>
      </c>
      <c r="B6965" s="5">
        <v>23.560000000000002</v>
      </c>
      <c r="C6965" s="1">
        <f t="shared" si="216"/>
        <v>2.3560000000000001E-2</v>
      </c>
      <c r="D6965" s="254">
        <f t="shared" si="217"/>
        <v>0</v>
      </c>
    </row>
    <row r="6966" spans="1:4" x14ac:dyDescent="0.3">
      <c r="A6966" s="4">
        <v>29650</v>
      </c>
      <c r="B6966" s="5">
        <v>23.57</v>
      </c>
      <c r="C6966" s="1">
        <f t="shared" si="216"/>
        <v>2.3570000000000001E-2</v>
      </c>
      <c r="D6966" s="254">
        <f t="shared" si="217"/>
        <v>4.2444821731746352E-2</v>
      </c>
    </row>
    <row r="6967" spans="1:4" x14ac:dyDescent="0.3">
      <c r="A6967" s="4">
        <v>29651</v>
      </c>
      <c r="B6967" s="5">
        <v>23.580000000000002</v>
      </c>
      <c r="C6967" s="1">
        <f t="shared" si="216"/>
        <v>2.358E-2</v>
      </c>
      <c r="D6967" s="254">
        <f t="shared" si="217"/>
        <v>4.2426813746287984E-2</v>
      </c>
    </row>
    <row r="6968" spans="1:4" x14ac:dyDescent="0.3">
      <c r="A6968" s="4">
        <v>29654</v>
      </c>
      <c r="B6968" s="5">
        <v>23.59</v>
      </c>
      <c r="C6968" s="1">
        <f t="shared" si="216"/>
        <v>2.359E-2</v>
      </c>
      <c r="D6968" s="254">
        <f t="shared" si="217"/>
        <v>4.2408821034767286E-2</v>
      </c>
    </row>
    <row r="6969" spans="1:4" x14ac:dyDescent="0.3">
      <c r="A6969" s="4">
        <v>29655</v>
      </c>
      <c r="B6969" s="5">
        <v>23.599999999999998</v>
      </c>
      <c r="C6969" s="1">
        <f t="shared" si="216"/>
        <v>2.3599999999999999E-2</v>
      </c>
      <c r="D6969" s="254">
        <f t="shared" si="217"/>
        <v>4.2390843577777559E-2</v>
      </c>
    </row>
    <row r="6970" spans="1:4" x14ac:dyDescent="0.3">
      <c r="A6970" s="4">
        <v>29656</v>
      </c>
      <c r="B6970" s="5">
        <v>23.599999999999998</v>
      </c>
      <c r="C6970" s="1">
        <f t="shared" si="216"/>
        <v>2.3599999999999999E-2</v>
      </c>
      <c r="D6970" s="254">
        <f t="shared" si="217"/>
        <v>0</v>
      </c>
    </row>
    <row r="6971" spans="1:4" x14ac:dyDescent="0.3">
      <c r="A6971" s="4">
        <v>29657</v>
      </c>
      <c r="B6971" s="5">
        <v>23.61</v>
      </c>
      <c r="C6971" s="1">
        <f t="shared" si="216"/>
        <v>2.3609999999999999E-2</v>
      </c>
      <c r="D6971" s="254">
        <f t="shared" si="217"/>
        <v>4.2372881355934311E-2</v>
      </c>
    </row>
    <row r="6972" spans="1:4" x14ac:dyDescent="0.3">
      <c r="A6972" s="4">
        <v>29658</v>
      </c>
      <c r="B6972" s="5">
        <v>23.630000000000003</v>
      </c>
      <c r="C6972" s="1">
        <f t="shared" si="216"/>
        <v>2.3630000000000002E-2</v>
      </c>
      <c r="D6972" s="254">
        <f t="shared" si="217"/>
        <v>8.4709868699706092E-2</v>
      </c>
    </row>
    <row r="6973" spans="1:4" x14ac:dyDescent="0.3">
      <c r="A6973" s="4">
        <v>29661</v>
      </c>
      <c r="B6973" s="5">
        <v>23.630000000000003</v>
      </c>
      <c r="C6973" s="1">
        <f t="shared" si="216"/>
        <v>2.3630000000000002E-2</v>
      </c>
      <c r="D6973" s="254">
        <f t="shared" si="217"/>
        <v>0</v>
      </c>
    </row>
    <row r="6974" spans="1:4" x14ac:dyDescent="0.3">
      <c r="A6974" s="4">
        <v>29662</v>
      </c>
      <c r="B6974" s="5">
        <v>23.650000000000002</v>
      </c>
      <c r="C6974" s="1">
        <f t="shared" si="216"/>
        <v>2.3650000000000001E-2</v>
      </c>
      <c r="D6974" s="254">
        <f t="shared" si="217"/>
        <v>8.4638171815476504E-2</v>
      </c>
    </row>
    <row r="6975" spans="1:4" x14ac:dyDescent="0.3">
      <c r="A6975" s="4">
        <v>29663</v>
      </c>
      <c r="B6975" s="5">
        <v>23.650000000000002</v>
      </c>
      <c r="C6975" s="1">
        <f t="shared" si="216"/>
        <v>2.3650000000000001E-2</v>
      </c>
      <c r="D6975" s="254">
        <f t="shared" si="217"/>
        <v>0</v>
      </c>
    </row>
    <row r="6976" spans="1:4" x14ac:dyDescent="0.3">
      <c r="A6976" s="4">
        <v>29664</v>
      </c>
      <c r="B6976" s="5">
        <v>23.66</v>
      </c>
      <c r="C6976" s="1">
        <f t="shared" si="216"/>
        <v>2.366E-2</v>
      </c>
      <c r="D6976" s="254">
        <f t="shared" si="217"/>
        <v>4.2283298097234301E-2</v>
      </c>
    </row>
    <row r="6977" spans="1:4" x14ac:dyDescent="0.3">
      <c r="A6977" s="4">
        <v>29665</v>
      </c>
      <c r="B6977" s="5">
        <v>23.68</v>
      </c>
      <c r="C6977" s="1">
        <f t="shared" si="216"/>
        <v>2.368E-2</v>
      </c>
      <c r="D6977" s="254">
        <f t="shared" si="217"/>
        <v>8.4530853761610736E-2</v>
      </c>
    </row>
    <row r="6978" spans="1:4" x14ac:dyDescent="0.3">
      <c r="A6978" s="4">
        <v>29668</v>
      </c>
      <c r="B6978" s="5">
        <v>23.68</v>
      </c>
      <c r="C6978" s="1">
        <f t="shared" si="216"/>
        <v>2.368E-2</v>
      </c>
      <c r="D6978" s="254">
        <f t="shared" si="217"/>
        <v>0</v>
      </c>
    </row>
    <row r="6979" spans="1:4" x14ac:dyDescent="0.3">
      <c r="A6979" s="4">
        <v>29669</v>
      </c>
      <c r="B6979" s="5">
        <v>23.689999999999998</v>
      </c>
      <c r="C6979" s="1">
        <f t="shared" si="216"/>
        <v>2.3689999999999999E-2</v>
      </c>
      <c r="D6979" s="254">
        <f t="shared" si="217"/>
        <v>4.2229729729714727E-2</v>
      </c>
    </row>
    <row r="6980" spans="1:4" x14ac:dyDescent="0.3">
      <c r="A6980" s="4">
        <v>29670</v>
      </c>
      <c r="B6980" s="5">
        <v>23.7</v>
      </c>
      <c r="C6980" s="1">
        <f t="shared" si="216"/>
        <v>2.3699999999999999E-2</v>
      </c>
      <c r="D6980" s="254">
        <f t="shared" si="217"/>
        <v>4.2211903756861346E-2</v>
      </c>
    </row>
    <row r="6981" spans="1:4" x14ac:dyDescent="0.3">
      <c r="A6981" s="4">
        <v>29671</v>
      </c>
      <c r="B6981" s="5">
        <v>23.709999999999997</v>
      </c>
      <c r="C6981" s="1">
        <f t="shared" si="216"/>
        <v>2.3709999999999998E-2</v>
      </c>
      <c r="D6981" s="254">
        <f t="shared" si="217"/>
        <v>4.2194092826997043E-2</v>
      </c>
    </row>
    <row r="6982" spans="1:4" x14ac:dyDescent="0.3">
      <c r="A6982" s="4">
        <v>29672</v>
      </c>
      <c r="B6982" s="5">
        <v>23.73</v>
      </c>
      <c r="C6982" s="1">
        <f t="shared" ref="C6982:C7045" si="218">B6982/1000</f>
        <v>2.3730000000000001E-2</v>
      </c>
      <c r="D6982" s="254">
        <f t="shared" si="217"/>
        <v>8.4352593842274004E-2</v>
      </c>
    </row>
    <row r="6983" spans="1:4" x14ac:dyDescent="0.3">
      <c r="A6983" s="4">
        <v>29675</v>
      </c>
      <c r="B6983" s="5">
        <v>23.740000000000002</v>
      </c>
      <c r="C6983" s="1">
        <f t="shared" si="218"/>
        <v>2.3740000000000001E-2</v>
      </c>
      <c r="D6983" s="254">
        <f t="shared" ref="D6983:D7046" si="219">((B6983/B6982)-1)*100</f>
        <v>4.2140750105357228E-2</v>
      </c>
    </row>
    <row r="6984" spans="1:4" x14ac:dyDescent="0.3">
      <c r="A6984" s="4">
        <v>29676</v>
      </c>
      <c r="B6984" s="5">
        <v>23.75</v>
      </c>
      <c r="C6984" s="1">
        <f t="shared" si="218"/>
        <v>2.375E-2</v>
      </c>
      <c r="D6984" s="254">
        <f t="shared" si="219"/>
        <v>4.212299915753448E-2</v>
      </c>
    </row>
    <row r="6985" spans="1:4" x14ac:dyDescent="0.3">
      <c r="A6985" s="4">
        <v>29677</v>
      </c>
      <c r="B6985" s="5">
        <v>23.76</v>
      </c>
      <c r="C6985" s="1">
        <f t="shared" si="218"/>
        <v>2.376E-2</v>
      </c>
      <c r="D6985" s="254">
        <f t="shared" si="219"/>
        <v>4.2105263157909967E-2</v>
      </c>
    </row>
    <row r="6986" spans="1:4" x14ac:dyDescent="0.3">
      <c r="A6986" s="4">
        <v>29678</v>
      </c>
      <c r="B6986" s="5">
        <v>23.77</v>
      </c>
      <c r="C6986" s="1">
        <f t="shared" si="218"/>
        <v>2.3769999999999999E-2</v>
      </c>
      <c r="D6986" s="254">
        <f t="shared" si="219"/>
        <v>4.2087542087543284E-2</v>
      </c>
    </row>
    <row r="6987" spans="1:4" x14ac:dyDescent="0.3">
      <c r="A6987" s="4">
        <v>29679</v>
      </c>
      <c r="B6987" s="5">
        <v>23.779999999999998</v>
      </c>
      <c r="C6987" s="1">
        <f t="shared" si="218"/>
        <v>2.3779999999999999E-2</v>
      </c>
      <c r="D6987" s="254">
        <f t="shared" si="219"/>
        <v>4.2069835927627253E-2</v>
      </c>
    </row>
    <row r="6988" spans="1:4" x14ac:dyDescent="0.3">
      <c r="A6988" s="4">
        <v>29682</v>
      </c>
      <c r="B6988" s="5">
        <v>23.779999999999998</v>
      </c>
      <c r="C6988" s="1">
        <f t="shared" si="218"/>
        <v>2.3779999999999999E-2</v>
      </c>
      <c r="D6988" s="254">
        <f t="shared" si="219"/>
        <v>0</v>
      </c>
    </row>
    <row r="6989" spans="1:4" x14ac:dyDescent="0.3">
      <c r="A6989" s="4">
        <v>29683</v>
      </c>
      <c r="B6989" s="5">
        <v>23.79</v>
      </c>
      <c r="C6989" s="1">
        <f t="shared" si="218"/>
        <v>2.3789999999999999E-2</v>
      </c>
      <c r="D6989" s="254">
        <f t="shared" si="219"/>
        <v>4.20521446593769E-2</v>
      </c>
    </row>
    <row r="6990" spans="1:4" x14ac:dyDescent="0.3">
      <c r="A6990" s="4">
        <v>29684</v>
      </c>
      <c r="B6990" s="5">
        <v>23.79</v>
      </c>
      <c r="C6990" s="1">
        <f t="shared" si="218"/>
        <v>2.3789999999999999E-2</v>
      </c>
      <c r="D6990" s="254">
        <f t="shared" si="219"/>
        <v>0</v>
      </c>
    </row>
    <row r="6991" spans="1:4" x14ac:dyDescent="0.3">
      <c r="A6991" s="4">
        <v>29685</v>
      </c>
      <c r="B6991" s="5">
        <v>23.8</v>
      </c>
      <c r="C6991" s="1">
        <f t="shared" si="218"/>
        <v>2.3800000000000002E-2</v>
      </c>
      <c r="D6991" s="254">
        <f t="shared" si="219"/>
        <v>4.2034468263985048E-2</v>
      </c>
    </row>
    <row r="6992" spans="1:4" x14ac:dyDescent="0.3">
      <c r="A6992" s="4">
        <v>29686</v>
      </c>
      <c r="B6992" s="5">
        <v>23.82</v>
      </c>
      <c r="C6992" s="1">
        <f t="shared" si="218"/>
        <v>2.3820000000000001E-2</v>
      </c>
      <c r="D6992" s="254">
        <f t="shared" si="219"/>
        <v>8.4033613445377853E-2</v>
      </c>
    </row>
    <row r="6993" spans="1:4" x14ac:dyDescent="0.3">
      <c r="A6993" s="4">
        <v>29689</v>
      </c>
      <c r="B6993" s="5">
        <v>23.830000000000002</v>
      </c>
      <c r="C6993" s="1">
        <f t="shared" si="218"/>
        <v>2.383E-2</v>
      </c>
      <c r="D6993" s="254">
        <f t="shared" si="219"/>
        <v>4.1981528127621459E-2</v>
      </c>
    </row>
    <row r="6994" spans="1:4" x14ac:dyDescent="0.3">
      <c r="A6994" s="4">
        <v>29690</v>
      </c>
      <c r="B6994" s="5">
        <v>23.84</v>
      </c>
      <c r="C6994" s="1">
        <f t="shared" si="218"/>
        <v>2.384E-2</v>
      </c>
      <c r="D6994" s="254">
        <f t="shared" si="219"/>
        <v>4.1963911036502211E-2</v>
      </c>
    </row>
    <row r="6995" spans="1:4" x14ac:dyDescent="0.3">
      <c r="A6995" s="4">
        <v>29691</v>
      </c>
      <c r="B6995" s="5">
        <v>23.86</v>
      </c>
      <c r="C6995" s="1">
        <f t="shared" si="218"/>
        <v>2.3859999999999999E-2</v>
      </c>
      <c r="D6995" s="254">
        <f t="shared" si="219"/>
        <v>8.3892617449654594E-2</v>
      </c>
    </row>
    <row r="6996" spans="1:4" x14ac:dyDescent="0.3">
      <c r="A6996" s="4">
        <v>29696</v>
      </c>
      <c r="B6996" s="5">
        <v>23.869999999999997</v>
      </c>
      <c r="C6996" s="1">
        <f t="shared" si="218"/>
        <v>2.3869999999999999E-2</v>
      </c>
      <c r="D6996" s="254">
        <f t="shared" si="219"/>
        <v>4.1911148365447737E-2</v>
      </c>
    </row>
    <row r="6997" spans="1:4" x14ac:dyDescent="0.3">
      <c r="A6997" s="4">
        <v>29697</v>
      </c>
      <c r="B6997" s="5">
        <v>23.88</v>
      </c>
      <c r="C6997" s="1">
        <f t="shared" si="218"/>
        <v>2.3879999999999998E-2</v>
      </c>
      <c r="D6997" s="254">
        <f t="shared" si="219"/>
        <v>4.1893590280683846E-2</v>
      </c>
    </row>
    <row r="6998" spans="1:4" x14ac:dyDescent="0.3">
      <c r="A6998" s="4">
        <v>29698</v>
      </c>
      <c r="B6998" s="5">
        <v>23.89</v>
      </c>
      <c r="C6998" s="1">
        <f t="shared" si="218"/>
        <v>2.3890000000000002E-2</v>
      </c>
      <c r="D6998" s="254">
        <f t="shared" si="219"/>
        <v>4.1876046901179187E-2</v>
      </c>
    </row>
    <row r="6999" spans="1:4" x14ac:dyDescent="0.3">
      <c r="A6999" s="4">
        <v>29699</v>
      </c>
      <c r="B6999" s="5">
        <v>23.900000000000002</v>
      </c>
      <c r="C6999" s="1">
        <f t="shared" si="218"/>
        <v>2.3900000000000001E-2</v>
      </c>
      <c r="D6999" s="254">
        <f t="shared" si="219"/>
        <v>4.185851820845965E-2</v>
      </c>
    </row>
    <row r="7000" spans="1:4" x14ac:dyDescent="0.3">
      <c r="A7000" s="4">
        <v>29700</v>
      </c>
      <c r="B7000" s="5">
        <v>23.91</v>
      </c>
      <c r="C7000" s="1">
        <f t="shared" si="218"/>
        <v>2.3910000000000001E-2</v>
      </c>
      <c r="D7000" s="254">
        <f t="shared" si="219"/>
        <v>4.1841004184095532E-2</v>
      </c>
    </row>
    <row r="7001" spans="1:4" x14ac:dyDescent="0.3">
      <c r="A7001" s="4">
        <v>29703</v>
      </c>
      <c r="B7001" s="5">
        <v>23.91</v>
      </c>
      <c r="C7001" s="1">
        <f t="shared" si="218"/>
        <v>2.3910000000000001E-2</v>
      </c>
      <c r="D7001" s="254">
        <f t="shared" si="219"/>
        <v>0</v>
      </c>
    </row>
    <row r="7002" spans="1:4" x14ac:dyDescent="0.3">
      <c r="A7002" s="4">
        <v>29704</v>
      </c>
      <c r="B7002" s="5">
        <v>23.92</v>
      </c>
      <c r="C7002" s="1">
        <f t="shared" si="218"/>
        <v>2.392E-2</v>
      </c>
      <c r="D7002" s="254">
        <f t="shared" si="219"/>
        <v>4.1823504809701539E-2</v>
      </c>
    </row>
    <row r="7003" spans="1:4" x14ac:dyDescent="0.3">
      <c r="A7003" s="4">
        <v>29705</v>
      </c>
      <c r="B7003" s="5">
        <v>23.93</v>
      </c>
      <c r="C7003" s="1">
        <f t="shared" si="218"/>
        <v>2.393E-2</v>
      </c>
      <c r="D7003" s="254">
        <f t="shared" si="219"/>
        <v>4.180602006689238E-2</v>
      </c>
    </row>
    <row r="7004" spans="1:4" x14ac:dyDescent="0.3">
      <c r="A7004" s="4">
        <v>29706</v>
      </c>
      <c r="B7004" s="5">
        <v>23.95</v>
      </c>
      <c r="C7004" s="1">
        <f t="shared" si="218"/>
        <v>2.3949999999999999E-2</v>
      </c>
      <c r="D7004" s="254">
        <f t="shared" si="219"/>
        <v>8.3577099874632133E-2</v>
      </c>
    </row>
    <row r="7005" spans="1:4" x14ac:dyDescent="0.3">
      <c r="A7005" s="4">
        <v>29710</v>
      </c>
      <c r="B7005" s="5">
        <v>23.970000000000002</v>
      </c>
      <c r="C7005" s="1">
        <f t="shared" si="218"/>
        <v>2.3970000000000002E-2</v>
      </c>
      <c r="D7005" s="254">
        <f t="shared" si="219"/>
        <v>8.3507306889374355E-2</v>
      </c>
    </row>
    <row r="7006" spans="1:4" x14ac:dyDescent="0.3">
      <c r="A7006" s="4">
        <v>29712</v>
      </c>
      <c r="B7006" s="5">
        <v>23.970000000000002</v>
      </c>
      <c r="C7006" s="1">
        <f t="shared" si="218"/>
        <v>2.3970000000000002E-2</v>
      </c>
      <c r="D7006" s="254">
        <f t="shared" si="219"/>
        <v>0</v>
      </c>
    </row>
    <row r="7007" spans="1:4" x14ac:dyDescent="0.3">
      <c r="A7007" s="4">
        <v>29713</v>
      </c>
      <c r="B7007" s="5">
        <v>23.98</v>
      </c>
      <c r="C7007" s="1">
        <f t="shared" si="218"/>
        <v>2.3980000000000001E-2</v>
      </c>
      <c r="D7007" s="254">
        <f t="shared" si="219"/>
        <v>4.171881518564291E-2</v>
      </c>
    </row>
    <row r="7008" spans="1:4" x14ac:dyDescent="0.3">
      <c r="A7008" s="4">
        <v>29714</v>
      </c>
      <c r="B7008" s="5">
        <v>24</v>
      </c>
      <c r="C7008" s="1">
        <f t="shared" si="218"/>
        <v>2.4E-2</v>
      </c>
      <c r="D7008" s="254">
        <f t="shared" si="219"/>
        <v>8.3402835696411159E-2</v>
      </c>
    </row>
    <row r="7009" spans="1:4" x14ac:dyDescent="0.3">
      <c r="A7009" s="4">
        <v>29717</v>
      </c>
      <c r="B7009" s="5">
        <v>24</v>
      </c>
      <c r="C7009" s="1">
        <f t="shared" si="218"/>
        <v>2.4E-2</v>
      </c>
      <c r="D7009" s="254">
        <f t="shared" si="219"/>
        <v>0</v>
      </c>
    </row>
    <row r="7010" spans="1:4" x14ac:dyDescent="0.3">
      <c r="A7010" s="4">
        <v>29718</v>
      </c>
      <c r="B7010" s="5">
        <v>24.01</v>
      </c>
      <c r="C7010" s="1">
        <f t="shared" si="218"/>
        <v>2.401E-2</v>
      </c>
      <c r="D7010" s="254">
        <f t="shared" si="219"/>
        <v>4.166666666667318E-2</v>
      </c>
    </row>
    <row r="7011" spans="1:4" x14ac:dyDescent="0.3">
      <c r="A7011" s="4">
        <v>29719</v>
      </c>
      <c r="B7011" s="5">
        <v>24.02</v>
      </c>
      <c r="C7011" s="1">
        <f t="shared" si="218"/>
        <v>2.402E-2</v>
      </c>
      <c r="D7011" s="254">
        <f t="shared" si="219"/>
        <v>4.1649312786340431E-2</v>
      </c>
    </row>
    <row r="7012" spans="1:4" x14ac:dyDescent="0.3">
      <c r="A7012" s="4">
        <v>29720</v>
      </c>
      <c r="B7012" s="5">
        <v>24.029999999999998</v>
      </c>
      <c r="C7012" s="1">
        <f t="shared" si="218"/>
        <v>2.4029999999999999E-2</v>
      </c>
      <c r="D7012" s="254">
        <f t="shared" si="219"/>
        <v>4.1631973355538143E-2</v>
      </c>
    </row>
    <row r="7013" spans="1:4" x14ac:dyDescent="0.3">
      <c r="A7013" s="4">
        <v>29721</v>
      </c>
      <c r="B7013" s="5">
        <v>24.049999999999997</v>
      </c>
      <c r="C7013" s="1">
        <f t="shared" si="218"/>
        <v>2.4049999999999998E-2</v>
      </c>
      <c r="D7013" s="254">
        <f t="shared" si="219"/>
        <v>8.3229296712450385E-2</v>
      </c>
    </row>
    <row r="7014" spans="1:4" x14ac:dyDescent="0.3">
      <c r="A7014" s="4">
        <v>29724</v>
      </c>
      <c r="B7014" s="5">
        <v>24.049999999999997</v>
      </c>
      <c r="C7014" s="1">
        <f t="shared" si="218"/>
        <v>2.4049999999999998E-2</v>
      </c>
      <c r="D7014" s="254">
        <f t="shared" si="219"/>
        <v>0</v>
      </c>
    </row>
    <row r="7015" spans="1:4" x14ac:dyDescent="0.3">
      <c r="A7015" s="4">
        <v>29725</v>
      </c>
      <c r="B7015" s="5">
        <v>24.07</v>
      </c>
      <c r="C7015" s="1">
        <f t="shared" si="218"/>
        <v>2.4070000000000001E-2</v>
      </c>
      <c r="D7015" s="254">
        <f t="shared" si="219"/>
        <v>8.3160083160094267E-2</v>
      </c>
    </row>
    <row r="7016" spans="1:4" x14ac:dyDescent="0.3">
      <c r="A7016" s="4">
        <v>29726</v>
      </c>
      <c r="B7016" s="5">
        <v>24.080000000000002</v>
      </c>
      <c r="C7016" s="1">
        <f t="shared" si="218"/>
        <v>2.4080000000000001E-2</v>
      </c>
      <c r="D7016" s="254">
        <f t="shared" si="219"/>
        <v>4.1545492314098986E-2</v>
      </c>
    </row>
    <row r="7017" spans="1:4" x14ac:dyDescent="0.3">
      <c r="A7017" s="4">
        <v>29727</v>
      </c>
      <c r="B7017" s="5">
        <v>24.080000000000002</v>
      </c>
      <c r="C7017" s="1">
        <f t="shared" si="218"/>
        <v>2.4080000000000001E-2</v>
      </c>
      <c r="D7017" s="254">
        <f t="shared" si="219"/>
        <v>0</v>
      </c>
    </row>
    <row r="7018" spans="1:4" x14ac:dyDescent="0.3">
      <c r="A7018" s="4">
        <v>29728</v>
      </c>
      <c r="B7018" s="5">
        <v>24.1</v>
      </c>
      <c r="C7018" s="1">
        <f t="shared" si="218"/>
        <v>2.41E-2</v>
      </c>
      <c r="D7018" s="254">
        <f t="shared" si="219"/>
        <v>8.3056478405318934E-2</v>
      </c>
    </row>
    <row r="7019" spans="1:4" x14ac:dyDescent="0.3">
      <c r="A7019" s="4">
        <v>29731</v>
      </c>
      <c r="B7019" s="5">
        <v>24.1</v>
      </c>
      <c r="C7019" s="1">
        <f t="shared" si="218"/>
        <v>2.41E-2</v>
      </c>
      <c r="D7019" s="254">
        <f t="shared" si="219"/>
        <v>0</v>
      </c>
    </row>
    <row r="7020" spans="1:4" x14ac:dyDescent="0.3">
      <c r="A7020" s="4">
        <v>29732</v>
      </c>
      <c r="B7020" s="5">
        <v>24.119999999999997</v>
      </c>
      <c r="C7020" s="1">
        <f t="shared" si="218"/>
        <v>2.4119999999999999E-2</v>
      </c>
      <c r="D7020" s="254">
        <f t="shared" si="219"/>
        <v>8.2987551867197418E-2</v>
      </c>
    </row>
    <row r="7021" spans="1:4" x14ac:dyDescent="0.3">
      <c r="A7021" s="4">
        <v>29733</v>
      </c>
      <c r="B7021" s="5">
        <v>24.13</v>
      </c>
      <c r="C7021" s="1">
        <f t="shared" si="218"/>
        <v>2.4129999999999999E-2</v>
      </c>
      <c r="D7021" s="254">
        <f t="shared" si="219"/>
        <v>4.1459369817586911E-2</v>
      </c>
    </row>
    <row r="7022" spans="1:4" x14ac:dyDescent="0.3">
      <c r="A7022" s="4">
        <v>29734</v>
      </c>
      <c r="B7022" s="5">
        <v>24.13</v>
      </c>
      <c r="C7022" s="1">
        <f t="shared" si="218"/>
        <v>2.4129999999999999E-2</v>
      </c>
      <c r="D7022" s="254">
        <f t="shared" si="219"/>
        <v>0</v>
      </c>
    </row>
    <row r="7023" spans="1:4" x14ac:dyDescent="0.3">
      <c r="A7023" s="4">
        <v>29735</v>
      </c>
      <c r="B7023" s="5">
        <v>24.150000000000002</v>
      </c>
      <c r="C7023" s="1">
        <f t="shared" si="218"/>
        <v>2.4150000000000001E-2</v>
      </c>
      <c r="D7023" s="254">
        <f t="shared" si="219"/>
        <v>8.2884376295089268E-2</v>
      </c>
    </row>
    <row r="7024" spans="1:4" x14ac:dyDescent="0.3">
      <c r="A7024" s="4">
        <v>29738</v>
      </c>
      <c r="B7024" s="5">
        <v>24.16</v>
      </c>
      <c r="C7024" s="1">
        <f t="shared" si="218"/>
        <v>2.4160000000000001E-2</v>
      </c>
      <c r="D7024" s="254">
        <f t="shared" si="219"/>
        <v>4.1407867494824835E-2</v>
      </c>
    </row>
    <row r="7025" spans="1:4" x14ac:dyDescent="0.3">
      <c r="A7025" s="4">
        <v>29739</v>
      </c>
      <c r="B7025" s="5">
        <v>24.17</v>
      </c>
      <c r="C7025" s="1">
        <f t="shared" si="218"/>
        <v>2.4170000000000001E-2</v>
      </c>
      <c r="D7025" s="254">
        <f t="shared" si="219"/>
        <v>4.1390728476820016E-2</v>
      </c>
    </row>
    <row r="7026" spans="1:4" x14ac:dyDescent="0.3">
      <c r="A7026" s="4">
        <v>29740</v>
      </c>
      <c r="B7026" s="5">
        <v>24.18</v>
      </c>
      <c r="C7026" s="1">
        <f t="shared" si="218"/>
        <v>2.418E-2</v>
      </c>
      <c r="D7026" s="254">
        <f t="shared" si="219"/>
        <v>4.1373603640870726E-2</v>
      </c>
    </row>
    <row r="7027" spans="1:4" x14ac:dyDescent="0.3">
      <c r="A7027" s="4">
        <v>29741</v>
      </c>
      <c r="B7027" s="5">
        <v>24.19</v>
      </c>
      <c r="C7027" s="1">
        <f t="shared" si="218"/>
        <v>2.419E-2</v>
      </c>
      <c r="D7027" s="254">
        <f t="shared" si="219"/>
        <v>4.1356492969413239E-2</v>
      </c>
    </row>
    <row r="7028" spans="1:4" x14ac:dyDescent="0.3">
      <c r="A7028" s="4">
        <v>29742</v>
      </c>
      <c r="B7028" s="5">
        <v>24.2</v>
      </c>
      <c r="C7028" s="1">
        <f t="shared" si="218"/>
        <v>2.4199999999999999E-2</v>
      </c>
      <c r="D7028" s="254">
        <f t="shared" si="219"/>
        <v>4.1339396444795007E-2</v>
      </c>
    </row>
    <row r="7029" spans="1:4" x14ac:dyDescent="0.3">
      <c r="A7029" s="4">
        <v>29745</v>
      </c>
      <c r="B7029" s="5">
        <v>24.2</v>
      </c>
      <c r="C7029" s="1">
        <f t="shared" si="218"/>
        <v>2.4199999999999999E-2</v>
      </c>
      <c r="D7029" s="254">
        <f t="shared" si="219"/>
        <v>0</v>
      </c>
    </row>
    <row r="7030" spans="1:4" x14ac:dyDescent="0.3">
      <c r="A7030" s="4">
        <v>29746</v>
      </c>
      <c r="B7030" s="5">
        <v>24.22</v>
      </c>
      <c r="C7030" s="1">
        <f t="shared" si="218"/>
        <v>2.4219999999999998E-2</v>
      </c>
      <c r="D7030" s="254">
        <f t="shared" si="219"/>
        <v>8.2644628099171058E-2</v>
      </c>
    </row>
    <row r="7031" spans="1:4" x14ac:dyDescent="0.3">
      <c r="A7031" s="4">
        <v>29747</v>
      </c>
      <c r="B7031" s="5">
        <v>24.22</v>
      </c>
      <c r="C7031" s="1">
        <f t="shared" si="218"/>
        <v>2.4219999999999998E-2</v>
      </c>
      <c r="D7031" s="254">
        <f t="shared" si="219"/>
        <v>0</v>
      </c>
    </row>
    <row r="7032" spans="1:4" x14ac:dyDescent="0.3">
      <c r="A7032" s="4">
        <v>29748</v>
      </c>
      <c r="B7032" s="5">
        <v>24.23</v>
      </c>
      <c r="C7032" s="1">
        <f t="shared" si="218"/>
        <v>2.4230000000000002E-2</v>
      </c>
      <c r="D7032" s="254">
        <f t="shared" si="219"/>
        <v>4.1288191577204536E-2</v>
      </c>
    </row>
    <row r="7033" spans="1:4" x14ac:dyDescent="0.3">
      <c r="A7033" s="4">
        <v>29749</v>
      </c>
      <c r="B7033" s="5">
        <v>24.25</v>
      </c>
      <c r="C7033" s="1">
        <f t="shared" si="218"/>
        <v>2.4250000000000001E-2</v>
      </c>
      <c r="D7033" s="254">
        <f t="shared" si="219"/>
        <v>8.2542302930255218E-2</v>
      </c>
    </row>
    <row r="7034" spans="1:4" x14ac:dyDescent="0.3">
      <c r="A7034" s="4">
        <v>29752</v>
      </c>
      <c r="B7034" s="5">
        <v>24.25</v>
      </c>
      <c r="C7034" s="1">
        <f t="shared" si="218"/>
        <v>2.4250000000000001E-2</v>
      </c>
      <c r="D7034" s="254">
        <f t="shared" si="219"/>
        <v>0</v>
      </c>
    </row>
    <row r="7035" spans="1:4" x14ac:dyDescent="0.3">
      <c r="A7035" s="4">
        <v>29753</v>
      </c>
      <c r="B7035" s="5">
        <v>24.27</v>
      </c>
      <c r="C7035" s="1">
        <f t="shared" si="218"/>
        <v>2.427E-2</v>
      </c>
      <c r="D7035" s="254">
        <f t="shared" si="219"/>
        <v>8.2474226804118977E-2</v>
      </c>
    </row>
    <row r="7036" spans="1:4" x14ac:dyDescent="0.3">
      <c r="A7036" s="4">
        <v>29754</v>
      </c>
      <c r="B7036" s="5">
        <v>24.28</v>
      </c>
      <c r="C7036" s="1">
        <f t="shared" si="218"/>
        <v>2.4279999999999999E-2</v>
      </c>
      <c r="D7036" s="254">
        <f t="shared" si="219"/>
        <v>4.1203131438005691E-2</v>
      </c>
    </row>
    <row r="7037" spans="1:4" x14ac:dyDescent="0.3">
      <c r="A7037" s="4">
        <v>29755</v>
      </c>
      <c r="B7037" s="5">
        <v>24.299999999999997</v>
      </c>
      <c r="C7037" s="1">
        <f t="shared" si="218"/>
        <v>2.4299999999999999E-2</v>
      </c>
      <c r="D7037" s="254">
        <f t="shared" si="219"/>
        <v>8.2372322899493255E-2</v>
      </c>
    </row>
    <row r="7038" spans="1:4" x14ac:dyDescent="0.3">
      <c r="A7038" s="4">
        <v>29756</v>
      </c>
      <c r="B7038" s="5">
        <v>24.299999999999997</v>
      </c>
      <c r="C7038" s="1">
        <f t="shared" si="218"/>
        <v>2.4299999999999999E-2</v>
      </c>
      <c r="D7038" s="254">
        <f t="shared" si="219"/>
        <v>0</v>
      </c>
    </row>
    <row r="7039" spans="1:4" x14ac:dyDescent="0.3">
      <c r="A7039" s="4">
        <v>29759</v>
      </c>
      <c r="B7039" s="5">
        <v>24.32</v>
      </c>
      <c r="C7039" s="1">
        <f t="shared" si="218"/>
        <v>2.4320000000000001E-2</v>
      </c>
      <c r="D7039" s="254">
        <f t="shared" si="219"/>
        <v>8.230452674897748E-2</v>
      </c>
    </row>
    <row r="7040" spans="1:4" x14ac:dyDescent="0.3">
      <c r="A7040" s="4">
        <v>29760</v>
      </c>
      <c r="B7040" s="5">
        <v>24.330000000000002</v>
      </c>
      <c r="C7040" s="1">
        <f t="shared" si="218"/>
        <v>2.4330000000000001E-2</v>
      </c>
      <c r="D7040" s="254">
        <f t="shared" si="219"/>
        <v>4.1118421052632748E-2</v>
      </c>
    </row>
    <row r="7041" spans="1:4" x14ac:dyDescent="0.3">
      <c r="A7041" s="4">
        <v>29761</v>
      </c>
      <c r="B7041" s="5">
        <v>24.330000000000002</v>
      </c>
      <c r="C7041" s="1">
        <f t="shared" si="218"/>
        <v>2.4330000000000001E-2</v>
      </c>
      <c r="D7041" s="254">
        <f t="shared" si="219"/>
        <v>0</v>
      </c>
    </row>
    <row r="7042" spans="1:4" x14ac:dyDescent="0.3">
      <c r="A7042" s="4">
        <v>29762</v>
      </c>
      <c r="B7042" s="5">
        <v>24.35</v>
      </c>
      <c r="C7042" s="1">
        <f t="shared" si="218"/>
        <v>2.435E-2</v>
      </c>
      <c r="D7042" s="254">
        <f t="shared" si="219"/>
        <v>8.2203041512540764E-2</v>
      </c>
    </row>
    <row r="7043" spans="1:4" x14ac:dyDescent="0.3">
      <c r="A7043" s="4">
        <v>29763</v>
      </c>
      <c r="B7043" s="5">
        <v>24.36</v>
      </c>
      <c r="C7043" s="1">
        <f t="shared" si="218"/>
        <v>2.436E-2</v>
      </c>
      <c r="D7043" s="254">
        <f t="shared" si="219"/>
        <v>4.1067761806967695E-2</v>
      </c>
    </row>
    <row r="7044" spans="1:4" x14ac:dyDescent="0.3">
      <c r="A7044" s="4">
        <v>29766</v>
      </c>
      <c r="B7044" s="5">
        <v>24.38</v>
      </c>
      <c r="C7044" s="1">
        <f t="shared" si="218"/>
        <v>2.4379999999999999E-2</v>
      </c>
      <c r="D7044" s="254">
        <f t="shared" si="219"/>
        <v>8.2101806239731623E-2</v>
      </c>
    </row>
    <row r="7045" spans="1:4" x14ac:dyDescent="0.3">
      <c r="A7045" s="4">
        <v>29767</v>
      </c>
      <c r="B7045" s="5">
        <v>24.389999999999997</v>
      </c>
      <c r="C7045" s="1">
        <f t="shared" si="218"/>
        <v>2.4389999999999998E-2</v>
      </c>
      <c r="D7045" s="254">
        <f t="shared" si="219"/>
        <v>4.1017227235440323E-2</v>
      </c>
    </row>
    <row r="7046" spans="1:4" x14ac:dyDescent="0.3">
      <c r="A7046" s="4">
        <v>29768</v>
      </c>
      <c r="B7046" s="5">
        <v>24.389999999999997</v>
      </c>
      <c r="C7046" s="1">
        <f t="shared" ref="C7046:C7109" si="220">B7046/1000</f>
        <v>2.4389999999999998E-2</v>
      </c>
      <c r="D7046" s="254">
        <f t="shared" si="219"/>
        <v>0</v>
      </c>
    </row>
    <row r="7047" spans="1:4" x14ac:dyDescent="0.3">
      <c r="A7047" s="4">
        <v>29769</v>
      </c>
      <c r="B7047" s="5">
        <v>24.41</v>
      </c>
      <c r="C7047" s="1">
        <f t="shared" si="220"/>
        <v>2.4410000000000001E-2</v>
      </c>
      <c r="D7047" s="254">
        <f t="shared" ref="D7047:D7110" si="221">((B7047/B7046)-1)*100</f>
        <v>8.2000820008221176E-2</v>
      </c>
    </row>
    <row r="7048" spans="1:4" x14ac:dyDescent="0.3">
      <c r="A7048" s="4">
        <v>29770</v>
      </c>
      <c r="B7048" s="5">
        <v>24.42</v>
      </c>
      <c r="C7048" s="1">
        <f t="shared" si="220"/>
        <v>2.4420000000000001E-2</v>
      </c>
      <c r="D7048" s="254">
        <f t="shared" si="221"/>
        <v>4.0966816878329482E-2</v>
      </c>
    </row>
    <row r="7049" spans="1:4" x14ac:dyDescent="0.3">
      <c r="A7049" s="4">
        <v>29773</v>
      </c>
      <c r="B7049" s="5">
        <v>24.45</v>
      </c>
      <c r="C7049" s="1">
        <f t="shared" si="220"/>
        <v>2.445E-2</v>
      </c>
      <c r="D7049" s="254">
        <f t="shared" si="221"/>
        <v>0.12285012285011554</v>
      </c>
    </row>
    <row r="7050" spans="1:4" x14ac:dyDescent="0.3">
      <c r="A7050" s="4">
        <v>29774</v>
      </c>
      <c r="B7050" s="5">
        <v>24.46</v>
      </c>
      <c r="C7050" s="1">
        <f t="shared" si="220"/>
        <v>2.4460000000000003E-2</v>
      </c>
      <c r="D7050" s="254">
        <f t="shared" si="221"/>
        <v>4.0899795501037062E-2</v>
      </c>
    </row>
    <row r="7051" spans="1:4" x14ac:dyDescent="0.3">
      <c r="A7051" s="4">
        <v>29775</v>
      </c>
      <c r="B7051" s="5">
        <v>24.47</v>
      </c>
      <c r="C7051" s="1">
        <f t="shared" si="220"/>
        <v>2.4469999999999999E-2</v>
      </c>
      <c r="D7051" s="254">
        <f t="shared" si="221"/>
        <v>4.0883074407194187E-2</v>
      </c>
    </row>
    <row r="7052" spans="1:4" x14ac:dyDescent="0.3">
      <c r="A7052" s="4">
        <v>29776</v>
      </c>
      <c r="B7052" s="5">
        <v>24.479999999999997</v>
      </c>
      <c r="C7052" s="1">
        <f t="shared" si="220"/>
        <v>2.4479999999999998E-2</v>
      </c>
      <c r="D7052" s="254">
        <f t="shared" si="221"/>
        <v>4.08663669799747E-2</v>
      </c>
    </row>
    <row r="7053" spans="1:4" x14ac:dyDescent="0.3">
      <c r="A7053" s="4">
        <v>29777</v>
      </c>
      <c r="B7053" s="5">
        <v>24.479999999999997</v>
      </c>
      <c r="C7053" s="1">
        <f t="shared" si="220"/>
        <v>2.4479999999999998E-2</v>
      </c>
      <c r="D7053" s="254">
        <f t="shared" si="221"/>
        <v>0</v>
      </c>
    </row>
    <row r="7054" spans="1:4" x14ac:dyDescent="0.3">
      <c r="A7054" s="4">
        <v>29780</v>
      </c>
      <c r="B7054" s="5">
        <v>24.479999999999997</v>
      </c>
      <c r="C7054" s="1">
        <f t="shared" si="220"/>
        <v>2.4479999999999998E-2</v>
      </c>
      <c r="D7054" s="254">
        <f t="shared" si="221"/>
        <v>0</v>
      </c>
    </row>
    <row r="7055" spans="1:4" x14ac:dyDescent="0.3">
      <c r="A7055" s="4">
        <v>29781</v>
      </c>
      <c r="B7055" s="5">
        <v>24.5</v>
      </c>
      <c r="C7055" s="1">
        <f t="shared" si="220"/>
        <v>2.4500000000000001E-2</v>
      </c>
      <c r="D7055" s="254">
        <f t="shared" si="221"/>
        <v>8.1699346405250672E-2</v>
      </c>
    </row>
    <row r="7056" spans="1:4" x14ac:dyDescent="0.3">
      <c r="A7056" s="4">
        <v>29782</v>
      </c>
      <c r="B7056" s="5">
        <v>24.51</v>
      </c>
      <c r="C7056" s="1">
        <f t="shared" si="220"/>
        <v>2.4510000000000001E-2</v>
      </c>
      <c r="D7056" s="254">
        <f t="shared" si="221"/>
        <v>4.0816326530612734E-2</v>
      </c>
    </row>
    <row r="7057" spans="1:4" x14ac:dyDescent="0.3">
      <c r="A7057" s="4">
        <v>29783</v>
      </c>
      <c r="B7057" s="5">
        <v>24.53</v>
      </c>
      <c r="C7057" s="1">
        <f t="shared" si="220"/>
        <v>2.453E-2</v>
      </c>
      <c r="D7057" s="254">
        <f t="shared" si="221"/>
        <v>8.1599347205218997E-2</v>
      </c>
    </row>
    <row r="7058" spans="1:4" x14ac:dyDescent="0.3">
      <c r="A7058" s="4">
        <v>29784</v>
      </c>
      <c r="B7058" s="5">
        <v>24.54</v>
      </c>
      <c r="C7058" s="1">
        <f t="shared" si="220"/>
        <v>2.4539999999999999E-2</v>
      </c>
      <c r="D7058" s="254">
        <f t="shared" si="221"/>
        <v>4.0766408479409044E-2</v>
      </c>
    </row>
    <row r="7059" spans="1:4" x14ac:dyDescent="0.3">
      <c r="A7059" s="4">
        <v>29787</v>
      </c>
      <c r="B7059" s="5">
        <v>24.54</v>
      </c>
      <c r="C7059" s="1">
        <f t="shared" si="220"/>
        <v>2.4539999999999999E-2</v>
      </c>
      <c r="D7059" s="254">
        <f t="shared" si="221"/>
        <v>0</v>
      </c>
    </row>
    <row r="7060" spans="1:4" x14ac:dyDescent="0.3">
      <c r="A7060" s="4">
        <v>29788</v>
      </c>
      <c r="B7060" s="5">
        <v>24.54</v>
      </c>
      <c r="C7060" s="1">
        <f t="shared" si="220"/>
        <v>2.4539999999999999E-2</v>
      </c>
      <c r="D7060" s="254">
        <f t="shared" si="221"/>
        <v>0</v>
      </c>
    </row>
    <row r="7061" spans="1:4" x14ac:dyDescent="0.3">
      <c r="A7061" s="4">
        <v>29789</v>
      </c>
      <c r="B7061" s="5">
        <v>24.54</v>
      </c>
      <c r="C7061" s="1">
        <f t="shared" si="220"/>
        <v>2.4539999999999999E-2</v>
      </c>
      <c r="D7061" s="254">
        <f t="shared" si="221"/>
        <v>0</v>
      </c>
    </row>
    <row r="7062" spans="1:4" x14ac:dyDescent="0.3">
      <c r="A7062" s="4">
        <v>29790</v>
      </c>
      <c r="B7062" s="5">
        <v>24.56</v>
      </c>
      <c r="C7062" s="1">
        <f t="shared" si="220"/>
        <v>2.4559999999999998E-2</v>
      </c>
      <c r="D7062" s="254">
        <f t="shared" si="221"/>
        <v>8.1499592502032314E-2</v>
      </c>
    </row>
    <row r="7063" spans="1:4" x14ac:dyDescent="0.3">
      <c r="A7063" s="4">
        <v>29791</v>
      </c>
      <c r="B7063" s="5">
        <v>24.580000000000002</v>
      </c>
      <c r="C7063" s="1">
        <f t="shared" si="220"/>
        <v>2.4580000000000001E-2</v>
      </c>
      <c r="D7063" s="254">
        <f t="shared" si="221"/>
        <v>8.1433224755711464E-2</v>
      </c>
    </row>
    <row r="7064" spans="1:4" x14ac:dyDescent="0.3">
      <c r="A7064" s="4">
        <v>29794</v>
      </c>
      <c r="B7064" s="5">
        <v>24.56</v>
      </c>
      <c r="C7064" s="1">
        <f t="shared" si="220"/>
        <v>2.4559999999999998E-2</v>
      </c>
      <c r="D7064" s="254">
        <f t="shared" si="221"/>
        <v>-8.1366965012219516E-2</v>
      </c>
    </row>
    <row r="7065" spans="1:4" x14ac:dyDescent="0.3">
      <c r="A7065" s="4">
        <v>29795</v>
      </c>
      <c r="B7065" s="5">
        <v>24.56</v>
      </c>
      <c r="C7065" s="1">
        <f t="shared" si="220"/>
        <v>2.4559999999999998E-2</v>
      </c>
      <c r="D7065" s="254">
        <f t="shared" si="221"/>
        <v>0</v>
      </c>
    </row>
    <row r="7066" spans="1:4" x14ac:dyDescent="0.3">
      <c r="A7066" s="4">
        <v>29796</v>
      </c>
      <c r="B7066" s="5">
        <v>24.57</v>
      </c>
      <c r="C7066" s="1">
        <f t="shared" si="220"/>
        <v>2.4570000000000002E-2</v>
      </c>
      <c r="D7066" s="254">
        <f t="shared" si="221"/>
        <v>4.0716612377855732E-2</v>
      </c>
    </row>
    <row r="7067" spans="1:4" x14ac:dyDescent="0.3">
      <c r="A7067" s="4">
        <v>29797</v>
      </c>
      <c r="B7067" s="5">
        <v>24.580000000000002</v>
      </c>
      <c r="C7067" s="1">
        <f t="shared" si="220"/>
        <v>2.4580000000000001E-2</v>
      </c>
      <c r="D7067" s="254">
        <f t="shared" si="221"/>
        <v>4.0700040700047957E-2</v>
      </c>
    </row>
    <row r="7068" spans="1:4" x14ac:dyDescent="0.3">
      <c r="A7068" s="4">
        <v>29798</v>
      </c>
      <c r="B7068" s="5">
        <v>24.6</v>
      </c>
      <c r="C7068" s="1">
        <f t="shared" si="220"/>
        <v>2.46E-2</v>
      </c>
      <c r="D7068" s="254">
        <f t="shared" si="221"/>
        <v>8.1366965012197312E-2</v>
      </c>
    </row>
    <row r="7069" spans="1:4" x14ac:dyDescent="0.3">
      <c r="A7069" s="4">
        <v>29801</v>
      </c>
      <c r="B7069" s="5">
        <v>24.61</v>
      </c>
      <c r="C7069" s="1">
        <f t="shared" si="220"/>
        <v>2.461E-2</v>
      </c>
      <c r="D7069" s="254">
        <f t="shared" si="221"/>
        <v>4.0650406504050274E-2</v>
      </c>
    </row>
    <row r="7070" spans="1:4" x14ac:dyDescent="0.3">
      <c r="A7070" s="4">
        <v>29802</v>
      </c>
      <c r="B7070" s="5">
        <v>24.62</v>
      </c>
      <c r="C7070" s="1">
        <f t="shared" si="220"/>
        <v>2.462E-2</v>
      </c>
      <c r="D7070" s="254">
        <f t="shared" si="221"/>
        <v>4.0633888663155204E-2</v>
      </c>
    </row>
    <row r="7071" spans="1:4" x14ac:dyDescent="0.3">
      <c r="A7071" s="4">
        <v>29803</v>
      </c>
      <c r="B7071" s="5">
        <v>24.639999999999997</v>
      </c>
      <c r="C7071" s="1">
        <f t="shared" si="220"/>
        <v>2.4639999999999999E-2</v>
      </c>
      <c r="D7071" s="254">
        <f t="shared" si="221"/>
        <v>8.1234768480897834E-2</v>
      </c>
    </row>
    <row r="7072" spans="1:4" x14ac:dyDescent="0.3">
      <c r="A7072" s="4">
        <v>29804</v>
      </c>
      <c r="B7072" s="5">
        <v>24.66</v>
      </c>
      <c r="C7072" s="1">
        <f t="shared" si="220"/>
        <v>2.4660000000000001E-2</v>
      </c>
      <c r="D7072" s="254">
        <f t="shared" si="221"/>
        <v>8.1168831168842992E-2</v>
      </c>
    </row>
    <row r="7073" spans="1:4" x14ac:dyDescent="0.3">
      <c r="A7073" s="4">
        <v>29805</v>
      </c>
      <c r="B7073" s="5">
        <v>24.66</v>
      </c>
      <c r="C7073" s="1">
        <f t="shared" si="220"/>
        <v>2.4660000000000001E-2</v>
      </c>
      <c r="D7073" s="254">
        <f t="shared" si="221"/>
        <v>0</v>
      </c>
    </row>
    <row r="7074" spans="1:4" x14ac:dyDescent="0.3">
      <c r="A7074" s="4">
        <v>29808</v>
      </c>
      <c r="B7074" s="5">
        <v>24.68</v>
      </c>
      <c r="C7074" s="1">
        <f t="shared" si="220"/>
        <v>2.4680000000000001E-2</v>
      </c>
      <c r="D7074" s="254">
        <f t="shared" si="221"/>
        <v>8.110300081103361E-2</v>
      </c>
    </row>
    <row r="7075" spans="1:4" x14ac:dyDescent="0.3">
      <c r="A7075" s="4">
        <v>29809</v>
      </c>
      <c r="B7075" s="5">
        <v>24.68</v>
      </c>
      <c r="C7075" s="1">
        <f t="shared" si="220"/>
        <v>2.4680000000000001E-2</v>
      </c>
      <c r="D7075" s="254">
        <f t="shared" si="221"/>
        <v>0</v>
      </c>
    </row>
    <row r="7076" spans="1:4" x14ac:dyDescent="0.3">
      <c r="A7076" s="4">
        <v>29810</v>
      </c>
      <c r="B7076" s="5">
        <v>24.7</v>
      </c>
      <c r="C7076" s="1">
        <f t="shared" si="220"/>
        <v>2.47E-2</v>
      </c>
      <c r="D7076" s="254">
        <f t="shared" si="221"/>
        <v>8.103727714747766E-2</v>
      </c>
    </row>
    <row r="7077" spans="1:4" x14ac:dyDescent="0.3">
      <c r="A7077" s="4">
        <v>29811</v>
      </c>
      <c r="B7077" s="5">
        <v>24.71</v>
      </c>
      <c r="C7077" s="1">
        <f t="shared" si="220"/>
        <v>2.4709999999999999E-2</v>
      </c>
      <c r="D7077" s="254">
        <f t="shared" si="221"/>
        <v>4.0485829959524544E-2</v>
      </c>
    </row>
    <row r="7078" spans="1:4" x14ac:dyDescent="0.3">
      <c r="A7078" s="4">
        <v>29812</v>
      </c>
      <c r="B7078" s="5">
        <v>24.72</v>
      </c>
      <c r="C7078" s="1">
        <f t="shared" si="220"/>
        <v>2.4719999999999999E-2</v>
      </c>
      <c r="D7078" s="254">
        <f t="shared" si="221"/>
        <v>4.0469445568591667E-2</v>
      </c>
    </row>
    <row r="7079" spans="1:4" x14ac:dyDescent="0.3">
      <c r="A7079" s="4">
        <v>29815</v>
      </c>
      <c r="B7079" s="5">
        <v>24.740000000000002</v>
      </c>
      <c r="C7079" s="1">
        <f t="shared" si="220"/>
        <v>2.4740000000000002E-2</v>
      </c>
      <c r="D7079" s="254">
        <f t="shared" si="221"/>
        <v>8.0906148867332384E-2</v>
      </c>
    </row>
    <row r="7080" spans="1:4" x14ac:dyDescent="0.3">
      <c r="A7080" s="4">
        <v>29816</v>
      </c>
      <c r="B7080" s="5">
        <v>24.75</v>
      </c>
      <c r="C7080" s="1">
        <f t="shared" si="220"/>
        <v>2.4750000000000001E-2</v>
      </c>
      <c r="D7080" s="254">
        <f t="shared" si="221"/>
        <v>4.0420371867422311E-2</v>
      </c>
    </row>
    <row r="7081" spans="1:4" x14ac:dyDescent="0.3">
      <c r="A7081" s="4">
        <v>29817</v>
      </c>
      <c r="B7081" s="5">
        <v>24.76</v>
      </c>
      <c r="C7081" s="1">
        <f t="shared" si="220"/>
        <v>2.4760000000000001E-2</v>
      </c>
      <c r="D7081" s="254">
        <f t="shared" si="221"/>
        <v>4.0404040404040664E-2</v>
      </c>
    </row>
    <row r="7082" spans="1:4" x14ac:dyDescent="0.3">
      <c r="A7082" s="4">
        <v>29818</v>
      </c>
      <c r="B7082" s="5">
        <v>24.78</v>
      </c>
      <c r="C7082" s="1">
        <f t="shared" si="220"/>
        <v>2.478E-2</v>
      </c>
      <c r="D7082" s="254">
        <f t="shared" si="221"/>
        <v>8.077544426494665E-2</v>
      </c>
    </row>
    <row r="7083" spans="1:4" x14ac:dyDescent="0.3">
      <c r="A7083" s="4">
        <v>29819</v>
      </c>
      <c r="B7083" s="5">
        <v>24.78</v>
      </c>
      <c r="C7083" s="1">
        <f t="shared" si="220"/>
        <v>2.478E-2</v>
      </c>
      <c r="D7083" s="254">
        <f t="shared" si="221"/>
        <v>0</v>
      </c>
    </row>
    <row r="7084" spans="1:4" x14ac:dyDescent="0.3">
      <c r="A7084" s="4">
        <v>29822</v>
      </c>
      <c r="B7084" s="5">
        <v>24.8</v>
      </c>
      <c r="C7084" s="1">
        <f t="shared" si="220"/>
        <v>2.4799999999999999E-2</v>
      </c>
      <c r="D7084" s="254">
        <f t="shared" si="221"/>
        <v>8.0710250201776468E-2</v>
      </c>
    </row>
    <row r="7085" spans="1:4" x14ac:dyDescent="0.3">
      <c r="A7085" s="4">
        <v>29823</v>
      </c>
      <c r="B7085" s="5">
        <v>24.81</v>
      </c>
      <c r="C7085" s="1">
        <f t="shared" si="220"/>
        <v>2.4809999999999999E-2</v>
      </c>
      <c r="D7085" s="254">
        <f t="shared" si="221"/>
        <v>4.0322580645146822E-2</v>
      </c>
    </row>
    <row r="7086" spans="1:4" x14ac:dyDescent="0.3">
      <c r="A7086" s="4">
        <v>29824</v>
      </c>
      <c r="B7086" s="5">
        <v>24.819999999999997</v>
      </c>
      <c r="C7086" s="1">
        <f t="shared" si="220"/>
        <v>2.4819999999999998E-2</v>
      </c>
      <c r="D7086" s="254">
        <f t="shared" si="221"/>
        <v>4.0306328093508981E-2</v>
      </c>
    </row>
    <row r="7087" spans="1:4" x14ac:dyDescent="0.3">
      <c r="A7087" s="4">
        <v>29825</v>
      </c>
      <c r="B7087" s="5">
        <v>24.830000000000002</v>
      </c>
      <c r="C7087" s="1">
        <f t="shared" si="220"/>
        <v>2.4830000000000001E-2</v>
      </c>
      <c r="D7087" s="254">
        <f t="shared" si="221"/>
        <v>4.029008863821737E-2</v>
      </c>
    </row>
    <row r="7088" spans="1:4" x14ac:dyDescent="0.3">
      <c r="A7088" s="4">
        <v>29826</v>
      </c>
      <c r="B7088" s="5">
        <v>24.84</v>
      </c>
      <c r="C7088" s="1">
        <f t="shared" si="220"/>
        <v>2.4840000000000001E-2</v>
      </c>
      <c r="D7088" s="254">
        <f t="shared" si="221"/>
        <v>4.0273862263373594E-2</v>
      </c>
    </row>
    <row r="7089" spans="1:4" x14ac:dyDescent="0.3">
      <c r="A7089" s="4">
        <v>29829</v>
      </c>
      <c r="B7089" s="5">
        <v>24.85</v>
      </c>
      <c r="C7089" s="1">
        <f t="shared" si="220"/>
        <v>2.4850000000000001E-2</v>
      </c>
      <c r="D7089" s="254">
        <f t="shared" si="221"/>
        <v>4.0257648953301306E-2</v>
      </c>
    </row>
    <row r="7090" spans="1:4" x14ac:dyDescent="0.3">
      <c r="A7090" s="4">
        <v>29831</v>
      </c>
      <c r="B7090" s="5">
        <v>24.87</v>
      </c>
      <c r="C7090" s="1">
        <f t="shared" si="220"/>
        <v>2.487E-2</v>
      </c>
      <c r="D7090" s="254">
        <f t="shared" si="221"/>
        <v>8.048289738429304E-2</v>
      </c>
    </row>
    <row r="7091" spans="1:4" x14ac:dyDescent="0.3">
      <c r="A7091" s="4">
        <v>29832</v>
      </c>
      <c r="B7091" s="5">
        <v>24.89</v>
      </c>
      <c r="C7091" s="1">
        <f t="shared" si="220"/>
        <v>2.4889999999999999E-2</v>
      </c>
      <c r="D7091" s="254">
        <f t="shared" si="221"/>
        <v>8.0418174507435047E-2</v>
      </c>
    </row>
    <row r="7092" spans="1:4" x14ac:dyDescent="0.3">
      <c r="A7092" s="4">
        <v>29833</v>
      </c>
      <c r="B7092" s="5">
        <v>24.91</v>
      </c>
      <c r="C7092" s="1">
        <f t="shared" si="220"/>
        <v>2.4910000000000002E-2</v>
      </c>
      <c r="D7092" s="254">
        <f t="shared" si="221"/>
        <v>8.0353555644840924E-2</v>
      </c>
    </row>
    <row r="7093" spans="1:4" x14ac:dyDescent="0.3">
      <c r="A7093" s="4">
        <v>29836</v>
      </c>
      <c r="B7093" s="5">
        <v>24.93</v>
      </c>
      <c r="C7093" s="1">
        <f t="shared" si="220"/>
        <v>2.4930000000000001E-2</v>
      </c>
      <c r="D7093" s="254">
        <f t="shared" si="221"/>
        <v>8.0289040545955537E-2</v>
      </c>
    </row>
    <row r="7094" spans="1:4" x14ac:dyDescent="0.3">
      <c r="A7094" s="4">
        <v>29837</v>
      </c>
      <c r="B7094" s="5">
        <v>24.94</v>
      </c>
      <c r="C7094" s="1">
        <f t="shared" si="220"/>
        <v>2.494E-2</v>
      </c>
      <c r="D7094" s="254">
        <f t="shared" si="221"/>
        <v>4.0112314480555966E-2</v>
      </c>
    </row>
    <row r="7095" spans="1:4" x14ac:dyDescent="0.3">
      <c r="A7095" s="4">
        <v>29838</v>
      </c>
      <c r="B7095" s="5">
        <v>24.95</v>
      </c>
      <c r="C7095" s="1">
        <f t="shared" si="220"/>
        <v>2.495E-2</v>
      </c>
      <c r="D7095" s="254">
        <f t="shared" si="221"/>
        <v>4.0096230954289602E-2</v>
      </c>
    </row>
    <row r="7096" spans="1:4" x14ac:dyDescent="0.3">
      <c r="A7096" s="4">
        <v>29839</v>
      </c>
      <c r="B7096" s="5">
        <v>24.96</v>
      </c>
      <c r="C7096" s="1">
        <f t="shared" si="220"/>
        <v>2.496E-2</v>
      </c>
      <c r="D7096" s="254">
        <f t="shared" si="221"/>
        <v>4.0080160320643543E-2</v>
      </c>
    </row>
    <row r="7097" spans="1:4" x14ac:dyDescent="0.3">
      <c r="A7097" s="4">
        <v>29840</v>
      </c>
      <c r="B7097" s="5">
        <v>24.97</v>
      </c>
      <c r="C7097" s="1">
        <f t="shared" si="220"/>
        <v>2.4969999999999999E-2</v>
      </c>
      <c r="D7097" s="254">
        <f t="shared" si="221"/>
        <v>4.0064102564096871E-2</v>
      </c>
    </row>
    <row r="7098" spans="1:4" x14ac:dyDescent="0.3">
      <c r="A7098" s="4">
        <v>29843</v>
      </c>
      <c r="B7098" s="5">
        <v>24.99</v>
      </c>
      <c r="C7098" s="1">
        <f t="shared" si="220"/>
        <v>2.4989999999999998E-2</v>
      </c>
      <c r="D7098" s="254">
        <f t="shared" si="221"/>
        <v>8.0096115338412766E-2</v>
      </c>
    </row>
    <row r="7099" spans="1:4" x14ac:dyDescent="0.3">
      <c r="A7099" s="4">
        <v>29844</v>
      </c>
      <c r="B7099" s="5">
        <v>25.01</v>
      </c>
      <c r="C7099" s="1">
        <f t="shared" si="220"/>
        <v>2.5010000000000001E-2</v>
      </c>
      <c r="D7099" s="254">
        <f t="shared" si="221"/>
        <v>8.0032012805131281E-2</v>
      </c>
    </row>
    <row r="7100" spans="1:4" x14ac:dyDescent="0.3">
      <c r="A7100" s="4">
        <v>29846</v>
      </c>
      <c r="B7100" s="5">
        <v>25.02</v>
      </c>
      <c r="C7100" s="1">
        <f t="shared" si="220"/>
        <v>2.5020000000000001E-2</v>
      </c>
      <c r="D7100" s="254">
        <f t="shared" si="221"/>
        <v>3.9984006397442151E-2</v>
      </c>
    </row>
    <row r="7101" spans="1:4" x14ac:dyDescent="0.3">
      <c r="A7101" s="4">
        <v>29847</v>
      </c>
      <c r="B7101" s="5">
        <v>25.04</v>
      </c>
      <c r="C7101" s="1">
        <f t="shared" si="220"/>
        <v>2.504E-2</v>
      </c>
      <c r="D7101" s="254">
        <f t="shared" si="221"/>
        <v>7.9936051159079646E-2</v>
      </c>
    </row>
    <row r="7102" spans="1:4" x14ac:dyDescent="0.3">
      <c r="A7102" s="4">
        <v>29850</v>
      </c>
      <c r="B7102" s="5">
        <v>25.06</v>
      </c>
      <c r="C7102" s="1">
        <f t="shared" si="220"/>
        <v>2.5059999999999999E-2</v>
      </c>
      <c r="D7102" s="254">
        <f t="shared" si="221"/>
        <v>7.9872204472852815E-2</v>
      </c>
    </row>
    <row r="7103" spans="1:4" x14ac:dyDescent="0.3">
      <c r="A7103" s="4">
        <v>29851</v>
      </c>
      <c r="B7103" s="5">
        <v>25.07</v>
      </c>
      <c r="C7103" s="1">
        <f t="shared" si="220"/>
        <v>2.5070000000000002E-2</v>
      </c>
      <c r="D7103" s="254">
        <f t="shared" si="221"/>
        <v>3.9904229848364281E-2</v>
      </c>
    </row>
    <row r="7104" spans="1:4" x14ac:dyDescent="0.3">
      <c r="A7104" s="4">
        <v>29852</v>
      </c>
      <c r="B7104" s="5">
        <v>25.080000000000002</v>
      </c>
      <c r="C7104" s="1">
        <f t="shared" si="220"/>
        <v>2.5080000000000002E-2</v>
      </c>
      <c r="D7104" s="254">
        <f t="shared" si="221"/>
        <v>3.9888312724367658E-2</v>
      </c>
    </row>
    <row r="7105" spans="1:4" x14ac:dyDescent="0.3">
      <c r="A7105" s="4">
        <v>29853</v>
      </c>
      <c r="B7105" s="5">
        <v>25.09</v>
      </c>
      <c r="C7105" s="1">
        <f t="shared" si="220"/>
        <v>2.5090000000000001E-2</v>
      </c>
      <c r="D7105" s="254">
        <f t="shared" si="221"/>
        <v>3.9872408293462058E-2</v>
      </c>
    </row>
    <row r="7106" spans="1:4" x14ac:dyDescent="0.3">
      <c r="A7106" s="4">
        <v>29854</v>
      </c>
      <c r="B7106" s="5">
        <v>25.11</v>
      </c>
      <c r="C7106" s="1">
        <f t="shared" si="220"/>
        <v>2.511E-2</v>
      </c>
      <c r="D7106" s="254">
        <f t="shared" si="221"/>
        <v>7.9713033080897056E-2</v>
      </c>
    </row>
    <row r="7107" spans="1:4" x14ac:dyDescent="0.3">
      <c r="A7107" s="4">
        <v>29857</v>
      </c>
      <c r="B7107" s="5">
        <v>25.13</v>
      </c>
      <c r="C7107" s="1">
        <f t="shared" si="220"/>
        <v>2.513E-2</v>
      </c>
      <c r="D7107" s="254">
        <f t="shared" si="221"/>
        <v>7.9649542015136632E-2</v>
      </c>
    </row>
    <row r="7108" spans="1:4" x14ac:dyDescent="0.3">
      <c r="A7108" s="4">
        <v>29858</v>
      </c>
      <c r="B7108" s="5">
        <v>25.14</v>
      </c>
      <c r="C7108" s="1">
        <f t="shared" si="220"/>
        <v>2.5139999999999999E-2</v>
      </c>
      <c r="D7108" s="254">
        <f t="shared" si="221"/>
        <v>3.9793076004790429E-2</v>
      </c>
    </row>
    <row r="7109" spans="1:4" x14ac:dyDescent="0.3">
      <c r="A7109" s="4">
        <v>29859</v>
      </c>
      <c r="B7109" s="5">
        <v>25.159999999999997</v>
      </c>
      <c r="C7109" s="1">
        <f t="shared" si="220"/>
        <v>2.5159999999999995E-2</v>
      </c>
      <c r="D7109" s="254">
        <f t="shared" si="221"/>
        <v>7.9554494828948386E-2</v>
      </c>
    </row>
    <row r="7110" spans="1:4" x14ac:dyDescent="0.3">
      <c r="A7110" s="4">
        <v>29860</v>
      </c>
      <c r="B7110" s="5">
        <v>25.17</v>
      </c>
      <c r="C7110" s="1">
        <f t="shared" ref="C7110:C7173" si="222">B7110/1000</f>
        <v>2.5170000000000001E-2</v>
      </c>
      <c r="D7110" s="254">
        <f t="shared" si="221"/>
        <v>3.9745627980947162E-2</v>
      </c>
    </row>
    <row r="7111" spans="1:4" x14ac:dyDescent="0.3">
      <c r="A7111" s="4">
        <v>29861</v>
      </c>
      <c r="B7111" s="5">
        <v>25.18</v>
      </c>
      <c r="C7111" s="1">
        <f t="shared" si="222"/>
        <v>2.5180000000000001E-2</v>
      </c>
      <c r="D7111" s="254">
        <f t="shared" ref="D7111:D7174" si="223">((B7111/B7110)-1)*100</f>
        <v>3.9729837107649324E-2</v>
      </c>
    </row>
    <row r="7112" spans="1:4" x14ac:dyDescent="0.3">
      <c r="A7112" s="4">
        <v>29864</v>
      </c>
      <c r="B7112" s="5">
        <v>25.2</v>
      </c>
      <c r="C7112" s="1">
        <f t="shared" si="222"/>
        <v>2.52E-2</v>
      </c>
      <c r="D7112" s="254">
        <f t="shared" si="223"/>
        <v>7.9428117553614896E-2</v>
      </c>
    </row>
    <row r="7113" spans="1:4" x14ac:dyDescent="0.3">
      <c r="A7113" s="4">
        <v>29865</v>
      </c>
      <c r="B7113" s="5">
        <v>25.21</v>
      </c>
      <c r="C7113" s="1">
        <f t="shared" si="222"/>
        <v>2.521E-2</v>
      </c>
      <c r="D7113" s="254">
        <f t="shared" si="223"/>
        <v>3.9682539682539542E-2</v>
      </c>
    </row>
    <row r="7114" spans="1:4" x14ac:dyDescent="0.3">
      <c r="A7114" s="4">
        <v>29866</v>
      </c>
      <c r="B7114" s="5">
        <v>25.22</v>
      </c>
      <c r="C7114" s="1">
        <f t="shared" si="222"/>
        <v>2.5219999999999999E-2</v>
      </c>
      <c r="D7114" s="254">
        <f t="shared" si="223"/>
        <v>3.9666798889315125E-2</v>
      </c>
    </row>
    <row r="7115" spans="1:4" x14ac:dyDescent="0.3">
      <c r="A7115" s="4">
        <v>29867</v>
      </c>
      <c r="B7115" s="5">
        <v>25.24</v>
      </c>
      <c r="C7115" s="1">
        <f t="shared" si="222"/>
        <v>2.5239999999999999E-2</v>
      </c>
      <c r="D7115" s="254">
        <f t="shared" si="223"/>
        <v>7.9302141157810979E-2</v>
      </c>
    </row>
    <row r="7116" spans="1:4" x14ac:dyDescent="0.3">
      <c r="A7116" s="4">
        <v>29868</v>
      </c>
      <c r="B7116" s="5">
        <v>25.25</v>
      </c>
      <c r="C7116" s="1">
        <f t="shared" si="222"/>
        <v>2.5250000000000002E-2</v>
      </c>
      <c r="D7116" s="254">
        <f t="shared" si="223"/>
        <v>3.961965134706702E-2</v>
      </c>
    </row>
    <row r="7117" spans="1:4" x14ac:dyDescent="0.3">
      <c r="A7117" s="4">
        <v>29872</v>
      </c>
      <c r="B7117" s="5">
        <v>25.27</v>
      </c>
      <c r="C7117" s="1">
        <f t="shared" si="222"/>
        <v>2.5270000000000001E-2</v>
      </c>
      <c r="D7117" s="254">
        <f t="shared" si="223"/>
        <v>7.9207920792079278E-2</v>
      </c>
    </row>
    <row r="7118" spans="1:4" x14ac:dyDescent="0.3">
      <c r="A7118" s="4">
        <v>29873</v>
      </c>
      <c r="B7118" s="5">
        <v>25.28</v>
      </c>
      <c r="C7118" s="1">
        <f t="shared" si="222"/>
        <v>2.528E-2</v>
      </c>
      <c r="D7118" s="254">
        <f t="shared" si="223"/>
        <v>3.9572615749916551E-2</v>
      </c>
    </row>
    <row r="7119" spans="1:4" x14ac:dyDescent="0.3">
      <c r="A7119" s="4">
        <v>29874</v>
      </c>
      <c r="B7119" s="5">
        <v>25.3</v>
      </c>
      <c r="C7119" s="1">
        <f t="shared" si="222"/>
        <v>2.53E-2</v>
      </c>
      <c r="D7119" s="254">
        <f t="shared" si="223"/>
        <v>7.9113924050622231E-2</v>
      </c>
    </row>
    <row r="7120" spans="1:4" x14ac:dyDescent="0.3">
      <c r="A7120" s="4">
        <v>29875</v>
      </c>
      <c r="B7120" s="5">
        <v>25.32</v>
      </c>
      <c r="C7120" s="1">
        <f t="shared" si="222"/>
        <v>2.5319999999999999E-2</v>
      </c>
      <c r="D7120" s="254">
        <f t="shared" si="223"/>
        <v>7.905138339920903E-2</v>
      </c>
    </row>
    <row r="7121" spans="1:4" x14ac:dyDescent="0.3">
      <c r="A7121" s="4">
        <v>29878</v>
      </c>
      <c r="B7121" s="5">
        <v>25.34</v>
      </c>
      <c r="C7121" s="1">
        <f t="shared" si="222"/>
        <v>2.5340000000000001E-2</v>
      </c>
      <c r="D7121" s="254">
        <f t="shared" si="223"/>
        <v>7.898894154818592E-2</v>
      </c>
    </row>
    <row r="7122" spans="1:4" x14ac:dyDescent="0.3">
      <c r="A7122" s="4">
        <v>29879</v>
      </c>
      <c r="B7122" s="5">
        <v>25.35</v>
      </c>
      <c r="C7122" s="1">
        <f t="shared" si="222"/>
        <v>2.5350000000000001E-2</v>
      </c>
      <c r="D7122" s="254">
        <f t="shared" si="223"/>
        <v>3.9463299131803353E-2</v>
      </c>
    </row>
    <row r="7123" spans="1:4" x14ac:dyDescent="0.3">
      <c r="A7123" s="4">
        <v>29880</v>
      </c>
      <c r="B7123" s="5">
        <v>25.37</v>
      </c>
      <c r="C7123" s="1">
        <f t="shared" si="222"/>
        <v>2.537E-2</v>
      </c>
      <c r="D7123" s="254">
        <f t="shared" si="223"/>
        <v>7.889546351085297E-2</v>
      </c>
    </row>
    <row r="7124" spans="1:4" x14ac:dyDescent="0.3">
      <c r="A7124" s="4">
        <v>29881</v>
      </c>
      <c r="B7124" s="5">
        <v>25.38</v>
      </c>
      <c r="C7124" s="1">
        <f t="shared" si="222"/>
        <v>2.538E-2</v>
      </c>
      <c r="D7124" s="254">
        <f t="shared" si="223"/>
        <v>3.9416633819455704E-2</v>
      </c>
    </row>
    <row r="7125" spans="1:4" x14ac:dyDescent="0.3">
      <c r="A7125" s="4">
        <v>29882</v>
      </c>
      <c r="B7125" s="5">
        <v>25.39</v>
      </c>
      <c r="C7125" s="1">
        <f t="shared" si="222"/>
        <v>2.5389999999999999E-2</v>
      </c>
      <c r="D7125" s="254">
        <f t="shared" si="223"/>
        <v>3.9401103230907175E-2</v>
      </c>
    </row>
    <row r="7126" spans="1:4" x14ac:dyDescent="0.3">
      <c r="A7126" s="4">
        <v>29885</v>
      </c>
      <c r="B7126" s="5">
        <v>25.41</v>
      </c>
      <c r="C7126" s="1">
        <f t="shared" si="222"/>
        <v>2.5409999999999999E-2</v>
      </c>
      <c r="D7126" s="254">
        <f t="shared" si="223"/>
        <v>7.8771169751878922E-2</v>
      </c>
    </row>
    <row r="7127" spans="1:4" x14ac:dyDescent="0.3">
      <c r="A7127" s="4">
        <v>29886</v>
      </c>
      <c r="B7127" s="5">
        <v>25.43</v>
      </c>
      <c r="C7127" s="1">
        <f t="shared" si="222"/>
        <v>2.5430000000000001E-2</v>
      </c>
      <c r="D7127" s="254">
        <f t="shared" si="223"/>
        <v>7.8709169618251806E-2</v>
      </c>
    </row>
    <row r="7128" spans="1:4" x14ac:dyDescent="0.3">
      <c r="A7128" s="4">
        <v>29887</v>
      </c>
      <c r="B7128" s="5">
        <v>25.44</v>
      </c>
      <c r="C7128" s="1">
        <f t="shared" si="222"/>
        <v>2.5440000000000001E-2</v>
      </c>
      <c r="D7128" s="254">
        <f t="shared" si="223"/>
        <v>3.9323633503740574E-2</v>
      </c>
    </row>
    <row r="7129" spans="1:4" x14ac:dyDescent="0.3">
      <c r="A7129" s="4">
        <v>29888</v>
      </c>
      <c r="B7129" s="5">
        <v>25.45</v>
      </c>
      <c r="C7129" s="1">
        <f t="shared" si="222"/>
        <v>2.545E-2</v>
      </c>
      <c r="D7129" s="254">
        <f t="shared" si="223"/>
        <v>3.9308176100627534E-2</v>
      </c>
    </row>
    <row r="7130" spans="1:4" x14ac:dyDescent="0.3">
      <c r="A7130" s="4">
        <v>29889</v>
      </c>
      <c r="B7130" s="5">
        <v>25.46</v>
      </c>
      <c r="C7130" s="1">
        <f t="shared" si="222"/>
        <v>2.546E-2</v>
      </c>
      <c r="D7130" s="254">
        <f t="shared" si="223"/>
        <v>3.9292730844797674E-2</v>
      </c>
    </row>
    <row r="7131" spans="1:4" x14ac:dyDescent="0.3">
      <c r="A7131" s="4">
        <v>29893</v>
      </c>
      <c r="B7131" s="5">
        <v>25.48</v>
      </c>
      <c r="C7131" s="1">
        <f t="shared" si="222"/>
        <v>2.5479999999999999E-2</v>
      </c>
      <c r="D7131" s="254">
        <f t="shared" si="223"/>
        <v>7.8554595443836028E-2</v>
      </c>
    </row>
    <row r="7132" spans="1:4" x14ac:dyDescent="0.3">
      <c r="A7132" s="4">
        <v>29894</v>
      </c>
      <c r="B7132" s="5">
        <v>25.5</v>
      </c>
      <c r="C7132" s="1">
        <f t="shared" si="222"/>
        <v>2.5499999999999998E-2</v>
      </c>
      <c r="D7132" s="254">
        <f t="shared" si="223"/>
        <v>7.8492935635798844E-2</v>
      </c>
    </row>
    <row r="7133" spans="1:4" x14ac:dyDescent="0.3">
      <c r="A7133" s="4">
        <v>29895</v>
      </c>
      <c r="B7133" s="5">
        <v>25.51</v>
      </c>
      <c r="C7133" s="1">
        <f t="shared" si="222"/>
        <v>2.5510000000000001E-2</v>
      </c>
      <c r="D7133" s="254">
        <f t="shared" si="223"/>
        <v>3.9215686274518546E-2</v>
      </c>
    </row>
    <row r="7134" spans="1:4" x14ac:dyDescent="0.3">
      <c r="A7134" s="4">
        <v>29896</v>
      </c>
      <c r="B7134" s="5">
        <v>25.53</v>
      </c>
      <c r="C7134" s="1">
        <f t="shared" si="222"/>
        <v>2.5530000000000001E-2</v>
      </c>
      <c r="D7134" s="254">
        <f t="shared" si="223"/>
        <v>7.8400627205010842E-2</v>
      </c>
    </row>
    <row r="7135" spans="1:4" x14ac:dyDescent="0.3">
      <c r="A7135" s="4">
        <v>29899</v>
      </c>
      <c r="B7135" s="5">
        <v>25.55</v>
      </c>
      <c r="C7135" s="1">
        <f t="shared" si="222"/>
        <v>2.555E-2</v>
      </c>
      <c r="D7135" s="254">
        <f t="shared" si="223"/>
        <v>7.8339208773980928E-2</v>
      </c>
    </row>
    <row r="7136" spans="1:4" x14ac:dyDescent="0.3">
      <c r="A7136" s="4">
        <v>29900</v>
      </c>
      <c r="B7136" s="5">
        <v>25.56</v>
      </c>
      <c r="C7136" s="1">
        <f t="shared" si="222"/>
        <v>2.5559999999999999E-2</v>
      </c>
      <c r="D7136" s="254">
        <f t="shared" si="223"/>
        <v>3.9138943248517855E-2</v>
      </c>
    </row>
    <row r="7137" spans="1:4" x14ac:dyDescent="0.3">
      <c r="A7137" s="4">
        <v>29901</v>
      </c>
      <c r="B7137" s="5">
        <v>25.58</v>
      </c>
      <c r="C7137" s="1">
        <f t="shared" si="222"/>
        <v>2.5579999999999999E-2</v>
      </c>
      <c r="D7137" s="254">
        <f t="shared" si="223"/>
        <v>7.8247261345842922E-2</v>
      </c>
    </row>
    <row r="7138" spans="1:4" x14ac:dyDescent="0.3">
      <c r="A7138" s="4">
        <v>29902</v>
      </c>
      <c r="B7138" s="5">
        <v>25.590000000000003</v>
      </c>
      <c r="C7138" s="1">
        <f t="shared" si="222"/>
        <v>2.5590000000000005E-2</v>
      </c>
      <c r="D7138" s="254">
        <f t="shared" si="223"/>
        <v>3.9093041438653664E-2</v>
      </c>
    </row>
    <row r="7139" spans="1:4" x14ac:dyDescent="0.3">
      <c r="A7139" s="4">
        <v>29903</v>
      </c>
      <c r="B7139" s="5">
        <v>25.61</v>
      </c>
      <c r="C7139" s="1">
        <f t="shared" si="222"/>
        <v>2.5610000000000001E-2</v>
      </c>
      <c r="D7139" s="254">
        <f t="shared" si="223"/>
        <v>7.8155529503698418E-2</v>
      </c>
    </row>
    <row r="7140" spans="1:4" x14ac:dyDescent="0.3">
      <c r="A7140" s="4">
        <v>29906</v>
      </c>
      <c r="B7140" s="5">
        <v>25.63</v>
      </c>
      <c r="C7140" s="1">
        <f t="shared" si="222"/>
        <v>2.563E-2</v>
      </c>
      <c r="D7140" s="254">
        <f t="shared" si="223"/>
        <v>7.8094494338154519E-2</v>
      </c>
    </row>
    <row r="7141" spans="1:4" x14ac:dyDescent="0.3">
      <c r="A7141" s="4">
        <v>29907</v>
      </c>
      <c r="B7141" s="5">
        <v>25.64</v>
      </c>
      <c r="C7141" s="1">
        <f t="shared" si="222"/>
        <v>2.564E-2</v>
      </c>
      <c r="D7141" s="254">
        <f t="shared" si="223"/>
        <v>3.9016777214206932E-2</v>
      </c>
    </row>
    <row r="7142" spans="1:4" x14ac:dyDescent="0.3">
      <c r="A7142" s="4">
        <v>29908</v>
      </c>
      <c r="B7142" s="5">
        <v>25.66</v>
      </c>
      <c r="C7142" s="1">
        <f t="shared" si="222"/>
        <v>2.5659999999999999E-2</v>
      </c>
      <c r="D7142" s="254">
        <f t="shared" si="223"/>
        <v>7.800312012480326E-2</v>
      </c>
    </row>
    <row r="7143" spans="1:4" x14ac:dyDescent="0.3">
      <c r="A7143" s="4">
        <v>29909</v>
      </c>
      <c r="B7143" s="5">
        <v>25.68</v>
      </c>
      <c r="C7143" s="1">
        <f t="shared" si="222"/>
        <v>2.5680000000000001E-2</v>
      </c>
      <c r="D7143" s="254">
        <f t="shared" si="223"/>
        <v>7.7942322681212595E-2</v>
      </c>
    </row>
    <row r="7144" spans="1:4" x14ac:dyDescent="0.3">
      <c r="A7144" s="4">
        <v>29913</v>
      </c>
      <c r="B7144" s="5">
        <v>25.7</v>
      </c>
      <c r="C7144" s="1">
        <f t="shared" si="222"/>
        <v>2.5700000000000001E-2</v>
      </c>
      <c r="D7144" s="254">
        <f t="shared" si="223"/>
        <v>7.7881619937691937E-2</v>
      </c>
    </row>
    <row r="7145" spans="1:4" x14ac:dyDescent="0.3">
      <c r="A7145" s="4">
        <v>29914</v>
      </c>
      <c r="B7145" s="5">
        <v>25.71</v>
      </c>
      <c r="C7145" s="1">
        <f t="shared" si="222"/>
        <v>2.571E-2</v>
      </c>
      <c r="D7145" s="254">
        <f t="shared" si="223"/>
        <v>3.8910505836575737E-2</v>
      </c>
    </row>
    <row r="7146" spans="1:4" x14ac:dyDescent="0.3">
      <c r="A7146" s="4">
        <v>29915</v>
      </c>
      <c r="B7146" s="5">
        <v>25.73</v>
      </c>
      <c r="C7146" s="1">
        <f t="shared" si="222"/>
        <v>2.5729999999999999E-2</v>
      </c>
      <c r="D7146" s="254">
        <f t="shared" si="223"/>
        <v>7.77907429015956E-2</v>
      </c>
    </row>
    <row r="7147" spans="1:4" x14ac:dyDescent="0.3">
      <c r="A7147" s="4">
        <v>29916</v>
      </c>
      <c r="B7147" s="5">
        <v>25.74</v>
      </c>
      <c r="C7147" s="1">
        <f t="shared" si="222"/>
        <v>2.5739999999999999E-2</v>
      </c>
      <c r="D7147" s="254">
        <f t="shared" si="223"/>
        <v>3.8865137971222374E-2</v>
      </c>
    </row>
    <row r="7148" spans="1:4" x14ac:dyDescent="0.3">
      <c r="A7148" s="4">
        <v>29917</v>
      </c>
      <c r="B7148" s="5">
        <v>25.76</v>
      </c>
      <c r="C7148" s="1">
        <f t="shared" si="222"/>
        <v>2.5760000000000002E-2</v>
      </c>
      <c r="D7148" s="254">
        <f t="shared" si="223"/>
        <v>7.7700077700093573E-2</v>
      </c>
    </row>
    <row r="7149" spans="1:4" x14ac:dyDescent="0.3">
      <c r="A7149" s="4">
        <v>29920</v>
      </c>
      <c r="B7149" s="5">
        <v>25.78</v>
      </c>
      <c r="C7149" s="1">
        <f t="shared" si="222"/>
        <v>2.5780000000000001E-2</v>
      </c>
      <c r="D7149" s="254">
        <f t="shared" si="223"/>
        <v>7.763975155279379E-2</v>
      </c>
    </row>
    <row r="7150" spans="1:4" x14ac:dyDescent="0.3">
      <c r="A7150" s="4">
        <v>29921</v>
      </c>
      <c r="B7150" s="5">
        <v>25.79</v>
      </c>
      <c r="C7150" s="1">
        <f t="shared" si="222"/>
        <v>2.579E-2</v>
      </c>
      <c r="D7150" s="254">
        <f t="shared" si="223"/>
        <v>3.8789759503488064E-2</v>
      </c>
    </row>
    <row r="7151" spans="1:4" x14ac:dyDescent="0.3">
      <c r="A7151" s="4">
        <v>29922</v>
      </c>
      <c r="B7151" s="5">
        <v>25.81</v>
      </c>
      <c r="C7151" s="1">
        <f t="shared" si="222"/>
        <v>2.581E-2</v>
      </c>
      <c r="D7151" s="254">
        <f t="shared" si="223"/>
        <v>7.754943776656642E-2</v>
      </c>
    </row>
    <row r="7152" spans="1:4" x14ac:dyDescent="0.3">
      <c r="A7152" s="4">
        <v>29923</v>
      </c>
      <c r="B7152" s="5">
        <v>25.82</v>
      </c>
      <c r="C7152" s="1">
        <f t="shared" si="222"/>
        <v>2.5819999999999999E-2</v>
      </c>
      <c r="D7152" s="254">
        <f t="shared" si="223"/>
        <v>3.8744672607515795E-2</v>
      </c>
    </row>
    <row r="7153" spans="1:4" x14ac:dyDescent="0.3">
      <c r="A7153" s="4">
        <v>29924</v>
      </c>
      <c r="B7153" s="5">
        <v>25.84</v>
      </c>
      <c r="C7153" s="1">
        <f t="shared" si="222"/>
        <v>2.5839999999999998E-2</v>
      </c>
      <c r="D7153" s="254">
        <f t="shared" si="223"/>
        <v>7.7459333849727585E-2</v>
      </c>
    </row>
    <row r="7154" spans="1:4" x14ac:dyDescent="0.3">
      <c r="A7154" s="4">
        <v>29927</v>
      </c>
      <c r="B7154" s="5">
        <v>25.86</v>
      </c>
      <c r="C7154" s="1">
        <f t="shared" si="222"/>
        <v>2.5860000000000001E-2</v>
      </c>
      <c r="D7154" s="254">
        <f t="shared" si="223"/>
        <v>7.7399380804954454E-2</v>
      </c>
    </row>
    <row r="7155" spans="1:4" x14ac:dyDescent="0.3">
      <c r="A7155" s="4">
        <v>29928</v>
      </c>
      <c r="B7155" s="5">
        <v>25.87</v>
      </c>
      <c r="C7155" s="1">
        <f t="shared" si="222"/>
        <v>2.5870000000000001E-2</v>
      </c>
      <c r="D7155" s="254">
        <f t="shared" si="223"/>
        <v>3.8669760247489471E-2</v>
      </c>
    </row>
    <row r="7156" spans="1:4" x14ac:dyDescent="0.3">
      <c r="A7156" s="4">
        <v>29929</v>
      </c>
      <c r="B7156" s="5">
        <v>25.89</v>
      </c>
      <c r="C7156" s="1">
        <f t="shared" si="222"/>
        <v>2.589E-2</v>
      </c>
      <c r="D7156" s="254">
        <f t="shared" si="223"/>
        <v>7.7309625048327391E-2</v>
      </c>
    </row>
    <row r="7157" spans="1:4" x14ac:dyDescent="0.3">
      <c r="A7157" s="4">
        <v>29930</v>
      </c>
      <c r="B7157" s="5">
        <v>25.91</v>
      </c>
      <c r="C7157" s="1">
        <f t="shared" si="222"/>
        <v>2.5909999999999999E-2</v>
      </c>
      <c r="D7157" s="254">
        <f t="shared" si="223"/>
        <v>7.7249903437626166E-2</v>
      </c>
    </row>
    <row r="7158" spans="1:4" x14ac:dyDescent="0.3">
      <c r="A7158" s="4">
        <v>29931</v>
      </c>
      <c r="B7158" s="5">
        <v>25.930000000000003</v>
      </c>
      <c r="C7158" s="1">
        <f t="shared" si="222"/>
        <v>2.5930000000000002E-2</v>
      </c>
      <c r="D7158" s="254">
        <f t="shared" si="223"/>
        <v>7.719027402548484E-2</v>
      </c>
    </row>
    <row r="7159" spans="1:4" x14ac:dyDescent="0.3">
      <c r="A7159" s="4">
        <v>29934</v>
      </c>
      <c r="B7159" s="5">
        <v>25.95</v>
      </c>
      <c r="C7159" s="1">
        <f t="shared" si="222"/>
        <v>2.5950000000000001E-2</v>
      </c>
      <c r="D7159" s="254">
        <f t="shared" si="223"/>
        <v>7.7130736598518546E-2</v>
      </c>
    </row>
    <row r="7160" spans="1:4" x14ac:dyDescent="0.3">
      <c r="A7160" s="4">
        <v>29935</v>
      </c>
      <c r="B7160" s="5">
        <v>25.96</v>
      </c>
      <c r="C7160" s="1">
        <f t="shared" si="222"/>
        <v>2.596E-2</v>
      </c>
      <c r="D7160" s="254">
        <f t="shared" si="223"/>
        <v>3.853564547207089E-2</v>
      </c>
    </row>
    <row r="7161" spans="1:4" x14ac:dyDescent="0.3">
      <c r="A7161" s="4">
        <v>29936</v>
      </c>
      <c r="B7161" s="5">
        <v>25.98</v>
      </c>
      <c r="C7161" s="1">
        <f t="shared" si="222"/>
        <v>2.598E-2</v>
      </c>
      <c r="D7161" s="254">
        <f t="shared" si="223"/>
        <v>7.7041602465333092E-2</v>
      </c>
    </row>
    <row r="7162" spans="1:4" x14ac:dyDescent="0.3">
      <c r="A7162" s="4">
        <v>29937</v>
      </c>
      <c r="B7162" s="5">
        <v>26</v>
      </c>
      <c r="C7162" s="1">
        <f t="shared" si="222"/>
        <v>2.5999999999999999E-2</v>
      </c>
      <c r="D7162" s="254">
        <f t="shared" si="223"/>
        <v>7.698229407235857E-2</v>
      </c>
    </row>
    <row r="7163" spans="1:4" x14ac:dyDescent="0.3">
      <c r="A7163" s="4">
        <v>29938</v>
      </c>
      <c r="B7163" s="5">
        <v>26.009999999999998</v>
      </c>
      <c r="C7163" s="1">
        <f t="shared" si="222"/>
        <v>2.6009999999999998E-2</v>
      </c>
      <c r="D7163" s="254">
        <f t="shared" si="223"/>
        <v>3.8461538461520561E-2</v>
      </c>
    </row>
    <row r="7164" spans="1:4" x14ac:dyDescent="0.3">
      <c r="A7164" s="4">
        <v>29941</v>
      </c>
      <c r="B7164" s="5">
        <v>26.03</v>
      </c>
      <c r="C7164" s="1">
        <f t="shared" si="222"/>
        <v>2.6030000000000001E-2</v>
      </c>
      <c r="D7164" s="254">
        <f t="shared" si="223"/>
        <v>7.6893502499042476E-2</v>
      </c>
    </row>
    <row r="7165" spans="1:4" x14ac:dyDescent="0.3">
      <c r="A7165" s="4">
        <v>29942</v>
      </c>
      <c r="B7165" s="5">
        <v>26.05</v>
      </c>
      <c r="C7165" s="1">
        <f t="shared" si="222"/>
        <v>2.605E-2</v>
      </c>
      <c r="D7165" s="254">
        <f t="shared" si="223"/>
        <v>7.6834421820981547E-2</v>
      </c>
    </row>
    <row r="7166" spans="1:4" x14ac:dyDescent="0.3">
      <c r="A7166" s="4">
        <v>29943</v>
      </c>
      <c r="B7166" s="5">
        <v>26.07</v>
      </c>
      <c r="C7166" s="1">
        <f t="shared" si="222"/>
        <v>2.6069999999999999E-2</v>
      </c>
      <c r="D7166" s="254">
        <f t="shared" si="223"/>
        <v>7.6775431861797472E-2</v>
      </c>
    </row>
    <row r="7167" spans="1:4" x14ac:dyDescent="0.3">
      <c r="A7167" s="4">
        <v>29944</v>
      </c>
      <c r="B7167" s="5">
        <v>26.1</v>
      </c>
      <c r="C7167" s="1">
        <f t="shared" si="222"/>
        <v>2.6100000000000002E-2</v>
      </c>
      <c r="D7167" s="254">
        <f t="shared" si="223"/>
        <v>0.11507479861909697</v>
      </c>
    </row>
    <row r="7168" spans="1:4" x14ac:dyDescent="0.3">
      <c r="A7168" s="4">
        <v>29948</v>
      </c>
      <c r="B7168" s="5">
        <v>26.12</v>
      </c>
      <c r="C7168" s="1">
        <f t="shared" si="222"/>
        <v>2.6120000000000001E-2</v>
      </c>
      <c r="D7168" s="254">
        <f t="shared" si="223"/>
        <v>7.6628352490426543E-2</v>
      </c>
    </row>
    <row r="7169" spans="1:4" x14ac:dyDescent="0.3">
      <c r="A7169" s="4">
        <v>29949</v>
      </c>
      <c r="B7169" s="5">
        <v>26.14</v>
      </c>
      <c r="C7169" s="1">
        <f t="shared" si="222"/>
        <v>2.614E-2</v>
      </c>
      <c r="D7169" s="254">
        <f t="shared" si="223"/>
        <v>7.6569678407345521E-2</v>
      </c>
    </row>
    <row r="7170" spans="1:4" x14ac:dyDescent="0.3">
      <c r="A7170" s="4">
        <v>29950</v>
      </c>
      <c r="B7170" s="5">
        <v>26.16</v>
      </c>
      <c r="C7170" s="1">
        <f t="shared" si="222"/>
        <v>2.6159999999999999E-2</v>
      </c>
      <c r="D7170" s="254">
        <f t="shared" si="223"/>
        <v>7.6511094108644429E-2</v>
      </c>
    </row>
    <row r="7171" spans="1:4" x14ac:dyDescent="0.3">
      <c r="A7171" s="4">
        <v>29951</v>
      </c>
      <c r="B7171" s="5">
        <v>26.16</v>
      </c>
      <c r="C7171" s="1">
        <f t="shared" si="222"/>
        <v>2.6159999999999999E-2</v>
      </c>
      <c r="D7171" s="254">
        <f t="shared" si="223"/>
        <v>0</v>
      </c>
    </row>
    <row r="7172" spans="1:4" x14ac:dyDescent="0.3">
      <c r="A7172" s="4">
        <v>29955</v>
      </c>
      <c r="B7172" s="5">
        <v>26.18</v>
      </c>
      <c r="C7172" s="1">
        <f t="shared" si="222"/>
        <v>2.6179999999999998E-2</v>
      </c>
      <c r="D7172" s="254">
        <f t="shared" si="223"/>
        <v>7.6452599388376896E-2</v>
      </c>
    </row>
    <row r="7173" spans="1:4" x14ac:dyDescent="0.3">
      <c r="A7173" s="4">
        <v>29956</v>
      </c>
      <c r="B7173" s="5">
        <v>26.200000000000003</v>
      </c>
      <c r="C7173" s="1">
        <f t="shared" si="222"/>
        <v>2.6200000000000005E-2</v>
      </c>
      <c r="D7173" s="254">
        <f t="shared" si="223"/>
        <v>7.6394194041262686E-2</v>
      </c>
    </row>
    <row r="7174" spans="1:4" x14ac:dyDescent="0.3">
      <c r="A7174" s="4">
        <v>29957</v>
      </c>
      <c r="B7174" s="5">
        <v>26.22</v>
      </c>
      <c r="C7174" s="1">
        <f t="shared" ref="C7174:C7237" si="224">B7174/1000</f>
        <v>2.622E-2</v>
      </c>
      <c r="D7174" s="254">
        <f t="shared" si="223"/>
        <v>7.6335877862576673E-2</v>
      </c>
    </row>
    <row r="7175" spans="1:4" x14ac:dyDescent="0.3">
      <c r="A7175" s="4">
        <v>29958</v>
      </c>
      <c r="B7175" s="5">
        <v>26.23</v>
      </c>
      <c r="C7175" s="1">
        <f t="shared" si="224"/>
        <v>2.623E-2</v>
      </c>
      <c r="D7175" s="254">
        <f t="shared" ref="D7175:D7238" si="225">((B7175/B7174)-1)*100</f>
        <v>3.8138825324196546E-2</v>
      </c>
    </row>
    <row r="7176" spans="1:4" x14ac:dyDescent="0.3">
      <c r="A7176" s="4">
        <v>29959</v>
      </c>
      <c r="B7176" s="5">
        <v>26.25</v>
      </c>
      <c r="C7176" s="1">
        <f t="shared" si="224"/>
        <v>2.6249999999999999E-2</v>
      </c>
      <c r="D7176" s="254">
        <f t="shared" si="225"/>
        <v>7.6248570339298993E-2</v>
      </c>
    </row>
    <row r="7177" spans="1:4" x14ac:dyDescent="0.3">
      <c r="A7177" s="4">
        <v>29962</v>
      </c>
      <c r="B7177" s="5">
        <v>26.270000000000003</v>
      </c>
      <c r="C7177" s="1">
        <f t="shared" si="224"/>
        <v>2.6270000000000002E-2</v>
      </c>
      <c r="D7177" s="254">
        <f t="shared" si="225"/>
        <v>7.6190476190496348E-2</v>
      </c>
    </row>
    <row r="7178" spans="1:4" x14ac:dyDescent="0.3">
      <c r="A7178" s="4">
        <v>29963</v>
      </c>
      <c r="B7178" s="5">
        <v>26.29</v>
      </c>
      <c r="C7178" s="1">
        <f t="shared" si="224"/>
        <v>2.6290000000000001E-2</v>
      </c>
      <c r="D7178" s="254">
        <f t="shared" si="225"/>
        <v>7.6132470498646576E-2</v>
      </c>
    </row>
    <row r="7179" spans="1:4" x14ac:dyDescent="0.3">
      <c r="A7179" s="4">
        <v>29964</v>
      </c>
      <c r="B7179" s="5">
        <v>26.31</v>
      </c>
      <c r="C7179" s="1">
        <f t="shared" si="224"/>
        <v>2.631E-2</v>
      </c>
      <c r="D7179" s="254">
        <f t="shared" si="225"/>
        <v>7.607455306199995E-2</v>
      </c>
    </row>
    <row r="7180" spans="1:4" x14ac:dyDescent="0.3">
      <c r="A7180" s="4">
        <v>29965</v>
      </c>
      <c r="B7180" s="5">
        <v>26.32</v>
      </c>
      <c r="C7180" s="1">
        <f t="shared" si="224"/>
        <v>2.632E-2</v>
      </c>
      <c r="D7180" s="254">
        <f t="shared" si="225"/>
        <v>3.8008361839603211E-2</v>
      </c>
    </row>
    <row r="7181" spans="1:4" x14ac:dyDescent="0.3">
      <c r="A7181" s="4">
        <v>29966</v>
      </c>
      <c r="B7181" s="5">
        <v>26.34</v>
      </c>
      <c r="C7181" s="1">
        <f t="shared" si="224"/>
        <v>2.6339999999999999E-2</v>
      </c>
      <c r="D7181" s="254">
        <f t="shared" si="225"/>
        <v>7.5987841945290846E-2</v>
      </c>
    </row>
    <row r="7182" spans="1:4" x14ac:dyDescent="0.3">
      <c r="A7182" s="4">
        <v>29969</v>
      </c>
      <c r="B7182" s="5">
        <v>26.360000000000003</v>
      </c>
      <c r="C7182" s="1">
        <f t="shared" si="224"/>
        <v>2.6360000000000001E-2</v>
      </c>
      <c r="D7182" s="254">
        <f t="shared" si="225"/>
        <v>7.5930144267277733E-2</v>
      </c>
    </row>
    <row r="7183" spans="1:4" x14ac:dyDescent="0.3">
      <c r="A7183" s="4">
        <v>29970</v>
      </c>
      <c r="B7183" s="5">
        <v>26.38</v>
      </c>
      <c r="C7183" s="1">
        <f t="shared" si="224"/>
        <v>2.6380000000000001E-2</v>
      </c>
      <c r="D7183" s="254">
        <f t="shared" si="225"/>
        <v>7.5872534142629178E-2</v>
      </c>
    </row>
    <row r="7184" spans="1:4" x14ac:dyDescent="0.3">
      <c r="A7184" s="4">
        <v>29971</v>
      </c>
      <c r="B7184" s="5">
        <v>26.4</v>
      </c>
      <c r="C7184" s="1">
        <f t="shared" si="224"/>
        <v>2.64E-2</v>
      </c>
      <c r="D7184" s="254">
        <f t="shared" si="225"/>
        <v>7.5815011372259988E-2</v>
      </c>
    </row>
    <row r="7185" spans="1:4" x14ac:dyDescent="0.3">
      <c r="A7185" s="4">
        <v>29972</v>
      </c>
      <c r="B7185" s="5">
        <v>26.41</v>
      </c>
      <c r="C7185" s="1">
        <f t="shared" si="224"/>
        <v>2.6409999999999999E-2</v>
      </c>
      <c r="D7185" s="254">
        <f t="shared" si="225"/>
        <v>3.7878787878797837E-2</v>
      </c>
    </row>
    <row r="7186" spans="1:4" x14ac:dyDescent="0.3">
      <c r="A7186" s="4">
        <v>29973</v>
      </c>
      <c r="B7186" s="5">
        <v>26.44</v>
      </c>
      <c r="C7186" s="1">
        <f t="shared" si="224"/>
        <v>2.6440000000000002E-2</v>
      </c>
      <c r="D7186" s="254">
        <f t="shared" si="225"/>
        <v>0.11359333585763132</v>
      </c>
    </row>
    <row r="7187" spans="1:4" x14ac:dyDescent="0.3">
      <c r="A7187" s="4">
        <v>29976</v>
      </c>
      <c r="B7187" s="5">
        <v>26.46</v>
      </c>
      <c r="C7187" s="1">
        <f t="shared" si="224"/>
        <v>2.6460000000000001E-2</v>
      </c>
      <c r="D7187" s="254">
        <f t="shared" si="225"/>
        <v>7.5642965204236745E-2</v>
      </c>
    </row>
    <row r="7188" spans="1:4" x14ac:dyDescent="0.3">
      <c r="A7188" s="4">
        <v>29977</v>
      </c>
      <c r="B7188" s="5">
        <v>26.48</v>
      </c>
      <c r="C7188" s="1">
        <f t="shared" si="224"/>
        <v>2.648E-2</v>
      </c>
      <c r="D7188" s="254">
        <f t="shared" si="225"/>
        <v>7.5585789871501774E-2</v>
      </c>
    </row>
    <row r="7189" spans="1:4" x14ac:dyDescent="0.3">
      <c r="A7189" s="4">
        <v>29978</v>
      </c>
      <c r="B7189" s="5">
        <v>26.5</v>
      </c>
      <c r="C7189" s="1">
        <f t="shared" si="224"/>
        <v>2.6499999999999999E-2</v>
      </c>
      <c r="D7189" s="254">
        <f t="shared" si="225"/>
        <v>7.5528700906346558E-2</v>
      </c>
    </row>
    <row r="7190" spans="1:4" x14ac:dyDescent="0.3">
      <c r="A7190" s="4">
        <v>29979</v>
      </c>
      <c r="B7190" s="5">
        <v>26.52</v>
      </c>
      <c r="C7190" s="1">
        <f t="shared" si="224"/>
        <v>2.6519999999999998E-2</v>
      </c>
      <c r="D7190" s="254">
        <f t="shared" si="225"/>
        <v>7.5471698113216412E-2</v>
      </c>
    </row>
    <row r="7191" spans="1:4" x14ac:dyDescent="0.3">
      <c r="A7191" s="4">
        <v>29980</v>
      </c>
      <c r="B7191" s="5">
        <v>26.540000000000003</v>
      </c>
      <c r="C7191" s="1">
        <f t="shared" si="224"/>
        <v>2.6540000000000001E-2</v>
      </c>
      <c r="D7191" s="254">
        <f t="shared" si="225"/>
        <v>7.5414781297156175E-2</v>
      </c>
    </row>
    <row r="7192" spans="1:4" x14ac:dyDescent="0.3">
      <c r="A7192" s="4">
        <v>29983</v>
      </c>
      <c r="B7192" s="5">
        <v>26.56</v>
      </c>
      <c r="C7192" s="1">
        <f t="shared" si="224"/>
        <v>2.656E-2</v>
      </c>
      <c r="D7192" s="254">
        <f t="shared" si="225"/>
        <v>7.5357950263743589E-2</v>
      </c>
    </row>
    <row r="7193" spans="1:4" x14ac:dyDescent="0.3">
      <c r="A7193" s="4">
        <v>29984</v>
      </c>
      <c r="B7193" s="5">
        <v>26.58</v>
      </c>
      <c r="C7193" s="1">
        <f t="shared" si="224"/>
        <v>2.6579999999999999E-2</v>
      </c>
      <c r="D7193" s="254">
        <f t="shared" si="225"/>
        <v>7.5301204819266943E-2</v>
      </c>
    </row>
    <row r="7194" spans="1:4" x14ac:dyDescent="0.3">
      <c r="A7194" s="4">
        <v>29985</v>
      </c>
      <c r="B7194" s="5">
        <v>26.599999999999998</v>
      </c>
      <c r="C7194" s="1">
        <f t="shared" si="224"/>
        <v>2.6599999999999999E-2</v>
      </c>
      <c r="D7194" s="254">
        <f t="shared" si="225"/>
        <v>7.5244544770503019E-2</v>
      </c>
    </row>
    <row r="7195" spans="1:4" x14ac:dyDescent="0.3">
      <c r="A7195" s="4">
        <v>29986</v>
      </c>
      <c r="B7195" s="5">
        <v>26.62</v>
      </c>
      <c r="C7195" s="1">
        <f t="shared" si="224"/>
        <v>2.6620000000000001E-2</v>
      </c>
      <c r="D7195" s="254">
        <f t="shared" si="225"/>
        <v>7.5187969924828124E-2</v>
      </c>
    </row>
    <row r="7196" spans="1:4" x14ac:dyDescent="0.3">
      <c r="A7196" s="4">
        <v>29990</v>
      </c>
      <c r="B7196" s="5">
        <v>26.64</v>
      </c>
      <c r="C7196" s="1">
        <f t="shared" si="224"/>
        <v>2.664E-2</v>
      </c>
      <c r="D7196" s="254">
        <f t="shared" si="225"/>
        <v>7.513148009015147E-2</v>
      </c>
    </row>
    <row r="7197" spans="1:4" x14ac:dyDescent="0.3">
      <c r="A7197" s="4">
        <v>29991</v>
      </c>
      <c r="B7197" s="5">
        <v>26.66</v>
      </c>
      <c r="C7197" s="1">
        <f t="shared" si="224"/>
        <v>2.666E-2</v>
      </c>
      <c r="D7197" s="254">
        <f t="shared" si="225"/>
        <v>7.5075075075070608E-2</v>
      </c>
    </row>
    <row r="7198" spans="1:4" x14ac:dyDescent="0.3">
      <c r="A7198" s="4">
        <v>29992</v>
      </c>
      <c r="B7198" s="5">
        <v>26.68</v>
      </c>
      <c r="C7198" s="1">
        <f t="shared" si="224"/>
        <v>2.6679999999999999E-2</v>
      </c>
      <c r="D7198" s="254">
        <f t="shared" si="225"/>
        <v>7.5018754688671585E-2</v>
      </c>
    </row>
    <row r="7199" spans="1:4" x14ac:dyDescent="0.3">
      <c r="A7199" s="4">
        <v>29993</v>
      </c>
      <c r="B7199" s="5">
        <v>26.700000000000003</v>
      </c>
      <c r="C7199" s="1">
        <f t="shared" si="224"/>
        <v>2.6700000000000002E-2</v>
      </c>
      <c r="D7199" s="254">
        <f t="shared" si="225"/>
        <v>7.4962518740639972E-2</v>
      </c>
    </row>
    <row r="7200" spans="1:4" x14ac:dyDescent="0.3">
      <c r="A7200" s="4">
        <v>29994</v>
      </c>
      <c r="B7200" s="5">
        <v>26.720000000000002</v>
      </c>
      <c r="C7200" s="1">
        <f t="shared" si="224"/>
        <v>2.6720000000000001E-2</v>
      </c>
      <c r="D7200" s="254">
        <f t="shared" si="225"/>
        <v>7.4906367041194244E-2</v>
      </c>
    </row>
    <row r="7201" spans="1:4" x14ac:dyDescent="0.3">
      <c r="A7201" s="4">
        <v>29997</v>
      </c>
      <c r="B7201" s="5">
        <v>26.74</v>
      </c>
      <c r="C7201" s="1">
        <f t="shared" si="224"/>
        <v>2.674E-2</v>
      </c>
      <c r="D7201" s="254">
        <f t="shared" si="225"/>
        <v>7.4850299401174603E-2</v>
      </c>
    </row>
    <row r="7202" spans="1:4" x14ac:dyDescent="0.3">
      <c r="A7202" s="4">
        <v>29998</v>
      </c>
      <c r="B7202" s="5">
        <v>26.759999999999998</v>
      </c>
      <c r="C7202" s="1">
        <f t="shared" si="224"/>
        <v>2.6759999999999999E-2</v>
      </c>
      <c r="D7202" s="254">
        <f t="shared" si="225"/>
        <v>7.4794315632020769E-2</v>
      </c>
    </row>
    <row r="7203" spans="1:4" x14ac:dyDescent="0.3">
      <c r="A7203" s="4">
        <v>29999</v>
      </c>
      <c r="B7203" s="5">
        <v>26.810000000000002</v>
      </c>
      <c r="C7203" s="1">
        <f t="shared" si="224"/>
        <v>2.6810000000000004E-2</v>
      </c>
      <c r="D7203" s="254">
        <f t="shared" si="225"/>
        <v>0.18684603886398587</v>
      </c>
    </row>
    <row r="7204" spans="1:4" x14ac:dyDescent="0.3">
      <c r="A7204" s="4">
        <v>30000</v>
      </c>
      <c r="B7204" s="5">
        <v>37.549999999999997</v>
      </c>
      <c r="C7204" s="1">
        <f t="shared" si="224"/>
        <v>3.755E-2</v>
      </c>
      <c r="D7204" s="254">
        <f t="shared" si="225"/>
        <v>40.059679224170061</v>
      </c>
    </row>
    <row r="7205" spans="1:4" x14ac:dyDescent="0.3">
      <c r="A7205" s="4">
        <v>30001</v>
      </c>
      <c r="B7205" s="5">
        <v>37.35</v>
      </c>
      <c r="C7205" s="1">
        <f t="shared" si="224"/>
        <v>3.7350000000000001E-2</v>
      </c>
      <c r="D7205" s="254">
        <f t="shared" si="225"/>
        <v>-0.53262316910784868</v>
      </c>
    </row>
    <row r="7206" spans="1:4" x14ac:dyDescent="0.3">
      <c r="A7206" s="4">
        <v>30004</v>
      </c>
      <c r="B7206" s="5">
        <v>38</v>
      </c>
      <c r="C7206" s="1">
        <f t="shared" si="224"/>
        <v>3.7999999999999999E-2</v>
      </c>
      <c r="D7206" s="254">
        <f t="shared" si="225"/>
        <v>1.7402945113788482</v>
      </c>
    </row>
    <row r="7207" spans="1:4" x14ac:dyDescent="0.3">
      <c r="A7207" s="4">
        <v>30005</v>
      </c>
      <c r="B7207" s="5">
        <v>38.6</v>
      </c>
      <c r="C7207" s="1">
        <f t="shared" si="224"/>
        <v>3.8600000000000002E-2</v>
      </c>
      <c r="D7207" s="254">
        <f t="shared" si="225"/>
        <v>1.5789473684210575</v>
      </c>
    </row>
    <row r="7208" spans="1:4" x14ac:dyDescent="0.3">
      <c r="A7208" s="4">
        <v>30006</v>
      </c>
      <c r="B7208" s="5">
        <v>38.800000000000004</v>
      </c>
      <c r="C7208" s="1">
        <f t="shared" si="224"/>
        <v>3.8800000000000001E-2</v>
      </c>
      <c r="D7208" s="254">
        <f t="shared" si="225"/>
        <v>0.51813471502590858</v>
      </c>
    </row>
    <row r="7209" spans="1:4" x14ac:dyDescent="0.3">
      <c r="A7209" s="4">
        <v>30007</v>
      </c>
      <c r="B7209" s="5">
        <v>42.5</v>
      </c>
      <c r="C7209" s="1">
        <f t="shared" si="224"/>
        <v>4.2500000000000003E-2</v>
      </c>
      <c r="D7209" s="254">
        <f t="shared" si="225"/>
        <v>9.5360824742267916</v>
      </c>
    </row>
    <row r="7210" spans="1:4" x14ac:dyDescent="0.3">
      <c r="A7210" s="4">
        <v>30008</v>
      </c>
      <c r="B7210" s="5">
        <v>46.5</v>
      </c>
      <c r="C7210" s="1">
        <f t="shared" si="224"/>
        <v>4.65E-2</v>
      </c>
      <c r="D7210" s="254">
        <f t="shared" si="225"/>
        <v>9.4117647058823639</v>
      </c>
    </row>
    <row r="7211" spans="1:4" x14ac:dyDescent="0.3">
      <c r="A7211" s="4">
        <v>30011</v>
      </c>
      <c r="B7211" s="5">
        <v>46.300000000000004</v>
      </c>
      <c r="C7211" s="1">
        <f t="shared" si="224"/>
        <v>4.6300000000000001E-2</v>
      </c>
      <c r="D7211" s="254">
        <f t="shared" si="225"/>
        <v>-0.43010752688170673</v>
      </c>
    </row>
    <row r="7212" spans="1:4" x14ac:dyDescent="0.3">
      <c r="A7212" s="4">
        <v>30012</v>
      </c>
      <c r="B7212" s="5">
        <v>46.199999999999996</v>
      </c>
      <c r="C7212" s="1">
        <f t="shared" si="224"/>
        <v>4.6199999999999998E-2</v>
      </c>
      <c r="D7212" s="254">
        <f t="shared" si="225"/>
        <v>-0.21598272138231289</v>
      </c>
    </row>
    <row r="7213" spans="1:4" x14ac:dyDescent="0.3">
      <c r="A7213" s="4">
        <v>30013</v>
      </c>
      <c r="B7213" s="5">
        <v>45.900000000000006</v>
      </c>
      <c r="C7213" s="1">
        <f t="shared" si="224"/>
        <v>4.5900000000000003E-2</v>
      </c>
      <c r="D7213" s="254">
        <f t="shared" si="225"/>
        <v>-0.64935064935063291</v>
      </c>
    </row>
    <row r="7214" spans="1:4" x14ac:dyDescent="0.3">
      <c r="A7214" s="4">
        <v>30014</v>
      </c>
      <c r="B7214" s="5">
        <v>45.8</v>
      </c>
      <c r="C7214" s="1">
        <f t="shared" si="224"/>
        <v>4.58E-2</v>
      </c>
      <c r="D7214" s="254">
        <f t="shared" si="225"/>
        <v>-0.21786492374729072</v>
      </c>
    </row>
    <row r="7215" spans="1:4" x14ac:dyDescent="0.3">
      <c r="A7215" s="4">
        <v>30015</v>
      </c>
      <c r="B7215" s="5">
        <v>45.78</v>
      </c>
      <c r="C7215" s="1">
        <f t="shared" si="224"/>
        <v>4.5780000000000001E-2</v>
      </c>
      <c r="D7215" s="254">
        <f t="shared" si="225"/>
        <v>-4.3668122270734688E-2</v>
      </c>
    </row>
    <row r="7216" spans="1:4" x14ac:dyDescent="0.3">
      <c r="A7216" s="4">
        <v>30018</v>
      </c>
      <c r="B7216" s="5">
        <v>45.760000000000005</v>
      </c>
      <c r="C7216" s="1">
        <f t="shared" si="224"/>
        <v>4.5760000000000002E-2</v>
      </c>
      <c r="D7216" s="254">
        <f t="shared" si="225"/>
        <v>-4.3687199650488395E-2</v>
      </c>
    </row>
    <row r="7217" spans="1:4" x14ac:dyDescent="0.3">
      <c r="A7217" s="4">
        <v>30019</v>
      </c>
      <c r="B7217" s="5">
        <v>45.75</v>
      </c>
      <c r="C7217" s="1">
        <f t="shared" si="224"/>
        <v>4.5749999999999999E-2</v>
      </c>
      <c r="D7217" s="254">
        <f t="shared" si="225"/>
        <v>-2.1853146853156868E-2</v>
      </c>
    </row>
    <row r="7218" spans="1:4" x14ac:dyDescent="0.3">
      <c r="A7218" s="4">
        <v>30020</v>
      </c>
      <c r="B7218" s="5">
        <v>45.73</v>
      </c>
      <c r="C7218" s="1">
        <f t="shared" si="224"/>
        <v>4.573E-2</v>
      </c>
      <c r="D7218" s="254">
        <f t="shared" si="225"/>
        <v>-4.3715846994540897E-2</v>
      </c>
    </row>
    <row r="7219" spans="1:4" x14ac:dyDescent="0.3">
      <c r="A7219" s="4">
        <v>30021</v>
      </c>
      <c r="B7219" s="5">
        <v>45.66</v>
      </c>
      <c r="C7219" s="1">
        <f t="shared" si="224"/>
        <v>4.5659999999999999E-2</v>
      </c>
      <c r="D7219" s="254">
        <f t="shared" si="225"/>
        <v>-0.15307238136890167</v>
      </c>
    </row>
    <row r="7220" spans="1:4" x14ac:dyDescent="0.3">
      <c r="A7220" s="4">
        <v>30022</v>
      </c>
      <c r="B7220" s="5">
        <v>45.580000000000005</v>
      </c>
      <c r="C7220" s="1">
        <f t="shared" si="224"/>
        <v>4.5580000000000002E-2</v>
      </c>
      <c r="D7220" s="254">
        <f t="shared" si="225"/>
        <v>-0.1752080595707195</v>
      </c>
    </row>
    <row r="7221" spans="1:4" x14ac:dyDescent="0.3">
      <c r="A7221" s="4">
        <v>30025</v>
      </c>
      <c r="B7221" s="5">
        <v>45.36</v>
      </c>
      <c r="C7221" s="1">
        <f t="shared" si="224"/>
        <v>4.5359999999999998E-2</v>
      </c>
      <c r="D7221" s="254">
        <f t="shared" si="225"/>
        <v>-0.48266783677052283</v>
      </c>
    </row>
    <row r="7222" spans="1:4" x14ac:dyDescent="0.3">
      <c r="A7222" s="4">
        <v>30026</v>
      </c>
      <c r="B7222" s="5">
        <v>45.13</v>
      </c>
      <c r="C7222" s="1">
        <f t="shared" si="224"/>
        <v>4.5130000000000003E-2</v>
      </c>
      <c r="D7222" s="254">
        <f t="shared" si="225"/>
        <v>-0.50705467372132995</v>
      </c>
    </row>
    <row r="7223" spans="1:4" x14ac:dyDescent="0.3">
      <c r="A7223" s="4">
        <v>30027</v>
      </c>
      <c r="B7223" s="5">
        <v>45.13</v>
      </c>
      <c r="C7223" s="1">
        <f t="shared" si="224"/>
        <v>4.5130000000000003E-2</v>
      </c>
      <c r="D7223" s="254">
        <f t="shared" si="225"/>
        <v>0</v>
      </c>
    </row>
    <row r="7224" spans="1:4" x14ac:dyDescent="0.3">
      <c r="A7224" s="4">
        <v>30028</v>
      </c>
      <c r="B7224" s="5">
        <v>45.13</v>
      </c>
      <c r="C7224" s="1">
        <f t="shared" si="224"/>
        <v>4.5130000000000003E-2</v>
      </c>
      <c r="D7224" s="254">
        <f t="shared" si="225"/>
        <v>0</v>
      </c>
    </row>
    <row r="7225" spans="1:4" x14ac:dyDescent="0.3">
      <c r="A7225" s="4">
        <v>30029</v>
      </c>
      <c r="B7225" s="5">
        <v>45.13</v>
      </c>
      <c r="C7225" s="1">
        <f t="shared" si="224"/>
        <v>4.5130000000000003E-2</v>
      </c>
      <c r="D7225" s="254">
        <f t="shared" si="225"/>
        <v>0</v>
      </c>
    </row>
    <row r="7226" spans="1:4" x14ac:dyDescent="0.3">
      <c r="A7226" s="4">
        <v>30032</v>
      </c>
      <c r="B7226" s="5">
        <v>45.12</v>
      </c>
      <c r="C7226" s="1">
        <f t="shared" si="224"/>
        <v>4.512E-2</v>
      </c>
      <c r="D7226" s="254">
        <f t="shared" si="225"/>
        <v>-2.2158209616673918E-2</v>
      </c>
    </row>
    <row r="7227" spans="1:4" x14ac:dyDescent="0.3">
      <c r="A7227" s="4">
        <v>30033</v>
      </c>
      <c r="B7227" s="5">
        <v>45.12</v>
      </c>
      <c r="C7227" s="1">
        <f t="shared" si="224"/>
        <v>4.512E-2</v>
      </c>
      <c r="D7227" s="254">
        <f t="shared" si="225"/>
        <v>0</v>
      </c>
    </row>
    <row r="7228" spans="1:4" x14ac:dyDescent="0.3">
      <c r="A7228" s="4">
        <v>30034</v>
      </c>
      <c r="B7228" s="5">
        <v>45.13</v>
      </c>
      <c r="C7228" s="1">
        <f t="shared" si="224"/>
        <v>4.5130000000000003E-2</v>
      </c>
      <c r="D7228" s="254">
        <f t="shared" si="225"/>
        <v>2.2163120567397776E-2</v>
      </c>
    </row>
    <row r="7229" spans="1:4" x14ac:dyDescent="0.3">
      <c r="A7229" s="4">
        <v>30035</v>
      </c>
      <c r="B7229" s="5">
        <v>45.16</v>
      </c>
      <c r="C7229" s="1">
        <f t="shared" si="224"/>
        <v>4.5159999999999999E-2</v>
      </c>
      <c r="D7229" s="254">
        <f t="shared" si="225"/>
        <v>6.6474628849966244E-2</v>
      </c>
    </row>
    <row r="7230" spans="1:4" x14ac:dyDescent="0.3">
      <c r="A7230" s="4">
        <v>30036</v>
      </c>
      <c r="B7230" s="5">
        <v>45.18</v>
      </c>
      <c r="C7230" s="1">
        <f t="shared" si="224"/>
        <v>4.5179999999999998E-2</v>
      </c>
      <c r="D7230" s="254">
        <f t="shared" si="225"/>
        <v>4.4286979627994327E-2</v>
      </c>
    </row>
    <row r="7231" spans="1:4" x14ac:dyDescent="0.3">
      <c r="A7231" s="4">
        <v>30039</v>
      </c>
      <c r="B7231" s="5">
        <v>45.199999999999996</v>
      </c>
      <c r="C7231" s="1">
        <f t="shared" si="224"/>
        <v>4.5199999999999997E-2</v>
      </c>
      <c r="D7231" s="254">
        <f t="shared" si="225"/>
        <v>4.4267374944650939E-2</v>
      </c>
    </row>
    <row r="7232" spans="1:4" x14ac:dyDescent="0.3">
      <c r="A7232" s="4">
        <v>30040</v>
      </c>
      <c r="B7232" s="5">
        <v>45.24</v>
      </c>
      <c r="C7232" s="1">
        <f t="shared" si="224"/>
        <v>4.5240000000000002E-2</v>
      </c>
      <c r="D7232" s="254">
        <f t="shared" si="225"/>
        <v>8.849557522125906E-2</v>
      </c>
    </row>
    <row r="7233" spans="1:4" x14ac:dyDescent="0.3">
      <c r="A7233" s="4">
        <v>30041</v>
      </c>
      <c r="B7233" s="5">
        <v>45.28</v>
      </c>
      <c r="C7233" s="1">
        <f t="shared" si="224"/>
        <v>4.5280000000000001E-2</v>
      </c>
      <c r="D7233" s="254">
        <f t="shared" si="225"/>
        <v>8.8417329796630639E-2</v>
      </c>
    </row>
    <row r="7234" spans="1:4" x14ac:dyDescent="0.3">
      <c r="A7234" s="4">
        <v>30042</v>
      </c>
      <c r="B7234" s="5">
        <v>45.31</v>
      </c>
      <c r="C7234" s="1">
        <f t="shared" si="224"/>
        <v>4.5310000000000003E-2</v>
      </c>
      <c r="D7234" s="254">
        <f t="shared" si="225"/>
        <v>6.6254416961131213E-2</v>
      </c>
    </row>
    <row r="7235" spans="1:4" x14ac:dyDescent="0.3">
      <c r="A7235" s="4">
        <v>30043</v>
      </c>
      <c r="B7235" s="5">
        <v>45.35</v>
      </c>
      <c r="C7235" s="1">
        <f t="shared" si="224"/>
        <v>4.5350000000000001E-2</v>
      </c>
      <c r="D7235" s="254">
        <f t="shared" si="225"/>
        <v>8.8280732730083855E-2</v>
      </c>
    </row>
    <row r="7236" spans="1:4" x14ac:dyDescent="0.3">
      <c r="A7236" s="4">
        <v>30046</v>
      </c>
      <c r="B7236" s="5">
        <v>45.39</v>
      </c>
      <c r="C7236" s="1">
        <f t="shared" si="224"/>
        <v>4.539E-2</v>
      </c>
      <c r="D7236" s="254">
        <f t="shared" si="225"/>
        <v>8.8202866593167784E-2</v>
      </c>
    </row>
    <row r="7237" spans="1:4" x14ac:dyDescent="0.3">
      <c r="A7237" s="4">
        <v>30047</v>
      </c>
      <c r="B7237" s="5">
        <v>45.43</v>
      </c>
      <c r="C7237" s="1">
        <f t="shared" si="224"/>
        <v>4.5429999999999998E-2</v>
      </c>
      <c r="D7237" s="254">
        <f t="shared" si="225"/>
        <v>8.8125137695516109E-2</v>
      </c>
    </row>
    <row r="7238" spans="1:4" x14ac:dyDescent="0.3">
      <c r="A7238" s="4">
        <v>30048</v>
      </c>
      <c r="B7238" s="5">
        <v>45.47</v>
      </c>
      <c r="C7238" s="1">
        <f t="shared" ref="C7238:C7301" si="226">B7238/1000</f>
        <v>4.5469999999999997E-2</v>
      </c>
      <c r="D7238" s="254">
        <f t="shared" si="225"/>
        <v>8.8047545674663219E-2</v>
      </c>
    </row>
    <row r="7239" spans="1:4" x14ac:dyDescent="0.3">
      <c r="A7239" s="4">
        <v>30053</v>
      </c>
      <c r="B7239" s="5">
        <v>45.510000000000005</v>
      </c>
      <c r="C7239" s="1">
        <f t="shared" si="226"/>
        <v>4.5510000000000002E-2</v>
      </c>
      <c r="D7239" s="254">
        <f t="shared" ref="D7239:D7302" si="227">((B7239/B7238)-1)*100</f>
        <v>8.7970090169364745E-2</v>
      </c>
    </row>
    <row r="7240" spans="1:4" x14ac:dyDescent="0.3">
      <c r="A7240" s="4">
        <v>30054</v>
      </c>
      <c r="B7240" s="5">
        <v>45.55</v>
      </c>
      <c r="C7240" s="1">
        <f t="shared" si="226"/>
        <v>4.555E-2</v>
      </c>
      <c r="D7240" s="254">
        <f t="shared" si="227"/>
        <v>8.7892770819575361E-2</v>
      </c>
    </row>
    <row r="7241" spans="1:4" x14ac:dyDescent="0.3">
      <c r="A7241" s="4">
        <v>30055</v>
      </c>
      <c r="B7241" s="5">
        <v>45.589999999999996</v>
      </c>
      <c r="C7241" s="1">
        <f t="shared" si="226"/>
        <v>4.5589999999999999E-2</v>
      </c>
      <c r="D7241" s="254">
        <f t="shared" si="227"/>
        <v>8.7815587266737438E-2</v>
      </c>
    </row>
    <row r="7242" spans="1:4" x14ac:dyDescent="0.3">
      <c r="A7242" s="4">
        <v>30056</v>
      </c>
      <c r="B7242" s="5">
        <v>45.629999999999995</v>
      </c>
      <c r="C7242" s="1">
        <f t="shared" si="226"/>
        <v>4.5629999999999997E-2</v>
      </c>
      <c r="D7242" s="254">
        <f t="shared" si="227"/>
        <v>8.7738539153314754E-2</v>
      </c>
    </row>
    <row r="7243" spans="1:4" x14ac:dyDescent="0.3">
      <c r="A7243" s="4">
        <v>30057</v>
      </c>
      <c r="B7243" s="5">
        <v>45.67</v>
      </c>
      <c r="C7243" s="1">
        <f t="shared" si="226"/>
        <v>4.5670000000000002E-2</v>
      </c>
      <c r="D7243" s="254">
        <f t="shared" si="227"/>
        <v>8.7661626123169967E-2</v>
      </c>
    </row>
    <row r="7244" spans="1:4" x14ac:dyDescent="0.3">
      <c r="A7244" s="4">
        <v>30060</v>
      </c>
      <c r="B7244" s="5">
        <v>45.71</v>
      </c>
      <c r="C7244" s="1">
        <f t="shared" si="226"/>
        <v>4.5710000000000001E-2</v>
      </c>
      <c r="D7244" s="254">
        <f t="shared" si="227"/>
        <v>8.7584847821320366E-2</v>
      </c>
    </row>
    <row r="7245" spans="1:4" x14ac:dyDescent="0.3">
      <c r="A7245" s="4">
        <v>30061</v>
      </c>
      <c r="B7245" s="5">
        <v>45.75</v>
      </c>
      <c r="C7245" s="1">
        <f t="shared" si="226"/>
        <v>4.5749999999999999E-2</v>
      </c>
      <c r="D7245" s="254">
        <f t="shared" si="227"/>
        <v>8.750820389411551E-2</v>
      </c>
    </row>
    <row r="7246" spans="1:4" x14ac:dyDescent="0.3">
      <c r="A7246" s="4">
        <v>30062</v>
      </c>
      <c r="B7246" s="5">
        <v>45.79</v>
      </c>
      <c r="C7246" s="1">
        <f t="shared" si="226"/>
        <v>4.5789999999999997E-2</v>
      </c>
      <c r="D7246" s="254">
        <f t="shared" si="227"/>
        <v>8.7431693989059589E-2</v>
      </c>
    </row>
    <row r="7247" spans="1:4" x14ac:dyDescent="0.3">
      <c r="A7247" s="4">
        <v>30063</v>
      </c>
      <c r="B7247" s="5">
        <v>45.830000000000005</v>
      </c>
      <c r="C7247" s="1">
        <f t="shared" si="226"/>
        <v>4.5830000000000003E-2</v>
      </c>
      <c r="D7247" s="254">
        <f t="shared" si="227"/>
        <v>8.7355317754989059E-2</v>
      </c>
    </row>
    <row r="7248" spans="1:4" x14ac:dyDescent="0.3">
      <c r="A7248" s="4">
        <v>30064</v>
      </c>
      <c r="B7248" s="5">
        <v>45.870000000000005</v>
      </c>
      <c r="C7248" s="1">
        <f t="shared" si="226"/>
        <v>4.5870000000000008E-2</v>
      </c>
      <c r="D7248" s="254">
        <f t="shared" si="227"/>
        <v>8.7279074841806192E-2</v>
      </c>
    </row>
    <row r="7249" spans="1:4" x14ac:dyDescent="0.3">
      <c r="A7249" s="4">
        <v>30067</v>
      </c>
      <c r="B7249" s="5">
        <v>45.91</v>
      </c>
      <c r="C7249" s="1">
        <f t="shared" si="226"/>
        <v>4.5909999999999999E-2</v>
      </c>
      <c r="D7249" s="254">
        <f t="shared" si="227"/>
        <v>8.7202964900789937E-2</v>
      </c>
    </row>
    <row r="7250" spans="1:4" x14ac:dyDescent="0.3">
      <c r="A7250" s="4">
        <v>30068</v>
      </c>
      <c r="B7250" s="5">
        <v>45.949999999999996</v>
      </c>
      <c r="C7250" s="1">
        <f t="shared" si="226"/>
        <v>4.5949999999999998E-2</v>
      </c>
      <c r="D7250" s="254">
        <f t="shared" si="227"/>
        <v>8.7126987584396076E-2</v>
      </c>
    </row>
    <row r="7251" spans="1:4" x14ac:dyDescent="0.3">
      <c r="A7251" s="4">
        <v>30069</v>
      </c>
      <c r="B7251" s="5">
        <v>45.99</v>
      </c>
      <c r="C7251" s="1">
        <f t="shared" si="226"/>
        <v>4.5990000000000003E-2</v>
      </c>
      <c r="D7251" s="254">
        <f t="shared" si="227"/>
        <v>8.7051142546257232E-2</v>
      </c>
    </row>
    <row r="7252" spans="1:4" x14ac:dyDescent="0.3">
      <c r="A7252" s="4">
        <v>30070</v>
      </c>
      <c r="B7252" s="5">
        <v>46.03</v>
      </c>
      <c r="C7252" s="1">
        <f t="shared" si="226"/>
        <v>4.6030000000000001E-2</v>
      </c>
      <c r="D7252" s="254">
        <f t="shared" si="227"/>
        <v>8.6975429441182861E-2</v>
      </c>
    </row>
    <row r="7253" spans="1:4" x14ac:dyDescent="0.3">
      <c r="A7253" s="4">
        <v>30071</v>
      </c>
      <c r="B7253" s="5">
        <v>46.07</v>
      </c>
      <c r="C7253" s="1">
        <f t="shared" si="226"/>
        <v>4.607E-2</v>
      </c>
      <c r="D7253" s="254">
        <f t="shared" si="227"/>
        <v>8.6899847925270279E-2</v>
      </c>
    </row>
    <row r="7254" spans="1:4" x14ac:dyDescent="0.3">
      <c r="A7254" s="4">
        <v>30074</v>
      </c>
      <c r="B7254" s="5">
        <v>46.11</v>
      </c>
      <c r="C7254" s="1">
        <f t="shared" si="226"/>
        <v>4.6109999999999998E-2</v>
      </c>
      <c r="D7254" s="254">
        <f t="shared" si="227"/>
        <v>8.682439765574923E-2</v>
      </c>
    </row>
    <row r="7255" spans="1:4" x14ac:dyDescent="0.3">
      <c r="A7255" s="4">
        <v>30075</v>
      </c>
      <c r="B7255" s="5">
        <v>46.15</v>
      </c>
      <c r="C7255" s="1">
        <f t="shared" si="226"/>
        <v>4.6149999999999997E-2</v>
      </c>
      <c r="D7255" s="254">
        <f t="shared" si="227"/>
        <v>8.6749078291048498E-2</v>
      </c>
    </row>
    <row r="7256" spans="1:4" x14ac:dyDescent="0.3">
      <c r="A7256" s="4">
        <v>30077</v>
      </c>
      <c r="B7256" s="5">
        <v>46.190000000000005</v>
      </c>
      <c r="C7256" s="1">
        <f t="shared" si="226"/>
        <v>4.6190000000000002E-2</v>
      </c>
      <c r="D7256" s="254">
        <f t="shared" si="227"/>
        <v>8.6673889490795908E-2</v>
      </c>
    </row>
    <row r="7257" spans="1:4" x14ac:dyDescent="0.3">
      <c r="A7257" s="4">
        <v>30078</v>
      </c>
      <c r="B7257" s="5">
        <v>46.23</v>
      </c>
      <c r="C7257" s="1">
        <f t="shared" si="226"/>
        <v>4.623E-2</v>
      </c>
      <c r="D7257" s="254">
        <f t="shared" si="227"/>
        <v>8.6598830915773917E-2</v>
      </c>
    </row>
    <row r="7258" spans="1:4" x14ac:dyDescent="0.3">
      <c r="A7258" s="4">
        <v>30081</v>
      </c>
      <c r="B7258" s="5">
        <v>46.269999999999996</v>
      </c>
      <c r="C7258" s="1">
        <f t="shared" si="226"/>
        <v>4.6269999999999999E-2</v>
      </c>
      <c r="D7258" s="254">
        <f t="shared" si="227"/>
        <v>8.6523902227986227E-2</v>
      </c>
    </row>
    <row r="7259" spans="1:4" x14ac:dyDescent="0.3">
      <c r="A7259" s="4">
        <v>30082</v>
      </c>
      <c r="B7259" s="5">
        <v>46.309999999999995</v>
      </c>
      <c r="C7259" s="1">
        <f t="shared" si="226"/>
        <v>4.6309999999999997E-2</v>
      </c>
      <c r="D7259" s="254">
        <f t="shared" si="227"/>
        <v>8.6449103090546764E-2</v>
      </c>
    </row>
    <row r="7260" spans="1:4" x14ac:dyDescent="0.3">
      <c r="A7260" s="4">
        <v>30083</v>
      </c>
      <c r="B7260" s="5">
        <v>46.35</v>
      </c>
      <c r="C7260" s="1">
        <f t="shared" si="226"/>
        <v>4.6350000000000002E-2</v>
      </c>
      <c r="D7260" s="254">
        <f t="shared" si="227"/>
        <v>8.6374433167790698E-2</v>
      </c>
    </row>
    <row r="7261" spans="1:4" x14ac:dyDescent="0.3">
      <c r="A7261" s="4">
        <v>30084</v>
      </c>
      <c r="B7261" s="5">
        <v>46.39</v>
      </c>
      <c r="C7261" s="1">
        <f t="shared" si="226"/>
        <v>4.6390000000000001E-2</v>
      </c>
      <c r="D7261" s="254">
        <f t="shared" si="227"/>
        <v>8.629989212514122E-2</v>
      </c>
    </row>
    <row r="7262" spans="1:4" x14ac:dyDescent="0.3">
      <c r="A7262" s="4">
        <v>30085</v>
      </c>
      <c r="B7262" s="5">
        <v>46.43</v>
      </c>
      <c r="C7262" s="1">
        <f t="shared" si="226"/>
        <v>4.6429999999999999E-2</v>
      </c>
      <c r="D7262" s="254">
        <f t="shared" si="227"/>
        <v>8.6225479629220558E-2</v>
      </c>
    </row>
    <row r="7263" spans="1:4" x14ac:dyDescent="0.3">
      <c r="A7263" s="4">
        <v>30088</v>
      </c>
      <c r="B7263" s="5">
        <v>46.47</v>
      </c>
      <c r="C7263" s="1">
        <f t="shared" si="226"/>
        <v>4.6469999999999997E-2</v>
      </c>
      <c r="D7263" s="254">
        <f t="shared" si="227"/>
        <v>8.615119534782778E-2</v>
      </c>
    </row>
    <row r="7264" spans="1:4" x14ac:dyDescent="0.3">
      <c r="A7264" s="4">
        <v>30089</v>
      </c>
      <c r="B7264" s="5">
        <v>46.510000000000005</v>
      </c>
      <c r="C7264" s="1">
        <f t="shared" si="226"/>
        <v>4.6510000000000003E-2</v>
      </c>
      <c r="D7264" s="254">
        <f t="shared" si="227"/>
        <v>8.6077038949872176E-2</v>
      </c>
    </row>
    <row r="7265" spans="1:4" x14ac:dyDescent="0.3">
      <c r="A7265" s="4">
        <v>30090</v>
      </c>
      <c r="B7265" s="5">
        <v>46.550000000000004</v>
      </c>
      <c r="C7265" s="1">
        <f t="shared" si="226"/>
        <v>4.6550000000000001E-2</v>
      </c>
      <c r="D7265" s="254">
        <f t="shared" si="227"/>
        <v>8.6003010105351052E-2</v>
      </c>
    </row>
    <row r="7266" spans="1:4" x14ac:dyDescent="0.3">
      <c r="A7266" s="4">
        <v>30091</v>
      </c>
      <c r="B7266" s="5">
        <v>46.589999999999996</v>
      </c>
      <c r="C7266" s="1">
        <f t="shared" si="226"/>
        <v>4.6589999999999999E-2</v>
      </c>
      <c r="D7266" s="254">
        <f t="shared" si="227"/>
        <v>8.5929108485482963E-2</v>
      </c>
    </row>
    <row r="7267" spans="1:4" x14ac:dyDescent="0.3">
      <c r="A7267" s="4">
        <v>30092</v>
      </c>
      <c r="B7267" s="5">
        <v>46.629999999999995</v>
      </c>
      <c r="C7267" s="1">
        <f t="shared" si="226"/>
        <v>4.6629999999999998E-2</v>
      </c>
      <c r="D7267" s="254">
        <f t="shared" si="227"/>
        <v>8.5855333762618891E-2</v>
      </c>
    </row>
    <row r="7268" spans="1:4" x14ac:dyDescent="0.3">
      <c r="A7268" s="4">
        <v>30095</v>
      </c>
      <c r="B7268" s="5">
        <v>46.67</v>
      </c>
      <c r="C7268" s="1">
        <f t="shared" si="226"/>
        <v>4.6670000000000003E-2</v>
      </c>
      <c r="D7268" s="254">
        <f t="shared" si="227"/>
        <v>8.578168561013122E-2</v>
      </c>
    </row>
    <row r="7269" spans="1:4" x14ac:dyDescent="0.3">
      <c r="A7269" s="4">
        <v>30096</v>
      </c>
      <c r="B7269" s="5">
        <v>46.71</v>
      </c>
      <c r="C7269" s="1">
        <f t="shared" si="226"/>
        <v>4.6710000000000002E-2</v>
      </c>
      <c r="D7269" s="254">
        <f t="shared" si="227"/>
        <v>8.5708163702591378E-2</v>
      </c>
    </row>
    <row r="7270" spans="1:4" x14ac:dyDescent="0.3">
      <c r="A7270" s="4">
        <v>30097</v>
      </c>
      <c r="B7270" s="5">
        <v>46.75</v>
      </c>
      <c r="C7270" s="1">
        <f t="shared" si="226"/>
        <v>4.675E-2</v>
      </c>
      <c r="D7270" s="254">
        <f t="shared" si="227"/>
        <v>8.5634767715681015E-2</v>
      </c>
    </row>
    <row r="7271" spans="1:4" x14ac:dyDescent="0.3">
      <c r="A7271" s="4">
        <v>30098</v>
      </c>
      <c r="B7271" s="5">
        <v>46.79</v>
      </c>
      <c r="C7271" s="1">
        <f t="shared" si="226"/>
        <v>4.6789999999999998E-2</v>
      </c>
      <c r="D7271" s="254">
        <f t="shared" si="227"/>
        <v>8.5561497326192004E-2</v>
      </c>
    </row>
    <row r="7272" spans="1:4" x14ac:dyDescent="0.3">
      <c r="A7272" s="4">
        <v>30099</v>
      </c>
      <c r="B7272" s="5">
        <v>46.83</v>
      </c>
      <c r="C7272" s="1">
        <f t="shared" si="226"/>
        <v>4.6829999999999997E-2</v>
      </c>
      <c r="D7272" s="254">
        <f t="shared" si="227"/>
        <v>8.5488352212004237E-2</v>
      </c>
    </row>
    <row r="7273" spans="1:4" x14ac:dyDescent="0.3">
      <c r="A7273" s="4">
        <v>30102</v>
      </c>
      <c r="B7273" s="5">
        <v>46.870000000000005</v>
      </c>
      <c r="C7273" s="1">
        <f t="shared" si="226"/>
        <v>4.6870000000000002E-2</v>
      </c>
      <c r="D7273" s="254">
        <f t="shared" si="227"/>
        <v>8.5415332052107829E-2</v>
      </c>
    </row>
    <row r="7274" spans="1:4" x14ac:dyDescent="0.3">
      <c r="A7274" s="4">
        <v>30103</v>
      </c>
      <c r="B7274" s="5">
        <v>46.910000000000004</v>
      </c>
      <c r="C7274" s="1">
        <f t="shared" si="226"/>
        <v>4.691E-2</v>
      </c>
      <c r="D7274" s="254">
        <f t="shared" si="227"/>
        <v>8.5342436526558707E-2</v>
      </c>
    </row>
    <row r="7275" spans="1:4" x14ac:dyDescent="0.3">
      <c r="A7275" s="4">
        <v>30104</v>
      </c>
      <c r="B7275" s="5">
        <v>46.949999999999996</v>
      </c>
      <c r="C7275" s="1">
        <f t="shared" si="226"/>
        <v>4.6949999999999999E-2</v>
      </c>
      <c r="D7275" s="254">
        <f t="shared" si="227"/>
        <v>8.5269665316545229E-2</v>
      </c>
    </row>
    <row r="7276" spans="1:4" x14ac:dyDescent="0.3">
      <c r="A7276" s="4">
        <v>30105</v>
      </c>
      <c r="B7276" s="5">
        <v>46.989999999999995</v>
      </c>
      <c r="C7276" s="1">
        <f t="shared" si="226"/>
        <v>4.6989999999999997E-2</v>
      </c>
      <c r="D7276" s="254">
        <f t="shared" si="227"/>
        <v>8.5197018104365974E-2</v>
      </c>
    </row>
    <row r="7277" spans="1:4" x14ac:dyDescent="0.3">
      <c r="A7277" s="4">
        <v>30106</v>
      </c>
      <c r="B7277" s="5">
        <v>47.03</v>
      </c>
      <c r="C7277" s="1">
        <f t="shared" si="226"/>
        <v>4.7030000000000002E-2</v>
      </c>
      <c r="D7277" s="254">
        <f t="shared" si="227"/>
        <v>8.5124494573318721E-2</v>
      </c>
    </row>
    <row r="7278" spans="1:4" x14ac:dyDescent="0.3">
      <c r="A7278" s="4">
        <v>30109</v>
      </c>
      <c r="B7278" s="5">
        <v>47.07</v>
      </c>
      <c r="C7278" s="1">
        <f t="shared" si="226"/>
        <v>4.7070000000000001E-2</v>
      </c>
      <c r="D7278" s="254">
        <f t="shared" si="227"/>
        <v>8.5052094407833678E-2</v>
      </c>
    </row>
    <row r="7279" spans="1:4" x14ac:dyDescent="0.3">
      <c r="A7279" s="4">
        <v>30110</v>
      </c>
      <c r="B7279" s="5">
        <v>47.11</v>
      </c>
      <c r="C7279" s="1">
        <f t="shared" si="226"/>
        <v>4.7109999999999999E-2</v>
      </c>
      <c r="D7279" s="254">
        <f t="shared" si="227"/>
        <v>8.4979817293384663E-2</v>
      </c>
    </row>
    <row r="7280" spans="1:4" x14ac:dyDescent="0.3">
      <c r="A7280" s="4">
        <v>30111</v>
      </c>
      <c r="B7280" s="5">
        <v>47.15</v>
      </c>
      <c r="C7280" s="1">
        <f t="shared" si="226"/>
        <v>4.7149999999999997E-2</v>
      </c>
      <c r="D7280" s="254">
        <f t="shared" si="227"/>
        <v>8.490766291657792E-2</v>
      </c>
    </row>
    <row r="7281" spans="1:4" x14ac:dyDescent="0.3">
      <c r="A7281" s="4">
        <v>30112</v>
      </c>
      <c r="B7281" s="5">
        <v>47.190000000000005</v>
      </c>
      <c r="C7281" s="1">
        <f t="shared" si="226"/>
        <v>4.7190000000000003E-2</v>
      </c>
      <c r="D7281" s="254">
        <f t="shared" si="227"/>
        <v>8.4835630965018893E-2</v>
      </c>
    </row>
    <row r="7282" spans="1:4" x14ac:dyDescent="0.3">
      <c r="A7282" s="4">
        <v>30113</v>
      </c>
      <c r="B7282" s="5">
        <v>47.230000000000004</v>
      </c>
      <c r="C7282" s="1">
        <f t="shared" si="226"/>
        <v>4.7230000000000001E-2</v>
      </c>
      <c r="D7282" s="254">
        <f t="shared" si="227"/>
        <v>8.4763721127356639E-2</v>
      </c>
    </row>
    <row r="7283" spans="1:4" x14ac:dyDescent="0.3">
      <c r="A7283" s="4">
        <v>30116</v>
      </c>
      <c r="B7283" s="5">
        <v>47.269999999999996</v>
      </c>
      <c r="C7283" s="1">
        <f t="shared" si="226"/>
        <v>4.7269999999999993E-2</v>
      </c>
      <c r="D7283" s="254">
        <f t="shared" si="227"/>
        <v>8.4691933093350436E-2</v>
      </c>
    </row>
    <row r="7284" spans="1:4" x14ac:dyDescent="0.3">
      <c r="A7284" s="4">
        <v>30117</v>
      </c>
      <c r="B7284" s="5">
        <v>47.309999999999995</v>
      </c>
      <c r="C7284" s="1">
        <f t="shared" si="226"/>
        <v>4.7309999999999998E-2</v>
      </c>
      <c r="D7284" s="254">
        <f t="shared" si="227"/>
        <v>8.4620266553847578E-2</v>
      </c>
    </row>
    <row r="7285" spans="1:4" x14ac:dyDescent="0.3">
      <c r="A7285" s="4">
        <v>30118</v>
      </c>
      <c r="B7285" s="5">
        <v>47.35</v>
      </c>
      <c r="C7285" s="1">
        <f t="shared" si="226"/>
        <v>4.7350000000000003E-2</v>
      </c>
      <c r="D7285" s="254">
        <f t="shared" si="227"/>
        <v>8.4548721200605748E-2</v>
      </c>
    </row>
    <row r="7286" spans="1:4" x14ac:dyDescent="0.3">
      <c r="A7286" s="4">
        <v>30119</v>
      </c>
      <c r="B7286" s="5">
        <v>47.39</v>
      </c>
      <c r="C7286" s="1">
        <f t="shared" si="226"/>
        <v>4.7390000000000002E-2</v>
      </c>
      <c r="D7286" s="254">
        <f t="shared" si="227"/>
        <v>8.4477296726492845E-2</v>
      </c>
    </row>
    <row r="7287" spans="1:4" x14ac:dyDescent="0.3">
      <c r="A7287" s="4">
        <v>30120</v>
      </c>
      <c r="B7287" s="5">
        <v>47.43</v>
      </c>
      <c r="C7287" s="1">
        <f t="shared" si="226"/>
        <v>4.743E-2</v>
      </c>
      <c r="D7287" s="254">
        <f t="shared" si="227"/>
        <v>8.4405992825486997E-2</v>
      </c>
    </row>
    <row r="7288" spans="1:4" x14ac:dyDescent="0.3">
      <c r="A7288" s="4">
        <v>30123</v>
      </c>
      <c r="B7288" s="5">
        <v>47.47</v>
      </c>
      <c r="C7288" s="1">
        <f t="shared" si="226"/>
        <v>4.7469999999999998E-2</v>
      </c>
      <c r="D7288" s="254">
        <f t="shared" si="227"/>
        <v>8.4334809192498916E-2</v>
      </c>
    </row>
    <row r="7289" spans="1:4" x14ac:dyDescent="0.3">
      <c r="A7289" s="4">
        <v>30124</v>
      </c>
      <c r="B7289" s="5">
        <v>47.51</v>
      </c>
      <c r="C7289" s="1">
        <f t="shared" si="226"/>
        <v>4.7509999999999997E-2</v>
      </c>
      <c r="D7289" s="254">
        <f t="shared" si="227"/>
        <v>8.4263745523482925E-2</v>
      </c>
    </row>
    <row r="7290" spans="1:4" x14ac:dyDescent="0.3">
      <c r="A7290" s="4">
        <v>30125</v>
      </c>
      <c r="B7290" s="5">
        <v>47.550000000000004</v>
      </c>
      <c r="C7290" s="1">
        <f t="shared" si="226"/>
        <v>4.7550000000000002E-2</v>
      </c>
      <c r="D7290" s="254">
        <f t="shared" si="227"/>
        <v>8.4192801515481364E-2</v>
      </c>
    </row>
    <row r="7291" spans="1:4" x14ac:dyDescent="0.3">
      <c r="A7291" s="4">
        <v>30126</v>
      </c>
      <c r="B7291" s="5">
        <v>47.59</v>
      </c>
      <c r="C7291" s="1">
        <f t="shared" si="226"/>
        <v>4.759E-2</v>
      </c>
      <c r="D7291" s="254">
        <f t="shared" si="227"/>
        <v>8.4121976866446957E-2</v>
      </c>
    </row>
    <row r="7292" spans="1:4" x14ac:dyDescent="0.3">
      <c r="A7292" s="4">
        <v>30127</v>
      </c>
      <c r="B7292" s="5">
        <v>47.629999999999995</v>
      </c>
      <c r="C7292" s="1">
        <f t="shared" si="226"/>
        <v>4.7629999999999999E-2</v>
      </c>
      <c r="D7292" s="254">
        <f t="shared" si="227"/>
        <v>8.4051271275464856E-2</v>
      </c>
    </row>
    <row r="7293" spans="1:4" x14ac:dyDescent="0.3">
      <c r="A7293" s="4">
        <v>30130</v>
      </c>
      <c r="B7293" s="5">
        <v>47.669999999999995</v>
      </c>
      <c r="C7293" s="1">
        <f t="shared" si="226"/>
        <v>4.7669999999999997E-2</v>
      </c>
      <c r="D7293" s="254">
        <f t="shared" si="227"/>
        <v>8.3980684442575004E-2</v>
      </c>
    </row>
    <row r="7294" spans="1:4" x14ac:dyDescent="0.3">
      <c r="A7294" s="4">
        <v>30131</v>
      </c>
      <c r="B7294" s="5">
        <v>47.71</v>
      </c>
      <c r="C7294" s="1">
        <f t="shared" si="226"/>
        <v>4.7710000000000002E-2</v>
      </c>
      <c r="D7294" s="254">
        <f t="shared" si="227"/>
        <v>8.3910216068816545E-2</v>
      </c>
    </row>
    <row r="7295" spans="1:4" x14ac:dyDescent="0.3">
      <c r="A7295" s="4">
        <v>30132</v>
      </c>
      <c r="B7295" s="5">
        <v>47.75</v>
      </c>
      <c r="C7295" s="1">
        <f t="shared" si="226"/>
        <v>4.7750000000000001E-2</v>
      </c>
      <c r="D7295" s="254">
        <f t="shared" si="227"/>
        <v>8.383986585620562E-2</v>
      </c>
    </row>
    <row r="7296" spans="1:4" x14ac:dyDescent="0.3">
      <c r="A7296" s="4">
        <v>30133</v>
      </c>
      <c r="B7296" s="5">
        <v>47.79</v>
      </c>
      <c r="C7296" s="1">
        <f t="shared" si="226"/>
        <v>4.7789999999999999E-2</v>
      </c>
      <c r="D7296" s="254">
        <f t="shared" si="227"/>
        <v>8.3769633507846386E-2</v>
      </c>
    </row>
    <row r="7297" spans="1:4" x14ac:dyDescent="0.3">
      <c r="A7297" s="4">
        <v>30134</v>
      </c>
      <c r="B7297" s="5">
        <v>47.83</v>
      </c>
      <c r="C7297" s="1">
        <f t="shared" si="226"/>
        <v>4.7829999999999998E-2</v>
      </c>
      <c r="D7297" s="254">
        <f t="shared" si="227"/>
        <v>8.369951872777559E-2</v>
      </c>
    </row>
    <row r="7298" spans="1:4" x14ac:dyDescent="0.3">
      <c r="A7298" s="4">
        <v>30137</v>
      </c>
      <c r="B7298" s="5">
        <v>47.870000000000005</v>
      </c>
      <c r="C7298" s="1">
        <f t="shared" si="226"/>
        <v>4.7870000000000003E-2</v>
      </c>
      <c r="D7298" s="254">
        <f t="shared" si="227"/>
        <v>8.3629521221006975E-2</v>
      </c>
    </row>
    <row r="7299" spans="1:4" x14ac:dyDescent="0.3">
      <c r="A7299" s="4">
        <v>30138</v>
      </c>
      <c r="B7299" s="5">
        <v>47.910000000000004</v>
      </c>
      <c r="C7299" s="1">
        <f t="shared" si="226"/>
        <v>4.7910000000000001E-2</v>
      </c>
      <c r="D7299" s="254">
        <f t="shared" si="227"/>
        <v>8.3559640693553483E-2</v>
      </c>
    </row>
    <row r="7300" spans="1:4" x14ac:dyDescent="0.3">
      <c r="A7300" s="4">
        <v>30139</v>
      </c>
      <c r="B7300" s="5">
        <v>47.95</v>
      </c>
      <c r="C7300" s="1">
        <f t="shared" si="226"/>
        <v>4.795E-2</v>
      </c>
      <c r="D7300" s="254">
        <f t="shared" si="227"/>
        <v>8.3489876852427258E-2</v>
      </c>
    </row>
    <row r="7301" spans="1:4" x14ac:dyDescent="0.3">
      <c r="A7301" s="4">
        <v>30140</v>
      </c>
      <c r="B7301" s="5">
        <v>47.989999999999995</v>
      </c>
      <c r="C7301" s="1">
        <f t="shared" si="226"/>
        <v>4.7989999999999998E-2</v>
      </c>
      <c r="D7301" s="254">
        <f t="shared" si="227"/>
        <v>8.3420229405617441E-2</v>
      </c>
    </row>
    <row r="7302" spans="1:4" x14ac:dyDescent="0.3">
      <c r="A7302" s="4">
        <v>30141</v>
      </c>
      <c r="B7302" s="5">
        <v>48.03</v>
      </c>
      <c r="C7302" s="1">
        <f t="shared" ref="C7302:C7365" si="228">B7302/1000</f>
        <v>4.8030000000000003E-2</v>
      </c>
      <c r="D7302" s="254">
        <f t="shared" si="227"/>
        <v>8.3350698062112372E-2</v>
      </c>
    </row>
    <row r="7303" spans="1:4" x14ac:dyDescent="0.3">
      <c r="A7303" s="4">
        <v>30144</v>
      </c>
      <c r="B7303" s="5">
        <v>48.07</v>
      </c>
      <c r="C7303" s="1">
        <f t="shared" si="228"/>
        <v>4.8070000000000002E-2</v>
      </c>
      <c r="D7303" s="254">
        <f t="shared" ref="D7303:D7366" si="229">((B7303/B7302)-1)*100</f>
        <v>8.3281282531744161E-2</v>
      </c>
    </row>
    <row r="7304" spans="1:4" x14ac:dyDescent="0.3">
      <c r="A7304" s="4">
        <v>30145</v>
      </c>
      <c r="B7304" s="5">
        <v>48.11</v>
      </c>
      <c r="C7304" s="1">
        <f t="shared" si="228"/>
        <v>4.811E-2</v>
      </c>
      <c r="D7304" s="254">
        <f t="shared" si="229"/>
        <v>8.3211982525477346E-2</v>
      </c>
    </row>
    <row r="7305" spans="1:4" x14ac:dyDescent="0.3">
      <c r="A7305" s="4">
        <v>30146</v>
      </c>
      <c r="B7305" s="5">
        <v>48.15</v>
      </c>
      <c r="C7305" s="1">
        <f t="shared" si="228"/>
        <v>4.8149999999999998E-2</v>
      </c>
      <c r="D7305" s="254">
        <f t="shared" si="229"/>
        <v>8.3142797755142439E-2</v>
      </c>
    </row>
    <row r="7306" spans="1:4" x14ac:dyDescent="0.3">
      <c r="A7306" s="4">
        <v>30147</v>
      </c>
      <c r="B7306" s="5">
        <v>48.19</v>
      </c>
      <c r="C7306" s="1">
        <f t="shared" si="228"/>
        <v>4.8189999999999997E-2</v>
      </c>
      <c r="D7306" s="254">
        <f t="shared" si="229"/>
        <v>8.3073727933546948E-2</v>
      </c>
    </row>
    <row r="7307" spans="1:4" x14ac:dyDescent="0.3">
      <c r="A7307" s="4">
        <v>30148</v>
      </c>
      <c r="B7307" s="5">
        <v>48.230000000000004</v>
      </c>
      <c r="C7307" s="1">
        <f t="shared" si="228"/>
        <v>4.8230000000000002E-2</v>
      </c>
      <c r="D7307" s="254">
        <f t="shared" si="229"/>
        <v>8.3004772774453173E-2</v>
      </c>
    </row>
    <row r="7308" spans="1:4" x14ac:dyDescent="0.3">
      <c r="A7308" s="4">
        <v>30151</v>
      </c>
      <c r="B7308" s="5">
        <v>48.27</v>
      </c>
      <c r="C7308" s="1">
        <f t="shared" si="228"/>
        <v>4.827E-2</v>
      </c>
      <c r="D7308" s="254">
        <f t="shared" si="229"/>
        <v>8.2935931992533796E-2</v>
      </c>
    </row>
    <row r="7309" spans="1:4" x14ac:dyDescent="0.3">
      <c r="A7309" s="4">
        <v>30152</v>
      </c>
      <c r="B7309" s="5">
        <v>48.31</v>
      </c>
      <c r="C7309" s="1">
        <f t="shared" si="228"/>
        <v>4.8310000000000006E-2</v>
      </c>
      <c r="D7309" s="254">
        <f t="shared" si="229"/>
        <v>8.2867205303505109E-2</v>
      </c>
    </row>
    <row r="7310" spans="1:4" x14ac:dyDescent="0.3">
      <c r="A7310" s="4">
        <v>30153</v>
      </c>
      <c r="B7310" s="5">
        <v>48.349999999999994</v>
      </c>
      <c r="C7310" s="1">
        <f t="shared" si="228"/>
        <v>4.8349999999999997E-2</v>
      </c>
      <c r="D7310" s="254">
        <f t="shared" si="229"/>
        <v>8.2798592423904971E-2</v>
      </c>
    </row>
    <row r="7311" spans="1:4" x14ac:dyDescent="0.3">
      <c r="A7311" s="4">
        <v>30154</v>
      </c>
      <c r="B7311" s="5">
        <v>48.39</v>
      </c>
      <c r="C7311" s="1">
        <f t="shared" si="228"/>
        <v>4.8390000000000002E-2</v>
      </c>
      <c r="D7311" s="254">
        <f t="shared" si="229"/>
        <v>8.2730093071359256E-2</v>
      </c>
    </row>
    <row r="7312" spans="1:4" x14ac:dyDescent="0.3">
      <c r="A7312" s="4">
        <v>30155</v>
      </c>
      <c r="B7312" s="5">
        <v>48.43</v>
      </c>
      <c r="C7312" s="1">
        <f t="shared" si="228"/>
        <v>4.8430000000000001E-2</v>
      </c>
      <c r="D7312" s="254">
        <f t="shared" si="229"/>
        <v>8.2661706964248793E-2</v>
      </c>
    </row>
    <row r="7313" spans="1:4" x14ac:dyDescent="0.3">
      <c r="A7313" s="4">
        <v>30158</v>
      </c>
      <c r="B7313" s="5">
        <v>48.47</v>
      </c>
      <c r="C7313" s="1">
        <f t="shared" si="228"/>
        <v>4.8469999999999999E-2</v>
      </c>
      <c r="D7313" s="254">
        <f t="shared" si="229"/>
        <v>8.2593433822020224E-2</v>
      </c>
    </row>
    <row r="7314" spans="1:4" x14ac:dyDescent="0.3">
      <c r="A7314" s="4">
        <v>30159</v>
      </c>
      <c r="B7314" s="5">
        <v>48.51</v>
      </c>
      <c r="C7314" s="1">
        <f t="shared" si="228"/>
        <v>4.8509999999999998E-2</v>
      </c>
      <c r="D7314" s="254">
        <f t="shared" si="229"/>
        <v>8.2525273364963958E-2</v>
      </c>
    </row>
    <row r="7315" spans="1:4" x14ac:dyDescent="0.3">
      <c r="A7315" s="4">
        <v>30160</v>
      </c>
      <c r="B7315" s="5">
        <v>48.550000000000004</v>
      </c>
      <c r="C7315" s="1">
        <f t="shared" si="228"/>
        <v>4.8550000000000003E-2</v>
      </c>
      <c r="D7315" s="254">
        <f t="shared" si="229"/>
        <v>8.2457225314391813E-2</v>
      </c>
    </row>
    <row r="7316" spans="1:4" x14ac:dyDescent="0.3">
      <c r="A7316" s="4">
        <v>30161</v>
      </c>
      <c r="B7316" s="5">
        <v>48.59</v>
      </c>
      <c r="C7316" s="1">
        <f t="shared" si="228"/>
        <v>4.8590000000000001E-2</v>
      </c>
      <c r="D7316" s="254">
        <f t="shared" si="229"/>
        <v>8.2389289392370557E-2</v>
      </c>
    </row>
    <row r="7317" spans="1:4" x14ac:dyDescent="0.3">
      <c r="A7317" s="4">
        <v>30162</v>
      </c>
      <c r="B7317" s="5">
        <v>48.63</v>
      </c>
      <c r="C7317" s="1">
        <f t="shared" si="228"/>
        <v>4.863E-2</v>
      </c>
      <c r="D7317" s="254">
        <f t="shared" si="229"/>
        <v>8.2321465322077181E-2</v>
      </c>
    </row>
    <row r="7318" spans="1:4" x14ac:dyDescent="0.3">
      <c r="A7318" s="4">
        <v>30165</v>
      </c>
      <c r="B7318" s="5">
        <v>48.669999999999995</v>
      </c>
      <c r="C7318" s="1">
        <f t="shared" si="228"/>
        <v>4.8669999999999998E-2</v>
      </c>
      <c r="D7318" s="254">
        <f t="shared" si="229"/>
        <v>8.2253752827465831E-2</v>
      </c>
    </row>
    <row r="7319" spans="1:4" x14ac:dyDescent="0.3">
      <c r="A7319" s="4">
        <v>30166</v>
      </c>
      <c r="B7319" s="5">
        <v>48.71</v>
      </c>
      <c r="C7319" s="1">
        <f t="shared" si="228"/>
        <v>4.8710000000000003E-2</v>
      </c>
      <c r="D7319" s="254">
        <f t="shared" si="229"/>
        <v>8.2186151633467652E-2</v>
      </c>
    </row>
    <row r="7320" spans="1:4" x14ac:dyDescent="0.3">
      <c r="A7320" s="4">
        <v>30167</v>
      </c>
      <c r="B7320" s="5">
        <v>48.75</v>
      </c>
      <c r="C7320" s="1">
        <f t="shared" si="228"/>
        <v>4.8750000000000002E-2</v>
      </c>
      <c r="D7320" s="254">
        <f t="shared" si="229"/>
        <v>8.2118661465813148E-2</v>
      </c>
    </row>
    <row r="7321" spans="1:4" x14ac:dyDescent="0.3">
      <c r="A7321" s="4">
        <v>30168</v>
      </c>
      <c r="B7321" s="5">
        <v>48.79</v>
      </c>
      <c r="C7321" s="1">
        <f t="shared" si="228"/>
        <v>4.879E-2</v>
      </c>
      <c r="D7321" s="254">
        <f t="shared" si="229"/>
        <v>8.2051282051276431E-2</v>
      </c>
    </row>
    <row r="7322" spans="1:4" x14ac:dyDescent="0.3">
      <c r="A7322" s="4">
        <v>30169</v>
      </c>
      <c r="B7322" s="5">
        <v>75.33</v>
      </c>
      <c r="C7322" s="1">
        <f t="shared" si="228"/>
        <v>7.5329999999999994E-2</v>
      </c>
      <c r="D7322" s="254">
        <f t="shared" si="229"/>
        <v>54.396392703422826</v>
      </c>
    </row>
    <row r="7323" spans="1:4" x14ac:dyDescent="0.3">
      <c r="A7323" s="4">
        <v>30172</v>
      </c>
      <c r="B7323" s="5">
        <v>84.83</v>
      </c>
      <c r="C7323" s="1">
        <f t="shared" si="228"/>
        <v>8.4830000000000003E-2</v>
      </c>
      <c r="D7323" s="254">
        <f t="shared" si="229"/>
        <v>12.611177485729463</v>
      </c>
    </row>
    <row r="7324" spans="1:4" x14ac:dyDescent="0.3">
      <c r="A7324" s="4">
        <v>30173</v>
      </c>
      <c r="B7324" s="5">
        <v>79.83</v>
      </c>
      <c r="C7324" s="1">
        <f t="shared" si="228"/>
        <v>7.9829999999999998E-2</v>
      </c>
      <c r="D7324" s="254">
        <f t="shared" si="229"/>
        <v>-5.8941412236237163</v>
      </c>
    </row>
    <row r="7325" spans="1:4" x14ac:dyDescent="0.3">
      <c r="A7325" s="4">
        <v>30174</v>
      </c>
      <c r="B7325" s="5">
        <v>75.33</v>
      </c>
      <c r="C7325" s="1">
        <f t="shared" si="228"/>
        <v>7.5329999999999994E-2</v>
      </c>
      <c r="D7325" s="254">
        <f t="shared" si="229"/>
        <v>-5.6369785794813998</v>
      </c>
    </row>
    <row r="7326" spans="1:4" x14ac:dyDescent="0.3">
      <c r="A7326" s="4">
        <v>30175</v>
      </c>
      <c r="B7326" s="5">
        <v>69.5</v>
      </c>
      <c r="C7326" s="1">
        <f t="shared" si="228"/>
        <v>6.9500000000000006E-2</v>
      </c>
      <c r="D7326" s="254">
        <f t="shared" si="229"/>
        <v>-7.7392804991371245</v>
      </c>
    </row>
    <row r="7327" spans="1:4" x14ac:dyDescent="0.3">
      <c r="A7327" s="4">
        <v>30176</v>
      </c>
      <c r="B7327" s="5">
        <v>69.5</v>
      </c>
      <c r="C7327" s="1">
        <f t="shared" si="228"/>
        <v>6.9500000000000006E-2</v>
      </c>
      <c r="D7327" s="254">
        <f t="shared" si="229"/>
        <v>0</v>
      </c>
    </row>
    <row r="7328" spans="1:4" x14ac:dyDescent="0.3">
      <c r="A7328" s="4">
        <v>30179</v>
      </c>
      <c r="B7328" s="5">
        <v>69.5</v>
      </c>
      <c r="C7328" s="1">
        <f t="shared" si="228"/>
        <v>6.9500000000000006E-2</v>
      </c>
      <c r="D7328" s="254">
        <f t="shared" si="229"/>
        <v>0</v>
      </c>
    </row>
    <row r="7329" spans="1:4" x14ac:dyDescent="0.3">
      <c r="A7329" s="4">
        <v>30180</v>
      </c>
      <c r="B7329" s="5">
        <v>69.5</v>
      </c>
      <c r="C7329" s="1">
        <f t="shared" si="228"/>
        <v>6.9500000000000006E-2</v>
      </c>
      <c r="D7329" s="254">
        <f t="shared" si="229"/>
        <v>0</v>
      </c>
    </row>
    <row r="7330" spans="1:4" x14ac:dyDescent="0.3">
      <c r="A7330" s="4">
        <v>30181</v>
      </c>
      <c r="B7330" s="5">
        <v>69.5</v>
      </c>
      <c r="C7330" s="1">
        <f t="shared" si="228"/>
        <v>6.9500000000000006E-2</v>
      </c>
      <c r="D7330" s="254">
        <f t="shared" si="229"/>
        <v>0</v>
      </c>
    </row>
    <row r="7331" spans="1:4" x14ac:dyDescent="0.3">
      <c r="A7331" s="4">
        <v>30182</v>
      </c>
      <c r="B7331" s="5">
        <v>114.77999999999999</v>
      </c>
      <c r="C7331" s="1">
        <f t="shared" si="228"/>
        <v>0.11477999999999999</v>
      </c>
      <c r="D7331" s="254">
        <f t="shared" si="229"/>
        <v>65.151079136690626</v>
      </c>
    </row>
    <row r="7332" spans="1:4" x14ac:dyDescent="0.3">
      <c r="A7332" s="4">
        <v>30183</v>
      </c>
      <c r="B7332" s="5">
        <v>95</v>
      </c>
      <c r="C7332" s="1">
        <f t="shared" si="228"/>
        <v>9.5000000000000001E-2</v>
      </c>
      <c r="D7332" s="254">
        <f t="shared" si="229"/>
        <v>-17.232967415926115</v>
      </c>
    </row>
    <row r="7333" spans="1:4" x14ac:dyDescent="0.3">
      <c r="A7333" s="4">
        <v>30186</v>
      </c>
      <c r="B7333" s="5">
        <v>95</v>
      </c>
      <c r="C7333" s="1">
        <f t="shared" si="228"/>
        <v>9.5000000000000001E-2</v>
      </c>
      <c r="D7333" s="254">
        <f t="shared" si="229"/>
        <v>0</v>
      </c>
    </row>
    <row r="7334" spans="1:4" x14ac:dyDescent="0.3">
      <c r="A7334" s="4">
        <v>30187</v>
      </c>
      <c r="B7334" s="5">
        <v>95.25</v>
      </c>
      <c r="C7334" s="1">
        <f t="shared" si="228"/>
        <v>9.5250000000000001E-2</v>
      </c>
      <c r="D7334" s="254">
        <f t="shared" si="229"/>
        <v>0.26315789473683182</v>
      </c>
    </row>
    <row r="7335" spans="1:4" x14ac:dyDescent="0.3">
      <c r="A7335" s="4">
        <v>30188</v>
      </c>
      <c r="B7335" s="5">
        <v>103</v>
      </c>
      <c r="C7335" s="1">
        <f t="shared" si="228"/>
        <v>0.10299999999999999</v>
      </c>
      <c r="D7335" s="254">
        <f t="shared" si="229"/>
        <v>8.1364829396325398</v>
      </c>
    </row>
    <row r="7336" spans="1:4" x14ac:dyDescent="0.3">
      <c r="A7336" s="4">
        <v>30189</v>
      </c>
      <c r="B7336" s="5">
        <v>106.5</v>
      </c>
      <c r="C7336" s="1">
        <f t="shared" si="228"/>
        <v>0.1065</v>
      </c>
      <c r="D7336" s="254">
        <f t="shared" si="229"/>
        <v>3.398058252427183</v>
      </c>
    </row>
    <row r="7337" spans="1:4" x14ac:dyDescent="0.3">
      <c r="A7337" s="4">
        <v>30190</v>
      </c>
      <c r="B7337" s="5">
        <v>105.14</v>
      </c>
      <c r="C7337" s="1">
        <f t="shared" si="228"/>
        <v>0.10514</v>
      </c>
      <c r="D7337" s="254">
        <f t="shared" si="229"/>
        <v>-1.276995305164319</v>
      </c>
    </row>
    <row r="7338" spans="1:4" x14ac:dyDescent="0.3">
      <c r="A7338" s="4">
        <v>30193</v>
      </c>
      <c r="B7338" s="5">
        <v>104</v>
      </c>
      <c r="C7338" s="1">
        <f t="shared" si="228"/>
        <v>0.104</v>
      </c>
      <c r="D7338" s="254">
        <f t="shared" si="229"/>
        <v>-1.0842685942552777</v>
      </c>
    </row>
    <row r="7339" spans="1:4" x14ac:dyDescent="0.3">
      <c r="A7339" s="4">
        <v>30194</v>
      </c>
      <c r="B7339" s="5">
        <v>104</v>
      </c>
      <c r="C7339" s="1">
        <f t="shared" si="228"/>
        <v>0.104</v>
      </c>
      <c r="D7339" s="254">
        <f t="shared" si="229"/>
        <v>0</v>
      </c>
    </row>
    <row r="7340" spans="1:4" x14ac:dyDescent="0.3">
      <c r="A7340" s="4">
        <v>30195</v>
      </c>
      <c r="B7340" s="5">
        <v>70</v>
      </c>
      <c r="C7340" s="1">
        <f t="shared" si="228"/>
        <v>7.0000000000000007E-2</v>
      </c>
      <c r="D7340" s="254">
        <f t="shared" si="229"/>
        <v>-32.692307692307686</v>
      </c>
    </row>
    <row r="7341" spans="1:4" x14ac:dyDescent="0.3">
      <c r="A7341" s="4">
        <v>30196</v>
      </c>
      <c r="B7341" s="5">
        <v>70</v>
      </c>
      <c r="C7341" s="1">
        <f t="shared" si="228"/>
        <v>7.0000000000000007E-2</v>
      </c>
      <c r="D7341" s="254">
        <f t="shared" si="229"/>
        <v>0</v>
      </c>
    </row>
    <row r="7342" spans="1:4" x14ac:dyDescent="0.3">
      <c r="A7342" s="4">
        <v>30197</v>
      </c>
      <c r="B7342" s="5">
        <v>70</v>
      </c>
      <c r="C7342" s="1">
        <f t="shared" si="228"/>
        <v>7.0000000000000007E-2</v>
      </c>
      <c r="D7342" s="254">
        <f t="shared" si="229"/>
        <v>0</v>
      </c>
    </row>
    <row r="7343" spans="1:4" x14ac:dyDescent="0.3">
      <c r="A7343" s="4">
        <v>30200</v>
      </c>
      <c r="B7343" s="5">
        <v>70</v>
      </c>
      <c r="C7343" s="1">
        <f t="shared" si="228"/>
        <v>7.0000000000000007E-2</v>
      </c>
      <c r="D7343" s="254">
        <f t="shared" si="229"/>
        <v>0</v>
      </c>
    </row>
    <row r="7344" spans="1:4" x14ac:dyDescent="0.3">
      <c r="A7344" s="4">
        <v>30201</v>
      </c>
      <c r="B7344" s="5">
        <v>70</v>
      </c>
      <c r="C7344" s="1">
        <f t="shared" si="228"/>
        <v>7.0000000000000007E-2</v>
      </c>
      <c r="D7344" s="254">
        <f t="shared" si="229"/>
        <v>0</v>
      </c>
    </row>
    <row r="7345" spans="1:4" x14ac:dyDescent="0.3">
      <c r="A7345" s="4">
        <v>30202</v>
      </c>
      <c r="B7345" s="5">
        <v>70</v>
      </c>
      <c r="C7345" s="1">
        <f t="shared" si="228"/>
        <v>7.0000000000000007E-2</v>
      </c>
      <c r="D7345" s="254">
        <f t="shared" si="229"/>
        <v>0</v>
      </c>
    </row>
    <row r="7346" spans="1:4" x14ac:dyDescent="0.3">
      <c r="A7346" s="4">
        <v>30203</v>
      </c>
      <c r="B7346" s="5">
        <v>70</v>
      </c>
      <c r="C7346" s="1">
        <f t="shared" si="228"/>
        <v>7.0000000000000007E-2</v>
      </c>
      <c r="D7346" s="254">
        <f t="shared" si="229"/>
        <v>0</v>
      </c>
    </row>
    <row r="7347" spans="1:4" x14ac:dyDescent="0.3">
      <c r="A7347" s="4">
        <v>30204</v>
      </c>
      <c r="B7347" s="5">
        <v>70</v>
      </c>
      <c r="C7347" s="1">
        <f t="shared" si="228"/>
        <v>7.0000000000000007E-2</v>
      </c>
      <c r="D7347" s="254">
        <f t="shared" si="229"/>
        <v>0</v>
      </c>
    </row>
    <row r="7348" spans="1:4" x14ac:dyDescent="0.3">
      <c r="A7348" s="4">
        <v>30207</v>
      </c>
      <c r="B7348" s="5">
        <v>70</v>
      </c>
      <c r="C7348" s="1">
        <f t="shared" si="228"/>
        <v>7.0000000000000007E-2</v>
      </c>
      <c r="D7348" s="254">
        <f t="shared" si="229"/>
        <v>0</v>
      </c>
    </row>
    <row r="7349" spans="1:4" x14ac:dyDescent="0.3">
      <c r="A7349" s="4">
        <v>30208</v>
      </c>
      <c r="B7349" s="5">
        <v>70</v>
      </c>
      <c r="C7349" s="1">
        <f t="shared" si="228"/>
        <v>7.0000000000000007E-2</v>
      </c>
      <c r="D7349" s="254">
        <f t="shared" si="229"/>
        <v>0</v>
      </c>
    </row>
    <row r="7350" spans="1:4" x14ac:dyDescent="0.3">
      <c r="A7350" s="4">
        <v>30209</v>
      </c>
      <c r="B7350" s="5">
        <v>70</v>
      </c>
      <c r="C7350" s="1">
        <f t="shared" si="228"/>
        <v>7.0000000000000007E-2</v>
      </c>
      <c r="D7350" s="254">
        <f t="shared" si="229"/>
        <v>0</v>
      </c>
    </row>
    <row r="7351" spans="1:4" x14ac:dyDescent="0.3">
      <c r="A7351" s="4">
        <v>30210</v>
      </c>
      <c r="B7351" s="5">
        <v>70</v>
      </c>
      <c r="C7351" s="1">
        <f t="shared" si="228"/>
        <v>7.0000000000000007E-2</v>
      </c>
      <c r="D7351" s="254">
        <f t="shared" si="229"/>
        <v>0</v>
      </c>
    </row>
    <row r="7352" spans="1:4" x14ac:dyDescent="0.3">
      <c r="A7352" s="4">
        <v>30211</v>
      </c>
      <c r="B7352" s="5">
        <v>70</v>
      </c>
      <c r="C7352" s="1">
        <f t="shared" si="228"/>
        <v>7.0000000000000007E-2</v>
      </c>
      <c r="D7352" s="254">
        <f t="shared" si="229"/>
        <v>0</v>
      </c>
    </row>
    <row r="7353" spans="1:4" x14ac:dyDescent="0.3">
      <c r="A7353" s="4">
        <v>30214</v>
      </c>
      <c r="B7353" s="5">
        <v>70</v>
      </c>
      <c r="C7353" s="1">
        <f t="shared" si="228"/>
        <v>7.0000000000000007E-2</v>
      </c>
      <c r="D7353" s="254">
        <f t="shared" si="229"/>
        <v>0</v>
      </c>
    </row>
    <row r="7354" spans="1:4" x14ac:dyDescent="0.3">
      <c r="A7354" s="4">
        <v>30215</v>
      </c>
      <c r="B7354" s="5">
        <v>70</v>
      </c>
      <c r="C7354" s="1">
        <f t="shared" si="228"/>
        <v>7.0000000000000007E-2</v>
      </c>
      <c r="D7354" s="254">
        <f t="shared" si="229"/>
        <v>0</v>
      </c>
    </row>
    <row r="7355" spans="1:4" x14ac:dyDescent="0.3">
      <c r="A7355" s="4">
        <v>30216</v>
      </c>
      <c r="B7355" s="5">
        <v>70</v>
      </c>
      <c r="C7355" s="1">
        <f t="shared" si="228"/>
        <v>7.0000000000000007E-2</v>
      </c>
      <c r="D7355" s="254">
        <f t="shared" si="229"/>
        <v>0</v>
      </c>
    </row>
    <row r="7356" spans="1:4" x14ac:dyDescent="0.3">
      <c r="A7356" s="4">
        <v>30217</v>
      </c>
      <c r="B7356" s="5">
        <v>70</v>
      </c>
      <c r="C7356" s="1">
        <f t="shared" si="228"/>
        <v>7.0000000000000007E-2</v>
      </c>
      <c r="D7356" s="254">
        <f t="shared" si="229"/>
        <v>0</v>
      </c>
    </row>
    <row r="7357" spans="1:4" x14ac:dyDescent="0.3">
      <c r="A7357" s="4">
        <v>30218</v>
      </c>
      <c r="B7357" s="5">
        <v>70</v>
      </c>
      <c r="C7357" s="1">
        <f t="shared" si="228"/>
        <v>7.0000000000000007E-2</v>
      </c>
      <c r="D7357" s="254">
        <f t="shared" si="229"/>
        <v>0</v>
      </c>
    </row>
    <row r="7358" spans="1:4" x14ac:dyDescent="0.3">
      <c r="A7358" s="4">
        <v>30221</v>
      </c>
      <c r="B7358" s="5">
        <v>70</v>
      </c>
      <c r="C7358" s="1">
        <f t="shared" si="228"/>
        <v>7.0000000000000007E-2</v>
      </c>
      <c r="D7358" s="254">
        <f t="shared" si="229"/>
        <v>0</v>
      </c>
    </row>
    <row r="7359" spans="1:4" x14ac:dyDescent="0.3">
      <c r="A7359" s="4">
        <v>30222</v>
      </c>
      <c r="B7359" s="5">
        <v>70</v>
      </c>
      <c r="C7359" s="1">
        <f t="shared" si="228"/>
        <v>7.0000000000000007E-2</v>
      </c>
      <c r="D7359" s="254">
        <f t="shared" si="229"/>
        <v>0</v>
      </c>
    </row>
    <row r="7360" spans="1:4" x14ac:dyDescent="0.3">
      <c r="A7360" s="4">
        <v>30223</v>
      </c>
      <c r="B7360" s="5">
        <v>70</v>
      </c>
      <c r="C7360" s="1">
        <f t="shared" si="228"/>
        <v>7.0000000000000007E-2</v>
      </c>
      <c r="D7360" s="254">
        <f t="shared" si="229"/>
        <v>0</v>
      </c>
    </row>
    <row r="7361" spans="1:4" x14ac:dyDescent="0.3">
      <c r="A7361" s="4">
        <v>30224</v>
      </c>
      <c r="B7361" s="5">
        <v>70</v>
      </c>
      <c r="C7361" s="1">
        <f t="shared" si="228"/>
        <v>7.0000000000000007E-2</v>
      </c>
      <c r="D7361" s="254">
        <f t="shared" si="229"/>
        <v>0</v>
      </c>
    </row>
    <row r="7362" spans="1:4" x14ac:dyDescent="0.3">
      <c r="A7362" s="4">
        <v>30225</v>
      </c>
      <c r="B7362" s="5">
        <v>70</v>
      </c>
      <c r="C7362" s="1">
        <f t="shared" si="228"/>
        <v>7.0000000000000007E-2</v>
      </c>
      <c r="D7362" s="254">
        <f t="shared" si="229"/>
        <v>0</v>
      </c>
    </row>
    <row r="7363" spans="1:4" x14ac:dyDescent="0.3">
      <c r="A7363" s="4">
        <v>30228</v>
      </c>
      <c r="B7363" s="5">
        <v>70</v>
      </c>
      <c r="C7363" s="1">
        <f t="shared" si="228"/>
        <v>7.0000000000000007E-2</v>
      </c>
      <c r="D7363" s="254">
        <f t="shared" si="229"/>
        <v>0</v>
      </c>
    </row>
    <row r="7364" spans="1:4" x14ac:dyDescent="0.3">
      <c r="A7364" s="4">
        <v>30229</v>
      </c>
      <c r="B7364" s="5">
        <v>70</v>
      </c>
      <c r="C7364" s="1">
        <f t="shared" si="228"/>
        <v>7.0000000000000007E-2</v>
      </c>
      <c r="D7364" s="254">
        <f t="shared" si="229"/>
        <v>0</v>
      </c>
    </row>
    <row r="7365" spans="1:4" x14ac:dyDescent="0.3">
      <c r="A7365" s="4">
        <v>30230</v>
      </c>
      <c r="B7365" s="5">
        <v>70</v>
      </c>
      <c r="C7365" s="1">
        <f t="shared" si="228"/>
        <v>7.0000000000000007E-2</v>
      </c>
      <c r="D7365" s="254">
        <f t="shared" si="229"/>
        <v>0</v>
      </c>
    </row>
    <row r="7366" spans="1:4" x14ac:dyDescent="0.3">
      <c r="A7366" s="4">
        <v>30231</v>
      </c>
      <c r="B7366" s="5">
        <v>70</v>
      </c>
      <c r="C7366" s="1">
        <f t="shared" ref="C7366:C7429" si="230">B7366/1000</f>
        <v>7.0000000000000007E-2</v>
      </c>
      <c r="D7366" s="254">
        <f t="shared" si="229"/>
        <v>0</v>
      </c>
    </row>
    <row r="7367" spans="1:4" x14ac:dyDescent="0.3">
      <c r="A7367" s="4">
        <v>30232</v>
      </c>
      <c r="B7367" s="5">
        <v>70</v>
      </c>
      <c r="C7367" s="1">
        <f t="shared" si="230"/>
        <v>7.0000000000000007E-2</v>
      </c>
      <c r="D7367" s="254">
        <f t="shared" ref="D7367:D7430" si="231">((B7367/B7366)-1)*100</f>
        <v>0</v>
      </c>
    </row>
    <row r="7368" spans="1:4" x14ac:dyDescent="0.3">
      <c r="A7368" s="4">
        <v>30235</v>
      </c>
      <c r="B7368" s="5">
        <v>70</v>
      </c>
      <c r="C7368" s="1">
        <f t="shared" si="230"/>
        <v>7.0000000000000007E-2</v>
      </c>
      <c r="D7368" s="254">
        <f t="shared" si="231"/>
        <v>0</v>
      </c>
    </row>
    <row r="7369" spans="1:4" x14ac:dyDescent="0.3">
      <c r="A7369" s="4">
        <v>30236</v>
      </c>
      <c r="B7369" s="5">
        <v>70</v>
      </c>
      <c r="C7369" s="1">
        <f t="shared" si="230"/>
        <v>7.0000000000000007E-2</v>
      </c>
      <c r="D7369" s="254">
        <f t="shared" si="231"/>
        <v>0</v>
      </c>
    </row>
    <row r="7370" spans="1:4" x14ac:dyDescent="0.3">
      <c r="A7370" s="4">
        <v>30237</v>
      </c>
      <c r="B7370" s="5">
        <v>70</v>
      </c>
      <c r="C7370" s="1">
        <f t="shared" si="230"/>
        <v>7.0000000000000007E-2</v>
      </c>
      <c r="D7370" s="254">
        <f t="shared" si="231"/>
        <v>0</v>
      </c>
    </row>
    <row r="7371" spans="1:4" x14ac:dyDescent="0.3">
      <c r="A7371" s="4">
        <v>30238</v>
      </c>
      <c r="B7371" s="5">
        <v>70</v>
      </c>
      <c r="C7371" s="1">
        <f t="shared" si="230"/>
        <v>7.0000000000000007E-2</v>
      </c>
      <c r="D7371" s="254">
        <f t="shared" si="231"/>
        <v>0</v>
      </c>
    </row>
    <row r="7372" spans="1:4" x14ac:dyDescent="0.3">
      <c r="A7372" s="4">
        <v>30239</v>
      </c>
      <c r="B7372" s="5">
        <v>70</v>
      </c>
      <c r="C7372" s="1">
        <f t="shared" si="230"/>
        <v>7.0000000000000007E-2</v>
      </c>
      <c r="D7372" s="254">
        <f t="shared" si="231"/>
        <v>0</v>
      </c>
    </row>
    <row r="7373" spans="1:4" x14ac:dyDescent="0.3">
      <c r="A7373" s="4">
        <v>30242</v>
      </c>
      <c r="B7373" s="5">
        <v>70</v>
      </c>
      <c r="C7373" s="1">
        <f t="shared" si="230"/>
        <v>7.0000000000000007E-2</v>
      </c>
      <c r="D7373" s="254">
        <f t="shared" si="231"/>
        <v>0</v>
      </c>
    </row>
    <row r="7374" spans="1:4" x14ac:dyDescent="0.3">
      <c r="A7374" s="4">
        <v>30243</v>
      </c>
      <c r="B7374" s="5">
        <v>70</v>
      </c>
      <c r="C7374" s="1">
        <f t="shared" si="230"/>
        <v>7.0000000000000007E-2</v>
      </c>
      <c r="D7374" s="254">
        <f t="shared" si="231"/>
        <v>0</v>
      </c>
    </row>
    <row r="7375" spans="1:4" x14ac:dyDescent="0.3">
      <c r="A7375" s="4">
        <v>30244</v>
      </c>
      <c r="B7375" s="5">
        <v>70</v>
      </c>
      <c r="C7375" s="1">
        <f t="shared" si="230"/>
        <v>7.0000000000000007E-2</v>
      </c>
      <c r="D7375" s="254">
        <f t="shared" si="231"/>
        <v>0</v>
      </c>
    </row>
    <row r="7376" spans="1:4" x14ac:dyDescent="0.3">
      <c r="A7376" s="4">
        <v>30245</v>
      </c>
      <c r="B7376" s="5">
        <v>70</v>
      </c>
      <c r="C7376" s="1">
        <f t="shared" si="230"/>
        <v>7.0000000000000007E-2</v>
      </c>
      <c r="D7376" s="254">
        <f t="shared" si="231"/>
        <v>0</v>
      </c>
    </row>
    <row r="7377" spans="1:4" x14ac:dyDescent="0.3">
      <c r="A7377" s="4">
        <v>30246</v>
      </c>
      <c r="B7377" s="5">
        <v>70</v>
      </c>
      <c r="C7377" s="1">
        <f t="shared" si="230"/>
        <v>7.0000000000000007E-2</v>
      </c>
      <c r="D7377" s="254">
        <f t="shared" si="231"/>
        <v>0</v>
      </c>
    </row>
    <row r="7378" spans="1:4" x14ac:dyDescent="0.3">
      <c r="A7378" s="4">
        <v>30249</v>
      </c>
      <c r="B7378" s="5">
        <v>70</v>
      </c>
      <c r="C7378" s="1">
        <f t="shared" si="230"/>
        <v>7.0000000000000007E-2</v>
      </c>
      <c r="D7378" s="254">
        <f t="shared" si="231"/>
        <v>0</v>
      </c>
    </row>
    <row r="7379" spans="1:4" x14ac:dyDescent="0.3">
      <c r="A7379" s="4">
        <v>30250</v>
      </c>
      <c r="B7379" s="5">
        <v>70</v>
      </c>
      <c r="C7379" s="1">
        <f t="shared" si="230"/>
        <v>7.0000000000000007E-2</v>
      </c>
      <c r="D7379" s="254">
        <f t="shared" si="231"/>
        <v>0</v>
      </c>
    </row>
    <row r="7380" spans="1:4" x14ac:dyDescent="0.3">
      <c r="A7380" s="4">
        <v>30251</v>
      </c>
      <c r="B7380" s="5">
        <v>70</v>
      </c>
      <c r="C7380" s="1">
        <f t="shared" si="230"/>
        <v>7.0000000000000007E-2</v>
      </c>
      <c r="D7380" s="254">
        <f t="shared" si="231"/>
        <v>0</v>
      </c>
    </row>
    <row r="7381" spans="1:4" x14ac:dyDescent="0.3">
      <c r="A7381" s="4">
        <v>30252</v>
      </c>
      <c r="B7381" s="5">
        <v>70</v>
      </c>
      <c r="C7381" s="1">
        <f t="shared" si="230"/>
        <v>7.0000000000000007E-2</v>
      </c>
      <c r="D7381" s="254">
        <f t="shared" si="231"/>
        <v>0</v>
      </c>
    </row>
    <row r="7382" spans="1:4" x14ac:dyDescent="0.3">
      <c r="A7382" s="4">
        <v>30253</v>
      </c>
      <c r="B7382" s="5">
        <v>70</v>
      </c>
      <c r="C7382" s="1">
        <f t="shared" si="230"/>
        <v>7.0000000000000007E-2</v>
      </c>
      <c r="D7382" s="254">
        <f t="shared" si="231"/>
        <v>0</v>
      </c>
    </row>
    <row r="7383" spans="1:4" x14ac:dyDescent="0.3">
      <c r="A7383" s="4">
        <v>30256</v>
      </c>
      <c r="B7383" s="5">
        <v>70</v>
      </c>
      <c r="C7383" s="1">
        <f t="shared" si="230"/>
        <v>7.0000000000000007E-2</v>
      </c>
      <c r="D7383" s="254">
        <f t="shared" si="231"/>
        <v>0</v>
      </c>
    </row>
    <row r="7384" spans="1:4" x14ac:dyDescent="0.3">
      <c r="A7384" s="4">
        <v>30257</v>
      </c>
      <c r="B7384" s="5">
        <v>70</v>
      </c>
      <c r="C7384" s="1">
        <f t="shared" si="230"/>
        <v>7.0000000000000007E-2</v>
      </c>
      <c r="D7384" s="254">
        <f t="shared" si="231"/>
        <v>0</v>
      </c>
    </row>
    <row r="7385" spans="1:4" x14ac:dyDescent="0.3">
      <c r="A7385" s="4">
        <v>30258</v>
      </c>
      <c r="B7385" s="5">
        <v>70</v>
      </c>
      <c r="C7385" s="1">
        <f t="shared" si="230"/>
        <v>7.0000000000000007E-2</v>
      </c>
      <c r="D7385" s="254">
        <f t="shared" si="231"/>
        <v>0</v>
      </c>
    </row>
    <row r="7386" spans="1:4" x14ac:dyDescent="0.3">
      <c r="A7386" s="4">
        <v>30259</v>
      </c>
      <c r="B7386" s="5">
        <v>70</v>
      </c>
      <c r="C7386" s="1">
        <f t="shared" si="230"/>
        <v>7.0000000000000007E-2</v>
      </c>
      <c r="D7386" s="254">
        <f t="shared" si="231"/>
        <v>0</v>
      </c>
    </row>
    <row r="7387" spans="1:4" x14ac:dyDescent="0.3">
      <c r="A7387" s="4">
        <v>30260</v>
      </c>
      <c r="B7387" s="5">
        <v>70</v>
      </c>
      <c r="C7387" s="1">
        <f t="shared" si="230"/>
        <v>7.0000000000000007E-2</v>
      </c>
      <c r="D7387" s="254">
        <f t="shared" si="231"/>
        <v>0</v>
      </c>
    </row>
    <row r="7388" spans="1:4" x14ac:dyDescent="0.3">
      <c r="A7388" s="4">
        <v>30263</v>
      </c>
      <c r="B7388" s="5">
        <v>70</v>
      </c>
      <c r="C7388" s="1">
        <f t="shared" si="230"/>
        <v>7.0000000000000007E-2</v>
      </c>
      <c r="D7388" s="254">
        <f t="shared" si="231"/>
        <v>0</v>
      </c>
    </row>
    <row r="7389" spans="1:4" x14ac:dyDescent="0.3">
      <c r="A7389" s="4">
        <v>30264</v>
      </c>
      <c r="B7389" s="5">
        <v>70</v>
      </c>
      <c r="C7389" s="1">
        <f t="shared" si="230"/>
        <v>7.0000000000000007E-2</v>
      </c>
      <c r="D7389" s="254">
        <f t="shared" si="231"/>
        <v>0</v>
      </c>
    </row>
    <row r="7390" spans="1:4" x14ac:dyDescent="0.3">
      <c r="A7390" s="4">
        <v>30265</v>
      </c>
      <c r="B7390" s="5">
        <v>70</v>
      </c>
      <c r="C7390" s="1">
        <f t="shared" si="230"/>
        <v>7.0000000000000007E-2</v>
      </c>
      <c r="D7390" s="254">
        <f t="shared" si="231"/>
        <v>0</v>
      </c>
    </row>
    <row r="7391" spans="1:4" x14ac:dyDescent="0.3">
      <c r="A7391" s="4">
        <v>30266</v>
      </c>
      <c r="B7391" s="5">
        <v>70</v>
      </c>
      <c r="C7391" s="1">
        <f t="shared" si="230"/>
        <v>7.0000000000000007E-2</v>
      </c>
      <c r="D7391" s="254">
        <f t="shared" si="231"/>
        <v>0</v>
      </c>
    </row>
    <row r="7392" spans="1:4" x14ac:dyDescent="0.3">
      <c r="A7392" s="4">
        <v>30267</v>
      </c>
      <c r="B7392" s="5">
        <v>70</v>
      </c>
      <c r="C7392" s="1">
        <f t="shared" si="230"/>
        <v>7.0000000000000007E-2</v>
      </c>
      <c r="D7392" s="254">
        <f t="shared" si="231"/>
        <v>0</v>
      </c>
    </row>
    <row r="7393" spans="1:4" x14ac:dyDescent="0.3">
      <c r="A7393" s="4">
        <v>30270</v>
      </c>
      <c r="B7393" s="5">
        <v>70</v>
      </c>
      <c r="C7393" s="1">
        <f t="shared" si="230"/>
        <v>7.0000000000000007E-2</v>
      </c>
      <c r="D7393" s="254">
        <f t="shared" si="231"/>
        <v>0</v>
      </c>
    </row>
    <row r="7394" spans="1:4" x14ac:dyDescent="0.3">
      <c r="A7394" s="4">
        <v>30271</v>
      </c>
      <c r="B7394" s="5">
        <v>70</v>
      </c>
      <c r="C7394" s="1">
        <f t="shared" si="230"/>
        <v>7.0000000000000007E-2</v>
      </c>
      <c r="D7394" s="254">
        <f t="shared" si="231"/>
        <v>0</v>
      </c>
    </row>
    <row r="7395" spans="1:4" x14ac:dyDescent="0.3">
      <c r="A7395" s="4">
        <v>30272</v>
      </c>
      <c r="B7395" s="5">
        <v>70</v>
      </c>
      <c r="C7395" s="1">
        <f t="shared" si="230"/>
        <v>7.0000000000000007E-2</v>
      </c>
      <c r="D7395" s="254">
        <f t="shared" si="231"/>
        <v>0</v>
      </c>
    </row>
    <row r="7396" spans="1:4" x14ac:dyDescent="0.3">
      <c r="A7396" s="4">
        <v>30273</v>
      </c>
      <c r="B7396" s="5">
        <v>70</v>
      </c>
      <c r="C7396" s="1">
        <f t="shared" si="230"/>
        <v>7.0000000000000007E-2</v>
      </c>
      <c r="D7396" s="254">
        <f t="shared" si="231"/>
        <v>0</v>
      </c>
    </row>
    <row r="7397" spans="1:4" x14ac:dyDescent="0.3">
      <c r="A7397" s="4">
        <v>30274</v>
      </c>
      <c r="B7397" s="5">
        <v>70</v>
      </c>
      <c r="C7397" s="1">
        <f t="shared" si="230"/>
        <v>7.0000000000000007E-2</v>
      </c>
      <c r="D7397" s="254">
        <f t="shared" si="231"/>
        <v>0</v>
      </c>
    </row>
    <row r="7398" spans="1:4" x14ac:dyDescent="0.3">
      <c r="A7398" s="4">
        <v>30277</v>
      </c>
      <c r="B7398" s="5">
        <v>70</v>
      </c>
      <c r="C7398" s="1">
        <f t="shared" si="230"/>
        <v>7.0000000000000007E-2</v>
      </c>
      <c r="D7398" s="254">
        <f t="shared" si="231"/>
        <v>0</v>
      </c>
    </row>
    <row r="7399" spans="1:4" x14ac:dyDescent="0.3">
      <c r="A7399" s="4">
        <v>30278</v>
      </c>
      <c r="B7399" s="5">
        <v>70</v>
      </c>
      <c r="C7399" s="1">
        <f t="shared" si="230"/>
        <v>7.0000000000000007E-2</v>
      </c>
      <c r="D7399" s="254">
        <f t="shared" si="231"/>
        <v>0</v>
      </c>
    </row>
    <row r="7400" spans="1:4" x14ac:dyDescent="0.3">
      <c r="A7400" s="4">
        <v>30279</v>
      </c>
      <c r="B7400" s="5">
        <v>70</v>
      </c>
      <c r="C7400" s="1">
        <f t="shared" si="230"/>
        <v>7.0000000000000007E-2</v>
      </c>
      <c r="D7400" s="254">
        <f t="shared" si="231"/>
        <v>0</v>
      </c>
    </row>
    <row r="7401" spans="1:4" x14ac:dyDescent="0.3">
      <c r="A7401" s="4">
        <v>30280</v>
      </c>
      <c r="B7401" s="5">
        <v>70</v>
      </c>
      <c r="C7401" s="1">
        <f t="shared" si="230"/>
        <v>7.0000000000000007E-2</v>
      </c>
      <c r="D7401" s="254">
        <f t="shared" si="231"/>
        <v>0</v>
      </c>
    </row>
    <row r="7402" spans="1:4" x14ac:dyDescent="0.3">
      <c r="A7402" s="4">
        <v>30281</v>
      </c>
      <c r="B7402" s="5">
        <v>70</v>
      </c>
      <c r="C7402" s="1">
        <f t="shared" si="230"/>
        <v>7.0000000000000007E-2</v>
      </c>
      <c r="D7402" s="254">
        <f t="shared" si="231"/>
        <v>0</v>
      </c>
    </row>
    <row r="7403" spans="1:4" x14ac:dyDescent="0.3">
      <c r="A7403" s="4">
        <v>30284</v>
      </c>
      <c r="B7403" s="5">
        <v>70</v>
      </c>
      <c r="C7403" s="1">
        <f t="shared" si="230"/>
        <v>7.0000000000000007E-2</v>
      </c>
      <c r="D7403" s="254">
        <f t="shared" si="231"/>
        <v>0</v>
      </c>
    </row>
    <row r="7404" spans="1:4" x14ac:dyDescent="0.3">
      <c r="A7404" s="4">
        <v>30285</v>
      </c>
      <c r="B7404" s="5">
        <v>70</v>
      </c>
      <c r="C7404" s="1">
        <f t="shared" si="230"/>
        <v>7.0000000000000007E-2</v>
      </c>
      <c r="D7404" s="254">
        <f t="shared" si="231"/>
        <v>0</v>
      </c>
    </row>
    <row r="7405" spans="1:4" x14ac:dyDescent="0.3">
      <c r="A7405" s="4">
        <v>30286</v>
      </c>
      <c r="B7405" s="5">
        <v>70</v>
      </c>
      <c r="C7405" s="1">
        <f t="shared" si="230"/>
        <v>7.0000000000000007E-2</v>
      </c>
      <c r="D7405" s="254">
        <f t="shared" si="231"/>
        <v>0</v>
      </c>
    </row>
    <row r="7406" spans="1:4" x14ac:dyDescent="0.3">
      <c r="A7406" s="4">
        <v>30287</v>
      </c>
      <c r="B7406" s="5">
        <v>70</v>
      </c>
      <c r="C7406" s="1">
        <f t="shared" si="230"/>
        <v>7.0000000000000007E-2</v>
      </c>
      <c r="D7406" s="254">
        <f t="shared" si="231"/>
        <v>0</v>
      </c>
    </row>
    <row r="7407" spans="1:4" x14ac:dyDescent="0.3">
      <c r="A7407" s="4">
        <v>30288</v>
      </c>
      <c r="B7407" s="5">
        <v>70</v>
      </c>
      <c r="C7407" s="1">
        <f t="shared" si="230"/>
        <v>7.0000000000000007E-2</v>
      </c>
      <c r="D7407" s="254">
        <f t="shared" si="231"/>
        <v>0</v>
      </c>
    </row>
    <row r="7408" spans="1:4" x14ac:dyDescent="0.3">
      <c r="A7408" s="4">
        <v>30291</v>
      </c>
      <c r="B7408" s="5">
        <v>70</v>
      </c>
      <c r="C7408" s="1">
        <f t="shared" si="230"/>
        <v>7.0000000000000007E-2</v>
      </c>
      <c r="D7408" s="254">
        <f t="shared" si="231"/>
        <v>0</v>
      </c>
    </row>
    <row r="7409" spans="1:4" x14ac:dyDescent="0.3">
      <c r="A7409" s="4">
        <v>30292</v>
      </c>
      <c r="B7409" s="5">
        <v>70</v>
      </c>
      <c r="C7409" s="1">
        <f t="shared" si="230"/>
        <v>7.0000000000000007E-2</v>
      </c>
      <c r="D7409" s="254">
        <f t="shared" si="231"/>
        <v>0</v>
      </c>
    </row>
    <row r="7410" spans="1:4" x14ac:dyDescent="0.3">
      <c r="A7410" s="4">
        <v>30293</v>
      </c>
      <c r="B7410" s="5">
        <v>70</v>
      </c>
      <c r="C7410" s="1">
        <f t="shared" si="230"/>
        <v>7.0000000000000007E-2</v>
      </c>
      <c r="D7410" s="254">
        <f t="shared" si="231"/>
        <v>0</v>
      </c>
    </row>
    <row r="7411" spans="1:4" x14ac:dyDescent="0.3">
      <c r="A7411" s="4">
        <v>30294</v>
      </c>
      <c r="B7411" s="5">
        <v>70</v>
      </c>
      <c r="C7411" s="1">
        <f t="shared" si="230"/>
        <v>7.0000000000000007E-2</v>
      </c>
      <c r="D7411" s="254">
        <f t="shared" si="231"/>
        <v>0</v>
      </c>
    </row>
    <row r="7412" spans="1:4" x14ac:dyDescent="0.3">
      <c r="A7412" s="4">
        <v>30295</v>
      </c>
      <c r="B7412" s="5">
        <v>70</v>
      </c>
      <c r="C7412" s="1">
        <f t="shared" si="230"/>
        <v>7.0000000000000007E-2</v>
      </c>
      <c r="D7412" s="254">
        <f t="shared" si="231"/>
        <v>0</v>
      </c>
    </row>
    <row r="7413" spans="1:4" x14ac:dyDescent="0.3">
      <c r="A7413" s="4">
        <v>30298</v>
      </c>
      <c r="B7413" s="5">
        <v>70</v>
      </c>
      <c r="C7413" s="1">
        <f t="shared" si="230"/>
        <v>7.0000000000000007E-2</v>
      </c>
      <c r="D7413" s="254">
        <f t="shared" si="231"/>
        <v>0</v>
      </c>
    </row>
    <row r="7414" spans="1:4" x14ac:dyDescent="0.3">
      <c r="A7414" s="4">
        <v>30299</v>
      </c>
      <c r="B7414" s="5">
        <v>70</v>
      </c>
      <c r="C7414" s="1">
        <f t="shared" si="230"/>
        <v>7.0000000000000007E-2</v>
      </c>
      <c r="D7414" s="254">
        <f t="shared" si="231"/>
        <v>0</v>
      </c>
    </row>
    <row r="7415" spans="1:4" x14ac:dyDescent="0.3">
      <c r="A7415" s="4">
        <v>30300</v>
      </c>
      <c r="B7415" s="5">
        <v>70</v>
      </c>
      <c r="C7415" s="1">
        <f t="shared" si="230"/>
        <v>7.0000000000000007E-2</v>
      </c>
      <c r="D7415" s="254">
        <f t="shared" si="231"/>
        <v>0</v>
      </c>
    </row>
    <row r="7416" spans="1:4" x14ac:dyDescent="0.3">
      <c r="A7416" s="4">
        <v>30301</v>
      </c>
      <c r="B7416" s="5">
        <v>70</v>
      </c>
      <c r="C7416" s="1">
        <f t="shared" si="230"/>
        <v>7.0000000000000007E-2</v>
      </c>
      <c r="D7416" s="254">
        <f t="shared" si="231"/>
        <v>0</v>
      </c>
    </row>
    <row r="7417" spans="1:4" x14ac:dyDescent="0.3">
      <c r="A7417" s="4">
        <v>30302</v>
      </c>
      <c r="B7417" s="5">
        <v>70</v>
      </c>
      <c r="C7417" s="1">
        <f t="shared" si="230"/>
        <v>7.0000000000000007E-2</v>
      </c>
      <c r="D7417" s="254">
        <f t="shared" si="231"/>
        <v>0</v>
      </c>
    </row>
    <row r="7418" spans="1:4" x14ac:dyDescent="0.3">
      <c r="A7418" s="4">
        <v>30305</v>
      </c>
      <c r="B7418" s="5">
        <v>149.25</v>
      </c>
      <c r="C7418" s="1">
        <f t="shared" si="230"/>
        <v>0.14924999999999999</v>
      </c>
      <c r="D7418" s="254">
        <f t="shared" si="231"/>
        <v>113.21428571428571</v>
      </c>
    </row>
    <row r="7419" spans="1:4" x14ac:dyDescent="0.3">
      <c r="A7419" s="4">
        <v>30306</v>
      </c>
      <c r="B7419" s="5">
        <v>149.25</v>
      </c>
      <c r="C7419" s="1">
        <f t="shared" si="230"/>
        <v>0.14924999999999999</v>
      </c>
      <c r="D7419" s="254">
        <f t="shared" si="231"/>
        <v>0</v>
      </c>
    </row>
    <row r="7420" spans="1:4" x14ac:dyDescent="0.3">
      <c r="A7420" s="4">
        <v>30307</v>
      </c>
      <c r="B7420" s="5">
        <v>149.25</v>
      </c>
      <c r="C7420" s="1">
        <f t="shared" si="230"/>
        <v>0.14924999999999999</v>
      </c>
      <c r="D7420" s="254">
        <f t="shared" si="231"/>
        <v>0</v>
      </c>
    </row>
    <row r="7421" spans="1:4" x14ac:dyDescent="0.3">
      <c r="A7421" s="4">
        <v>30308</v>
      </c>
      <c r="B7421" s="5">
        <v>149.25</v>
      </c>
      <c r="C7421" s="1">
        <f t="shared" si="230"/>
        <v>0.14924999999999999</v>
      </c>
      <c r="D7421" s="254">
        <f t="shared" si="231"/>
        <v>0</v>
      </c>
    </row>
    <row r="7422" spans="1:4" x14ac:dyDescent="0.3">
      <c r="A7422" s="4">
        <v>30309</v>
      </c>
      <c r="B7422" s="5">
        <v>149.25</v>
      </c>
      <c r="C7422" s="1">
        <f t="shared" si="230"/>
        <v>0.14924999999999999</v>
      </c>
      <c r="D7422" s="254">
        <f t="shared" si="231"/>
        <v>0</v>
      </c>
    </row>
    <row r="7423" spans="1:4" x14ac:dyDescent="0.3">
      <c r="A7423" s="4">
        <v>30312</v>
      </c>
      <c r="B7423" s="5">
        <v>149.25</v>
      </c>
      <c r="C7423" s="1">
        <f t="shared" si="230"/>
        <v>0.14924999999999999</v>
      </c>
      <c r="D7423" s="254">
        <f t="shared" si="231"/>
        <v>0</v>
      </c>
    </row>
    <row r="7424" spans="1:4" x14ac:dyDescent="0.3">
      <c r="A7424" s="4">
        <v>30313</v>
      </c>
      <c r="B7424" s="5">
        <v>149.25</v>
      </c>
      <c r="C7424" s="1">
        <f t="shared" si="230"/>
        <v>0.14924999999999999</v>
      </c>
      <c r="D7424" s="254">
        <f t="shared" si="231"/>
        <v>0</v>
      </c>
    </row>
    <row r="7425" spans="1:4" x14ac:dyDescent="0.3">
      <c r="A7425" s="4">
        <v>30314</v>
      </c>
      <c r="B7425" s="5">
        <v>149.25</v>
      </c>
      <c r="C7425" s="1">
        <f t="shared" si="230"/>
        <v>0.14924999999999999</v>
      </c>
      <c r="D7425" s="254">
        <f t="shared" si="231"/>
        <v>0</v>
      </c>
    </row>
    <row r="7426" spans="1:4" x14ac:dyDescent="0.3">
      <c r="A7426" s="4">
        <v>30315</v>
      </c>
      <c r="B7426" s="5">
        <v>149.25</v>
      </c>
      <c r="C7426" s="1">
        <f t="shared" si="230"/>
        <v>0.14924999999999999</v>
      </c>
      <c r="D7426" s="254">
        <f t="shared" si="231"/>
        <v>0</v>
      </c>
    </row>
    <row r="7427" spans="1:4" x14ac:dyDescent="0.3">
      <c r="A7427" s="4">
        <v>30316</v>
      </c>
      <c r="B7427" s="5">
        <v>149.25</v>
      </c>
      <c r="C7427" s="1">
        <f t="shared" si="230"/>
        <v>0.14924999999999999</v>
      </c>
      <c r="D7427" s="254">
        <f t="shared" si="231"/>
        <v>0</v>
      </c>
    </row>
    <row r="7428" spans="1:4" x14ac:dyDescent="0.3">
      <c r="A7428" s="4">
        <v>30319</v>
      </c>
      <c r="B7428" s="5">
        <v>149.25</v>
      </c>
      <c r="C7428" s="1">
        <f t="shared" si="230"/>
        <v>0.14924999999999999</v>
      </c>
      <c r="D7428" s="254">
        <f t="shared" si="231"/>
        <v>0</v>
      </c>
    </row>
    <row r="7429" spans="1:4" x14ac:dyDescent="0.3">
      <c r="A7429" s="4">
        <v>30320</v>
      </c>
      <c r="B7429" s="5">
        <v>149.25</v>
      </c>
      <c r="C7429" s="1">
        <f t="shared" si="230"/>
        <v>0.14924999999999999</v>
      </c>
      <c r="D7429" s="254">
        <f t="shared" si="231"/>
        <v>0</v>
      </c>
    </row>
    <row r="7430" spans="1:4" x14ac:dyDescent="0.3">
      <c r="A7430" s="4">
        <v>30321</v>
      </c>
      <c r="B7430" s="5">
        <v>149.04999999999998</v>
      </c>
      <c r="C7430" s="1">
        <f t="shared" ref="C7430:C7493" si="232">B7430/1000</f>
        <v>0.14904999999999999</v>
      </c>
      <c r="D7430" s="254">
        <f t="shared" si="231"/>
        <v>-0.13400335008376674</v>
      </c>
    </row>
    <row r="7431" spans="1:4" x14ac:dyDescent="0.3">
      <c r="A7431" s="4">
        <v>30322</v>
      </c>
      <c r="B7431" s="5">
        <v>149.04999999999998</v>
      </c>
      <c r="C7431" s="1">
        <f t="shared" si="232"/>
        <v>0.14904999999999999</v>
      </c>
      <c r="D7431" s="254">
        <f t="shared" ref="D7431:D7494" si="233">((B7431/B7430)-1)*100</f>
        <v>0</v>
      </c>
    </row>
    <row r="7432" spans="1:4" x14ac:dyDescent="0.3">
      <c r="A7432" s="4">
        <v>30323</v>
      </c>
      <c r="B7432" s="5">
        <v>149.04999999999998</v>
      </c>
      <c r="C7432" s="1">
        <f t="shared" si="232"/>
        <v>0.14904999999999999</v>
      </c>
      <c r="D7432" s="254">
        <f t="shared" si="233"/>
        <v>0</v>
      </c>
    </row>
    <row r="7433" spans="1:4" x14ac:dyDescent="0.3">
      <c r="A7433" s="4">
        <v>30326</v>
      </c>
      <c r="B7433" s="5">
        <v>149.04999999999998</v>
      </c>
      <c r="C7433" s="1">
        <f t="shared" si="232"/>
        <v>0.14904999999999999</v>
      </c>
      <c r="D7433" s="254">
        <f t="shared" si="233"/>
        <v>0</v>
      </c>
    </row>
    <row r="7434" spans="1:4" x14ac:dyDescent="0.3">
      <c r="A7434" s="4">
        <v>30327</v>
      </c>
      <c r="B7434" s="5">
        <v>148.79999999999998</v>
      </c>
      <c r="C7434" s="1">
        <f t="shared" si="232"/>
        <v>0.14879999999999999</v>
      </c>
      <c r="D7434" s="254">
        <f t="shared" si="233"/>
        <v>-0.16772895001677668</v>
      </c>
    </row>
    <row r="7435" spans="1:4" x14ac:dyDescent="0.3">
      <c r="A7435" s="4">
        <v>30328</v>
      </c>
      <c r="B7435" s="5">
        <v>148.79999999999998</v>
      </c>
      <c r="C7435" s="1">
        <f t="shared" si="232"/>
        <v>0.14879999999999999</v>
      </c>
      <c r="D7435" s="254">
        <f t="shared" si="233"/>
        <v>0</v>
      </c>
    </row>
    <row r="7436" spans="1:4" x14ac:dyDescent="0.3">
      <c r="A7436" s="4">
        <v>30329</v>
      </c>
      <c r="B7436" s="5">
        <v>148.79999999999998</v>
      </c>
      <c r="C7436" s="1">
        <f t="shared" si="232"/>
        <v>0.14879999999999999</v>
      </c>
      <c r="D7436" s="254">
        <f t="shared" si="233"/>
        <v>0</v>
      </c>
    </row>
    <row r="7437" spans="1:4" x14ac:dyDescent="0.3">
      <c r="A7437" s="4">
        <v>30330</v>
      </c>
      <c r="B7437" s="5">
        <v>148.79999999999998</v>
      </c>
      <c r="C7437" s="1">
        <f t="shared" si="232"/>
        <v>0.14879999999999999</v>
      </c>
      <c r="D7437" s="254">
        <f t="shared" si="233"/>
        <v>0</v>
      </c>
    </row>
    <row r="7438" spans="1:4" x14ac:dyDescent="0.3">
      <c r="A7438" s="4">
        <v>30333</v>
      </c>
      <c r="B7438" s="5">
        <v>148.79999999999998</v>
      </c>
      <c r="C7438" s="1">
        <f t="shared" si="232"/>
        <v>0.14879999999999999</v>
      </c>
      <c r="D7438" s="254">
        <f t="shared" si="233"/>
        <v>0</v>
      </c>
    </row>
    <row r="7439" spans="1:4" x14ac:dyDescent="0.3">
      <c r="A7439" s="4">
        <v>30334</v>
      </c>
      <c r="B7439" s="5">
        <v>148.79999999999998</v>
      </c>
      <c r="C7439" s="1">
        <f t="shared" si="232"/>
        <v>0.14879999999999999</v>
      </c>
      <c r="D7439" s="254">
        <f t="shared" si="233"/>
        <v>0</v>
      </c>
    </row>
    <row r="7440" spans="1:4" x14ac:dyDescent="0.3">
      <c r="A7440" s="4">
        <v>30335</v>
      </c>
      <c r="B7440" s="5">
        <v>148.79999999999998</v>
      </c>
      <c r="C7440" s="1">
        <f t="shared" si="232"/>
        <v>0.14879999999999999</v>
      </c>
      <c r="D7440" s="254">
        <f t="shared" si="233"/>
        <v>0</v>
      </c>
    </row>
    <row r="7441" spans="1:4" x14ac:dyDescent="0.3">
      <c r="A7441" s="4">
        <v>30336</v>
      </c>
      <c r="B7441" s="5">
        <v>148.79999999999998</v>
      </c>
      <c r="C7441" s="1">
        <f t="shared" si="232"/>
        <v>0.14879999999999999</v>
      </c>
      <c r="D7441" s="254">
        <f t="shared" si="233"/>
        <v>0</v>
      </c>
    </row>
    <row r="7442" spans="1:4" x14ac:dyDescent="0.3">
      <c r="A7442" s="4">
        <v>30337</v>
      </c>
      <c r="B7442" s="5">
        <v>148.65</v>
      </c>
      <c r="C7442" s="1">
        <f t="shared" si="232"/>
        <v>0.14865</v>
      </c>
      <c r="D7442" s="254">
        <f t="shared" si="233"/>
        <v>-0.10080645161288926</v>
      </c>
    </row>
    <row r="7443" spans="1:4" x14ac:dyDescent="0.3">
      <c r="A7443" s="4">
        <v>30340</v>
      </c>
      <c r="B7443" s="5">
        <v>148.65</v>
      </c>
      <c r="C7443" s="1">
        <f t="shared" si="232"/>
        <v>0.14865</v>
      </c>
      <c r="D7443" s="254">
        <f t="shared" si="233"/>
        <v>0</v>
      </c>
    </row>
    <row r="7444" spans="1:4" x14ac:dyDescent="0.3">
      <c r="A7444" s="4">
        <v>30341</v>
      </c>
      <c r="B7444" s="5">
        <v>148.65</v>
      </c>
      <c r="C7444" s="1">
        <f t="shared" si="232"/>
        <v>0.14865</v>
      </c>
      <c r="D7444" s="254">
        <f t="shared" si="233"/>
        <v>0</v>
      </c>
    </row>
    <row r="7445" spans="1:4" x14ac:dyDescent="0.3">
      <c r="A7445" s="4">
        <v>30342</v>
      </c>
      <c r="B7445" s="5">
        <v>148.65</v>
      </c>
      <c r="C7445" s="1">
        <f t="shared" si="232"/>
        <v>0.14865</v>
      </c>
      <c r="D7445" s="254">
        <f t="shared" si="233"/>
        <v>0</v>
      </c>
    </row>
    <row r="7446" spans="1:4" x14ac:dyDescent="0.3">
      <c r="A7446" s="4">
        <v>30343</v>
      </c>
      <c r="B7446" s="5">
        <v>148.65</v>
      </c>
      <c r="C7446" s="1">
        <f t="shared" si="232"/>
        <v>0.14865</v>
      </c>
      <c r="D7446" s="254">
        <f t="shared" si="233"/>
        <v>0</v>
      </c>
    </row>
    <row r="7447" spans="1:4" x14ac:dyDescent="0.3">
      <c r="A7447" s="4">
        <v>30344</v>
      </c>
      <c r="B7447" s="5">
        <v>148.65</v>
      </c>
      <c r="C7447" s="1">
        <f t="shared" si="232"/>
        <v>0.14865</v>
      </c>
      <c r="D7447" s="254">
        <f t="shared" si="233"/>
        <v>0</v>
      </c>
    </row>
    <row r="7448" spans="1:4" x14ac:dyDescent="0.3">
      <c r="A7448" s="4">
        <v>30347</v>
      </c>
      <c r="B7448" s="5">
        <v>148.65</v>
      </c>
      <c r="C7448" s="1">
        <f t="shared" si="232"/>
        <v>0.14865</v>
      </c>
      <c r="D7448" s="254">
        <f t="shared" si="233"/>
        <v>0</v>
      </c>
    </row>
    <row r="7449" spans="1:4" x14ac:dyDescent="0.3">
      <c r="A7449" s="4">
        <v>30348</v>
      </c>
      <c r="B7449" s="5">
        <v>148.65</v>
      </c>
      <c r="C7449" s="1">
        <f t="shared" si="232"/>
        <v>0.14865</v>
      </c>
      <c r="D7449" s="254">
        <f t="shared" si="233"/>
        <v>0</v>
      </c>
    </row>
    <row r="7450" spans="1:4" x14ac:dyDescent="0.3">
      <c r="A7450" s="4">
        <v>30349</v>
      </c>
      <c r="B7450" s="5">
        <v>148.65</v>
      </c>
      <c r="C7450" s="1">
        <f t="shared" si="232"/>
        <v>0.14865</v>
      </c>
      <c r="D7450" s="254">
        <f t="shared" si="233"/>
        <v>0</v>
      </c>
    </row>
    <row r="7451" spans="1:4" x14ac:dyDescent="0.3">
      <c r="A7451" s="4">
        <v>30350</v>
      </c>
      <c r="B7451" s="5">
        <v>148.65</v>
      </c>
      <c r="C7451" s="1">
        <f t="shared" si="232"/>
        <v>0.14865</v>
      </c>
      <c r="D7451" s="254">
        <f t="shared" si="233"/>
        <v>0</v>
      </c>
    </row>
    <row r="7452" spans="1:4" x14ac:dyDescent="0.3">
      <c r="A7452" s="4">
        <v>30351</v>
      </c>
      <c r="B7452" s="5">
        <v>148.65</v>
      </c>
      <c r="C7452" s="1">
        <f t="shared" si="232"/>
        <v>0.14865</v>
      </c>
      <c r="D7452" s="254">
        <f t="shared" si="233"/>
        <v>0</v>
      </c>
    </row>
    <row r="7453" spans="1:4" x14ac:dyDescent="0.3">
      <c r="A7453" s="4">
        <v>30354</v>
      </c>
      <c r="B7453" s="5">
        <v>148.65</v>
      </c>
      <c r="C7453" s="1">
        <f t="shared" si="232"/>
        <v>0.14865</v>
      </c>
      <c r="D7453" s="254">
        <f t="shared" si="233"/>
        <v>0</v>
      </c>
    </row>
    <row r="7454" spans="1:4" x14ac:dyDescent="0.3">
      <c r="A7454" s="4">
        <v>30355</v>
      </c>
      <c r="B7454" s="5">
        <v>148.65</v>
      </c>
      <c r="C7454" s="1">
        <f t="shared" si="232"/>
        <v>0.14865</v>
      </c>
      <c r="D7454" s="254">
        <f t="shared" si="233"/>
        <v>0</v>
      </c>
    </row>
    <row r="7455" spans="1:4" x14ac:dyDescent="0.3">
      <c r="A7455" s="4">
        <v>30356</v>
      </c>
      <c r="B7455" s="5">
        <v>148.65</v>
      </c>
      <c r="C7455" s="1">
        <f t="shared" si="232"/>
        <v>0.14865</v>
      </c>
      <c r="D7455" s="254">
        <f t="shared" si="233"/>
        <v>0</v>
      </c>
    </row>
    <row r="7456" spans="1:4" x14ac:dyDescent="0.3">
      <c r="A7456" s="4">
        <v>30357</v>
      </c>
      <c r="B7456" s="5">
        <v>148.65</v>
      </c>
      <c r="C7456" s="1">
        <f t="shared" si="232"/>
        <v>0.14865</v>
      </c>
      <c r="D7456" s="254">
        <f t="shared" si="233"/>
        <v>0</v>
      </c>
    </row>
    <row r="7457" spans="1:4" x14ac:dyDescent="0.3">
      <c r="A7457" s="4">
        <v>30358</v>
      </c>
      <c r="B7457" s="5">
        <v>148.65</v>
      </c>
      <c r="C7457" s="1">
        <f t="shared" si="232"/>
        <v>0.14865</v>
      </c>
      <c r="D7457" s="254">
        <f t="shared" si="233"/>
        <v>0</v>
      </c>
    </row>
    <row r="7458" spans="1:4" x14ac:dyDescent="0.3">
      <c r="A7458" s="4">
        <v>30361</v>
      </c>
      <c r="B7458" s="5">
        <v>148.65</v>
      </c>
      <c r="C7458" s="1">
        <f t="shared" si="232"/>
        <v>0.14865</v>
      </c>
      <c r="D7458" s="254">
        <f t="shared" si="233"/>
        <v>0</v>
      </c>
    </row>
    <row r="7459" spans="1:4" x14ac:dyDescent="0.3">
      <c r="A7459" s="4">
        <v>30362</v>
      </c>
      <c r="B7459" s="5">
        <v>148.65</v>
      </c>
      <c r="C7459" s="1">
        <f t="shared" si="232"/>
        <v>0.14865</v>
      </c>
      <c r="D7459" s="254">
        <f t="shared" si="233"/>
        <v>0</v>
      </c>
    </row>
    <row r="7460" spans="1:4" x14ac:dyDescent="0.3">
      <c r="A7460" s="4">
        <v>30363</v>
      </c>
      <c r="B7460" s="5">
        <v>148.65</v>
      </c>
      <c r="C7460" s="1">
        <f t="shared" si="232"/>
        <v>0.14865</v>
      </c>
      <c r="D7460" s="254">
        <f t="shared" si="233"/>
        <v>0</v>
      </c>
    </row>
    <row r="7461" spans="1:4" x14ac:dyDescent="0.3">
      <c r="A7461" s="4">
        <v>30364</v>
      </c>
      <c r="B7461" s="5">
        <v>148.65</v>
      </c>
      <c r="C7461" s="1">
        <f t="shared" si="232"/>
        <v>0.14865</v>
      </c>
      <c r="D7461" s="254">
        <f t="shared" si="233"/>
        <v>0</v>
      </c>
    </row>
    <row r="7462" spans="1:4" x14ac:dyDescent="0.3">
      <c r="A7462" s="4">
        <v>30365</v>
      </c>
      <c r="B7462" s="5">
        <v>148.65</v>
      </c>
      <c r="C7462" s="1">
        <f t="shared" si="232"/>
        <v>0.14865</v>
      </c>
      <c r="D7462" s="254">
        <f t="shared" si="233"/>
        <v>0</v>
      </c>
    </row>
    <row r="7463" spans="1:4" x14ac:dyDescent="0.3">
      <c r="A7463" s="4">
        <v>30368</v>
      </c>
      <c r="B7463" s="5">
        <v>148.65</v>
      </c>
      <c r="C7463" s="1">
        <f t="shared" si="232"/>
        <v>0.14865</v>
      </c>
      <c r="D7463" s="254">
        <f t="shared" si="233"/>
        <v>0</v>
      </c>
    </row>
    <row r="7464" spans="1:4" x14ac:dyDescent="0.3">
      <c r="A7464" s="4">
        <v>30369</v>
      </c>
      <c r="B7464" s="5">
        <v>148.65</v>
      </c>
      <c r="C7464" s="1">
        <f t="shared" si="232"/>
        <v>0.14865</v>
      </c>
      <c r="D7464" s="254">
        <f t="shared" si="233"/>
        <v>0</v>
      </c>
    </row>
    <row r="7465" spans="1:4" x14ac:dyDescent="0.3">
      <c r="A7465" s="4">
        <v>30370</v>
      </c>
      <c r="B7465" s="5">
        <v>148.65</v>
      </c>
      <c r="C7465" s="1">
        <f t="shared" si="232"/>
        <v>0.14865</v>
      </c>
      <c r="D7465" s="254">
        <f t="shared" si="233"/>
        <v>0</v>
      </c>
    </row>
    <row r="7466" spans="1:4" x14ac:dyDescent="0.3">
      <c r="A7466" s="4">
        <v>30371</v>
      </c>
      <c r="B7466" s="5">
        <v>148.65</v>
      </c>
      <c r="C7466" s="1">
        <f t="shared" si="232"/>
        <v>0.14865</v>
      </c>
      <c r="D7466" s="254">
        <f t="shared" si="233"/>
        <v>0</v>
      </c>
    </row>
    <row r="7467" spans="1:4" x14ac:dyDescent="0.3">
      <c r="A7467" s="4">
        <v>30372</v>
      </c>
      <c r="B7467" s="5">
        <v>148.65</v>
      </c>
      <c r="C7467" s="1">
        <f t="shared" si="232"/>
        <v>0.14865</v>
      </c>
      <c r="D7467" s="254">
        <f t="shared" si="233"/>
        <v>0</v>
      </c>
    </row>
    <row r="7468" spans="1:4" x14ac:dyDescent="0.3">
      <c r="A7468" s="4">
        <v>30375</v>
      </c>
      <c r="B7468" s="5">
        <v>148.65</v>
      </c>
      <c r="C7468" s="1">
        <f t="shared" si="232"/>
        <v>0.14865</v>
      </c>
      <c r="D7468" s="254">
        <f t="shared" si="233"/>
        <v>0</v>
      </c>
    </row>
    <row r="7469" spans="1:4" x14ac:dyDescent="0.3">
      <c r="A7469" s="4">
        <v>30376</v>
      </c>
      <c r="B7469" s="5">
        <v>148.65</v>
      </c>
      <c r="C7469" s="1">
        <f t="shared" si="232"/>
        <v>0.14865</v>
      </c>
      <c r="D7469" s="254">
        <f t="shared" si="233"/>
        <v>0</v>
      </c>
    </row>
    <row r="7470" spans="1:4" x14ac:dyDescent="0.3">
      <c r="A7470" s="4">
        <v>30377</v>
      </c>
      <c r="B7470" s="5">
        <v>148.65</v>
      </c>
      <c r="C7470" s="1">
        <f t="shared" si="232"/>
        <v>0.14865</v>
      </c>
      <c r="D7470" s="254">
        <f t="shared" si="233"/>
        <v>0</v>
      </c>
    </row>
    <row r="7471" spans="1:4" x14ac:dyDescent="0.3">
      <c r="A7471" s="4">
        <v>30378</v>
      </c>
      <c r="B7471" s="5">
        <v>148.65</v>
      </c>
      <c r="C7471" s="1">
        <f t="shared" si="232"/>
        <v>0.14865</v>
      </c>
      <c r="D7471" s="254">
        <f t="shared" si="233"/>
        <v>0</v>
      </c>
    </row>
    <row r="7472" spans="1:4" x14ac:dyDescent="0.3">
      <c r="A7472" s="4">
        <v>30379</v>
      </c>
      <c r="B7472" s="5">
        <v>148.65</v>
      </c>
      <c r="C7472" s="1">
        <f t="shared" si="232"/>
        <v>0.14865</v>
      </c>
      <c r="D7472" s="254">
        <f t="shared" si="233"/>
        <v>0</v>
      </c>
    </row>
    <row r="7473" spans="1:4" x14ac:dyDescent="0.3">
      <c r="A7473" s="4">
        <v>30382</v>
      </c>
      <c r="B7473" s="5">
        <v>148.65</v>
      </c>
      <c r="C7473" s="1">
        <f t="shared" si="232"/>
        <v>0.14865</v>
      </c>
      <c r="D7473" s="254">
        <f t="shared" si="233"/>
        <v>0</v>
      </c>
    </row>
    <row r="7474" spans="1:4" x14ac:dyDescent="0.3">
      <c r="A7474" s="4">
        <v>30383</v>
      </c>
      <c r="B7474" s="5">
        <v>148.65</v>
      </c>
      <c r="C7474" s="1">
        <f t="shared" si="232"/>
        <v>0.14865</v>
      </c>
      <c r="D7474" s="254">
        <f t="shared" si="233"/>
        <v>0</v>
      </c>
    </row>
    <row r="7475" spans="1:4" x14ac:dyDescent="0.3">
      <c r="A7475" s="4">
        <v>30384</v>
      </c>
      <c r="B7475" s="5">
        <v>148.65</v>
      </c>
      <c r="C7475" s="1">
        <f t="shared" si="232"/>
        <v>0.14865</v>
      </c>
      <c r="D7475" s="254">
        <f t="shared" si="233"/>
        <v>0</v>
      </c>
    </row>
    <row r="7476" spans="1:4" x14ac:dyDescent="0.3">
      <c r="A7476" s="4">
        <v>30385</v>
      </c>
      <c r="B7476" s="5">
        <v>148.65</v>
      </c>
      <c r="C7476" s="1">
        <f t="shared" si="232"/>
        <v>0.14865</v>
      </c>
      <c r="D7476" s="254">
        <f t="shared" si="233"/>
        <v>0</v>
      </c>
    </row>
    <row r="7477" spans="1:4" x14ac:dyDescent="0.3">
      <c r="A7477" s="4">
        <v>30386</v>
      </c>
      <c r="B7477" s="5">
        <v>148.65</v>
      </c>
      <c r="C7477" s="1">
        <f t="shared" si="232"/>
        <v>0.14865</v>
      </c>
      <c r="D7477" s="254">
        <f t="shared" si="233"/>
        <v>0</v>
      </c>
    </row>
    <row r="7478" spans="1:4" x14ac:dyDescent="0.3">
      <c r="A7478" s="4">
        <v>30389</v>
      </c>
      <c r="B7478" s="5">
        <v>148.65</v>
      </c>
      <c r="C7478" s="1">
        <f t="shared" si="232"/>
        <v>0.14865</v>
      </c>
      <c r="D7478" s="254">
        <f t="shared" si="233"/>
        <v>0</v>
      </c>
    </row>
    <row r="7479" spans="1:4" x14ac:dyDescent="0.3">
      <c r="A7479" s="4">
        <v>30390</v>
      </c>
      <c r="B7479" s="5">
        <v>148.65</v>
      </c>
      <c r="C7479" s="1">
        <f t="shared" si="232"/>
        <v>0.14865</v>
      </c>
      <c r="D7479" s="254">
        <f t="shared" si="233"/>
        <v>0</v>
      </c>
    </row>
    <row r="7480" spans="1:4" x14ac:dyDescent="0.3">
      <c r="A7480" s="4">
        <v>30391</v>
      </c>
      <c r="B7480" s="5">
        <v>148.65</v>
      </c>
      <c r="C7480" s="1">
        <f t="shared" si="232"/>
        <v>0.14865</v>
      </c>
      <c r="D7480" s="254">
        <f t="shared" si="233"/>
        <v>0</v>
      </c>
    </row>
    <row r="7481" spans="1:4" x14ac:dyDescent="0.3">
      <c r="A7481" s="4">
        <v>30392</v>
      </c>
      <c r="B7481" s="5">
        <v>148.65</v>
      </c>
      <c r="C7481" s="1">
        <f t="shared" si="232"/>
        <v>0.14865</v>
      </c>
      <c r="D7481" s="254">
        <f t="shared" si="233"/>
        <v>0</v>
      </c>
    </row>
    <row r="7482" spans="1:4" x14ac:dyDescent="0.3">
      <c r="A7482" s="4">
        <v>30393</v>
      </c>
      <c r="B7482" s="5">
        <v>148.65</v>
      </c>
      <c r="C7482" s="1">
        <f t="shared" si="232"/>
        <v>0.14865</v>
      </c>
      <c r="D7482" s="254">
        <f t="shared" si="233"/>
        <v>0</v>
      </c>
    </row>
    <row r="7483" spans="1:4" x14ac:dyDescent="0.3">
      <c r="A7483" s="4">
        <v>30397</v>
      </c>
      <c r="B7483" s="5">
        <v>148.65</v>
      </c>
      <c r="C7483" s="1">
        <f t="shared" si="232"/>
        <v>0.14865</v>
      </c>
      <c r="D7483" s="254">
        <f t="shared" si="233"/>
        <v>0</v>
      </c>
    </row>
    <row r="7484" spans="1:4" x14ac:dyDescent="0.3">
      <c r="A7484" s="4">
        <v>30398</v>
      </c>
      <c r="B7484" s="5">
        <v>148.65</v>
      </c>
      <c r="C7484" s="1">
        <f t="shared" si="232"/>
        <v>0.14865</v>
      </c>
      <c r="D7484" s="254">
        <f t="shared" si="233"/>
        <v>0</v>
      </c>
    </row>
    <row r="7485" spans="1:4" x14ac:dyDescent="0.3">
      <c r="A7485" s="4">
        <v>30399</v>
      </c>
      <c r="B7485" s="5">
        <v>148.65</v>
      </c>
      <c r="C7485" s="1">
        <f t="shared" si="232"/>
        <v>0.14865</v>
      </c>
      <c r="D7485" s="254">
        <f t="shared" si="233"/>
        <v>0</v>
      </c>
    </row>
    <row r="7486" spans="1:4" x14ac:dyDescent="0.3">
      <c r="A7486" s="4">
        <v>30400</v>
      </c>
      <c r="B7486" s="5">
        <v>148.65</v>
      </c>
      <c r="C7486" s="1">
        <f t="shared" si="232"/>
        <v>0.14865</v>
      </c>
      <c r="D7486" s="254">
        <f t="shared" si="233"/>
        <v>0</v>
      </c>
    </row>
    <row r="7487" spans="1:4" x14ac:dyDescent="0.3">
      <c r="A7487" s="4">
        <v>30403</v>
      </c>
      <c r="B7487" s="5">
        <v>148.65</v>
      </c>
      <c r="C7487" s="1">
        <f t="shared" si="232"/>
        <v>0.14865</v>
      </c>
      <c r="D7487" s="254">
        <f t="shared" si="233"/>
        <v>0</v>
      </c>
    </row>
    <row r="7488" spans="1:4" x14ac:dyDescent="0.3">
      <c r="A7488" s="4">
        <v>30404</v>
      </c>
      <c r="B7488" s="5">
        <v>148.65</v>
      </c>
      <c r="C7488" s="1">
        <f t="shared" si="232"/>
        <v>0.14865</v>
      </c>
      <c r="D7488" s="254">
        <f t="shared" si="233"/>
        <v>0</v>
      </c>
    </row>
    <row r="7489" spans="1:4" x14ac:dyDescent="0.3">
      <c r="A7489" s="4">
        <v>30405</v>
      </c>
      <c r="B7489" s="5">
        <v>148.65</v>
      </c>
      <c r="C7489" s="1">
        <f t="shared" si="232"/>
        <v>0.14865</v>
      </c>
      <c r="D7489" s="254">
        <f t="shared" si="233"/>
        <v>0</v>
      </c>
    </row>
    <row r="7490" spans="1:4" x14ac:dyDescent="0.3">
      <c r="A7490" s="4">
        <v>30410</v>
      </c>
      <c r="B7490" s="5">
        <v>148.65</v>
      </c>
      <c r="C7490" s="1">
        <f t="shared" si="232"/>
        <v>0.14865</v>
      </c>
      <c r="D7490" s="254">
        <f t="shared" si="233"/>
        <v>0</v>
      </c>
    </row>
    <row r="7491" spans="1:4" x14ac:dyDescent="0.3">
      <c r="A7491" s="4">
        <v>30411</v>
      </c>
      <c r="B7491" s="5">
        <v>148.65</v>
      </c>
      <c r="C7491" s="1">
        <f t="shared" si="232"/>
        <v>0.14865</v>
      </c>
      <c r="D7491" s="254">
        <f t="shared" si="233"/>
        <v>0</v>
      </c>
    </row>
    <row r="7492" spans="1:4" x14ac:dyDescent="0.3">
      <c r="A7492" s="4">
        <v>30412</v>
      </c>
      <c r="B7492" s="5">
        <v>148.65</v>
      </c>
      <c r="C7492" s="1">
        <f t="shared" si="232"/>
        <v>0.14865</v>
      </c>
      <c r="D7492" s="254">
        <f t="shared" si="233"/>
        <v>0</v>
      </c>
    </row>
    <row r="7493" spans="1:4" x14ac:dyDescent="0.3">
      <c r="A7493" s="4">
        <v>30413</v>
      </c>
      <c r="B7493" s="5">
        <v>148.65</v>
      </c>
      <c r="C7493" s="1">
        <f t="shared" si="232"/>
        <v>0.14865</v>
      </c>
      <c r="D7493" s="254">
        <f t="shared" si="233"/>
        <v>0</v>
      </c>
    </row>
    <row r="7494" spans="1:4" x14ac:dyDescent="0.3">
      <c r="A7494" s="4">
        <v>30414</v>
      </c>
      <c r="B7494" s="5">
        <v>148.65</v>
      </c>
      <c r="C7494" s="1">
        <f t="shared" ref="C7494:C7557" si="234">B7494/1000</f>
        <v>0.14865</v>
      </c>
      <c r="D7494" s="254">
        <f t="shared" si="233"/>
        <v>0</v>
      </c>
    </row>
    <row r="7495" spans="1:4" x14ac:dyDescent="0.3">
      <c r="A7495" s="4">
        <v>30417</v>
      </c>
      <c r="B7495" s="5">
        <v>148.65</v>
      </c>
      <c r="C7495" s="1">
        <f t="shared" si="234"/>
        <v>0.14865</v>
      </c>
      <c r="D7495" s="254">
        <f t="shared" ref="D7495:D7558" si="235">((B7495/B7494)-1)*100</f>
        <v>0</v>
      </c>
    </row>
    <row r="7496" spans="1:4" x14ac:dyDescent="0.3">
      <c r="A7496" s="4">
        <v>30418</v>
      </c>
      <c r="B7496" s="5">
        <v>148.65</v>
      </c>
      <c r="C7496" s="1">
        <f t="shared" si="234"/>
        <v>0.14865</v>
      </c>
      <c r="D7496" s="254">
        <f t="shared" si="235"/>
        <v>0</v>
      </c>
    </row>
    <row r="7497" spans="1:4" x14ac:dyDescent="0.3">
      <c r="A7497" s="4">
        <v>30419</v>
      </c>
      <c r="B7497" s="5">
        <v>148.65</v>
      </c>
      <c r="C7497" s="1">
        <f t="shared" si="234"/>
        <v>0.14865</v>
      </c>
      <c r="D7497" s="254">
        <f t="shared" si="235"/>
        <v>0</v>
      </c>
    </row>
    <row r="7498" spans="1:4" x14ac:dyDescent="0.3">
      <c r="A7498" s="4">
        <v>30420</v>
      </c>
      <c r="B7498" s="5">
        <v>148.65</v>
      </c>
      <c r="C7498" s="1">
        <f t="shared" si="234"/>
        <v>0.14865</v>
      </c>
      <c r="D7498" s="254">
        <f t="shared" si="235"/>
        <v>0</v>
      </c>
    </row>
    <row r="7499" spans="1:4" x14ac:dyDescent="0.3">
      <c r="A7499" s="4">
        <v>30421</v>
      </c>
      <c r="B7499" s="5">
        <v>148.65</v>
      </c>
      <c r="C7499" s="1">
        <f t="shared" si="234"/>
        <v>0.14865</v>
      </c>
      <c r="D7499" s="254">
        <f t="shared" si="235"/>
        <v>0</v>
      </c>
    </row>
    <row r="7500" spans="1:4" x14ac:dyDescent="0.3">
      <c r="A7500" s="4">
        <v>30424</v>
      </c>
      <c r="B7500" s="5">
        <v>148.65</v>
      </c>
      <c r="C7500" s="1">
        <f t="shared" si="234"/>
        <v>0.14865</v>
      </c>
      <c r="D7500" s="254">
        <f t="shared" si="235"/>
        <v>0</v>
      </c>
    </row>
    <row r="7501" spans="1:4" x14ac:dyDescent="0.3">
      <c r="A7501" s="4">
        <v>30425</v>
      </c>
      <c r="B7501" s="5">
        <v>148.65</v>
      </c>
      <c r="C7501" s="1">
        <f t="shared" si="234"/>
        <v>0.14865</v>
      </c>
      <c r="D7501" s="254">
        <f t="shared" si="235"/>
        <v>0</v>
      </c>
    </row>
    <row r="7502" spans="1:4" x14ac:dyDescent="0.3">
      <c r="A7502" s="4">
        <v>30426</v>
      </c>
      <c r="B7502" s="5">
        <v>148.65</v>
      </c>
      <c r="C7502" s="1">
        <f t="shared" si="234"/>
        <v>0.14865</v>
      </c>
      <c r="D7502" s="254">
        <f t="shared" si="235"/>
        <v>0</v>
      </c>
    </row>
    <row r="7503" spans="1:4" x14ac:dyDescent="0.3">
      <c r="A7503" s="4">
        <v>30427</v>
      </c>
      <c r="B7503" s="5">
        <v>148.65</v>
      </c>
      <c r="C7503" s="1">
        <f t="shared" si="234"/>
        <v>0.14865</v>
      </c>
      <c r="D7503" s="254">
        <f t="shared" si="235"/>
        <v>0</v>
      </c>
    </row>
    <row r="7504" spans="1:4" x14ac:dyDescent="0.3">
      <c r="A7504" s="4">
        <v>30428</v>
      </c>
      <c r="B7504" s="5">
        <v>148.65</v>
      </c>
      <c r="C7504" s="1">
        <f t="shared" si="234"/>
        <v>0.14865</v>
      </c>
      <c r="D7504" s="254">
        <f t="shared" si="235"/>
        <v>0</v>
      </c>
    </row>
    <row r="7505" spans="1:4" x14ac:dyDescent="0.3">
      <c r="A7505" s="4">
        <v>30431</v>
      </c>
      <c r="B7505" s="5">
        <v>148.65</v>
      </c>
      <c r="C7505" s="1">
        <f t="shared" si="234"/>
        <v>0.14865</v>
      </c>
      <c r="D7505" s="254">
        <f t="shared" si="235"/>
        <v>0</v>
      </c>
    </row>
    <row r="7506" spans="1:4" x14ac:dyDescent="0.3">
      <c r="A7506" s="4">
        <v>30432</v>
      </c>
      <c r="B7506" s="5">
        <v>148.65</v>
      </c>
      <c r="C7506" s="1">
        <f t="shared" si="234"/>
        <v>0.14865</v>
      </c>
      <c r="D7506" s="254">
        <f t="shared" si="235"/>
        <v>0</v>
      </c>
    </row>
    <row r="7507" spans="1:4" x14ac:dyDescent="0.3">
      <c r="A7507" s="4">
        <v>30433</v>
      </c>
      <c r="B7507" s="5">
        <v>148.65</v>
      </c>
      <c r="C7507" s="1">
        <f t="shared" si="234"/>
        <v>0.14865</v>
      </c>
      <c r="D7507" s="254">
        <f t="shared" si="235"/>
        <v>0</v>
      </c>
    </row>
    <row r="7508" spans="1:4" x14ac:dyDescent="0.3">
      <c r="A7508" s="4">
        <v>30434</v>
      </c>
      <c r="B7508" s="5">
        <v>148.65</v>
      </c>
      <c r="C7508" s="1">
        <f t="shared" si="234"/>
        <v>0.14865</v>
      </c>
      <c r="D7508" s="254">
        <f t="shared" si="235"/>
        <v>0</v>
      </c>
    </row>
    <row r="7509" spans="1:4" x14ac:dyDescent="0.3">
      <c r="A7509" s="4">
        <v>30435</v>
      </c>
      <c r="B7509" s="5">
        <v>148.65</v>
      </c>
      <c r="C7509" s="1">
        <f t="shared" si="234"/>
        <v>0.14865</v>
      </c>
      <c r="D7509" s="254">
        <f t="shared" si="235"/>
        <v>0</v>
      </c>
    </row>
    <row r="7510" spans="1:4" x14ac:dyDescent="0.3">
      <c r="A7510" s="4">
        <v>30438</v>
      </c>
      <c r="B7510" s="5">
        <v>148.65</v>
      </c>
      <c r="C7510" s="1">
        <f t="shared" si="234"/>
        <v>0.14865</v>
      </c>
      <c r="D7510" s="254">
        <f t="shared" si="235"/>
        <v>0</v>
      </c>
    </row>
    <row r="7511" spans="1:4" x14ac:dyDescent="0.3">
      <c r="A7511" s="4">
        <v>30439</v>
      </c>
      <c r="B7511" s="5">
        <v>148.65</v>
      </c>
      <c r="C7511" s="1">
        <f t="shared" si="234"/>
        <v>0.14865</v>
      </c>
      <c r="D7511" s="254">
        <f t="shared" si="235"/>
        <v>0</v>
      </c>
    </row>
    <row r="7512" spans="1:4" x14ac:dyDescent="0.3">
      <c r="A7512" s="4">
        <v>30440</v>
      </c>
      <c r="B7512" s="5">
        <v>148.65</v>
      </c>
      <c r="C7512" s="1">
        <f t="shared" si="234"/>
        <v>0.14865</v>
      </c>
      <c r="D7512" s="254">
        <f t="shared" si="235"/>
        <v>0</v>
      </c>
    </row>
    <row r="7513" spans="1:4" x14ac:dyDescent="0.3">
      <c r="A7513" s="4">
        <v>30442</v>
      </c>
      <c r="B7513" s="5">
        <v>148.65</v>
      </c>
      <c r="C7513" s="1">
        <f t="shared" si="234"/>
        <v>0.14865</v>
      </c>
      <c r="D7513" s="254">
        <f t="shared" si="235"/>
        <v>0</v>
      </c>
    </row>
    <row r="7514" spans="1:4" x14ac:dyDescent="0.3">
      <c r="A7514" s="4">
        <v>30445</v>
      </c>
      <c r="B7514" s="5">
        <v>148.65</v>
      </c>
      <c r="C7514" s="1">
        <f t="shared" si="234"/>
        <v>0.14865</v>
      </c>
      <c r="D7514" s="254">
        <f t="shared" si="235"/>
        <v>0</v>
      </c>
    </row>
    <row r="7515" spans="1:4" x14ac:dyDescent="0.3">
      <c r="A7515" s="4">
        <v>30446</v>
      </c>
      <c r="B7515" s="5">
        <v>148.65</v>
      </c>
      <c r="C7515" s="1">
        <f t="shared" si="234"/>
        <v>0.14865</v>
      </c>
      <c r="D7515" s="254">
        <f t="shared" si="235"/>
        <v>0</v>
      </c>
    </row>
    <row r="7516" spans="1:4" x14ac:dyDescent="0.3">
      <c r="A7516" s="4">
        <v>30447</v>
      </c>
      <c r="B7516" s="5">
        <v>148.65</v>
      </c>
      <c r="C7516" s="1">
        <f t="shared" si="234"/>
        <v>0.14865</v>
      </c>
      <c r="D7516" s="254">
        <f t="shared" si="235"/>
        <v>0</v>
      </c>
    </row>
    <row r="7517" spans="1:4" x14ac:dyDescent="0.3">
      <c r="A7517" s="4">
        <v>30448</v>
      </c>
      <c r="B7517" s="5">
        <v>148.65</v>
      </c>
      <c r="C7517" s="1">
        <f t="shared" si="234"/>
        <v>0.14865</v>
      </c>
      <c r="D7517" s="254">
        <f t="shared" si="235"/>
        <v>0</v>
      </c>
    </row>
    <row r="7518" spans="1:4" x14ac:dyDescent="0.3">
      <c r="A7518" s="4">
        <v>30449</v>
      </c>
      <c r="B7518" s="5">
        <v>148.65</v>
      </c>
      <c r="C7518" s="1">
        <f t="shared" si="234"/>
        <v>0.14865</v>
      </c>
      <c r="D7518" s="254">
        <f t="shared" si="235"/>
        <v>0</v>
      </c>
    </row>
    <row r="7519" spans="1:4" x14ac:dyDescent="0.3">
      <c r="A7519" s="4">
        <v>30452</v>
      </c>
      <c r="B7519" s="5">
        <v>148.65</v>
      </c>
      <c r="C7519" s="1">
        <f t="shared" si="234"/>
        <v>0.14865</v>
      </c>
      <c r="D7519" s="254">
        <f t="shared" si="235"/>
        <v>0</v>
      </c>
    </row>
    <row r="7520" spans="1:4" x14ac:dyDescent="0.3">
      <c r="A7520" s="4">
        <v>30453</v>
      </c>
      <c r="B7520" s="5">
        <v>148.65</v>
      </c>
      <c r="C7520" s="1">
        <f t="shared" si="234"/>
        <v>0.14865</v>
      </c>
      <c r="D7520" s="254">
        <f t="shared" si="235"/>
        <v>0</v>
      </c>
    </row>
    <row r="7521" spans="1:4" x14ac:dyDescent="0.3">
      <c r="A7521" s="4">
        <v>30454</v>
      </c>
      <c r="B7521" s="5">
        <v>148.65</v>
      </c>
      <c r="C7521" s="1">
        <f t="shared" si="234"/>
        <v>0.14865</v>
      </c>
      <c r="D7521" s="254">
        <f t="shared" si="235"/>
        <v>0</v>
      </c>
    </row>
    <row r="7522" spans="1:4" x14ac:dyDescent="0.3">
      <c r="A7522" s="4">
        <v>30455</v>
      </c>
      <c r="B7522" s="5">
        <v>148.65</v>
      </c>
      <c r="C7522" s="1">
        <f t="shared" si="234"/>
        <v>0.14865</v>
      </c>
      <c r="D7522" s="254">
        <f t="shared" si="235"/>
        <v>0</v>
      </c>
    </row>
    <row r="7523" spans="1:4" x14ac:dyDescent="0.3">
      <c r="A7523" s="4">
        <v>30456</v>
      </c>
      <c r="B7523" s="5">
        <v>148.65</v>
      </c>
      <c r="C7523" s="1">
        <f t="shared" si="234"/>
        <v>0.14865</v>
      </c>
      <c r="D7523" s="254">
        <f t="shared" si="235"/>
        <v>0</v>
      </c>
    </row>
    <row r="7524" spans="1:4" x14ac:dyDescent="0.3">
      <c r="A7524" s="4">
        <v>30459</v>
      </c>
      <c r="B7524" s="5">
        <v>148.65</v>
      </c>
      <c r="C7524" s="1">
        <f t="shared" si="234"/>
        <v>0.14865</v>
      </c>
      <c r="D7524" s="254">
        <f t="shared" si="235"/>
        <v>0</v>
      </c>
    </row>
    <row r="7525" spans="1:4" x14ac:dyDescent="0.3">
      <c r="A7525" s="4">
        <v>30460</v>
      </c>
      <c r="B7525" s="5">
        <v>148.65</v>
      </c>
      <c r="C7525" s="1">
        <f t="shared" si="234"/>
        <v>0.14865</v>
      </c>
      <c r="D7525" s="254">
        <f t="shared" si="235"/>
        <v>0</v>
      </c>
    </row>
    <row r="7526" spans="1:4" x14ac:dyDescent="0.3">
      <c r="A7526" s="4">
        <v>30461</v>
      </c>
      <c r="B7526" s="5">
        <v>148.65</v>
      </c>
      <c r="C7526" s="1">
        <f t="shared" si="234"/>
        <v>0.14865</v>
      </c>
      <c r="D7526" s="254">
        <f t="shared" si="235"/>
        <v>0</v>
      </c>
    </row>
    <row r="7527" spans="1:4" x14ac:dyDescent="0.3">
      <c r="A7527" s="4">
        <v>30462</v>
      </c>
      <c r="B7527" s="5">
        <v>148.65</v>
      </c>
      <c r="C7527" s="1">
        <f t="shared" si="234"/>
        <v>0.14865</v>
      </c>
      <c r="D7527" s="254">
        <f t="shared" si="235"/>
        <v>0</v>
      </c>
    </row>
    <row r="7528" spans="1:4" x14ac:dyDescent="0.3">
      <c r="A7528" s="4">
        <v>30463</v>
      </c>
      <c r="B7528" s="5">
        <v>148.65</v>
      </c>
      <c r="C7528" s="1">
        <f t="shared" si="234"/>
        <v>0.14865</v>
      </c>
      <c r="D7528" s="254">
        <f t="shared" si="235"/>
        <v>0</v>
      </c>
    </row>
    <row r="7529" spans="1:4" x14ac:dyDescent="0.3">
      <c r="A7529" s="4">
        <v>30466</v>
      </c>
      <c r="B7529" s="5">
        <v>148.65</v>
      </c>
      <c r="C7529" s="1">
        <f t="shared" si="234"/>
        <v>0.14865</v>
      </c>
      <c r="D7529" s="254">
        <f t="shared" si="235"/>
        <v>0</v>
      </c>
    </row>
    <row r="7530" spans="1:4" x14ac:dyDescent="0.3">
      <c r="A7530" s="4">
        <v>30467</v>
      </c>
      <c r="B7530" s="5">
        <v>148.65</v>
      </c>
      <c r="C7530" s="1">
        <f t="shared" si="234"/>
        <v>0.14865</v>
      </c>
      <c r="D7530" s="254">
        <f t="shared" si="235"/>
        <v>0</v>
      </c>
    </row>
    <row r="7531" spans="1:4" x14ac:dyDescent="0.3">
      <c r="A7531" s="4">
        <v>30468</v>
      </c>
      <c r="B7531" s="5">
        <v>148.65</v>
      </c>
      <c r="C7531" s="1">
        <f t="shared" si="234"/>
        <v>0.14865</v>
      </c>
      <c r="D7531" s="254">
        <f t="shared" si="235"/>
        <v>0</v>
      </c>
    </row>
    <row r="7532" spans="1:4" x14ac:dyDescent="0.3">
      <c r="A7532" s="4">
        <v>30469</v>
      </c>
      <c r="B7532" s="5">
        <v>148.65</v>
      </c>
      <c r="C7532" s="1">
        <f t="shared" si="234"/>
        <v>0.14865</v>
      </c>
      <c r="D7532" s="254">
        <f t="shared" si="235"/>
        <v>0</v>
      </c>
    </row>
    <row r="7533" spans="1:4" x14ac:dyDescent="0.3">
      <c r="A7533" s="4">
        <v>30470</v>
      </c>
      <c r="B7533" s="5">
        <v>148.65</v>
      </c>
      <c r="C7533" s="1">
        <f t="shared" si="234"/>
        <v>0.14865</v>
      </c>
      <c r="D7533" s="254">
        <f t="shared" si="235"/>
        <v>0</v>
      </c>
    </row>
    <row r="7534" spans="1:4" x14ac:dyDescent="0.3">
      <c r="A7534" s="4">
        <v>30473</v>
      </c>
      <c r="B7534" s="5">
        <v>148.65</v>
      </c>
      <c r="C7534" s="1">
        <f t="shared" si="234"/>
        <v>0.14865</v>
      </c>
      <c r="D7534" s="254">
        <f t="shared" si="235"/>
        <v>0</v>
      </c>
    </row>
    <row r="7535" spans="1:4" x14ac:dyDescent="0.3">
      <c r="A7535" s="4">
        <v>30474</v>
      </c>
      <c r="B7535" s="5">
        <v>148.65</v>
      </c>
      <c r="C7535" s="1">
        <f t="shared" si="234"/>
        <v>0.14865</v>
      </c>
      <c r="D7535" s="254">
        <f t="shared" si="235"/>
        <v>0</v>
      </c>
    </row>
    <row r="7536" spans="1:4" x14ac:dyDescent="0.3">
      <c r="A7536" s="4">
        <v>30475</v>
      </c>
      <c r="B7536" s="5">
        <v>148.65</v>
      </c>
      <c r="C7536" s="1">
        <f t="shared" si="234"/>
        <v>0.14865</v>
      </c>
      <c r="D7536" s="254">
        <f t="shared" si="235"/>
        <v>0</v>
      </c>
    </row>
    <row r="7537" spans="1:4" x14ac:dyDescent="0.3">
      <c r="A7537" s="4">
        <v>30476</v>
      </c>
      <c r="B7537" s="5">
        <v>148.65</v>
      </c>
      <c r="C7537" s="1">
        <f t="shared" si="234"/>
        <v>0.14865</v>
      </c>
      <c r="D7537" s="254">
        <f t="shared" si="235"/>
        <v>0</v>
      </c>
    </row>
    <row r="7538" spans="1:4" x14ac:dyDescent="0.3">
      <c r="A7538" s="4">
        <v>30477</v>
      </c>
      <c r="B7538" s="5">
        <v>148.65</v>
      </c>
      <c r="C7538" s="1">
        <f t="shared" si="234"/>
        <v>0.14865</v>
      </c>
      <c r="D7538" s="254">
        <f t="shared" si="235"/>
        <v>0</v>
      </c>
    </row>
    <row r="7539" spans="1:4" x14ac:dyDescent="0.3">
      <c r="A7539" s="4">
        <v>30480</v>
      </c>
      <c r="B7539" s="5">
        <v>148.65</v>
      </c>
      <c r="C7539" s="1">
        <f t="shared" si="234"/>
        <v>0.14865</v>
      </c>
      <c r="D7539" s="254">
        <f t="shared" si="235"/>
        <v>0</v>
      </c>
    </row>
    <row r="7540" spans="1:4" x14ac:dyDescent="0.3">
      <c r="A7540" s="4">
        <v>30481</v>
      </c>
      <c r="B7540" s="5">
        <v>148.65</v>
      </c>
      <c r="C7540" s="1">
        <f t="shared" si="234"/>
        <v>0.14865</v>
      </c>
      <c r="D7540" s="254">
        <f t="shared" si="235"/>
        <v>0</v>
      </c>
    </row>
    <row r="7541" spans="1:4" x14ac:dyDescent="0.3">
      <c r="A7541" s="4">
        <v>30482</v>
      </c>
      <c r="B7541" s="5">
        <v>148.65</v>
      </c>
      <c r="C7541" s="1">
        <f t="shared" si="234"/>
        <v>0.14865</v>
      </c>
      <c r="D7541" s="254">
        <f t="shared" si="235"/>
        <v>0</v>
      </c>
    </row>
    <row r="7542" spans="1:4" x14ac:dyDescent="0.3">
      <c r="A7542" s="4">
        <v>30483</v>
      </c>
      <c r="B7542" s="5">
        <v>148.65</v>
      </c>
      <c r="C7542" s="1">
        <f t="shared" si="234"/>
        <v>0.14865</v>
      </c>
      <c r="D7542" s="254">
        <f t="shared" si="235"/>
        <v>0</v>
      </c>
    </row>
    <row r="7543" spans="1:4" x14ac:dyDescent="0.3">
      <c r="A7543" s="4">
        <v>30484</v>
      </c>
      <c r="B7543" s="5">
        <v>148.65</v>
      </c>
      <c r="C7543" s="1">
        <f t="shared" si="234"/>
        <v>0.14865</v>
      </c>
      <c r="D7543" s="254">
        <f t="shared" si="235"/>
        <v>0</v>
      </c>
    </row>
    <row r="7544" spans="1:4" x14ac:dyDescent="0.3">
      <c r="A7544" s="4">
        <v>30487</v>
      </c>
      <c r="B7544" s="5">
        <v>148.65</v>
      </c>
      <c r="C7544" s="1">
        <f t="shared" si="234"/>
        <v>0.14865</v>
      </c>
      <c r="D7544" s="254">
        <f t="shared" si="235"/>
        <v>0</v>
      </c>
    </row>
    <row r="7545" spans="1:4" x14ac:dyDescent="0.3">
      <c r="A7545" s="4">
        <v>30488</v>
      </c>
      <c r="B7545" s="5">
        <v>148.65</v>
      </c>
      <c r="C7545" s="1">
        <f t="shared" si="234"/>
        <v>0.14865</v>
      </c>
      <c r="D7545" s="254">
        <f t="shared" si="235"/>
        <v>0</v>
      </c>
    </row>
    <row r="7546" spans="1:4" x14ac:dyDescent="0.3">
      <c r="A7546" s="4">
        <v>30489</v>
      </c>
      <c r="B7546" s="5">
        <v>148.65</v>
      </c>
      <c r="C7546" s="1">
        <f t="shared" si="234"/>
        <v>0.14865</v>
      </c>
      <c r="D7546" s="254">
        <f t="shared" si="235"/>
        <v>0</v>
      </c>
    </row>
    <row r="7547" spans="1:4" x14ac:dyDescent="0.3">
      <c r="A7547" s="4">
        <v>30490</v>
      </c>
      <c r="B7547" s="5">
        <v>148.65</v>
      </c>
      <c r="C7547" s="1">
        <f t="shared" si="234"/>
        <v>0.14865</v>
      </c>
      <c r="D7547" s="254">
        <f t="shared" si="235"/>
        <v>0</v>
      </c>
    </row>
    <row r="7548" spans="1:4" x14ac:dyDescent="0.3">
      <c r="A7548" s="4">
        <v>30491</v>
      </c>
      <c r="B7548" s="5">
        <v>148.65</v>
      </c>
      <c r="C7548" s="1">
        <f t="shared" si="234"/>
        <v>0.14865</v>
      </c>
      <c r="D7548" s="254">
        <f t="shared" si="235"/>
        <v>0</v>
      </c>
    </row>
    <row r="7549" spans="1:4" x14ac:dyDescent="0.3">
      <c r="A7549" s="4">
        <v>30494</v>
      </c>
      <c r="B7549" s="5">
        <v>148.65</v>
      </c>
      <c r="C7549" s="1">
        <f t="shared" si="234"/>
        <v>0.14865</v>
      </c>
      <c r="D7549" s="254">
        <f t="shared" si="235"/>
        <v>0</v>
      </c>
    </row>
    <row r="7550" spans="1:4" x14ac:dyDescent="0.3">
      <c r="A7550" s="4">
        <v>30495</v>
      </c>
      <c r="B7550" s="5">
        <v>148.65</v>
      </c>
      <c r="C7550" s="1">
        <f t="shared" si="234"/>
        <v>0.14865</v>
      </c>
      <c r="D7550" s="254">
        <f t="shared" si="235"/>
        <v>0</v>
      </c>
    </row>
    <row r="7551" spans="1:4" x14ac:dyDescent="0.3">
      <c r="A7551" s="4">
        <v>30496</v>
      </c>
      <c r="B7551" s="5">
        <v>148.65</v>
      </c>
      <c r="C7551" s="1">
        <f t="shared" si="234"/>
        <v>0.14865</v>
      </c>
      <c r="D7551" s="254">
        <f t="shared" si="235"/>
        <v>0</v>
      </c>
    </row>
    <row r="7552" spans="1:4" x14ac:dyDescent="0.3">
      <c r="A7552" s="4">
        <v>30497</v>
      </c>
      <c r="B7552" s="5">
        <v>148.65</v>
      </c>
      <c r="C7552" s="1">
        <f t="shared" si="234"/>
        <v>0.14865</v>
      </c>
      <c r="D7552" s="254">
        <f t="shared" si="235"/>
        <v>0</v>
      </c>
    </row>
    <row r="7553" spans="1:4" x14ac:dyDescent="0.3">
      <c r="A7553" s="4">
        <v>30498</v>
      </c>
      <c r="B7553" s="5">
        <v>148.65</v>
      </c>
      <c r="C7553" s="1">
        <f t="shared" si="234"/>
        <v>0.14865</v>
      </c>
      <c r="D7553" s="254">
        <f t="shared" si="235"/>
        <v>0</v>
      </c>
    </row>
    <row r="7554" spans="1:4" x14ac:dyDescent="0.3">
      <c r="A7554" s="4">
        <v>30501</v>
      </c>
      <c r="B7554" s="5">
        <v>148.65</v>
      </c>
      <c r="C7554" s="1">
        <f t="shared" si="234"/>
        <v>0.14865</v>
      </c>
      <c r="D7554" s="254">
        <f t="shared" si="235"/>
        <v>0</v>
      </c>
    </row>
    <row r="7555" spans="1:4" x14ac:dyDescent="0.3">
      <c r="A7555" s="4">
        <v>30502</v>
      </c>
      <c r="B7555" s="5">
        <v>148.35000000000002</v>
      </c>
      <c r="C7555" s="1">
        <f t="shared" si="234"/>
        <v>0.14835000000000001</v>
      </c>
      <c r="D7555" s="254">
        <f t="shared" si="235"/>
        <v>-0.20181634712410634</v>
      </c>
    </row>
    <row r="7556" spans="1:4" x14ac:dyDescent="0.3">
      <c r="A7556" s="4">
        <v>30503</v>
      </c>
      <c r="B7556" s="5">
        <v>148.35000000000002</v>
      </c>
      <c r="C7556" s="1">
        <f t="shared" si="234"/>
        <v>0.14835000000000001</v>
      </c>
      <c r="D7556" s="254">
        <f t="shared" si="235"/>
        <v>0</v>
      </c>
    </row>
    <row r="7557" spans="1:4" x14ac:dyDescent="0.3">
      <c r="A7557" s="4">
        <v>30504</v>
      </c>
      <c r="B7557" s="5">
        <v>148.35000000000002</v>
      </c>
      <c r="C7557" s="1">
        <f t="shared" si="234"/>
        <v>0.14835000000000001</v>
      </c>
      <c r="D7557" s="254">
        <f t="shared" si="235"/>
        <v>0</v>
      </c>
    </row>
    <row r="7558" spans="1:4" x14ac:dyDescent="0.3">
      <c r="A7558" s="4">
        <v>30505</v>
      </c>
      <c r="B7558" s="5">
        <v>148.35000000000002</v>
      </c>
      <c r="C7558" s="1">
        <f t="shared" ref="C7558:C7621" si="236">B7558/1000</f>
        <v>0.14835000000000001</v>
      </c>
      <c r="D7558" s="254">
        <f t="shared" si="235"/>
        <v>0</v>
      </c>
    </row>
    <row r="7559" spans="1:4" x14ac:dyDescent="0.3">
      <c r="A7559" s="4">
        <v>30508</v>
      </c>
      <c r="B7559" s="5">
        <v>148.35000000000002</v>
      </c>
      <c r="C7559" s="1">
        <f t="shared" si="236"/>
        <v>0.14835000000000001</v>
      </c>
      <c r="D7559" s="254">
        <f t="shared" ref="D7559:D7622" si="237">((B7559/B7558)-1)*100</f>
        <v>0</v>
      </c>
    </row>
    <row r="7560" spans="1:4" x14ac:dyDescent="0.3">
      <c r="A7560" s="4">
        <v>30509</v>
      </c>
      <c r="B7560" s="5">
        <v>148.35000000000002</v>
      </c>
      <c r="C7560" s="1">
        <f t="shared" si="236"/>
        <v>0.14835000000000001</v>
      </c>
      <c r="D7560" s="254">
        <f t="shared" si="237"/>
        <v>0</v>
      </c>
    </row>
    <row r="7561" spans="1:4" x14ac:dyDescent="0.3">
      <c r="A7561" s="4">
        <v>30510</v>
      </c>
      <c r="B7561" s="5">
        <v>148.35000000000002</v>
      </c>
      <c r="C7561" s="1">
        <f t="shared" si="236"/>
        <v>0.14835000000000001</v>
      </c>
      <c r="D7561" s="254">
        <f t="shared" si="237"/>
        <v>0</v>
      </c>
    </row>
    <row r="7562" spans="1:4" x14ac:dyDescent="0.3">
      <c r="A7562" s="4">
        <v>30511</v>
      </c>
      <c r="B7562" s="5">
        <v>148.35000000000002</v>
      </c>
      <c r="C7562" s="1">
        <f t="shared" si="236"/>
        <v>0.14835000000000001</v>
      </c>
      <c r="D7562" s="254">
        <f t="shared" si="237"/>
        <v>0</v>
      </c>
    </row>
    <row r="7563" spans="1:4" x14ac:dyDescent="0.3">
      <c r="A7563" s="4">
        <v>30512</v>
      </c>
      <c r="B7563" s="5">
        <v>148.35000000000002</v>
      </c>
      <c r="C7563" s="1">
        <f t="shared" si="236"/>
        <v>0.14835000000000001</v>
      </c>
      <c r="D7563" s="254">
        <f t="shared" si="237"/>
        <v>0</v>
      </c>
    </row>
    <row r="7564" spans="1:4" x14ac:dyDescent="0.3">
      <c r="A7564" s="4">
        <v>30515</v>
      </c>
      <c r="B7564" s="5">
        <v>148.35000000000002</v>
      </c>
      <c r="C7564" s="1">
        <f t="shared" si="236"/>
        <v>0.14835000000000001</v>
      </c>
      <c r="D7564" s="254">
        <f t="shared" si="237"/>
        <v>0</v>
      </c>
    </row>
    <row r="7565" spans="1:4" x14ac:dyDescent="0.3">
      <c r="A7565" s="4">
        <v>30516</v>
      </c>
      <c r="B7565" s="5">
        <v>148.35000000000002</v>
      </c>
      <c r="C7565" s="1">
        <f t="shared" si="236"/>
        <v>0.14835000000000001</v>
      </c>
      <c r="D7565" s="254">
        <f t="shared" si="237"/>
        <v>0</v>
      </c>
    </row>
    <row r="7566" spans="1:4" x14ac:dyDescent="0.3">
      <c r="A7566" s="4">
        <v>30517</v>
      </c>
      <c r="B7566" s="5">
        <v>148.35000000000002</v>
      </c>
      <c r="C7566" s="1">
        <f t="shared" si="236"/>
        <v>0.14835000000000001</v>
      </c>
      <c r="D7566" s="254">
        <f t="shared" si="237"/>
        <v>0</v>
      </c>
    </row>
    <row r="7567" spans="1:4" x14ac:dyDescent="0.3">
      <c r="A7567" s="4">
        <v>30518</v>
      </c>
      <c r="B7567" s="5">
        <v>148.35000000000002</v>
      </c>
      <c r="C7567" s="1">
        <f t="shared" si="236"/>
        <v>0.14835000000000001</v>
      </c>
      <c r="D7567" s="254">
        <f t="shared" si="237"/>
        <v>0</v>
      </c>
    </row>
    <row r="7568" spans="1:4" x14ac:dyDescent="0.3">
      <c r="A7568" s="4">
        <v>30519</v>
      </c>
      <c r="B7568" s="5">
        <v>148.35000000000002</v>
      </c>
      <c r="C7568" s="1">
        <f t="shared" si="236"/>
        <v>0.14835000000000001</v>
      </c>
      <c r="D7568" s="254">
        <f t="shared" si="237"/>
        <v>0</v>
      </c>
    </row>
    <row r="7569" spans="1:4" x14ac:dyDescent="0.3">
      <c r="A7569" s="4">
        <v>30522</v>
      </c>
      <c r="B7569" s="5">
        <v>148.35000000000002</v>
      </c>
      <c r="C7569" s="1">
        <f t="shared" si="236"/>
        <v>0.14835000000000001</v>
      </c>
      <c r="D7569" s="254">
        <f t="shared" si="237"/>
        <v>0</v>
      </c>
    </row>
    <row r="7570" spans="1:4" x14ac:dyDescent="0.3">
      <c r="A7570" s="4">
        <v>30523</v>
      </c>
      <c r="B7570" s="5">
        <v>148.35000000000002</v>
      </c>
      <c r="C7570" s="1">
        <f t="shared" si="236"/>
        <v>0.14835000000000001</v>
      </c>
      <c r="D7570" s="254">
        <f t="shared" si="237"/>
        <v>0</v>
      </c>
    </row>
    <row r="7571" spans="1:4" x14ac:dyDescent="0.3">
      <c r="A7571" s="4">
        <v>30524</v>
      </c>
      <c r="B7571" s="5">
        <v>148.35000000000002</v>
      </c>
      <c r="C7571" s="1">
        <f t="shared" si="236"/>
        <v>0.14835000000000001</v>
      </c>
      <c r="D7571" s="254">
        <f t="shared" si="237"/>
        <v>0</v>
      </c>
    </row>
    <row r="7572" spans="1:4" x14ac:dyDescent="0.3">
      <c r="A7572" s="4">
        <v>30525</v>
      </c>
      <c r="B7572" s="5">
        <v>148.35000000000002</v>
      </c>
      <c r="C7572" s="1">
        <f t="shared" si="236"/>
        <v>0.14835000000000001</v>
      </c>
      <c r="D7572" s="254">
        <f t="shared" si="237"/>
        <v>0</v>
      </c>
    </row>
    <row r="7573" spans="1:4" x14ac:dyDescent="0.3">
      <c r="A7573" s="4">
        <v>30526</v>
      </c>
      <c r="B7573" s="5">
        <v>148.35000000000002</v>
      </c>
      <c r="C7573" s="1">
        <f t="shared" si="236"/>
        <v>0.14835000000000001</v>
      </c>
      <c r="D7573" s="254">
        <f t="shared" si="237"/>
        <v>0</v>
      </c>
    </row>
    <row r="7574" spans="1:4" x14ac:dyDescent="0.3">
      <c r="A7574" s="4">
        <v>30529</v>
      </c>
      <c r="B7574" s="5">
        <v>148.35000000000002</v>
      </c>
      <c r="C7574" s="1">
        <f t="shared" si="236"/>
        <v>0.14835000000000001</v>
      </c>
      <c r="D7574" s="254">
        <f t="shared" si="237"/>
        <v>0</v>
      </c>
    </row>
    <row r="7575" spans="1:4" x14ac:dyDescent="0.3">
      <c r="A7575" s="4">
        <v>30530</v>
      </c>
      <c r="B7575" s="5">
        <v>148.35000000000002</v>
      </c>
      <c r="C7575" s="1">
        <f t="shared" si="236"/>
        <v>0.14835000000000001</v>
      </c>
      <c r="D7575" s="254">
        <f t="shared" si="237"/>
        <v>0</v>
      </c>
    </row>
    <row r="7576" spans="1:4" x14ac:dyDescent="0.3">
      <c r="A7576" s="4">
        <v>30531</v>
      </c>
      <c r="B7576" s="5">
        <v>148.35000000000002</v>
      </c>
      <c r="C7576" s="1">
        <f t="shared" si="236"/>
        <v>0.14835000000000001</v>
      </c>
      <c r="D7576" s="254">
        <f t="shared" si="237"/>
        <v>0</v>
      </c>
    </row>
    <row r="7577" spans="1:4" x14ac:dyDescent="0.3">
      <c r="A7577" s="4">
        <v>30532</v>
      </c>
      <c r="B7577" s="5">
        <v>148.35000000000002</v>
      </c>
      <c r="C7577" s="1">
        <f t="shared" si="236"/>
        <v>0.14835000000000001</v>
      </c>
      <c r="D7577" s="254">
        <f t="shared" si="237"/>
        <v>0</v>
      </c>
    </row>
    <row r="7578" spans="1:4" x14ac:dyDescent="0.3">
      <c r="A7578" s="4">
        <v>30533</v>
      </c>
      <c r="B7578" s="5">
        <v>148.35000000000002</v>
      </c>
      <c r="C7578" s="1">
        <f t="shared" si="236"/>
        <v>0.14835000000000001</v>
      </c>
      <c r="D7578" s="254">
        <f t="shared" si="237"/>
        <v>0</v>
      </c>
    </row>
    <row r="7579" spans="1:4" x14ac:dyDescent="0.3">
      <c r="A7579" s="4">
        <v>30536</v>
      </c>
      <c r="B7579" s="5">
        <v>148.35000000000002</v>
      </c>
      <c r="C7579" s="1">
        <f t="shared" si="236"/>
        <v>0.14835000000000001</v>
      </c>
      <c r="D7579" s="254">
        <f t="shared" si="237"/>
        <v>0</v>
      </c>
    </row>
    <row r="7580" spans="1:4" x14ac:dyDescent="0.3">
      <c r="A7580" s="4">
        <v>30537</v>
      </c>
      <c r="B7580" s="5">
        <v>148.35000000000002</v>
      </c>
      <c r="C7580" s="1">
        <f t="shared" si="236"/>
        <v>0.14835000000000001</v>
      </c>
      <c r="D7580" s="254">
        <f t="shared" si="237"/>
        <v>0</v>
      </c>
    </row>
    <row r="7581" spans="1:4" x14ac:dyDescent="0.3">
      <c r="A7581" s="4">
        <v>30538</v>
      </c>
      <c r="B7581" s="5">
        <v>148.35000000000002</v>
      </c>
      <c r="C7581" s="1">
        <f t="shared" si="236"/>
        <v>0.14835000000000001</v>
      </c>
      <c r="D7581" s="254">
        <f t="shared" si="237"/>
        <v>0</v>
      </c>
    </row>
    <row r="7582" spans="1:4" x14ac:dyDescent="0.3">
      <c r="A7582" s="4">
        <v>30539</v>
      </c>
      <c r="B7582" s="5">
        <v>148.35000000000002</v>
      </c>
      <c r="C7582" s="1">
        <f t="shared" si="236"/>
        <v>0.14835000000000001</v>
      </c>
      <c r="D7582" s="254">
        <f t="shared" si="237"/>
        <v>0</v>
      </c>
    </row>
    <row r="7583" spans="1:4" x14ac:dyDescent="0.3">
      <c r="A7583" s="4">
        <v>30540</v>
      </c>
      <c r="B7583" s="5">
        <v>148.35000000000002</v>
      </c>
      <c r="C7583" s="1">
        <f t="shared" si="236"/>
        <v>0.14835000000000001</v>
      </c>
      <c r="D7583" s="254">
        <f t="shared" si="237"/>
        <v>0</v>
      </c>
    </row>
    <row r="7584" spans="1:4" x14ac:dyDescent="0.3">
      <c r="A7584" s="4">
        <v>30543</v>
      </c>
      <c r="B7584" s="5">
        <v>148.35000000000002</v>
      </c>
      <c r="C7584" s="1">
        <f t="shared" si="236"/>
        <v>0.14835000000000001</v>
      </c>
      <c r="D7584" s="254">
        <f t="shared" si="237"/>
        <v>0</v>
      </c>
    </row>
    <row r="7585" spans="1:4" x14ac:dyDescent="0.3">
      <c r="A7585" s="4">
        <v>30544</v>
      </c>
      <c r="B7585" s="5">
        <v>148.35000000000002</v>
      </c>
      <c r="C7585" s="1">
        <f t="shared" si="236"/>
        <v>0.14835000000000001</v>
      </c>
      <c r="D7585" s="254">
        <f t="shared" si="237"/>
        <v>0</v>
      </c>
    </row>
    <row r="7586" spans="1:4" x14ac:dyDescent="0.3">
      <c r="A7586" s="4">
        <v>30545</v>
      </c>
      <c r="B7586" s="5">
        <v>148.35000000000002</v>
      </c>
      <c r="C7586" s="1">
        <f t="shared" si="236"/>
        <v>0.14835000000000001</v>
      </c>
      <c r="D7586" s="254">
        <f t="shared" si="237"/>
        <v>0</v>
      </c>
    </row>
    <row r="7587" spans="1:4" x14ac:dyDescent="0.3">
      <c r="A7587" s="4">
        <v>30546</v>
      </c>
      <c r="B7587" s="5">
        <v>148.35000000000002</v>
      </c>
      <c r="C7587" s="1">
        <f t="shared" si="236"/>
        <v>0.14835000000000001</v>
      </c>
      <c r="D7587" s="254">
        <f t="shared" si="237"/>
        <v>0</v>
      </c>
    </row>
    <row r="7588" spans="1:4" x14ac:dyDescent="0.3">
      <c r="A7588" s="4">
        <v>30547</v>
      </c>
      <c r="B7588" s="5">
        <v>148.35000000000002</v>
      </c>
      <c r="C7588" s="1">
        <f t="shared" si="236"/>
        <v>0.14835000000000001</v>
      </c>
      <c r="D7588" s="254">
        <f t="shared" si="237"/>
        <v>0</v>
      </c>
    </row>
    <row r="7589" spans="1:4" x14ac:dyDescent="0.3">
      <c r="A7589" s="4">
        <v>30550</v>
      </c>
      <c r="B7589" s="5">
        <v>148.35000000000002</v>
      </c>
      <c r="C7589" s="1">
        <f t="shared" si="236"/>
        <v>0.14835000000000001</v>
      </c>
      <c r="D7589" s="254">
        <f t="shared" si="237"/>
        <v>0</v>
      </c>
    </row>
    <row r="7590" spans="1:4" x14ac:dyDescent="0.3">
      <c r="A7590" s="4">
        <v>30551</v>
      </c>
      <c r="B7590" s="5">
        <v>148.35000000000002</v>
      </c>
      <c r="C7590" s="1">
        <f t="shared" si="236"/>
        <v>0.14835000000000001</v>
      </c>
      <c r="D7590" s="254">
        <f t="shared" si="237"/>
        <v>0</v>
      </c>
    </row>
    <row r="7591" spans="1:4" x14ac:dyDescent="0.3">
      <c r="A7591" s="4">
        <v>30552</v>
      </c>
      <c r="B7591" s="5">
        <v>148.35000000000002</v>
      </c>
      <c r="C7591" s="1">
        <f t="shared" si="236"/>
        <v>0.14835000000000001</v>
      </c>
      <c r="D7591" s="254">
        <f t="shared" si="237"/>
        <v>0</v>
      </c>
    </row>
    <row r="7592" spans="1:4" x14ac:dyDescent="0.3">
      <c r="A7592" s="4">
        <v>30553</v>
      </c>
      <c r="B7592" s="5">
        <v>148.35000000000002</v>
      </c>
      <c r="C7592" s="1">
        <f t="shared" si="236"/>
        <v>0.14835000000000001</v>
      </c>
      <c r="D7592" s="254">
        <f t="shared" si="237"/>
        <v>0</v>
      </c>
    </row>
    <row r="7593" spans="1:4" x14ac:dyDescent="0.3">
      <c r="A7593" s="4">
        <v>30554</v>
      </c>
      <c r="B7593" s="5">
        <v>148.35000000000002</v>
      </c>
      <c r="C7593" s="1">
        <f t="shared" si="236"/>
        <v>0.14835000000000001</v>
      </c>
      <c r="D7593" s="254">
        <f t="shared" si="237"/>
        <v>0</v>
      </c>
    </row>
    <row r="7594" spans="1:4" x14ac:dyDescent="0.3">
      <c r="A7594" s="4">
        <v>30557</v>
      </c>
      <c r="B7594" s="5">
        <v>148.35000000000002</v>
      </c>
      <c r="C7594" s="1">
        <f t="shared" si="236"/>
        <v>0.14835000000000001</v>
      </c>
      <c r="D7594" s="254">
        <f t="shared" si="237"/>
        <v>0</v>
      </c>
    </row>
    <row r="7595" spans="1:4" x14ac:dyDescent="0.3">
      <c r="A7595" s="4">
        <v>30558</v>
      </c>
      <c r="B7595" s="5">
        <v>148.35000000000002</v>
      </c>
      <c r="C7595" s="1">
        <f t="shared" si="236"/>
        <v>0.14835000000000001</v>
      </c>
      <c r="D7595" s="254">
        <f t="shared" si="237"/>
        <v>0</v>
      </c>
    </row>
    <row r="7596" spans="1:4" x14ac:dyDescent="0.3">
      <c r="A7596" s="4">
        <v>30559</v>
      </c>
      <c r="B7596" s="5">
        <v>148.35000000000002</v>
      </c>
      <c r="C7596" s="1">
        <f t="shared" si="236"/>
        <v>0.14835000000000001</v>
      </c>
      <c r="D7596" s="254">
        <f t="shared" si="237"/>
        <v>0</v>
      </c>
    </row>
    <row r="7597" spans="1:4" x14ac:dyDescent="0.3">
      <c r="A7597" s="4">
        <v>30561</v>
      </c>
      <c r="B7597" s="5">
        <v>148.35000000000002</v>
      </c>
      <c r="C7597" s="1">
        <f t="shared" si="236"/>
        <v>0.14835000000000001</v>
      </c>
      <c r="D7597" s="254">
        <f t="shared" si="237"/>
        <v>0</v>
      </c>
    </row>
    <row r="7598" spans="1:4" x14ac:dyDescent="0.3">
      <c r="A7598" s="4">
        <v>30564</v>
      </c>
      <c r="B7598" s="5">
        <v>148.35000000000002</v>
      </c>
      <c r="C7598" s="1">
        <f t="shared" si="236"/>
        <v>0.14835000000000001</v>
      </c>
      <c r="D7598" s="254">
        <f t="shared" si="237"/>
        <v>0</v>
      </c>
    </row>
    <row r="7599" spans="1:4" x14ac:dyDescent="0.3">
      <c r="A7599" s="4">
        <v>30565</v>
      </c>
      <c r="B7599" s="5">
        <v>148.35000000000002</v>
      </c>
      <c r="C7599" s="1">
        <f t="shared" si="236"/>
        <v>0.14835000000000001</v>
      </c>
      <c r="D7599" s="254">
        <f t="shared" si="237"/>
        <v>0</v>
      </c>
    </row>
    <row r="7600" spans="1:4" x14ac:dyDescent="0.3">
      <c r="A7600" s="4">
        <v>30566</v>
      </c>
      <c r="B7600" s="5">
        <v>148.35000000000002</v>
      </c>
      <c r="C7600" s="1">
        <f t="shared" si="236"/>
        <v>0.14835000000000001</v>
      </c>
      <c r="D7600" s="254">
        <f t="shared" si="237"/>
        <v>0</v>
      </c>
    </row>
    <row r="7601" spans="1:4" x14ac:dyDescent="0.3">
      <c r="A7601" s="4">
        <v>30567</v>
      </c>
      <c r="B7601" s="5">
        <v>148.35000000000002</v>
      </c>
      <c r="C7601" s="1">
        <f t="shared" si="236"/>
        <v>0.14835000000000001</v>
      </c>
      <c r="D7601" s="254">
        <f t="shared" si="237"/>
        <v>0</v>
      </c>
    </row>
    <row r="7602" spans="1:4" x14ac:dyDescent="0.3">
      <c r="A7602" s="4">
        <v>30568</v>
      </c>
      <c r="B7602" s="5">
        <v>148.35000000000002</v>
      </c>
      <c r="C7602" s="1">
        <f t="shared" si="236"/>
        <v>0.14835000000000001</v>
      </c>
      <c r="D7602" s="254">
        <f t="shared" si="237"/>
        <v>0</v>
      </c>
    </row>
    <row r="7603" spans="1:4" x14ac:dyDescent="0.3">
      <c r="A7603" s="4">
        <v>30571</v>
      </c>
      <c r="B7603" s="5">
        <v>148.35000000000002</v>
      </c>
      <c r="C7603" s="1">
        <f t="shared" si="236"/>
        <v>0.14835000000000001</v>
      </c>
      <c r="D7603" s="254">
        <f t="shared" si="237"/>
        <v>0</v>
      </c>
    </row>
    <row r="7604" spans="1:4" x14ac:dyDescent="0.3">
      <c r="A7604" s="4">
        <v>30572</v>
      </c>
      <c r="B7604" s="5">
        <v>148.35000000000002</v>
      </c>
      <c r="C7604" s="1">
        <f t="shared" si="236"/>
        <v>0.14835000000000001</v>
      </c>
      <c r="D7604" s="254">
        <f t="shared" si="237"/>
        <v>0</v>
      </c>
    </row>
    <row r="7605" spans="1:4" x14ac:dyDescent="0.3">
      <c r="A7605" s="4">
        <v>30573</v>
      </c>
      <c r="B7605" s="5">
        <v>148.35000000000002</v>
      </c>
      <c r="C7605" s="1">
        <f t="shared" si="236"/>
        <v>0.14835000000000001</v>
      </c>
      <c r="D7605" s="254">
        <f t="shared" si="237"/>
        <v>0</v>
      </c>
    </row>
    <row r="7606" spans="1:4" x14ac:dyDescent="0.3">
      <c r="A7606" s="4">
        <v>30574</v>
      </c>
      <c r="B7606" s="5">
        <v>148.35000000000002</v>
      </c>
      <c r="C7606" s="1">
        <f t="shared" si="236"/>
        <v>0.14835000000000001</v>
      </c>
      <c r="D7606" s="254">
        <f t="shared" si="237"/>
        <v>0</v>
      </c>
    </row>
    <row r="7607" spans="1:4" x14ac:dyDescent="0.3">
      <c r="A7607" s="4">
        <v>30578</v>
      </c>
      <c r="B7607" s="5">
        <v>148.35000000000002</v>
      </c>
      <c r="C7607" s="1">
        <f t="shared" si="236"/>
        <v>0.14835000000000001</v>
      </c>
      <c r="D7607" s="254">
        <f t="shared" si="237"/>
        <v>0</v>
      </c>
    </row>
    <row r="7608" spans="1:4" x14ac:dyDescent="0.3">
      <c r="A7608" s="4">
        <v>30579</v>
      </c>
      <c r="B7608" s="5">
        <v>148.35000000000002</v>
      </c>
      <c r="C7608" s="1">
        <f t="shared" si="236"/>
        <v>0.14835000000000001</v>
      </c>
      <c r="D7608" s="254">
        <f t="shared" si="237"/>
        <v>0</v>
      </c>
    </row>
    <row r="7609" spans="1:4" x14ac:dyDescent="0.3">
      <c r="A7609" s="4">
        <v>30580</v>
      </c>
      <c r="B7609" s="5">
        <v>148.35000000000002</v>
      </c>
      <c r="C7609" s="1">
        <f t="shared" si="236"/>
        <v>0.14835000000000001</v>
      </c>
      <c r="D7609" s="254">
        <f t="shared" si="237"/>
        <v>0</v>
      </c>
    </row>
    <row r="7610" spans="1:4" x14ac:dyDescent="0.3">
      <c r="A7610" s="4">
        <v>30581</v>
      </c>
      <c r="B7610" s="5">
        <v>148.35000000000002</v>
      </c>
      <c r="C7610" s="1">
        <f t="shared" si="236"/>
        <v>0.14835000000000001</v>
      </c>
      <c r="D7610" s="254">
        <f t="shared" si="237"/>
        <v>0</v>
      </c>
    </row>
    <row r="7611" spans="1:4" x14ac:dyDescent="0.3">
      <c r="A7611" s="4">
        <v>30582</v>
      </c>
      <c r="B7611" s="5">
        <v>148.47999999999999</v>
      </c>
      <c r="C7611" s="1">
        <f t="shared" si="236"/>
        <v>0.14848</v>
      </c>
      <c r="D7611" s="254">
        <f t="shared" si="237"/>
        <v>8.7630603302968346E-2</v>
      </c>
    </row>
    <row r="7612" spans="1:4" x14ac:dyDescent="0.3">
      <c r="A7612" s="4">
        <v>30585</v>
      </c>
      <c r="B7612" s="5">
        <v>148.87</v>
      </c>
      <c r="C7612" s="1">
        <f t="shared" si="236"/>
        <v>0.14887</v>
      </c>
      <c r="D7612" s="254">
        <f t="shared" si="237"/>
        <v>0.2626616379310498</v>
      </c>
    </row>
    <row r="7613" spans="1:4" x14ac:dyDescent="0.3">
      <c r="A7613" s="4">
        <v>30586</v>
      </c>
      <c r="B7613" s="5">
        <v>149</v>
      </c>
      <c r="C7613" s="1">
        <f t="shared" si="236"/>
        <v>0.14899999999999999</v>
      </c>
      <c r="D7613" s="254">
        <f t="shared" si="237"/>
        <v>8.7324511318587206E-2</v>
      </c>
    </row>
    <row r="7614" spans="1:4" x14ac:dyDescent="0.3">
      <c r="A7614" s="4">
        <v>30587</v>
      </c>
      <c r="B7614" s="5">
        <v>149.13000000000002</v>
      </c>
      <c r="C7614" s="1">
        <f t="shared" si="236"/>
        <v>0.14913000000000001</v>
      </c>
      <c r="D7614" s="254">
        <f t="shared" si="237"/>
        <v>8.724832214765943E-2</v>
      </c>
    </row>
    <row r="7615" spans="1:4" x14ac:dyDescent="0.3">
      <c r="A7615" s="4">
        <v>30588</v>
      </c>
      <c r="B7615" s="5">
        <v>149.26</v>
      </c>
      <c r="C7615" s="1">
        <f t="shared" si="236"/>
        <v>0.14926</v>
      </c>
      <c r="D7615" s="254">
        <f t="shared" si="237"/>
        <v>8.7172265808344029E-2</v>
      </c>
    </row>
    <row r="7616" spans="1:4" x14ac:dyDescent="0.3">
      <c r="A7616" s="4">
        <v>30589</v>
      </c>
      <c r="B7616" s="5">
        <v>149.38999999999999</v>
      </c>
      <c r="C7616" s="1">
        <f t="shared" si="236"/>
        <v>0.14939</v>
      </c>
      <c r="D7616" s="254">
        <f t="shared" si="237"/>
        <v>8.7096341953629697E-2</v>
      </c>
    </row>
    <row r="7617" spans="1:4" x14ac:dyDescent="0.3">
      <c r="A7617" s="4">
        <v>30592</v>
      </c>
      <c r="B7617" s="5">
        <v>149.78</v>
      </c>
      <c r="C7617" s="1">
        <f t="shared" si="236"/>
        <v>0.14978</v>
      </c>
      <c r="D7617" s="254">
        <f t="shared" si="237"/>
        <v>0.26106165071291265</v>
      </c>
    </row>
    <row r="7618" spans="1:4" x14ac:dyDescent="0.3">
      <c r="A7618" s="4">
        <v>30593</v>
      </c>
      <c r="B7618" s="5">
        <v>149.91</v>
      </c>
      <c r="C7618" s="1">
        <f t="shared" si="236"/>
        <v>0.14990999999999999</v>
      </c>
      <c r="D7618" s="254">
        <f t="shared" si="237"/>
        <v>8.6793964481235442E-2</v>
      </c>
    </row>
    <row r="7619" spans="1:4" x14ac:dyDescent="0.3">
      <c r="A7619" s="4">
        <v>30594</v>
      </c>
      <c r="B7619" s="5">
        <v>150.04000000000002</v>
      </c>
      <c r="C7619" s="1">
        <f t="shared" si="236"/>
        <v>0.15004000000000001</v>
      </c>
      <c r="D7619" s="254">
        <f t="shared" si="237"/>
        <v>8.6718697885412865E-2</v>
      </c>
    </row>
    <row r="7620" spans="1:4" x14ac:dyDescent="0.3">
      <c r="A7620" s="4">
        <v>30595</v>
      </c>
      <c r="B7620" s="5">
        <v>150.16999999999999</v>
      </c>
      <c r="C7620" s="1">
        <f t="shared" si="236"/>
        <v>0.15017</v>
      </c>
      <c r="D7620" s="254">
        <f t="shared" si="237"/>
        <v>8.6643561716859274E-2</v>
      </c>
    </row>
    <row r="7621" spans="1:4" x14ac:dyDescent="0.3">
      <c r="A7621" s="4">
        <v>30596</v>
      </c>
      <c r="B7621" s="5">
        <v>150.29999999999998</v>
      </c>
      <c r="C7621" s="1">
        <f t="shared" si="236"/>
        <v>0.15029999999999999</v>
      </c>
      <c r="D7621" s="254">
        <f t="shared" si="237"/>
        <v>8.6568555636934441E-2</v>
      </c>
    </row>
    <row r="7622" spans="1:4" x14ac:dyDescent="0.3">
      <c r="A7622" s="4">
        <v>30599</v>
      </c>
      <c r="B7622" s="5">
        <v>150.69</v>
      </c>
      <c r="C7622" s="1">
        <f t="shared" ref="C7622:C7685" si="238">B7622/1000</f>
        <v>0.15068999999999999</v>
      </c>
      <c r="D7622" s="254">
        <f t="shared" si="237"/>
        <v>0.25948103792416966</v>
      </c>
    </row>
    <row r="7623" spans="1:4" x14ac:dyDescent="0.3">
      <c r="A7623" s="4">
        <v>30600</v>
      </c>
      <c r="B7623" s="5">
        <v>150.82000000000002</v>
      </c>
      <c r="C7623" s="1">
        <f t="shared" si="238"/>
        <v>0.15082000000000001</v>
      </c>
      <c r="D7623" s="254">
        <f t="shared" ref="D7623:D7686" si="239">((B7623/B7622)-1)*100</f>
        <v>8.6269825469531547E-2</v>
      </c>
    </row>
    <row r="7624" spans="1:4" x14ac:dyDescent="0.3">
      <c r="A7624" s="4">
        <v>30602</v>
      </c>
      <c r="B7624" s="5">
        <v>151.07999999999998</v>
      </c>
      <c r="C7624" s="1">
        <f t="shared" si="238"/>
        <v>0.15107999999999999</v>
      </c>
      <c r="D7624" s="254">
        <f t="shared" si="239"/>
        <v>0.17239092958492019</v>
      </c>
    </row>
    <row r="7625" spans="1:4" x14ac:dyDescent="0.3">
      <c r="A7625" s="4">
        <v>30603</v>
      </c>
      <c r="B7625" s="5">
        <v>151.21</v>
      </c>
      <c r="C7625" s="1">
        <f t="shared" si="238"/>
        <v>0.15121000000000001</v>
      </c>
      <c r="D7625" s="254">
        <f t="shared" si="239"/>
        <v>8.6047127349764274E-2</v>
      </c>
    </row>
    <row r="7626" spans="1:4" x14ac:dyDescent="0.3">
      <c r="A7626" s="4">
        <v>30606</v>
      </c>
      <c r="B7626" s="5">
        <v>151.60000000000002</v>
      </c>
      <c r="C7626" s="1">
        <f t="shared" si="238"/>
        <v>0.15160000000000001</v>
      </c>
      <c r="D7626" s="254">
        <f t="shared" si="239"/>
        <v>0.25791944977184844</v>
      </c>
    </row>
    <row r="7627" spans="1:4" x14ac:dyDescent="0.3">
      <c r="A7627" s="4">
        <v>30607</v>
      </c>
      <c r="B7627" s="5">
        <v>151.72999999999999</v>
      </c>
      <c r="C7627" s="1">
        <f t="shared" si="238"/>
        <v>0.15172999999999998</v>
      </c>
      <c r="D7627" s="254">
        <f t="shared" si="239"/>
        <v>8.5751978891801528E-2</v>
      </c>
    </row>
    <row r="7628" spans="1:4" x14ac:dyDescent="0.3">
      <c r="A7628" s="4">
        <v>30608</v>
      </c>
      <c r="B7628" s="5">
        <v>151.85999999999999</v>
      </c>
      <c r="C7628" s="1">
        <f t="shared" si="238"/>
        <v>0.15185999999999999</v>
      </c>
      <c r="D7628" s="254">
        <f t="shared" si="239"/>
        <v>8.5678507875819321E-2</v>
      </c>
    </row>
    <row r="7629" spans="1:4" x14ac:dyDescent="0.3">
      <c r="A7629" s="4">
        <v>30609</v>
      </c>
      <c r="B7629" s="5">
        <v>151.98999999999998</v>
      </c>
      <c r="C7629" s="1">
        <f t="shared" si="238"/>
        <v>0.15198999999999999</v>
      </c>
      <c r="D7629" s="254">
        <f t="shared" si="239"/>
        <v>8.5605162649815547E-2</v>
      </c>
    </row>
    <row r="7630" spans="1:4" x14ac:dyDescent="0.3">
      <c r="A7630" s="4">
        <v>30610</v>
      </c>
      <c r="B7630" s="5">
        <v>152.12</v>
      </c>
      <c r="C7630" s="1">
        <f t="shared" si="238"/>
        <v>0.15212000000000001</v>
      </c>
      <c r="D7630" s="254">
        <f t="shared" si="239"/>
        <v>8.5531942891003965E-2</v>
      </c>
    </row>
    <row r="7631" spans="1:4" x14ac:dyDescent="0.3">
      <c r="A7631" s="4">
        <v>30613</v>
      </c>
      <c r="B7631" s="5">
        <v>152.51000000000002</v>
      </c>
      <c r="C7631" s="1">
        <f t="shared" si="238"/>
        <v>0.15251000000000001</v>
      </c>
      <c r="D7631" s="254">
        <f t="shared" si="239"/>
        <v>0.25637654483303685</v>
      </c>
    </row>
    <row r="7632" spans="1:4" x14ac:dyDescent="0.3">
      <c r="A7632" s="4">
        <v>30614</v>
      </c>
      <c r="B7632" s="5">
        <v>152.63999999999999</v>
      </c>
      <c r="C7632" s="1">
        <f t="shared" si="238"/>
        <v>0.15264</v>
      </c>
      <c r="D7632" s="254">
        <f t="shared" si="239"/>
        <v>8.5240312110657079E-2</v>
      </c>
    </row>
    <row r="7633" spans="1:4" x14ac:dyDescent="0.3">
      <c r="A7633" s="4">
        <v>30615</v>
      </c>
      <c r="B7633" s="5">
        <v>152.76999999999998</v>
      </c>
      <c r="C7633" s="1">
        <f t="shared" si="238"/>
        <v>0.15276999999999999</v>
      </c>
      <c r="D7633" s="254">
        <f t="shared" si="239"/>
        <v>8.5167714884692991E-2</v>
      </c>
    </row>
    <row r="7634" spans="1:4" x14ac:dyDescent="0.3">
      <c r="A7634" s="4">
        <v>30616</v>
      </c>
      <c r="B7634" s="5">
        <v>152.9</v>
      </c>
      <c r="C7634" s="1">
        <f t="shared" si="238"/>
        <v>0.15290000000000001</v>
      </c>
      <c r="D7634" s="254">
        <f t="shared" si="239"/>
        <v>8.509524121229628E-2</v>
      </c>
    </row>
    <row r="7635" spans="1:4" x14ac:dyDescent="0.3">
      <c r="A7635" s="4">
        <v>30617</v>
      </c>
      <c r="B7635" s="5">
        <v>153.03</v>
      </c>
      <c r="C7635" s="1">
        <f t="shared" si="238"/>
        <v>0.15303</v>
      </c>
      <c r="D7635" s="254">
        <f t="shared" si="239"/>
        <v>8.5022890778274629E-2</v>
      </c>
    </row>
    <row r="7636" spans="1:4" x14ac:dyDescent="0.3">
      <c r="A7636" s="4">
        <v>30620</v>
      </c>
      <c r="B7636" s="5">
        <v>153.41999999999999</v>
      </c>
      <c r="C7636" s="1">
        <f t="shared" si="238"/>
        <v>0.15342</v>
      </c>
      <c r="D7636" s="254">
        <f t="shared" si="239"/>
        <v>0.25485198980590429</v>
      </c>
    </row>
    <row r="7637" spans="1:4" x14ac:dyDescent="0.3">
      <c r="A7637" s="4">
        <v>30621</v>
      </c>
      <c r="B7637" s="5">
        <v>153.54999999999998</v>
      </c>
      <c r="C7637" s="1">
        <f t="shared" si="238"/>
        <v>0.15354999999999999</v>
      </c>
      <c r="D7637" s="254">
        <f t="shared" si="239"/>
        <v>8.4734715160994512E-2</v>
      </c>
    </row>
    <row r="7638" spans="1:4" x14ac:dyDescent="0.3">
      <c r="A7638" s="4">
        <v>30623</v>
      </c>
      <c r="B7638" s="5">
        <v>153.81</v>
      </c>
      <c r="C7638" s="1">
        <f t="shared" si="238"/>
        <v>0.15381</v>
      </c>
      <c r="D7638" s="254">
        <f t="shared" si="239"/>
        <v>0.16932595245848781</v>
      </c>
    </row>
    <row r="7639" spans="1:4" x14ac:dyDescent="0.3">
      <c r="A7639" s="4">
        <v>30624</v>
      </c>
      <c r="B7639" s="5">
        <v>153.94</v>
      </c>
      <c r="C7639" s="1">
        <f t="shared" si="238"/>
        <v>0.15393999999999999</v>
      </c>
      <c r="D7639" s="254">
        <f t="shared" si="239"/>
        <v>8.4519862167597992E-2</v>
      </c>
    </row>
    <row r="7640" spans="1:4" x14ac:dyDescent="0.3">
      <c r="A7640" s="4">
        <v>30627</v>
      </c>
      <c r="B7640" s="5">
        <v>154.32999999999998</v>
      </c>
      <c r="C7640" s="1">
        <f t="shared" si="238"/>
        <v>0.15432999999999999</v>
      </c>
      <c r="D7640" s="254">
        <f t="shared" si="239"/>
        <v>0.25334545926982699</v>
      </c>
    </row>
    <row r="7641" spans="1:4" x14ac:dyDescent="0.3">
      <c r="A7641" s="4">
        <v>30628</v>
      </c>
      <c r="B7641" s="5">
        <v>154.45999999999998</v>
      </c>
      <c r="C7641" s="1">
        <f t="shared" si="238"/>
        <v>0.15445999999999999</v>
      </c>
      <c r="D7641" s="254">
        <f t="shared" si="239"/>
        <v>8.4235080671279938E-2</v>
      </c>
    </row>
    <row r="7642" spans="1:4" x14ac:dyDescent="0.3">
      <c r="A7642" s="4">
        <v>30629</v>
      </c>
      <c r="B7642" s="5">
        <v>154.59</v>
      </c>
      <c r="C7642" s="1">
        <f t="shared" si="238"/>
        <v>0.15459000000000001</v>
      </c>
      <c r="D7642" s="254">
        <f t="shared" si="239"/>
        <v>8.4164184902246753E-2</v>
      </c>
    </row>
    <row r="7643" spans="1:4" x14ac:dyDescent="0.3">
      <c r="A7643" s="4">
        <v>30630</v>
      </c>
      <c r="B7643" s="5">
        <v>154.72</v>
      </c>
      <c r="C7643" s="1">
        <f t="shared" si="238"/>
        <v>0.15472</v>
      </c>
      <c r="D7643" s="254">
        <f t="shared" si="239"/>
        <v>8.4093408370522482E-2</v>
      </c>
    </row>
    <row r="7644" spans="1:4" x14ac:dyDescent="0.3">
      <c r="A7644" s="4">
        <v>30631</v>
      </c>
      <c r="B7644" s="5">
        <v>154.85</v>
      </c>
      <c r="C7644" s="1">
        <f t="shared" si="238"/>
        <v>0.15484999999999999</v>
      </c>
      <c r="D7644" s="254">
        <f t="shared" si="239"/>
        <v>8.4022750775591959E-2</v>
      </c>
    </row>
    <row r="7645" spans="1:4" x14ac:dyDescent="0.3">
      <c r="A7645" s="4">
        <v>30634</v>
      </c>
      <c r="B7645" s="5">
        <v>155.23999999999998</v>
      </c>
      <c r="C7645" s="1">
        <f t="shared" si="238"/>
        <v>0.15523999999999999</v>
      </c>
      <c r="D7645" s="254">
        <f t="shared" si="239"/>
        <v>0.25185663545366221</v>
      </c>
    </row>
    <row r="7646" spans="1:4" x14ac:dyDescent="0.3">
      <c r="A7646" s="4">
        <v>30635</v>
      </c>
      <c r="B7646" s="5">
        <v>155.37</v>
      </c>
      <c r="C7646" s="1">
        <f t="shared" si="238"/>
        <v>0.15537000000000001</v>
      </c>
      <c r="D7646" s="254">
        <f t="shared" si="239"/>
        <v>8.374130378769884E-2</v>
      </c>
    </row>
    <row r="7647" spans="1:4" x14ac:dyDescent="0.3">
      <c r="A7647" s="4">
        <v>30636</v>
      </c>
      <c r="B7647" s="5">
        <v>155.5</v>
      </c>
      <c r="C7647" s="1">
        <f t="shared" si="238"/>
        <v>0.1555</v>
      </c>
      <c r="D7647" s="254">
        <f t="shared" si="239"/>
        <v>8.3671236403426441E-2</v>
      </c>
    </row>
    <row r="7648" spans="1:4" x14ac:dyDescent="0.3">
      <c r="A7648" s="4">
        <v>30637</v>
      </c>
      <c r="B7648" s="5">
        <v>155.63</v>
      </c>
      <c r="C7648" s="1">
        <f t="shared" si="238"/>
        <v>0.15562999999999999</v>
      </c>
      <c r="D7648" s="254">
        <f t="shared" si="239"/>
        <v>8.3601286173640155E-2</v>
      </c>
    </row>
    <row r="7649" spans="1:4" x14ac:dyDescent="0.3">
      <c r="A7649" s="4">
        <v>30638</v>
      </c>
      <c r="B7649" s="5">
        <v>155.76000000000002</v>
      </c>
      <c r="C7649" s="1">
        <f t="shared" si="238"/>
        <v>0.15576000000000001</v>
      </c>
      <c r="D7649" s="254">
        <f t="shared" si="239"/>
        <v>8.3531452804752604E-2</v>
      </c>
    </row>
    <row r="7650" spans="1:4" x14ac:dyDescent="0.3">
      <c r="A7650" s="4">
        <v>30641</v>
      </c>
      <c r="B7650" s="5">
        <v>156.15</v>
      </c>
      <c r="C7650" s="1">
        <f t="shared" si="238"/>
        <v>0.15615000000000001</v>
      </c>
      <c r="D7650" s="254">
        <f t="shared" si="239"/>
        <v>0.250385208012327</v>
      </c>
    </row>
    <row r="7651" spans="1:4" x14ac:dyDescent="0.3">
      <c r="A7651" s="4">
        <v>30642</v>
      </c>
      <c r="B7651" s="5">
        <v>156.28</v>
      </c>
      <c r="C7651" s="1">
        <f t="shared" si="238"/>
        <v>0.15628</v>
      </c>
      <c r="D7651" s="254">
        <f t="shared" si="239"/>
        <v>8.3253282100548276E-2</v>
      </c>
    </row>
    <row r="7652" spans="1:4" x14ac:dyDescent="0.3">
      <c r="A7652" s="4">
        <v>30643</v>
      </c>
      <c r="B7652" s="5">
        <v>156.41</v>
      </c>
      <c r="C7652" s="1">
        <f t="shared" si="238"/>
        <v>0.15640999999999999</v>
      </c>
      <c r="D7652" s="254">
        <f t="shared" si="239"/>
        <v>8.3184028666494214E-2</v>
      </c>
    </row>
    <row r="7653" spans="1:4" x14ac:dyDescent="0.3">
      <c r="A7653" s="4">
        <v>30644</v>
      </c>
      <c r="B7653" s="5">
        <v>156.54000000000002</v>
      </c>
      <c r="C7653" s="1">
        <f t="shared" si="238"/>
        <v>0.15654000000000001</v>
      </c>
      <c r="D7653" s="254">
        <f t="shared" si="239"/>
        <v>8.3114890352287141E-2</v>
      </c>
    </row>
    <row r="7654" spans="1:4" x14ac:dyDescent="0.3">
      <c r="A7654" s="4">
        <v>30645</v>
      </c>
      <c r="B7654" s="5">
        <v>156.67000000000002</v>
      </c>
      <c r="C7654" s="1">
        <f t="shared" si="238"/>
        <v>0.15667</v>
      </c>
      <c r="D7654" s="254">
        <f t="shared" si="239"/>
        <v>8.3045866871089835E-2</v>
      </c>
    </row>
    <row r="7655" spans="1:4" x14ac:dyDescent="0.3">
      <c r="A7655" s="4">
        <v>30648</v>
      </c>
      <c r="B7655" s="5">
        <v>157.06</v>
      </c>
      <c r="C7655" s="1">
        <f t="shared" si="238"/>
        <v>0.15706000000000001</v>
      </c>
      <c r="D7655" s="254">
        <f t="shared" si="239"/>
        <v>0.24893087381119283</v>
      </c>
    </row>
    <row r="7656" spans="1:4" x14ac:dyDescent="0.3">
      <c r="A7656" s="4">
        <v>30649</v>
      </c>
      <c r="B7656" s="5">
        <v>157.19</v>
      </c>
      <c r="C7656" s="1">
        <f t="shared" si="238"/>
        <v>0.15719</v>
      </c>
      <c r="D7656" s="254">
        <f t="shared" si="239"/>
        <v>8.2770915573671111E-2</v>
      </c>
    </row>
    <row r="7657" spans="1:4" x14ac:dyDescent="0.3">
      <c r="A7657" s="4">
        <v>30650</v>
      </c>
      <c r="B7657" s="5">
        <v>157.32</v>
      </c>
      <c r="C7657" s="1">
        <f t="shared" si="238"/>
        <v>0.15731999999999999</v>
      </c>
      <c r="D7657" s="254">
        <f t="shared" si="239"/>
        <v>8.2702461988670706E-2</v>
      </c>
    </row>
    <row r="7658" spans="1:4" x14ac:dyDescent="0.3">
      <c r="A7658" s="4">
        <v>30651</v>
      </c>
      <c r="B7658" s="5">
        <v>157.45000000000002</v>
      </c>
      <c r="C7658" s="1">
        <f t="shared" si="238"/>
        <v>0.15745000000000001</v>
      </c>
      <c r="D7658" s="254">
        <f t="shared" si="239"/>
        <v>8.2634121535729577E-2</v>
      </c>
    </row>
    <row r="7659" spans="1:4" x14ac:dyDescent="0.3">
      <c r="A7659" s="4">
        <v>30652</v>
      </c>
      <c r="B7659" s="5">
        <v>157.57999999999998</v>
      </c>
      <c r="C7659" s="1">
        <f t="shared" si="238"/>
        <v>0.15758</v>
      </c>
      <c r="D7659" s="254">
        <f t="shared" si="239"/>
        <v>8.2565893934560819E-2</v>
      </c>
    </row>
    <row r="7660" spans="1:4" x14ac:dyDescent="0.3">
      <c r="A7660" s="4">
        <v>30655</v>
      </c>
      <c r="B7660" s="5">
        <v>157.97</v>
      </c>
      <c r="C7660" s="1">
        <f t="shared" si="238"/>
        <v>0.15797</v>
      </c>
      <c r="D7660" s="254">
        <f t="shared" si="239"/>
        <v>0.24749333671787443</v>
      </c>
    </row>
    <row r="7661" spans="1:4" x14ac:dyDescent="0.3">
      <c r="A7661" s="4">
        <v>30656</v>
      </c>
      <c r="B7661" s="5">
        <v>158.1</v>
      </c>
      <c r="C7661" s="1">
        <f t="shared" si="238"/>
        <v>0.15809999999999999</v>
      </c>
      <c r="D7661" s="254">
        <f t="shared" si="239"/>
        <v>8.2294106475910844E-2</v>
      </c>
    </row>
    <row r="7662" spans="1:4" x14ac:dyDescent="0.3">
      <c r="A7662" s="4">
        <v>30657</v>
      </c>
      <c r="B7662" s="5">
        <v>158.23000000000002</v>
      </c>
      <c r="C7662" s="1">
        <f t="shared" si="238"/>
        <v>0.15823000000000001</v>
      </c>
      <c r="D7662" s="254">
        <f t="shared" si="239"/>
        <v>8.222643896269588E-2</v>
      </c>
    </row>
    <row r="7663" spans="1:4" x14ac:dyDescent="0.3">
      <c r="A7663" s="4">
        <v>30658</v>
      </c>
      <c r="B7663" s="5">
        <v>158.36000000000001</v>
      </c>
      <c r="C7663" s="1">
        <f t="shared" si="238"/>
        <v>0.15836</v>
      </c>
      <c r="D7663" s="254">
        <f t="shared" si="239"/>
        <v>8.2158882639182806E-2</v>
      </c>
    </row>
    <row r="7664" spans="1:4" x14ac:dyDescent="0.3">
      <c r="A7664" s="4">
        <v>30659</v>
      </c>
      <c r="B7664" s="5">
        <v>158.48999999999998</v>
      </c>
      <c r="C7664" s="1">
        <f t="shared" si="238"/>
        <v>0.15848999999999999</v>
      </c>
      <c r="D7664" s="254">
        <f t="shared" si="239"/>
        <v>8.2091437231612829E-2</v>
      </c>
    </row>
    <row r="7665" spans="1:4" x14ac:dyDescent="0.3">
      <c r="A7665" s="4">
        <v>30663</v>
      </c>
      <c r="B7665" s="5">
        <v>159.01000000000002</v>
      </c>
      <c r="C7665" s="1">
        <f t="shared" si="238"/>
        <v>0.15901000000000001</v>
      </c>
      <c r="D7665" s="254">
        <f t="shared" si="239"/>
        <v>0.32809640986815047</v>
      </c>
    </row>
    <row r="7666" spans="1:4" x14ac:dyDescent="0.3">
      <c r="A7666" s="4">
        <v>30664</v>
      </c>
      <c r="B7666" s="5">
        <v>159.14000000000001</v>
      </c>
      <c r="C7666" s="1">
        <f t="shared" si="238"/>
        <v>0.15914</v>
      </c>
      <c r="D7666" s="254">
        <f t="shared" si="239"/>
        <v>8.1755864411037216E-2</v>
      </c>
    </row>
    <row r="7667" spans="1:4" x14ac:dyDescent="0.3">
      <c r="A7667" s="4">
        <v>30665</v>
      </c>
      <c r="B7667" s="5">
        <v>159.26999999999998</v>
      </c>
      <c r="C7667" s="1">
        <f t="shared" si="238"/>
        <v>0.15926999999999999</v>
      </c>
      <c r="D7667" s="254">
        <f t="shared" si="239"/>
        <v>8.1689078798530268E-2</v>
      </c>
    </row>
    <row r="7668" spans="1:4" x14ac:dyDescent="0.3">
      <c r="A7668" s="4">
        <v>30666</v>
      </c>
      <c r="B7668" s="5">
        <v>159.39999999999998</v>
      </c>
      <c r="C7668" s="1">
        <f t="shared" si="238"/>
        <v>0.15939999999999999</v>
      </c>
      <c r="D7668" s="254">
        <f t="shared" si="239"/>
        <v>8.162240221007977E-2</v>
      </c>
    </row>
    <row r="7669" spans="1:4" x14ac:dyDescent="0.3">
      <c r="A7669" s="4">
        <v>30669</v>
      </c>
      <c r="B7669" s="5">
        <v>159.79</v>
      </c>
      <c r="C7669" s="1">
        <f t="shared" si="238"/>
        <v>0.15978999999999999</v>
      </c>
      <c r="D7669" s="254">
        <f t="shared" si="239"/>
        <v>0.244667503136764</v>
      </c>
    </row>
    <row r="7670" spans="1:4" x14ac:dyDescent="0.3">
      <c r="A7670" s="4">
        <v>30670</v>
      </c>
      <c r="B7670" s="5">
        <v>159.92000000000002</v>
      </c>
      <c r="C7670" s="1">
        <f t="shared" si="238"/>
        <v>0.15992000000000001</v>
      </c>
      <c r="D7670" s="254">
        <f t="shared" si="239"/>
        <v>8.1356780774788362E-2</v>
      </c>
    </row>
    <row r="7671" spans="1:4" x14ac:dyDescent="0.3">
      <c r="A7671" s="4">
        <v>30671</v>
      </c>
      <c r="B7671" s="5">
        <v>160.05000000000001</v>
      </c>
      <c r="C7671" s="1">
        <f t="shared" si="238"/>
        <v>0.16005</v>
      </c>
      <c r="D7671" s="254">
        <f t="shared" si="239"/>
        <v>8.12906453226514E-2</v>
      </c>
    </row>
    <row r="7672" spans="1:4" x14ac:dyDescent="0.3">
      <c r="A7672" s="4">
        <v>30672</v>
      </c>
      <c r="B7672" s="5">
        <v>160.17999999999998</v>
      </c>
      <c r="C7672" s="1">
        <f t="shared" si="238"/>
        <v>0.16017999999999999</v>
      </c>
      <c r="D7672" s="254">
        <f t="shared" si="239"/>
        <v>8.1224617307062985E-2</v>
      </c>
    </row>
    <row r="7673" spans="1:4" x14ac:dyDescent="0.3">
      <c r="A7673" s="4">
        <v>30673</v>
      </c>
      <c r="B7673" s="5">
        <v>160.31</v>
      </c>
      <c r="C7673" s="1">
        <f t="shared" si="238"/>
        <v>0.16031000000000001</v>
      </c>
      <c r="D7673" s="254">
        <f t="shared" si="239"/>
        <v>8.1158696466498981E-2</v>
      </c>
    </row>
    <row r="7674" spans="1:4" x14ac:dyDescent="0.3">
      <c r="A7674" s="4">
        <v>30676</v>
      </c>
      <c r="B7674" s="5">
        <v>160.70000000000002</v>
      </c>
      <c r="C7674" s="1">
        <f t="shared" si="238"/>
        <v>0.16070000000000001</v>
      </c>
      <c r="D7674" s="254">
        <f t="shared" si="239"/>
        <v>0.24327864762023754</v>
      </c>
    </row>
    <row r="7675" spans="1:4" x14ac:dyDescent="0.3">
      <c r="A7675" s="4">
        <v>30677</v>
      </c>
      <c r="B7675" s="5">
        <v>160.83000000000001</v>
      </c>
      <c r="C7675" s="1">
        <f t="shared" si="238"/>
        <v>0.16083</v>
      </c>
      <c r="D7675" s="254">
        <f t="shared" si="239"/>
        <v>8.0896079651515684E-2</v>
      </c>
    </row>
    <row r="7676" spans="1:4" x14ac:dyDescent="0.3">
      <c r="A7676" s="4">
        <v>30678</v>
      </c>
      <c r="B7676" s="5">
        <v>160.95999999999998</v>
      </c>
      <c r="C7676" s="1">
        <f t="shared" si="238"/>
        <v>0.16095999999999999</v>
      </c>
      <c r="D7676" s="254">
        <f t="shared" si="239"/>
        <v>8.0830690791500182E-2</v>
      </c>
    </row>
    <row r="7677" spans="1:4" x14ac:dyDescent="0.3">
      <c r="A7677" s="4">
        <v>30679</v>
      </c>
      <c r="B7677" s="5">
        <v>161.09</v>
      </c>
      <c r="C7677" s="1">
        <f t="shared" si="238"/>
        <v>0.16109000000000001</v>
      </c>
      <c r="D7677" s="254">
        <f t="shared" si="239"/>
        <v>8.0765407554683755E-2</v>
      </c>
    </row>
    <row r="7678" spans="1:4" x14ac:dyDescent="0.3">
      <c r="A7678" s="4">
        <v>30680</v>
      </c>
      <c r="B7678" s="5">
        <v>161.22</v>
      </c>
      <c r="C7678" s="1">
        <f t="shared" si="238"/>
        <v>0.16122</v>
      </c>
      <c r="D7678" s="254">
        <f t="shared" si="239"/>
        <v>8.0700229685271019E-2</v>
      </c>
    </row>
    <row r="7679" spans="1:4" x14ac:dyDescent="0.3">
      <c r="A7679" s="4">
        <v>30683</v>
      </c>
      <c r="B7679" s="5">
        <v>161.61000000000001</v>
      </c>
      <c r="C7679" s="1">
        <f t="shared" si="238"/>
        <v>0.16161</v>
      </c>
      <c r="D7679" s="254">
        <f t="shared" si="239"/>
        <v>0.24190547078526414</v>
      </c>
    </row>
    <row r="7680" spans="1:4" x14ac:dyDescent="0.3">
      <c r="A7680" s="4">
        <v>30684</v>
      </c>
      <c r="B7680" s="5">
        <v>161.74</v>
      </c>
      <c r="C7680" s="1">
        <f t="shared" si="238"/>
        <v>0.16174000000000002</v>
      </c>
      <c r="D7680" s="254">
        <f t="shared" si="239"/>
        <v>8.0440566796613489E-2</v>
      </c>
    </row>
    <row r="7681" spans="1:4" x14ac:dyDescent="0.3">
      <c r="A7681" s="4">
        <v>30685</v>
      </c>
      <c r="B7681" s="5">
        <v>161.87</v>
      </c>
      <c r="C7681" s="1">
        <f t="shared" si="238"/>
        <v>0.16187000000000001</v>
      </c>
      <c r="D7681" s="254">
        <f t="shared" si="239"/>
        <v>8.0375911957464297E-2</v>
      </c>
    </row>
    <row r="7682" spans="1:4" x14ac:dyDescent="0.3">
      <c r="A7682" s="4">
        <v>30686</v>
      </c>
      <c r="B7682" s="5">
        <v>162</v>
      </c>
      <c r="C7682" s="1">
        <f t="shared" si="238"/>
        <v>0.16200000000000001</v>
      </c>
      <c r="D7682" s="254">
        <f t="shared" si="239"/>
        <v>8.0311360968665646E-2</v>
      </c>
    </row>
    <row r="7683" spans="1:4" x14ac:dyDescent="0.3">
      <c r="A7683" s="4">
        <v>30687</v>
      </c>
      <c r="B7683" s="5">
        <v>162.13</v>
      </c>
      <c r="C7683" s="1">
        <f t="shared" si="238"/>
        <v>0.16213</v>
      </c>
      <c r="D7683" s="254">
        <f t="shared" si="239"/>
        <v>8.024691358023972E-2</v>
      </c>
    </row>
    <row r="7684" spans="1:4" x14ac:dyDescent="0.3">
      <c r="A7684" s="4">
        <v>30690</v>
      </c>
      <c r="B7684" s="5">
        <v>162.52000000000001</v>
      </c>
      <c r="C7684" s="1">
        <f t="shared" si="238"/>
        <v>0.16252</v>
      </c>
      <c r="D7684" s="254">
        <f t="shared" si="239"/>
        <v>0.24054770862889097</v>
      </c>
    </row>
    <row r="7685" spans="1:4" x14ac:dyDescent="0.3">
      <c r="A7685" s="4">
        <v>30691</v>
      </c>
      <c r="B7685" s="5">
        <v>162.64999999999998</v>
      </c>
      <c r="C7685" s="1">
        <f t="shared" si="238"/>
        <v>0.16264999999999999</v>
      </c>
      <c r="D7685" s="254">
        <f t="shared" si="239"/>
        <v>7.999015505781859E-2</v>
      </c>
    </row>
    <row r="7686" spans="1:4" x14ac:dyDescent="0.3">
      <c r="A7686" s="4">
        <v>30692</v>
      </c>
      <c r="B7686" s="5">
        <v>162.78</v>
      </c>
      <c r="C7686" s="1">
        <f t="shared" ref="C7686:C7749" si="240">B7686/1000</f>
        <v>0.16278000000000001</v>
      </c>
      <c r="D7686" s="254">
        <f t="shared" si="239"/>
        <v>7.9926221948989351E-2</v>
      </c>
    </row>
    <row r="7687" spans="1:4" x14ac:dyDescent="0.3">
      <c r="A7687" s="4">
        <v>30693</v>
      </c>
      <c r="B7687" s="5">
        <v>162.91</v>
      </c>
      <c r="C7687" s="1">
        <f t="shared" si="240"/>
        <v>0.16291</v>
      </c>
      <c r="D7687" s="254">
        <f t="shared" ref="D7687:D7750" si="241">((B7687/B7686)-1)*100</f>
        <v>7.9862390957119445E-2</v>
      </c>
    </row>
    <row r="7688" spans="1:4" x14ac:dyDescent="0.3">
      <c r="A7688" s="4">
        <v>30694</v>
      </c>
      <c r="B7688" s="5">
        <v>163.04</v>
      </c>
      <c r="C7688" s="1">
        <f t="shared" si="240"/>
        <v>0.16303999999999999</v>
      </c>
      <c r="D7688" s="254">
        <f t="shared" si="241"/>
        <v>7.9798661837826579E-2</v>
      </c>
    </row>
    <row r="7689" spans="1:4" x14ac:dyDescent="0.3">
      <c r="A7689" s="4">
        <v>30697</v>
      </c>
      <c r="B7689" s="5">
        <v>163.42999999999998</v>
      </c>
      <c r="C7689" s="1">
        <f t="shared" si="240"/>
        <v>0.16342999999999999</v>
      </c>
      <c r="D7689" s="254">
        <f t="shared" si="241"/>
        <v>0.23920510304218379</v>
      </c>
    </row>
    <row r="7690" spans="1:4" x14ac:dyDescent="0.3">
      <c r="A7690" s="4">
        <v>30698</v>
      </c>
      <c r="B7690" s="5">
        <v>163.56</v>
      </c>
      <c r="C7690" s="1">
        <f t="shared" si="240"/>
        <v>0.16356000000000001</v>
      </c>
      <c r="D7690" s="254">
        <f t="shared" si="241"/>
        <v>7.9544759224137174E-2</v>
      </c>
    </row>
    <row r="7691" spans="1:4" x14ac:dyDescent="0.3">
      <c r="A7691" s="4">
        <v>30699</v>
      </c>
      <c r="B7691" s="5">
        <v>163.69</v>
      </c>
      <c r="C7691" s="1">
        <f t="shared" si="240"/>
        <v>0.16369</v>
      </c>
      <c r="D7691" s="254">
        <f t="shared" si="241"/>
        <v>7.9481535827818917E-2</v>
      </c>
    </row>
    <row r="7692" spans="1:4" x14ac:dyDescent="0.3">
      <c r="A7692" s="4">
        <v>30700</v>
      </c>
      <c r="B7692" s="5">
        <v>163.82</v>
      </c>
      <c r="C7692" s="1">
        <f t="shared" si="240"/>
        <v>0.16381999999999999</v>
      </c>
      <c r="D7692" s="254">
        <f t="shared" si="241"/>
        <v>7.9418412853571319E-2</v>
      </c>
    </row>
    <row r="7693" spans="1:4" x14ac:dyDescent="0.3">
      <c r="A7693" s="4">
        <v>30701</v>
      </c>
      <c r="B7693" s="5">
        <v>163.95000000000002</v>
      </c>
      <c r="C7693" s="1">
        <f t="shared" si="240"/>
        <v>0.16395000000000001</v>
      </c>
      <c r="D7693" s="254">
        <f t="shared" si="241"/>
        <v>7.9355390062274545E-2</v>
      </c>
    </row>
    <row r="7694" spans="1:4" x14ac:dyDescent="0.3">
      <c r="A7694" s="4">
        <v>30704</v>
      </c>
      <c r="B7694" s="5">
        <v>164.34</v>
      </c>
      <c r="C7694" s="1">
        <f t="shared" si="240"/>
        <v>0.16434000000000001</v>
      </c>
      <c r="D7694" s="254">
        <f t="shared" si="241"/>
        <v>0.23787740164682436</v>
      </c>
    </row>
    <row r="7695" spans="1:4" x14ac:dyDescent="0.3">
      <c r="A7695" s="4">
        <v>30705</v>
      </c>
      <c r="B7695" s="5">
        <v>164.47</v>
      </c>
      <c r="C7695" s="1">
        <f t="shared" si="240"/>
        <v>0.16447000000000001</v>
      </c>
      <c r="D7695" s="254">
        <f t="shared" si="241"/>
        <v>7.9104295971754723E-2</v>
      </c>
    </row>
    <row r="7696" spans="1:4" x14ac:dyDescent="0.3">
      <c r="A7696" s="4">
        <v>30706</v>
      </c>
      <c r="B7696" s="5">
        <v>164.6</v>
      </c>
      <c r="C7696" s="1">
        <f t="shared" si="240"/>
        <v>0.1646</v>
      </c>
      <c r="D7696" s="254">
        <f t="shared" si="241"/>
        <v>7.9041770535659417E-2</v>
      </c>
    </row>
    <row r="7697" spans="1:4" x14ac:dyDescent="0.3">
      <c r="A7697" s="4">
        <v>30707</v>
      </c>
      <c r="B7697" s="5">
        <v>164.73</v>
      </c>
      <c r="C7697" s="1">
        <f t="shared" si="240"/>
        <v>0.16472999999999999</v>
      </c>
      <c r="D7697" s="254">
        <f t="shared" si="241"/>
        <v>7.8979343863916363E-2</v>
      </c>
    </row>
    <row r="7698" spans="1:4" x14ac:dyDescent="0.3">
      <c r="A7698" s="4">
        <v>30708</v>
      </c>
      <c r="B7698" s="5">
        <v>164.86</v>
      </c>
      <c r="C7698" s="1">
        <f t="shared" si="240"/>
        <v>0.16486000000000001</v>
      </c>
      <c r="D7698" s="254">
        <f t="shared" si="241"/>
        <v>7.8917015722712591E-2</v>
      </c>
    </row>
    <row r="7699" spans="1:4" x14ac:dyDescent="0.3">
      <c r="A7699" s="4">
        <v>30711</v>
      </c>
      <c r="B7699" s="5">
        <v>165.25</v>
      </c>
      <c r="C7699" s="1">
        <f t="shared" si="240"/>
        <v>0.16525000000000001</v>
      </c>
      <c r="D7699" s="254">
        <f t="shared" si="241"/>
        <v>0.23656435763677042</v>
      </c>
    </row>
    <row r="7700" spans="1:4" x14ac:dyDescent="0.3">
      <c r="A7700" s="4">
        <v>30712</v>
      </c>
      <c r="B7700" s="5">
        <v>165.38</v>
      </c>
      <c r="C7700" s="1">
        <f t="shared" si="240"/>
        <v>0.16538</v>
      </c>
      <c r="D7700" s="254">
        <f t="shared" si="241"/>
        <v>7.8668683812410656E-2</v>
      </c>
    </row>
    <row r="7701" spans="1:4" x14ac:dyDescent="0.3">
      <c r="A7701" s="4">
        <v>30713</v>
      </c>
      <c r="B7701" s="5">
        <v>165.51</v>
      </c>
      <c r="C7701" s="1">
        <f t="shared" si="240"/>
        <v>0.16550999999999999</v>
      </c>
      <c r="D7701" s="254">
        <f t="shared" si="241"/>
        <v>7.8606844842177281E-2</v>
      </c>
    </row>
    <row r="7702" spans="1:4" x14ac:dyDescent="0.3">
      <c r="A7702" s="4">
        <v>30714</v>
      </c>
      <c r="B7702" s="5">
        <v>165.64000000000001</v>
      </c>
      <c r="C7702" s="1">
        <f t="shared" si="240"/>
        <v>0.16564000000000001</v>
      </c>
      <c r="D7702" s="254">
        <f t="shared" si="241"/>
        <v>7.8545103014948658E-2</v>
      </c>
    </row>
    <row r="7703" spans="1:4" x14ac:dyDescent="0.3">
      <c r="A7703" s="4">
        <v>30715</v>
      </c>
      <c r="B7703" s="5">
        <v>165.77</v>
      </c>
      <c r="C7703" s="1">
        <f t="shared" si="240"/>
        <v>0.16577</v>
      </c>
      <c r="D7703" s="254">
        <f t="shared" si="241"/>
        <v>7.8483458101907821E-2</v>
      </c>
    </row>
    <row r="7704" spans="1:4" x14ac:dyDescent="0.3">
      <c r="A7704" s="4">
        <v>30718</v>
      </c>
      <c r="B7704" s="5">
        <v>166.16</v>
      </c>
      <c r="C7704" s="1">
        <f t="shared" si="240"/>
        <v>0.16616</v>
      </c>
      <c r="D7704" s="254">
        <f t="shared" si="241"/>
        <v>0.23526572962537795</v>
      </c>
    </row>
    <row r="7705" spans="1:4" x14ac:dyDescent="0.3">
      <c r="A7705" s="4">
        <v>30719</v>
      </c>
      <c r="B7705" s="5">
        <v>166.29</v>
      </c>
      <c r="C7705" s="1">
        <f t="shared" si="240"/>
        <v>0.16628999999999999</v>
      </c>
      <c r="D7705" s="254">
        <f t="shared" si="241"/>
        <v>7.8237843042838762E-2</v>
      </c>
    </row>
    <row r="7706" spans="1:4" x14ac:dyDescent="0.3">
      <c r="A7706" s="4">
        <v>30720</v>
      </c>
      <c r="B7706" s="5">
        <v>166.42000000000002</v>
      </c>
      <c r="C7706" s="1">
        <f t="shared" si="240"/>
        <v>0.16642000000000001</v>
      </c>
      <c r="D7706" s="254">
        <f t="shared" si="241"/>
        <v>7.8176679295216545E-2</v>
      </c>
    </row>
    <row r="7707" spans="1:4" x14ac:dyDescent="0.3">
      <c r="A7707" s="4">
        <v>30721</v>
      </c>
      <c r="B7707" s="5">
        <v>166.55</v>
      </c>
      <c r="C7707" s="1">
        <f t="shared" si="240"/>
        <v>0.16655</v>
      </c>
      <c r="D7707" s="254">
        <f t="shared" si="241"/>
        <v>7.8115611104423444E-2</v>
      </c>
    </row>
    <row r="7708" spans="1:4" x14ac:dyDescent="0.3">
      <c r="A7708" s="4">
        <v>30722</v>
      </c>
      <c r="B7708" s="5">
        <v>166.68</v>
      </c>
      <c r="C7708" s="1">
        <f t="shared" si="240"/>
        <v>0.16667999999999999</v>
      </c>
      <c r="D7708" s="254">
        <f t="shared" si="241"/>
        <v>7.8054638246771724E-2</v>
      </c>
    </row>
    <row r="7709" spans="1:4" x14ac:dyDescent="0.3">
      <c r="A7709" s="4">
        <v>30725</v>
      </c>
      <c r="B7709" s="5">
        <v>167.07</v>
      </c>
      <c r="C7709" s="1">
        <f t="shared" si="240"/>
        <v>0.16707</v>
      </c>
      <c r="D7709" s="254">
        <f t="shared" si="241"/>
        <v>0.2339812814974751</v>
      </c>
    </row>
    <row r="7710" spans="1:4" x14ac:dyDescent="0.3">
      <c r="A7710" s="4">
        <v>30726</v>
      </c>
      <c r="B7710" s="5">
        <v>167.2</v>
      </c>
      <c r="C7710" s="1">
        <f t="shared" si="240"/>
        <v>0.16719999999999999</v>
      </c>
      <c r="D7710" s="254">
        <f t="shared" si="241"/>
        <v>7.7811695696405891E-2</v>
      </c>
    </row>
    <row r="7711" spans="1:4" x14ac:dyDescent="0.3">
      <c r="A7711" s="4">
        <v>30727</v>
      </c>
      <c r="B7711" s="5">
        <v>167.33</v>
      </c>
      <c r="C7711" s="1">
        <f t="shared" si="240"/>
        <v>0.16733000000000001</v>
      </c>
      <c r="D7711" s="254">
        <f t="shared" si="241"/>
        <v>7.7751196172259895E-2</v>
      </c>
    </row>
    <row r="7712" spans="1:4" x14ac:dyDescent="0.3">
      <c r="A7712" s="4">
        <v>30728</v>
      </c>
      <c r="B7712" s="5">
        <v>167.46</v>
      </c>
      <c r="C7712" s="1">
        <f t="shared" si="240"/>
        <v>0.16746</v>
      </c>
      <c r="D7712" s="254">
        <f t="shared" si="241"/>
        <v>7.7690790653206498E-2</v>
      </c>
    </row>
    <row r="7713" spans="1:4" x14ac:dyDescent="0.3">
      <c r="A7713" s="4">
        <v>30729</v>
      </c>
      <c r="B7713" s="5">
        <v>167.58999999999997</v>
      </c>
      <c r="C7713" s="1">
        <f t="shared" si="240"/>
        <v>0.16758999999999996</v>
      </c>
      <c r="D7713" s="254">
        <f t="shared" si="241"/>
        <v>7.763047892030972E-2</v>
      </c>
    </row>
    <row r="7714" spans="1:4" x14ac:dyDescent="0.3">
      <c r="A7714" s="4">
        <v>30732</v>
      </c>
      <c r="B7714" s="5">
        <v>167.98</v>
      </c>
      <c r="C7714" s="1">
        <f t="shared" si="240"/>
        <v>0.16797999999999999</v>
      </c>
      <c r="D7714" s="254">
        <f t="shared" si="241"/>
        <v>0.23271078226625441</v>
      </c>
    </row>
    <row r="7715" spans="1:4" x14ac:dyDescent="0.3">
      <c r="A7715" s="4">
        <v>30733</v>
      </c>
      <c r="B7715" s="5">
        <v>168.11</v>
      </c>
      <c r="C7715" s="1">
        <f t="shared" si="240"/>
        <v>0.16811000000000001</v>
      </c>
      <c r="D7715" s="254">
        <f t="shared" si="241"/>
        <v>7.7390165495905272E-2</v>
      </c>
    </row>
    <row r="7716" spans="1:4" x14ac:dyDescent="0.3">
      <c r="A7716" s="4">
        <v>30734</v>
      </c>
      <c r="B7716" s="5">
        <v>168.24</v>
      </c>
      <c r="C7716" s="1">
        <f t="shared" si="240"/>
        <v>0.16824</v>
      </c>
      <c r="D7716" s="254">
        <f t="shared" si="241"/>
        <v>7.7330319433710493E-2</v>
      </c>
    </row>
    <row r="7717" spans="1:4" x14ac:dyDescent="0.3">
      <c r="A7717" s="4">
        <v>30735</v>
      </c>
      <c r="B7717" s="5">
        <v>168.37</v>
      </c>
      <c r="C7717" s="1">
        <f t="shared" si="240"/>
        <v>0.16836999999999999</v>
      </c>
      <c r="D7717" s="254">
        <f t="shared" si="241"/>
        <v>7.7270565858289508E-2</v>
      </c>
    </row>
    <row r="7718" spans="1:4" x14ac:dyDescent="0.3">
      <c r="A7718" s="4">
        <v>30736</v>
      </c>
      <c r="B7718" s="5">
        <v>168.5</v>
      </c>
      <c r="C7718" s="1">
        <f t="shared" si="240"/>
        <v>0.16850000000000001</v>
      </c>
      <c r="D7718" s="254">
        <f t="shared" si="241"/>
        <v>7.7210904555435889E-2</v>
      </c>
    </row>
    <row r="7719" spans="1:4" x14ac:dyDescent="0.3">
      <c r="A7719" s="4">
        <v>30739</v>
      </c>
      <c r="B7719" s="5">
        <v>168.89000000000001</v>
      </c>
      <c r="C7719" s="1">
        <f t="shared" si="240"/>
        <v>0.16889000000000001</v>
      </c>
      <c r="D7719" s="254">
        <f t="shared" si="241"/>
        <v>0.23145400593471699</v>
      </c>
    </row>
    <row r="7720" spans="1:4" x14ac:dyDescent="0.3">
      <c r="A7720" s="4">
        <v>30740</v>
      </c>
      <c r="B7720" s="5">
        <v>169.02</v>
      </c>
      <c r="C7720" s="1">
        <f t="shared" si="240"/>
        <v>0.16902</v>
      </c>
      <c r="D7720" s="254">
        <f t="shared" si="241"/>
        <v>7.6973177808037363E-2</v>
      </c>
    </row>
    <row r="7721" spans="1:4" x14ac:dyDescent="0.3">
      <c r="A7721" s="4">
        <v>30741</v>
      </c>
      <c r="B7721" s="5">
        <v>169.15</v>
      </c>
      <c r="C7721" s="1">
        <f t="shared" si="240"/>
        <v>0.16914999999999999</v>
      </c>
      <c r="D7721" s="254">
        <f t="shared" si="241"/>
        <v>7.6913974677550456E-2</v>
      </c>
    </row>
    <row r="7722" spans="1:4" x14ac:dyDescent="0.3">
      <c r="A7722" s="4">
        <v>30742</v>
      </c>
      <c r="B7722" s="5">
        <v>169.28</v>
      </c>
      <c r="C7722" s="1">
        <f t="shared" si="240"/>
        <v>0.16928000000000001</v>
      </c>
      <c r="D7722" s="254">
        <f t="shared" si="241"/>
        <v>7.6854862548025871E-2</v>
      </c>
    </row>
    <row r="7723" spans="1:4" x14ac:dyDescent="0.3">
      <c r="A7723" s="4">
        <v>30743</v>
      </c>
      <c r="B7723" s="5">
        <v>169.41</v>
      </c>
      <c r="C7723" s="1">
        <f t="shared" si="240"/>
        <v>0.16941000000000001</v>
      </c>
      <c r="D7723" s="254">
        <f t="shared" si="241"/>
        <v>7.6795841209831295E-2</v>
      </c>
    </row>
    <row r="7724" spans="1:4" x14ac:dyDescent="0.3">
      <c r="A7724" s="4">
        <v>30746</v>
      </c>
      <c r="B7724" s="5">
        <v>169.8</v>
      </c>
      <c r="C7724" s="1">
        <f t="shared" si="240"/>
        <v>0.16980000000000001</v>
      </c>
      <c r="D7724" s="254">
        <f t="shared" si="241"/>
        <v>0.23021073136180181</v>
      </c>
    </row>
    <row r="7725" spans="1:4" x14ac:dyDescent="0.3">
      <c r="A7725" s="4">
        <v>30747</v>
      </c>
      <c r="B7725" s="5">
        <v>169.93</v>
      </c>
      <c r="C7725" s="1">
        <f t="shared" si="240"/>
        <v>0.16993</v>
      </c>
      <c r="D7725" s="254">
        <f t="shared" si="241"/>
        <v>7.6560659599533842E-2</v>
      </c>
    </row>
    <row r="7726" spans="1:4" x14ac:dyDescent="0.3">
      <c r="A7726" s="4">
        <v>30748</v>
      </c>
      <c r="B7726" s="5">
        <v>170.06</v>
      </c>
      <c r="C7726" s="1">
        <f t="shared" si="240"/>
        <v>0.17005999999999999</v>
      </c>
      <c r="D7726" s="254">
        <f t="shared" si="241"/>
        <v>7.6502089095509263E-2</v>
      </c>
    </row>
    <row r="7727" spans="1:4" x14ac:dyDescent="0.3">
      <c r="A7727" s="4">
        <v>30749</v>
      </c>
      <c r="B7727" s="5">
        <v>170.19</v>
      </c>
      <c r="C7727" s="1">
        <f t="shared" si="240"/>
        <v>0.17019000000000001</v>
      </c>
      <c r="D7727" s="254">
        <f t="shared" si="241"/>
        <v>7.6443608138299091E-2</v>
      </c>
    </row>
    <row r="7728" spans="1:4" x14ac:dyDescent="0.3">
      <c r="A7728" s="4">
        <v>30750</v>
      </c>
      <c r="B7728" s="5">
        <v>170.32</v>
      </c>
      <c r="C7728" s="1">
        <f t="shared" si="240"/>
        <v>0.17032</v>
      </c>
      <c r="D7728" s="254">
        <f t="shared" si="241"/>
        <v>7.6385216522711907E-2</v>
      </c>
    </row>
    <row r="7729" spans="1:4" x14ac:dyDescent="0.3">
      <c r="A7729" s="4">
        <v>30753</v>
      </c>
      <c r="B7729" s="5">
        <v>170.71</v>
      </c>
      <c r="C7729" s="1">
        <f t="shared" si="240"/>
        <v>0.17071</v>
      </c>
      <c r="D7729" s="254">
        <f t="shared" si="241"/>
        <v>0.22898074213246744</v>
      </c>
    </row>
    <row r="7730" spans="1:4" x14ac:dyDescent="0.3">
      <c r="A7730" s="4">
        <v>30754</v>
      </c>
      <c r="B7730" s="5">
        <v>170.84</v>
      </c>
      <c r="C7730" s="1">
        <f t="shared" si="240"/>
        <v>0.17083999999999999</v>
      </c>
      <c r="D7730" s="254">
        <f t="shared" si="241"/>
        <v>7.6152539394280794E-2</v>
      </c>
    </row>
    <row r="7731" spans="1:4" x14ac:dyDescent="0.3">
      <c r="A7731" s="4">
        <v>30755</v>
      </c>
      <c r="B7731" s="5">
        <v>170.97</v>
      </c>
      <c r="C7731" s="1">
        <f t="shared" si="240"/>
        <v>0.17097000000000001</v>
      </c>
      <c r="D7731" s="254">
        <f t="shared" si="241"/>
        <v>7.6094591430586611E-2</v>
      </c>
    </row>
    <row r="7732" spans="1:4" x14ac:dyDescent="0.3">
      <c r="A7732" s="4">
        <v>30756</v>
      </c>
      <c r="B7732" s="5">
        <v>171.1</v>
      </c>
      <c r="C7732" s="1">
        <f>B7732/1000</f>
        <v>0.1711</v>
      </c>
      <c r="D7732" s="254">
        <f t="shared" si="241"/>
        <v>7.6036731590334306E-2</v>
      </c>
    </row>
    <row r="7733" spans="1:4" x14ac:dyDescent="0.3">
      <c r="A7733" s="4">
        <v>30757</v>
      </c>
      <c r="B7733" s="5">
        <v>171.23</v>
      </c>
      <c r="C7733" s="1">
        <f t="shared" si="240"/>
        <v>0.17122999999999999</v>
      </c>
      <c r="D7733" s="254">
        <f t="shared" si="241"/>
        <v>7.5978959672706736E-2</v>
      </c>
    </row>
    <row r="7734" spans="1:4" x14ac:dyDescent="0.3">
      <c r="A7734" s="4">
        <v>30760</v>
      </c>
      <c r="B7734" s="5">
        <v>171.62</v>
      </c>
      <c r="C7734" s="1">
        <f t="shared" si="240"/>
        <v>0.17161999999999999</v>
      </c>
      <c r="D7734" s="254">
        <f t="shared" si="241"/>
        <v>0.22776382643230342</v>
      </c>
    </row>
    <row r="7735" spans="1:4" x14ac:dyDescent="0.3">
      <c r="A7735" s="4">
        <v>30761</v>
      </c>
      <c r="B7735" s="5">
        <v>171.75</v>
      </c>
      <c r="C7735" s="1">
        <f t="shared" si="240"/>
        <v>0.17175000000000001</v>
      </c>
      <c r="D7735" s="254">
        <f t="shared" si="241"/>
        <v>7.5748747232262659E-2</v>
      </c>
    </row>
    <row r="7736" spans="1:4" x14ac:dyDescent="0.3">
      <c r="A7736" s="4">
        <v>30763</v>
      </c>
      <c r="B7736" s="5">
        <v>172.01</v>
      </c>
      <c r="C7736" s="1">
        <f t="shared" si="240"/>
        <v>0.17201</v>
      </c>
      <c r="D7736" s="254">
        <f t="shared" si="241"/>
        <v>0.15138282387190394</v>
      </c>
    </row>
    <row r="7737" spans="1:4" x14ac:dyDescent="0.3">
      <c r="A7737" s="4">
        <v>30764</v>
      </c>
      <c r="B7737" s="5">
        <v>172.14</v>
      </c>
      <c r="C7737" s="1">
        <f t="shared" si="240"/>
        <v>0.17213999999999999</v>
      </c>
      <c r="D7737" s="254">
        <f t="shared" si="241"/>
        <v>7.5577001337134853E-2</v>
      </c>
    </row>
    <row r="7738" spans="1:4" x14ac:dyDescent="0.3">
      <c r="A7738" s="4">
        <v>30767</v>
      </c>
      <c r="B7738" s="5">
        <v>172.53</v>
      </c>
      <c r="C7738" s="1">
        <f t="shared" si="240"/>
        <v>0.17252999999999999</v>
      </c>
      <c r="D7738" s="254">
        <f t="shared" si="241"/>
        <v>0.22655977692576101</v>
      </c>
    </row>
    <row r="7739" spans="1:4" x14ac:dyDescent="0.3">
      <c r="A7739" s="4">
        <v>30768</v>
      </c>
      <c r="B7739" s="5">
        <v>172.66</v>
      </c>
      <c r="C7739" s="1">
        <f t="shared" si="240"/>
        <v>0.17266000000000001</v>
      </c>
      <c r="D7739" s="254">
        <f t="shared" si="241"/>
        <v>7.5349214629327754E-2</v>
      </c>
    </row>
    <row r="7740" spans="1:4" x14ac:dyDescent="0.3">
      <c r="A7740" s="4">
        <v>30769</v>
      </c>
      <c r="B7740" s="5">
        <v>172.79</v>
      </c>
      <c r="C7740" s="1">
        <f t="shared" si="240"/>
        <v>0.17279</v>
      </c>
      <c r="D7740" s="254">
        <f t="shared" si="241"/>
        <v>7.5292482335220789E-2</v>
      </c>
    </row>
    <row r="7741" spans="1:4" x14ac:dyDescent="0.3">
      <c r="A7741" s="4">
        <v>30770</v>
      </c>
      <c r="B7741" s="5">
        <v>172.92</v>
      </c>
      <c r="C7741" s="1">
        <f t="shared" si="240"/>
        <v>0.17291999999999999</v>
      </c>
      <c r="D7741" s="254">
        <f t="shared" si="241"/>
        <v>7.5235835407139184E-2</v>
      </c>
    </row>
    <row r="7742" spans="1:4" x14ac:dyDescent="0.3">
      <c r="A7742" s="4">
        <v>30771</v>
      </c>
      <c r="B7742" s="5">
        <v>173.05</v>
      </c>
      <c r="C7742" s="1">
        <f t="shared" si="240"/>
        <v>0.17305000000000001</v>
      </c>
      <c r="D7742" s="254">
        <f t="shared" si="241"/>
        <v>7.5179273652570267E-2</v>
      </c>
    </row>
    <row r="7743" spans="1:4" x14ac:dyDescent="0.3">
      <c r="A7743" s="4">
        <v>30774</v>
      </c>
      <c r="B7743" s="5">
        <v>173.44</v>
      </c>
      <c r="C7743" s="1">
        <f t="shared" si="240"/>
        <v>0.17344000000000001</v>
      </c>
      <c r="D7743" s="254">
        <f t="shared" si="241"/>
        <v>0.2253683906385362</v>
      </c>
    </row>
    <row r="7744" spans="1:4" x14ac:dyDescent="0.3">
      <c r="A7744" s="4">
        <v>30775</v>
      </c>
      <c r="B7744" s="5">
        <v>173.57</v>
      </c>
      <c r="C7744" s="1">
        <f t="shared" si="240"/>
        <v>0.17357</v>
      </c>
      <c r="D7744" s="254">
        <f t="shared" si="241"/>
        <v>7.4953874538752352E-2</v>
      </c>
    </row>
    <row r="7745" spans="1:4" x14ac:dyDescent="0.3">
      <c r="A7745" s="4">
        <v>30776</v>
      </c>
      <c r="B7745" s="5">
        <v>173.7</v>
      </c>
      <c r="C7745" s="1">
        <f t="shared" si="240"/>
        <v>0.17369999999999999</v>
      </c>
      <c r="D7745" s="254">
        <f t="shared" si="241"/>
        <v>7.4897735783840957E-2</v>
      </c>
    </row>
    <row r="7746" spans="1:4" x14ac:dyDescent="0.3">
      <c r="A7746" s="4">
        <v>30777</v>
      </c>
      <c r="B7746" s="5">
        <v>173.83</v>
      </c>
      <c r="C7746" s="1">
        <f t="shared" si="240"/>
        <v>0.17383000000000001</v>
      </c>
      <c r="D7746" s="254">
        <f t="shared" si="241"/>
        <v>7.4841681059312215E-2</v>
      </c>
    </row>
    <row r="7747" spans="1:4" x14ac:dyDescent="0.3">
      <c r="A7747" s="4">
        <v>30778</v>
      </c>
      <c r="B7747" s="5">
        <v>173.96</v>
      </c>
      <c r="C7747" s="1">
        <f t="shared" si="240"/>
        <v>0.17396</v>
      </c>
      <c r="D7747" s="254">
        <f t="shared" si="241"/>
        <v>7.4785710176605846E-2</v>
      </c>
    </row>
    <row r="7748" spans="1:4" x14ac:dyDescent="0.3">
      <c r="A7748" s="4">
        <v>30781</v>
      </c>
      <c r="B7748" s="5">
        <v>174.35</v>
      </c>
      <c r="C7748" s="1">
        <f t="shared" si="240"/>
        <v>0.17435</v>
      </c>
      <c r="D7748" s="254">
        <f t="shared" si="241"/>
        <v>0.2241894688433943</v>
      </c>
    </row>
    <row r="7749" spans="1:4" x14ac:dyDescent="0.3">
      <c r="A7749" s="4">
        <v>30782</v>
      </c>
      <c r="B7749" s="5">
        <v>174.48</v>
      </c>
      <c r="C7749" s="1">
        <f t="shared" si="240"/>
        <v>0.17448</v>
      </c>
      <c r="D7749" s="254">
        <f t="shared" si="241"/>
        <v>7.4562661313448686E-2</v>
      </c>
    </row>
    <row r="7750" spans="1:4" x14ac:dyDescent="0.3">
      <c r="A7750" s="4">
        <v>30783</v>
      </c>
      <c r="B7750" s="5">
        <v>174.60999999999999</v>
      </c>
      <c r="C7750" s="1">
        <f t="shared" ref="C7750:C7813" si="242">B7750/1000</f>
        <v>0.17460999999999999</v>
      </c>
      <c r="D7750" s="254">
        <f t="shared" si="241"/>
        <v>7.450710683172268E-2</v>
      </c>
    </row>
    <row r="7751" spans="1:4" x14ac:dyDescent="0.3">
      <c r="A7751" s="4">
        <v>30784</v>
      </c>
      <c r="B7751" s="5">
        <v>174.74</v>
      </c>
      <c r="C7751" s="1">
        <f t="shared" si="242"/>
        <v>0.17474000000000001</v>
      </c>
      <c r="D7751" s="254">
        <f t="shared" ref="D7751:D7814" si="243">((B7751/B7750)-1)*100</f>
        <v>7.445163507246999E-2</v>
      </c>
    </row>
    <row r="7752" spans="1:4" x14ac:dyDescent="0.3">
      <c r="A7752" s="4">
        <v>30785</v>
      </c>
      <c r="B7752" s="5">
        <v>174.87</v>
      </c>
      <c r="C7752" s="1">
        <f t="shared" si="242"/>
        <v>0.17487</v>
      </c>
      <c r="D7752" s="254">
        <f t="shared" si="243"/>
        <v>7.439624585097171E-2</v>
      </c>
    </row>
    <row r="7753" spans="1:4" x14ac:dyDescent="0.3">
      <c r="A7753" s="4">
        <v>30788</v>
      </c>
      <c r="B7753" s="5">
        <v>175.26</v>
      </c>
      <c r="C7753" s="1">
        <f t="shared" si="242"/>
        <v>0.17526</v>
      </c>
      <c r="D7753" s="254">
        <f t="shared" si="243"/>
        <v>0.22302281694972503</v>
      </c>
    </row>
    <row r="7754" spans="1:4" x14ac:dyDescent="0.3">
      <c r="A7754" s="4">
        <v>30789</v>
      </c>
      <c r="B7754" s="5">
        <v>175.39</v>
      </c>
      <c r="C7754" s="1">
        <f t="shared" si="242"/>
        <v>0.17538999999999999</v>
      </c>
      <c r="D7754" s="254">
        <f t="shared" si="243"/>
        <v>7.41755106698605E-2</v>
      </c>
    </row>
    <row r="7755" spans="1:4" x14ac:dyDescent="0.3">
      <c r="A7755" s="4">
        <v>30790</v>
      </c>
      <c r="B7755" s="5">
        <v>175.52</v>
      </c>
      <c r="C7755" s="1">
        <f t="shared" si="242"/>
        <v>0.17552000000000001</v>
      </c>
      <c r="D7755" s="254">
        <f t="shared" si="243"/>
        <v>7.412053138720065E-2</v>
      </c>
    </row>
    <row r="7756" spans="1:4" x14ac:dyDescent="0.3">
      <c r="A7756" s="4">
        <v>30795</v>
      </c>
      <c r="B7756" s="5">
        <v>176.17</v>
      </c>
      <c r="C7756" s="1">
        <f t="shared" si="242"/>
        <v>0.17616999999999999</v>
      </c>
      <c r="D7756" s="254">
        <f t="shared" si="243"/>
        <v>0.37032816773014954</v>
      </c>
    </row>
    <row r="7757" spans="1:4" x14ac:dyDescent="0.3">
      <c r="A7757" s="4">
        <v>30796</v>
      </c>
      <c r="B7757" s="5">
        <v>176.3</v>
      </c>
      <c r="C7757" s="1">
        <f t="shared" si="242"/>
        <v>0.17630000000000001</v>
      </c>
      <c r="D7757" s="254">
        <f t="shared" si="243"/>
        <v>7.3792359652613548E-2</v>
      </c>
    </row>
    <row r="7758" spans="1:4" x14ac:dyDescent="0.3">
      <c r="A7758" s="4">
        <v>30797</v>
      </c>
      <c r="B7758" s="5">
        <v>176.43</v>
      </c>
      <c r="C7758" s="1">
        <f t="shared" si="242"/>
        <v>0.17643</v>
      </c>
      <c r="D7758" s="254">
        <f t="shared" si="243"/>
        <v>7.3737946681795563E-2</v>
      </c>
    </row>
    <row r="7759" spans="1:4" x14ac:dyDescent="0.3">
      <c r="A7759" s="4">
        <v>30798</v>
      </c>
      <c r="B7759" s="5">
        <v>176.56</v>
      </c>
      <c r="C7759" s="1">
        <f t="shared" si="242"/>
        <v>0.17655999999999999</v>
      </c>
      <c r="D7759" s="254">
        <f t="shared" si="243"/>
        <v>7.3683613897856937E-2</v>
      </c>
    </row>
    <row r="7760" spans="1:4" x14ac:dyDescent="0.3">
      <c r="A7760" s="4">
        <v>30799</v>
      </c>
      <c r="B7760" s="5">
        <v>176.69000000000003</v>
      </c>
      <c r="C7760" s="1">
        <f t="shared" si="242"/>
        <v>0.17669000000000001</v>
      </c>
      <c r="D7760" s="254">
        <f t="shared" si="243"/>
        <v>7.3629361123717096E-2</v>
      </c>
    </row>
    <row r="7761" spans="1:4" x14ac:dyDescent="0.3">
      <c r="A7761" s="4">
        <v>30802</v>
      </c>
      <c r="B7761" s="5">
        <v>177.07999999999998</v>
      </c>
      <c r="C7761" s="1">
        <f t="shared" si="242"/>
        <v>0.17707999999999999</v>
      </c>
      <c r="D7761" s="254">
        <f t="shared" si="243"/>
        <v>0.22072556454806325</v>
      </c>
    </row>
    <row r="7762" spans="1:4" x14ac:dyDescent="0.3">
      <c r="A7762" s="4">
        <v>30804</v>
      </c>
      <c r="B7762" s="5">
        <v>177.34</v>
      </c>
      <c r="C7762" s="1">
        <f t="shared" si="242"/>
        <v>0.17734</v>
      </c>
      <c r="D7762" s="254">
        <f t="shared" si="243"/>
        <v>0.14682629320081908</v>
      </c>
    </row>
    <row r="7763" spans="1:4" x14ac:dyDescent="0.3">
      <c r="A7763" s="4">
        <v>30805</v>
      </c>
      <c r="B7763" s="5">
        <v>177.47</v>
      </c>
      <c r="C7763" s="1">
        <f t="shared" si="242"/>
        <v>0.17746999999999999</v>
      </c>
      <c r="D7763" s="254">
        <f t="shared" si="243"/>
        <v>7.3305514830268592E-2</v>
      </c>
    </row>
    <row r="7764" spans="1:4" x14ac:dyDescent="0.3">
      <c r="A7764" s="4">
        <v>30806</v>
      </c>
      <c r="B7764" s="5">
        <v>177.6</v>
      </c>
      <c r="C7764" s="1">
        <f t="shared" si="242"/>
        <v>0.17760000000000001</v>
      </c>
      <c r="D7764" s="254">
        <f t="shared" si="243"/>
        <v>7.3251817208541681E-2</v>
      </c>
    </row>
    <row r="7765" spans="1:4" x14ac:dyDescent="0.3">
      <c r="A7765" s="4">
        <v>30809</v>
      </c>
      <c r="B7765" s="5">
        <v>177.99</v>
      </c>
      <c r="C7765" s="1">
        <f t="shared" si="242"/>
        <v>0.17799000000000001</v>
      </c>
      <c r="D7765" s="254">
        <f t="shared" si="243"/>
        <v>0.21959459459459651</v>
      </c>
    </row>
    <row r="7766" spans="1:4" x14ac:dyDescent="0.3">
      <c r="A7766" s="4">
        <v>30810</v>
      </c>
      <c r="B7766" s="5">
        <v>178.12</v>
      </c>
      <c r="C7766" s="1">
        <f t="shared" si="242"/>
        <v>0.17812</v>
      </c>
      <c r="D7766" s="254">
        <f t="shared" si="243"/>
        <v>7.3037811112985906E-2</v>
      </c>
    </row>
    <row r="7767" spans="1:4" x14ac:dyDescent="0.3">
      <c r="A7767" s="4">
        <v>30811</v>
      </c>
      <c r="B7767" s="5">
        <v>178.25</v>
      </c>
      <c r="C7767" s="1">
        <f t="shared" si="242"/>
        <v>0.17824999999999999</v>
      </c>
      <c r="D7767" s="254">
        <f t="shared" si="243"/>
        <v>7.2984504828199626E-2</v>
      </c>
    </row>
    <row r="7768" spans="1:4" x14ac:dyDescent="0.3">
      <c r="A7768" s="4">
        <v>30812</v>
      </c>
      <c r="B7768" s="5">
        <v>178.38000000000002</v>
      </c>
      <c r="C7768" s="1">
        <f t="shared" si="242"/>
        <v>0.17838000000000001</v>
      </c>
      <c r="D7768" s="254">
        <f t="shared" si="243"/>
        <v>7.2931276297349967E-2</v>
      </c>
    </row>
    <row r="7769" spans="1:4" x14ac:dyDescent="0.3">
      <c r="A7769" s="4">
        <v>30813</v>
      </c>
      <c r="B7769" s="5">
        <v>178.51</v>
      </c>
      <c r="C7769" s="1">
        <f t="shared" si="242"/>
        <v>0.17851</v>
      </c>
      <c r="D7769" s="254">
        <f t="shared" si="243"/>
        <v>7.2878125350350764E-2</v>
      </c>
    </row>
    <row r="7770" spans="1:4" x14ac:dyDescent="0.3">
      <c r="A7770" s="4">
        <v>30816</v>
      </c>
      <c r="B7770" s="5">
        <v>178.9</v>
      </c>
      <c r="C7770" s="1">
        <f t="shared" si="242"/>
        <v>0.1789</v>
      </c>
      <c r="D7770" s="254">
        <f t="shared" si="243"/>
        <v>0.21847515545347918</v>
      </c>
    </row>
    <row r="7771" spans="1:4" x14ac:dyDescent="0.3">
      <c r="A7771" s="4">
        <v>30817</v>
      </c>
      <c r="B7771" s="5">
        <v>179.03</v>
      </c>
      <c r="C7771" s="1">
        <f t="shared" si="242"/>
        <v>0.17902999999999999</v>
      </c>
      <c r="D7771" s="254">
        <f t="shared" si="243"/>
        <v>7.2666294019008149E-2</v>
      </c>
    </row>
    <row r="7772" spans="1:4" x14ac:dyDescent="0.3">
      <c r="A7772" s="4">
        <v>30818</v>
      </c>
      <c r="B7772" s="5">
        <v>179.16000000000003</v>
      </c>
      <c r="C7772" s="1">
        <f t="shared" si="242"/>
        <v>0.17916000000000001</v>
      </c>
      <c r="D7772" s="254">
        <f t="shared" si="243"/>
        <v>7.261352845893132E-2</v>
      </c>
    </row>
    <row r="7773" spans="1:4" x14ac:dyDescent="0.3">
      <c r="A7773" s="4">
        <v>30819</v>
      </c>
      <c r="B7773" s="5">
        <v>179.29</v>
      </c>
      <c r="C7773" s="1">
        <f t="shared" si="242"/>
        <v>0.17929</v>
      </c>
      <c r="D7773" s="254">
        <f t="shared" si="243"/>
        <v>7.2560839473068128E-2</v>
      </c>
    </row>
    <row r="7774" spans="1:4" x14ac:dyDescent="0.3">
      <c r="A7774" s="4">
        <v>30820</v>
      </c>
      <c r="B7774" s="5">
        <v>179.42</v>
      </c>
      <c r="C7774" s="1">
        <f t="shared" si="242"/>
        <v>0.17942</v>
      </c>
      <c r="D7774" s="254">
        <f t="shared" si="243"/>
        <v>7.2508226894973937E-2</v>
      </c>
    </row>
    <row r="7775" spans="1:4" x14ac:dyDescent="0.3">
      <c r="A7775" s="4">
        <v>30823</v>
      </c>
      <c r="B7775" s="5">
        <v>179.81</v>
      </c>
      <c r="C7775" s="1">
        <f t="shared" si="242"/>
        <v>0.17981</v>
      </c>
      <c r="D7775" s="254">
        <f t="shared" si="243"/>
        <v>0.21736707167541169</v>
      </c>
    </row>
    <row r="7776" spans="1:4" x14ac:dyDescent="0.3">
      <c r="A7776" s="4">
        <v>30824</v>
      </c>
      <c r="B7776" s="5">
        <v>179.94</v>
      </c>
      <c r="C7776" s="1">
        <f t="shared" si="242"/>
        <v>0.17993999999999999</v>
      </c>
      <c r="D7776" s="254">
        <f t="shared" si="243"/>
        <v>7.2298537344983593E-2</v>
      </c>
    </row>
    <row r="7777" spans="1:4" x14ac:dyDescent="0.3">
      <c r="A7777" s="4">
        <v>30825</v>
      </c>
      <c r="B7777" s="5">
        <v>180.07000000000002</v>
      </c>
      <c r="C7777" s="1">
        <f t="shared" si="242"/>
        <v>0.18007000000000001</v>
      </c>
      <c r="D7777" s="254">
        <f t="shared" si="243"/>
        <v>7.2246304323675403E-2</v>
      </c>
    </row>
    <row r="7778" spans="1:4" x14ac:dyDescent="0.3">
      <c r="A7778" s="4">
        <v>30826</v>
      </c>
      <c r="B7778" s="5">
        <v>180.2</v>
      </c>
      <c r="C7778" s="1">
        <f t="shared" si="242"/>
        <v>0.1802</v>
      </c>
      <c r="D7778" s="254">
        <f t="shared" si="243"/>
        <v>7.2194146720705454E-2</v>
      </c>
    </row>
    <row r="7779" spans="1:4" x14ac:dyDescent="0.3">
      <c r="A7779" s="4">
        <v>30827</v>
      </c>
      <c r="B7779" s="5">
        <v>180.32999999999998</v>
      </c>
      <c r="C7779" s="1">
        <f t="shared" si="242"/>
        <v>0.18032999999999999</v>
      </c>
      <c r="D7779" s="254">
        <f t="shared" si="243"/>
        <v>7.2142064372915371E-2</v>
      </c>
    </row>
    <row r="7780" spans="1:4" x14ac:dyDescent="0.3">
      <c r="A7780" s="4">
        <v>30830</v>
      </c>
      <c r="B7780" s="5">
        <v>180.72</v>
      </c>
      <c r="C7780" s="1">
        <f t="shared" si="242"/>
        <v>0.18071999999999999</v>
      </c>
      <c r="D7780" s="254">
        <f t="shared" si="243"/>
        <v>0.21627017135252835</v>
      </c>
    </row>
    <row r="7781" spans="1:4" x14ac:dyDescent="0.3">
      <c r="A7781" s="4">
        <v>30831</v>
      </c>
      <c r="B7781" s="5">
        <v>180.85000000000002</v>
      </c>
      <c r="C7781" s="1">
        <f t="shared" si="242"/>
        <v>0.18085000000000001</v>
      </c>
      <c r="D7781" s="254">
        <f t="shared" si="243"/>
        <v>7.1934484285085531E-2</v>
      </c>
    </row>
    <row r="7782" spans="1:4" x14ac:dyDescent="0.3">
      <c r="A7782" s="4">
        <v>30832</v>
      </c>
      <c r="B7782" s="5">
        <v>180.98</v>
      </c>
      <c r="C7782" s="1">
        <f t="shared" si="242"/>
        <v>0.18098</v>
      </c>
      <c r="D7782" s="254">
        <f t="shared" si="243"/>
        <v>7.1882775781006991E-2</v>
      </c>
    </row>
    <row r="7783" spans="1:4" x14ac:dyDescent="0.3">
      <c r="A7783" s="4">
        <v>30833</v>
      </c>
      <c r="B7783" s="5">
        <v>181.10999999999999</v>
      </c>
      <c r="C7783" s="1">
        <f t="shared" si="242"/>
        <v>0.18110999999999999</v>
      </c>
      <c r="D7783" s="254">
        <f t="shared" si="243"/>
        <v>7.1831141562594958E-2</v>
      </c>
    </row>
    <row r="7784" spans="1:4" x14ac:dyDescent="0.3">
      <c r="A7784" s="4">
        <v>30834</v>
      </c>
      <c r="B7784" s="5">
        <v>181.24</v>
      </c>
      <c r="C7784" s="1">
        <f t="shared" si="242"/>
        <v>0.18124000000000001</v>
      </c>
      <c r="D7784" s="254">
        <f t="shared" si="243"/>
        <v>7.1779581469844089E-2</v>
      </c>
    </row>
    <row r="7785" spans="1:4" x14ac:dyDescent="0.3">
      <c r="A7785" s="4">
        <v>30837</v>
      </c>
      <c r="B7785" s="5">
        <v>181.63000000000002</v>
      </c>
      <c r="C7785" s="1">
        <f t="shared" si="242"/>
        <v>0.18163000000000001</v>
      </c>
      <c r="D7785" s="254">
        <f t="shared" si="243"/>
        <v>0.2151842860295794</v>
      </c>
    </row>
    <row r="7786" spans="1:4" x14ac:dyDescent="0.3">
      <c r="A7786" s="4">
        <v>30838</v>
      </c>
      <c r="B7786" s="5">
        <v>181.76</v>
      </c>
      <c r="C7786" s="1">
        <f t="shared" si="242"/>
        <v>0.18175999999999998</v>
      </c>
      <c r="D7786" s="254">
        <f t="shared" si="243"/>
        <v>7.1574079171932148E-2</v>
      </c>
    </row>
    <row r="7787" spans="1:4" x14ac:dyDescent="0.3">
      <c r="A7787" s="4">
        <v>30839</v>
      </c>
      <c r="B7787" s="5">
        <v>181.89</v>
      </c>
      <c r="C7787" s="1">
        <f t="shared" si="242"/>
        <v>0.18189</v>
      </c>
      <c r="D7787" s="254">
        <f t="shared" si="243"/>
        <v>7.1522887323949291E-2</v>
      </c>
    </row>
    <row r="7788" spans="1:4" x14ac:dyDescent="0.3">
      <c r="A7788" s="4">
        <v>30840</v>
      </c>
      <c r="B7788" s="5">
        <v>182.01999999999998</v>
      </c>
      <c r="C7788" s="1">
        <f t="shared" si="242"/>
        <v>0.18201999999999999</v>
      </c>
      <c r="D7788" s="254">
        <f t="shared" si="243"/>
        <v>7.1471768651387713E-2</v>
      </c>
    </row>
    <row r="7789" spans="1:4" x14ac:dyDescent="0.3">
      <c r="A7789" s="4">
        <v>30841</v>
      </c>
      <c r="B7789" s="5">
        <v>182.15</v>
      </c>
      <c r="C7789" s="1">
        <f t="shared" si="242"/>
        <v>0.18215000000000001</v>
      </c>
      <c r="D7789" s="254">
        <f t="shared" si="243"/>
        <v>7.1420722997483921E-2</v>
      </c>
    </row>
    <row r="7790" spans="1:4" x14ac:dyDescent="0.3">
      <c r="A7790" s="4">
        <v>30844</v>
      </c>
      <c r="B7790" s="5">
        <v>182.54000000000002</v>
      </c>
      <c r="C7790" s="1">
        <f t="shared" si="242"/>
        <v>0.18254000000000001</v>
      </c>
      <c r="D7790" s="254">
        <f t="shared" si="243"/>
        <v>0.21410925061762232</v>
      </c>
    </row>
    <row r="7791" spans="1:4" x14ac:dyDescent="0.3">
      <c r="A7791" s="4">
        <v>30845</v>
      </c>
      <c r="B7791" s="5">
        <v>182.67</v>
      </c>
      <c r="C7791" s="1">
        <f t="shared" si="242"/>
        <v>0.18267</v>
      </c>
      <c r="D7791" s="254">
        <f t="shared" si="243"/>
        <v>7.1217267448209221E-2</v>
      </c>
    </row>
    <row r="7792" spans="1:4" x14ac:dyDescent="0.3">
      <c r="A7792" s="4">
        <v>30846</v>
      </c>
      <c r="B7792" s="5">
        <v>182.79999999999998</v>
      </c>
      <c r="C7792" s="1">
        <f t="shared" si="242"/>
        <v>0.18279999999999999</v>
      </c>
      <c r="D7792" s="254">
        <f t="shared" si="243"/>
        <v>7.1166584551374257E-2</v>
      </c>
    </row>
    <row r="7793" spans="1:4" x14ac:dyDescent="0.3">
      <c r="A7793" s="4">
        <v>30847</v>
      </c>
      <c r="B7793" s="5">
        <v>182.93</v>
      </c>
      <c r="C7793" s="1">
        <f t="shared" si="242"/>
        <v>0.18293000000000001</v>
      </c>
      <c r="D7793" s="254">
        <f t="shared" si="243"/>
        <v>7.111597374180878E-2</v>
      </c>
    </row>
    <row r="7794" spans="1:4" x14ac:dyDescent="0.3">
      <c r="A7794" s="4">
        <v>30848</v>
      </c>
      <c r="B7794" s="5">
        <v>183.06</v>
      </c>
      <c r="C7794" s="1">
        <f t="shared" si="242"/>
        <v>0.18306</v>
      </c>
      <c r="D7794" s="254">
        <f t="shared" si="243"/>
        <v>7.106543486579131E-2</v>
      </c>
    </row>
    <row r="7795" spans="1:4" x14ac:dyDescent="0.3">
      <c r="A7795" s="4">
        <v>30851</v>
      </c>
      <c r="B7795" s="5">
        <v>183.45</v>
      </c>
      <c r="C7795" s="1">
        <f t="shared" si="242"/>
        <v>0.18345</v>
      </c>
      <c r="D7795" s="254">
        <f t="shared" si="243"/>
        <v>0.21304490331037762</v>
      </c>
    </row>
    <row r="7796" spans="1:4" x14ac:dyDescent="0.3">
      <c r="A7796" s="4">
        <v>30852</v>
      </c>
      <c r="B7796" s="5">
        <v>183.57999999999998</v>
      </c>
      <c r="C7796" s="1">
        <f t="shared" si="242"/>
        <v>0.18357999999999999</v>
      </c>
      <c r="D7796" s="254">
        <f t="shared" si="243"/>
        <v>7.086399563913659E-2</v>
      </c>
    </row>
    <row r="7797" spans="1:4" x14ac:dyDescent="0.3">
      <c r="A7797" s="4">
        <v>30853</v>
      </c>
      <c r="B7797" s="5">
        <v>183.71</v>
      </c>
      <c r="C7797" s="1">
        <f t="shared" si="242"/>
        <v>0.18371000000000001</v>
      </c>
      <c r="D7797" s="254">
        <f t="shared" si="243"/>
        <v>7.0813814140979758E-2</v>
      </c>
    </row>
    <row r="7798" spans="1:4" x14ac:dyDescent="0.3">
      <c r="A7798" s="4">
        <v>30854</v>
      </c>
      <c r="B7798" s="5">
        <v>183.84</v>
      </c>
      <c r="C7798" s="1">
        <f t="shared" si="242"/>
        <v>0.18384</v>
      </c>
      <c r="D7798" s="254">
        <f t="shared" si="243"/>
        <v>7.0763703663390132E-2</v>
      </c>
    </row>
    <row r="7799" spans="1:4" x14ac:dyDescent="0.3">
      <c r="A7799" s="4">
        <v>30855</v>
      </c>
      <c r="B7799" s="5">
        <v>183.97</v>
      </c>
      <c r="C7799" s="1">
        <f t="shared" si="242"/>
        <v>0.18396999999999999</v>
      </c>
      <c r="D7799" s="254">
        <f t="shared" si="243"/>
        <v>7.0713664055688241E-2</v>
      </c>
    </row>
    <row r="7800" spans="1:4" x14ac:dyDescent="0.3">
      <c r="A7800" s="4">
        <v>30858</v>
      </c>
      <c r="B7800" s="5">
        <v>184.35999999999999</v>
      </c>
      <c r="C7800" s="1">
        <f t="shared" si="242"/>
        <v>0.18436</v>
      </c>
      <c r="D7800" s="254">
        <f t="shared" si="243"/>
        <v>0.21199108550307155</v>
      </c>
    </row>
    <row r="7801" spans="1:4" x14ac:dyDescent="0.3">
      <c r="A7801" s="4">
        <v>30859</v>
      </c>
      <c r="B7801" s="5">
        <v>184.48999999999998</v>
      </c>
      <c r="C7801" s="1">
        <f t="shared" si="242"/>
        <v>0.18448999999999999</v>
      </c>
      <c r="D7801" s="254">
        <f t="shared" si="243"/>
        <v>7.0514211325667375E-2</v>
      </c>
    </row>
    <row r="7802" spans="1:4" x14ac:dyDescent="0.3">
      <c r="A7802" s="4">
        <v>30860</v>
      </c>
      <c r="B7802" s="5">
        <v>184.62</v>
      </c>
      <c r="C7802" s="1">
        <f t="shared" si="242"/>
        <v>0.18462000000000001</v>
      </c>
      <c r="D7802" s="254">
        <f t="shared" si="243"/>
        <v>7.0464523822444391E-2</v>
      </c>
    </row>
    <row r="7803" spans="1:4" x14ac:dyDescent="0.3">
      <c r="A7803" s="4">
        <v>30861</v>
      </c>
      <c r="B7803" s="5">
        <v>184.75</v>
      </c>
      <c r="C7803" s="1">
        <f t="shared" si="242"/>
        <v>0.18475</v>
      </c>
      <c r="D7803" s="254">
        <f t="shared" si="243"/>
        <v>7.0414906294002932E-2</v>
      </c>
    </row>
    <row r="7804" spans="1:4" x14ac:dyDescent="0.3">
      <c r="A7804" s="4">
        <v>30862</v>
      </c>
      <c r="B7804" s="5">
        <v>184.88</v>
      </c>
      <c r="C7804" s="1">
        <f t="shared" si="242"/>
        <v>0.18487999999999999</v>
      </c>
      <c r="D7804" s="254">
        <f t="shared" si="243"/>
        <v>7.0365358592683336E-2</v>
      </c>
    </row>
    <row r="7805" spans="1:4" x14ac:dyDescent="0.3">
      <c r="A7805" s="4">
        <v>30865</v>
      </c>
      <c r="B7805" s="5">
        <v>185.26999999999998</v>
      </c>
      <c r="C7805" s="1">
        <f t="shared" si="242"/>
        <v>0.18526999999999999</v>
      </c>
      <c r="D7805" s="254">
        <f t="shared" si="243"/>
        <v>0.21094764171354363</v>
      </c>
    </row>
    <row r="7806" spans="1:4" x14ac:dyDescent="0.3">
      <c r="A7806" s="4">
        <v>30866</v>
      </c>
      <c r="B7806" s="5">
        <v>185.4</v>
      </c>
      <c r="C7806" s="1">
        <f t="shared" si="242"/>
        <v>0.18540000000000001</v>
      </c>
      <c r="D7806" s="254">
        <f t="shared" si="243"/>
        <v>7.0167863118708595E-2</v>
      </c>
    </row>
    <row r="7807" spans="1:4" x14ac:dyDescent="0.3">
      <c r="A7807" s="4">
        <v>30867</v>
      </c>
      <c r="B7807" s="5">
        <v>185.53</v>
      </c>
      <c r="C7807" s="1">
        <f t="shared" si="242"/>
        <v>0.18553</v>
      </c>
      <c r="D7807" s="254">
        <f t="shared" si="243"/>
        <v>7.0118662351670302E-2</v>
      </c>
    </row>
    <row r="7808" spans="1:4" x14ac:dyDescent="0.3">
      <c r="A7808" s="4">
        <v>30868</v>
      </c>
      <c r="B7808" s="5">
        <v>185.66</v>
      </c>
      <c r="C7808" s="1">
        <f t="shared" si="242"/>
        <v>0.18565999999999999</v>
      </c>
      <c r="D7808" s="254">
        <f t="shared" si="243"/>
        <v>7.0069530534144775E-2</v>
      </c>
    </row>
    <row r="7809" spans="1:4" x14ac:dyDescent="0.3">
      <c r="A7809" s="4">
        <v>30869</v>
      </c>
      <c r="B7809" s="5">
        <v>185.79000000000002</v>
      </c>
      <c r="C7809" s="1">
        <f t="shared" si="242"/>
        <v>0.18579000000000001</v>
      </c>
      <c r="D7809" s="254">
        <f t="shared" si="243"/>
        <v>7.0020467521292318E-2</v>
      </c>
    </row>
    <row r="7810" spans="1:4" x14ac:dyDescent="0.3">
      <c r="A7810" s="4">
        <v>30872</v>
      </c>
      <c r="B7810" s="5">
        <v>186.18</v>
      </c>
      <c r="C7810" s="1">
        <f t="shared" si="242"/>
        <v>0.18618000000000001</v>
      </c>
      <c r="D7810" s="254">
        <f t="shared" si="243"/>
        <v>0.20991441950588552</v>
      </c>
    </row>
    <row r="7811" spans="1:4" x14ac:dyDescent="0.3">
      <c r="A7811" s="4">
        <v>30873</v>
      </c>
      <c r="B7811" s="5">
        <v>186.31</v>
      </c>
      <c r="C7811" s="1">
        <f t="shared" si="242"/>
        <v>0.18631</v>
      </c>
      <c r="D7811" s="254">
        <f t="shared" si="243"/>
        <v>6.982490063378588E-2</v>
      </c>
    </row>
    <row r="7812" spans="1:4" x14ac:dyDescent="0.3">
      <c r="A7812" s="4">
        <v>30874</v>
      </c>
      <c r="B7812" s="5">
        <v>186.44</v>
      </c>
      <c r="C7812" s="1">
        <f t="shared" si="242"/>
        <v>0.18643999999999999</v>
      </c>
      <c r="D7812" s="254">
        <f t="shared" si="243"/>
        <v>6.9776179485803169E-2</v>
      </c>
    </row>
    <row r="7813" spans="1:4" x14ac:dyDescent="0.3">
      <c r="A7813" s="4">
        <v>30875</v>
      </c>
      <c r="B7813" s="5">
        <v>186.57000000000002</v>
      </c>
      <c r="C7813" s="1">
        <f t="shared" si="242"/>
        <v>0.18657000000000001</v>
      </c>
      <c r="D7813" s="254">
        <f t="shared" si="243"/>
        <v>6.9727526281937457E-2</v>
      </c>
    </row>
    <row r="7814" spans="1:4" x14ac:dyDescent="0.3">
      <c r="A7814" s="4">
        <v>30876</v>
      </c>
      <c r="B7814" s="5">
        <v>186.70000000000002</v>
      </c>
      <c r="C7814" s="1">
        <f t="shared" ref="C7814:C7877" si="244">B7814/1000</f>
        <v>0.1867</v>
      </c>
      <c r="D7814" s="254">
        <f t="shared" si="243"/>
        <v>6.9678940880102402E-2</v>
      </c>
    </row>
    <row r="7815" spans="1:4" x14ac:dyDescent="0.3">
      <c r="A7815" s="4">
        <v>30879</v>
      </c>
      <c r="B7815" s="5">
        <v>187.09</v>
      </c>
      <c r="C7815" s="1">
        <f t="shared" si="244"/>
        <v>0.18709000000000001</v>
      </c>
      <c r="D7815" s="254">
        <f t="shared" ref="D7815:D7878" si="245">((B7815/B7814)-1)*100</f>
        <v>0.20889126941616709</v>
      </c>
    </row>
    <row r="7816" spans="1:4" x14ac:dyDescent="0.3">
      <c r="A7816" s="4">
        <v>30880</v>
      </c>
      <c r="B7816" s="5">
        <v>187.22</v>
      </c>
      <c r="C7816" s="1">
        <f t="shared" si="244"/>
        <v>0.18722</v>
      </c>
      <c r="D7816" s="254">
        <f t="shared" si="245"/>
        <v>6.9485274466840607E-2</v>
      </c>
    </row>
    <row r="7817" spans="1:4" x14ac:dyDescent="0.3">
      <c r="A7817" s="4">
        <v>30881</v>
      </c>
      <c r="B7817" s="5">
        <v>187.35</v>
      </c>
      <c r="C7817" s="1">
        <f t="shared" si="244"/>
        <v>0.18734999999999999</v>
      </c>
      <c r="D7817" s="254">
        <f t="shared" si="245"/>
        <v>6.9437025958762888E-2</v>
      </c>
    </row>
    <row r="7818" spans="1:4" x14ac:dyDescent="0.3">
      <c r="A7818" s="4">
        <v>30882</v>
      </c>
      <c r="B7818" s="5">
        <v>187.48000000000002</v>
      </c>
      <c r="C7818" s="1">
        <f t="shared" si="244"/>
        <v>0.18748000000000001</v>
      </c>
      <c r="D7818" s="254">
        <f t="shared" si="245"/>
        <v>6.9388844408879713E-2</v>
      </c>
    </row>
    <row r="7819" spans="1:4" x14ac:dyDescent="0.3">
      <c r="A7819" s="4">
        <v>30883</v>
      </c>
      <c r="B7819" s="5">
        <v>187.60999999999999</v>
      </c>
      <c r="C7819" s="1">
        <f t="shared" si="244"/>
        <v>0.18761</v>
      </c>
      <c r="D7819" s="254">
        <f t="shared" si="245"/>
        <v>6.9340729677813684E-2</v>
      </c>
    </row>
    <row r="7820" spans="1:4" x14ac:dyDescent="0.3">
      <c r="A7820" s="4">
        <v>30886</v>
      </c>
      <c r="B7820" s="5">
        <v>188</v>
      </c>
      <c r="C7820" s="1">
        <f t="shared" si="244"/>
        <v>0.188</v>
      </c>
      <c r="D7820" s="254">
        <f t="shared" si="245"/>
        <v>0.20787804488033856</v>
      </c>
    </row>
    <row r="7821" spans="1:4" x14ac:dyDescent="0.3">
      <c r="A7821" s="4">
        <v>30887</v>
      </c>
      <c r="B7821" s="5">
        <v>188.13</v>
      </c>
      <c r="C7821" s="1">
        <f t="shared" si="244"/>
        <v>0.18812999999999999</v>
      </c>
      <c r="D7821" s="254">
        <f t="shared" si="245"/>
        <v>6.9148936170204678E-2</v>
      </c>
    </row>
    <row r="7822" spans="1:4" x14ac:dyDescent="0.3">
      <c r="A7822" s="4">
        <v>30888</v>
      </c>
      <c r="B7822" s="5">
        <v>188.26000000000002</v>
      </c>
      <c r="C7822" s="1">
        <f t="shared" si="244"/>
        <v>0.18826000000000001</v>
      </c>
      <c r="D7822" s="254">
        <f t="shared" si="245"/>
        <v>6.9101153457729048E-2</v>
      </c>
    </row>
    <row r="7823" spans="1:4" x14ac:dyDescent="0.3">
      <c r="A7823" s="4">
        <v>30889</v>
      </c>
      <c r="B7823" s="5">
        <v>188.39000000000001</v>
      </c>
      <c r="C7823" s="1">
        <f t="shared" si="244"/>
        <v>0.18839</v>
      </c>
      <c r="D7823" s="254">
        <f t="shared" si="245"/>
        <v>6.9053436736421503E-2</v>
      </c>
    </row>
    <row r="7824" spans="1:4" x14ac:dyDescent="0.3">
      <c r="A7824" s="4">
        <v>30890</v>
      </c>
      <c r="B7824" s="5">
        <v>188.51999999999998</v>
      </c>
      <c r="C7824" s="1">
        <f t="shared" si="244"/>
        <v>0.18851999999999999</v>
      </c>
      <c r="D7824" s="254">
        <f t="shared" si="245"/>
        <v>6.9005785869724612E-2</v>
      </c>
    </row>
    <row r="7825" spans="1:4" x14ac:dyDescent="0.3">
      <c r="A7825" s="4">
        <v>30893</v>
      </c>
      <c r="B7825" s="5">
        <v>188.91</v>
      </c>
      <c r="C7825" s="1">
        <f t="shared" si="244"/>
        <v>0.18890999999999999</v>
      </c>
      <c r="D7825" s="254">
        <f t="shared" si="245"/>
        <v>0.20687460216424203</v>
      </c>
    </row>
    <row r="7826" spans="1:4" x14ac:dyDescent="0.3">
      <c r="A7826" s="4">
        <v>30894</v>
      </c>
      <c r="B7826" s="5">
        <v>189.04000000000002</v>
      </c>
      <c r="C7826" s="1">
        <f t="shared" si="244"/>
        <v>0.18904000000000001</v>
      </c>
      <c r="D7826" s="254">
        <f t="shared" si="245"/>
        <v>6.8815838229863147E-2</v>
      </c>
    </row>
    <row r="7827" spans="1:4" x14ac:dyDescent="0.3">
      <c r="A7827" s="4">
        <v>30895</v>
      </c>
      <c r="B7827" s="5">
        <v>189.17000000000002</v>
      </c>
      <c r="C7827" s="1">
        <f t="shared" si="244"/>
        <v>0.18917</v>
      </c>
      <c r="D7827" s="254">
        <f t="shared" si="245"/>
        <v>6.8768514600092701E-2</v>
      </c>
    </row>
    <row r="7828" spans="1:4" x14ac:dyDescent="0.3">
      <c r="A7828" s="4">
        <v>30896</v>
      </c>
      <c r="B7828" s="5">
        <v>189.29999999999998</v>
      </c>
      <c r="C7828" s="1">
        <f t="shared" si="244"/>
        <v>0.1893</v>
      </c>
      <c r="D7828" s="254">
        <f t="shared" si="245"/>
        <v>6.8721256013093424E-2</v>
      </c>
    </row>
    <row r="7829" spans="1:4" x14ac:dyDescent="0.3">
      <c r="A7829" s="4">
        <v>30897</v>
      </c>
      <c r="B7829" s="5">
        <v>189.42999999999998</v>
      </c>
      <c r="C7829" s="1">
        <f t="shared" si="244"/>
        <v>0.18942999999999999</v>
      </c>
      <c r="D7829" s="254">
        <f t="shared" si="245"/>
        <v>6.8674062334905805E-2</v>
      </c>
    </row>
    <row r="7830" spans="1:4" x14ac:dyDescent="0.3">
      <c r="A7830" s="4">
        <v>30900</v>
      </c>
      <c r="B7830" s="5">
        <v>189.82</v>
      </c>
      <c r="C7830" s="1">
        <f t="shared" si="244"/>
        <v>0.18981999999999999</v>
      </c>
      <c r="D7830" s="254">
        <f t="shared" si="245"/>
        <v>0.20588080029562139</v>
      </c>
    </row>
    <row r="7831" spans="1:4" x14ac:dyDescent="0.3">
      <c r="A7831" s="4">
        <v>30901</v>
      </c>
      <c r="B7831" s="5">
        <v>189.95000000000002</v>
      </c>
      <c r="C7831" s="1">
        <f t="shared" si="244"/>
        <v>0.18995000000000001</v>
      </c>
      <c r="D7831" s="254">
        <f t="shared" si="245"/>
        <v>6.848593404278347E-2</v>
      </c>
    </row>
    <row r="7832" spans="1:4" x14ac:dyDescent="0.3">
      <c r="A7832" s="4">
        <v>30902</v>
      </c>
      <c r="B7832" s="5">
        <v>190.08</v>
      </c>
      <c r="C7832" s="1">
        <f t="shared" si="244"/>
        <v>0.19008</v>
      </c>
      <c r="D7832" s="254">
        <f t="shared" si="245"/>
        <v>6.8439062911296311E-2</v>
      </c>
    </row>
    <row r="7833" spans="1:4" x14ac:dyDescent="0.3">
      <c r="A7833" s="4">
        <v>30903</v>
      </c>
      <c r="B7833" s="5">
        <v>190.20999999999998</v>
      </c>
      <c r="C7833" s="1">
        <f t="shared" si="244"/>
        <v>0.19020999999999999</v>
      </c>
      <c r="D7833" s="254">
        <f t="shared" si="245"/>
        <v>6.8392255892235632E-2</v>
      </c>
    </row>
    <row r="7834" spans="1:4" x14ac:dyDescent="0.3">
      <c r="A7834" s="4">
        <v>30904</v>
      </c>
      <c r="B7834" s="5">
        <v>190.34</v>
      </c>
      <c r="C7834" s="1">
        <f t="shared" si="244"/>
        <v>0.19034000000000001</v>
      </c>
      <c r="D7834" s="254">
        <f t="shared" si="245"/>
        <v>6.8345512854217638E-2</v>
      </c>
    </row>
    <row r="7835" spans="1:4" x14ac:dyDescent="0.3">
      <c r="A7835" s="4">
        <v>30907</v>
      </c>
      <c r="B7835" s="5">
        <v>190.73000000000002</v>
      </c>
      <c r="C7835" s="1">
        <f t="shared" si="244"/>
        <v>0.19073000000000001</v>
      </c>
      <c r="D7835" s="254">
        <f t="shared" si="245"/>
        <v>0.20489650099821954</v>
      </c>
    </row>
    <row r="7836" spans="1:4" x14ac:dyDescent="0.3">
      <c r="A7836" s="4">
        <v>30908</v>
      </c>
      <c r="B7836" s="5">
        <v>190.86</v>
      </c>
      <c r="C7836" s="1">
        <f t="shared" si="244"/>
        <v>0.19086</v>
      </c>
      <c r="D7836" s="254">
        <f t="shared" si="245"/>
        <v>6.815917789544379E-2</v>
      </c>
    </row>
    <row r="7837" spans="1:4" x14ac:dyDescent="0.3">
      <c r="A7837" s="4">
        <v>30909</v>
      </c>
      <c r="B7837" s="5">
        <v>190.98999999999998</v>
      </c>
      <c r="C7837" s="1">
        <f t="shared" si="244"/>
        <v>0.19098999999999999</v>
      </c>
      <c r="D7837" s="254">
        <f t="shared" si="245"/>
        <v>6.8112752803073384E-2</v>
      </c>
    </row>
    <row r="7838" spans="1:4" x14ac:dyDescent="0.3">
      <c r="A7838" s="4">
        <v>30910</v>
      </c>
      <c r="B7838" s="5">
        <v>191.12</v>
      </c>
      <c r="C7838" s="1">
        <f t="shared" si="244"/>
        <v>0.19112000000000001</v>
      </c>
      <c r="D7838" s="254">
        <f t="shared" si="245"/>
        <v>6.8066390910526131E-2</v>
      </c>
    </row>
    <row r="7839" spans="1:4" x14ac:dyDescent="0.3">
      <c r="A7839" s="4">
        <v>30911</v>
      </c>
      <c r="B7839" s="5">
        <v>191.25</v>
      </c>
      <c r="C7839" s="1">
        <f t="shared" si="244"/>
        <v>0.19125</v>
      </c>
      <c r="D7839" s="254">
        <f t="shared" si="245"/>
        <v>6.8020092088727502E-2</v>
      </c>
    </row>
    <row r="7840" spans="1:4" x14ac:dyDescent="0.3">
      <c r="A7840" s="4">
        <v>30914</v>
      </c>
      <c r="B7840" s="5">
        <v>191.64000000000001</v>
      </c>
      <c r="C7840" s="1">
        <f t="shared" si="244"/>
        <v>0.19164</v>
      </c>
      <c r="D7840" s="254">
        <f t="shared" si="245"/>
        <v>0.20392156862745203</v>
      </c>
    </row>
    <row r="7841" spans="1:4" x14ac:dyDescent="0.3">
      <c r="A7841" s="4">
        <v>30915</v>
      </c>
      <c r="B7841" s="5">
        <v>191.76999999999998</v>
      </c>
      <c r="C7841" s="1">
        <f t="shared" si="244"/>
        <v>0.19176999999999997</v>
      </c>
      <c r="D7841" s="254">
        <f t="shared" si="245"/>
        <v>6.783552494258327E-2</v>
      </c>
    </row>
    <row r="7842" spans="1:4" x14ac:dyDescent="0.3">
      <c r="A7842" s="4">
        <v>30916</v>
      </c>
      <c r="B7842" s="5">
        <v>191.89999999999998</v>
      </c>
      <c r="C7842" s="1">
        <f t="shared" si="244"/>
        <v>0.19189999999999999</v>
      </c>
      <c r="D7842" s="254">
        <f t="shared" si="245"/>
        <v>6.7789539552576272E-2</v>
      </c>
    </row>
    <row r="7843" spans="1:4" x14ac:dyDescent="0.3">
      <c r="A7843" s="4">
        <v>30917</v>
      </c>
      <c r="B7843" s="5">
        <v>192.03</v>
      </c>
      <c r="C7843" s="1">
        <f t="shared" si="244"/>
        <v>0.19203000000000001</v>
      </c>
      <c r="D7843" s="254">
        <f t="shared" si="245"/>
        <v>6.7743616466930945E-2</v>
      </c>
    </row>
    <row r="7844" spans="1:4" x14ac:dyDescent="0.3">
      <c r="A7844" s="4">
        <v>30918</v>
      </c>
      <c r="B7844" s="5">
        <v>192.16</v>
      </c>
      <c r="C7844" s="1">
        <f t="shared" si="244"/>
        <v>0.19216</v>
      </c>
      <c r="D7844" s="254">
        <f t="shared" si="245"/>
        <v>6.7697755559015249E-2</v>
      </c>
    </row>
    <row r="7845" spans="1:4" x14ac:dyDescent="0.3">
      <c r="A7845" s="4">
        <v>30921</v>
      </c>
      <c r="B7845" s="5">
        <v>192.55</v>
      </c>
      <c r="C7845" s="1">
        <f t="shared" si="244"/>
        <v>0.19255</v>
      </c>
      <c r="D7845" s="254">
        <f t="shared" si="245"/>
        <v>0.20295587010825678</v>
      </c>
    </row>
    <row r="7846" spans="1:4" x14ac:dyDescent="0.3">
      <c r="A7846" s="4">
        <v>30922</v>
      </c>
      <c r="B7846" s="5">
        <v>192.67999999999998</v>
      </c>
      <c r="C7846" s="1">
        <f t="shared" si="244"/>
        <v>0.19267999999999999</v>
      </c>
      <c r="D7846" s="254">
        <f t="shared" si="245"/>
        <v>6.7514931186685168E-2</v>
      </c>
    </row>
    <row r="7847" spans="1:4" x14ac:dyDescent="0.3">
      <c r="A7847" s="4">
        <v>30923</v>
      </c>
      <c r="B7847" s="5">
        <v>192.81</v>
      </c>
      <c r="C7847" s="1">
        <f t="shared" si="244"/>
        <v>0.19281000000000001</v>
      </c>
      <c r="D7847" s="254">
        <f t="shared" si="245"/>
        <v>6.7469379281726027E-2</v>
      </c>
    </row>
    <row r="7848" spans="1:4" x14ac:dyDescent="0.3">
      <c r="A7848" s="4">
        <v>30924</v>
      </c>
      <c r="B7848" s="5">
        <v>192.94</v>
      </c>
      <c r="C7848" s="1">
        <f t="shared" si="244"/>
        <v>0.19294</v>
      </c>
      <c r="D7848" s="254">
        <f t="shared" si="245"/>
        <v>6.7423888802453646E-2</v>
      </c>
    </row>
    <row r="7849" spans="1:4" x14ac:dyDescent="0.3">
      <c r="A7849" s="4">
        <v>30925</v>
      </c>
      <c r="B7849" s="5">
        <v>193.07</v>
      </c>
      <c r="C7849" s="1">
        <f t="shared" si="244"/>
        <v>0.19306999999999999</v>
      </c>
      <c r="D7849" s="254">
        <f t="shared" si="245"/>
        <v>6.7378459624745091E-2</v>
      </c>
    </row>
    <row r="7850" spans="1:4" x14ac:dyDescent="0.3">
      <c r="A7850" s="4">
        <v>30928</v>
      </c>
      <c r="B7850" s="5">
        <v>193.45999999999998</v>
      </c>
      <c r="C7850" s="1">
        <f t="shared" si="244"/>
        <v>0.19345999999999999</v>
      </c>
      <c r="D7850" s="254">
        <f t="shared" si="245"/>
        <v>0.20199927487438707</v>
      </c>
    </row>
    <row r="7851" spans="1:4" x14ac:dyDescent="0.3">
      <c r="A7851" s="4">
        <v>30929</v>
      </c>
      <c r="B7851" s="5">
        <v>193.59</v>
      </c>
      <c r="C7851" s="1">
        <f t="shared" si="244"/>
        <v>0.19359000000000001</v>
      </c>
      <c r="D7851" s="254">
        <f t="shared" si="245"/>
        <v>6.7197353458081643E-2</v>
      </c>
    </row>
    <row r="7852" spans="1:4" x14ac:dyDescent="0.3">
      <c r="A7852" s="4">
        <v>30930</v>
      </c>
      <c r="B7852" s="5">
        <v>193.72</v>
      </c>
      <c r="C7852" s="1">
        <f t="shared" si="244"/>
        <v>0.19372</v>
      </c>
      <c r="D7852" s="254">
        <f t="shared" si="245"/>
        <v>6.7152228937450431E-2</v>
      </c>
    </row>
    <row r="7853" spans="1:4" x14ac:dyDescent="0.3">
      <c r="A7853" s="4">
        <v>30931</v>
      </c>
      <c r="B7853" s="5">
        <v>193.85</v>
      </c>
      <c r="C7853" s="1">
        <f t="shared" si="244"/>
        <v>0.19384999999999999</v>
      </c>
      <c r="D7853" s="254">
        <f t="shared" si="245"/>
        <v>6.7107164980373391E-2</v>
      </c>
    </row>
    <row r="7854" spans="1:4" x14ac:dyDescent="0.3">
      <c r="A7854" s="4">
        <v>30932</v>
      </c>
      <c r="B7854" s="5">
        <v>193.98000000000002</v>
      </c>
      <c r="C7854" s="1">
        <f t="shared" si="244"/>
        <v>0.19398000000000001</v>
      </c>
      <c r="D7854" s="254">
        <f t="shared" si="245"/>
        <v>6.7062161465059056E-2</v>
      </c>
    </row>
    <row r="7855" spans="1:4" x14ac:dyDescent="0.3">
      <c r="A7855" s="4">
        <v>30935</v>
      </c>
      <c r="B7855" s="5">
        <v>194.36999999999998</v>
      </c>
      <c r="C7855" s="1">
        <f t="shared" si="244"/>
        <v>0.19436999999999999</v>
      </c>
      <c r="D7855" s="254">
        <f t="shared" si="245"/>
        <v>0.2010516548097474</v>
      </c>
    </row>
    <row r="7856" spans="1:4" x14ac:dyDescent="0.3">
      <c r="A7856" s="4">
        <v>30936</v>
      </c>
      <c r="B7856" s="5">
        <v>194.5</v>
      </c>
      <c r="C7856" s="1">
        <f t="shared" si="244"/>
        <v>0.19450000000000001</v>
      </c>
      <c r="D7856" s="254">
        <f t="shared" si="245"/>
        <v>6.688274939550265E-2</v>
      </c>
    </row>
    <row r="7857" spans="1:4" x14ac:dyDescent="0.3">
      <c r="A7857" s="4">
        <v>30937</v>
      </c>
      <c r="B7857" s="5">
        <v>194.63</v>
      </c>
      <c r="C7857" s="1">
        <f t="shared" si="244"/>
        <v>0.19463</v>
      </c>
      <c r="D7857" s="254">
        <f t="shared" si="245"/>
        <v>6.6838046272499341E-2</v>
      </c>
    </row>
    <row r="7858" spans="1:4" x14ac:dyDescent="0.3">
      <c r="A7858" s="4">
        <v>30938</v>
      </c>
      <c r="B7858" s="5">
        <v>194.76</v>
      </c>
      <c r="C7858" s="1">
        <f t="shared" si="244"/>
        <v>0.19475999999999999</v>
      </c>
      <c r="D7858" s="254">
        <f t="shared" si="245"/>
        <v>6.6793402866971441E-2</v>
      </c>
    </row>
    <row r="7859" spans="1:4" x14ac:dyDescent="0.3">
      <c r="A7859" s="4">
        <v>30939</v>
      </c>
      <c r="B7859" s="5">
        <v>194.89000000000001</v>
      </c>
      <c r="C7859" s="1">
        <f t="shared" si="244"/>
        <v>0.19489000000000001</v>
      </c>
      <c r="D7859" s="254">
        <f t="shared" si="245"/>
        <v>6.6748819059370135E-2</v>
      </c>
    </row>
    <row r="7860" spans="1:4" x14ac:dyDescent="0.3">
      <c r="A7860" s="4">
        <v>30942</v>
      </c>
      <c r="B7860" s="5">
        <v>195.28</v>
      </c>
      <c r="C7860" s="1">
        <f t="shared" si="244"/>
        <v>0.19528000000000001</v>
      </c>
      <c r="D7860" s="254">
        <f t="shared" si="245"/>
        <v>0.20011288419108375</v>
      </c>
    </row>
    <row r="7861" spans="1:4" x14ac:dyDescent="0.3">
      <c r="A7861" s="4">
        <v>30943</v>
      </c>
      <c r="B7861" s="5">
        <v>195.41</v>
      </c>
      <c r="C7861" s="1">
        <f t="shared" si="244"/>
        <v>0.19541</v>
      </c>
      <c r="D7861" s="254">
        <f t="shared" si="245"/>
        <v>6.6571077427290959E-2</v>
      </c>
    </row>
    <row r="7862" spans="1:4" x14ac:dyDescent="0.3">
      <c r="A7862" s="4">
        <v>30944</v>
      </c>
      <c r="B7862" s="5">
        <v>195.54</v>
      </c>
      <c r="C7862" s="1">
        <f t="shared" si="244"/>
        <v>0.19553999999999999</v>
      </c>
      <c r="D7862" s="254">
        <f t="shared" si="245"/>
        <v>6.6526789826526489E-2</v>
      </c>
    </row>
    <row r="7863" spans="1:4" x14ac:dyDescent="0.3">
      <c r="A7863" s="4">
        <v>30945</v>
      </c>
      <c r="B7863" s="5">
        <v>195.67000000000002</v>
      </c>
      <c r="C7863" s="1">
        <f t="shared" si="244"/>
        <v>0.19567000000000001</v>
      </c>
      <c r="D7863" s="254">
        <f t="shared" si="245"/>
        <v>6.6482561112835015E-2</v>
      </c>
    </row>
    <row r="7864" spans="1:4" x14ac:dyDescent="0.3">
      <c r="A7864" s="4">
        <v>30946</v>
      </c>
      <c r="B7864" s="5">
        <v>195.8</v>
      </c>
      <c r="C7864" s="1">
        <f t="shared" si="244"/>
        <v>0.1958</v>
      </c>
      <c r="D7864" s="254">
        <f t="shared" si="245"/>
        <v>6.6438391168799349E-2</v>
      </c>
    </row>
    <row r="7865" spans="1:4" x14ac:dyDescent="0.3">
      <c r="A7865" s="4">
        <v>30949</v>
      </c>
      <c r="B7865" s="5">
        <v>196.19</v>
      </c>
      <c r="C7865" s="1">
        <f t="shared" si="244"/>
        <v>0.19619</v>
      </c>
      <c r="D7865" s="254">
        <f t="shared" si="245"/>
        <v>0.19918283963227257</v>
      </c>
    </row>
    <row r="7866" spans="1:4" x14ac:dyDescent="0.3">
      <c r="A7866" s="4">
        <v>30950</v>
      </c>
      <c r="B7866" s="5">
        <v>196.32</v>
      </c>
      <c r="C7866" s="1">
        <f t="shared" si="244"/>
        <v>0.19631999999999999</v>
      </c>
      <c r="D7866" s="254">
        <f t="shared" si="245"/>
        <v>6.6262296753150096E-2</v>
      </c>
    </row>
    <row r="7867" spans="1:4" x14ac:dyDescent="0.3">
      <c r="A7867" s="4">
        <v>30951</v>
      </c>
      <c r="B7867" s="5">
        <v>196.45000000000002</v>
      </c>
      <c r="C7867" s="1">
        <f t="shared" si="244"/>
        <v>0.19645000000000001</v>
      </c>
      <c r="D7867" s="254">
        <f t="shared" si="245"/>
        <v>6.6218418907926235E-2</v>
      </c>
    </row>
    <row r="7868" spans="1:4" x14ac:dyDescent="0.3">
      <c r="A7868" s="4">
        <v>30952</v>
      </c>
      <c r="B7868" s="5">
        <v>196.58</v>
      </c>
      <c r="C7868" s="1">
        <f t="shared" si="244"/>
        <v>0.19658</v>
      </c>
      <c r="D7868" s="254">
        <f t="shared" si="245"/>
        <v>6.6174599134627421E-2</v>
      </c>
    </row>
    <row r="7869" spans="1:4" x14ac:dyDescent="0.3">
      <c r="A7869" s="4">
        <v>30953</v>
      </c>
      <c r="B7869" s="5">
        <v>196.71</v>
      </c>
      <c r="C7869" s="1">
        <f t="shared" si="244"/>
        <v>0.19671</v>
      </c>
      <c r="D7869" s="254">
        <f t="shared" si="245"/>
        <v>6.613083731814573E-2</v>
      </c>
    </row>
    <row r="7870" spans="1:4" x14ac:dyDescent="0.3">
      <c r="A7870" s="4">
        <v>30956</v>
      </c>
      <c r="B7870" s="5">
        <v>197.1</v>
      </c>
      <c r="C7870" s="1">
        <f t="shared" si="244"/>
        <v>0.1971</v>
      </c>
      <c r="D7870" s="254">
        <f t="shared" si="245"/>
        <v>0.19826140003049719</v>
      </c>
    </row>
    <row r="7871" spans="1:4" x14ac:dyDescent="0.3">
      <c r="A7871" s="4">
        <v>30957</v>
      </c>
      <c r="B7871" s="5">
        <v>197.23</v>
      </c>
      <c r="C7871" s="1">
        <f t="shared" si="244"/>
        <v>0.19722999999999999</v>
      </c>
      <c r="D7871" s="254">
        <f t="shared" si="245"/>
        <v>6.595636732622534E-2</v>
      </c>
    </row>
    <row r="7872" spans="1:4" x14ac:dyDescent="0.3">
      <c r="A7872" s="4">
        <v>30958</v>
      </c>
      <c r="B7872" s="5">
        <v>197.36</v>
      </c>
      <c r="C7872" s="1">
        <f t="shared" si="244"/>
        <v>0.19736000000000001</v>
      </c>
      <c r="D7872" s="254">
        <f t="shared" si="245"/>
        <v>6.5912893576047793E-2</v>
      </c>
    </row>
    <row r="7873" spans="1:4" x14ac:dyDescent="0.3">
      <c r="A7873" s="4">
        <v>30959</v>
      </c>
      <c r="B7873" s="5">
        <v>197.49</v>
      </c>
      <c r="C7873" s="1">
        <f t="shared" si="244"/>
        <v>0.19749</v>
      </c>
      <c r="D7873" s="254">
        <f t="shared" si="245"/>
        <v>6.5869477097679763E-2</v>
      </c>
    </row>
    <row r="7874" spans="1:4" x14ac:dyDescent="0.3">
      <c r="A7874" s="4">
        <v>30960</v>
      </c>
      <c r="B7874" s="5">
        <v>197.61999999999998</v>
      </c>
      <c r="C7874" s="1">
        <f t="shared" si="244"/>
        <v>0.19761999999999996</v>
      </c>
      <c r="D7874" s="254">
        <f t="shared" si="245"/>
        <v>6.5826117778100546E-2</v>
      </c>
    </row>
    <row r="7875" spans="1:4" x14ac:dyDescent="0.3">
      <c r="A7875" s="4">
        <v>30963</v>
      </c>
      <c r="B7875" s="5">
        <v>198.01</v>
      </c>
      <c r="C7875" s="1">
        <f t="shared" si="244"/>
        <v>0.19800999999999999</v>
      </c>
      <c r="D7875" s="254">
        <f t="shared" si="245"/>
        <v>0.19734844651351224</v>
      </c>
    </row>
    <row r="7876" spans="1:4" x14ac:dyDescent="0.3">
      <c r="A7876" s="4">
        <v>30964</v>
      </c>
      <c r="B7876" s="5">
        <v>198.14000000000001</v>
      </c>
      <c r="C7876" s="1">
        <f t="shared" si="244"/>
        <v>0.19814000000000001</v>
      </c>
      <c r="D7876" s="254">
        <f t="shared" si="245"/>
        <v>6.5653249835873062E-2</v>
      </c>
    </row>
    <row r="7877" spans="1:4" x14ac:dyDescent="0.3">
      <c r="A7877" s="4">
        <v>30965</v>
      </c>
      <c r="B7877" s="5">
        <v>198.27</v>
      </c>
      <c r="C7877" s="1">
        <f t="shared" si="244"/>
        <v>0.19827</v>
      </c>
      <c r="D7877" s="254">
        <f t="shared" si="245"/>
        <v>6.5610174624008977E-2</v>
      </c>
    </row>
    <row r="7878" spans="1:4" x14ac:dyDescent="0.3">
      <c r="A7878" s="4">
        <v>30966</v>
      </c>
      <c r="B7878" s="5">
        <v>198.4</v>
      </c>
      <c r="C7878" s="1">
        <f t="shared" ref="C7878:C7941" si="246">B7878/1000</f>
        <v>0.19839999999999999</v>
      </c>
      <c r="D7878" s="254">
        <f t="shared" si="245"/>
        <v>6.5567155898516027E-2</v>
      </c>
    </row>
    <row r="7879" spans="1:4" x14ac:dyDescent="0.3">
      <c r="A7879" s="4">
        <v>30970</v>
      </c>
      <c r="B7879" s="5">
        <v>198.92000000000002</v>
      </c>
      <c r="C7879" s="1">
        <f t="shared" si="246"/>
        <v>0.19892000000000001</v>
      </c>
      <c r="D7879" s="254">
        <f t="shared" ref="D7879:D7942" si="247">((B7879/B7878)-1)*100</f>
        <v>0.26209677419355426</v>
      </c>
    </row>
    <row r="7880" spans="1:4" x14ac:dyDescent="0.3">
      <c r="A7880" s="4">
        <v>30971</v>
      </c>
      <c r="B7880" s="5">
        <v>199.05</v>
      </c>
      <c r="C7880" s="1">
        <f t="shared" si="246"/>
        <v>0.19905</v>
      </c>
      <c r="D7880" s="254">
        <f t="shared" si="247"/>
        <v>6.5352905690718721E-2</v>
      </c>
    </row>
    <row r="7881" spans="1:4" x14ac:dyDescent="0.3">
      <c r="A7881" s="4">
        <v>30972</v>
      </c>
      <c r="B7881" s="5">
        <v>199.18</v>
      </c>
      <c r="C7881" s="1">
        <f t="shared" si="246"/>
        <v>0.19918</v>
      </c>
      <c r="D7881" s="254">
        <f t="shared" si="247"/>
        <v>6.5310223561909631E-2</v>
      </c>
    </row>
    <row r="7882" spans="1:4" x14ac:dyDescent="0.3">
      <c r="A7882" s="4">
        <v>30973</v>
      </c>
      <c r="B7882" s="5">
        <v>199.30999999999997</v>
      </c>
      <c r="C7882" s="1">
        <f t="shared" si="246"/>
        <v>0.19930999999999999</v>
      </c>
      <c r="D7882" s="254">
        <f t="shared" si="247"/>
        <v>6.5267597148288559E-2</v>
      </c>
    </row>
    <row r="7883" spans="1:4" x14ac:dyDescent="0.3">
      <c r="A7883" s="4">
        <v>30977</v>
      </c>
      <c r="B7883" s="5">
        <v>199.83</v>
      </c>
      <c r="C7883" s="1">
        <f t="shared" si="246"/>
        <v>0.19983000000000001</v>
      </c>
      <c r="D7883" s="254">
        <f t="shared" si="247"/>
        <v>0.26090010536352626</v>
      </c>
    </row>
    <row r="7884" spans="1:4" x14ac:dyDescent="0.3">
      <c r="A7884" s="4">
        <v>30978</v>
      </c>
      <c r="B7884" s="5">
        <v>199.96</v>
      </c>
      <c r="C7884" s="1">
        <f t="shared" si="246"/>
        <v>0.19996</v>
      </c>
      <c r="D7884" s="254">
        <f t="shared" si="247"/>
        <v>6.505529700244761E-2</v>
      </c>
    </row>
    <row r="7885" spans="1:4" x14ac:dyDescent="0.3">
      <c r="A7885" s="4">
        <v>30979</v>
      </c>
      <c r="B7885" s="5">
        <v>200.09</v>
      </c>
      <c r="C7885" s="1">
        <f t="shared" si="246"/>
        <v>0.20008999999999999</v>
      </c>
      <c r="D7885" s="254">
        <f t="shared" si="247"/>
        <v>6.5013002600511349E-2</v>
      </c>
    </row>
    <row r="7886" spans="1:4" x14ac:dyDescent="0.3">
      <c r="A7886" s="4">
        <v>30980</v>
      </c>
      <c r="B7886" s="5">
        <v>200.22</v>
      </c>
      <c r="C7886" s="1">
        <f t="shared" si="246"/>
        <v>0.20022000000000001</v>
      </c>
      <c r="D7886" s="254">
        <f t="shared" si="247"/>
        <v>6.49707631565688E-2</v>
      </c>
    </row>
    <row r="7887" spans="1:4" x14ac:dyDescent="0.3">
      <c r="A7887" s="4">
        <v>30981</v>
      </c>
      <c r="B7887" s="5">
        <v>200.35</v>
      </c>
      <c r="C7887" s="1">
        <f t="shared" si="246"/>
        <v>0.20035</v>
      </c>
      <c r="D7887" s="254">
        <f t="shared" si="247"/>
        <v>6.4928578563572259E-2</v>
      </c>
    </row>
    <row r="7888" spans="1:4" x14ac:dyDescent="0.3">
      <c r="A7888" s="4">
        <v>30984</v>
      </c>
      <c r="B7888" s="5">
        <v>200.74</v>
      </c>
      <c r="C7888" s="1">
        <f t="shared" si="246"/>
        <v>0.20074</v>
      </c>
      <c r="D7888" s="254">
        <f t="shared" si="247"/>
        <v>0.19465934614426583</v>
      </c>
    </row>
    <row r="7889" spans="1:4" x14ac:dyDescent="0.3">
      <c r="A7889" s="4">
        <v>30985</v>
      </c>
      <c r="B7889" s="5">
        <v>200.87</v>
      </c>
      <c r="C7889" s="1">
        <f t="shared" si="246"/>
        <v>0.20086999999999999</v>
      </c>
      <c r="D7889" s="254">
        <f t="shared" si="247"/>
        <v>6.4760386569684414E-2</v>
      </c>
    </row>
    <row r="7890" spans="1:4" x14ac:dyDescent="0.3">
      <c r="A7890" s="4">
        <v>30986</v>
      </c>
      <c r="B7890" s="5">
        <v>201</v>
      </c>
      <c r="C7890" s="1">
        <f t="shared" si="246"/>
        <v>0.20100000000000001</v>
      </c>
      <c r="D7890" s="254">
        <f t="shared" si="247"/>
        <v>6.4718474635339085E-2</v>
      </c>
    </row>
    <row r="7891" spans="1:4" x14ac:dyDescent="0.3">
      <c r="A7891" s="4">
        <v>30987</v>
      </c>
      <c r="B7891" s="5">
        <v>201.13</v>
      </c>
      <c r="C7891" s="1">
        <f t="shared" si="246"/>
        <v>0.20113</v>
      </c>
      <c r="D7891" s="254">
        <f t="shared" si="247"/>
        <v>6.4676616915426699E-2</v>
      </c>
    </row>
    <row r="7892" spans="1:4" x14ac:dyDescent="0.3">
      <c r="A7892" s="4">
        <v>30991</v>
      </c>
      <c r="B7892" s="5">
        <v>201.65</v>
      </c>
      <c r="C7892" s="1">
        <f t="shared" si="246"/>
        <v>0.20165</v>
      </c>
      <c r="D7892" s="254">
        <f t="shared" si="247"/>
        <v>0.25853925321932536</v>
      </c>
    </row>
    <row r="7893" spans="1:4" x14ac:dyDescent="0.3">
      <c r="A7893" s="4">
        <v>30992</v>
      </c>
      <c r="B7893" s="5">
        <v>201.78</v>
      </c>
      <c r="C7893" s="1">
        <f t="shared" si="246"/>
        <v>0.20178000000000001</v>
      </c>
      <c r="D7893" s="254">
        <f t="shared" si="247"/>
        <v>6.4468137862627728E-2</v>
      </c>
    </row>
    <row r="7894" spans="1:4" x14ac:dyDescent="0.3">
      <c r="A7894" s="4">
        <v>30993</v>
      </c>
      <c r="B7894" s="5">
        <v>201.91</v>
      </c>
      <c r="C7894" s="1">
        <f t="shared" si="246"/>
        <v>0.20191000000000001</v>
      </c>
      <c r="D7894" s="254">
        <f t="shared" si="247"/>
        <v>6.4426603231249047E-2</v>
      </c>
    </row>
    <row r="7895" spans="1:4" x14ac:dyDescent="0.3">
      <c r="A7895" s="4">
        <v>30994</v>
      </c>
      <c r="B7895" s="5">
        <v>202.04</v>
      </c>
      <c r="C7895" s="1">
        <f t="shared" si="246"/>
        <v>0.20204</v>
      </c>
      <c r="D7895" s="254">
        <f t="shared" si="247"/>
        <v>6.4385122084087421E-2</v>
      </c>
    </row>
    <row r="7896" spans="1:4" x14ac:dyDescent="0.3">
      <c r="A7896" s="4">
        <v>30995</v>
      </c>
      <c r="B7896" s="5">
        <v>202.17</v>
      </c>
      <c r="C7896" s="1">
        <f t="shared" si="246"/>
        <v>0.20216999999999999</v>
      </c>
      <c r="D7896" s="254">
        <f t="shared" si="247"/>
        <v>6.4343694317958722E-2</v>
      </c>
    </row>
    <row r="7897" spans="1:4" x14ac:dyDescent="0.3">
      <c r="A7897" s="4">
        <v>30998</v>
      </c>
      <c r="B7897" s="5">
        <v>202.56</v>
      </c>
      <c r="C7897" s="1">
        <f t="shared" si="246"/>
        <v>0.20255999999999999</v>
      </c>
      <c r="D7897" s="254">
        <f t="shared" si="247"/>
        <v>0.19290695948954717</v>
      </c>
    </row>
    <row r="7898" spans="1:4" x14ac:dyDescent="0.3">
      <c r="A7898" s="4">
        <v>30999</v>
      </c>
      <c r="B7898" s="5">
        <v>202.69</v>
      </c>
      <c r="C7898" s="1">
        <f t="shared" si="246"/>
        <v>0.20269000000000001</v>
      </c>
      <c r="D7898" s="254">
        <f t="shared" si="247"/>
        <v>6.4178515007906611E-2</v>
      </c>
    </row>
    <row r="7899" spans="1:4" x14ac:dyDescent="0.3">
      <c r="A7899" s="4">
        <v>31000</v>
      </c>
      <c r="B7899" s="5">
        <v>202.82</v>
      </c>
      <c r="C7899" s="1">
        <f t="shared" si="246"/>
        <v>0.20282</v>
      </c>
      <c r="D7899" s="254">
        <f t="shared" si="247"/>
        <v>6.4137352607418485E-2</v>
      </c>
    </row>
    <row r="7900" spans="1:4" x14ac:dyDescent="0.3">
      <c r="A7900" s="4">
        <v>31001</v>
      </c>
      <c r="B7900" s="5">
        <v>202.95</v>
      </c>
      <c r="C7900" s="1">
        <f t="shared" si="246"/>
        <v>0.20294999999999999</v>
      </c>
      <c r="D7900" s="254">
        <f t="shared" si="247"/>
        <v>6.4096242974054363E-2</v>
      </c>
    </row>
    <row r="7901" spans="1:4" x14ac:dyDescent="0.3">
      <c r="A7901" s="4">
        <v>31002</v>
      </c>
      <c r="B7901" s="5">
        <v>203.08</v>
      </c>
      <c r="C7901" s="1">
        <f t="shared" si="246"/>
        <v>0.20308000000000001</v>
      </c>
      <c r="D7901" s="254">
        <f t="shared" si="247"/>
        <v>6.4055186006406473E-2</v>
      </c>
    </row>
    <row r="7902" spans="1:4" x14ac:dyDescent="0.3">
      <c r="A7902" s="4">
        <v>31005</v>
      </c>
      <c r="B7902" s="5">
        <v>203.47</v>
      </c>
      <c r="C7902" s="1">
        <f t="shared" si="246"/>
        <v>0.20347000000000001</v>
      </c>
      <c r="D7902" s="254">
        <f t="shared" si="247"/>
        <v>0.19204254480991167</v>
      </c>
    </row>
    <row r="7903" spans="1:4" x14ac:dyDescent="0.3">
      <c r="A7903" s="4">
        <v>31007</v>
      </c>
      <c r="B7903" s="5">
        <v>203.73</v>
      </c>
      <c r="C7903" s="1">
        <f t="shared" si="246"/>
        <v>0.20372999999999999</v>
      </c>
      <c r="D7903" s="254">
        <f t="shared" si="247"/>
        <v>0.12778296554774027</v>
      </c>
    </row>
    <row r="7904" spans="1:4" x14ac:dyDescent="0.3">
      <c r="A7904" s="4">
        <v>31008</v>
      </c>
      <c r="B7904" s="5">
        <v>203.86</v>
      </c>
      <c r="C7904" s="1">
        <f t="shared" si="246"/>
        <v>0.20386000000000001</v>
      </c>
      <c r="D7904" s="254">
        <f t="shared" si="247"/>
        <v>6.380994453445421E-2</v>
      </c>
    </row>
    <row r="7905" spans="1:4" x14ac:dyDescent="0.3">
      <c r="A7905" s="4">
        <v>31009</v>
      </c>
      <c r="B7905" s="5">
        <v>203.99</v>
      </c>
      <c r="C7905" s="1">
        <f t="shared" si="246"/>
        <v>0.20399</v>
      </c>
      <c r="D7905" s="254">
        <f t="shared" si="247"/>
        <v>6.3769253409207138E-2</v>
      </c>
    </row>
    <row r="7906" spans="1:4" x14ac:dyDescent="0.3">
      <c r="A7906" s="4">
        <v>31012</v>
      </c>
      <c r="B7906" s="5">
        <v>204.38</v>
      </c>
      <c r="C7906" s="1">
        <f t="shared" si="246"/>
        <v>0.20438000000000001</v>
      </c>
      <c r="D7906" s="254">
        <f t="shared" si="247"/>
        <v>0.19118584244324222</v>
      </c>
    </row>
    <row r="7907" spans="1:4" x14ac:dyDescent="0.3">
      <c r="A7907" s="4">
        <v>31013</v>
      </c>
      <c r="B7907" s="5">
        <v>204.51</v>
      </c>
      <c r="C7907" s="1">
        <f t="shared" si="246"/>
        <v>0.20451</v>
      </c>
      <c r="D7907" s="254">
        <f t="shared" si="247"/>
        <v>6.3607006556409829E-2</v>
      </c>
    </row>
    <row r="7908" spans="1:4" x14ac:dyDescent="0.3">
      <c r="A7908" s="4">
        <v>31014</v>
      </c>
      <c r="B7908" s="5">
        <v>204.64</v>
      </c>
      <c r="C7908" s="1">
        <f t="shared" si="246"/>
        <v>0.20463999999999999</v>
      </c>
      <c r="D7908" s="254">
        <f t="shared" si="247"/>
        <v>6.3566573761675293E-2</v>
      </c>
    </row>
    <row r="7909" spans="1:4" x14ac:dyDescent="0.3">
      <c r="A7909" s="4">
        <v>31015</v>
      </c>
      <c r="B7909" s="5">
        <v>204.77</v>
      </c>
      <c r="C7909" s="1">
        <f t="shared" si="246"/>
        <v>0.20477000000000001</v>
      </c>
      <c r="D7909" s="254">
        <f t="shared" si="247"/>
        <v>6.3526192337781673E-2</v>
      </c>
    </row>
    <row r="7910" spans="1:4" x14ac:dyDescent="0.3">
      <c r="A7910" s="4">
        <v>31016</v>
      </c>
      <c r="B7910" s="5">
        <v>204.9</v>
      </c>
      <c r="C7910" s="1">
        <f t="shared" si="246"/>
        <v>0.2049</v>
      </c>
      <c r="D7910" s="254">
        <f t="shared" si="247"/>
        <v>6.3485862186851705E-2</v>
      </c>
    </row>
    <row r="7911" spans="1:4" x14ac:dyDescent="0.3">
      <c r="A7911" s="4">
        <v>31019</v>
      </c>
      <c r="B7911" s="5">
        <v>205.29</v>
      </c>
      <c r="C7911" s="1">
        <f t="shared" si="246"/>
        <v>0.20529</v>
      </c>
      <c r="D7911" s="254">
        <f t="shared" si="247"/>
        <v>0.19033674963395697</v>
      </c>
    </row>
    <row r="7912" spans="1:4" x14ac:dyDescent="0.3">
      <c r="A7912" s="4">
        <v>31020</v>
      </c>
      <c r="B7912" s="5">
        <v>205.42</v>
      </c>
      <c r="C7912" s="1">
        <f t="shared" si="246"/>
        <v>0.20541999999999999</v>
      </c>
      <c r="D7912" s="254">
        <f t="shared" si="247"/>
        <v>6.3325052364948675E-2</v>
      </c>
    </row>
    <row r="7913" spans="1:4" x14ac:dyDescent="0.3">
      <c r="A7913" s="4">
        <v>31021</v>
      </c>
      <c r="B7913" s="5">
        <v>205.55</v>
      </c>
      <c r="C7913" s="1">
        <f t="shared" si="246"/>
        <v>0.20555000000000001</v>
      </c>
      <c r="D7913" s="254">
        <f t="shared" si="247"/>
        <v>6.3284977120048325E-2</v>
      </c>
    </row>
    <row r="7914" spans="1:4" x14ac:dyDescent="0.3">
      <c r="A7914" s="4">
        <v>31022</v>
      </c>
      <c r="B7914" s="5">
        <v>205.72</v>
      </c>
      <c r="C7914" s="1">
        <f t="shared" si="246"/>
        <v>0.20571999999999999</v>
      </c>
      <c r="D7914" s="254">
        <f t="shared" si="247"/>
        <v>8.2704937971289638E-2</v>
      </c>
    </row>
    <row r="7915" spans="1:4" x14ac:dyDescent="0.3">
      <c r="A7915" s="4">
        <v>31023</v>
      </c>
      <c r="B7915" s="5">
        <v>205.89</v>
      </c>
      <c r="C7915" s="1">
        <f t="shared" si="246"/>
        <v>0.20588999999999999</v>
      </c>
      <c r="D7915" s="254">
        <f t="shared" si="247"/>
        <v>8.2636593427953819E-2</v>
      </c>
    </row>
    <row r="7916" spans="1:4" x14ac:dyDescent="0.3">
      <c r="A7916" s="4">
        <v>31026</v>
      </c>
      <c r="B7916" s="5">
        <v>206.4</v>
      </c>
      <c r="C7916" s="1">
        <f t="shared" si="246"/>
        <v>0.2064</v>
      </c>
      <c r="D7916" s="254">
        <f t="shared" si="247"/>
        <v>0.24770508523970225</v>
      </c>
    </row>
    <row r="7917" spans="1:4" x14ac:dyDescent="0.3">
      <c r="A7917" s="4">
        <v>31027</v>
      </c>
      <c r="B7917" s="5">
        <v>206.57</v>
      </c>
      <c r="C7917" s="1">
        <f t="shared" si="246"/>
        <v>0.20657</v>
      </c>
      <c r="D7917" s="254">
        <f t="shared" si="247"/>
        <v>8.2364341085261472E-2</v>
      </c>
    </row>
    <row r="7918" spans="1:4" x14ac:dyDescent="0.3">
      <c r="A7918" s="4">
        <v>31029</v>
      </c>
      <c r="B7918" s="5">
        <v>206.91</v>
      </c>
      <c r="C7918" s="1">
        <f t="shared" si="246"/>
        <v>0.20690999999999998</v>
      </c>
      <c r="D7918" s="254">
        <f t="shared" si="247"/>
        <v>0.16459311613497007</v>
      </c>
    </row>
    <row r="7919" spans="1:4" x14ac:dyDescent="0.3">
      <c r="A7919" s="4">
        <v>31030</v>
      </c>
      <c r="B7919" s="5">
        <v>207.07999999999998</v>
      </c>
      <c r="C7919" s="1">
        <f t="shared" si="246"/>
        <v>0.20707999999999999</v>
      </c>
      <c r="D7919" s="254">
        <f t="shared" si="247"/>
        <v>8.2161326180463234E-2</v>
      </c>
    </row>
    <row r="7920" spans="1:4" x14ac:dyDescent="0.3">
      <c r="A7920" s="4">
        <v>31033</v>
      </c>
      <c r="B7920" s="5">
        <v>207.59</v>
      </c>
      <c r="C7920" s="1">
        <f t="shared" si="246"/>
        <v>0.20759</v>
      </c>
      <c r="D7920" s="254">
        <f t="shared" si="247"/>
        <v>0.24628163028781458</v>
      </c>
    </row>
    <row r="7921" spans="1:4" x14ac:dyDescent="0.3">
      <c r="A7921" s="4">
        <v>31034</v>
      </c>
      <c r="B7921" s="5">
        <v>207.76</v>
      </c>
      <c r="C7921" s="1">
        <f t="shared" si="246"/>
        <v>0.20776</v>
      </c>
      <c r="D7921" s="254">
        <f t="shared" si="247"/>
        <v>8.1892191338694964E-2</v>
      </c>
    </row>
    <row r="7922" spans="1:4" x14ac:dyDescent="0.3">
      <c r="A7922" s="4">
        <v>31035</v>
      </c>
      <c r="B7922" s="5">
        <v>207.93</v>
      </c>
      <c r="C7922" s="1">
        <f t="shared" si="246"/>
        <v>0.20793</v>
      </c>
      <c r="D7922" s="254">
        <f t="shared" si="247"/>
        <v>8.182518290336116E-2</v>
      </c>
    </row>
    <row r="7923" spans="1:4" x14ac:dyDescent="0.3">
      <c r="A7923" s="4">
        <v>31036</v>
      </c>
      <c r="B7923" s="5">
        <v>208.1</v>
      </c>
      <c r="C7923" s="1">
        <f t="shared" si="246"/>
        <v>0.20810000000000001</v>
      </c>
      <c r="D7923" s="254">
        <f t="shared" si="247"/>
        <v>8.1758284037891649E-2</v>
      </c>
    </row>
    <row r="7924" spans="1:4" x14ac:dyDescent="0.3">
      <c r="A7924" s="4">
        <v>31037</v>
      </c>
      <c r="B7924" s="5">
        <v>208.27</v>
      </c>
      <c r="C7924" s="1">
        <f t="shared" si="246"/>
        <v>0.20827000000000001</v>
      </c>
      <c r="D7924" s="254">
        <f t="shared" si="247"/>
        <v>8.1691494473812298E-2</v>
      </c>
    </row>
    <row r="7925" spans="1:4" x14ac:dyDescent="0.3">
      <c r="A7925" s="4">
        <v>31040</v>
      </c>
      <c r="B7925" s="5">
        <v>208.78</v>
      </c>
      <c r="C7925" s="1">
        <f t="shared" si="246"/>
        <v>0.20877999999999999</v>
      </c>
      <c r="D7925" s="254">
        <f t="shared" si="247"/>
        <v>0.24487444183032281</v>
      </c>
    </row>
    <row r="7926" spans="1:4" x14ac:dyDescent="0.3">
      <c r="A7926" s="4">
        <v>31042</v>
      </c>
      <c r="B7926" s="5">
        <v>209.12</v>
      </c>
      <c r="C7926" s="1">
        <f t="shared" si="246"/>
        <v>0.20912</v>
      </c>
      <c r="D7926" s="254">
        <f t="shared" si="247"/>
        <v>0.1628508477823587</v>
      </c>
    </row>
    <row r="7927" spans="1:4" x14ac:dyDescent="0.3">
      <c r="A7927" s="4">
        <v>31043</v>
      </c>
      <c r="B7927" s="5">
        <v>209.29</v>
      </c>
      <c r="C7927" s="1">
        <f t="shared" si="246"/>
        <v>0.20929</v>
      </c>
      <c r="D7927" s="254">
        <f t="shared" si="247"/>
        <v>8.1293037490426379E-2</v>
      </c>
    </row>
    <row r="7928" spans="1:4" x14ac:dyDescent="0.3">
      <c r="A7928" s="4">
        <v>31044</v>
      </c>
      <c r="B7928" s="5">
        <v>209.46</v>
      </c>
      <c r="C7928" s="1">
        <f t="shared" si="246"/>
        <v>0.20946000000000001</v>
      </c>
      <c r="D7928" s="254">
        <f t="shared" si="247"/>
        <v>8.1227005590345236E-2</v>
      </c>
    </row>
    <row r="7929" spans="1:4" x14ac:dyDescent="0.3">
      <c r="A7929" s="4">
        <v>31047</v>
      </c>
      <c r="B7929" s="5">
        <v>209.97</v>
      </c>
      <c r="C7929" s="1">
        <f t="shared" si="246"/>
        <v>0.20996999999999999</v>
      </c>
      <c r="D7929" s="254">
        <f t="shared" si="247"/>
        <v>0.24348324262388754</v>
      </c>
    </row>
    <row r="7930" spans="1:4" x14ac:dyDescent="0.3">
      <c r="A7930" s="4">
        <v>31049</v>
      </c>
      <c r="B7930" s="5">
        <v>210.31</v>
      </c>
      <c r="C7930" s="1">
        <f t="shared" si="246"/>
        <v>0.21031</v>
      </c>
      <c r="D7930" s="254">
        <f t="shared" si="247"/>
        <v>0.16192789446112243</v>
      </c>
    </row>
    <row r="7931" spans="1:4" x14ac:dyDescent="0.3">
      <c r="A7931" s="4">
        <v>31050</v>
      </c>
      <c r="B7931" s="5">
        <v>210.48</v>
      </c>
      <c r="C7931" s="1">
        <f t="shared" si="246"/>
        <v>0.21048</v>
      </c>
      <c r="D7931" s="254">
        <f t="shared" si="247"/>
        <v>8.0833055965001677E-2</v>
      </c>
    </row>
    <row r="7932" spans="1:4" x14ac:dyDescent="0.3">
      <c r="A7932" s="4">
        <v>31051</v>
      </c>
      <c r="B7932" s="5">
        <v>210.65</v>
      </c>
      <c r="C7932" s="1">
        <f t="shared" si="246"/>
        <v>0.21065</v>
      </c>
      <c r="D7932" s="254">
        <f t="shared" si="247"/>
        <v>8.0767768909173476E-2</v>
      </c>
    </row>
    <row r="7933" spans="1:4" x14ac:dyDescent="0.3">
      <c r="A7933" s="4">
        <v>31054</v>
      </c>
      <c r="B7933" s="5">
        <v>211.16</v>
      </c>
      <c r="C7933" s="1">
        <f t="shared" si="246"/>
        <v>0.21115999999999999</v>
      </c>
      <c r="D7933" s="254">
        <f t="shared" si="247"/>
        <v>0.24210776169000248</v>
      </c>
    </row>
    <row r="7934" spans="1:4" x14ac:dyDescent="0.3">
      <c r="A7934" s="4">
        <v>31055</v>
      </c>
      <c r="B7934" s="5">
        <v>211.32999999999998</v>
      </c>
      <c r="C7934" s="1">
        <f t="shared" si="246"/>
        <v>0.21132999999999999</v>
      </c>
      <c r="D7934" s="254">
        <f t="shared" si="247"/>
        <v>8.0507671907548151E-2</v>
      </c>
    </row>
    <row r="7935" spans="1:4" x14ac:dyDescent="0.3">
      <c r="A7935" s="4">
        <v>31056</v>
      </c>
      <c r="B7935" s="5">
        <v>211.5</v>
      </c>
      <c r="C7935" s="1">
        <f t="shared" si="246"/>
        <v>0.21149999999999999</v>
      </c>
      <c r="D7935" s="254">
        <f t="shared" si="247"/>
        <v>8.0442909194156087E-2</v>
      </c>
    </row>
    <row r="7936" spans="1:4" x14ac:dyDescent="0.3">
      <c r="A7936" s="4">
        <v>31057</v>
      </c>
      <c r="B7936" s="5">
        <v>211.67</v>
      </c>
      <c r="C7936" s="1">
        <f t="shared" si="246"/>
        <v>0.21167</v>
      </c>
      <c r="D7936" s="254">
        <f t="shared" si="247"/>
        <v>8.0378250591017775E-2</v>
      </c>
    </row>
    <row r="7937" spans="1:4" x14ac:dyDescent="0.3">
      <c r="A7937" s="4">
        <v>31058</v>
      </c>
      <c r="B7937" s="5">
        <v>211.84</v>
      </c>
      <c r="C7937" s="1">
        <f t="shared" si="246"/>
        <v>0.21184</v>
      </c>
      <c r="D7937" s="254">
        <f t="shared" si="247"/>
        <v>8.0313695847311628E-2</v>
      </c>
    </row>
    <row r="7938" spans="1:4" x14ac:dyDescent="0.3">
      <c r="A7938" s="4">
        <v>31061</v>
      </c>
      <c r="B7938" s="5">
        <v>212.35000000000002</v>
      </c>
      <c r="C7938" s="1">
        <f t="shared" si="246"/>
        <v>0.21235000000000001</v>
      </c>
      <c r="D7938" s="254">
        <f t="shared" si="247"/>
        <v>0.24074773413897965</v>
      </c>
    </row>
    <row r="7939" spans="1:4" x14ac:dyDescent="0.3">
      <c r="A7939" s="4">
        <v>31062</v>
      </c>
      <c r="B7939" s="5">
        <v>212.51999999999998</v>
      </c>
      <c r="C7939" s="1">
        <f t="shared" si="246"/>
        <v>0.21251999999999999</v>
      </c>
      <c r="D7939" s="254">
        <f t="shared" si="247"/>
        <v>8.0056510477954923E-2</v>
      </c>
    </row>
    <row r="7940" spans="1:4" x14ac:dyDescent="0.3">
      <c r="A7940" s="4">
        <v>31063</v>
      </c>
      <c r="B7940" s="5">
        <v>212.69</v>
      </c>
      <c r="C7940" s="1">
        <f t="shared" si="246"/>
        <v>0.21268999999999999</v>
      </c>
      <c r="D7940" s="254">
        <f t="shared" si="247"/>
        <v>7.999247129681919E-2</v>
      </c>
    </row>
    <row r="7941" spans="1:4" x14ac:dyDescent="0.3">
      <c r="A7941" s="4">
        <v>31064</v>
      </c>
      <c r="B7941" s="5">
        <v>212.85999999999999</v>
      </c>
      <c r="C7941" s="1">
        <f t="shared" si="246"/>
        <v>0.21285999999999999</v>
      </c>
      <c r="D7941" s="254">
        <f t="shared" si="247"/>
        <v>7.9928534486795044E-2</v>
      </c>
    </row>
    <row r="7942" spans="1:4" x14ac:dyDescent="0.3">
      <c r="A7942" s="4">
        <v>31065</v>
      </c>
      <c r="B7942" s="5">
        <v>213.03</v>
      </c>
      <c r="C7942" s="1">
        <f t="shared" ref="C7942:C8005" si="248">B7942/1000</f>
        <v>0.21303</v>
      </c>
      <c r="D7942" s="254">
        <f t="shared" si="247"/>
        <v>7.9864699802700834E-2</v>
      </c>
    </row>
    <row r="7943" spans="1:4" x14ac:dyDescent="0.3">
      <c r="A7943" s="4">
        <v>31068</v>
      </c>
      <c r="B7943" s="5">
        <v>213.54000000000002</v>
      </c>
      <c r="C7943" s="1">
        <f t="shared" si="248"/>
        <v>0.21354000000000001</v>
      </c>
      <c r="D7943" s="254">
        <f t="shared" ref="D7943:D8006" si="249">((B7943/B7942)-1)*100</f>
        <v>0.23940290099986328</v>
      </c>
    </row>
    <row r="7944" spans="1:4" x14ac:dyDescent="0.3">
      <c r="A7944" s="4">
        <v>31069</v>
      </c>
      <c r="B7944" s="5">
        <v>213.71</v>
      </c>
      <c r="C7944" s="1">
        <f t="shared" si="248"/>
        <v>0.21371000000000001</v>
      </c>
      <c r="D7944" s="254">
        <f t="shared" si="249"/>
        <v>7.9610377446837077E-2</v>
      </c>
    </row>
    <row r="7945" spans="1:4" x14ac:dyDescent="0.3">
      <c r="A7945" s="4">
        <v>31070</v>
      </c>
      <c r="B7945" s="5">
        <v>213.88</v>
      </c>
      <c r="C7945" s="1">
        <f t="shared" si="248"/>
        <v>0.21387999999999999</v>
      </c>
      <c r="D7945" s="254">
        <f t="shared" si="249"/>
        <v>7.9547049740291698E-2</v>
      </c>
    </row>
    <row r="7946" spans="1:4" x14ac:dyDescent="0.3">
      <c r="A7946" s="4">
        <v>31071</v>
      </c>
      <c r="B7946" s="5">
        <v>214.04999999999998</v>
      </c>
      <c r="C7946" s="1">
        <f t="shared" si="248"/>
        <v>0.21404999999999999</v>
      </c>
      <c r="D7946" s="254">
        <f t="shared" si="249"/>
        <v>7.9483822704307094E-2</v>
      </c>
    </row>
    <row r="7947" spans="1:4" x14ac:dyDescent="0.3">
      <c r="A7947" s="4">
        <v>31072</v>
      </c>
      <c r="B7947" s="5">
        <v>214.22</v>
      </c>
      <c r="C7947" s="1">
        <f t="shared" si="248"/>
        <v>0.21421999999999999</v>
      </c>
      <c r="D7947" s="254">
        <f t="shared" si="249"/>
        <v>7.942069609905289E-2</v>
      </c>
    </row>
    <row r="7948" spans="1:4" x14ac:dyDescent="0.3">
      <c r="A7948" s="4">
        <v>31075</v>
      </c>
      <c r="B7948" s="5">
        <v>214.73000000000002</v>
      </c>
      <c r="C7948" s="1">
        <f t="shared" si="248"/>
        <v>0.21473000000000003</v>
      </c>
      <c r="D7948" s="254">
        <f t="shared" si="249"/>
        <v>0.23807300905611672</v>
      </c>
    </row>
    <row r="7949" spans="1:4" x14ac:dyDescent="0.3">
      <c r="A7949" s="4">
        <v>31076</v>
      </c>
      <c r="B7949" s="5">
        <v>214.9</v>
      </c>
      <c r="C7949" s="1">
        <f t="shared" si="248"/>
        <v>0.21490000000000001</v>
      </c>
      <c r="D7949" s="254">
        <f t="shared" si="249"/>
        <v>7.916918921435645E-2</v>
      </c>
    </row>
    <row r="7950" spans="1:4" x14ac:dyDescent="0.3">
      <c r="A7950" s="4">
        <v>31077</v>
      </c>
      <c r="B7950" s="5">
        <v>215.07000000000002</v>
      </c>
      <c r="C7950" s="1">
        <f t="shared" si="248"/>
        <v>0.21507000000000001</v>
      </c>
      <c r="D7950" s="254">
        <f t="shared" si="249"/>
        <v>7.9106561191255587E-2</v>
      </c>
    </row>
    <row r="7951" spans="1:4" x14ac:dyDescent="0.3">
      <c r="A7951" s="4">
        <v>31078</v>
      </c>
      <c r="B7951" s="5">
        <v>215.23999999999998</v>
      </c>
      <c r="C7951" s="1">
        <f t="shared" si="248"/>
        <v>0.21523999999999999</v>
      </c>
      <c r="D7951" s="254">
        <f t="shared" si="249"/>
        <v>7.9044032175557E-2</v>
      </c>
    </row>
    <row r="7952" spans="1:4" x14ac:dyDescent="0.3">
      <c r="A7952" s="4">
        <v>31079</v>
      </c>
      <c r="B7952" s="5">
        <v>215.41</v>
      </c>
      <c r="C7952" s="1">
        <f t="shared" si="248"/>
        <v>0.21540999999999999</v>
      </c>
      <c r="D7952" s="254">
        <f t="shared" si="249"/>
        <v>7.8981601932737178E-2</v>
      </c>
    </row>
    <row r="7953" spans="1:4" x14ac:dyDescent="0.3">
      <c r="A7953" s="4">
        <v>31082</v>
      </c>
      <c r="B7953" s="5">
        <v>215.92</v>
      </c>
      <c r="C7953" s="1">
        <f t="shared" si="248"/>
        <v>0.21592</v>
      </c>
      <c r="D7953" s="254">
        <f t="shared" si="249"/>
        <v>0.23675781068659418</v>
      </c>
    </row>
    <row r="7954" spans="1:4" x14ac:dyDescent="0.3">
      <c r="A7954" s="4">
        <v>31084</v>
      </c>
      <c r="B7954" s="5">
        <v>216.26000000000002</v>
      </c>
      <c r="C7954" s="1">
        <f t="shared" si="248"/>
        <v>0.21626000000000001</v>
      </c>
      <c r="D7954" s="254">
        <f t="shared" si="249"/>
        <v>0.15746572804744563</v>
      </c>
    </row>
    <row r="7955" spans="1:4" x14ac:dyDescent="0.3">
      <c r="A7955" s="4">
        <v>31085</v>
      </c>
      <c r="B7955" s="5">
        <v>216.43</v>
      </c>
      <c r="C7955" s="1">
        <f t="shared" si="248"/>
        <v>0.21643000000000001</v>
      </c>
      <c r="D7955" s="254">
        <f t="shared" si="249"/>
        <v>7.8609081660951929E-2</v>
      </c>
    </row>
    <row r="7956" spans="1:4" x14ac:dyDescent="0.3">
      <c r="A7956" s="4">
        <v>31086</v>
      </c>
      <c r="B7956" s="5">
        <v>216.6</v>
      </c>
      <c r="C7956" s="1">
        <f t="shared" si="248"/>
        <v>0.21659999999999999</v>
      </c>
      <c r="D7956" s="254">
        <f t="shared" si="249"/>
        <v>7.8547336321199701E-2</v>
      </c>
    </row>
    <row r="7957" spans="1:4" x14ac:dyDescent="0.3">
      <c r="A7957" s="4">
        <v>31089</v>
      </c>
      <c r="B7957" s="5">
        <v>217.10999999999999</v>
      </c>
      <c r="C7957" s="1">
        <f t="shared" si="248"/>
        <v>0.21711</v>
      </c>
      <c r="D7957" s="254">
        <f t="shared" si="249"/>
        <v>0.235457063711908</v>
      </c>
    </row>
    <row r="7958" spans="1:4" x14ac:dyDescent="0.3">
      <c r="A7958" s="4">
        <v>31090</v>
      </c>
      <c r="B7958" s="5">
        <v>217.28</v>
      </c>
      <c r="C7958" s="1">
        <f t="shared" si="248"/>
        <v>0.21728</v>
      </c>
      <c r="D7958" s="254">
        <f t="shared" si="249"/>
        <v>7.8301321910556609E-2</v>
      </c>
    </row>
    <row r="7959" spans="1:4" x14ac:dyDescent="0.3">
      <c r="A7959" s="4">
        <v>31091</v>
      </c>
      <c r="B7959" s="5">
        <v>217.45000000000002</v>
      </c>
      <c r="C7959" s="1">
        <f t="shared" si="248"/>
        <v>0.21745</v>
      </c>
      <c r="D7959" s="254">
        <f t="shared" si="249"/>
        <v>7.8240058910172827E-2</v>
      </c>
    </row>
    <row r="7960" spans="1:4" x14ac:dyDescent="0.3">
      <c r="A7960" s="4">
        <v>31092</v>
      </c>
      <c r="B7960" s="5">
        <v>217.62</v>
      </c>
      <c r="C7960" s="1">
        <f t="shared" si="248"/>
        <v>0.21762000000000001</v>
      </c>
      <c r="D7960" s="254">
        <f t="shared" si="249"/>
        <v>7.8178891699232089E-2</v>
      </c>
    </row>
    <row r="7961" spans="1:4" x14ac:dyDescent="0.3">
      <c r="A7961" s="4">
        <v>31093</v>
      </c>
      <c r="B7961" s="5">
        <v>217.79000000000002</v>
      </c>
      <c r="C7961" s="1">
        <f t="shared" si="248"/>
        <v>0.21779000000000001</v>
      </c>
      <c r="D7961" s="254">
        <f t="shared" si="249"/>
        <v>7.8117820053313913E-2</v>
      </c>
    </row>
    <row r="7962" spans="1:4" x14ac:dyDescent="0.3">
      <c r="A7962" s="4">
        <v>31096</v>
      </c>
      <c r="B7962" s="5">
        <v>218.29999999999998</v>
      </c>
      <c r="C7962" s="1">
        <f t="shared" si="248"/>
        <v>0.21829999999999999</v>
      </c>
      <c r="D7962" s="254">
        <f t="shared" si="249"/>
        <v>0.23417053124568099</v>
      </c>
    </row>
    <row r="7963" spans="1:4" x14ac:dyDescent="0.3">
      <c r="A7963" s="4">
        <v>31097</v>
      </c>
      <c r="B7963" s="5">
        <v>218.47</v>
      </c>
      <c r="C7963" s="1">
        <f t="shared" si="248"/>
        <v>0.21847</v>
      </c>
      <c r="D7963" s="254">
        <f t="shared" si="249"/>
        <v>7.7874484654150145E-2</v>
      </c>
    </row>
    <row r="7964" spans="1:4" x14ac:dyDescent="0.3">
      <c r="A7964" s="4">
        <v>31098</v>
      </c>
      <c r="B7964" s="5">
        <v>218.64000000000001</v>
      </c>
      <c r="C7964" s="1">
        <f t="shared" si="248"/>
        <v>0.21864</v>
      </c>
      <c r="D7964" s="254">
        <f t="shared" si="249"/>
        <v>7.7813887490285616E-2</v>
      </c>
    </row>
    <row r="7965" spans="1:4" x14ac:dyDescent="0.3">
      <c r="A7965" s="4">
        <v>31099</v>
      </c>
      <c r="B7965" s="5">
        <v>218.81</v>
      </c>
      <c r="C7965" s="1">
        <f t="shared" si="248"/>
        <v>0.21881</v>
      </c>
      <c r="D7965" s="254">
        <f t="shared" si="249"/>
        <v>7.7753384559087202E-2</v>
      </c>
    </row>
    <row r="7966" spans="1:4" x14ac:dyDescent="0.3">
      <c r="A7966" s="4">
        <v>31100</v>
      </c>
      <c r="B7966" s="5">
        <v>218.98000000000002</v>
      </c>
      <c r="C7966" s="1">
        <f t="shared" si="248"/>
        <v>0.21898000000000001</v>
      </c>
      <c r="D7966" s="254">
        <f t="shared" si="249"/>
        <v>7.7692975640974993E-2</v>
      </c>
    </row>
    <row r="7967" spans="1:4" x14ac:dyDescent="0.3">
      <c r="A7967" s="4">
        <v>31103</v>
      </c>
      <c r="B7967" s="5">
        <v>219.48999999999998</v>
      </c>
      <c r="C7967" s="1">
        <f t="shared" si="248"/>
        <v>0.21948999999999999</v>
      </c>
      <c r="D7967" s="254">
        <f t="shared" si="249"/>
        <v>0.23289798155081698</v>
      </c>
    </row>
    <row r="7968" spans="1:4" x14ac:dyDescent="0.3">
      <c r="A7968" s="4">
        <v>31104</v>
      </c>
      <c r="B7968" s="5">
        <v>219.66</v>
      </c>
      <c r="C7968" s="1">
        <f t="shared" si="248"/>
        <v>0.21965999999999999</v>
      </c>
      <c r="D7968" s="254">
        <f t="shared" si="249"/>
        <v>7.7452275730105491E-2</v>
      </c>
    </row>
    <row r="7969" spans="1:4" x14ac:dyDescent="0.3">
      <c r="A7969" s="4">
        <v>31105</v>
      </c>
      <c r="B7969" s="5">
        <v>219.82999999999998</v>
      </c>
      <c r="C7969" s="1">
        <f t="shared" si="248"/>
        <v>0.21983</v>
      </c>
      <c r="D7969" s="254">
        <f t="shared" si="249"/>
        <v>7.7392333606485231E-2</v>
      </c>
    </row>
    <row r="7970" spans="1:4" x14ac:dyDescent="0.3">
      <c r="A7970" s="4">
        <v>31106</v>
      </c>
      <c r="B7970" s="5">
        <v>220</v>
      </c>
      <c r="C7970" s="1">
        <f t="shared" si="248"/>
        <v>0.22</v>
      </c>
      <c r="D7970" s="254">
        <f t="shared" si="249"/>
        <v>7.73324841923273E-2</v>
      </c>
    </row>
    <row r="7971" spans="1:4" x14ac:dyDescent="0.3">
      <c r="A7971" s="4">
        <v>31107</v>
      </c>
      <c r="B7971" s="5">
        <v>220.17000000000002</v>
      </c>
      <c r="C7971" s="1">
        <f t="shared" si="248"/>
        <v>0.22017</v>
      </c>
      <c r="D7971" s="254">
        <f t="shared" si="249"/>
        <v>7.727272727273693E-2</v>
      </c>
    </row>
    <row r="7972" spans="1:4" x14ac:dyDescent="0.3">
      <c r="A7972" s="4">
        <v>31110</v>
      </c>
      <c r="B7972" s="5">
        <v>220.67999999999998</v>
      </c>
      <c r="C7972" s="1">
        <f t="shared" si="248"/>
        <v>0.22067999999999999</v>
      </c>
      <c r="D7972" s="254">
        <f t="shared" si="249"/>
        <v>0.23163918790023441</v>
      </c>
    </row>
    <row r="7973" spans="1:4" x14ac:dyDescent="0.3">
      <c r="A7973" s="4">
        <v>31111</v>
      </c>
      <c r="B7973" s="5">
        <v>220.85</v>
      </c>
      <c r="C7973" s="1">
        <f t="shared" si="248"/>
        <v>0.22084999999999999</v>
      </c>
      <c r="D7973" s="254">
        <f t="shared" si="249"/>
        <v>7.7034620264648801E-2</v>
      </c>
    </row>
    <row r="7974" spans="1:4" x14ac:dyDescent="0.3">
      <c r="A7974" s="4">
        <v>31112</v>
      </c>
      <c r="B7974" s="5">
        <v>221.06</v>
      </c>
      <c r="C7974" s="1">
        <f t="shared" si="248"/>
        <v>0.22106000000000001</v>
      </c>
      <c r="D7974" s="254">
        <f t="shared" si="249"/>
        <v>9.5087163232965288E-2</v>
      </c>
    </row>
    <row r="7975" spans="1:4" x14ac:dyDescent="0.3">
      <c r="A7975" s="4">
        <v>31113</v>
      </c>
      <c r="B7975" s="5">
        <v>221.26999999999998</v>
      </c>
      <c r="C7975" s="1">
        <f t="shared" si="248"/>
        <v>0.22126999999999999</v>
      </c>
      <c r="D7975" s="254">
        <f t="shared" si="249"/>
        <v>9.4996833438876216E-2</v>
      </c>
    </row>
    <row r="7976" spans="1:4" x14ac:dyDescent="0.3">
      <c r="A7976" s="4">
        <v>31114</v>
      </c>
      <c r="B7976" s="5">
        <v>221.48000000000002</v>
      </c>
      <c r="C7976" s="1">
        <f t="shared" si="248"/>
        <v>0.22148000000000001</v>
      </c>
      <c r="D7976" s="254">
        <f t="shared" si="249"/>
        <v>9.4906675102834903E-2</v>
      </c>
    </row>
    <row r="7977" spans="1:4" x14ac:dyDescent="0.3">
      <c r="A7977" s="4">
        <v>31117</v>
      </c>
      <c r="B7977" s="5">
        <v>222.11</v>
      </c>
      <c r="C7977" s="1">
        <f t="shared" si="248"/>
        <v>0.22211</v>
      </c>
      <c r="D7977" s="254">
        <f t="shared" si="249"/>
        <v>0.28445006321111688</v>
      </c>
    </row>
    <row r="7978" spans="1:4" x14ac:dyDescent="0.3">
      <c r="A7978" s="4">
        <v>31118</v>
      </c>
      <c r="B7978" s="5">
        <v>222.32</v>
      </c>
      <c r="C7978" s="1">
        <f t="shared" si="248"/>
        <v>0.22231999999999999</v>
      </c>
      <c r="D7978" s="254">
        <f t="shared" si="249"/>
        <v>9.4547746612039241E-2</v>
      </c>
    </row>
    <row r="7979" spans="1:4" x14ac:dyDescent="0.3">
      <c r="A7979" s="4">
        <v>31119</v>
      </c>
      <c r="B7979" s="5">
        <v>222.53</v>
      </c>
      <c r="C7979" s="1">
        <f t="shared" si="248"/>
        <v>0.22253000000000001</v>
      </c>
      <c r="D7979" s="254">
        <f t="shared" si="249"/>
        <v>9.4458438287148283E-2</v>
      </c>
    </row>
    <row r="7980" spans="1:4" x14ac:dyDescent="0.3">
      <c r="A7980" s="4">
        <v>31120</v>
      </c>
      <c r="B7980" s="5">
        <v>222.73999999999998</v>
      </c>
      <c r="C7980" s="1">
        <f t="shared" si="248"/>
        <v>0.22273999999999999</v>
      </c>
      <c r="D7980" s="254">
        <f t="shared" si="249"/>
        <v>9.4369298521534972E-2</v>
      </c>
    </row>
    <row r="7981" spans="1:4" x14ac:dyDescent="0.3">
      <c r="A7981" s="4">
        <v>31121</v>
      </c>
      <c r="B7981" s="5">
        <v>222.95000000000002</v>
      </c>
      <c r="C7981" s="1">
        <f t="shared" si="248"/>
        <v>0.22295000000000001</v>
      </c>
      <c r="D7981" s="254">
        <f t="shared" si="249"/>
        <v>9.4280326838491746E-2</v>
      </c>
    </row>
    <row r="7982" spans="1:4" x14ac:dyDescent="0.3">
      <c r="A7982" s="4">
        <v>31124</v>
      </c>
      <c r="B7982" s="5">
        <v>223.58</v>
      </c>
      <c r="C7982" s="1">
        <f t="shared" si="248"/>
        <v>0.22358</v>
      </c>
      <c r="D7982" s="254">
        <f t="shared" si="249"/>
        <v>0.28257456828886252</v>
      </c>
    </row>
    <row r="7983" spans="1:4" x14ac:dyDescent="0.3">
      <c r="A7983" s="4">
        <v>31125</v>
      </c>
      <c r="B7983" s="5">
        <v>223.79</v>
      </c>
      <c r="C7983" s="1">
        <f t="shared" si="248"/>
        <v>0.22378999999999999</v>
      </c>
      <c r="D7983" s="254">
        <f t="shared" si="249"/>
        <v>9.3926111458975114E-2</v>
      </c>
    </row>
    <row r="7984" spans="1:4" x14ac:dyDescent="0.3">
      <c r="A7984" s="4">
        <v>31126</v>
      </c>
      <c r="B7984" s="5">
        <v>224</v>
      </c>
      <c r="C7984" s="1">
        <f t="shared" si="248"/>
        <v>0.224</v>
      </c>
      <c r="D7984" s="254">
        <f t="shared" si="249"/>
        <v>9.3837973099786254E-2</v>
      </c>
    </row>
    <row r="7985" spans="1:4" x14ac:dyDescent="0.3">
      <c r="A7985" s="4">
        <v>31128</v>
      </c>
      <c r="B7985" s="5">
        <v>224.42000000000002</v>
      </c>
      <c r="C7985" s="1">
        <f t="shared" si="248"/>
        <v>0.22442000000000001</v>
      </c>
      <c r="D7985" s="254">
        <f t="shared" si="249"/>
        <v>0.18750000000000711</v>
      </c>
    </row>
    <row r="7986" spans="1:4" x14ac:dyDescent="0.3">
      <c r="A7986" s="4">
        <v>31131</v>
      </c>
      <c r="B7986" s="5">
        <v>225.05</v>
      </c>
      <c r="C7986" s="1">
        <f t="shared" si="248"/>
        <v>0.22505</v>
      </c>
      <c r="D7986" s="254">
        <f t="shared" si="249"/>
        <v>0.28072364316904519</v>
      </c>
    </row>
    <row r="7987" spans="1:4" x14ac:dyDescent="0.3">
      <c r="A7987" s="4">
        <v>31132</v>
      </c>
      <c r="B7987" s="5">
        <v>225.26</v>
      </c>
      <c r="C7987" s="1">
        <f t="shared" si="248"/>
        <v>0.22525999999999999</v>
      </c>
      <c r="D7987" s="254">
        <f t="shared" si="249"/>
        <v>9.3312597200623237E-2</v>
      </c>
    </row>
    <row r="7988" spans="1:4" x14ac:dyDescent="0.3">
      <c r="A7988" s="4">
        <v>31133</v>
      </c>
      <c r="B7988" s="5">
        <v>225.47</v>
      </c>
      <c r="C7988" s="1">
        <f t="shared" si="248"/>
        <v>0.22547</v>
      </c>
      <c r="D7988" s="254">
        <f t="shared" si="249"/>
        <v>9.3225605966451575E-2</v>
      </c>
    </row>
    <row r="7989" spans="1:4" x14ac:dyDescent="0.3">
      <c r="A7989" s="4">
        <v>31134</v>
      </c>
      <c r="B7989" s="5">
        <v>225.67999999999998</v>
      </c>
      <c r="C7989" s="1">
        <f t="shared" si="248"/>
        <v>0.22567999999999999</v>
      </c>
      <c r="D7989" s="254">
        <f t="shared" si="249"/>
        <v>9.3138776777390575E-2</v>
      </c>
    </row>
    <row r="7990" spans="1:4" x14ac:dyDescent="0.3">
      <c r="A7990" s="4">
        <v>31135</v>
      </c>
      <c r="B7990" s="5">
        <v>225.89000000000001</v>
      </c>
      <c r="C7990" s="1">
        <f t="shared" si="248"/>
        <v>0.22589000000000001</v>
      </c>
      <c r="D7990" s="254">
        <f t="shared" si="249"/>
        <v>9.3052109181157583E-2</v>
      </c>
    </row>
    <row r="7991" spans="1:4" x14ac:dyDescent="0.3">
      <c r="A7991" s="4">
        <v>31138</v>
      </c>
      <c r="B7991" s="5">
        <v>226.52</v>
      </c>
      <c r="C7991" s="1">
        <f t="shared" si="248"/>
        <v>0.22652</v>
      </c>
      <c r="D7991" s="254">
        <f t="shared" si="249"/>
        <v>0.27889680818096174</v>
      </c>
    </row>
    <row r="7992" spans="1:4" x14ac:dyDescent="0.3">
      <c r="A7992" s="4">
        <v>31139</v>
      </c>
      <c r="B7992" s="5">
        <v>226.73</v>
      </c>
      <c r="C7992" s="1">
        <f t="shared" si="248"/>
        <v>0.22672999999999999</v>
      </c>
      <c r="D7992" s="254">
        <f t="shared" si="249"/>
        <v>9.2707045735473947E-2</v>
      </c>
    </row>
    <row r="7993" spans="1:4" x14ac:dyDescent="0.3">
      <c r="A7993" s="4">
        <v>31140</v>
      </c>
      <c r="B7993" s="5">
        <v>226.94</v>
      </c>
      <c r="C7993" s="1">
        <f t="shared" si="248"/>
        <v>0.22694</v>
      </c>
      <c r="D7993" s="254">
        <f t="shared" si="249"/>
        <v>9.2621179376362051E-2</v>
      </c>
    </row>
    <row r="7994" spans="1:4" x14ac:dyDescent="0.3">
      <c r="A7994" s="4">
        <v>31145</v>
      </c>
      <c r="B7994" s="5">
        <v>227.99</v>
      </c>
      <c r="C7994" s="1">
        <f t="shared" si="248"/>
        <v>0.22799</v>
      </c>
      <c r="D7994" s="254">
        <f t="shared" si="249"/>
        <v>0.46267735965452861</v>
      </c>
    </row>
    <row r="7995" spans="1:4" x14ac:dyDescent="0.3">
      <c r="A7995" s="4">
        <v>31146</v>
      </c>
      <c r="B7995" s="5">
        <v>228.2</v>
      </c>
      <c r="C7995" s="1">
        <f t="shared" si="248"/>
        <v>0.22819999999999999</v>
      </c>
      <c r="D7995" s="254">
        <f t="shared" si="249"/>
        <v>9.2109303039600299E-2</v>
      </c>
    </row>
    <row r="7996" spans="1:4" x14ac:dyDescent="0.3">
      <c r="A7996" s="4">
        <v>31147</v>
      </c>
      <c r="B7996" s="5">
        <v>228.41</v>
      </c>
      <c r="C7996" s="1">
        <f t="shared" si="248"/>
        <v>0.22841</v>
      </c>
      <c r="D7996" s="254">
        <f t="shared" si="249"/>
        <v>9.2024539877311184E-2</v>
      </c>
    </row>
    <row r="7997" spans="1:4" x14ac:dyDescent="0.3">
      <c r="A7997" s="4">
        <v>31148</v>
      </c>
      <c r="B7997" s="5">
        <v>228.61999999999998</v>
      </c>
      <c r="C7997" s="1">
        <f t="shared" si="248"/>
        <v>0.22861999999999999</v>
      </c>
      <c r="D7997" s="254">
        <f t="shared" si="249"/>
        <v>9.1939932577367323E-2</v>
      </c>
    </row>
    <row r="7998" spans="1:4" x14ac:dyDescent="0.3">
      <c r="A7998" s="4">
        <v>31149</v>
      </c>
      <c r="B7998" s="5">
        <v>228.83</v>
      </c>
      <c r="C7998" s="1">
        <f t="shared" si="248"/>
        <v>0.22883000000000001</v>
      </c>
      <c r="D7998" s="254">
        <f t="shared" si="249"/>
        <v>9.1855480710356652E-2</v>
      </c>
    </row>
    <row r="7999" spans="1:4" x14ac:dyDescent="0.3">
      <c r="A7999" s="4">
        <v>31152</v>
      </c>
      <c r="B7999" s="5">
        <v>229.46</v>
      </c>
      <c r="C7999" s="1">
        <f t="shared" si="248"/>
        <v>0.22946</v>
      </c>
      <c r="D7999" s="254">
        <f t="shared" si="249"/>
        <v>0.27531355154482018</v>
      </c>
    </row>
    <row r="8000" spans="1:4" x14ac:dyDescent="0.3">
      <c r="A8000" s="4">
        <v>31153</v>
      </c>
      <c r="B8000" s="5">
        <v>229.67000000000002</v>
      </c>
      <c r="C8000" s="1">
        <f t="shared" si="248"/>
        <v>0.22967000000000001</v>
      </c>
      <c r="D8000" s="254">
        <f t="shared" si="249"/>
        <v>9.1519219036007016E-2</v>
      </c>
    </row>
    <row r="8001" spans="1:4" x14ac:dyDescent="0.3">
      <c r="A8001" s="4">
        <v>31154</v>
      </c>
      <c r="B8001" s="5">
        <v>229.88</v>
      </c>
      <c r="C8001" s="1">
        <f t="shared" si="248"/>
        <v>0.22988</v>
      </c>
      <c r="D8001" s="254">
        <f t="shared" si="249"/>
        <v>9.1435537945749878E-2</v>
      </c>
    </row>
    <row r="8002" spans="1:4" x14ac:dyDescent="0.3">
      <c r="A8002" s="4">
        <v>31155</v>
      </c>
      <c r="B8002" s="5">
        <v>230.08999999999997</v>
      </c>
      <c r="C8002" s="1">
        <f t="shared" si="248"/>
        <v>0.23008999999999996</v>
      </c>
      <c r="D8002" s="254">
        <f t="shared" si="249"/>
        <v>9.135200974419444E-2</v>
      </c>
    </row>
    <row r="8003" spans="1:4" x14ac:dyDescent="0.3">
      <c r="A8003" s="4">
        <v>31156</v>
      </c>
      <c r="B8003" s="5">
        <v>230.3</v>
      </c>
      <c r="C8003" s="1">
        <f t="shared" si="248"/>
        <v>0.2303</v>
      </c>
      <c r="D8003" s="254">
        <f t="shared" si="249"/>
        <v>9.126863401278662E-2</v>
      </c>
    </row>
    <row r="8004" spans="1:4" x14ac:dyDescent="0.3">
      <c r="A8004" s="4">
        <v>31159</v>
      </c>
      <c r="B8004" s="5">
        <v>230.93</v>
      </c>
      <c r="C8004" s="1">
        <f t="shared" si="248"/>
        <v>0.23093</v>
      </c>
      <c r="D8004" s="254">
        <f t="shared" si="249"/>
        <v>0.27355623100304705</v>
      </c>
    </row>
    <row r="8005" spans="1:4" x14ac:dyDescent="0.3">
      <c r="A8005" s="4">
        <v>31160</v>
      </c>
      <c r="B8005" s="5">
        <v>231.14000000000001</v>
      </c>
      <c r="C8005" s="1">
        <f t="shared" si="248"/>
        <v>0.23114000000000001</v>
      </c>
      <c r="D8005" s="254">
        <f t="shared" si="249"/>
        <v>9.0936647468931042E-2</v>
      </c>
    </row>
    <row r="8006" spans="1:4" x14ac:dyDescent="0.3">
      <c r="A8006" s="4">
        <v>31161</v>
      </c>
      <c r="B8006" s="5">
        <v>231.35</v>
      </c>
      <c r="C8006" s="1">
        <f t="shared" ref="C8006:C8069" si="250">B8006/1000</f>
        <v>0.23135</v>
      </c>
      <c r="D8006" s="254">
        <f t="shared" si="249"/>
        <v>9.0854027861886344E-2</v>
      </c>
    </row>
    <row r="8007" spans="1:4" x14ac:dyDescent="0.3">
      <c r="A8007" s="4">
        <v>31162</v>
      </c>
      <c r="B8007" s="5">
        <v>231.56</v>
      </c>
      <c r="C8007" s="1">
        <f t="shared" si="250"/>
        <v>0.23156000000000002</v>
      </c>
      <c r="D8007" s="254">
        <f t="shared" ref="D8007:D8070" si="251">((B8007/B8006)-1)*100</f>
        <v>9.0771558245084094E-2</v>
      </c>
    </row>
    <row r="8008" spans="1:4" x14ac:dyDescent="0.3">
      <c r="A8008" s="4">
        <v>31163</v>
      </c>
      <c r="B8008" s="5">
        <v>231.77</v>
      </c>
      <c r="C8008" s="1">
        <f t="shared" si="250"/>
        <v>0.23177</v>
      </c>
      <c r="D8008" s="254">
        <f t="shared" si="251"/>
        <v>9.0689238210406309E-2</v>
      </c>
    </row>
    <row r="8009" spans="1:4" x14ac:dyDescent="0.3">
      <c r="A8009" s="4">
        <v>31166</v>
      </c>
      <c r="B8009" s="5">
        <v>232.4</v>
      </c>
      <c r="C8009" s="1">
        <f t="shared" si="250"/>
        <v>0.2324</v>
      </c>
      <c r="D8009" s="254">
        <f t="shared" si="251"/>
        <v>0.27182120205375693</v>
      </c>
    </row>
    <row r="8010" spans="1:4" x14ac:dyDescent="0.3">
      <c r="A8010" s="4">
        <v>31167</v>
      </c>
      <c r="B8010" s="5">
        <v>232.61</v>
      </c>
      <c r="C8010" s="1">
        <f t="shared" si="250"/>
        <v>0.23261000000000001</v>
      </c>
      <c r="D8010" s="254">
        <f t="shared" si="251"/>
        <v>9.0361445783138095E-2</v>
      </c>
    </row>
    <row r="8011" spans="1:4" x14ac:dyDescent="0.3">
      <c r="A8011" s="4">
        <v>31169</v>
      </c>
      <c r="B8011" s="5">
        <v>233.03</v>
      </c>
      <c r="C8011" s="1">
        <f t="shared" si="250"/>
        <v>0.23303000000000001</v>
      </c>
      <c r="D8011" s="254">
        <f t="shared" si="251"/>
        <v>0.18055973517905333</v>
      </c>
    </row>
    <row r="8012" spans="1:4" x14ac:dyDescent="0.3">
      <c r="A8012" s="4">
        <v>31170</v>
      </c>
      <c r="B8012" s="5">
        <v>233.24</v>
      </c>
      <c r="C8012" s="1">
        <f t="shared" si="250"/>
        <v>0.23324</v>
      </c>
      <c r="D8012" s="254">
        <f t="shared" si="251"/>
        <v>9.0117152297986003E-2</v>
      </c>
    </row>
    <row r="8013" spans="1:4" x14ac:dyDescent="0.3">
      <c r="A8013" s="4">
        <v>31173</v>
      </c>
      <c r="B8013" s="5">
        <v>233.87</v>
      </c>
      <c r="C8013" s="1">
        <f t="shared" si="250"/>
        <v>0.23386999999999999</v>
      </c>
      <c r="D8013" s="254">
        <f t="shared" si="251"/>
        <v>0.27010804321727644</v>
      </c>
    </row>
    <row r="8014" spans="1:4" x14ac:dyDescent="0.3">
      <c r="A8014" s="4">
        <v>31174</v>
      </c>
      <c r="B8014" s="5">
        <v>234.08</v>
      </c>
      <c r="C8014" s="1">
        <f t="shared" si="250"/>
        <v>0.23408000000000001</v>
      </c>
      <c r="D8014" s="254">
        <f t="shared" si="251"/>
        <v>8.9793475007482471E-2</v>
      </c>
    </row>
    <row r="8015" spans="1:4" x14ac:dyDescent="0.3">
      <c r="A8015" s="4">
        <v>31175</v>
      </c>
      <c r="B8015" s="5">
        <v>234.29</v>
      </c>
      <c r="C8015" s="1">
        <f t="shared" si="250"/>
        <v>0.23429</v>
      </c>
      <c r="D8015" s="254">
        <f t="shared" si="251"/>
        <v>8.9712918660267427E-2</v>
      </c>
    </row>
    <row r="8016" spans="1:4" x14ac:dyDescent="0.3">
      <c r="A8016" s="4">
        <v>31176</v>
      </c>
      <c r="B8016" s="5">
        <v>234.5</v>
      </c>
      <c r="C8016" s="1">
        <f t="shared" si="250"/>
        <v>0.23449999999999999</v>
      </c>
      <c r="D8016" s="254">
        <f t="shared" si="251"/>
        <v>8.9632506722447935E-2</v>
      </c>
    </row>
    <row r="8017" spans="1:4" x14ac:dyDescent="0.3">
      <c r="A8017" s="4">
        <v>31177</v>
      </c>
      <c r="B8017" s="5">
        <v>234.71</v>
      </c>
      <c r="C8017" s="1">
        <f t="shared" si="250"/>
        <v>0.23471</v>
      </c>
      <c r="D8017" s="254">
        <f t="shared" si="251"/>
        <v>8.9552238805978845E-2</v>
      </c>
    </row>
    <row r="8018" spans="1:4" x14ac:dyDescent="0.3">
      <c r="A8018" s="4">
        <v>31180</v>
      </c>
      <c r="B8018" s="5">
        <v>235.34</v>
      </c>
      <c r="C8018" s="1">
        <f t="shared" si="250"/>
        <v>0.23533999999999999</v>
      </c>
      <c r="D8018" s="254">
        <f t="shared" si="251"/>
        <v>0.26841634357290811</v>
      </c>
    </row>
    <row r="8019" spans="1:4" x14ac:dyDescent="0.3">
      <c r="A8019" s="4">
        <v>31181</v>
      </c>
      <c r="B8019" s="5">
        <v>235.55</v>
      </c>
      <c r="C8019" s="1">
        <f t="shared" si="250"/>
        <v>0.23555000000000001</v>
      </c>
      <c r="D8019" s="254">
        <f t="shared" si="251"/>
        <v>8.9232599643063182E-2</v>
      </c>
    </row>
    <row r="8020" spans="1:4" x14ac:dyDescent="0.3">
      <c r="A8020" s="4">
        <v>31182</v>
      </c>
      <c r="B8020" s="5">
        <v>235.76</v>
      </c>
      <c r="C8020" s="1">
        <f t="shared" si="250"/>
        <v>0.23576</v>
      </c>
      <c r="D8020" s="254">
        <f t="shared" si="251"/>
        <v>8.9153046062406816E-2</v>
      </c>
    </row>
    <row r="8021" spans="1:4" x14ac:dyDescent="0.3">
      <c r="A8021" s="4">
        <v>31183</v>
      </c>
      <c r="B8021" s="5">
        <v>235.97000000000003</v>
      </c>
      <c r="C8021" s="1">
        <f t="shared" si="250"/>
        <v>0.23597000000000004</v>
      </c>
      <c r="D8021" s="254">
        <f t="shared" si="251"/>
        <v>8.907363420429526E-2</v>
      </c>
    </row>
    <row r="8022" spans="1:4" x14ac:dyDescent="0.3">
      <c r="A8022" s="4">
        <v>31184</v>
      </c>
      <c r="B8022" s="5">
        <v>236.18</v>
      </c>
      <c r="C8022" s="1">
        <f t="shared" si="250"/>
        <v>0.23618</v>
      </c>
      <c r="D8022" s="254">
        <f t="shared" si="251"/>
        <v>8.8994363690297895E-2</v>
      </c>
    </row>
    <row r="8023" spans="1:4" x14ac:dyDescent="0.3">
      <c r="A8023" s="4">
        <v>31187</v>
      </c>
      <c r="B8023" s="5">
        <v>236.81</v>
      </c>
      <c r="C8023" s="1">
        <f t="shared" si="250"/>
        <v>0.23680999999999999</v>
      </c>
      <c r="D8023" s="254">
        <f t="shared" si="251"/>
        <v>0.26674570243034879</v>
      </c>
    </row>
    <row r="8024" spans="1:4" x14ac:dyDescent="0.3">
      <c r="A8024" s="4">
        <v>31188</v>
      </c>
      <c r="B8024" s="5">
        <v>237.02</v>
      </c>
      <c r="C8024" s="1">
        <f t="shared" si="250"/>
        <v>0.23702000000000001</v>
      </c>
      <c r="D8024" s="254">
        <f t="shared" si="251"/>
        <v>8.8678687555421298E-2</v>
      </c>
    </row>
    <row r="8025" spans="1:4" x14ac:dyDescent="0.3">
      <c r="A8025" s="4">
        <v>31189</v>
      </c>
      <c r="B8025" s="5">
        <v>237.23</v>
      </c>
      <c r="C8025" s="1">
        <f t="shared" si="250"/>
        <v>0.23723</v>
      </c>
      <c r="D8025" s="254">
        <f t="shared" si="251"/>
        <v>8.8600118133475014E-2</v>
      </c>
    </row>
    <row r="8026" spans="1:4" x14ac:dyDescent="0.3">
      <c r="A8026" s="4">
        <v>31190</v>
      </c>
      <c r="B8026" s="5">
        <v>237.44000000000003</v>
      </c>
      <c r="C8026" s="1">
        <f t="shared" si="250"/>
        <v>0.23744000000000004</v>
      </c>
      <c r="D8026" s="254">
        <f t="shared" si="251"/>
        <v>8.8521687813525318E-2</v>
      </c>
    </row>
    <row r="8027" spans="1:4" x14ac:dyDescent="0.3">
      <c r="A8027" s="4">
        <v>31191</v>
      </c>
      <c r="B8027" s="5">
        <v>237.65</v>
      </c>
      <c r="C8027" s="1">
        <f t="shared" si="250"/>
        <v>0.23765</v>
      </c>
      <c r="D8027" s="254">
        <f t="shared" si="251"/>
        <v>8.844339622640085E-2</v>
      </c>
    </row>
    <row r="8028" spans="1:4" x14ac:dyDescent="0.3">
      <c r="A8028" s="4">
        <v>31194</v>
      </c>
      <c r="B8028" s="5">
        <v>238.28</v>
      </c>
      <c r="C8028" s="1">
        <f t="shared" si="250"/>
        <v>0.23827999999999999</v>
      </c>
      <c r="D8028" s="254">
        <f t="shared" si="251"/>
        <v>0.26509572901325384</v>
      </c>
    </row>
    <row r="8029" spans="1:4" x14ac:dyDescent="0.3">
      <c r="A8029" s="4">
        <v>31195</v>
      </c>
      <c r="B8029" s="5">
        <v>238.49</v>
      </c>
      <c r="C8029" s="1">
        <f t="shared" si="250"/>
        <v>0.23849000000000001</v>
      </c>
      <c r="D8029" s="254">
        <f t="shared" si="251"/>
        <v>8.8131609870734096E-2</v>
      </c>
    </row>
    <row r="8030" spans="1:4" x14ac:dyDescent="0.3">
      <c r="A8030" s="4">
        <v>31196</v>
      </c>
      <c r="B8030" s="5">
        <v>238.7</v>
      </c>
      <c r="C8030" s="1">
        <f t="shared" si="250"/>
        <v>0.2387</v>
      </c>
      <c r="D8030" s="254">
        <f t="shared" si="251"/>
        <v>8.8054006457283229E-2</v>
      </c>
    </row>
    <row r="8031" spans="1:4" x14ac:dyDescent="0.3">
      <c r="A8031" s="4">
        <v>31197</v>
      </c>
      <c r="B8031" s="5">
        <v>238.91000000000003</v>
      </c>
      <c r="C8031" s="1">
        <f t="shared" si="250"/>
        <v>0.23891000000000001</v>
      </c>
      <c r="D8031" s="254">
        <f t="shared" si="251"/>
        <v>8.7976539589451619E-2</v>
      </c>
    </row>
    <row r="8032" spans="1:4" x14ac:dyDescent="0.3">
      <c r="A8032" s="4">
        <v>31198</v>
      </c>
      <c r="B8032" s="5">
        <v>239.12</v>
      </c>
      <c r="C8032" s="1">
        <f t="shared" si="250"/>
        <v>0.23912</v>
      </c>
      <c r="D8032" s="254">
        <f t="shared" si="251"/>
        <v>8.789920890710512E-2</v>
      </c>
    </row>
    <row r="8033" spans="1:4" x14ac:dyDescent="0.3">
      <c r="A8033" s="4">
        <v>31201</v>
      </c>
      <c r="B8033" s="5">
        <v>239.75</v>
      </c>
      <c r="C8033" s="1">
        <f t="shared" si="250"/>
        <v>0.23974999999999999</v>
      </c>
      <c r="D8033" s="254">
        <f t="shared" si="251"/>
        <v>0.26346604215456981</v>
      </c>
    </row>
    <row r="8034" spans="1:4" x14ac:dyDescent="0.3">
      <c r="A8034" s="4">
        <v>31202</v>
      </c>
      <c r="B8034" s="5">
        <v>239.96</v>
      </c>
      <c r="C8034" s="1">
        <f t="shared" si="250"/>
        <v>0.23996000000000001</v>
      </c>
      <c r="D8034" s="254">
        <f t="shared" si="251"/>
        <v>8.7591240875917187E-2</v>
      </c>
    </row>
    <row r="8035" spans="1:4" x14ac:dyDescent="0.3">
      <c r="A8035" s="4">
        <v>31203</v>
      </c>
      <c r="B8035" s="5">
        <v>240.17</v>
      </c>
      <c r="C8035" s="1">
        <f t="shared" si="250"/>
        <v>0.24016999999999999</v>
      </c>
      <c r="D8035" s="254">
        <f t="shared" si="251"/>
        <v>8.7514585764281172E-2</v>
      </c>
    </row>
    <row r="8036" spans="1:4" x14ac:dyDescent="0.3">
      <c r="A8036" s="4">
        <v>31204</v>
      </c>
      <c r="B8036" s="5">
        <v>240.38000000000002</v>
      </c>
      <c r="C8036" s="1">
        <f t="shared" si="250"/>
        <v>0.24038000000000001</v>
      </c>
      <c r="D8036" s="254">
        <f t="shared" si="251"/>
        <v>8.7438064704192797E-2</v>
      </c>
    </row>
    <row r="8037" spans="1:4" x14ac:dyDescent="0.3">
      <c r="A8037" s="4">
        <v>31205</v>
      </c>
      <c r="B8037" s="5">
        <v>240.59</v>
      </c>
      <c r="C8037" s="1">
        <f t="shared" si="250"/>
        <v>0.24059</v>
      </c>
      <c r="D8037" s="254">
        <f t="shared" si="251"/>
        <v>8.7361677344199862E-2</v>
      </c>
    </row>
    <row r="8038" spans="1:4" x14ac:dyDescent="0.3">
      <c r="A8038" s="4">
        <v>31208</v>
      </c>
      <c r="B8038" s="5">
        <v>241.22</v>
      </c>
      <c r="C8038" s="1">
        <f t="shared" si="250"/>
        <v>0.24121999999999999</v>
      </c>
      <c r="D8038" s="254">
        <f t="shared" si="251"/>
        <v>0.26185627000290257</v>
      </c>
    </row>
    <row r="8039" spans="1:4" x14ac:dyDescent="0.3">
      <c r="A8039" s="4">
        <v>31209</v>
      </c>
      <c r="B8039" s="5">
        <v>241.43</v>
      </c>
      <c r="C8039" s="1">
        <f t="shared" si="250"/>
        <v>0.24143000000000001</v>
      </c>
      <c r="D8039" s="254">
        <f t="shared" si="251"/>
        <v>8.705745792223496E-2</v>
      </c>
    </row>
    <row r="8040" spans="1:4" x14ac:dyDescent="0.3">
      <c r="A8040" s="4">
        <v>31210</v>
      </c>
      <c r="B8040" s="5">
        <v>241.64</v>
      </c>
      <c r="C8040" s="1">
        <f t="shared" si="250"/>
        <v>0.24163999999999999</v>
      </c>
      <c r="D8040" s="254">
        <f t="shared" si="251"/>
        <v>8.6981733835878039E-2</v>
      </c>
    </row>
    <row r="8041" spans="1:4" x14ac:dyDescent="0.3">
      <c r="A8041" s="4">
        <v>31211</v>
      </c>
      <c r="B8041" s="5">
        <v>241.85000000000002</v>
      </c>
      <c r="C8041" s="1">
        <f t="shared" si="250"/>
        <v>0.24185000000000001</v>
      </c>
      <c r="D8041" s="254">
        <f t="shared" si="251"/>
        <v>8.6906141367348866E-2</v>
      </c>
    </row>
    <row r="8042" spans="1:4" x14ac:dyDescent="0.3">
      <c r="A8042" s="4">
        <v>31212</v>
      </c>
      <c r="B8042" s="5">
        <v>242.06</v>
      </c>
      <c r="C8042" s="1">
        <f t="shared" si="250"/>
        <v>0.24206</v>
      </c>
      <c r="D8042" s="254">
        <f t="shared" si="251"/>
        <v>8.6830680173655139E-2</v>
      </c>
    </row>
    <row r="8043" spans="1:4" x14ac:dyDescent="0.3">
      <c r="A8043" s="4">
        <v>31215</v>
      </c>
      <c r="B8043" s="5">
        <v>242.69</v>
      </c>
      <c r="C8043" s="1">
        <f t="shared" si="250"/>
        <v>0.24268999999999999</v>
      </c>
      <c r="D8043" s="254">
        <f t="shared" si="251"/>
        <v>0.26026604973972134</v>
      </c>
    </row>
    <row r="8044" spans="1:4" x14ac:dyDescent="0.3">
      <c r="A8044" s="4">
        <v>31216</v>
      </c>
      <c r="B8044" s="5">
        <v>242.9</v>
      </c>
      <c r="C8044" s="1">
        <f t="shared" si="250"/>
        <v>0.2429</v>
      </c>
      <c r="D8044" s="254">
        <f t="shared" si="251"/>
        <v>8.653014133257475E-2</v>
      </c>
    </row>
    <row r="8045" spans="1:4" x14ac:dyDescent="0.3">
      <c r="A8045" s="4">
        <v>31217</v>
      </c>
      <c r="B8045" s="5">
        <v>243.10999999999999</v>
      </c>
      <c r="C8045" s="1">
        <f t="shared" si="250"/>
        <v>0.24310999999999999</v>
      </c>
      <c r="D8045" s="254">
        <f t="shared" si="251"/>
        <v>8.6455331412094161E-2</v>
      </c>
    </row>
    <row r="8046" spans="1:4" x14ac:dyDescent="0.3">
      <c r="A8046" s="4">
        <v>31218</v>
      </c>
      <c r="B8046" s="5">
        <v>243.32000000000002</v>
      </c>
      <c r="C8046" s="1">
        <f t="shared" si="250"/>
        <v>0.24332000000000001</v>
      </c>
      <c r="D8046" s="254">
        <f t="shared" si="251"/>
        <v>8.6380650734252384E-2</v>
      </c>
    </row>
    <row r="8047" spans="1:4" x14ac:dyDescent="0.3">
      <c r="A8047" s="4">
        <v>31219</v>
      </c>
      <c r="B8047" s="5">
        <v>243.53</v>
      </c>
      <c r="C8047" s="1">
        <f t="shared" si="250"/>
        <v>0.24353</v>
      </c>
      <c r="D8047" s="254">
        <f t="shared" si="251"/>
        <v>8.6306098964317179E-2</v>
      </c>
    </row>
    <row r="8048" spans="1:4" x14ac:dyDescent="0.3">
      <c r="A8048" s="4">
        <v>31222</v>
      </c>
      <c r="B8048" s="5">
        <v>244.16</v>
      </c>
      <c r="C8048" s="1">
        <f t="shared" si="250"/>
        <v>0.24415999999999999</v>
      </c>
      <c r="D8048" s="254">
        <f t="shared" si="251"/>
        <v>0.25869502730668792</v>
      </c>
    </row>
    <row r="8049" spans="1:4" x14ac:dyDescent="0.3">
      <c r="A8049" s="4">
        <v>31223</v>
      </c>
      <c r="B8049" s="5">
        <v>244.37</v>
      </c>
      <c r="C8049" s="1">
        <f t="shared" si="250"/>
        <v>0.24437</v>
      </c>
      <c r="D8049" s="254">
        <f t="shared" si="251"/>
        <v>8.6009174311940662E-2</v>
      </c>
    </row>
    <row r="8050" spans="1:4" x14ac:dyDescent="0.3">
      <c r="A8050" s="4">
        <v>31224</v>
      </c>
      <c r="B8050" s="5">
        <v>244.57999999999998</v>
      </c>
      <c r="C8050" s="1">
        <f t="shared" si="250"/>
        <v>0.24457999999999999</v>
      </c>
      <c r="D8050" s="254">
        <f t="shared" si="251"/>
        <v>8.5935262102543319E-2</v>
      </c>
    </row>
    <row r="8051" spans="1:4" x14ac:dyDescent="0.3">
      <c r="A8051" s="4">
        <v>31225</v>
      </c>
      <c r="B8051" s="5">
        <v>244.79000000000002</v>
      </c>
      <c r="C8051" s="1">
        <f t="shared" si="250"/>
        <v>0.24479000000000001</v>
      </c>
      <c r="D8051" s="254">
        <f t="shared" si="251"/>
        <v>8.5861476817417071E-2</v>
      </c>
    </row>
    <row r="8052" spans="1:4" x14ac:dyDescent="0.3">
      <c r="A8052" s="4">
        <v>31226</v>
      </c>
      <c r="B8052" s="5">
        <v>245</v>
      </c>
      <c r="C8052" s="1">
        <f t="shared" si="250"/>
        <v>0.245</v>
      </c>
      <c r="D8052" s="254">
        <f t="shared" si="251"/>
        <v>8.5787818129823279E-2</v>
      </c>
    </row>
    <row r="8053" spans="1:4" x14ac:dyDescent="0.3">
      <c r="A8053" s="4">
        <v>31229</v>
      </c>
      <c r="B8053" s="5">
        <v>245.63</v>
      </c>
      <c r="C8053" s="1">
        <f t="shared" si="250"/>
        <v>0.24562999999999999</v>
      </c>
      <c r="D8053" s="254">
        <f t="shared" si="251"/>
        <v>0.25714285714284468</v>
      </c>
    </row>
    <row r="8054" spans="1:4" x14ac:dyDescent="0.3">
      <c r="A8054" s="4">
        <v>31230</v>
      </c>
      <c r="B8054" s="5">
        <v>245.84</v>
      </c>
      <c r="C8054" s="1">
        <f t="shared" si="250"/>
        <v>0.24584</v>
      </c>
      <c r="D8054" s="254">
        <f t="shared" si="251"/>
        <v>8.5494442861211439E-2</v>
      </c>
    </row>
    <row r="8055" spans="1:4" x14ac:dyDescent="0.3">
      <c r="A8055" s="4">
        <v>31231</v>
      </c>
      <c r="B8055" s="5">
        <v>246.04999999999998</v>
      </c>
      <c r="C8055" s="1">
        <f t="shared" si="250"/>
        <v>0.24604999999999999</v>
      </c>
      <c r="D8055" s="254">
        <f t="shared" si="251"/>
        <v>8.5421412300679123E-2</v>
      </c>
    </row>
    <row r="8056" spans="1:4" x14ac:dyDescent="0.3">
      <c r="A8056" s="4">
        <v>31232</v>
      </c>
      <c r="B8056" s="5">
        <v>246.26000000000002</v>
      </c>
      <c r="C8056" s="1">
        <f t="shared" si="250"/>
        <v>0.24626000000000001</v>
      </c>
      <c r="D8056" s="254">
        <f t="shared" si="251"/>
        <v>8.534850640116165E-2</v>
      </c>
    </row>
    <row r="8057" spans="1:4" x14ac:dyDescent="0.3">
      <c r="A8057" s="4">
        <v>31233</v>
      </c>
      <c r="B8057" s="5">
        <v>246.47</v>
      </c>
      <c r="C8057" s="1">
        <f t="shared" si="250"/>
        <v>0.24646999999999999</v>
      </c>
      <c r="D8057" s="254">
        <f t="shared" si="251"/>
        <v>8.5275724843647538E-2</v>
      </c>
    </row>
    <row r="8058" spans="1:4" x14ac:dyDescent="0.3">
      <c r="A8058" s="4">
        <v>31236</v>
      </c>
      <c r="B8058" s="5">
        <v>247.1</v>
      </c>
      <c r="C8058" s="1">
        <f t="shared" si="250"/>
        <v>0.24709999999999999</v>
      </c>
      <c r="D8058" s="254">
        <f t="shared" si="251"/>
        <v>0.25560920193126169</v>
      </c>
    </row>
    <row r="8059" spans="1:4" x14ac:dyDescent="0.3">
      <c r="A8059" s="4">
        <v>31237</v>
      </c>
      <c r="B8059" s="5">
        <v>247.31</v>
      </c>
      <c r="C8059" s="1">
        <f t="shared" si="250"/>
        <v>0.24731</v>
      </c>
      <c r="D8059" s="254">
        <f t="shared" si="251"/>
        <v>8.4985835694051381E-2</v>
      </c>
    </row>
    <row r="8060" spans="1:4" x14ac:dyDescent="0.3">
      <c r="A8060" s="4">
        <v>31238</v>
      </c>
      <c r="B8060" s="5">
        <v>247.51999999999998</v>
      </c>
      <c r="C8060" s="1">
        <f t="shared" si="250"/>
        <v>0.24751999999999999</v>
      </c>
      <c r="D8060" s="254">
        <f t="shared" si="251"/>
        <v>8.4913671101038979E-2</v>
      </c>
    </row>
    <row r="8061" spans="1:4" x14ac:dyDescent="0.3">
      <c r="A8061" s="4">
        <v>31239</v>
      </c>
      <c r="B8061" s="5">
        <v>339.5</v>
      </c>
      <c r="C8061" s="1">
        <f t="shared" si="250"/>
        <v>0.33950000000000002</v>
      </c>
      <c r="D8061" s="254">
        <f t="shared" si="251"/>
        <v>37.160633484162901</v>
      </c>
    </row>
    <row r="8062" spans="1:4" x14ac:dyDescent="0.3">
      <c r="A8062" s="4">
        <v>31240</v>
      </c>
      <c r="B8062" s="5">
        <v>337.5</v>
      </c>
      <c r="C8062" s="1">
        <f t="shared" si="250"/>
        <v>0.33750000000000002</v>
      </c>
      <c r="D8062" s="254">
        <f t="shared" si="251"/>
        <v>-0.58910162002945299</v>
      </c>
    </row>
    <row r="8063" spans="1:4" x14ac:dyDescent="0.3">
      <c r="A8063" s="4">
        <v>31243</v>
      </c>
      <c r="B8063" s="5">
        <v>344.5</v>
      </c>
      <c r="C8063" s="1">
        <f t="shared" si="250"/>
        <v>0.34449999999999997</v>
      </c>
      <c r="D8063" s="254">
        <f t="shared" si="251"/>
        <v>2.0740740740740726</v>
      </c>
    </row>
    <row r="8064" spans="1:4" x14ac:dyDescent="0.3">
      <c r="A8064" s="4">
        <v>31244</v>
      </c>
      <c r="B8064" s="5">
        <v>347.5</v>
      </c>
      <c r="C8064" s="1">
        <f t="shared" si="250"/>
        <v>0.34749999999999998</v>
      </c>
      <c r="D8064" s="254">
        <f t="shared" si="251"/>
        <v>0.87082728592162706</v>
      </c>
    </row>
    <row r="8065" spans="1:4" x14ac:dyDescent="0.3">
      <c r="A8065" s="4">
        <v>31245</v>
      </c>
      <c r="B8065" s="5">
        <v>362.5</v>
      </c>
      <c r="C8065" s="1">
        <f t="shared" si="250"/>
        <v>0.36249999999999999</v>
      </c>
      <c r="D8065" s="254">
        <f t="shared" si="251"/>
        <v>4.3165467625899234</v>
      </c>
    </row>
    <row r="8066" spans="1:4" x14ac:dyDescent="0.3">
      <c r="A8066" s="4">
        <v>31246</v>
      </c>
      <c r="B8066" s="5">
        <v>366.5</v>
      </c>
      <c r="C8066" s="1">
        <f t="shared" si="250"/>
        <v>0.36649999999999999</v>
      </c>
      <c r="D8066" s="254">
        <f t="shared" si="251"/>
        <v>1.1034482758620623</v>
      </c>
    </row>
    <row r="8067" spans="1:4" x14ac:dyDescent="0.3">
      <c r="A8067" s="4">
        <v>31247</v>
      </c>
      <c r="B8067" s="5">
        <v>366.5</v>
      </c>
      <c r="C8067" s="1">
        <f t="shared" si="250"/>
        <v>0.36649999999999999</v>
      </c>
      <c r="D8067" s="254">
        <f t="shared" si="251"/>
        <v>0</v>
      </c>
    </row>
    <row r="8068" spans="1:4" x14ac:dyDescent="0.3">
      <c r="A8068" s="4">
        <v>31250</v>
      </c>
      <c r="B8068" s="5">
        <v>367</v>
      </c>
      <c r="C8068" s="1">
        <f t="shared" si="250"/>
        <v>0.36699999999999999</v>
      </c>
      <c r="D8068" s="254">
        <f t="shared" si="251"/>
        <v>0.13642564802183177</v>
      </c>
    </row>
    <row r="8069" spans="1:4" x14ac:dyDescent="0.3">
      <c r="A8069" s="4">
        <v>31251</v>
      </c>
      <c r="B8069" s="5">
        <v>366.5</v>
      </c>
      <c r="C8069" s="1">
        <f t="shared" si="250"/>
        <v>0.36649999999999999</v>
      </c>
      <c r="D8069" s="254">
        <f t="shared" si="251"/>
        <v>-0.13623978201634523</v>
      </c>
    </row>
    <row r="8070" spans="1:4" x14ac:dyDescent="0.3">
      <c r="A8070" s="4">
        <v>31252</v>
      </c>
      <c r="B8070" s="5">
        <v>366</v>
      </c>
      <c r="C8070" s="1">
        <f t="shared" ref="C8070:C8133" si="252">B8070/1000</f>
        <v>0.36599999999999999</v>
      </c>
      <c r="D8070" s="254">
        <f t="shared" si="251"/>
        <v>-0.13642564802183177</v>
      </c>
    </row>
    <row r="8071" spans="1:4" x14ac:dyDescent="0.3">
      <c r="A8071" s="4">
        <v>31253</v>
      </c>
      <c r="B8071" s="5">
        <v>356.5</v>
      </c>
      <c r="C8071" s="1">
        <f t="shared" si="252"/>
        <v>0.35649999999999998</v>
      </c>
      <c r="D8071" s="254">
        <f t="shared" ref="D8071:D8134" si="253">((B8071/B8070)-1)*100</f>
        <v>-2.5956284153005438</v>
      </c>
    </row>
    <row r="8072" spans="1:4" x14ac:dyDescent="0.3">
      <c r="A8072" s="4">
        <v>31254</v>
      </c>
      <c r="B8072" s="5">
        <v>352.5</v>
      </c>
      <c r="C8072" s="1">
        <f t="shared" si="252"/>
        <v>0.35249999999999998</v>
      </c>
      <c r="D8072" s="254">
        <f t="shared" si="253"/>
        <v>-1.1220196353436185</v>
      </c>
    </row>
    <row r="8073" spans="1:4" x14ac:dyDescent="0.3">
      <c r="A8073" s="4">
        <v>31257</v>
      </c>
      <c r="B8073" s="5">
        <v>350.5</v>
      </c>
      <c r="C8073" s="1">
        <f t="shared" si="252"/>
        <v>0.35049999999999998</v>
      </c>
      <c r="D8073" s="254">
        <f t="shared" si="253"/>
        <v>-0.56737588652482351</v>
      </c>
    </row>
    <row r="8074" spans="1:4" x14ac:dyDescent="0.3">
      <c r="A8074" s="4">
        <v>31258</v>
      </c>
      <c r="B8074" s="5">
        <v>347.5</v>
      </c>
      <c r="C8074" s="1">
        <f t="shared" si="252"/>
        <v>0.34749999999999998</v>
      </c>
      <c r="D8074" s="254">
        <f t="shared" si="253"/>
        <v>-0.85592011412267688</v>
      </c>
    </row>
    <row r="8075" spans="1:4" x14ac:dyDescent="0.3">
      <c r="A8075" s="4">
        <v>31259</v>
      </c>
      <c r="B8075" s="5">
        <v>347.5</v>
      </c>
      <c r="C8075" s="1">
        <f t="shared" si="252"/>
        <v>0.34749999999999998</v>
      </c>
      <c r="D8075" s="254">
        <f t="shared" si="253"/>
        <v>0</v>
      </c>
    </row>
    <row r="8076" spans="1:4" x14ac:dyDescent="0.3">
      <c r="A8076" s="4">
        <v>31260</v>
      </c>
      <c r="B8076" s="5">
        <v>347.5</v>
      </c>
      <c r="C8076" s="1">
        <f t="shared" si="252"/>
        <v>0.34749999999999998</v>
      </c>
      <c r="D8076" s="254">
        <f t="shared" si="253"/>
        <v>0</v>
      </c>
    </row>
    <row r="8077" spans="1:4" x14ac:dyDescent="0.3">
      <c r="A8077" s="4">
        <v>31261</v>
      </c>
      <c r="B8077" s="5">
        <v>344.5</v>
      </c>
      <c r="C8077" s="1">
        <f t="shared" si="252"/>
        <v>0.34449999999999997</v>
      </c>
      <c r="D8077" s="254">
        <f t="shared" si="253"/>
        <v>-0.86330935251798246</v>
      </c>
    </row>
    <row r="8078" spans="1:4" x14ac:dyDescent="0.3">
      <c r="A8078" s="4">
        <v>31264</v>
      </c>
      <c r="B8078" s="5">
        <v>344.5</v>
      </c>
      <c r="C8078" s="1">
        <f t="shared" si="252"/>
        <v>0.34449999999999997</v>
      </c>
      <c r="D8078" s="254">
        <f t="shared" si="253"/>
        <v>0</v>
      </c>
    </row>
    <row r="8079" spans="1:4" x14ac:dyDescent="0.3">
      <c r="A8079" s="4">
        <v>31265</v>
      </c>
      <c r="B8079" s="5">
        <v>341.5</v>
      </c>
      <c r="C8079" s="1">
        <f t="shared" si="252"/>
        <v>0.34150000000000003</v>
      </c>
      <c r="D8079" s="254">
        <f t="shared" si="253"/>
        <v>-0.87082728592162706</v>
      </c>
    </row>
    <row r="8080" spans="1:4" x14ac:dyDescent="0.3">
      <c r="A8080" s="4">
        <v>31266</v>
      </c>
      <c r="B8080" s="5">
        <v>338.5</v>
      </c>
      <c r="C8080" s="1">
        <f t="shared" si="252"/>
        <v>0.33850000000000002</v>
      </c>
      <c r="D8080" s="254">
        <f t="shared" si="253"/>
        <v>-0.87847730600292273</v>
      </c>
    </row>
    <row r="8081" spans="1:4" x14ac:dyDescent="0.3">
      <c r="A8081" s="4">
        <v>31267</v>
      </c>
      <c r="B8081" s="5">
        <v>336.5</v>
      </c>
      <c r="C8081" s="1">
        <f t="shared" si="252"/>
        <v>0.33650000000000002</v>
      </c>
      <c r="D8081" s="254">
        <f t="shared" si="253"/>
        <v>-0.59084194977843119</v>
      </c>
    </row>
    <row r="8082" spans="1:4" x14ac:dyDescent="0.3">
      <c r="A8082" s="4">
        <v>31268</v>
      </c>
      <c r="B8082" s="5">
        <v>334.5</v>
      </c>
      <c r="C8082" s="1">
        <f t="shared" si="252"/>
        <v>0.33450000000000002</v>
      </c>
      <c r="D8082" s="254">
        <f t="shared" si="253"/>
        <v>-0.59435364041604544</v>
      </c>
    </row>
    <row r="8083" spans="1:4" x14ac:dyDescent="0.3">
      <c r="A8083" s="4">
        <v>31271</v>
      </c>
      <c r="B8083" s="5">
        <v>334.5</v>
      </c>
      <c r="C8083" s="1">
        <f t="shared" si="252"/>
        <v>0.33450000000000002</v>
      </c>
      <c r="D8083" s="254">
        <f t="shared" si="253"/>
        <v>0</v>
      </c>
    </row>
    <row r="8084" spans="1:4" x14ac:dyDescent="0.3">
      <c r="A8084" s="4">
        <v>31272</v>
      </c>
      <c r="B8084" s="5">
        <v>334</v>
      </c>
      <c r="C8084" s="1">
        <f t="shared" si="252"/>
        <v>0.33400000000000002</v>
      </c>
      <c r="D8084" s="254">
        <f t="shared" si="253"/>
        <v>-0.1494768310911776</v>
      </c>
    </row>
    <row r="8085" spans="1:4" x14ac:dyDescent="0.3">
      <c r="A8085" s="4">
        <v>31273</v>
      </c>
      <c r="B8085" s="5">
        <v>334</v>
      </c>
      <c r="C8085" s="1">
        <f t="shared" si="252"/>
        <v>0.33400000000000002</v>
      </c>
      <c r="D8085" s="254">
        <f t="shared" si="253"/>
        <v>0</v>
      </c>
    </row>
    <row r="8086" spans="1:4" x14ac:dyDescent="0.3">
      <c r="A8086" s="4">
        <v>31274</v>
      </c>
      <c r="B8086" s="5">
        <v>334</v>
      </c>
      <c r="C8086" s="1">
        <f t="shared" si="252"/>
        <v>0.33400000000000002</v>
      </c>
      <c r="D8086" s="254">
        <f t="shared" si="253"/>
        <v>0</v>
      </c>
    </row>
    <row r="8087" spans="1:4" x14ac:dyDescent="0.3">
      <c r="A8087" s="4">
        <v>31275</v>
      </c>
      <c r="B8087" s="5">
        <v>334</v>
      </c>
      <c r="C8087" s="1">
        <f t="shared" si="252"/>
        <v>0.33400000000000002</v>
      </c>
      <c r="D8087" s="254">
        <f t="shared" si="253"/>
        <v>0</v>
      </c>
    </row>
    <row r="8088" spans="1:4" x14ac:dyDescent="0.3">
      <c r="A8088" s="4">
        <v>31278</v>
      </c>
      <c r="B8088" s="5">
        <v>332.5</v>
      </c>
      <c r="C8088" s="1">
        <f t="shared" si="252"/>
        <v>0.33250000000000002</v>
      </c>
      <c r="D8088" s="254">
        <f t="shared" si="253"/>
        <v>-0.44910179640718084</v>
      </c>
    </row>
    <row r="8089" spans="1:4" x14ac:dyDescent="0.3">
      <c r="A8089" s="4">
        <v>31279</v>
      </c>
      <c r="B8089" s="5">
        <v>332.5</v>
      </c>
      <c r="C8089" s="1">
        <f t="shared" si="252"/>
        <v>0.33250000000000002</v>
      </c>
      <c r="D8089" s="254">
        <f t="shared" si="253"/>
        <v>0</v>
      </c>
    </row>
    <row r="8090" spans="1:4" x14ac:dyDescent="0.3">
      <c r="A8090" s="4">
        <v>31280</v>
      </c>
      <c r="B8090" s="5">
        <v>332.5</v>
      </c>
      <c r="C8090" s="1">
        <f t="shared" si="252"/>
        <v>0.33250000000000002</v>
      </c>
      <c r="D8090" s="254">
        <f t="shared" si="253"/>
        <v>0</v>
      </c>
    </row>
    <row r="8091" spans="1:4" x14ac:dyDescent="0.3">
      <c r="A8091" s="4">
        <v>31281</v>
      </c>
      <c r="B8091" s="5">
        <v>332.5</v>
      </c>
      <c r="C8091" s="1">
        <f t="shared" si="252"/>
        <v>0.33250000000000002</v>
      </c>
      <c r="D8091" s="254">
        <f t="shared" si="253"/>
        <v>0</v>
      </c>
    </row>
    <row r="8092" spans="1:4" x14ac:dyDescent="0.3">
      <c r="A8092" s="4">
        <v>31282</v>
      </c>
      <c r="B8092" s="5">
        <v>332.5</v>
      </c>
      <c r="C8092" s="1">
        <f t="shared" si="252"/>
        <v>0.33250000000000002</v>
      </c>
      <c r="D8092" s="254">
        <f t="shared" si="253"/>
        <v>0</v>
      </c>
    </row>
    <row r="8093" spans="1:4" x14ac:dyDescent="0.3">
      <c r="A8093" s="4">
        <v>31285</v>
      </c>
      <c r="B8093" s="5">
        <v>332.5</v>
      </c>
      <c r="C8093" s="1">
        <f t="shared" si="252"/>
        <v>0.33250000000000002</v>
      </c>
      <c r="D8093" s="254">
        <f t="shared" si="253"/>
        <v>0</v>
      </c>
    </row>
    <row r="8094" spans="1:4" x14ac:dyDescent="0.3">
      <c r="A8094" s="4">
        <v>31286</v>
      </c>
      <c r="B8094" s="5">
        <v>332.5</v>
      </c>
      <c r="C8094" s="1">
        <f t="shared" si="252"/>
        <v>0.33250000000000002</v>
      </c>
      <c r="D8094" s="254">
        <f t="shared" si="253"/>
        <v>0</v>
      </c>
    </row>
    <row r="8095" spans="1:4" x14ac:dyDescent="0.3">
      <c r="A8095" s="4">
        <v>31287</v>
      </c>
      <c r="B8095" s="5">
        <v>332.5</v>
      </c>
      <c r="C8095" s="1">
        <f t="shared" si="252"/>
        <v>0.33250000000000002</v>
      </c>
      <c r="D8095" s="254">
        <f t="shared" si="253"/>
        <v>0</v>
      </c>
    </row>
    <row r="8096" spans="1:4" x14ac:dyDescent="0.3">
      <c r="A8096" s="4">
        <v>31288</v>
      </c>
      <c r="B8096" s="5">
        <v>332.5</v>
      </c>
      <c r="C8096" s="1">
        <f t="shared" si="252"/>
        <v>0.33250000000000002</v>
      </c>
      <c r="D8096" s="254">
        <f t="shared" si="253"/>
        <v>0</v>
      </c>
    </row>
    <row r="8097" spans="1:4" x14ac:dyDescent="0.3">
      <c r="A8097" s="4">
        <v>31289</v>
      </c>
      <c r="B8097" s="5">
        <v>332.5</v>
      </c>
      <c r="C8097" s="1">
        <f t="shared" si="252"/>
        <v>0.33250000000000002</v>
      </c>
      <c r="D8097" s="254">
        <f t="shared" si="253"/>
        <v>0</v>
      </c>
    </row>
    <row r="8098" spans="1:4" x14ac:dyDescent="0.3">
      <c r="A8098" s="4">
        <v>31292</v>
      </c>
      <c r="B8098" s="5">
        <v>332.5</v>
      </c>
      <c r="C8098" s="1">
        <f t="shared" si="252"/>
        <v>0.33250000000000002</v>
      </c>
      <c r="D8098" s="254">
        <f t="shared" si="253"/>
        <v>0</v>
      </c>
    </row>
    <row r="8099" spans="1:4" x14ac:dyDescent="0.3">
      <c r="A8099" s="4">
        <v>31293</v>
      </c>
      <c r="B8099" s="5">
        <v>335.5</v>
      </c>
      <c r="C8099" s="1">
        <f t="shared" si="252"/>
        <v>0.33550000000000002</v>
      </c>
      <c r="D8099" s="254">
        <f t="shared" si="253"/>
        <v>0.90225563909773765</v>
      </c>
    </row>
    <row r="8100" spans="1:4" x14ac:dyDescent="0.3">
      <c r="A8100" s="4">
        <v>31294</v>
      </c>
      <c r="B8100" s="5">
        <v>339.5</v>
      </c>
      <c r="C8100" s="1">
        <f t="shared" si="252"/>
        <v>0.33950000000000002</v>
      </c>
      <c r="D8100" s="254">
        <f t="shared" si="253"/>
        <v>1.1922503725782407</v>
      </c>
    </row>
    <row r="8101" spans="1:4" x14ac:dyDescent="0.3">
      <c r="A8101" s="4">
        <v>31295</v>
      </c>
      <c r="B8101" s="5">
        <v>343.5</v>
      </c>
      <c r="C8101" s="1">
        <f t="shared" si="252"/>
        <v>0.34350000000000003</v>
      </c>
      <c r="D8101" s="254">
        <f t="shared" si="253"/>
        <v>1.178203240058906</v>
      </c>
    </row>
    <row r="8102" spans="1:4" x14ac:dyDescent="0.3">
      <c r="A8102" s="4">
        <v>31296</v>
      </c>
      <c r="B8102" s="5">
        <v>355.5</v>
      </c>
      <c r="C8102" s="1">
        <f t="shared" si="252"/>
        <v>0.35549999999999998</v>
      </c>
      <c r="D8102" s="254">
        <f t="shared" si="253"/>
        <v>3.4934497816593968</v>
      </c>
    </row>
    <row r="8103" spans="1:4" x14ac:dyDescent="0.3">
      <c r="A8103" s="4">
        <v>31299</v>
      </c>
      <c r="B8103" s="5">
        <v>360.5</v>
      </c>
      <c r="C8103" s="1">
        <f t="shared" si="252"/>
        <v>0.36049999999999999</v>
      </c>
      <c r="D8103" s="254">
        <f t="shared" si="253"/>
        <v>1.4064697609001309</v>
      </c>
    </row>
    <row r="8104" spans="1:4" x14ac:dyDescent="0.3">
      <c r="A8104" s="4">
        <v>31300</v>
      </c>
      <c r="B8104" s="5">
        <v>365.5</v>
      </c>
      <c r="C8104" s="1">
        <f t="shared" si="252"/>
        <v>0.36549999999999999</v>
      </c>
      <c r="D8104" s="254">
        <f t="shared" si="253"/>
        <v>1.3869625520110951</v>
      </c>
    </row>
    <row r="8105" spans="1:4" x14ac:dyDescent="0.3">
      <c r="A8105" s="4">
        <v>31301</v>
      </c>
      <c r="B8105" s="5">
        <v>363.5</v>
      </c>
      <c r="C8105" s="1">
        <f t="shared" si="252"/>
        <v>0.36349999999999999</v>
      </c>
      <c r="D8105" s="254">
        <f t="shared" si="253"/>
        <v>-0.54719562243502606</v>
      </c>
    </row>
    <row r="8106" spans="1:4" x14ac:dyDescent="0.3">
      <c r="A8106" s="4">
        <v>31302</v>
      </c>
      <c r="B8106" s="5">
        <v>367.5</v>
      </c>
      <c r="C8106" s="1">
        <f t="shared" si="252"/>
        <v>0.36749999999999999</v>
      </c>
      <c r="D8106" s="254">
        <f t="shared" si="253"/>
        <v>1.1004126547455195</v>
      </c>
    </row>
    <row r="8107" spans="1:4" x14ac:dyDescent="0.3">
      <c r="A8107" s="4">
        <v>31303</v>
      </c>
      <c r="B8107" s="5">
        <v>369.5</v>
      </c>
      <c r="C8107" s="1">
        <f t="shared" si="252"/>
        <v>0.3695</v>
      </c>
      <c r="D8107" s="254">
        <f t="shared" si="253"/>
        <v>0.54421768707482165</v>
      </c>
    </row>
    <row r="8108" spans="1:4" x14ac:dyDescent="0.3">
      <c r="A8108" s="4">
        <v>31307</v>
      </c>
      <c r="B8108" s="5">
        <v>384.5</v>
      </c>
      <c r="C8108" s="1">
        <f t="shared" si="252"/>
        <v>0.38450000000000001</v>
      </c>
      <c r="D8108" s="254">
        <f t="shared" si="253"/>
        <v>4.0595399188092074</v>
      </c>
    </row>
    <row r="8109" spans="1:4" x14ac:dyDescent="0.3">
      <c r="A8109" s="4">
        <v>31308</v>
      </c>
      <c r="B8109" s="5">
        <v>384.5</v>
      </c>
      <c r="C8109" s="1">
        <f t="shared" si="252"/>
        <v>0.38450000000000001</v>
      </c>
      <c r="D8109" s="254">
        <f t="shared" si="253"/>
        <v>0</v>
      </c>
    </row>
    <row r="8110" spans="1:4" x14ac:dyDescent="0.3">
      <c r="A8110" s="4">
        <v>31310</v>
      </c>
      <c r="B8110" s="5">
        <v>384.5</v>
      </c>
      <c r="C8110" s="1">
        <f t="shared" si="252"/>
        <v>0.38450000000000001</v>
      </c>
      <c r="D8110" s="254">
        <f t="shared" si="253"/>
        <v>0</v>
      </c>
    </row>
    <row r="8111" spans="1:4" x14ac:dyDescent="0.3">
      <c r="A8111" s="4">
        <v>31313</v>
      </c>
      <c r="B8111" s="5">
        <v>384.5</v>
      </c>
      <c r="C8111" s="1">
        <f t="shared" si="252"/>
        <v>0.38450000000000001</v>
      </c>
      <c r="D8111" s="254">
        <f t="shared" si="253"/>
        <v>0</v>
      </c>
    </row>
    <row r="8112" spans="1:4" x14ac:dyDescent="0.3">
      <c r="A8112" s="4">
        <v>31314</v>
      </c>
      <c r="B8112" s="5">
        <v>382</v>
      </c>
      <c r="C8112" s="1">
        <f t="shared" si="252"/>
        <v>0.38200000000000001</v>
      </c>
      <c r="D8112" s="254">
        <f t="shared" si="253"/>
        <v>-0.65019505851755532</v>
      </c>
    </row>
    <row r="8113" spans="1:4" x14ac:dyDescent="0.3">
      <c r="A8113" s="4">
        <v>31315</v>
      </c>
      <c r="B8113" s="5">
        <v>382.5</v>
      </c>
      <c r="C8113" s="1">
        <f t="shared" si="252"/>
        <v>0.38250000000000001</v>
      </c>
      <c r="D8113" s="254">
        <f t="shared" si="253"/>
        <v>0.13089005235602524</v>
      </c>
    </row>
    <row r="8114" spans="1:4" x14ac:dyDescent="0.3">
      <c r="A8114" s="4">
        <v>31316</v>
      </c>
      <c r="B8114" s="5">
        <v>377.5</v>
      </c>
      <c r="C8114" s="1">
        <f t="shared" si="252"/>
        <v>0.3775</v>
      </c>
      <c r="D8114" s="254">
        <f t="shared" si="253"/>
        <v>-1.3071895424836555</v>
      </c>
    </row>
    <row r="8115" spans="1:4" x14ac:dyDescent="0.3">
      <c r="A8115" s="4">
        <v>31317</v>
      </c>
      <c r="B8115" s="5">
        <v>374.5</v>
      </c>
      <c r="C8115" s="1">
        <f t="shared" si="252"/>
        <v>0.3745</v>
      </c>
      <c r="D8115" s="254">
        <f t="shared" si="253"/>
        <v>-0.79470198675496428</v>
      </c>
    </row>
    <row r="8116" spans="1:4" x14ac:dyDescent="0.3">
      <c r="A8116" s="4">
        <v>31320</v>
      </c>
      <c r="B8116" s="5">
        <v>372.5</v>
      </c>
      <c r="C8116" s="1">
        <f t="shared" si="252"/>
        <v>0.3725</v>
      </c>
      <c r="D8116" s="254">
        <f t="shared" si="253"/>
        <v>-0.53404539385847327</v>
      </c>
    </row>
    <row r="8117" spans="1:4" x14ac:dyDescent="0.3">
      <c r="A8117" s="4">
        <v>31321</v>
      </c>
      <c r="B8117" s="5">
        <v>370.5</v>
      </c>
      <c r="C8117" s="1">
        <f t="shared" si="252"/>
        <v>0.3705</v>
      </c>
      <c r="D8117" s="254">
        <f t="shared" si="253"/>
        <v>-0.53691275167785379</v>
      </c>
    </row>
    <row r="8118" spans="1:4" x14ac:dyDescent="0.3">
      <c r="A8118" s="4">
        <v>31322</v>
      </c>
      <c r="B8118" s="5">
        <v>368.5</v>
      </c>
      <c r="C8118" s="1">
        <f t="shared" si="252"/>
        <v>0.36849999999999999</v>
      </c>
      <c r="D8118" s="254">
        <f t="shared" si="253"/>
        <v>-0.53981106612686069</v>
      </c>
    </row>
    <row r="8119" spans="1:4" x14ac:dyDescent="0.3">
      <c r="A8119" s="4">
        <v>31323</v>
      </c>
      <c r="B8119" s="5">
        <v>368.5</v>
      </c>
      <c r="C8119" s="1">
        <f t="shared" si="252"/>
        <v>0.36849999999999999</v>
      </c>
      <c r="D8119" s="254">
        <f t="shared" si="253"/>
        <v>0</v>
      </c>
    </row>
    <row r="8120" spans="1:4" x14ac:dyDescent="0.3">
      <c r="A8120" s="4">
        <v>31324</v>
      </c>
      <c r="B8120" s="5">
        <v>366.5</v>
      </c>
      <c r="C8120" s="1">
        <f t="shared" si="252"/>
        <v>0.36649999999999999</v>
      </c>
      <c r="D8120" s="254">
        <f t="shared" si="253"/>
        <v>-0.54274084124830146</v>
      </c>
    </row>
    <row r="8121" spans="1:4" x14ac:dyDescent="0.3">
      <c r="A8121" s="4">
        <v>31327</v>
      </c>
      <c r="B8121" s="5">
        <v>366.5</v>
      </c>
      <c r="C8121" s="1">
        <f t="shared" si="252"/>
        <v>0.36649999999999999</v>
      </c>
      <c r="D8121" s="254">
        <f t="shared" si="253"/>
        <v>0</v>
      </c>
    </row>
    <row r="8122" spans="1:4" x14ac:dyDescent="0.3">
      <c r="A8122" s="4">
        <v>31328</v>
      </c>
      <c r="B8122" s="5">
        <v>366.5</v>
      </c>
      <c r="C8122" s="1">
        <f t="shared" si="252"/>
        <v>0.36649999999999999</v>
      </c>
      <c r="D8122" s="254">
        <f t="shared" si="253"/>
        <v>0</v>
      </c>
    </row>
    <row r="8123" spans="1:4" x14ac:dyDescent="0.3">
      <c r="A8123" s="4">
        <v>31329</v>
      </c>
      <c r="B8123" s="5">
        <v>370.5</v>
      </c>
      <c r="C8123" s="1">
        <f t="shared" si="252"/>
        <v>0.3705</v>
      </c>
      <c r="D8123" s="254">
        <f t="shared" si="253"/>
        <v>1.0914051841746319</v>
      </c>
    </row>
    <row r="8124" spans="1:4" x14ac:dyDescent="0.3">
      <c r="A8124" s="4">
        <v>31330</v>
      </c>
      <c r="B8124" s="5">
        <v>376.5</v>
      </c>
      <c r="C8124" s="1">
        <f t="shared" si="252"/>
        <v>0.3765</v>
      </c>
      <c r="D8124" s="254">
        <f t="shared" si="253"/>
        <v>1.6194331983805599</v>
      </c>
    </row>
    <row r="8125" spans="1:4" x14ac:dyDescent="0.3">
      <c r="A8125" s="4">
        <v>31331</v>
      </c>
      <c r="B8125" s="5">
        <v>396.5</v>
      </c>
      <c r="C8125" s="1">
        <f t="shared" si="252"/>
        <v>0.39650000000000002</v>
      </c>
      <c r="D8125" s="254">
        <f t="shared" si="253"/>
        <v>5.312084993359889</v>
      </c>
    </row>
    <row r="8126" spans="1:4" x14ac:dyDescent="0.3">
      <c r="A8126" s="4">
        <v>31334</v>
      </c>
      <c r="B8126" s="5">
        <v>394.5</v>
      </c>
      <c r="C8126" s="1">
        <f t="shared" si="252"/>
        <v>0.39450000000000002</v>
      </c>
      <c r="D8126" s="254">
        <f t="shared" si="253"/>
        <v>-0.50441361916772065</v>
      </c>
    </row>
    <row r="8127" spans="1:4" x14ac:dyDescent="0.3">
      <c r="A8127" s="4">
        <v>31335</v>
      </c>
      <c r="B8127" s="5">
        <v>392.5</v>
      </c>
      <c r="C8127" s="1">
        <f t="shared" si="252"/>
        <v>0.39250000000000002</v>
      </c>
      <c r="D8127" s="254">
        <f t="shared" si="253"/>
        <v>-0.5069708491761693</v>
      </c>
    </row>
    <row r="8128" spans="1:4" x14ac:dyDescent="0.3">
      <c r="A8128" s="4">
        <v>31336</v>
      </c>
      <c r="B8128" s="5">
        <v>389.5</v>
      </c>
      <c r="C8128" s="1">
        <f t="shared" si="252"/>
        <v>0.38950000000000001</v>
      </c>
      <c r="D8128" s="254">
        <f t="shared" si="253"/>
        <v>-0.76433121019108263</v>
      </c>
    </row>
    <row r="8129" spans="1:4" x14ac:dyDescent="0.3">
      <c r="A8129" s="4">
        <v>31337</v>
      </c>
      <c r="B8129" s="5">
        <v>386.5</v>
      </c>
      <c r="C8129" s="1">
        <f t="shared" si="252"/>
        <v>0.38650000000000001</v>
      </c>
      <c r="D8129" s="254">
        <f t="shared" si="253"/>
        <v>-0.77021822849807631</v>
      </c>
    </row>
    <row r="8130" spans="1:4" x14ac:dyDescent="0.3">
      <c r="A8130" s="4">
        <v>31338</v>
      </c>
      <c r="B8130" s="5">
        <v>393.5</v>
      </c>
      <c r="C8130" s="1">
        <f t="shared" si="252"/>
        <v>0.39350000000000002</v>
      </c>
      <c r="D8130" s="254">
        <f t="shared" si="253"/>
        <v>1.8111254851228997</v>
      </c>
    </row>
    <row r="8131" spans="1:4" x14ac:dyDescent="0.3">
      <c r="A8131" s="4">
        <v>31341</v>
      </c>
      <c r="B8131" s="5">
        <v>401.5</v>
      </c>
      <c r="C8131" s="1">
        <f t="shared" si="252"/>
        <v>0.40150000000000002</v>
      </c>
      <c r="D8131" s="254">
        <f t="shared" si="253"/>
        <v>2.0330368487928796</v>
      </c>
    </row>
    <row r="8132" spans="1:4" x14ac:dyDescent="0.3">
      <c r="A8132" s="4">
        <v>31342</v>
      </c>
      <c r="B8132" s="5">
        <v>399.5</v>
      </c>
      <c r="C8132" s="1">
        <f t="shared" si="252"/>
        <v>0.39950000000000002</v>
      </c>
      <c r="D8132" s="254">
        <f t="shared" si="253"/>
        <v>-0.49813200498132204</v>
      </c>
    </row>
    <row r="8133" spans="1:4" x14ac:dyDescent="0.3">
      <c r="A8133" s="4">
        <v>31343</v>
      </c>
      <c r="B8133" s="5">
        <v>399.5</v>
      </c>
      <c r="C8133" s="1">
        <f t="shared" si="252"/>
        <v>0.39950000000000002</v>
      </c>
      <c r="D8133" s="254">
        <f t="shared" si="253"/>
        <v>0</v>
      </c>
    </row>
    <row r="8134" spans="1:4" x14ac:dyDescent="0.3">
      <c r="A8134" s="4">
        <v>31344</v>
      </c>
      <c r="B8134" s="5">
        <v>412.5</v>
      </c>
      <c r="C8134" s="1">
        <f t="shared" ref="C8134:C8197" si="254">B8134/1000</f>
        <v>0.41249999999999998</v>
      </c>
      <c r="D8134" s="254">
        <f t="shared" si="253"/>
        <v>3.2540675844805911</v>
      </c>
    </row>
    <row r="8135" spans="1:4" x14ac:dyDescent="0.3">
      <c r="A8135" s="4">
        <v>31345</v>
      </c>
      <c r="B8135" s="5">
        <v>419.5</v>
      </c>
      <c r="C8135" s="1">
        <f t="shared" si="254"/>
        <v>0.41949999999999998</v>
      </c>
      <c r="D8135" s="254">
        <f t="shared" ref="D8135:D8198" si="255">((B8135/B8134)-1)*100</f>
        <v>1.6969696969697079</v>
      </c>
    </row>
    <row r="8136" spans="1:4" x14ac:dyDescent="0.3">
      <c r="A8136" s="4">
        <v>31348</v>
      </c>
      <c r="B8136" s="5">
        <v>435.5</v>
      </c>
      <c r="C8136" s="1">
        <f t="shared" si="254"/>
        <v>0.4355</v>
      </c>
      <c r="D8136" s="254">
        <f t="shared" si="255"/>
        <v>3.8140643623361115</v>
      </c>
    </row>
    <row r="8137" spans="1:4" x14ac:dyDescent="0.3">
      <c r="A8137" s="4">
        <v>31349</v>
      </c>
      <c r="B8137" s="5">
        <v>449.5</v>
      </c>
      <c r="C8137" s="1">
        <f t="shared" si="254"/>
        <v>0.44950000000000001</v>
      </c>
      <c r="D8137" s="254">
        <f t="shared" si="255"/>
        <v>3.214695752009189</v>
      </c>
    </row>
    <row r="8138" spans="1:4" x14ac:dyDescent="0.3">
      <c r="A8138" s="4">
        <v>31350</v>
      </c>
      <c r="B8138" s="5">
        <v>467.5</v>
      </c>
      <c r="C8138" s="1">
        <f t="shared" si="254"/>
        <v>0.46750000000000003</v>
      </c>
      <c r="D8138" s="254">
        <f t="shared" si="255"/>
        <v>4.0044493882091192</v>
      </c>
    </row>
    <row r="8139" spans="1:4" x14ac:dyDescent="0.3">
      <c r="A8139" s="4">
        <v>31351</v>
      </c>
      <c r="B8139" s="5">
        <v>467.5</v>
      </c>
      <c r="C8139" s="1">
        <f t="shared" si="254"/>
        <v>0.46750000000000003</v>
      </c>
      <c r="D8139" s="254">
        <f t="shared" si="255"/>
        <v>0</v>
      </c>
    </row>
    <row r="8140" spans="1:4" x14ac:dyDescent="0.3">
      <c r="A8140" s="4">
        <v>31352</v>
      </c>
      <c r="B8140" s="5">
        <v>470</v>
      </c>
      <c r="C8140" s="1">
        <f t="shared" si="254"/>
        <v>0.47</v>
      </c>
      <c r="D8140" s="254">
        <f t="shared" si="255"/>
        <v>0.53475935828877219</v>
      </c>
    </row>
    <row r="8141" spans="1:4" x14ac:dyDescent="0.3">
      <c r="A8141" s="4">
        <v>31355</v>
      </c>
      <c r="B8141" s="5">
        <v>472.5</v>
      </c>
      <c r="C8141" s="1">
        <f t="shared" si="254"/>
        <v>0.47249999999999998</v>
      </c>
      <c r="D8141" s="254">
        <f t="shared" si="255"/>
        <v>0.53191489361701372</v>
      </c>
    </row>
    <row r="8142" spans="1:4" x14ac:dyDescent="0.3">
      <c r="A8142" s="4">
        <v>31356</v>
      </c>
      <c r="B8142" s="5">
        <v>472.5</v>
      </c>
      <c r="C8142" s="1">
        <f t="shared" si="254"/>
        <v>0.47249999999999998</v>
      </c>
      <c r="D8142" s="254">
        <f t="shared" si="255"/>
        <v>0</v>
      </c>
    </row>
    <row r="8143" spans="1:4" x14ac:dyDescent="0.3">
      <c r="A8143" s="4">
        <v>31357</v>
      </c>
      <c r="B8143" s="5">
        <v>472.5</v>
      </c>
      <c r="C8143" s="1">
        <f t="shared" si="254"/>
        <v>0.47249999999999998</v>
      </c>
      <c r="D8143" s="254">
        <f t="shared" si="255"/>
        <v>0</v>
      </c>
    </row>
    <row r="8144" spans="1:4" x14ac:dyDescent="0.3">
      <c r="A8144" s="4">
        <v>31358</v>
      </c>
      <c r="B8144" s="5">
        <v>472.5</v>
      </c>
      <c r="C8144" s="1">
        <f t="shared" si="254"/>
        <v>0.47249999999999998</v>
      </c>
      <c r="D8144" s="254">
        <f t="shared" si="255"/>
        <v>0</v>
      </c>
    </row>
    <row r="8145" spans="1:4" x14ac:dyDescent="0.3">
      <c r="A8145" s="4">
        <v>31359</v>
      </c>
      <c r="B8145" s="5">
        <v>472.5</v>
      </c>
      <c r="C8145" s="1">
        <f t="shared" si="254"/>
        <v>0.47249999999999998</v>
      </c>
      <c r="D8145" s="254">
        <f t="shared" si="255"/>
        <v>0</v>
      </c>
    </row>
    <row r="8146" spans="1:4" x14ac:dyDescent="0.3">
      <c r="A8146" s="4">
        <v>31362</v>
      </c>
      <c r="B8146" s="5">
        <v>477.5</v>
      </c>
      <c r="C8146" s="1">
        <f t="shared" si="254"/>
        <v>0.47749999999999998</v>
      </c>
      <c r="D8146" s="254">
        <f t="shared" si="255"/>
        <v>1.0582010582010692</v>
      </c>
    </row>
    <row r="8147" spans="1:4" x14ac:dyDescent="0.3">
      <c r="A8147" s="4">
        <v>31363</v>
      </c>
      <c r="B8147" s="5">
        <v>484.5</v>
      </c>
      <c r="C8147" s="1">
        <f t="shared" si="254"/>
        <v>0.48449999999999999</v>
      </c>
      <c r="D8147" s="254">
        <f t="shared" si="255"/>
        <v>1.4659685863874339</v>
      </c>
    </row>
    <row r="8148" spans="1:4" x14ac:dyDescent="0.3">
      <c r="A8148" s="4">
        <v>31364</v>
      </c>
      <c r="B8148" s="5">
        <v>489.5</v>
      </c>
      <c r="C8148" s="1">
        <f t="shared" si="254"/>
        <v>0.48949999999999999</v>
      </c>
      <c r="D8148" s="254">
        <f t="shared" si="255"/>
        <v>1.031991744066052</v>
      </c>
    </row>
    <row r="8149" spans="1:4" x14ac:dyDescent="0.3">
      <c r="A8149" s="4">
        <v>31365</v>
      </c>
      <c r="B8149" s="5">
        <v>494.5</v>
      </c>
      <c r="C8149" s="1">
        <f t="shared" si="254"/>
        <v>0.4945</v>
      </c>
      <c r="D8149" s="254">
        <f t="shared" si="255"/>
        <v>1.0214504596527174</v>
      </c>
    </row>
    <row r="8150" spans="1:4" x14ac:dyDescent="0.3">
      <c r="A8150" s="4">
        <v>31366</v>
      </c>
      <c r="B8150" s="5">
        <v>496.5</v>
      </c>
      <c r="C8150" s="1">
        <f t="shared" si="254"/>
        <v>0.4965</v>
      </c>
      <c r="D8150" s="254">
        <f t="shared" si="255"/>
        <v>0.40444893832154438</v>
      </c>
    </row>
    <row r="8151" spans="1:4" x14ac:dyDescent="0.3">
      <c r="A8151" s="4">
        <v>31369</v>
      </c>
      <c r="B8151" s="5">
        <v>496.5</v>
      </c>
      <c r="C8151" s="1">
        <f t="shared" si="254"/>
        <v>0.4965</v>
      </c>
      <c r="D8151" s="254">
        <f t="shared" si="255"/>
        <v>0</v>
      </c>
    </row>
    <row r="8152" spans="1:4" x14ac:dyDescent="0.3">
      <c r="A8152" s="4">
        <v>31370</v>
      </c>
      <c r="B8152" s="5">
        <v>496.5</v>
      </c>
      <c r="C8152" s="1">
        <f t="shared" si="254"/>
        <v>0.4965</v>
      </c>
      <c r="D8152" s="254">
        <f t="shared" si="255"/>
        <v>0</v>
      </c>
    </row>
    <row r="8153" spans="1:4" x14ac:dyDescent="0.3">
      <c r="A8153" s="4">
        <v>31372</v>
      </c>
      <c r="B8153" s="5">
        <v>496.5</v>
      </c>
      <c r="C8153" s="1">
        <f t="shared" si="254"/>
        <v>0.4965</v>
      </c>
      <c r="D8153" s="254">
        <f t="shared" si="255"/>
        <v>0</v>
      </c>
    </row>
    <row r="8154" spans="1:4" x14ac:dyDescent="0.3">
      <c r="A8154" s="4">
        <v>31373</v>
      </c>
      <c r="B8154" s="5">
        <v>496.5</v>
      </c>
      <c r="C8154" s="1">
        <f t="shared" si="254"/>
        <v>0.4965</v>
      </c>
      <c r="D8154" s="254">
        <f t="shared" si="255"/>
        <v>0</v>
      </c>
    </row>
    <row r="8155" spans="1:4" x14ac:dyDescent="0.3">
      <c r="A8155" s="4">
        <v>31376</v>
      </c>
      <c r="B8155" s="5">
        <v>496.5</v>
      </c>
      <c r="C8155" s="1">
        <f t="shared" si="254"/>
        <v>0.4965</v>
      </c>
      <c r="D8155" s="254">
        <f t="shared" si="255"/>
        <v>0</v>
      </c>
    </row>
    <row r="8156" spans="1:4" x14ac:dyDescent="0.3">
      <c r="A8156" s="4">
        <v>31377</v>
      </c>
      <c r="B8156" s="5">
        <v>496.5</v>
      </c>
      <c r="C8156" s="1">
        <f t="shared" si="254"/>
        <v>0.4965</v>
      </c>
      <c r="D8156" s="254">
        <f t="shared" si="255"/>
        <v>0</v>
      </c>
    </row>
    <row r="8157" spans="1:4" x14ac:dyDescent="0.3">
      <c r="A8157" s="4">
        <v>31378</v>
      </c>
      <c r="B8157" s="5">
        <v>490.5</v>
      </c>
      <c r="C8157" s="1">
        <f t="shared" si="254"/>
        <v>0.49049999999999999</v>
      </c>
      <c r="D8157" s="254">
        <f t="shared" si="255"/>
        <v>-1.2084592145015116</v>
      </c>
    </row>
    <row r="8158" spans="1:4" x14ac:dyDescent="0.3">
      <c r="A8158" s="4">
        <v>31379</v>
      </c>
      <c r="B8158" s="5">
        <v>482.5</v>
      </c>
      <c r="C8158" s="1">
        <f t="shared" si="254"/>
        <v>0.48249999999999998</v>
      </c>
      <c r="D8158" s="254">
        <f t="shared" si="255"/>
        <v>-1.6309887869520923</v>
      </c>
    </row>
    <row r="8159" spans="1:4" x14ac:dyDescent="0.3">
      <c r="A8159" s="4">
        <v>31380</v>
      </c>
      <c r="B8159" s="5">
        <v>477.5</v>
      </c>
      <c r="C8159" s="1">
        <f t="shared" si="254"/>
        <v>0.47749999999999998</v>
      </c>
      <c r="D8159" s="254">
        <f t="shared" si="255"/>
        <v>-1.0362694300518172</v>
      </c>
    </row>
    <row r="8160" spans="1:4" x14ac:dyDescent="0.3">
      <c r="A8160" s="4">
        <v>31383</v>
      </c>
      <c r="B8160" s="5">
        <v>475.5</v>
      </c>
      <c r="C8160" s="1">
        <f t="shared" si="254"/>
        <v>0.47549999999999998</v>
      </c>
      <c r="D8160" s="254">
        <f t="shared" si="255"/>
        <v>-0.41884816753926524</v>
      </c>
    </row>
    <row r="8161" spans="1:4" x14ac:dyDescent="0.3">
      <c r="A8161" s="4">
        <v>31384</v>
      </c>
      <c r="B8161" s="5">
        <v>473.5</v>
      </c>
      <c r="C8161" s="1">
        <f t="shared" si="254"/>
        <v>0.47349999999999998</v>
      </c>
      <c r="D8161" s="254">
        <f t="shared" si="255"/>
        <v>-0.42060988433227919</v>
      </c>
    </row>
    <row r="8162" spans="1:4" x14ac:dyDescent="0.3">
      <c r="A8162" s="4">
        <v>31385</v>
      </c>
      <c r="B8162" s="5">
        <v>473.5</v>
      </c>
      <c r="C8162" s="1">
        <f t="shared" si="254"/>
        <v>0.47349999999999998</v>
      </c>
      <c r="D8162" s="254">
        <f t="shared" si="255"/>
        <v>0</v>
      </c>
    </row>
    <row r="8163" spans="1:4" x14ac:dyDescent="0.3">
      <c r="A8163" s="4">
        <v>31386</v>
      </c>
      <c r="B8163" s="5">
        <v>473.5</v>
      </c>
      <c r="C8163" s="1">
        <f t="shared" si="254"/>
        <v>0.47349999999999998</v>
      </c>
      <c r="D8163" s="254">
        <f t="shared" si="255"/>
        <v>0</v>
      </c>
    </row>
    <row r="8164" spans="1:4" x14ac:dyDescent="0.3">
      <c r="A8164" s="4">
        <v>31387</v>
      </c>
      <c r="B8164" s="5">
        <v>473.5</v>
      </c>
      <c r="C8164" s="1">
        <f t="shared" si="254"/>
        <v>0.47349999999999998</v>
      </c>
      <c r="D8164" s="254">
        <f t="shared" si="255"/>
        <v>0</v>
      </c>
    </row>
    <row r="8165" spans="1:4" x14ac:dyDescent="0.3">
      <c r="A8165" s="4">
        <v>31390</v>
      </c>
      <c r="B8165" s="5">
        <v>473.5</v>
      </c>
      <c r="C8165" s="1">
        <f t="shared" si="254"/>
        <v>0.47349999999999998</v>
      </c>
      <c r="D8165" s="254">
        <f t="shared" si="255"/>
        <v>0</v>
      </c>
    </row>
    <row r="8166" spans="1:4" x14ac:dyDescent="0.3">
      <c r="A8166" s="4">
        <v>31391</v>
      </c>
      <c r="B8166" s="5">
        <v>480.5</v>
      </c>
      <c r="C8166" s="1">
        <f t="shared" si="254"/>
        <v>0.48049999999999998</v>
      </c>
      <c r="D8166" s="254">
        <f t="shared" si="255"/>
        <v>1.4783526927138357</v>
      </c>
    </row>
    <row r="8167" spans="1:4" x14ac:dyDescent="0.3">
      <c r="A8167" s="4">
        <v>31392</v>
      </c>
      <c r="B8167" s="5">
        <v>468.5</v>
      </c>
      <c r="C8167" s="1">
        <f t="shared" si="254"/>
        <v>0.46850000000000003</v>
      </c>
      <c r="D8167" s="254">
        <f t="shared" si="255"/>
        <v>-2.4973985431841816</v>
      </c>
    </row>
    <row r="8168" spans="1:4" x14ac:dyDescent="0.3">
      <c r="A8168" s="4">
        <v>31394</v>
      </c>
      <c r="B8168" s="5">
        <v>468.5</v>
      </c>
      <c r="C8168" s="1">
        <f t="shared" si="254"/>
        <v>0.46850000000000003</v>
      </c>
      <c r="D8168" s="254">
        <f t="shared" si="255"/>
        <v>0</v>
      </c>
    </row>
    <row r="8169" spans="1:4" x14ac:dyDescent="0.3">
      <c r="A8169" s="4">
        <v>31397</v>
      </c>
      <c r="B8169" s="5">
        <v>464.5</v>
      </c>
      <c r="C8169" s="1">
        <f t="shared" si="254"/>
        <v>0.46450000000000002</v>
      </c>
      <c r="D8169" s="254">
        <f t="shared" si="255"/>
        <v>-0.85378868729989454</v>
      </c>
    </row>
    <row r="8170" spans="1:4" x14ac:dyDescent="0.3">
      <c r="A8170" s="4">
        <v>31398</v>
      </c>
      <c r="B8170" s="5">
        <v>464.5</v>
      </c>
      <c r="C8170" s="1">
        <f t="shared" si="254"/>
        <v>0.46450000000000002</v>
      </c>
      <c r="D8170" s="254">
        <f t="shared" si="255"/>
        <v>0</v>
      </c>
    </row>
    <row r="8171" spans="1:4" x14ac:dyDescent="0.3">
      <c r="A8171" s="4">
        <v>31399</v>
      </c>
      <c r="B8171" s="5">
        <v>460.5</v>
      </c>
      <c r="C8171" s="1">
        <f t="shared" si="254"/>
        <v>0.46050000000000002</v>
      </c>
      <c r="D8171" s="254">
        <f t="shared" si="255"/>
        <v>-0.86114101184069369</v>
      </c>
    </row>
    <row r="8172" spans="1:4" x14ac:dyDescent="0.3">
      <c r="A8172" s="4">
        <v>31400</v>
      </c>
      <c r="B8172" s="5">
        <v>457.5</v>
      </c>
      <c r="C8172" s="1">
        <f t="shared" si="254"/>
        <v>0.45750000000000002</v>
      </c>
      <c r="D8172" s="254">
        <f t="shared" si="255"/>
        <v>-0.6514657980456029</v>
      </c>
    </row>
    <row r="8173" spans="1:4" x14ac:dyDescent="0.3">
      <c r="A8173" s="4">
        <v>31401</v>
      </c>
      <c r="B8173" s="5">
        <v>457.5</v>
      </c>
      <c r="C8173" s="1">
        <f t="shared" si="254"/>
        <v>0.45750000000000002</v>
      </c>
      <c r="D8173" s="254">
        <f t="shared" si="255"/>
        <v>0</v>
      </c>
    </row>
    <row r="8174" spans="1:4" x14ac:dyDescent="0.3">
      <c r="A8174" s="4">
        <v>31404</v>
      </c>
      <c r="B8174" s="5">
        <v>457.5</v>
      </c>
      <c r="C8174" s="1">
        <f t="shared" si="254"/>
        <v>0.45750000000000002</v>
      </c>
      <c r="D8174" s="254">
        <f t="shared" si="255"/>
        <v>0</v>
      </c>
    </row>
    <row r="8175" spans="1:4" x14ac:dyDescent="0.3">
      <c r="A8175" s="4">
        <v>31405</v>
      </c>
      <c r="B8175" s="5">
        <v>457.5</v>
      </c>
      <c r="C8175" s="1">
        <f t="shared" si="254"/>
        <v>0.45750000000000002</v>
      </c>
      <c r="D8175" s="254">
        <f t="shared" si="255"/>
        <v>0</v>
      </c>
    </row>
    <row r="8176" spans="1:4" x14ac:dyDescent="0.3">
      <c r="A8176" s="4">
        <v>31407</v>
      </c>
      <c r="B8176" s="5">
        <v>455.5</v>
      </c>
      <c r="C8176" s="1">
        <f t="shared" si="254"/>
        <v>0.45550000000000002</v>
      </c>
      <c r="D8176" s="254">
        <f t="shared" si="255"/>
        <v>-0.43715846994535346</v>
      </c>
    </row>
    <row r="8177" spans="1:4" x14ac:dyDescent="0.3">
      <c r="A8177" s="4">
        <v>31408</v>
      </c>
      <c r="B8177" s="5">
        <v>453.5</v>
      </c>
      <c r="C8177" s="1">
        <f t="shared" si="254"/>
        <v>0.45350000000000001</v>
      </c>
      <c r="D8177" s="254">
        <f t="shared" si="255"/>
        <v>-0.43907793633369829</v>
      </c>
    </row>
    <row r="8178" spans="1:4" x14ac:dyDescent="0.3">
      <c r="A8178" s="4">
        <v>31411</v>
      </c>
      <c r="B8178" s="5">
        <v>453.5</v>
      </c>
      <c r="C8178" s="1">
        <f t="shared" si="254"/>
        <v>0.45350000000000001</v>
      </c>
      <c r="D8178" s="254">
        <f t="shared" si="255"/>
        <v>0</v>
      </c>
    </row>
    <row r="8179" spans="1:4" x14ac:dyDescent="0.3">
      <c r="A8179" s="4">
        <v>31414</v>
      </c>
      <c r="B8179" s="5">
        <v>447.5</v>
      </c>
      <c r="C8179" s="1">
        <f t="shared" si="254"/>
        <v>0.44750000000000001</v>
      </c>
      <c r="D8179" s="254">
        <f t="shared" si="255"/>
        <v>-1.3230429988974612</v>
      </c>
    </row>
    <row r="8180" spans="1:4" x14ac:dyDescent="0.3">
      <c r="A8180" s="4">
        <v>31415</v>
      </c>
      <c r="B8180" s="5">
        <v>442</v>
      </c>
      <c r="C8180" s="1">
        <f t="shared" si="254"/>
        <v>0.442</v>
      </c>
      <c r="D8180" s="254">
        <f t="shared" si="255"/>
        <v>-1.2290502793296132</v>
      </c>
    </row>
    <row r="8181" spans="1:4" x14ac:dyDescent="0.3">
      <c r="A8181" s="4">
        <v>31418</v>
      </c>
      <c r="B8181" s="5">
        <v>437</v>
      </c>
      <c r="C8181" s="1">
        <f t="shared" si="254"/>
        <v>0.437</v>
      </c>
      <c r="D8181" s="254">
        <f t="shared" si="255"/>
        <v>-1.1312217194570096</v>
      </c>
    </row>
    <row r="8182" spans="1:4" x14ac:dyDescent="0.3">
      <c r="A8182" s="4">
        <v>31419</v>
      </c>
      <c r="B8182" s="5">
        <v>426</v>
      </c>
      <c r="C8182" s="1">
        <f t="shared" si="254"/>
        <v>0.42599999999999999</v>
      </c>
      <c r="D8182" s="254">
        <f t="shared" si="255"/>
        <v>-2.517162471395884</v>
      </c>
    </row>
    <row r="8183" spans="1:4" x14ac:dyDescent="0.3">
      <c r="A8183" s="4">
        <v>31420</v>
      </c>
      <c r="B8183" s="5">
        <v>412</v>
      </c>
      <c r="C8183" s="1">
        <f t="shared" si="254"/>
        <v>0.41199999999999998</v>
      </c>
      <c r="D8183" s="254">
        <f t="shared" si="255"/>
        <v>-3.2863849765258246</v>
      </c>
    </row>
    <row r="8184" spans="1:4" x14ac:dyDescent="0.3">
      <c r="A8184" s="4">
        <v>31421</v>
      </c>
      <c r="B8184" s="5">
        <v>410</v>
      </c>
      <c r="C8184" s="1">
        <f t="shared" si="254"/>
        <v>0.41</v>
      </c>
      <c r="D8184" s="254">
        <f t="shared" si="255"/>
        <v>-0.48543689320388328</v>
      </c>
    </row>
    <row r="8185" spans="1:4" x14ac:dyDescent="0.3">
      <c r="A8185" s="4">
        <v>31422</v>
      </c>
      <c r="B8185" s="5">
        <v>442</v>
      </c>
      <c r="C8185" s="1">
        <f t="shared" si="254"/>
        <v>0.442</v>
      </c>
      <c r="D8185" s="254">
        <f t="shared" si="255"/>
        <v>7.8048780487804947</v>
      </c>
    </row>
    <row r="8186" spans="1:4" x14ac:dyDescent="0.3">
      <c r="A8186" s="4">
        <v>31425</v>
      </c>
      <c r="B8186" s="5">
        <v>472</v>
      </c>
      <c r="C8186" s="1">
        <f t="shared" si="254"/>
        <v>0.47199999999999998</v>
      </c>
      <c r="D8186" s="254">
        <f t="shared" si="255"/>
        <v>6.7873303167420795</v>
      </c>
    </row>
    <row r="8187" spans="1:4" x14ac:dyDescent="0.3">
      <c r="A8187" s="4">
        <v>31426</v>
      </c>
      <c r="B8187" s="5">
        <v>472</v>
      </c>
      <c r="C8187" s="1">
        <f t="shared" si="254"/>
        <v>0.47199999999999998</v>
      </c>
      <c r="D8187" s="254">
        <f t="shared" si="255"/>
        <v>0</v>
      </c>
    </row>
    <row r="8188" spans="1:4" x14ac:dyDescent="0.3">
      <c r="A8188" s="4">
        <v>31427</v>
      </c>
      <c r="B8188" s="5">
        <v>461</v>
      </c>
      <c r="C8188" s="1">
        <f t="shared" si="254"/>
        <v>0.46100000000000002</v>
      </c>
      <c r="D8188" s="254">
        <f t="shared" si="255"/>
        <v>-2.3305084745762761</v>
      </c>
    </row>
    <row r="8189" spans="1:4" x14ac:dyDescent="0.3">
      <c r="A8189" s="4">
        <v>31428</v>
      </c>
      <c r="B8189" s="5">
        <v>457</v>
      </c>
      <c r="C8189" s="1">
        <f t="shared" si="254"/>
        <v>0.45700000000000002</v>
      </c>
      <c r="D8189" s="254">
        <f t="shared" si="255"/>
        <v>-0.86767895878524515</v>
      </c>
    </row>
    <row r="8190" spans="1:4" x14ac:dyDescent="0.3">
      <c r="A8190" s="4">
        <v>31429</v>
      </c>
      <c r="B8190" s="5">
        <v>453</v>
      </c>
      <c r="C8190" s="1">
        <f t="shared" si="254"/>
        <v>0.45300000000000001</v>
      </c>
      <c r="D8190" s="254">
        <f t="shared" si="255"/>
        <v>-0.87527352297592786</v>
      </c>
    </row>
    <row r="8191" spans="1:4" x14ac:dyDescent="0.3">
      <c r="A8191" s="4">
        <v>31432</v>
      </c>
      <c r="B8191" s="5">
        <v>451</v>
      </c>
      <c r="C8191" s="1">
        <f t="shared" si="254"/>
        <v>0.45100000000000001</v>
      </c>
      <c r="D8191" s="254">
        <f t="shared" si="255"/>
        <v>-0.44150110375276164</v>
      </c>
    </row>
    <row r="8192" spans="1:4" x14ac:dyDescent="0.3">
      <c r="A8192" s="4">
        <v>31433</v>
      </c>
      <c r="B8192" s="5">
        <v>447</v>
      </c>
      <c r="C8192" s="1">
        <f t="shared" si="254"/>
        <v>0.44700000000000001</v>
      </c>
      <c r="D8192" s="254">
        <f t="shared" si="255"/>
        <v>-0.88691796008869561</v>
      </c>
    </row>
    <row r="8193" spans="1:4" x14ac:dyDescent="0.3">
      <c r="A8193" s="4">
        <v>31434</v>
      </c>
      <c r="B8193" s="5">
        <v>447</v>
      </c>
      <c r="C8193" s="1">
        <f t="shared" si="254"/>
        <v>0.44700000000000001</v>
      </c>
      <c r="D8193" s="254">
        <f t="shared" si="255"/>
        <v>0</v>
      </c>
    </row>
    <row r="8194" spans="1:4" x14ac:dyDescent="0.3">
      <c r="A8194" s="4">
        <v>31435</v>
      </c>
      <c r="B8194" s="5">
        <v>446</v>
      </c>
      <c r="C8194" s="1">
        <f t="shared" si="254"/>
        <v>0.44600000000000001</v>
      </c>
      <c r="D8194" s="254">
        <f t="shared" si="255"/>
        <v>-0.22371364653244186</v>
      </c>
    </row>
    <row r="8195" spans="1:4" x14ac:dyDescent="0.3">
      <c r="A8195" s="4">
        <v>31436</v>
      </c>
      <c r="B8195" s="5">
        <v>446</v>
      </c>
      <c r="C8195" s="1">
        <f t="shared" si="254"/>
        <v>0.44600000000000001</v>
      </c>
      <c r="D8195" s="254">
        <f t="shared" si="255"/>
        <v>0</v>
      </c>
    </row>
    <row r="8196" spans="1:4" x14ac:dyDescent="0.3">
      <c r="A8196" s="4">
        <v>31439</v>
      </c>
      <c r="B8196" s="5">
        <v>446</v>
      </c>
      <c r="C8196" s="1">
        <f t="shared" si="254"/>
        <v>0.44600000000000001</v>
      </c>
      <c r="D8196" s="254">
        <f t="shared" si="255"/>
        <v>0</v>
      </c>
    </row>
    <row r="8197" spans="1:4" x14ac:dyDescent="0.3">
      <c r="A8197" s="4">
        <v>31440</v>
      </c>
      <c r="B8197" s="5">
        <v>446</v>
      </c>
      <c r="C8197" s="1">
        <f t="shared" si="254"/>
        <v>0.44600000000000001</v>
      </c>
      <c r="D8197" s="254">
        <f t="shared" si="255"/>
        <v>0</v>
      </c>
    </row>
    <row r="8198" spans="1:4" x14ac:dyDescent="0.3">
      <c r="A8198" s="4">
        <v>31441</v>
      </c>
      <c r="B8198" s="5">
        <v>446</v>
      </c>
      <c r="C8198" s="1">
        <f t="shared" ref="C8198:C8261" si="256">B8198/1000</f>
        <v>0.44600000000000001</v>
      </c>
      <c r="D8198" s="254">
        <f t="shared" si="255"/>
        <v>0</v>
      </c>
    </row>
    <row r="8199" spans="1:4" x14ac:dyDescent="0.3">
      <c r="A8199" s="4">
        <v>31442</v>
      </c>
      <c r="B8199" s="5">
        <v>444</v>
      </c>
      <c r="C8199" s="1">
        <f t="shared" si="256"/>
        <v>0.44400000000000001</v>
      </c>
      <c r="D8199" s="254">
        <f t="shared" ref="D8199:D8262" si="257">((B8199/B8198)-1)*100</f>
        <v>-0.4484304932735439</v>
      </c>
    </row>
    <row r="8200" spans="1:4" x14ac:dyDescent="0.3">
      <c r="A8200" s="4">
        <v>31443</v>
      </c>
      <c r="B8200" s="5">
        <v>444</v>
      </c>
      <c r="C8200" s="1">
        <f t="shared" si="256"/>
        <v>0.44400000000000001</v>
      </c>
      <c r="D8200" s="254">
        <f t="shared" si="257"/>
        <v>0</v>
      </c>
    </row>
    <row r="8201" spans="1:4" x14ac:dyDescent="0.3">
      <c r="A8201" s="4">
        <v>31446</v>
      </c>
      <c r="B8201" s="5">
        <v>444</v>
      </c>
      <c r="C8201" s="1">
        <f t="shared" si="256"/>
        <v>0.44400000000000001</v>
      </c>
      <c r="D8201" s="254">
        <f t="shared" si="257"/>
        <v>0</v>
      </c>
    </row>
    <row r="8202" spans="1:4" x14ac:dyDescent="0.3">
      <c r="A8202" s="4">
        <v>31447</v>
      </c>
      <c r="B8202" s="5">
        <v>445.5</v>
      </c>
      <c r="C8202" s="1">
        <f t="shared" si="256"/>
        <v>0.44550000000000001</v>
      </c>
      <c r="D8202" s="254">
        <f t="shared" si="257"/>
        <v>0.33783783783782884</v>
      </c>
    </row>
    <row r="8203" spans="1:4" x14ac:dyDescent="0.3">
      <c r="A8203" s="4">
        <v>31449</v>
      </c>
      <c r="B8203" s="5">
        <v>448</v>
      </c>
      <c r="C8203" s="1">
        <f t="shared" si="256"/>
        <v>0.44800000000000001</v>
      </c>
      <c r="D8203" s="254">
        <f t="shared" si="257"/>
        <v>0.56116722783390305</v>
      </c>
    </row>
    <row r="8204" spans="1:4" x14ac:dyDescent="0.3">
      <c r="A8204" s="4">
        <v>31450</v>
      </c>
      <c r="B8204" s="5">
        <v>455.5</v>
      </c>
      <c r="C8204" s="1">
        <f t="shared" si="256"/>
        <v>0.45550000000000002</v>
      </c>
      <c r="D8204" s="254">
        <f t="shared" si="257"/>
        <v>1.6741071428571397</v>
      </c>
    </row>
    <row r="8205" spans="1:4" x14ac:dyDescent="0.3">
      <c r="A8205" s="4">
        <v>31453</v>
      </c>
      <c r="B8205" s="5">
        <v>463.5</v>
      </c>
      <c r="C8205" s="1">
        <f t="shared" si="256"/>
        <v>0.46350000000000002</v>
      </c>
      <c r="D8205" s="254">
        <f t="shared" si="257"/>
        <v>1.7563117453347932</v>
      </c>
    </row>
    <row r="8206" spans="1:4" x14ac:dyDescent="0.3">
      <c r="A8206" s="4">
        <v>31454</v>
      </c>
      <c r="B8206" s="5">
        <v>462</v>
      </c>
      <c r="C8206" s="1">
        <f t="shared" si="256"/>
        <v>0.46200000000000002</v>
      </c>
      <c r="D8206" s="254">
        <f t="shared" si="257"/>
        <v>-0.32362459546925182</v>
      </c>
    </row>
    <row r="8207" spans="1:4" x14ac:dyDescent="0.3">
      <c r="A8207" s="4">
        <v>31455</v>
      </c>
      <c r="B8207" s="5">
        <v>458</v>
      </c>
      <c r="C8207" s="1">
        <f t="shared" si="256"/>
        <v>0.45800000000000002</v>
      </c>
      <c r="D8207" s="254">
        <f t="shared" si="257"/>
        <v>-0.86580086580086979</v>
      </c>
    </row>
    <row r="8208" spans="1:4" x14ac:dyDescent="0.3">
      <c r="A8208" s="4">
        <v>31456</v>
      </c>
      <c r="B8208" s="5">
        <v>455.5</v>
      </c>
      <c r="C8208" s="1">
        <f t="shared" si="256"/>
        <v>0.45550000000000002</v>
      </c>
      <c r="D8208" s="254">
        <f t="shared" si="257"/>
        <v>-0.54585152838427797</v>
      </c>
    </row>
    <row r="8209" spans="1:4" x14ac:dyDescent="0.3">
      <c r="A8209" s="4">
        <v>31457</v>
      </c>
      <c r="B8209" s="5">
        <v>455.5</v>
      </c>
      <c r="C8209" s="1">
        <f t="shared" si="256"/>
        <v>0.45550000000000002</v>
      </c>
      <c r="D8209" s="254">
        <f t="shared" si="257"/>
        <v>0</v>
      </c>
    </row>
    <row r="8210" spans="1:4" x14ac:dyDescent="0.3">
      <c r="A8210" s="4">
        <v>31460</v>
      </c>
      <c r="B8210" s="5">
        <v>455.5</v>
      </c>
      <c r="C8210" s="1">
        <f t="shared" si="256"/>
        <v>0.45550000000000002</v>
      </c>
      <c r="D8210" s="254">
        <f t="shared" si="257"/>
        <v>0</v>
      </c>
    </row>
    <row r="8211" spans="1:4" x14ac:dyDescent="0.3">
      <c r="A8211" s="4">
        <v>31461</v>
      </c>
      <c r="B8211" s="5">
        <v>458</v>
      </c>
      <c r="C8211" s="1">
        <f t="shared" si="256"/>
        <v>0.45800000000000002</v>
      </c>
      <c r="D8211" s="254">
        <f t="shared" si="257"/>
        <v>0.54884742041712009</v>
      </c>
    </row>
    <row r="8212" spans="1:4" x14ac:dyDescent="0.3">
      <c r="A8212" s="4">
        <v>31462</v>
      </c>
      <c r="B8212" s="5">
        <v>458</v>
      </c>
      <c r="C8212" s="1">
        <f t="shared" si="256"/>
        <v>0.45800000000000002</v>
      </c>
      <c r="D8212" s="254">
        <f t="shared" si="257"/>
        <v>0</v>
      </c>
    </row>
    <row r="8213" spans="1:4" x14ac:dyDescent="0.3">
      <c r="A8213" s="4">
        <v>31463</v>
      </c>
      <c r="B8213" s="5">
        <v>456.5</v>
      </c>
      <c r="C8213" s="1">
        <f t="shared" si="256"/>
        <v>0.45650000000000002</v>
      </c>
      <c r="D8213" s="254">
        <f t="shared" si="257"/>
        <v>-0.32751091703057122</v>
      </c>
    </row>
    <row r="8214" spans="1:4" x14ac:dyDescent="0.3">
      <c r="A8214" s="4">
        <v>31464</v>
      </c>
      <c r="B8214" s="5">
        <v>457</v>
      </c>
      <c r="C8214" s="1">
        <f t="shared" si="256"/>
        <v>0.45700000000000002</v>
      </c>
      <c r="D8214" s="254">
        <f t="shared" si="257"/>
        <v>0.10952902519167917</v>
      </c>
    </row>
    <row r="8215" spans="1:4" x14ac:dyDescent="0.3">
      <c r="A8215" s="4">
        <v>31467</v>
      </c>
      <c r="B8215" s="5">
        <v>456.5</v>
      </c>
      <c r="C8215" s="1">
        <f t="shared" si="256"/>
        <v>0.45650000000000002</v>
      </c>
      <c r="D8215" s="254">
        <f t="shared" si="257"/>
        <v>-0.1094091903719896</v>
      </c>
    </row>
    <row r="8216" spans="1:4" x14ac:dyDescent="0.3">
      <c r="A8216" s="4">
        <v>31468</v>
      </c>
      <c r="B8216" s="5">
        <v>456.5</v>
      </c>
      <c r="C8216" s="1">
        <f t="shared" si="256"/>
        <v>0.45650000000000002</v>
      </c>
      <c r="D8216" s="254">
        <f t="shared" si="257"/>
        <v>0</v>
      </c>
    </row>
    <row r="8217" spans="1:4" x14ac:dyDescent="0.3">
      <c r="A8217" s="4">
        <v>31469</v>
      </c>
      <c r="B8217" s="5">
        <v>456.5</v>
      </c>
      <c r="C8217" s="1">
        <f t="shared" si="256"/>
        <v>0.45650000000000002</v>
      </c>
      <c r="D8217" s="254">
        <f t="shared" si="257"/>
        <v>0</v>
      </c>
    </row>
    <row r="8218" spans="1:4" x14ac:dyDescent="0.3">
      <c r="A8218" s="4">
        <v>31470</v>
      </c>
      <c r="B8218" s="5">
        <v>456.5</v>
      </c>
      <c r="C8218" s="1">
        <f t="shared" si="256"/>
        <v>0.45650000000000002</v>
      </c>
      <c r="D8218" s="254">
        <f t="shared" si="257"/>
        <v>0</v>
      </c>
    </row>
    <row r="8219" spans="1:4" x14ac:dyDescent="0.3">
      <c r="A8219" s="4">
        <v>31471</v>
      </c>
      <c r="B8219" s="5">
        <v>457.5</v>
      </c>
      <c r="C8219" s="1">
        <f t="shared" si="256"/>
        <v>0.45750000000000002</v>
      </c>
      <c r="D8219" s="254">
        <f t="shared" si="257"/>
        <v>0.21905805038335835</v>
      </c>
    </row>
    <row r="8220" spans="1:4" x14ac:dyDescent="0.3">
      <c r="A8220" s="4">
        <v>31474</v>
      </c>
      <c r="B8220" s="5">
        <v>458</v>
      </c>
      <c r="C8220" s="1">
        <f t="shared" si="256"/>
        <v>0.45800000000000002</v>
      </c>
      <c r="D8220" s="254">
        <f t="shared" si="257"/>
        <v>0.10928961748633004</v>
      </c>
    </row>
    <row r="8221" spans="1:4" x14ac:dyDescent="0.3">
      <c r="A8221" s="4">
        <v>31475</v>
      </c>
      <c r="B8221" s="5">
        <v>473</v>
      </c>
      <c r="C8221" s="1">
        <f t="shared" si="256"/>
        <v>0.47299999999999998</v>
      </c>
      <c r="D8221" s="254">
        <f t="shared" si="257"/>
        <v>3.2751091703056678</v>
      </c>
    </row>
    <row r="8222" spans="1:4" x14ac:dyDescent="0.3">
      <c r="A8222" s="4">
        <v>31476</v>
      </c>
      <c r="B8222" s="5">
        <v>473</v>
      </c>
      <c r="C8222" s="1">
        <f t="shared" si="256"/>
        <v>0.47299999999999998</v>
      </c>
      <c r="D8222" s="254">
        <f t="shared" si="257"/>
        <v>0</v>
      </c>
    </row>
    <row r="8223" spans="1:4" x14ac:dyDescent="0.3">
      <c r="A8223" s="4">
        <v>31477</v>
      </c>
      <c r="B8223" s="5">
        <v>472</v>
      </c>
      <c r="C8223" s="1">
        <f t="shared" si="256"/>
        <v>0.47199999999999998</v>
      </c>
      <c r="D8223" s="254">
        <f t="shared" si="257"/>
        <v>-0.21141649048626032</v>
      </c>
    </row>
    <row r="8224" spans="1:4" x14ac:dyDescent="0.3">
      <c r="A8224" s="4">
        <v>31478</v>
      </c>
      <c r="B8224" s="5">
        <v>470</v>
      </c>
      <c r="C8224" s="1">
        <f t="shared" si="256"/>
        <v>0.47</v>
      </c>
      <c r="D8224" s="254">
        <f t="shared" si="257"/>
        <v>-0.4237288135593209</v>
      </c>
    </row>
    <row r="8225" spans="1:4" x14ac:dyDescent="0.3">
      <c r="A8225" s="4">
        <v>31481</v>
      </c>
      <c r="B8225" s="5">
        <v>469</v>
      </c>
      <c r="C8225" s="1">
        <f t="shared" si="256"/>
        <v>0.46899999999999997</v>
      </c>
      <c r="D8225" s="254">
        <f t="shared" si="257"/>
        <v>-0.21276595744680327</v>
      </c>
    </row>
    <row r="8226" spans="1:4" x14ac:dyDescent="0.3">
      <c r="A8226" s="4">
        <v>31482</v>
      </c>
      <c r="B8226" s="5">
        <v>469</v>
      </c>
      <c r="C8226" s="1">
        <f t="shared" si="256"/>
        <v>0.46899999999999997</v>
      </c>
      <c r="D8226" s="254">
        <f t="shared" si="257"/>
        <v>0</v>
      </c>
    </row>
    <row r="8227" spans="1:4" x14ac:dyDescent="0.3">
      <c r="A8227" s="4">
        <v>31483</v>
      </c>
      <c r="B8227" s="5">
        <v>469</v>
      </c>
      <c r="C8227" s="1">
        <f t="shared" si="256"/>
        <v>0.46899999999999997</v>
      </c>
      <c r="D8227" s="254">
        <f t="shared" si="257"/>
        <v>0</v>
      </c>
    </row>
    <row r="8228" spans="1:4" x14ac:dyDescent="0.3">
      <c r="A8228" s="4">
        <v>31484</v>
      </c>
      <c r="B8228" s="5">
        <v>470</v>
      </c>
      <c r="C8228" s="1">
        <f t="shared" si="256"/>
        <v>0.47</v>
      </c>
      <c r="D8228" s="254">
        <f t="shared" si="257"/>
        <v>0.2132196162046851</v>
      </c>
    </row>
    <row r="8229" spans="1:4" x14ac:dyDescent="0.3">
      <c r="A8229" s="4">
        <v>31485</v>
      </c>
      <c r="B8229" s="5">
        <v>471</v>
      </c>
      <c r="C8229" s="1">
        <f t="shared" si="256"/>
        <v>0.47099999999999997</v>
      </c>
      <c r="D8229" s="254">
        <f t="shared" si="257"/>
        <v>0.21276595744681437</v>
      </c>
    </row>
    <row r="8230" spans="1:4" x14ac:dyDescent="0.3">
      <c r="A8230" s="4">
        <v>31488</v>
      </c>
      <c r="B8230" s="5">
        <v>472</v>
      </c>
      <c r="C8230" s="1">
        <f t="shared" si="256"/>
        <v>0.47199999999999998</v>
      </c>
      <c r="D8230" s="254">
        <f t="shared" si="257"/>
        <v>0.21231422505307851</v>
      </c>
    </row>
    <row r="8231" spans="1:4" x14ac:dyDescent="0.3">
      <c r="A8231" s="4">
        <v>31489</v>
      </c>
      <c r="B8231" s="5">
        <v>474</v>
      </c>
      <c r="C8231" s="1">
        <f t="shared" si="256"/>
        <v>0.47399999999999998</v>
      </c>
      <c r="D8231" s="254">
        <f t="shared" si="257"/>
        <v>0.4237288135593209</v>
      </c>
    </row>
    <row r="8232" spans="1:4" x14ac:dyDescent="0.3">
      <c r="A8232" s="4">
        <v>31490</v>
      </c>
      <c r="B8232" s="5">
        <v>475</v>
      </c>
      <c r="C8232" s="1">
        <f t="shared" si="256"/>
        <v>0.47499999999999998</v>
      </c>
      <c r="D8232" s="254">
        <f t="shared" si="257"/>
        <v>0.21097046413502962</v>
      </c>
    </row>
    <row r="8233" spans="1:4" x14ac:dyDescent="0.3">
      <c r="A8233" s="4">
        <v>31491</v>
      </c>
      <c r="B8233" s="5">
        <v>477</v>
      </c>
      <c r="C8233" s="1">
        <f t="shared" si="256"/>
        <v>0.47699999999999998</v>
      </c>
      <c r="D8233" s="254">
        <f t="shared" si="257"/>
        <v>0.42105263157894424</v>
      </c>
    </row>
    <row r="8234" spans="1:4" x14ac:dyDescent="0.3">
      <c r="A8234" s="4">
        <v>31495</v>
      </c>
      <c r="B8234" s="5">
        <v>480</v>
      </c>
      <c r="C8234" s="1">
        <f t="shared" si="256"/>
        <v>0.48</v>
      </c>
      <c r="D8234" s="254">
        <f t="shared" si="257"/>
        <v>0.62893081761006275</v>
      </c>
    </row>
    <row r="8235" spans="1:4" x14ac:dyDescent="0.3">
      <c r="A8235" s="4">
        <v>31496</v>
      </c>
      <c r="B8235" s="5">
        <v>483</v>
      </c>
      <c r="C8235" s="1">
        <f t="shared" si="256"/>
        <v>0.48299999999999998</v>
      </c>
      <c r="D8235" s="254">
        <f t="shared" si="257"/>
        <v>0.62500000000000888</v>
      </c>
    </row>
    <row r="8236" spans="1:4" x14ac:dyDescent="0.3">
      <c r="A8236" s="4">
        <v>31497</v>
      </c>
      <c r="B8236" s="5">
        <v>485</v>
      </c>
      <c r="C8236" s="1">
        <f t="shared" si="256"/>
        <v>0.48499999999999999</v>
      </c>
      <c r="D8236" s="254">
        <f t="shared" si="257"/>
        <v>0.41407867494824835</v>
      </c>
    </row>
    <row r="8237" spans="1:4" x14ac:dyDescent="0.3">
      <c r="A8237" s="4">
        <v>31502</v>
      </c>
      <c r="B8237" s="5">
        <v>485</v>
      </c>
      <c r="C8237" s="1">
        <f t="shared" si="256"/>
        <v>0.48499999999999999</v>
      </c>
      <c r="D8237" s="254">
        <f t="shared" si="257"/>
        <v>0</v>
      </c>
    </row>
    <row r="8238" spans="1:4" x14ac:dyDescent="0.3">
      <c r="A8238" s="4">
        <v>31503</v>
      </c>
      <c r="B8238" s="5">
        <v>485</v>
      </c>
      <c r="C8238" s="1">
        <f t="shared" si="256"/>
        <v>0.48499999999999999</v>
      </c>
      <c r="D8238" s="254">
        <f t="shared" si="257"/>
        <v>0</v>
      </c>
    </row>
    <row r="8239" spans="1:4" x14ac:dyDescent="0.3">
      <c r="A8239" s="4">
        <v>31504</v>
      </c>
      <c r="B8239" s="5">
        <v>484</v>
      </c>
      <c r="C8239" s="1">
        <f t="shared" si="256"/>
        <v>0.48399999999999999</v>
      </c>
      <c r="D8239" s="254">
        <f t="shared" si="257"/>
        <v>-0.20618556701030855</v>
      </c>
    </row>
    <row r="8240" spans="1:4" x14ac:dyDescent="0.3">
      <c r="A8240" s="4">
        <v>31505</v>
      </c>
      <c r="B8240" s="5">
        <v>488</v>
      </c>
      <c r="C8240" s="1">
        <f t="shared" si="256"/>
        <v>0.48799999999999999</v>
      </c>
      <c r="D8240" s="254">
        <f t="shared" si="257"/>
        <v>0.82644628099173278</v>
      </c>
    </row>
    <row r="8241" spans="1:4" x14ac:dyDescent="0.3">
      <c r="A8241" s="4">
        <v>31506</v>
      </c>
      <c r="B8241" s="5">
        <v>491</v>
      </c>
      <c r="C8241" s="1">
        <f t="shared" si="256"/>
        <v>0.49099999999999999</v>
      </c>
      <c r="D8241" s="254">
        <f t="shared" si="257"/>
        <v>0.61475409836064809</v>
      </c>
    </row>
    <row r="8242" spans="1:4" x14ac:dyDescent="0.3">
      <c r="A8242" s="4">
        <v>31509</v>
      </c>
      <c r="B8242" s="5">
        <v>492</v>
      </c>
      <c r="C8242" s="1">
        <f t="shared" si="256"/>
        <v>0.49199999999999999</v>
      </c>
      <c r="D8242" s="254">
        <f t="shared" si="257"/>
        <v>0.20366598778003286</v>
      </c>
    </row>
    <row r="8243" spans="1:4" x14ac:dyDescent="0.3">
      <c r="A8243" s="4">
        <v>31510</v>
      </c>
      <c r="B8243" s="5">
        <v>493</v>
      </c>
      <c r="C8243" s="1">
        <f t="shared" si="256"/>
        <v>0.49299999999999999</v>
      </c>
      <c r="D8243" s="254">
        <f t="shared" si="257"/>
        <v>0.20325203252031798</v>
      </c>
    </row>
    <row r="8244" spans="1:4" x14ac:dyDescent="0.3">
      <c r="A8244" s="4">
        <v>31511</v>
      </c>
      <c r="B8244" s="5">
        <v>494</v>
      </c>
      <c r="C8244" s="1">
        <f t="shared" si="256"/>
        <v>0.49399999999999999</v>
      </c>
      <c r="D8244" s="254">
        <f t="shared" si="257"/>
        <v>0.20283975659229903</v>
      </c>
    </row>
    <row r="8245" spans="1:4" x14ac:dyDescent="0.3">
      <c r="A8245" s="4">
        <v>31512</v>
      </c>
      <c r="B8245" s="5">
        <v>496</v>
      </c>
      <c r="C8245" s="1">
        <f t="shared" si="256"/>
        <v>0.496</v>
      </c>
      <c r="D8245" s="254">
        <f t="shared" si="257"/>
        <v>0.40485829959513442</v>
      </c>
    </row>
    <row r="8246" spans="1:4" x14ac:dyDescent="0.3">
      <c r="A8246" s="4">
        <v>31513</v>
      </c>
      <c r="B8246" s="5">
        <v>496</v>
      </c>
      <c r="C8246" s="1">
        <f t="shared" si="256"/>
        <v>0.496</v>
      </c>
      <c r="D8246" s="254">
        <f t="shared" si="257"/>
        <v>0</v>
      </c>
    </row>
    <row r="8247" spans="1:4" x14ac:dyDescent="0.3">
      <c r="A8247" s="4">
        <v>31516</v>
      </c>
      <c r="B8247" s="5">
        <v>498.5</v>
      </c>
      <c r="C8247" s="1">
        <f t="shared" si="256"/>
        <v>0.4985</v>
      </c>
      <c r="D8247" s="254">
        <f t="shared" si="257"/>
        <v>0.50403225806452401</v>
      </c>
    </row>
    <row r="8248" spans="1:4" x14ac:dyDescent="0.3">
      <c r="A8248" s="4">
        <v>31517</v>
      </c>
      <c r="B8248" s="5">
        <v>500.49999999999994</v>
      </c>
      <c r="C8248" s="1">
        <f t="shared" si="256"/>
        <v>0.50049999999999994</v>
      </c>
      <c r="D8248" s="254">
        <f t="shared" si="257"/>
        <v>0.40120361083249012</v>
      </c>
    </row>
    <row r="8249" spans="1:4" x14ac:dyDescent="0.3">
      <c r="A8249" s="4">
        <v>31518</v>
      </c>
      <c r="B8249" s="5">
        <v>502.49999999999994</v>
      </c>
      <c r="C8249" s="1">
        <f t="shared" si="256"/>
        <v>0.50249999999999995</v>
      </c>
      <c r="D8249" s="254">
        <f t="shared" si="257"/>
        <v>0.39960039960040827</v>
      </c>
    </row>
    <row r="8250" spans="1:4" x14ac:dyDescent="0.3">
      <c r="A8250" s="4">
        <v>31519</v>
      </c>
      <c r="B8250" s="5">
        <v>503.49999999999994</v>
      </c>
      <c r="C8250" s="1">
        <f t="shared" si="256"/>
        <v>0.50349999999999995</v>
      </c>
      <c r="D8250" s="254">
        <f t="shared" si="257"/>
        <v>0.19900497512437276</v>
      </c>
    </row>
    <row r="8251" spans="1:4" x14ac:dyDescent="0.3">
      <c r="A8251" s="4">
        <v>31520</v>
      </c>
      <c r="B8251" s="5">
        <v>504.49999999999994</v>
      </c>
      <c r="C8251" s="1">
        <f t="shared" si="256"/>
        <v>0.50449999999999995</v>
      </c>
      <c r="D8251" s="254">
        <f t="shared" si="257"/>
        <v>0.19860973187686426</v>
      </c>
    </row>
    <row r="8252" spans="1:4" x14ac:dyDescent="0.3">
      <c r="A8252" s="4">
        <v>31523</v>
      </c>
      <c r="B8252" s="5">
        <v>505.49999999999994</v>
      </c>
      <c r="C8252" s="1">
        <f t="shared" si="256"/>
        <v>0.50549999999999995</v>
      </c>
      <c r="D8252" s="254">
        <f t="shared" si="257"/>
        <v>0.1982160555004997</v>
      </c>
    </row>
    <row r="8253" spans="1:4" x14ac:dyDescent="0.3">
      <c r="A8253" s="4">
        <v>31524</v>
      </c>
      <c r="B8253" s="5">
        <v>506.49999999999994</v>
      </c>
      <c r="C8253" s="1">
        <f t="shared" si="256"/>
        <v>0.50649999999999995</v>
      </c>
      <c r="D8253" s="254">
        <f t="shared" si="257"/>
        <v>0.19782393669633969</v>
      </c>
    </row>
    <row r="8254" spans="1:4" x14ac:dyDescent="0.3">
      <c r="A8254" s="4">
        <v>31525</v>
      </c>
      <c r="B8254" s="5">
        <v>508.49999999999994</v>
      </c>
      <c r="C8254" s="1">
        <f t="shared" si="256"/>
        <v>0.50849999999999995</v>
      </c>
      <c r="D8254" s="254">
        <f t="shared" si="257"/>
        <v>0.39486673247779436</v>
      </c>
    </row>
    <row r="8255" spans="1:4" x14ac:dyDescent="0.3">
      <c r="A8255" s="4">
        <v>31526</v>
      </c>
      <c r="B8255" s="5">
        <v>509.49999999999994</v>
      </c>
      <c r="C8255" s="1">
        <f t="shared" si="256"/>
        <v>0.50949999999999995</v>
      </c>
      <c r="D8255" s="254">
        <f t="shared" si="257"/>
        <v>0.19665683382497079</v>
      </c>
    </row>
    <row r="8256" spans="1:4" x14ac:dyDescent="0.3">
      <c r="A8256" s="4">
        <v>31527</v>
      </c>
      <c r="B8256" s="5">
        <v>511.49999999999994</v>
      </c>
      <c r="C8256" s="1">
        <f t="shared" si="256"/>
        <v>0.51149999999999995</v>
      </c>
      <c r="D8256" s="254">
        <f t="shared" si="257"/>
        <v>0.39254170755642637</v>
      </c>
    </row>
    <row r="8257" spans="1:4" x14ac:dyDescent="0.3">
      <c r="A8257" s="4">
        <v>31530</v>
      </c>
      <c r="B8257" s="5">
        <v>513.5</v>
      </c>
      <c r="C8257" s="1">
        <f t="shared" si="256"/>
        <v>0.51349999999999996</v>
      </c>
      <c r="D8257" s="254">
        <f t="shared" si="257"/>
        <v>0.3910068426197677</v>
      </c>
    </row>
    <row r="8258" spans="1:4" x14ac:dyDescent="0.3">
      <c r="A8258" s="4">
        <v>31531</v>
      </c>
      <c r="B8258" s="5">
        <v>513.5</v>
      </c>
      <c r="C8258" s="1">
        <f t="shared" si="256"/>
        <v>0.51349999999999996</v>
      </c>
      <c r="D8258" s="254">
        <f t="shared" si="257"/>
        <v>0</v>
      </c>
    </row>
    <row r="8259" spans="1:4" x14ac:dyDescent="0.3">
      <c r="A8259" s="4">
        <v>31532</v>
      </c>
      <c r="B8259" s="5">
        <v>515.5</v>
      </c>
      <c r="C8259" s="1">
        <f t="shared" si="256"/>
        <v>0.51549999999999996</v>
      </c>
      <c r="D8259" s="254">
        <f t="shared" si="257"/>
        <v>0.3894839337877265</v>
      </c>
    </row>
    <row r="8260" spans="1:4" x14ac:dyDescent="0.3">
      <c r="A8260" s="4">
        <v>31534</v>
      </c>
      <c r="B8260" s="5">
        <v>517.5</v>
      </c>
      <c r="C8260" s="1">
        <f t="shared" si="256"/>
        <v>0.51749999999999996</v>
      </c>
      <c r="D8260" s="254">
        <f t="shared" si="257"/>
        <v>0.38797284190106307</v>
      </c>
    </row>
    <row r="8261" spans="1:4" x14ac:dyDescent="0.3">
      <c r="A8261" s="4">
        <v>31538</v>
      </c>
      <c r="B8261" s="5">
        <v>518.5</v>
      </c>
      <c r="C8261" s="1">
        <f t="shared" si="256"/>
        <v>0.51849999999999996</v>
      </c>
      <c r="D8261" s="254">
        <f t="shared" si="257"/>
        <v>0.19323671497584183</v>
      </c>
    </row>
    <row r="8262" spans="1:4" x14ac:dyDescent="0.3">
      <c r="A8262" s="4">
        <v>31539</v>
      </c>
      <c r="B8262" s="5">
        <v>519.5</v>
      </c>
      <c r="C8262" s="1">
        <f t="shared" ref="C8262:C8325" si="258">B8262/1000</f>
        <v>0.51949999999999996</v>
      </c>
      <c r="D8262" s="254">
        <f t="shared" si="257"/>
        <v>0.19286403085825299</v>
      </c>
    </row>
    <row r="8263" spans="1:4" x14ac:dyDescent="0.3">
      <c r="A8263" s="4">
        <v>31540</v>
      </c>
      <c r="B8263" s="5">
        <v>522.5</v>
      </c>
      <c r="C8263" s="1">
        <f t="shared" si="258"/>
        <v>0.52249999999999996</v>
      </c>
      <c r="D8263" s="254">
        <f t="shared" ref="D8263:D8326" si="259">((B8263/B8262)-1)*100</f>
        <v>0.57747834456207681</v>
      </c>
    </row>
    <row r="8264" spans="1:4" x14ac:dyDescent="0.3">
      <c r="A8264" s="4">
        <v>31541</v>
      </c>
      <c r="B8264" s="5">
        <v>524.5</v>
      </c>
      <c r="C8264" s="1">
        <f t="shared" si="258"/>
        <v>0.52449999999999997</v>
      </c>
      <c r="D8264" s="254">
        <f t="shared" si="259"/>
        <v>0.382775119617218</v>
      </c>
    </row>
    <row r="8265" spans="1:4" x14ac:dyDescent="0.3">
      <c r="A8265" s="4">
        <v>31544</v>
      </c>
      <c r="B8265" s="5">
        <v>526.5</v>
      </c>
      <c r="C8265" s="1">
        <f t="shared" si="258"/>
        <v>0.52649999999999997</v>
      </c>
      <c r="D8265" s="254">
        <f t="shared" si="259"/>
        <v>0.38131553860820677</v>
      </c>
    </row>
    <row r="8266" spans="1:4" x14ac:dyDescent="0.3">
      <c r="A8266" s="4">
        <v>31545</v>
      </c>
      <c r="B8266" s="5">
        <v>527.5</v>
      </c>
      <c r="C8266" s="1">
        <f t="shared" si="258"/>
        <v>0.52749999999999997</v>
      </c>
      <c r="D8266" s="254">
        <f t="shared" si="259"/>
        <v>0.18993352326686086</v>
      </c>
    </row>
    <row r="8267" spans="1:4" x14ac:dyDescent="0.3">
      <c r="A8267" s="4">
        <v>31546</v>
      </c>
      <c r="B8267" s="5">
        <v>529.5</v>
      </c>
      <c r="C8267" s="1">
        <f t="shared" si="258"/>
        <v>0.52949999999999997</v>
      </c>
      <c r="D8267" s="254">
        <f t="shared" si="259"/>
        <v>0.37914691943128354</v>
      </c>
    </row>
    <row r="8268" spans="1:4" x14ac:dyDescent="0.3">
      <c r="A8268" s="4">
        <v>31547</v>
      </c>
      <c r="B8268" s="5">
        <v>530.5</v>
      </c>
      <c r="C8268" s="1">
        <f t="shared" si="258"/>
        <v>0.53049999999999997</v>
      </c>
      <c r="D8268" s="254">
        <f t="shared" si="259"/>
        <v>0.18885741265344258</v>
      </c>
    </row>
    <row r="8269" spans="1:4" x14ac:dyDescent="0.3">
      <c r="A8269" s="4">
        <v>31548</v>
      </c>
      <c r="B8269" s="5">
        <v>533.5</v>
      </c>
      <c r="C8269" s="1">
        <f t="shared" si="258"/>
        <v>0.53349999999999997</v>
      </c>
      <c r="D8269" s="254">
        <f t="shared" si="259"/>
        <v>0.5655042412818112</v>
      </c>
    </row>
    <row r="8270" spans="1:4" x14ac:dyDescent="0.3">
      <c r="A8270" s="4">
        <v>31551</v>
      </c>
      <c r="B8270" s="5">
        <v>534.5</v>
      </c>
      <c r="C8270" s="1">
        <f t="shared" si="258"/>
        <v>0.53449999999999998</v>
      </c>
      <c r="D8270" s="254">
        <f t="shared" si="259"/>
        <v>0.18744142455482393</v>
      </c>
    </row>
    <row r="8271" spans="1:4" x14ac:dyDescent="0.3">
      <c r="A8271" s="4">
        <v>31552</v>
      </c>
      <c r="B8271" s="5">
        <v>535.5</v>
      </c>
      <c r="C8271" s="1">
        <f t="shared" si="258"/>
        <v>0.53549999999999998</v>
      </c>
      <c r="D8271" s="254">
        <f t="shared" si="259"/>
        <v>0.18709073900842199</v>
      </c>
    </row>
    <row r="8272" spans="1:4" x14ac:dyDescent="0.3">
      <c r="A8272" s="4">
        <v>31553</v>
      </c>
      <c r="B8272" s="5">
        <v>537.5</v>
      </c>
      <c r="C8272" s="1">
        <f t="shared" si="258"/>
        <v>0.53749999999999998</v>
      </c>
      <c r="D8272" s="254">
        <f t="shared" si="259"/>
        <v>0.37348272642390157</v>
      </c>
    </row>
    <row r="8273" spans="1:4" x14ac:dyDescent="0.3">
      <c r="A8273" s="4">
        <v>31554</v>
      </c>
      <c r="B8273" s="5">
        <v>539.5</v>
      </c>
      <c r="C8273" s="1">
        <f t="shared" si="258"/>
        <v>0.53949999999999998</v>
      </c>
      <c r="D8273" s="254">
        <f t="shared" si="259"/>
        <v>0.37209302325580396</v>
      </c>
    </row>
    <row r="8274" spans="1:4" x14ac:dyDescent="0.3">
      <c r="A8274" s="4">
        <v>31555</v>
      </c>
      <c r="B8274" s="5">
        <v>542.5</v>
      </c>
      <c r="C8274" s="1">
        <f t="shared" si="258"/>
        <v>0.54249999999999998</v>
      </c>
      <c r="D8274" s="254">
        <f t="shared" si="259"/>
        <v>0.55607043558851821</v>
      </c>
    </row>
    <row r="8275" spans="1:4" x14ac:dyDescent="0.3">
      <c r="A8275" s="4">
        <v>31558</v>
      </c>
      <c r="B8275" s="5">
        <v>543.5</v>
      </c>
      <c r="C8275" s="1">
        <f t="shared" si="258"/>
        <v>0.54349999999999998</v>
      </c>
      <c r="D8275" s="254">
        <f t="shared" si="259"/>
        <v>0.18433179723502668</v>
      </c>
    </row>
    <row r="8276" spans="1:4" x14ac:dyDescent="0.3">
      <c r="A8276" s="4">
        <v>31559</v>
      </c>
      <c r="B8276" s="5">
        <v>544.5</v>
      </c>
      <c r="C8276" s="1">
        <f t="shared" si="258"/>
        <v>0.54449999999999998</v>
      </c>
      <c r="D8276" s="254">
        <f t="shared" si="259"/>
        <v>0.18399264029438367</v>
      </c>
    </row>
    <row r="8277" spans="1:4" x14ac:dyDescent="0.3">
      <c r="A8277" s="4">
        <v>31560</v>
      </c>
      <c r="B8277" s="5">
        <v>546.5</v>
      </c>
      <c r="C8277" s="1">
        <f t="shared" si="258"/>
        <v>0.54649999999999999</v>
      </c>
      <c r="D8277" s="254">
        <f t="shared" si="259"/>
        <v>0.36730945821854544</v>
      </c>
    </row>
    <row r="8278" spans="1:4" x14ac:dyDescent="0.3">
      <c r="A8278" s="4">
        <v>31561</v>
      </c>
      <c r="B8278" s="5">
        <v>548.5</v>
      </c>
      <c r="C8278" s="1">
        <f t="shared" si="258"/>
        <v>0.54849999999999999</v>
      </c>
      <c r="D8278" s="254">
        <f t="shared" si="259"/>
        <v>0.36596523330283404</v>
      </c>
    </row>
    <row r="8279" spans="1:4" x14ac:dyDescent="0.3">
      <c r="A8279" s="4">
        <v>31562</v>
      </c>
      <c r="B8279" s="5">
        <v>551.5</v>
      </c>
      <c r="C8279" s="1">
        <f t="shared" si="258"/>
        <v>0.55149999999999999</v>
      </c>
      <c r="D8279" s="254">
        <f t="shared" si="259"/>
        <v>0.54694621695532408</v>
      </c>
    </row>
    <row r="8280" spans="1:4" x14ac:dyDescent="0.3">
      <c r="A8280" s="4">
        <v>31565</v>
      </c>
      <c r="B8280" s="5">
        <v>553.5</v>
      </c>
      <c r="C8280" s="1">
        <f t="shared" si="258"/>
        <v>0.55349999999999999</v>
      </c>
      <c r="D8280" s="254">
        <f t="shared" si="259"/>
        <v>0.36264732547597323</v>
      </c>
    </row>
    <row r="8281" spans="1:4" x14ac:dyDescent="0.3">
      <c r="A8281" s="4">
        <v>31566</v>
      </c>
      <c r="B8281" s="5">
        <v>556.5</v>
      </c>
      <c r="C8281" s="1">
        <f t="shared" si="258"/>
        <v>0.55649999999999999</v>
      </c>
      <c r="D8281" s="254">
        <f t="shared" si="259"/>
        <v>0.54200542005420349</v>
      </c>
    </row>
    <row r="8282" spans="1:4" x14ac:dyDescent="0.3">
      <c r="A8282" s="4">
        <v>31567</v>
      </c>
      <c r="B8282" s="5">
        <v>559.5</v>
      </c>
      <c r="C8282" s="1">
        <f t="shared" si="258"/>
        <v>0.5595</v>
      </c>
      <c r="D8282" s="254">
        <f t="shared" si="259"/>
        <v>0.53908355795149188</v>
      </c>
    </row>
    <row r="8283" spans="1:4" x14ac:dyDescent="0.3">
      <c r="A8283" s="4">
        <v>31568</v>
      </c>
      <c r="B8283" s="5">
        <v>574.5</v>
      </c>
      <c r="C8283" s="1">
        <f t="shared" si="258"/>
        <v>0.57450000000000001</v>
      </c>
      <c r="D8283" s="254">
        <f t="shared" si="259"/>
        <v>2.6809651474530849</v>
      </c>
    </row>
    <row r="8284" spans="1:4" x14ac:dyDescent="0.3">
      <c r="A8284" s="4">
        <v>31569</v>
      </c>
      <c r="B8284" s="5">
        <v>637.5</v>
      </c>
      <c r="C8284" s="1">
        <f t="shared" si="258"/>
        <v>0.63749999999999996</v>
      </c>
      <c r="D8284" s="254">
        <f t="shared" si="259"/>
        <v>10.966057441253273</v>
      </c>
    </row>
    <row r="8285" spans="1:4" x14ac:dyDescent="0.3">
      <c r="A8285" s="4">
        <v>31572</v>
      </c>
      <c r="B8285" s="5">
        <v>712.5</v>
      </c>
      <c r="C8285" s="1">
        <f t="shared" si="258"/>
        <v>0.71250000000000002</v>
      </c>
      <c r="D8285" s="254">
        <f t="shared" si="259"/>
        <v>11.764705882352944</v>
      </c>
    </row>
    <row r="8286" spans="1:4" x14ac:dyDescent="0.3">
      <c r="A8286" s="4">
        <v>31573</v>
      </c>
      <c r="B8286" s="5">
        <v>722.5</v>
      </c>
      <c r="C8286" s="1">
        <f t="shared" si="258"/>
        <v>0.72250000000000003</v>
      </c>
      <c r="D8286" s="254">
        <f t="shared" si="259"/>
        <v>1.4035087719298289</v>
      </c>
    </row>
    <row r="8287" spans="1:4" x14ac:dyDescent="0.3">
      <c r="A8287" s="4">
        <v>31574</v>
      </c>
      <c r="B8287" s="5">
        <v>637.5</v>
      </c>
      <c r="C8287" s="1">
        <f t="shared" si="258"/>
        <v>0.63749999999999996</v>
      </c>
      <c r="D8287" s="254">
        <f t="shared" si="259"/>
        <v>-11.764705882352944</v>
      </c>
    </row>
    <row r="8288" spans="1:4" x14ac:dyDescent="0.3">
      <c r="A8288" s="4">
        <v>31575</v>
      </c>
      <c r="B8288" s="5">
        <v>632.5</v>
      </c>
      <c r="C8288" s="1">
        <f t="shared" si="258"/>
        <v>0.63249999999999995</v>
      </c>
      <c r="D8288" s="254">
        <f t="shared" si="259"/>
        <v>-0.78431372549019329</v>
      </c>
    </row>
    <row r="8289" spans="1:4" x14ac:dyDescent="0.3">
      <c r="A8289" s="4">
        <v>31576</v>
      </c>
      <c r="B8289" s="5">
        <v>631.5</v>
      </c>
      <c r="C8289" s="1">
        <f t="shared" si="258"/>
        <v>0.63149999999999995</v>
      </c>
      <c r="D8289" s="254">
        <f t="shared" si="259"/>
        <v>-0.15810276679841806</v>
      </c>
    </row>
    <row r="8290" spans="1:4" x14ac:dyDescent="0.3">
      <c r="A8290" s="4">
        <v>31579</v>
      </c>
      <c r="B8290" s="5">
        <v>627.5</v>
      </c>
      <c r="C8290" s="1">
        <f t="shared" si="258"/>
        <v>0.62749999999999995</v>
      </c>
      <c r="D8290" s="254">
        <f t="shared" si="259"/>
        <v>-0.63341250989706888</v>
      </c>
    </row>
    <row r="8291" spans="1:4" x14ac:dyDescent="0.3">
      <c r="A8291" s="4">
        <v>31580</v>
      </c>
      <c r="B8291" s="5">
        <v>624.5</v>
      </c>
      <c r="C8291" s="1">
        <f t="shared" si="258"/>
        <v>0.62450000000000006</v>
      </c>
      <c r="D8291" s="254">
        <f t="shared" si="259"/>
        <v>-0.47808764940239223</v>
      </c>
    </row>
    <row r="8292" spans="1:4" x14ac:dyDescent="0.3">
      <c r="A8292" s="4">
        <v>31581</v>
      </c>
      <c r="B8292" s="5">
        <v>620.5</v>
      </c>
      <c r="C8292" s="1">
        <f t="shared" si="258"/>
        <v>0.62050000000000005</v>
      </c>
      <c r="D8292" s="254">
        <f t="shared" si="259"/>
        <v>-0.64051240992794023</v>
      </c>
    </row>
    <row r="8293" spans="1:4" x14ac:dyDescent="0.3">
      <c r="A8293" s="4">
        <v>31582</v>
      </c>
      <c r="B8293" s="5">
        <v>618.5</v>
      </c>
      <c r="C8293" s="1">
        <f t="shared" si="258"/>
        <v>0.61850000000000005</v>
      </c>
      <c r="D8293" s="254">
        <f t="shared" si="259"/>
        <v>-0.32232070910556132</v>
      </c>
    </row>
    <row r="8294" spans="1:4" x14ac:dyDescent="0.3">
      <c r="A8294" s="4">
        <v>31583</v>
      </c>
      <c r="B8294" s="5">
        <v>616.5</v>
      </c>
      <c r="C8294" s="1">
        <f t="shared" si="258"/>
        <v>0.61650000000000005</v>
      </c>
      <c r="D8294" s="254">
        <f t="shared" si="259"/>
        <v>-0.32336297493936739</v>
      </c>
    </row>
    <row r="8295" spans="1:4" x14ac:dyDescent="0.3">
      <c r="A8295" s="4">
        <v>31586</v>
      </c>
      <c r="B8295" s="5">
        <v>614.5</v>
      </c>
      <c r="C8295" s="1">
        <f t="shared" si="258"/>
        <v>0.61450000000000005</v>
      </c>
      <c r="D8295" s="254">
        <f t="shared" si="259"/>
        <v>-0.32441200324412334</v>
      </c>
    </row>
    <row r="8296" spans="1:4" x14ac:dyDescent="0.3">
      <c r="A8296" s="4">
        <v>31587</v>
      </c>
      <c r="B8296" s="5">
        <v>612.5</v>
      </c>
      <c r="C8296" s="1">
        <f t="shared" si="258"/>
        <v>0.61250000000000004</v>
      </c>
      <c r="D8296" s="254">
        <f t="shared" si="259"/>
        <v>-0.32546786004882255</v>
      </c>
    </row>
    <row r="8297" spans="1:4" x14ac:dyDescent="0.3">
      <c r="A8297" s="4">
        <v>31588</v>
      </c>
      <c r="B8297" s="5">
        <v>610.5</v>
      </c>
      <c r="C8297" s="1">
        <f t="shared" si="258"/>
        <v>0.61050000000000004</v>
      </c>
      <c r="D8297" s="254">
        <f t="shared" si="259"/>
        <v>-0.32653061224490187</v>
      </c>
    </row>
    <row r="8298" spans="1:4" x14ac:dyDescent="0.3">
      <c r="A8298" s="4">
        <v>31589</v>
      </c>
      <c r="B8298" s="5">
        <v>609.5</v>
      </c>
      <c r="C8298" s="1">
        <f t="shared" si="258"/>
        <v>0.60950000000000004</v>
      </c>
      <c r="D8298" s="254">
        <f t="shared" si="259"/>
        <v>-0.16380016380016515</v>
      </c>
    </row>
    <row r="8299" spans="1:4" x14ac:dyDescent="0.3">
      <c r="A8299" s="4">
        <v>31590</v>
      </c>
      <c r="B8299" s="5">
        <v>626.5</v>
      </c>
      <c r="C8299" s="1">
        <f t="shared" si="258"/>
        <v>0.62649999999999995</v>
      </c>
      <c r="D8299" s="254">
        <f t="shared" si="259"/>
        <v>2.7891714520098532</v>
      </c>
    </row>
    <row r="8300" spans="1:4" x14ac:dyDescent="0.3">
      <c r="A8300" s="4">
        <v>31593</v>
      </c>
      <c r="B8300" s="5">
        <v>638.5</v>
      </c>
      <c r="C8300" s="1">
        <f t="shared" si="258"/>
        <v>0.63849999999999996</v>
      </c>
      <c r="D8300" s="254">
        <f t="shared" si="259"/>
        <v>1.9154030327214633</v>
      </c>
    </row>
    <row r="8301" spans="1:4" x14ac:dyDescent="0.3">
      <c r="A8301" s="4">
        <v>31594</v>
      </c>
      <c r="B8301" s="5">
        <v>644.5</v>
      </c>
      <c r="C8301" s="1">
        <f t="shared" si="258"/>
        <v>0.64449999999999996</v>
      </c>
      <c r="D8301" s="254">
        <f t="shared" si="259"/>
        <v>0.93970242756460376</v>
      </c>
    </row>
    <row r="8302" spans="1:4" x14ac:dyDescent="0.3">
      <c r="A8302" s="4">
        <v>31595</v>
      </c>
      <c r="B8302" s="5">
        <v>644.5</v>
      </c>
      <c r="C8302" s="1">
        <f t="shared" si="258"/>
        <v>0.64449999999999996</v>
      </c>
      <c r="D8302" s="254">
        <f t="shared" si="259"/>
        <v>0</v>
      </c>
    </row>
    <row r="8303" spans="1:4" x14ac:dyDescent="0.3">
      <c r="A8303" s="4">
        <v>31596</v>
      </c>
      <c r="B8303" s="5">
        <v>644.5</v>
      </c>
      <c r="C8303" s="1">
        <f t="shared" si="258"/>
        <v>0.64449999999999996</v>
      </c>
      <c r="D8303" s="254">
        <f t="shared" si="259"/>
        <v>0</v>
      </c>
    </row>
    <row r="8304" spans="1:4" x14ac:dyDescent="0.3">
      <c r="A8304" s="4">
        <v>31597</v>
      </c>
      <c r="B8304" s="5">
        <v>643.5</v>
      </c>
      <c r="C8304" s="1">
        <f t="shared" si="258"/>
        <v>0.64349999999999996</v>
      </c>
      <c r="D8304" s="254">
        <f t="shared" si="259"/>
        <v>-0.15515903801396336</v>
      </c>
    </row>
    <row r="8305" spans="1:4" x14ac:dyDescent="0.3">
      <c r="A8305" s="4">
        <v>31600</v>
      </c>
      <c r="B8305" s="5">
        <v>637.5</v>
      </c>
      <c r="C8305" s="1">
        <f t="shared" si="258"/>
        <v>0.63749999999999996</v>
      </c>
      <c r="D8305" s="254">
        <f t="shared" si="259"/>
        <v>-0.93240093240093413</v>
      </c>
    </row>
    <row r="8306" spans="1:4" x14ac:dyDescent="0.3">
      <c r="A8306" s="4">
        <v>31601</v>
      </c>
      <c r="B8306" s="5">
        <v>634.5</v>
      </c>
      <c r="C8306" s="1">
        <f t="shared" si="258"/>
        <v>0.63449999999999995</v>
      </c>
      <c r="D8306" s="254">
        <f t="shared" si="259"/>
        <v>-0.47058823529412264</v>
      </c>
    </row>
    <row r="8307" spans="1:4" x14ac:dyDescent="0.3">
      <c r="A8307" s="4">
        <v>31602</v>
      </c>
      <c r="B8307" s="5">
        <v>631.5</v>
      </c>
      <c r="C8307" s="1">
        <f t="shared" si="258"/>
        <v>0.63149999999999995</v>
      </c>
      <c r="D8307" s="254">
        <f t="shared" si="259"/>
        <v>-0.47281323877068626</v>
      </c>
    </row>
    <row r="8308" spans="1:4" x14ac:dyDescent="0.3">
      <c r="A8308" s="4">
        <v>31603</v>
      </c>
      <c r="B8308" s="5">
        <v>629.5</v>
      </c>
      <c r="C8308" s="1">
        <f t="shared" si="258"/>
        <v>0.62949999999999995</v>
      </c>
      <c r="D8308" s="254">
        <f t="shared" si="259"/>
        <v>-0.31670625494853999</v>
      </c>
    </row>
    <row r="8309" spans="1:4" x14ac:dyDescent="0.3">
      <c r="A8309" s="4">
        <v>31604</v>
      </c>
      <c r="B8309" s="5">
        <v>626.5</v>
      </c>
      <c r="C8309" s="1">
        <f t="shared" si="258"/>
        <v>0.62649999999999995</v>
      </c>
      <c r="D8309" s="254">
        <f t="shared" si="259"/>
        <v>-0.47656870532168938</v>
      </c>
    </row>
    <row r="8310" spans="1:4" x14ac:dyDescent="0.3">
      <c r="A8310" s="4">
        <v>31607</v>
      </c>
      <c r="B8310" s="5">
        <v>624.5</v>
      </c>
      <c r="C8310" s="1">
        <f t="shared" si="258"/>
        <v>0.62450000000000006</v>
      </c>
      <c r="D8310" s="254">
        <f t="shared" si="259"/>
        <v>-0.31923383878691425</v>
      </c>
    </row>
    <row r="8311" spans="1:4" x14ac:dyDescent="0.3">
      <c r="A8311" s="4">
        <v>31608</v>
      </c>
      <c r="B8311" s="5">
        <v>622.5</v>
      </c>
      <c r="C8311" s="1">
        <f t="shared" si="258"/>
        <v>0.62250000000000005</v>
      </c>
      <c r="D8311" s="254">
        <f t="shared" si="259"/>
        <v>-0.32025620496397567</v>
      </c>
    </row>
    <row r="8312" spans="1:4" x14ac:dyDescent="0.3">
      <c r="A8312" s="4">
        <v>31609</v>
      </c>
      <c r="B8312" s="5">
        <v>620.5</v>
      </c>
      <c r="C8312" s="1">
        <f t="shared" si="258"/>
        <v>0.62050000000000005</v>
      </c>
      <c r="D8312" s="254">
        <f t="shared" si="259"/>
        <v>-0.32128514056224411</v>
      </c>
    </row>
    <row r="8313" spans="1:4" x14ac:dyDescent="0.3">
      <c r="A8313" s="4">
        <v>31610</v>
      </c>
      <c r="B8313" s="5">
        <v>620.5</v>
      </c>
      <c r="C8313" s="1">
        <f t="shared" si="258"/>
        <v>0.62050000000000005</v>
      </c>
      <c r="D8313" s="254">
        <f t="shared" si="259"/>
        <v>0</v>
      </c>
    </row>
    <row r="8314" spans="1:4" x14ac:dyDescent="0.3">
      <c r="A8314" s="4">
        <v>31611</v>
      </c>
      <c r="B8314" s="5">
        <v>623.5</v>
      </c>
      <c r="C8314" s="1">
        <f t="shared" si="258"/>
        <v>0.62350000000000005</v>
      </c>
      <c r="D8314" s="254">
        <f t="shared" si="259"/>
        <v>0.48348106365834198</v>
      </c>
    </row>
    <row r="8315" spans="1:4" x14ac:dyDescent="0.3">
      <c r="A8315" s="4">
        <v>31614</v>
      </c>
      <c r="B8315" s="5">
        <v>640.5</v>
      </c>
      <c r="C8315" s="1">
        <f t="shared" si="258"/>
        <v>0.64049999999999996</v>
      </c>
      <c r="D8315" s="254">
        <f t="shared" si="259"/>
        <v>2.7265437048917374</v>
      </c>
    </row>
    <row r="8316" spans="1:4" x14ac:dyDescent="0.3">
      <c r="A8316" s="4">
        <v>31615</v>
      </c>
      <c r="B8316" s="5">
        <v>635.5</v>
      </c>
      <c r="C8316" s="1">
        <f t="shared" si="258"/>
        <v>0.63549999999999995</v>
      </c>
      <c r="D8316" s="254">
        <f t="shared" si="259"/>
        <v>-0.78064012490242085</v>
      </c>
    </row>
    <row r="8317" spans="1:4" x14ac:dyDescent="0.3">
      <c r="A8317" s="4">
        <v>31616</v>
      </c>
      <c r="B8317" s="5">
        <v>633.5</v>
      </c>
      <c r="C8317" s="1">
        <f t="shared" si="258"/>
        <v>0.63349999999999995</v>
      </c>
      <c r="D8317" s="254">
        <f t="shared" si="259"/>
        <v>-0.31471282454760274</v>
      </c>
    </row>
    <row r="8318" spans="1:4" x14ac:dyDescent="0.3">
      <c r="A8318" s="4">
        <v>31617</v>
      </c>
      <c r="B8318" s="5">
        <v>632.5</v>
      </c>
      <c r="C8318" s="1">
        <f t="shared" si="258"/>
        <v>0.63249999999999995</v>
      </c>
      <c r="D8318" s="254">
        <f t="shared" si="259"/>
        <v>-0.15785319652722452</v>
      </c>
    </row>
    <row r="8319" spans="1:4" x14ac:dyDescent="0.3">
      <c r="A8319" s="4">
        <v>31618</v>
      </c>
      <c r="B8319" s="5">
        <v>634.5</v>
      </c>
      <c r="C8319" s="1">
        <f t="shared" si="258"/>
        <v>0.63449999999999995</v>
      </c>
      <c r="D8319" s="254">
        <f t="shared" si="259"/>
        <v>0.31620553359683612</v>
      </c>
    </row>
    <row r="8320" spans="1:4" x14ac:dyDescent="0.3">
      <c r="A8320" s="4">
        <v>31621</v>
      </c>
      <c r="B8320" s="5">
        <v>636.5</v>
      </c>
      <c r="C8320" s="1">
        <f t="shared" si="258"/>
        <v>0.63649999999999995</v>
      </c>
      <c r="D8320" s="254">
        <f t="shared" si="259"/>
        <v>0.31520882584712417</v>
      </c>
    </row>
    <row r="8321" spans="1:4" x14ac:dyDescent="0.3">
      <c r="A8321" s="4">
        <v>31622</v>
      </c>
      <c r="B8321" s="5">
        <v>639.5</v>
      </c>
      <c r="C8321" s="1">
        <f t="shared" si="258"/>
        <v>0.63949999999999996</v>
      </c>
      <c r="D8321" s="254">
        <f t="shared" si="259"/>
        <v>0.47132757266299397</v>
      </c>
    </row>
    <row r="8322" spans="1:4" x14ac:dyDescent="0.3">
      <c r="A8322" s="4">
        <v>31623</v>
      </c>
      <c r="B8322" s="5">
        <v>642.5</v>
      </c>
      <c r="C8322" s="1">
        <f t="shared" si="258"/>
        <v>0.64249999999999996</v>
      </c>
      <c r="D8322" s="254">
        <f t="shared" si="259"/>
        <v>0.4691164972634887</v>
      </c>
    </row>
    <row r="8323" spans="1:4" x14ac:dyDescent="0.3">
      <c r="A8323" s="4">
        <v>31624</v>
      </c>
      <c r="B8323" s="5">
        <v>645.5</v>
      </c>
      <c r="C8323" s="1">
        <f t="shared" si="258"/>
        <v>0.64549999999999996</v>
      </c>
      <c r="D8323" s="254">
        <f t="shared" si="259"/>
        <v>0.46692607003890885</v>
      </c>
    </row>
    <row r="8324" spans="1:4" x14ac:dyDescent="0.3">
      <c r="A8324" s="4">
        <v>31625</v>
      </c>
      <c r="B8324" s="5">
        <v>647.5</v>
      </c>
      <c r="C8324" s="1">
        <f t="shared" si="258"/>
        <v>0.64749999999999996</v>
      </c>
      <c r="D8324" s="254">
        <f t="shared" si="259"/>
        <v>0.30983733539891034</v>
      </c>
    </row>
    <row r="8325" spans="1:4" x14ac:dyDescent="0.3">
      <c r="A8325" s="4">
        <v>31628</v>
      </c>
      <c r="B8325" s="5">
        <v>650.5</v>
      </c>
      <c r="C8325" s="1">
        <f t="shared" si="258"/>
        <v>0.65049999999999997</v>
      </c>
      <c r="D8325" s="254">
        <f t="shared" si="259"/>
        <v>0.46332046332047128</v>
      </c>
    </row>
    <row r="8326" spans="1:4" x14ac:dyDescent="0.3">
      <c r="A8326" s="4">
        <v>31629</v>
      </c>
      <c r="B8326" s="5">
        <v>653.5</v>
      </c>
      <c r="C8326" s="1">
        <f t="shared" ref="C8326:C8389" si="260">B8326/1000</f>
        <v>0.65349999999999997</v>
      </c>
      <c r="D8326" s="254">
        <f t="shared" si="259"/>
        <v>0.46118370484242721</v>
      </c>
    </row>
    <row r="8327" spans="1:4" x14ac:dyDescent="0.3">
      <c r="A8327" s="4">
        <v>31630</v>
      </c>
      <c r="B8327" s="5">
        <v>657.5</v>
      </c>
      <c r="C8327" s="1">
        <f t="shared" si="260"/>
        <v>0.65749999999999997</v>
      </c>
      <c r="D8327" s="254">
        <f t="shared" ref="D8327:D8390" si="261">((B8327/B8326)-1)*100</f>
        <v>0.61208875286915543</v>
      </c>
    </row>
    <row r="8328" spans="1:4" x14ac:dyDescent="0.3">
      <c r="A8328" s="4">
        <v>31631</v>
      </c>
      <c r="B8328" s="5">
        <v>660.5</v>
      </c>
      <c r="C8328" s="1">
        <f t="shared" si="260"/>
        <v>0.66049999999999998</v>
      </c>
      <c r="D8328" s="254">
        <f t="shared" si="261"/>
        <v>0.45627376425856347</v>
      </c>
    </row>
    <row r="8329" spans="1:4" x14ac:dyDescent="0.3">
      <c r="A8329" s="4">
        <v>31632</v>
      </c>
      <c r="B8329" s="5">
        <v>662.5</v>
      </c>
      <c r="C8329" s="1">
        <f t="shared" si="260"/>
        <v>0.66249999999999998</v>
      </c>
      <c r="D8329" s="254">
        <f t="shared" si="261"/>
        <v>0.30280090840273388</v>
      </c>
    </row>
    <row r="8330" spans="1:4" x14ac:dyDescent="0.3">
      <c r="A8330" s="4">
        <v>31635</v>
      </c>
      <c r="B8330" s="5">
        <v>666.5</v>
      </c>
      <c r="C8330" s="1">
        <f t="shared" si="260"/>
        <v>0.66649999999999998</v>
      </c>
      <c r="D8330" s="254">
        <f t="shared" si="261"/>
        <v>0.60377358490566468</v>
      </c>
    </row>
    <row r="8331" spans="1:4" x14ac:dyDescent="0.3">
      <c r="A8331" s="4">
        <v>31636</v>
      </c>
      <c r="B8331" s="5">
        <v>669.5</v>
      </c>
      <c r="C8331" s="1">
        <f t="shared" si="260"/>
        <v>0.66949999999999998</v>
      </c>
      <c r="D8331" s="254">
        <f t="shared" si="261"/>
        <v>0.45011252813202951</v>
      </c>
    </row>
    <row r="8332" spans="1:4" x14ac:dyDescent="0.3">
      <c r="A8332" s="4">
        <v>31637</v>
      </c>
      <c r="B8332" s="5">
        <v>671.5</v>
      </c>
      <c r="C8332" s="1">
        <f t="shared" si="260"/>
        <v>0.67149999999999999</v>
      </c>
      <c r="D8332" s="254">
        <f t="shared" si="261"/>
        <v>0.29873039581778116</v>
      </c>
    </row>
    <row r="8333" spans="1:4" x14ac:dyDescent="0.3">
      <c r="A8333" s="4">
        <v>31638</v>
      </c>
      <c r="B8333" s="5">
        <v>675.5</v>
      </c>
      <c r="C8333" s="1">
        <f t="shared" si="260"/>
        <v>0.67549999999999999</v>
      </c>
      <c r="D8333" s="254">
        <f t="shared" si="261"/>
        <v>0.59568131049887452</v>
      </c>
    </row>
    <row r="8334" spans="1:4" x14ac:dyDescent="0.3">
      <c r="A8334" s="4">
        <v>31639</v>
      </c>
      <c r="B8334" s="5">
        <v>678.5</v>
      </c>
      <c r="C8334" s="1">
        <f t="shared" si="260"/>
        <v>0.67849999999999999</v>
      </c>
      <c r="D8334" s="254">
        <f t="shared" si="261"/>
        <v>0.44411547002221052</v>
      </c>
    </row>
    <row r="8335" spans="1:4" x14ac:dyDescent="0.3">
      <c r="A8335" s="4">
        <v>31642</v>
      </c>
      <c r="B8335" s="5">
        <v>682.5</v>
      </c>
      <c r="C8335" s="1">
        <f t="shared" si="260"/>
        <v>0.6825</v>
      </c>
      <c r="D8335" s="254">
        <f t="shared" si="261"/>
        <v>0.58953574060427449</v>
      </c>
    </row>
    <row r="8336" spans="1:4" x14ac:dyDescent="0.3">
      <c r="A8336" s="4">
        <v>31643</v>
      </c>
      <c r="B8336" s="5">
        <v>684.5</v>
      </c>
      <c r="C8336" s="1">
        <f t="shared" si="260"/>
        <v>0.6845</v>
      </c>
      <c r="D8336" s="254">
        <f t="shared" si="261"/>
        <v>0.293040293040292</v>
      </c>
    </row>
    <row r="8337" spans="1:4" x14ac:dyDescent="0.3">
      <c r="A8337" s="4">
        <v>31644</v>
      </c>
      <c r="B8337" s="5">
        <v>687.5</v>
      </c>
      <c r="C8337" s="1">
        <f t="shared" si="260"/>
        <v>0.6875</v>
      </c>
      <c r="D8337" s="254">
        <f t="shared" si="261"/>
        <v>0.43827611395179655</v>
      </c>
    </row>
    <row r="8338" spans="1:4" x14ac:dyDescent="0.3">
      <c r="A8338" s="4">
        <v>31645</v>
      </c>
      <c r="B8338" s="5">
        <v>691.5</v>
      </c>
      <c r="C8338" s="1">
        <f t="shared" si="260"/>
        <v>0.6915</v>
      </c>
      <c r="D8338" s="254">
        <f t="shared" si="261"/>
        <v>0.58181818181817224</v>
      </c>
    </row>
    <row r="8339" spans="1:4" x14ac:dyDescent="0.3">
      <c r="A8339" s="4">
        <v>31646</v>
      </c>
      <c r="B8339" s="5">
        <v>695.5</v>
      </c>
      <c r="C8339" s="1">
        <f t="shared" si="260"/>
        <v>0.69550000000000001</v>
      </c>
      <c r="D8339" s="254">
        <f t="shared" si="261"/>
        <v>0.57845263919016343</v>
      </c>
    </row>
    <row r="8340" spans="1:4" x14ac:dyDescent="0.3">
      <c r="A8340" s="4">
        <v>31649</v>
      </c>
      <c r="B8340" s="5">
        <v>698.5</v>
      </c>
      <c r="C8340" s="1">
        <f t="shared" si="260"/>
        <v>0.69850000000000001</v>
      </c>
      <c r="D8340" s="254">
        <f t="shared" si="261"/>
        <v>0.43134435657801173</v>
      </c>
    </row>
    <row r="8341" spans="1:4" x14ac:dyDescent="0.3">
      <c r="A8341" s="4">
        <v>31650</v>
      </c>
      <c r="B8341" s="5">
        <v>700.5</v>
      </c>
      <c r="C8341" s="1">
        <f t="shared" si="260"/>
        <v>0.70050000000000001</v>
      </c>
      <c r="D8341" s="254">
        <f t="shared" si="261"/>
        <v>0.28632784538296097</v>
      </c>
    </row>
    <row r="8342" spans="1:4" x14ac:dyDescent="0.3">
      <c r="A8342" s="4">
        <v>31651</v>
      </c>
      <c r="B8342" s="5">
        <v>703.5</v>
      </c>
      <c r="C8342" s="1">
        <f t="shared" si="260"/>
        <v>0.70350000000000001</v>
      </c>
      <c r="D8342" s="254">
        <f t="shared" si="261"/>
        <v>0.4282655246252709</v>
      </c>
    </row>
    <row r="8343" spans="1:4" x14ac:dyDescent="0.3">
      <c r="A8343" s="4">
        <v>31652</v>
      </c>
      <c r="B8343" s="5">
        <v>707.5</v>
      </c>
      <c r="C8343" s="1">
        <f t="shared" si="260"/>
        <v>0.70750000000000002</v>
      </c>
      <c r="D8343" s="254">
        <f t="shared" si="261"/>
        <v>0.56858564321251581</v>
      </c>
    </row>
    <row r="8344" spans="1:4" x14ac:dyDescent="0.3">
      <c r="A8344" s="4">
        <v>31653</v>
      </c>
      <c r="B8344" s="5">
        <v>711.5</v>
      </c>
      <c r="C8344" s="1">
        <f t="shared" si="260"/>
        <v>0.71150000000000002</v>
      </c>
      <c r="D8344" s="254">
        <f t="shared" si="261"/>
        <v>0.56537102473497303</v>
      </c>
    </row>
    <row r="8345" spans="1:4" x14ac:dyDescent="0.3">
      <c r="A8345" s="4">
        <v>31657</v>
      </c>
      <c r="B8345" s="5">
        <v>714.5</v>
      </c>
      <c r="C8345" s="1">
        <f t="shared" si="260"/>
        <v>0.71450000000000002</v>
      </c>
      <c r="D8345" s="254">
        <f t="shared" si="261"/>
        <v>0.42164441321153046</v>
      </c>
    </row>
    <row r="8346" spans="1:4" x14ac:dyDescent="0.3">
      <c r="A8346" s="4">
        <v>31658</v>
      </c>
      <c r="B8346" s="5">
        <v>716.5</v>
      </c>
      <c r="C8346" s="1">
        <f t="shared" si="260"/>
        <v>0.71650000000000003</v>
      </c>
      <c r="D8346" s="254">
        <f t="shared" si="261"/>
        <v>0.2799160251924393</v>
      </c>
    </row>
    <row r="8347" spans="1:4" x14ac:dyDescent="0.3">
      <c r="A8347" s="4">
        <v>31659</v>
      </c>
      <c r="B8347" s="5">
        <v>720.5</v>
      </c>
      <c r="C8347" s="1">
        <f t="shared" si="260"/>
        <v>0.72050000000000003</v>
      </c>
      <c r="D8347" s="254">
        <f t="shared" si="261"/>
        <v>0.55826936496858881</v>
      </c>
    </row>
    <row r="8348" spans="1:4" x14ac:dyDescent="0.3">
      <c r="A8348" s="4">
        <v>31660</v>
      </c>
      <c r="B8348" s="5">
        <v>723.5</v>
      </c>
      <c r="C8348" s="1">
        <f t="shared" si="260"/>
        <v>0.72350000000000003</v>
      </c>
      <c r="D8348" s="254">
        <f t="shared" si="261"/>
        <v>0.41637751561416358</v>
      </c>
    </row>
    <row r="8349" spans="1:4" x14ac:dyDescent="0.3">
      <c r="A8349" s="4">
        <v>31663</v>
      </c>
      <c r="B8349" s="5">
        <v>725.5</v>
      </c>
      <c r="C8349" s="1">
        <f t="shared" si="260"/>
        <v>0.72550000000000003</v>
      </c>
      <c r="D8349" s="254">
        <f t="shared" si="261"/>
        <v>0.27643400138217533</v>
      </c>
    </row>
    <row r="8350" spans="1:4" x14ac:dyDescent="0.3">
      <c r="A8350" s="4">
        <v>31664</v>
      </c>
      <c r="B8350" s="5">
        <v>729.5</v>
      </c>
      <c r="C8350" s="1">
        <f t="shared" si="260"/>
        <v>0.72950000000000004</v>
      </c>
      <c r="D8350" s="254">
        <f t="shared" si="261"/>
        <v>0.55134390075810558</v>
      </c>
    </row>
    <row r="8351" spans="1:4" x14ac:dyDescent="0.3">
      <c r="A8351" s="4">
        <v>31665</v>
      </c>
      <c r="B8351" s="5">
        <v>731.5</v>
      </c>
      <c r="C8351" s="1">
        <f t="shared" si="260"/>
        <v>0.73150000000000004</v>
      </c>
      <c r="D8351" s="254">
        <f t="shared" si="261"/>
        <v>0.27416038382452879</v>
      </c>
    </row>
    <row r="8352" spans="1:4" x14ac:dyDescent="0.3">
      <c r="A8352" s="4">
        <v>31666</v>
      </c>
      <c r="B8352" s="5">
        <v>734.5</v>
      </c>
      <c r="C8352" s="1">
        <f t="shared" si="260"/>
        <v>0.73450000000000004</v>
      </c>
      <c r="D8352" s="254">
        <f t="shared" si="261"/>
        <v>0.41011619958988277</v>
      </c>
    </row>
    <row r="8353" spans="1:4" x14ac:dyDescent="0.3">
      <c r="A8353" s="4">
        <v>31667</v>
      </c>
      <c r="B8353" s="5">
        <v>736.5</v>
      </c>
      <c r="C8353" s="1">
        <f t="shared" si="260"/>
        <v>0.73650000000000004</v>
      </c>
      <c r="D8353" s="254">
        <f t="shared" si="261"/>
        <v>0.27229407760380742</v>
      </c>
    </row>
    <row r="8354" spans="1:4" x14ac:dyDescent="0.3">
      <c r="A8354" s="4">
        <v>31670</v>
      </c>
      <c r="B8354" s="5">
        <v>739.5</v>
      </c>
      <c r="C8354" s="1">
        <f t="shared" si="260"/>
        <v>0.73950000000000005</v>
      </c>
      <c r="D8354" s="254">
        <f t="shared" si="261"/>
        <v>0.40733197556008793</v>
      </c>
    </row>
    <row r="8355" spans="1:4" x14ac:dyDescent="0.3">
      <c r="A8355" s="4">
        <v>31672</v>
      </c>
      <c r="B8355" s="5">
        <v>742.5</v>
      </c>
      <c r="C8355" s="1">
        <f t="shared" si="260"/>
        <v>0.74250000000000005</v>
      </c>
      <c r="D8355" s="254">
        <f t="shared" si="261"/>
        <v>0.40567951318457585</v>
      </c>
    </row>
    <row r="8356" spans="1:4" x14ac:dyDescent="0.3">
      <c r="A8356" s="4">
        <v>31673</v>
      </c>
      <c r="B8356" s="5">
        <v>746.5</v>
      </c>
      <c r="C8356" s="1">
        <f t="shared" si="260"/>
        <v>0.74650000000000005</v>
      </c>
      <c r="D8356" s="254">
        <f t="shared" si="261"/>
        <v>0.53872053872054959</v>
      </c>
    </row>
    <row r="8357" spans="1:4" x14ac:dyDescent="0.3">
      <c r="A8357" s="4">
        <v>31674</v>
      </c>
      <c r="B8357" s="5">
        <v>748.5</v>
      </c>
      <c r="C8357" s="1">
        <f t="shared" si="260"/>
        <v>0.74850000000000005</v>
      </c>
      <c r="D8357" s="254">
        <f t="shared" si="261"/>
        <v>0.26791694574681557</v>
      </c>
    </row>
    <row r="8358" spans="1:4" x14ac:dyDescent="0.3">
      <c r="A8358" s="4">
        <v>31677</v>
      </c>
      <c r="B8358" s="5">
        <v>750.5</v>
      </c>
      <c r="C8358" s="1">
        <f t="shared" si="260"/>
        <v>0.75049999999999994</v>
      </c>
      <c r="D8358" s="254">
        <f t="shared" si="261"/>
        <v>0.26720106880426808</v>
      </c>
    </row>
    <row r="8359" spans="1:4" x14ac:dyDescent="0.3">
      <c r="A8359" s="4">
        <v>31678</v>
      </c>
      <c r="B8359" s="5">
        <v>754.5</v>
      </c>
      <c r="C8359" s="1">
        <f t="shared" si="260"/>
        <v>0.75449999999999995</v>
      </c>
      <c r="D8359" s="254">
        <f t="shared" si="261"/>
        <v>0.53297801465690409</v>
      </c>
    </row>
    <row r="8360" spans="1:4" x14ac:dyDescent="0.3">
      <c r="A8360" s="4">
        <v>31679</v>
      </c>
      <c r="B8360" s="5">
        <v>756.5</v>
      </c>
      <c r="C8360" s="1">
        <f t="shared" si="260"/>
        <v>0.75649999999999995</v>
      </c>
      <c r="D8360" s="254">
        <f t="shared" si="261"/>
        <v>0.26507620941020882</v>
      </c>
    </row>
    <row r="8361" spans="1:4" x14ac:dyDescent="0.3">
      <c r="A8361" s="4">
        <v>31680</v>
      </c>
      <c r="B8361" s="5">
        <v>758.5</v>
      </c>
      <c r="C8361" s="1">
        <f t="shared" si="260"/>
        <v>0.75849999999999995</v>
      </c>
      <c r="D8361" s="254">
        <f t="shared" si="261"/>
        <v>0.26437541308659274</v>
      </c>
    </row>
    <row r="8362" spans="1:4" x14ac:dyDescent="0.3">
      <c r="A8362" s="4">
        <v>31681</v>
      </c>
      <c r="B8362" s="5">
        <v>762.5</v>
      </c>
      <c r="C8362" s="1">
        <f t="shared" si="260"/>
        <v>0.76249999999999996</v>
      </c>
      <c r="D8362" s="254">
        <f t="shared" si="261"/>
        <v>0.5273566249176076</v>
      </c>
    </row>
    <row r="8363" spans="1:4" x14ac:dyDescent="0.3">
      <c r="A8363" s="4">
        <v>31684</v>
      </c>
      <c r="B8363" s="5">
        <v>764.5</v>
      </c>
      <c r="C8363" s="1">
        <f t="shared" si="260"/>
        <v>0.76449999999999996</v>
      </c>
      <c r="D8363" s="254">
        <f t="shared" si="261"/>
        <v>0.26229508196722318</v>
      </c>
    </row>
    <row r="8364" spans="1:4" x14ac:dyDescent="0.3">
      <c r="A8364" s="4">
        <v>31685</v>
      </c>
      <c r="B8364" s="5">
        <v>768.5</v>
      </c>
      <c r="C8364" s="1">
        <f t="shared" si="260"/>
        <v>0.76849999999999996</v>
      </c>
      <c r="D8364" s="254">
        <f t="shared" si="261"/>
        <v>0.52321778940485064</v>
      </c>
    </row>
    <row r="8365" spans="1:4" x14ac:dyDescent="0.3">
      <c r="A8365" s="4">
        <v>31686</v>
      </c>
      <c r="B8365" s="5">
        <v>770.5</v>
      </c>
      <c r="C8365" s="1">
        <f t="shared" si="260"/>
        <v>0.77049999999999996</v>
      </c>
      <c r="D8365" s="254">
        <f t="shared" si="261"/>
        <v>0.26024723487312329</v>
      </c>
    </row>
    <row r="8366" spans="1:4" x14ac:dyDescent="0.3">
      <c r="A8366" s="4">
        <v>31687</v>
      </c>
      <c r="B8366" s="5">
        <v>773.5</v>
      </c>
      <c r="C8366" s="1">
        <f t="shared" si="260"/>
        <v>0.77349999999999997</v>
      </c>
      <c r="D8366" s="254">
        <f t="shared" si="261"/>
        <v>0.38935756002596023</v>
      </c>
    </row>
    <row r="8367" spans="1:4" x14ac:dyDescent="0.3">
      <c r="A8367" s="4">
        <v>31688</v>
      </c>
      <c r="B8367" s="5">
        <v>777.5</v>
      </c>
      <c r="C8367" s="1">
        <f t="shared" si="260"/>
        <v>0.77749999999999997</v>
      </c>
      <c r="D8367" s="254">
        <f t="shared" si="261"/>
        <v>0.51712992889463294</v>
      </c>
    </row>
    <row r="8368" spans="1:4" x14ac:dyDescent="0.3">
      <c r="A8368" s="4">
        <v>31691</v>
      </c>
      <c r="B8368" s="5">
        <v>779.5</v>
      </c>
      <c r="C8368" s="1">
        <f t="shared" si="260"/>
        <v>0.77949999999999997</v>
      </c>
      <c r="D8368" s="254">
        <f t="shared" si="261"/>
        <v>0.25723472668810476</v>
      </c>
    </row>
    <row r="8369" spans="1:4" x14ac:dyDescent="0.3">
      <c r="A8369" s="4">
        <v>31692</v>
      </c>
      <c r="B8369" s="5">
        <v>781.5</v>
      </c>
      <c r="C8369" s="1">
        <f t="shared" si="260"/>
        <v>0.78149999999999997</v>
      </c>
      <c r="D8369" s="254">
        <f t="shared" si="261"/>
        <v>0.25657472738935816</v>
      </c>
    </row>
    <row r="8370" spans="1:4" x14ac:dyDescent="0.3">
      <c r="A8370" s="4">
        <v>31693</v>
      </c>
      <c r="B8370" s="5">
        <v>783.5</v>
      </c>
      <c r="C8370" s="1">
        <f t="shared" si="260"/>
        <v>0.78349999999999997</v>
      </c>
      <c r="D8370" s="254">
        <f t="shared" si="261"/>
        <v>0.25591810620602118</v>
      </c>
    </row>
    <row r="8371" spans="1:4" x14ac:dyDescent="0.3">
      <c r="A8371" s="4">
        <v>31694</v>
      </c>
      <c r="B8371" s="5">
        <v>784.5</v>
      </c>
      <c r="C8371" s="1">
        <f t="shared" si="260"/>
        <v>0.78449999999999998</v>
      </c>
      <c r="D8371" s="254">
        <f t="shared" si="261"/>
        <v>0.12763241863433805</v>
      </c>
    </row>
    <row r="8372" spans="1:4" x14ac:dyDescent="0.3">
      <c r="A8372" s="4">
        <v>31695</v>
      </c>
      <c r="B8372" s="5">
        <v>787.5</v>
      </c>
      <c r="C8372" s="1">
        <f t="shared" si="260"/>
        <v>0.78749999999999998</v>
      </c>
      <c r="D8372" s="254">
        <f t="shared" si="261"/>
        <v>0.38240917782026429</v>
      </c>
    </row>
    <row r="8373" spans="1:4" x14ac:dyDescent="0.3">
      <c r="A8373" s="4">
        <v>31698</v>
      </c>
      <c r="B8373" s="5">
        <v>789.5</v>
      </c>
      <c r="C8373" s="1">
        <f t="shared" si="260"/>
        <v>0.78949999999999998</v>
      </c>
      <c r="D8373" s="254">
        <f t="shared" si="261"/>
        <v>0.25396825396826195</v>
      </c>
    </row>
    <row r="8374" spans="1:4" x14ac:dyDescent="0.3">
      <c r="A8374" s="4">
        <v>31699</v>
      </c>
      <c r="B8374" s="5">
        <v>791.5</v>
      </c>
      <c r="C8374" s="1">
        <f t="shared" si="260"/>
        <v>0.79149999999999998</v>
      </c>
      <c r="D8374" s="254">
        <f t="shared" si="261"/>
        <v>0.25332488917035878</v>
      </c>
    </row>
    <row r="8375" spans="1:4" x14ac:dyDescent="0.3">
      <c r="A8375" s="4">
        <v>31700</v>
      </c>
      <c r="B8375" s="5">
        <v>793.5</v>
      </c>
      <c r="C8375" s="1">
        <f t="shared" si="260"/>
        <v>0.79349999999999998</v>
      </c>
      <c r="D8375" s="254">
        <f t="shared" si="261"/>
        <v>0.25268477574225123</v>
      </c>
    </row>
    <row r="8376" spans="1:4" x14ac:dyDescent="0.3">
      <c r="A8376" s="4">
        <v>31701</v>
      </c>
      <c r="B8376" s="5">
        <v>795.5</v>
      </c>
      <c r="C8376" s="1">
        <f t="shared" si="260"/>
        <v>0.79549999999999998</v>
      </c>
      <c r="D8376" s="254">
        <f t="shared" si="261"/>
        <v>0.2520478890989386</v>
      </c>
    </row>
    <row r="8377" spans="1:4" x14ac:dyDescent="0.3">
      <c r="A8377" s="4">
        <v>31702</v>
      </c>
      <c r="B8377" s="5">
        <v>799.5</v>
      </c>
      <c r="C8377" s="1">
        <f t="shared" si="260"/>
        <v>0.79949999999999999</v>
      </c>
      <c r="D8377" s="254">
        <f t="shared" si="261"/>
        <v>0.50282840980515608</v>
      </c>
    </row>
    <row r="8378" spans="1:4" x14ac:dyDescent="0.3">
      <c r="A8378" s="4">
        <v>31705</v>
      </c>
      <c r="B8378" s="5">
        <v>800.5</v>
      </c>
      <c r="C8378" s="1">
        <f t="shared" si="260"/>
        <v>0.80049999999999999</v>
      </c>
      <c r="D8378" s="254">
        <f t="shared" si="261"/>
        <v>0.12507817385867259</v>
      </c>
    </row>
    <row r="8379" spans="1:4" x14ac:dyDescent="0.3">
      <c r="A8379" s="4">
        <v>31706</v>
      </c>
      <c r="B8379" s="5">
        <v>802.5</v>
      </c>
      <c r="C8379" s="1">
        <f t="shared" si="260"/>
        <v>0.80249999999999999</v>
      </c>
      <c r="D8379" s="254">
        <f t="shared" si="261"/>
        <v>0.24984384759525469</v>
      </c>
    </row>
    <row r="8380" spans="1:4" x14ac:dyDescent="0.3">
      <c r="A8380" s="4">
        <v>31707</v>
      </c>
      <c r="B8380" s="5">
        <v>804.5</v>
      </c>
      <c r="C8380" s="1">
        <f t="shared" si="260"/>
        <v>0.80449999999999999</v>
      </c>
      <c r="D8380" s="254">
        <f t="shared" si="261"/>
        <v>0.24922118380061864</v>
      </c>
    </row>
    <row r="8381" spans="1:4" x14ac:dyDescent="0.3">
      <c r="A8381" s="4">
        <v>31708</v>
      </c>
      <c r="B8381" s="5">
        <v>806.5</v>
      </c>
      <c r="C8381" s="1">
        <f t="shared" si="260"/>
        <v>0.80649999999999999</v>
      </c>
      <c r="D8381" s="254">
        <f t="shared" si="261"/>
        <v>0.24860161591049312</v>
      </c>
    </row>
    <row r="8382" spans="1:4" x14ac:dyDescent="0.3">
      <c r="A8382" s="4">
        <v>31709</v>
      </c>
      <c r="B8382" s="5">
        <v>810.5</v>
      </c>
      <c r="C8382" s="1">
        <f t="shared" si="260"/>
        <v>0.8105</v>
      </c>
      <c r="D8382" s="254">
        <f t="shared" si="261"/>
        <v>0.49597024178549276</v>
      </c>
    </row>
    <row r="8383" spans="1:4" x14ac:dyDescent="0.3">
      <c r="A8383" s="4">
        <v>31712</v>
      </c>
      <c r="B8383" s="5">
        <v>812.5</v>
      </c>
      <c r="C8383" s="1">
        <f t="shared" si="260"/>
        <v>0.8125</v>
      </c>
      <c r="D8383" s="254">
        <f t="shared" si="261"/>
        <v>0.2467612584824197</v>
      </c>
    </row>
    <row r="8384" spans="1:4" x14ac:dyDescent="0.3">
      <c r="A8384" s="4">
        <v>31713</v>
      </c>
      <c r="B8384" s="5">
        <v>814.5</v>
      </c>
      <c r="C8384" s="1">
        <f t="shared" si="260"/>
        <v>0.8145</v>
      </c>
      <c r="D8384" s="254">
        <f t="shared" si="261"/>
        <v>0.2461538461538515</v>
      </c>
    </row>
    <row r="8385" spans="1:4" x14ac:dyDescent="0.3">
      <c r="A8385" s="4">
        <v>31714</v>
      </c>
      <c r="B8385" s="5">
        <v>817.5</v>
      </c>
      <c r="C8385" s="1">
        <f t="shared" si="260"/>
        <v>0.8175</v>
      </c>
      <c r="D8385" s="254">
        <f t="shared" si="261"/>
        <v>0.36832412523020164</v>
      </c>
    </row>
    <row r="8386" spans="1:4" x14ac:dyDescent="0.3">
      <c r="A8386" s="4">
        <v>31715</v>
      </c>
      <c r="B8386" s="5">
        <v>818.5</v>
      </c>
      <c r="C8386" s="1">
        <f t="shared" si="260"/>
        <v>0.81850000000000001</v>
      </c>
      <c r="D8386" s="254">
        <f t="shared" si="261"/>
        <v>0.12232415902140303</v>
      </c>
    </row>
    <row r="8387" spans="1:4" x14ac:dyDescent="0.3">
      <c r="A8387" s="4">
        <v>31716</v>
      </c>
      <c r="B8387" s="5">
        <v>822.5</v>
      </c>
      <c r="C8387" s="1">
        <f t="shared" si="260"/>
        <v>0.82250000000000001</v>
      </c>
      <c r="D8387" s="254">
        <f t="shared" si="261"/>
        <v>0.48869883934026248</v>
      </c>
    </row>
    <row r="8388" spans="1:4" x14ac:dyDescent="0.3">
      <c r="A8388" s="4">
        <v>31719</v>
      </c>
      <c r="B8388" s="5">
        <v>824.5</v>
      </c>
      <c r="C8388" s="1">
        <f t="shared" si="260"/>
        <v>0.82450000000000001</v>
      </c>
      <c r="D8388" s="254">
        <f t="shared" si="261"/>
        <v>0.24316109422493071</v>
      </c>
    </row>
    <row r="8389" spans="1:4" x14ac:dyDescent="0.3">
      <c r="A8389" s="4">
        <v>31720</v>
      </c>
      <c r="B8389" s="5">
        <v>826.5</v>
      </c>
      <c r="C8389" s="1">
        <f t="shared" si="260"/>
        <v>0.82650000000000001</v>
      </c>
      <c r="D8389" s="254">
        <f t="shared" si="261"/>
        <v>0.24257125530624535</v>
      </c>
    </row>
    <row r="8390" spans="1:4" x14ac:dyDescent="0.3">
      <c r="A8390" s="4">
        <v>31721</v>
      </c>
      <c r="B8390" s="5">
        <v>828.5</v>
      </c>
      <c r="C8390" s="1">
        <f t="shared" ref="C8390:C8453" si="262">B8390/1000</f>
        <v>0.82850000000000001</v>
      </c>
      <c r="D8390" s="254">
        <f t="shared" si="261"/>
        <v>0.24198427102237741</v>
      </c>
    </row>
    <row r="8391" spans="1:4" x14ac:dyDescent="0.3">
      <c r="A8391" s="4">
        <v>31722</v>
      </c>
      <c r="B8391" s="5">
        <v>829.5</v>
      </c>
      <c r="C8391" s="1">
        <f t="shared" si="262"/>
        <v>0.82950000000000002</v>
      </c>
      <c r="D8391" s="254">
        <f t="shared" ref="D8391:D8454" si="263">((B8391/B8390)-1)*100</f>
        <v>0.12070006035003189</v>
      </c>
    </row>
    <row r="8392" spans="1:4" x14ac:dyDescent="0.3">
      <c r="A8392" s="4">
        <v>31723</v>
      </c>
      <c r="B8392" s="5">
        <v>833.5</v>
      </c>
      <c r="C8392" s="1">
        <f t="shared" si="262"/>
        <v>0.83350000000000002</v>
      </c>
      <c r="D8392" s="254">
        <f t="shared" si="263"/>
        <v>0.48221820373719471</v>
      </c>
    </row>
    <row r="8393" spans="1:4" x14ac:dyDescent="0.3">
      <c r="A8393" s="4">
        <v>31726</v>
      </c>
      <c r="B8393" s="5">
        <v>836.5</v>
      </c>
      <c r="C8393" s="1">
        <f t="shared" si="262"/>
        <v>0.83650000000000002</v>
      </c>
      <c r="D8393" s="254">
        <f t="shared" si="263"/>
        <v>0.35992801439712618</v>
      </c>
    </row>
    <row r="8394" spans="1:4" x14ac:dyDescent="0.3">
      <c r="A8394" s="4">
        <v>31727</v>
      </c>
      <c r="B8394" s="5">
        <v>837.5</v>
      </c>
      <c r="C8394" s="1">
        <f t="shared" si="262"/>
        <v>0.83750000000000002</v>
      </c>
      <c r="D8394" s="254">
        <f t="shared" si="263"/>
        <v>0.11954572624028881</v>
      </c>
    </row>
    <row r="8395" spans="1:4" x14ac:dyDescent="0.3">
      <c r="A8395" s="4">
        <v>31728</v>
      </c>
      <c r="B8395" s="5">
        <v>839.5</v>
      </c>
      <c r="C8395" s="1">
        <f t="shared" si="262"/>
        <v>0.83950000000000002</v>
      </c>
      <c r="D8395" s="254">
        <f t="shared" si="263"/>
        <v>0.23880597014924732</v>
      </c>
    </row>
    <row r="8396" spans="1:4" x14ac:dyDescent="0.3">
      <c r="A8396" s="4">
        <v>31729</v>
      </c>
      <c r="B8396" s="5">
        <v>840.5</v>
      </c>
      <c r="C8396" s="1">
        <f t="shared" si="262"/>
        <v>0.84050000000000002</v>
      </c>
      <c r="D8396" s="254">
        <f t="shared" si="263"/>
        <v>0.11911852293031711</v>
      </c>
    </row>
    <row r="8397" spans="1:4" x14ac:dyDescent="0.3">
      <c r="A8397" s="4">
        <v>31730</v>
      </c>
      <c r="B8397" s="5">
        <v>843.5</v>
      </c>
      <c r="C8397" s="1">
        <f t="shared" si="262"/>
        <v>0.84350000000000003</v>
      </c>
      <c r="D8397" s="254">
        <f t="shared" si="263"/>
        <v>0.35693039857227493</v>
      </c>
    </row>
    <row r="8398" spans="1:4" x14ac:dyDescent="0.3">
      <c r="A8398" s="4">
        <v>31733</v>
      </c>
      <c r="B8398" s="5">
        <v>845.5</v>
      </c>
      <c r="C8398" s="1">
        <f t="shared" si="262"/>
        <v>0.84550000000000003</v>
      </c>
      <c r="D8398" s="254">
        <f t="shared" si="263"/>
        <v>0.23710729104919892</v>
      </c>
    </row>
    <row r="8399" spans="1:4" x14ac:dyDescent="0.3">
      <c r="A8399" s="4">
        <v>31734</v>
      </c>
      <c r="B8399" s="5">
        <v>848</v>
      </c>
      <c r="C8399" s="1">
        <f t="shared" si="262"/>
        <v>0.84799999999999998</v>
      </c>
      <c r="D8399" s="254">
        <f t="shared" si="263"/>
        <v>0.29568302779421352</v>
      </c>
    </row>
    <row r="8400" spans="1:4" x14ac:dyDescent="0.3">
      <c r="A8400" s="4">
        <v>31735</v>
      </c>
      <c r="B8400" s="5">
        <v>851</v>
      </c>
      <c r="C8400" s="1">
        <f t="shared" si="262"/>
        <v>0.85099999999999998</v>
      </c>
      <c r="D8400" s="254">
        <f t="shared" si="263"/>
        <v>0.35377358490567001</v>
      </c>
    </row>
    <row r="8401" spans="1:4" x14ac:dyDescent="0.3">
      <c r="A8401" s="4">
        <v>31737</v>
      </c>
      <c r="B8401" s="5">
        <v>856.5</v>
      </c>
      <c r="C8401" s="1">
        <f t="shared" si="262"/>
        <v>0.85650000000000004</v>
      </c>
      <c r="D8401" s="254">
        <f t="shared" si="263"/>
        <v>0.64629847238542038</v>
      </c>
    </row>
    <row r="8402" spans="1:4" x14ac:dyDescent="0.3">
      <c r="A8402" s="4">
        <v>31740</v>
      </c>
      <c r="B8402" s="5">
        <v>859.5</v>
      </c>
      <c r="C8402" s="1">
        <f t="shared" si="262"/>
        <v>0.85950000000000004</v>
      </c>
      <c r="D8402" s="254">
        <f t="shared" si="263"/>
        <v>0.35026269702276291</v>
      </c>
    </row>
    <row r="8403" spans="1:4" x14ac:dyDescent="0.3">
      <c r="A8403" s="4">
        <v>31741</v>
      </c>
      <c r="B8403" s="5">
        <v>861</v>
      </c>
      <c r="C8403" s="1">
        <f t="shared" si="262"/>
        <v>0.86099999999999999</v>
      </c>
      <c r="D8403" s="254">
        <f t="shared" si="263"/>
        <v>0.17452006980802626</v>
      </c>
    </row>
    <row r="8404" spans="1:4" x14ac:dyDescent="0.3">
      <c r="A8404" s="4">
        <v>31742</v>
      </c>
      <c r="B8404" s="5">
        <v>864</v>
      </c>
      <c r="C8404" s="1">
        <f t="shared" si="262"/>
        <v>0.86399999999999999</v>
      </c>
      <c r="D8404" s="254">
        <f t="shared" si="263"/>
        <v>0.34843205574912606</v>
      </c>
    </row>
    <row r="8405" spans="1:4" x14ac:dyDescent="0.3">
      <c r="A8405" s="4">
        <v>31743</v>
      </c>
      <c r="B8405" s="5">
        <v>866</v>
      </c>
      <c r="C8405" s="1">
        <f t="shared" si="262"/>
        <v>0.86599999999999999</v>
      </c>
      <c r="D8405" s="254">
        <f t="shared" si="263"/>
        <v>0.23148148148148806</v>
      </c>
    </row>
    <row r="8406" spans="1:4" x14ac:dyDescent="0.3">
      <c r="A8406" s="4">
        <v>31744</v>
      </c>
      <c r="B8406" s="5">
        <v>871</v>
      </c>
      <c r="C8406" s="1">
        <f t="shared" si="262"/>
        <v>0.871</v>
      </c>
      <c r="D8406" s="254">
        <f t="shared" si="263"/>
        <v>0.57736720554273369</v>
      </c>
    </row>
    <row r="8407" spans="1:4" x14ac:dyDescent="0.3">
      <c r="A8407" s="4">
        <v>31747</v>
      </c>
      <c r="B8407" s="5">
        <v>874</v>
      </c>
      <c r="C8407" s="1">
        <f t="shared" si="262"/>
        <v>0.874</v>
      </c>
      <c r="D8407" s="254">
        <f t="shared" si="263"/>
        <v>0.34443168771527422</v>
      </c>
    </row>
    <row r="8408" spans="1:4" x14ac:dyDescent="0.3">
      <c r="A8408" s="4">
        <v>31748</v>
      </c>
      <c r="B8408" s="5">
        <v>876</v>
      </c>
      <c r="C8408" s="1">
        <f t="shared" si="262"/>
        <v>0.876</v>
      </c>
      <c r="D8408" s="254">
        <f t="shared" si="263"/>
        <v>0.22883295194509046</v>
      </c>
    </row>
    <row r="8409" spans="1:4" x14ac:dyDescent="0.3">
      <c r="A8409" s="4">
        <v>31749</v>
      </c>
      <c r="B8409" s="5">
        <v>876</v>
      </c>
      <c r="C8409" s="1">
        <f t="shared" si="262"/>
        <v>0.876</v>
      </c>
      <c r="D8409" s="254">
        <f t="shared" si="263"/>
        <v>0</v>
      </c>
    </row>
    <row r="8410" spans="1:4" x14ac:dyDescent="0.3">
      <c r="A8410" s="4">
        <v>31750</v>
      </c>
      <c r="B8410" s="5">
        <v>877</v>
      </c>
      <c r="C8410" s="1">
        <f t="shared" si="262"/>
        <v>0.877</v>
      </c>
      <c r="D8410" s="254">
        <f t="shared" si="263"/>
        <v>0.11415525114155667</v>
      </c>
    </row>
    <row r="8411" spans="1:4" x14ac:dyDescent="0.3">
      <c r="A8411" s="4">
        <v>31751</v>
      </c>
      <c r="B8411" s="5">
        <v>879</v>
      </c>
      <c r="C8411" s="1">
        <f t="shared" si="262"/>
        <v>0.879</v>
      </c>
      <c r="D8411" s="254">
        <f t="shared" si="263"/>
        <v>0.22805017103761926</v>
      </c>
    </row>
    <row r="8412" spans="1:4" x14ac:dyDescent="0.3">
      <c r="A8412" s="4">
        <v>31754</v>
      </c>
      <c r="B8412" s="5">
        <v>880</v>
      </c>
      <c r="C8412" s="1">
        <f t="shared" si="262"/>
        <v>0.88</v>
      </c>
      <c r="D8412" s="254">
        <f t="shared" si="263"/>
        <v>0.11376564277587597</v>
      </c>
    </row>
    <row r="8413" spans="1:4" x14ac:dyDescent="0.3">
      <c r="A8413" s="4">
        <v>31755</v>
      </c>
      <c r="B8413" s="5">
        <v>882</v>
      </c>
      <c r="C8413" s="1">
        <f t="shared" si="262"/>
        <v>0.88200000000000001</v>
      </c>
      <c r="D8413" s="254">
        <f t="shared" si="263"/>
        <v>0.22727272727272041</v>
      </c>
    </row>
    <row r="8414" spans="1:4" x14ac:dyDescent="0.3">
      <c r="A8414" s="4">
        <v>31756</v>
      </c>
      <c r="B8414" s="5">
        <v>883</v>
      </c>
      <c r="C8414" s="1">
        <f t="shared" si="262"/>
        <v>0.88300000000000001</v>
      </c>
      <c r="D8414" s="254">
        <f t="shared" si="263"/>
        <v>0.11337868480725266</v>
      </c>
    </row>
    <row r="8415" spans="1:4" x14ac:dyDescent="0.3">
      <c r="A8415" s="4">
        <v>31757</v>
      </c>
      <c r="B8415" s="5">
        <v>889</v>
      </c>
      <c r="C8415" s="1">
        <f t="shared" si="262"/>
        <v>0.88900000000000001</v>
      </c>
      <c r="D8415" s="254">
        <f t="shared" si="263"/>
        <v>0.67950169875423683</v>
      </c>
    </row>
    <row r="8416" spans="1:4" x14ac:dyDescent="0.3">
      <c r="A8416" s="4">
        <v>31761</v>
      </c>
      <c r="B8416" s="5">
        <v>891</v>
      </c>
      <c r="C8416" s="1">
        <f t="shared" si="262"/>
        <v>0.89100000000000001</v>
      </c>
      <c r="D8416" s="254">
        <f t="shared" si="263"/>
        <v>0.22497187851517886</v>
      </c>
    </row>
    <row r="8417" spans="1:4" x14ac:dyDescent="0.3">
      <c r="A8417" s="4">
        <v>31762</v>
      </c>
      <c r="B8417" s="5">
        <v>892</v>
      </c>
      <c r="C8417" s="1">
        <f t="shared" si="262"/>
        <v>0.89200000000000002</v>
      </c>
      <c r="D8417" s="254">
        <f t="shared" si="263"/>
        <v>0.11223344556678949</v>
      </c>
    </row>
    <row r="8418" spans="1:4" x14ac:dyDescent="0.3">
      <c r="A8418" s="4">
        <v>31763</v>
      </c>
      <c r="B8418" s="5">
        <v>893.5</v>
      </c>
      <c r="C8418" s="1">
        <f t="shared" si="262"/>
        <v>0.89349999999999996</v>
      </c>
      <c r="D8418" s="254">
        <f t="shared" si="263"/>
        <v>0.16816143497757619</v>
      </c>
    </row>
    <row r="8419" spans="1:4" x14ac:dyDescent="0.3">
      <c r="A8419" s="4">
        <v>31764</v>
      </c>
      <c r="B8419" s="5">
        <v>895.5</v>
      </c>
      <c r="C8419" s="1">
        <f t="shared" si="262"/>
        <v>0.89549999999999996</v>
      </c>
      <c r="D8419" s="254">
        <f t="shared" si="263"/>
        <v>0.22383883603804833</v>
      </c>
    </row>
    <row r="8420" spans="1:4" x14ac:dyDescent="0.3">
      <c r="A8420" s="4">
        <v>31765</v>
      </c>
      <c r="B8420" s="5">
        <v>897.5</v>
      </c>
      <c r="C8420" s="1">
        <f t="shared" si="262"/>
        <v>0.89749999999999996</v>
      </c>
      <c r="D8420" s="254">
        <f t="shared" si="263"/>
        <v>0.22333891680625939</v>
      </c>
    </row>
    <row r="8421" spans="1:4" x14ac:dyDescent="0.3">
      <c r="A8421" s="4">
        <v>31768</v>
      </c>
      <c r="B8421" s="5">
        <v>898.5</v>
      </c>
      <c r="C8421" s="1">
        <f t="shared" si="262"/>
        <v>0.89849999999999997</v>
      </c>
      <c r="D8421" s="254">
        <f t="shared" si="263"/>
        <v>0.11142061281337323</v>
      </c>
    </row>
    <row r="8422" spans="1:4" x14ac:dyDescent="0.3">
      <c r="A8422" s="4">
        <v>31769</v>
      </c>
      <c r="B8422" s="5">
        <v>900.5</v>
      </c>
      <c r="C8422" s="1">
        <f t="shared" si="262"/>
        <v>0.90049999999999997</v>
      </c>
      <c r="D8422" s="254">
        <f t="shared" si="263"/>
        <v>0.22259321090707385</v>
      </c>
    </row>
    <row r="8423" spans="1:4" x14ac:dyDescent="0.3">
      <c r="A8423" s="4">
        <v>31770</v>
      </c>
      <c r="B8423" s="5">
        <v>902.5</v>
      </c>
      <c r="C8423" s="1">
        <f t="shared" si="262"/>
        <v>0.90249999999999997</v>
      </c>
      <c r="D8423" s="254">
        <f t="shared" si="263"/>
        <v>0.2220988339811214</v>
      </c>
    </row>
    <row r="8424" spans="1:4" x14ac:dyDescent="0.3">
      <c r="A8424" s="4">
        <v>31772</v>
      </c>
      <c r="B8424" s="5">
        <v>904.90000000000009</v>
      </c>
      <c r="C8424" s="1">
        <f t="shared" si="262"/>
        <v>0.90490000000000004</v>
      </c>
      <c r="D8424" s="254">
        <f t="shared" si="263"/>
        <v>0.26592797783935307</v>
      </c>
    </row>
    <row r="8425" spans="1:4" x14ac:dyDescent="0.3">
      <c r="A8425" s="4">
        <v>31775</v>
      </c>
      <c r="B8425" s="5">
        <v>908.5</v>
      </c>
      <c r="C8425" s="1">
        <f t="shared" si="262"/>
        <v>0.90849999999999997</v>
      </c>
      <c r="D8425" s="254">
        <f t="shared" si="263"/>
        <v>0.39783401480826264</v>
      </c>
    </row>
    <row r="8426" spans="1:4" x14ac:dyDescent="0.3">
      <c r="A8426" s="4">
        <v>31776</v>
      </c>
      <c r="B8426" s="5">
        <v>913.5</v>
      </c>
      <c r="C8426" s="1">
        <f t="shared" si="262"/>
        <v>0.91349999999999998</v>
      </c>
      <c r="D8426" s="254">
        <f t="shared" si="263"/>
        <v>0.55035773252614106</v>
      </c>
    </row>
    <row r="8427" spans="1:4" x14ac:dyDescent="0.3">
      <c r="A8427" s="4">
        <v>31779</v>
      </c>
      <c r="B8427" s="5">
        <v>914.5</v>
      </c>
      <c r="C8427" s="1">
        <f t="shared" si="262"/>
        <v>0.91449999999999998</v>
      </c>
      <c r="D8427" s="254">
        <f t="shared" si="263"/>
        <v>0.10946907498632363</v>
      </c>
    </row>
    <row r="8428" spans="1:4" x14ac:dyDescent="0.3">
      <c r="A8428" s="4">
        <v>31782</v>
      </c>
      <c r="B8428" s="5">
        <v>923.5</v>
      </c>
      <c r="C8428" s="1">
        <f t="shared" si="262"/>
        <v>0.92349999999999999</v>
      </c>
      <c r="D8428" s="254">
        <f t="shared" si="263"/>
        <v>0.98414434117004568</v>
      </c>
    </row>
    <row r="8429" spans="1:4" x14ac:dyDescent="0.3">
      <c r="A8429" s="4">
        <v>31783</v>
      </c>
      <c r="B8429" s="5">
        <v>929.5</v>
      </c>
      <c r="C8429" s="1">
        <f t="shared" si="262"/>
        <v>0.92949999999999999</v>
      </c>
      <c r="D8429" s="254">
        <f t="shared" si="263"/>
        <v>0.64970221981592857</v>
      </c>
    </row>
    <row r="8430" spans="1:4" x14ac:dyDescent="0.3">
      <c r="A8430" s="4">
        <v>31784</v>
      </c>
      <c r="B8430" s="5">
        <v>930.5</v>
      </c>
      <c r="C8430" s="1">
        <f t="shared" si="262"/>
        <v>0.93049999999999999</v>
      </c>
      <c r="D8430" s="254">
        <f t="shared" si="263"/>
        <v>0.10758472296934496</v>
      </c>
    </row>
    <row r="8431" spans="1:4" x14ac:dyDescent="0.3">
      <c r="A8431" s="4">
        <v>31785</v>
      </c>
      <c r="B8431" s="5">
        <v>932.5</v>
      </c>
      <c r="C8431" s="1">
        <f t="shared" si="262"/>
        <v>0.9325</v>
      </c>
      <c r="D8431" s="254">
        <f t="shared" si="263"/>
        <v>0.21493820526599094</v>
      </c>
    </row>
    <row r="8432" spans="1:4" x14ac:dyDescent="0.3">
      <c r="A8432" s="4">
        <v>31786</v>
      </c>
      <c r="B8432" s="5">
        <v>934.5</v>
      </c>
      <c r="C8432" s="1">
        <f t="shared" si="262"/>
        <v>0.9345</v>
      </c>
      <c r="D8432" s="254">
        <f t="shared" si="263"/>
        <v>0.21447721179623791</v>
      </c>
    </row>
    <row r="8433" spans="1:4" x14ac:dyDescent="0.3">
      <c r="A8433" s="4">
        <v>31789</v>
      </c>
      <c r="B8433" s="5">
        <v>936.5</v>
      </c>
      <c r="C8433" s="1">
        <f t="shared" si="262"/>
        <v>0.9365</v>
      </c>
      <c r="D8433" s="254">
        <f t="shared" si="263"/>
        <v>0.21401819154627244</v>
      </c>
    </row>
    <row r="8434" spans="1:4" x14ac:dyDescent="0.3">
      <c r="A8434" s="4">
        <v>31790</v>
      </c>
      <c r="B8434" s="5">
        <v>942.5</v>
      </c>
      <c r="C8434" s="1">
        <f t="shared" si="262"/>
        <v>0.9425</v>
      </c>
      <c r="D8434" s="254">
        <f t="shared" si="263"/>
        <v>0.64068339562199927</v>
      </c>
    </row>
    <row r="8435" spans="1:4" x14ac:dyDescent="0.3">
      <c r="A8435" s="4">
        <v>31791</v>
      </c>
      <c r="B8435" s="5">
        <v>944.5</v>
      </c>
      <c r="C8435" s="1">
        <f t="shared" si="262"/>
        <v>0.94450000000000001</v>
      </c>
      <c r="D8435" s="254">
        <f t="shared" si="263"/>
        <v>0.21220159151194018</v>
      </c>
    </row>
    <row r="8436" spans="1:4" x14ac:dyDescent="0.3">
      <c r="A8436" s="4">
        <v>31792</v>
      </c>
      <c r="B8436" s="5">
        <v>946.5</v>
      </c>
      <c r="C8436" s="1">
        <f t="shared" si="262"/>
        <v>0.94650000000000001</v>
      </c>
      <c r="D8436" s="254">
        <f t="shared" si="263"/>
        <v>0.21175224986764718</v>
      </c>
    </row>
    <row r="8437" spans="1:4" x14ac:dyDescent="0.3">
      <c r="A8437" s="4">
        <v>31793</v>
      </c>
      <c r="B8437" s="5">
        <v>948.5</v>
      </c>
      <c r="C8437" s="1">
        <f t="shared" si="262"/>
        <v>0.94850000000000001</v>
      </c>
      <c r="D8437" s="254">
        <f t="shared" si="263"/>
        <v>0.21130480718436484</v>
      </c>
    </row>
    <row r="8438" spans="1:4" x14ac:dyDescent="0.3">
      <c r="A8438" s="4">
        <v>31796</v>
      </c>
      <c r="B8438" s="5">
        <v>950.5</v>
      </c>
      <c r="C8438" s="1">
        <f t="shared" si="262"/>
        <v>0.95050000000000001</v>
      </c>
      <c r="D8438" s="254">
        <f t="shared" si="263"/>
        <v>0.21085925144965767</v>
      </c>
    </row>
    <row r="8439" spans="1:4" x14ac:dyDescent="0.3">
      <c r="A8439" s="4">
        <v>31797</v>
      </c>
      <c r="B8439" s="5">
        <v>958</v>
      </c>
      <c r="C8439" s="1">
        <f t="shared" si="262"/>
        <v>0.95799999999999996</v>
      </c>
      <c r="D8439" s="254">
        <f t="shared" si="263"/>
        <v>0.78905839032088476</v>
      </c>
    </row>
    <row r="8440" spans="1:4" x14ac:dyDescent="0.3">
      <c r="A8440" s="4">
        <v>31798</v>
      </c>
      <c r="B8440" s="5">
        <v>959</v>
      </c>
      <c r="C8440" s="1">
        <f t="shared" si="262"/>
        <v>0.95899999999999996</v>
      </c>
      <c r="D8440" s="254">
        <f t="shared" si="263"/>
        <v>0.10438413361169019</v>
      </c>
    </row>
    <row r="8441" spans="1:4" x14ac:dyDescent="0.3">
      <c r="A8441" s="4">
        <v>31799</v>
      </c>
      <c r="B8441" s="5">
        <v>961</v>
      </c>
      <c r="C8441" s="1">
        <f t="shared" si="262"/>
        <v>0.96099999999999997</v>
      </c>
      <c r="D8441" s="254">
        <f t="shared" si="263"/>
        <v>0.20855057351407691</v>
      </c>
    </row>
    <row r="8442" spans="1:4" x14ac:dyDescent="0.3">
      <c r="A8442" s="4">
        <v>31800</v>
      </c>
      <c r="B8442" s="5">
        <v>963</v>
      </c>
      <c r="C8442" s="1">
        <f t="shared" si="262"/>
        <v>0.96299999999999997</v>
      </c>
      <c r="D8442" s="254">
        <f t="shared" si="263"/>
        <v>0.20811654526535772</v>
      </c>
    </row>
    <row r="8443" spans="1:4" x14ac:dyDescent="0.3">
      <c r="A8443" s="4">
        <v>31803</v>
      </c>
      <c r="B8443" s="5">
        <v>965</v>
      </c>
      <c r="C8443" s="1">
        <f t="shared" si="262"/>
        <v>0.96499999999999997</v>
      </c>
      <c r="D8443" s="254">
        <f t="shared" si="263"/>
        <v>0.20768431983384517</v>
      </c>
    </row>
    <row r="8444" spans="1:4" x14ac:dyDescent="0.3">
      <c r="A8444" s="4">
        <v>31804</v>
      </c>
      <c r="B8444" s="5">
        <v>971</v>
      </c>
      <c r="C8444" s="1">
        <f t="shared" si="262"/>
        <v>0.97099999999999997</v>
      </c>
      <c r="D8444" s="254">
        <f t="shared" si="263"/>
        <v>0.62176165803109473</v>
      </c>
    </row>
    <row r="8445" spans="1:4" x14ac:dyDescent="0.3">
      <c r="A8445" s="4">
        <v>31805</v>
      </c>
      <c r="B8445" s="5">
        <v>974</v>
      </c>
      <c r="C8445" s="1">
        <f t="shared" si="262"/>
        <v>0.97399999999999998</v>
      </c>
      <c r="D8445" s="254">
        <f t="shared" si="263"/>
        <v>0.30895983522141179</v>
      </c>
    </row>
    <row r="8446" spans="1:4" x14ac:dyDescent="0.3">
      <c r="A8446" s="4">
        <v>31806</v>
      </c>
      <c r="B8446" s="5">
        <v>976</v>
      </c>
      <c r="C8446" s="1">
        <f t="shared" si="262"/>
        <v>0.97599999999999998</v>
      </c>
      <c r="D8446" s="254">
        <f t="shared" si="263"/>
        <v>0.20533880903490509</v>
      </c>
    </row>
    <row r="8447" spans="1:4" x14ac:dyDescent="0.3">
      <c r="A8447" s="4">
        <v>31807</v>
      </c>
      <c r="B8447" s="5">
        <v>978</v>
      </c>
      <c r="C8447" s="1">
        <f t="shared" si="262"/>
        <v>0.97799999999999998</v>
      </c>
      <c r="D8447" s="254">
        <f t="shared" si="263"/>
        <v>0.2049180327868827</v>
      </c>
    </row>
    <row r="8448" spans="1:4" x14ac:dyDescent="0.3">
      <c r="A8448" s="4">
        <v>31810</v>
      </c>
      <c r="B8448" s="5">
        <v>980</v>
      </c>
      <c r="C8448" s="1">
        <f t="shared" si="262"/>
        <v>0.98</v>
      </c>
      <c r="D8448" s="254">
        <f t="shared" si="263"/>
        <v>0.2044989775051187</v>
      </c>
    </row>
    <row r="8449" spans="1:4" x14ac:dyDescent="0.3">
      <c r="A8449" s="4">
        <v>31811</v>
      </c>
      <c r="B8449" s="5">
        <v>987</v>
      </c>
      <c r="C8449" s="1">
        <f t="shared" si="262"/>
        <v>0.98699999999999999</v>
      </c>
      <c r="D8449" s="254">
        <f t="shared" si="263"/>
        <v>0.71428571428571175</v>
      </c>
    </row>
    <row r="8450" spans="1:4" x14ac:dyDescent="0.3">
      <c r="A8450" s="4">
        <v>31812</v>
      </c>
      <c r="B8450" s="5">
        <v>989</v>
      </c>
      <c r="C8450" s="1">
        <f t="shared" si="262"/>
        <v>0.98899999999999999</v>
      </c>
      <c r="D8450" s="254">
        <f t="shared" si="263"/>
        <v>0.20263424518742745</v>
      </c>
    </row>
    <row r="8451" spans="1:4" x14ac:dyDescent="0.3">
      <c r="A8451" s="4">
        <v>31814</v>
      </c>
      <c r="B8451" s="5">
        <v>991</v>
      </c>
      <c r="C8451" s="1">
        <f t="shared" si="262"/>
        <v>0.99099999999999999</v>
      </c>
      <c r="D8451" s="254">
        <f t="shared" si="263"/>
        <v>0.20222446916076109</v>
      </c>
    </row>
    <row r="8452" spans="1:4" x14ac:dyDescent="0.3">
      <c r="A8452" s="4">
        <v>31817</v>
      </c>
      <c r="B8452" s="5">
        <v>996</v>
      </c>
      <c r="C8452" s="1">
        <f t="shared" si="262"/>
        <v>0.996</v>
      </c>
      <c r="D8452" s="254">
        <f t="shared" si="263"/>
        <v>0.50454086781028806</v>
      </c>
    </row>
    <row r="8453" spans="1:4" x14ac:dyDescent="0.3">
      <c r="A8453" s="4">
        <v>31818</v>
      </c>
      <c r="B8453" s="5">
        <v>1002.9999999999999</v>
      </c>
      <c r="C8453" s="201">
        <f t="shared" si="262"/>
        <v>1.0029999999999999</v>
      </c>
      <c r="D8453" s="254">
        <f t="shared" si="263"/>
        <v>0.70281124497990621</v>
      </c>
    </row>
    <row r="8454" spans="1:4" x14ac:dyDescent="0.3">
      <c r="A8454" s="4">
        <v>31819</v>
      </c>
      <c r="B8454" s="5">
        <v>1005.5000000000001</v>
      </c>
      <c r="C8454" s="201">
        <f t="shared" ref="C8454:C8517" si="264">B8454/1000</f>
        <v>1.0055000000000001</v>
      </c>
      <c r="D8454" s="254">
        <f t="shared" si="263"/>
        <v>0.24925224327021489</v>
      </c>
    </row>
    <row r="8455" spans="1:4" x14ac:dyDescent="0.3">
      <c r="A8455" s="4">
        <v>31820</v>
      </c>
      <c r="B8455" s="5">
        <v>1008</v>
      </c>
      <c r="C8455" s="201">
        <f t="shared" si="264"/>
        <v>1.008</v>
      </c>
      <c r="D8455" s="254">
        <f t="shared" ref="D8455:D8518" si="265">((B8455/B8454)-1)*100</f>
        <v>0.24863252113376255</v>
      </c>
    </row>
    <row r="8456" spans="1:4" x14ac:dyDescent="0.3">
      <c r="A8456" s="4">
        <v>31821</v>
      </c>
      <c r="B8456" s="5">
        <v>1008.9999999999999</v>
      </c>
      <c r="C8456" s="201">
        <f t="shared" si="264"/>
        <v>1.0089999999999999</v>
      </c>
      <c r="D8456" s="254">
        <f t="shared" si="265"/>
        <v>9.9206349206348854E-2</v>
      </c>
    </row>
    <row r="8457" spans="1:4" x14ac:dyDescent="0.3">
      <c r="A8457" s="4">
        <v>31824</v>
      </c>
      <c r="B8457" s="5">
        <v>1012</v>
      </c>
      <c r="C8457" s="201">
        <f t="shared" si="264"/>
        <v>1.012</v>
      </c>
      <c r="D8457" s="254">
        <f t="shared" si="265"/>
        <v>0.29732408325076065</v>
      </c>
    </row>
    <row r="8458" spans="1:4" x14ac:dyDescent="0.3">
      <c r="A8458" s="4">
        <v>31825</v>
      </c>
      <c r="B8458" s="5">
        <v>1018.9999999999999</v>
      </c>
      <c r="C8458" s="201">
        <f t="shared" si="264"/>
        <v>1.0189999999999999</v>
      </c>
      <c r="D8458" s="254">
        <f t="shared" si="265"/>
        <v>0.69169960474306791</v>
      </c>
    </row>
    <row r="8459" spans="1:4" x14ac:dyDescent="0.3">
      <c r="A8459" s="4">
        <v>31826</v>
      </c>
      <c r="B8459" s="5">
        <v>1022</v>
      </c>
      <c r="C8459" s="201">
        <f t="shared" si="264"/>
        <v>1.022</v>
      </c>
      <c r="D8459" s="254">
        <f t="shared" si="265"/>
        <v>0.29440628066732533</v>
      </c>
    </row>
    <row r="8460" spans="1:4" x14ac:dyDescent="0.3">
      <c r="A8460" s="4">
        <v>31827</v>
      </c>
      <c r="B8460" s="5">
        <v>1024</v>
      </c>
      <c r="C8460" s="201">
        <f t="shared" si="264"/>
        <v>1.024</v>
      </c>
      <c r="D8460" s="254">
        <f t="shared" si="265"/>
        <v>0.19569471624265589</v>
      </c>
    </row>
    <row r="8461" spans="1:4" x14ac:dyDescent="0.3">
      <c r="A8461" s="4">
        <v>31828</v>
      </c>
      <c r="B8461" s="5">
        <v>1026</v>
      </c>
      <c r="C8461" s="201">
        <f t="shared" si="264"/>
        <v>1.026</v>
      </c>
      <c r="D8461" s="254">
        <f t="shared" si="265"/>
        <v>0.1953125</v>
      </c>
    </row>
    <row r="8462" spans="1:4" x14ac:dyDescent="0.3">
      <c r="A8462" s="4">
        <v>31831</v>
      </c>
      <c r="B8462" s="5">
        <v>1029</v>
      </c>
      <c r="C8462" s="201">
        <f t="shared" si="264"/>
        <v>1.0289999999999999</v>
      </c>
      <c r="D8462" s="254">
        <f t="shared" si="265"/>
        <v>0.29239766081872176</v>
      </c>
    </row>
    <row r="8463" spans="1:4" x14ac:dyDescent="0.3">
      <c r="A8463" s="4">
        <v>31832</v>
      </c>
      <c r="B8463" s="5">
        <v>1037</v>
      </c>
      <c r="C8463" s="201">
        <f t="shared" si="264"/>
        <v>1.0369999999999999</v>
      </c>
      <c r="D8463" s="254">
        <f t="shared" si="265"/>
        <v>0.77745383867833251</v>
      </c>
    </row>
    <row r="8464" spans="1:4" x14ac:dyDescent="0.3">
      <c r="A8464" s="4">
        <v>31833</v>
      </c>
      <c r="B8464" s="5">
        <v>1039</v>
      </c>
      <c r="C8464" s="201">
        <f t="shared" si="264"/>
        <v>1.0389999999999999</v>
      </c>
      <c r="D8464" s="254">
        <f t="shared" si="265"/>
        <v>0.19286403085825299</v>
      </c>
    </row>
    <row r="8465" spans="1:4" x14ac:dyDescent="0.3">
      <c r="A8465" s="4">
        <v>31834</v>
      </c>
      <c r="B8465" s="5">
        <v>1042</v>
      </c>
      <c r="C8465" s="201">
        <f t="shared" si="264"/>
        <v>1.042</v>
      </c>
      <c r="D8465" s="254">
        <f t="shared" si="265"/>
        <v>0.28873917228104951</v>
      </c>
    </row>
    <row r="8466" spans="1:4" x14ac:dyDescent="0.3">
      <c r="A8466" s="4">
        <v>31835</v>
      </c>
      <c r="B8466" s="5">
        <v>1040</v>
      </c>
      <c r="C8466" s="201">
        <f t="shared" si="264"/>
        <v>1.04</v>
      </c>
      <c r="D8466" s="254">
        <f t="shared" si="265"/>
        <v>-0.19193857965451588</v>
      </c>
    </row>
    <row r="8467" spans="1:4" x14ac:dyDescent="0.3">
      <c r="A8467" s="4">
        <v>31838</v>
      </c>
      <c r="B8467" s="5">
        <v>1047</v>
      </c>
      <c r="C8467" s="201">
        <f t="shared" si="264"/>
        <v>1.0469999999999999</v>
      </c>
      <c r="D8467" s="254">
        <f t="shared" si="265"/>
        <v>0.67307692307692069</v>
      </c>
    </row>
    <row r="8468" spans="1:4" x14ac:dyDescent="0.3">
      <c r="A8468" s="4">
        <v>31839</v>
      </c>
      <c r="B8468" s="5">
        <v>1054.5</v>
      </c>
      <c r="C8468" s="201">
        <f t="shared" si="264"/>
        <v>1.0545</v>
      </c>
      <c r="D8468" s="254">
        <f t="shared" si="265"/>
        <v>0.71633237822350537</v>
      </c>
    </row>
    <row r="8469" spans="1:4" x14ac:dyDescent="0.3">
      <c r="A8469" s="4">
        <v>31840</v>
      </c>
      <c r="B8469" s="5">
        <v>1056.5</v>
      </c>
      <c r="C8469" s="201">
        <f t="shared" si="264"/>
        <v>1.0565</v>
      </c>
      <c r="D8469" s="254">
        <f t="shared" si="265"/>
        <v>0.18966334755807779</v>
      </c>
    </row>
    <row r="8470" spans="1:4" x14ac:dyDescent="0.3">
      <c r="A8470" s="4">
        <v>31841</v>
      </c>
      <c r="B8470" s="5">
        <v>1059.5</v>
      </c>
      <c r="C8470" s="201">
        <f t="shared" si="264"/>
        <v>1.0595000000000001</v>
      </c>
      <c r="D8470" s="254">
        <f t="shared" si="265"/>
        <v>0.28395646000947128</v>
      </c>
    </row>
    <row r="8471" spans="1:4" x14ac:dyDescent="0.3">
      <c r="A8471" s="4">
        <v>31842</v>
      </c>
      <c r="B8471" s="5">
        <v>1060.5</v>
      </c>
      <c r="C8471" s="201">
        <f t="shared" si="264"/>
        <v>1.0605</v>
      </c>
      <c r="D8471" s="254">
        <f t="shared" si="265"/>
        <v>9.4384143463899228E-2</v>
      </c>
    </row>
    <row r="8472" spans="1:4" x14ac:dyDescent="0.3">
      <c r="A8472" s="4">
        <v>31845</v>
      </c>
      <c r="B8472" s="5">
        <v>1062.5</v>
      </c>
      <c r="C8472" s="201">
        <f t="shared" si="264"/>
        <v>1.0625</v>
      </c>
      <c r="D8472" s="254">
        <f t="shared" si="265"/>
        <v>0.1885902876001877</v>
      </c>
    </row>
    <row r="8473" spans="1:4" x14ac:dyDescent="0.3">
      <c r="A8473" s="4">
        <v>31846</v>
      </c>
      <c r="B8473" s="5">
        <v>1070.5</v>
      </c>
      <c r="C8473" s="201">
        <f t="shared" si="264"/>
        <v>1.0705</v>
      </c>
      <c r="D8473" s="254">
        <f t="shared" si="265"/>
        <v>0.75294117647057845</v>
      </c>
    </row>
    <row r="8474" spans="1:4" x14ac:dyDescent="0.3">
      <c r="A8474" s="4">
        <v>31847</v>
      </c>
      <c r="B8474" s="5">
        <v>1072.5</v>
      </c>
      <c r="C8474" s="201">
        <f t="shared" si="264"/>
        <v>1.0725</v>
      </c>
      <c r="D8474" s="254">
        <f t="shared" si="265"/>
        <v>0.18682858477347963</v>
      </c>
    </row>
    <row r="8475" spans="1:4" x14ac:dyDescent="0.3">
      <c r="A8475" s="4">
        <v>31848</v>
      </c>
      <c r="B8475" s="5">
        <v>1075.5</v>
      </c>
      <c r="C8475" s="201">
        <f t="shared" si="264"/>
        <v>1.0754999999999999</v>
      </c>
      <c r="D8475" s="254">
        <f t="shared" si="265"/>
        <v>0.27972027972027469</v>
      </c>
    </row>
    <row r="8476" spans="1:4" x14ac:dyDescent="0.3">
      <c r="A8476" s="4">
        <v>31849</v>
      </c>
      <c r="B8476" s="5">
        <v>1077.5</v>
      </c>
      <c r="C8476" s="201">
        <f t="shared" si="264"/>
        <v>1.0774999999999999</v>
      </c>
      <c r="D8476" s="254">
        <f t="shared" si="265"/>
        <v>0.18596001859600975</v>
      </c>
    </row>
    <row r="8477" spans="1:4" x14ac:dyDescent="0.3">
      <c r="A8477" s="4">
        <v>31852</v>
      </c>
      <c r="B8477" s="5">
        <v>1078.5</v>
      </c>
      <c r="C8477" s="201">
        <f t="shared" si="264"/>
        <v>1.0785</v>
      </c>
      <c r="D8477" s="254">
        <f t="shared" si="265"/>
        <v>9.2807424593965848E-2</v>
      </c>
    </row>
    <row r="8478" spans="1:4" x14ac:dyDescent="0.3">
      <c r="A8478" s="4">
        <v>31853</v>
      </c>
      <c r="B8478" s="5">
        <v>1086.5</v>
      </c>
      <c r="C8478" s="201">
        <f t="shared" si="264"/>
        <v>1.0865</v>
      </c>
      <c r="D8478" s="254">
        <f t="shared" si="265"/>
        <v>0.74177097821048754</v>
      </c>
    </row>
    <row r="8479" spans="1:4" x14ac:dyDescent="0.3">
      <c r="A8479" s="4">
        <v>31854</v>
      </c>
      <c r="B8479" s="5">
        <v>1088.5</v>
      </c>
      <c r="C8479" s="201">
        <f t="shared" si="264"/>
        <v>1.0885</v>
      </c>
      <c r="D8479" s="254">
        <f t="shared" si="265"/>
        <v>0.18407731247123138</v>
      </c>
    </row>
    <row r="8480" spans="1:4" x14ac:dyDescent="0.3">
      <c r="A8480" s="4">
        <v>31855</v>
      </c>
      <c r="B8480" s="5">
        <v>1090.5</v>
      </c>
      <c r="C8480" s="201">
        <f t="shared" si="264"/>
        <v>1.0905</v>
      </c>
      <c r="D8480" s="254">
        <f t="shared" si="265"/>
        <v>0.18373909049149706</v>
      </c>
    </row>
    <row r="8481" spans="1:4" x14ac:dyDescent="0.3">
      <c r="A8481" s="4">
        <v>31856</v>
      </c>
      <c r="B8481" s="5">
        <v>1091.5</v>
      </c>
      <c r="C8481" s="201">
        <f t="shared" si="264"/>
        <v>1.0914999999999999</v>
      </c>
      <c r="D8481" s="254">
        <f t="shared" si="265"/>
        <v>9.1701054562132178E-2</v>
      </c>
    </row>
    <row r="8482" spans="1:4" x14ac:dyDescent="0.3">
      <c r="A8482" s="4">
        <v>31859</v>
      </c>
      <c r="B8482" s="5">
        <v>1094.5</v>
      </c>
      <c r="C8482" s="201">
        <f t="shared" si="264"/>
        <v>1.0945</v>
      </c>
      <c r="D8482" s="254">
        <f t="shared" si="265"/>
        <v>0.27485112230873909</v>
      </c>
    </row>
    <row r="8483" spans="1:4" x14ac:dyDescent="0.3">
      <c r="A8483" s="4">
        <v>31860</v>
      </c>
      <c r="B8483" s="5">
        <v>1101.5</v>
      </c>
      <c r="C8483" s="201">
        <f t="shared" si="264"/>
        <v>1.1014999999999999</v>
      </c>
      <c r="D8483" s="254">
        <f t="shared" si="265"/>
        <v>0.63956144358154887</v>
      </c>
    </row>
    <row r="8484" spans="1:4" x14ac:dyDescent="0.3">
      <c r="A8484" s="4">
        <v>31861</v>
      </c>
      <c r="B8484" s="5">
        <v>1104.5</v>
      </c>
      <c r="C8484" s="201">
        <f t="shared" si="264"/>
        <v>1.1045</v>
      </c>
      <c r="D8484" s="254">
        <f t="shared" si="265"/>
        <v>0.27235587834770758</v>
      </c>
    </row>
    <row r="8485" spans="1:4" x14ac:dyDescent="0.3">
      <c r="A8485" s="4">
        <v>31862</v>
      </c>
      <c r="B8485" s="5">
        <v>1106.5</v>
      </c>
      <c r="C8485" s="201">
        <f t="shared" si="264"/>
        <v>1.1065</v>
      </c>
      <c r="D8485" s="254">
        <f t="shared" si="265"/>
        <v>0.18107741059303351</v>
      </c>
    </row>
    <row r="8486" spans="1:4" x14ac:dyDescent="0.3">
      <c r="A8486" s="4">
        <v>31863</v>
      </c>
      <c r="B8486" s="5">
        <v>1107.5</v>
      </c>
      <c r="C8486" s="201">
        <f t="shared" si="264"/>
        <v>1.1074999999999999</v>
      </c>
      <c r="D8486" s="254">
        <f t="shared" si="265"/>
        <v>9.0375056484415239E-2</v>
      </c>
    </row>
    <row r="8487" spans="1:4" x14ac:dyDescent="0.3">
      <c r="A8487" s="4">
        <v>31866</v>
      </c>
      <c r="B8487" s="5">
        <v>1110.5</v>
      </c>
      <c r="C8487" s="201">
        <f t="shared" si="264"/>
        <v>1.1105</v>
      </c>
      <c r="D8487" s="254">
        <f t="shared" si="265"/>
        <v>0.27088036117381975</v>
      </c>
    </row>
    <row r="8488" spans="1:4" x14ac:dyDescent="0.3">
      <c r="A8488" s="4">
        <v>31867</v>
      </c>
      <c r="B8488" s="5">
        <v>1118</v>
      </c>
      <c r="C8488" s="201">
        <f t="shared" si="264"/>
        <v>1.1180000000000001</v>
      </c>
      <c r="D8488" s="254">
        <f t="shared" si="265"/>
        <v>0.67537145429985568</v>
      </c>
    </row>
    <row r="8489" spans="1:4" x14ac:dyDescent="0.3">
      <c r="A8489" s="4">
        <v>31868</v>
      </c>
      <c r="B8489" s="5">
        <v>1120</v>
      </c>
      <c r="C8489" s="201">
        <f t="shared" si="264"/>
        <v>1.1200000000000001</v>
      </c>
      <c r="D8489" s="254">
        <f t="shared" si="265"/>
        <v>0.17889087656528524</v>
      </c>
    </row>
    <row r="8490" spans="1:4" x14ac:dyDescent="0.3">
      <c r="A8490" s="4">
        <v>31869</v>
      </c>
      <c r="B8490" s="5">
        <v>1122</v>
      </c>
      <c r="C8490" s="201">
        <f t="shared" si="264"/>
        <v>1.1220000000000001</v>
      </c>
      <c r="D8490" s="254">
        <f t="shared" si="265"/>
        <v>0.17857142857142794</v>
      </c>
    </row>
    <row r="8491" spans="1:4" x14ac:dyDescent="0.3">
      <c r="A8491" s="4">
        <v>31870</v>
      </c>
      <c r="B8491" s="5">
        <v>1123</v>
      </c>
      <c r="C8491" s="201">
        <f t="shared" si="264"/>
        <v>1.123</v>
      </c>
      <c r="D8491" s="254">
        <f t="shared" si="265"/>
        <v>8.9126559714802767E-2</v>
      </c>
    </row>
    <row r="8492" spans="1:4" x14ac:dyDescent="0.3">
      <c r="A8492" s="4">
        <v>31873</v>
      </c>
      <c r="B8492" s="5">
        <v>1125</v>
      </c>
      <c r="C8492" s="201">
        <f t="shared" si="264"/>
        <v>1.125</v>
      </c>
      <c r="D8492" s="254">
        <f t="shared" si="265"/>
        <v>0.17809439002671734</v>
      </c>
    </row>
    <row r="8493" spans="1:4" x14ac:dyDescent="0.3">
      <c r="A8493" s="4">
        <v>31874</v>
      </c>
      <c r="B8493" s="5">
        <v>1133</v>
      </c>
      <c r="C8493" s="201">
        <f t="shared" si="264"/>
        <v>1.133</v>
      </c>
      <c r="D8493" s="254">
        <f t="shared" si="265"/>
        <v>0.71111111111110681</v>
      </c>
    </row>
    <row r="8494" spans="1:4" x14ac:dyDescent="0.3">
      <c r="A8494" s="4">
        <v>31875</v>
      </c>
      <c r="B8494" s="5">
        <v>1135</v>
      </c>
      <c r="C8494" s="201">
        <f t="shared" si="264"/>
        <v>1.135</v>
      </c>
      <c r="D8494" s="254">
        <f t="shared" si="265"/>
        <v>0.1765225066195919</v>
      </c>
    </row>
    <row r="8495" spans="1:4" x14ac:dyDescent="0.3">
      <c r="A8495" s="4">
        <v>31876</v>
      </c>
      <c r="B8495" s="5">
        <v>1137</v>
      </c>
      <c r="C8495" s="201">
        <f t="shared" si="264"/>
        <v>1.137</v>
      </c>
      <c r="D8495" s="254">
        <f t="shared" si="265"/>
        <v>0.17621145374449032</v>
      </c>
    </row>
    <row r="8496" spans="1:4" x14ac:dyDescent="0.3">
      <c r="A8496" s="4">
        <v>31877</v>
      </c>
      <c r="B8496" s="5">
        <v>1138</v>
      </c>
      <c r="C8496" s="201">
        <f t="shared" si="264"/>
        <v>1.1379999999999999</v>
      </c>
      <c r="D8496" s="254">
        <f t="shared" si="265"/>
        <v>8.7950747581344579E-2</v>
      </c>
    </row>
    <row r="8497" spans="1:4" x14ac:dyDescent="0.3">
      <c r="A8497" s="4">
        <v>31880</v>
      </c>
      <c r="B8497" s="5">
        <v>1140.5</v>
      </c>
      <c r="C8497" s="201">
        <f t="shared" si="264"/>
        <v>1.1405000000000001</v>
      </c>
      <c r="D8497" s="254">
        <f t="shared" si="265"/>
        <v>0.21968365553601821</v>
      </c>
    </row>
    <row r="8498" spans="1:4" x14ac:dyDescent="0.3">
      <c r="A8498" s="4">
        <v>31881</v>
      </c>
      <c r="B8498" s="5">
        <v>1147.5</v>
      </c>
      <c r="C8498" s="201">
        <f t="shared" si="264"/>
        <v>1.1475</v>
      </c>
      <c r="D8498" s="254">
        <f t="shared" si="265"/>
        <v>0.61376589215256239</v>
      </c>
    </row>
    <row r="8499" spans="1:4" x14ac:dyDescent="0.3">
      <c r="A8499" s="4">
        <v>31882</v>
      </c>
      <c r="B8499" s="5">
        <v>1147.5</v>
      </c>
      <c r="C8499" s="201">
        <f t="shared" si="264"/>
        <v>1.1475</v>
      </c>
      <c r="D8499" s="254">
        <f t="shared" si="265"/>
        <v>0</v>
      </c>
    </row>
    <row r="8500" spans="1:4" x14ac:dyDescent="0.3">
      <c r="A8500" s="4">
        <v>31887</v>
      </c>
      <c r="B8500" s="5">
        <v>1149.5</v>
      </c>
      <c r="C8500" s="201">
        <f t="shared" si="264"/>
        <v>1.1495</v>
      </c>
      <c r="D8500" s="254">
        <f t="shared" si="265"/>
        <v>0.17429193899782813</v>
      </c>
    </row>
    <row r="8501" spans="1:4" x14ac:dyDescent="0.3">
      <c r="A8501" s="4">
        <v>31888</v>
      </c>
      <c r="B8501" s="5">
        <v>1164.5</v>
      </c>
      <c r="C8501" s="201">
        <f t="shared" si="264"/>
        <v>1.1645000000000001</v>
      </c>
      <c r="D8501" s="254">
        <f t="shared" si="265"/>
        <v>1.3049151805132775</v>
      </c>
    </row>
    <row r="8502" spans="1:4" x14ac:dyDescent="0.3">
      <c r="A8502" s="4">
        <v>31889</v>
      </c>
      <c r="B8502" s="5">
        <v>1166</v>
      </c>
      <c r="C8502" s="201">
        <f t="shared" si="264"/>
        <v>1.1659999999999999</v>
      </c>
      <c r="D8502" s="254">
        <f t="shared" si="265"/>
        <v>0.12881064834693312</v>
      </c>
    </row>
    <row r="8503" spans="1:4" x14ac:dyDescent="0.3">
      <c r="A8503" s="4">
        <v>31890</v>
      </c>
      <c r="B8503" s="5">
        <v>1167</v>
      </c>
      <c r="C8503" s="201">
        <f t="shared" si="264"/>
        <v>1.167</v>
      </c>
      <c r="D8503" s="254">
        <f t="shared" si="265"/>
        <v>8.5763293310470168E-2</v>
      </c>
    </row>
    <row r="8504" spans="1:4" x14ac:dyDescent="0.3">
      <c r="A8504" s="4">
        <v>31891</v>
      </c>
      <c r="B8504" s="5">
        <v>1170</v>
      </c>
      <c r="C8504" s="201">
        <f t="shared" si="264"/>
        <v>1.17</v>
      </c>
      <c r="D8504" s="254">
        <f t="shared" si="265"/>
        <v>0.25706940874035134</v>
      </c>
    </row>
    <row r="8505" spans="1:4" x14ac:dyDescent="0.3">
      <c r="A8505" s="4">
        <v>31894</v>
      </c>
      <c r="B8505" s="5">
        <v>1172</v>
      </c>
      <c r="C8505" s="201">
        <f t="shared" si="264"/>
        <v>1.1719999999999999</v>
      </c>
      <c r="D8505" s="254">
        <f t="shared" si="265"/>
        <v>0.17094017094017033</v>
      </c>
    </row>
    <row r="8506" spans="1:4" x14ac:dyDescent="0.3">
      <c r="A8506" s="4">
        <v>31895</v>
      </c>
      <c r="B8506" s="5">
        <v>1178.5</v>
      </c>
      <c r="C8506" s="201">
        <f t="shared" si="264"/>
        <v>1.1785000000000001</v>
      </c>
      <c r="D8506" s="254">
        <f t="shared" si="265"/>
        <v>0.55460750853242313</v>
      </c>
    </row>
    <row r="8507" spans="1:4" x14ac:dyDescent="0.3">
      <c r="A8507" s="4">
        <v>31896</v>
      </c>
      <c r="B8507" s="5">
        <v>1182</v>
      </c>
      <c r="C8507" s="201">
        <f t="shared" si="264"/>
        <v>1.1819999999999999</v>
      </c>
      <c r="D8507" s="254">
        <f t="shared" si="265"/>
        <v>0.29698769622401588</v>
      </c>
    </row>
    <row r="8508" spans="1:4" x14ac:dyDescent="0.3">
      <c r="A8508" s="4">
        <v>31897</v>
      </c>
      <c r="B8508" s="5">
        <v>1183</v>
      </c>
      <c r="C8508" s="201">
        <f t="shared" si="264"/>
        <v>1.1830000000000001</v>
      </c>
      <c r="D8508" s="254">
        <f t="shared" si="265"/>
        <v>8.4602368866337763E-2</v>
      </c>
    </row>
    <row r="8509" spans="1:4" x14ac:dyDescent="0.3">
      <c r="A8509" s="4">
        <v>31901</v>
      </c>
      <c r="B8509" s="5">
        <v>1184</v>
      </c>
      <c r="C8509" s="201">
        <f t="shared" si="264"/>
        <v>1.1839999999999999</v>
      </c>
      <c r="D8509" s="254">
        <f t="shared" si="265"/>
        <v>8.453085376163294E-2</v>
      </c>
    </row>
    <row r="8510" spans="1:4" x14ac:dyDescent="0.3">
      <c r="A8510" s="4">
        <v>31903</v>
      </c>
      <c r="B8510" s="5">
        <v>1196</v>
      </c>
      <c r="C8510" s="201">
        <f t="shared" si="264"/>
        <v>1.196</v>
      </c>
      <c r="D8510" s="254">
        <f t="shared" si="265"/>
        <v>1.0135135135135087</v>
      </c>
    </row>
    <row r="8511" spans="1:4" x14ac:dyDescent="0.3">
      <c r="A8511" s="4">
        <v>31904</v>
      </c>
      <c r="B8511" s="5">
        <v>1201</v>
      </c>
      <c r="C8511" s="201">
        <f t="shared" si="264"/>
        <v>1.2010000000000001</v>
      </c>
      <c r="D8511" s="254">
        <f t="shared" si="265"/>
        <v>0.41806020066890159</v>
      </c>
    </row>
    <row r="8512" spans="1:4" x14ac:dyDescent="0.3">
      <c r="A8512" s="4">
        <v>31905</v>
      </c>
      <c r="B8512" s="5">
        <v>1204</v>
      </c>
      <c r="C8512" s="201">
        <f t="shared" si="264"/>
        <v>1.204</v>
      </c>
      <c r="D8512" s="254">
        <f t="shared" si="265"/>
        <v>0.24979184013322886</v>
      </c>
    </row>
    <row r="8513" spans="1:4" x14ac:dyDescent="0.3">
      <c r="A8513" s="4">
        <v>31908</v>
      </c>
      <c r="B8513" s="5">
        <v>1206</v>
      </c>
      <c r="C8513" s="201">
        <f t="shared" si="264"/>
        <v>1.206</v>
      </c>
      <c r="D8513" s="254">
        <f t="shared" si="265"/>
        <v>0.16611295681063787</v>
      </c>
    </row>
    <row r="8514" spans="1:4" x14ac:dyDescent="0.3">
      <c r="A8514" s="4">
        <v>31909</v>
      </c>
      <c r="B8514" s="5">
        <v>1215</v>
      </c>
      <c r="C8514" s="201">
        <f t="shared" si="264"/>
        <v>1.2150000000000001</v>
      </c>
      <c r="D8514" s="254">
        <f t="shared" si="265"/>
        <v>0.74626865671640896</v>
      </c>
    </row>
    <row r="8515" spans="1:4" x14ac:dyDescent="0.3">
      <c r="A8515" s="4">
        <v>31910</v>
      </c>
      <c r="B8515" s="5">
        <v>1217</v>
      </c>
      <c r="C8515" s="201">
        <f t="shared" si="264"/>
        <v>1.2170000000000001</v>
      </c>
      <c r="D8515" s="254">
        <f t="shared" si="265"/>
        <v>0.16460905349793276</v>
      </c>
    </row>
    <row r="8516" spans="1:4" x14ac:dyDescent="0.3">
      <c r="A8516" s="4">
        <v>31911</v>
      </c>
      <c r="B8516" s="5">
        <v>1220</v>
      </c>
      <c r="C8516" s="201">
        <f t="shared" si="264"/>
        <v>1.22</v>
      </c>
      <c r="D8516" s="254">
        <f t="shared" si="265"/>
        <v>0.24650780608053147</v>
      </c>
    </row>
    <row r="8517" spans="1:4" x14ac:dyDescent="0.3">
      <c r="A8517" s="4">
        <v>31912</v>
      </c>
      <c r="B8517" s="5">
        <v>1223</v>
      </c>
      <c r="C8517" s="201">
        <f t="shared" si="264"/>
        <v>1.2230000000000001</v>
      </c>
      <c r="D8517" s="254">
        <f t="shared" si="265"/>
        <v>0.24590163934425924</v>
      </c>
    </row>
    <row r="8518" spans="1:4" x14ac:dyDescent="0.3">
      <c r="A8518" s="4">
        <v>31915</v>
      </c>
      <c r="B8518" s="5">
        <v>1225</v>
      </c>
      <c r="C8518" s="201">
        <f t="shared" ref="C8518:C8581" si="266">B8518/1000</f>
        <v>1.2250000000000001</v>
      </c>
      <c r="D8518" s="254">
        <f t="shared" si="265"/>
        <v>0.16353229762877675</v>
      </c>
    </row>
    <row r="8519" spans="1:4" x14ac:dyDescent="0.3">
      <c r="A8519" s="4">
        <v>31916</v>
      </c>
      <c r="B8519" s="5">
        <v>1234</v>
      </c>
      <c r="C8519" s="201">
        <f t="shared" si="266"/>
        <v>1.234</v>
      </c>
      <c r="D8519" s="254">
        <f t="shared" ref="D8519:D8582" si="267">((B8519/B8518)-1)*100</f>
        <v>0.73469387755102922</v>
      </c>
    </row>
    <row r="8520" spans="1:4" x14ac:dyDescent="0.3">
      <c r="A8520" s="4">
        <v>31917</v>
      </c>
      <c r="B8520" s="5">
        <v>1236.5</v>
      </c>
      <c r="C8520" s="201">
        <f t="shared" si="266"/>
        <v>1.2364999999999999</v>
      </c>
      <c r="D8520" s="254">
        <f t="shared" si="267"/>
        <v>0.20259319286872746</v>
      </c>
    </row>
    <row r="8521" spans="1:4" x14ac:dyDescent="0.3">
      <c r="A8521" s="4">
        <v>31918</v>
      </c>
      <c r="B8521" s="5">
        <v>1238.5</v>
      </c>
      <c r="C8521" s="201">
        <f t="shared" si="266"/>
        <v>1.2384999999999999</v>
      </c>
      <c r="D8521" s="254">
        <f t="shared" si="267"/>
        <v>0.16174686615446632</v>
      </c>
    </row>
    <row r="8522" spans="1:4" x14ac:dyDescent="0.3">
      <c r="A8522" s="4">
        <v>31919</v>
      </c>
      <c r="B8522" s="5">
        <v>1241.5</v>
      </c>
      <c r="C8522" s="201">
        <f t="shared" si="266"/>
        <v>1.2415</v>
      </c>
      <c r="D8522" s="254">
        <f t="shared" si="267"/>
        <v>0.24222850222042069</v>
      </c>
    </row>
    <row r="8523" spans="1:4" x14ac:dyDescent="0.3">
      <c r="A8523" s="4">
        <v>31922</v>
      </c>
      <c r="B8523" s="5">
        <v>1244.5</v>
      </c>
      <c r="C8523" s="201">
        <f t="shared" si="266"/>
        <v>1.2444999999999999</v>
      </c>
      <c r="D8523" s="254">
        <f t="shared" si="267"/>
        <v>0.24164317358035259</v>
      </c>
    </row>
    <row r="8524" spans="1:4" x14ac:dyDescent="0.3">
      <c r="A8524" s="4">
        <v>31923</v>
      </c>
      <c r="B8524" s="5">
        <v>1247.5</v>
      </c>
      <c r="C8524" s="201">
        <f t="shared" si="266"/>
        <v>1.2475000000000001</v>
      </c>
      <c r="D8524" s="254">
        <f t="shared" si="267"/>
        <v>0.24106066693452277</v>
      </c>
    </row>
    <row r="8525" spans="1:4" x14ac:dyDescent="0.3">
      <c r="A8525" s="4">
        <v>31924</v>
      </c>
      <c r="B8525" s="5">
        <v>1256</v>
      </c>
      <c r="C8525" s="201">
        <f t="shared" si="266"/>
        <v>1.256</v>
      </c>
      <c r="D8525" s="254">
        <f t="shared" si="267"/>
        <v>0.68136272545089582</v>
      </c>
    </row>
    <row r="8526" spans="1:4" x14ac:dyDescent="0.3">
      <c r="A8526" s="4">
        <v>31925</v>
      </c>
      <c r="B8526" s="5">
        <v>1259.5</v>
      </c>
      <c r="C8526" s="201">
        <f t="shared" si="266"/>
        <v>1.2595000000000001</v>
      </c>
      <c r="D8526" s="254">
        <f t="shared" si="267"/>
        <v>0.27866242038216971</v>
      </c>
    </row>
    <row r="8527" spans="1:4" x14ac:dyDescent="0.3">
      <c r="A8527" s="4">
        <v>31926</v>
      </c>
      <c r="B8527" s="5">
        <v>1262.5</v>
      </c>
      <c r="C8527" s="201">
        <f t="shared" si="266"/>
        <v>1.2625</v>
      </c>
      <c r="D8527" s="254">
        <f t="shared" si="267"/>
        <v>0.23818975784042351</v>
      </c>
    </row>
    <row r="8528" spans="1:4" x14ac:dyDescent="0.3">
      <c r="A8528" s="4">
        <v>31929</v>
      </c>
      <c r="B8528" s="5">
        <v>1264.5</v>
      </c>
      <c r="C8528" s="201">
        <f t="shared" si="266"/>
        <v>1.2645</v>
      </c>
      <c r="D8528" s="254">
        <f t="shared" si="267"/>
        <v>0.15841584158415856</v>
      </c>
    </row>
    <row r="8529" spans="1:4" x14ac:dyDescent="0.3">
      <c r="A8529" s="4">
        <v>31930</v>
      </c>
      <c r="B8529" s="5">
        <v>1273.5</v>
      </c>
      <c r="C8529" s="201">
        <f t="shared" si="266"/>
        <v>1.2735000000000001</v>
      </c>
      <c r="D8529" s="254">
        <f t="shared" si="267"/>
        <v>0.71174377224199059</v>
      </c>
    </row>
    <row r="8530" spans="1:4" x14ac:dyDescent="0.3">
      <c r="A8530" s="4">
        <v>31931</v>
      </c>
      <c r="B8530" s="5">
        <v>1276.5</v>
      </c>
      <c r="C8530" s="201">
        <f t="shared" si="266"/>
        <v>1.2765</v>
      </c>
      <c r="D8530" s="254">
        <f t="shared" si="267"/>
        <v>0.23557126030624431</v>
      </c>
    </row>
    <row r="8531" spans="1:4" x14ac:dyDescent="0.3">
      <c r="A8531" s="4">
        <v>31932</v>
      </c>
      <c r="B8531" s="5">
        <v>1278.5</v>
      </c>
      <c r="C8531" s="201">
        <f t="shared" si="266"/>
        <v>1.2785</v>
      </c>
      <c r="D8531" s="254">
        <f t="shared" si="267"/>
        <v>0.15667841754798406</v>
      </c>
    </row>
    <row r="8532" spans="1:4" x14ac:dyDescent="0.3">
      <c r="A8532" s="4">
        <v>31933</v>
      </c>
      <c r="B8532" s="5">
        <v>1280.5</v>
      </c>
      <c r="C8532" s="201">
        <f t="shared" si="266"/>
        <v>1.2805</v>
      </c>
      <c r="D8532" s="254">
        <f t="shared" si="267"/>
        <v>0.15643332029722234</v>
      </c>
    </row>
    <row r="8533" spans="1:4" x14ac:dyDescent="0.3">
      <c r="A8533" s="4">
        <v>31936</v>
      </c>
      <c r="B8533" s="5">
        <v>1282.5</v>
      </c>
      <c r="C8533" s="201">
        <f t="shared" si="266"/>
        <v>1.2825</v>
      </c>
      <c r="D8533" s="254">
        <f t="shared" si="267"/>
        <v>0.15618898867630904</v>
      </c>
    </row>
    <row r="8534" spans="1:4" x14ac:dyDescent="0.3">
      <c r="A8534" s="4">
        <v>31937</v>
      </c>
      <c r="B8534" s="5">
        <v>1291.5</v>
      </c>
      <c r="C8534" s="201">
        <f t="shared" si="266"/>
        <v>1.2915000000000001</v>
      </c>
      <c r="D8534" s="254">
        <f t="shared" si="267"/>
        <v>0.70175438596491446</v>
      </c>
    </row>
    <row r="8535" spans="1:4" x14ac:dyDescent="0.3">
      <c r="A8535" s="4">
        <v>31938</v>
      </c>
      <c r="B8535" s="5">
        <v>1293</v>
      </c>
      <c r="C8535" s="201">
        <f t="shared" si="266"/>
        <v>1.2929999999999999</v>
      </c>
      <c r="D8535" s="254">
        <f t="shared" si="267"/>
        <v>0.11614401858304202</v>
      </c>
    </row>
    <row r="8536" spans="1:4" x14ac:dyDescent="0.3">
      <c r="A8536" s="4">
        <v>31939</v>
      </c>
      <c r="B8536" s="5">
        <v>1296</v>
      </c>
      <c r="C8536" s="201">
        <f t="shared" si="266"/>
        <v>1.296</v>
      </c>
      <c r="D8536" s="254">
        <f t="shared" si="267"/>
        <v>0.23201856148491462</v>
      </c>
    </row>
    <row r="8537" spans="1:4" x14ac:dyDescent="0.3">
      <c r="A8537" s="4">
        <v>31940</v>
      </c>
      <c r="B8537" s="5">
        <v>1297</v>
      </c>
      <c r="C8537" s="201">
        <f t="shared" si="266"/>
        <v>1.2969999999999999</v>
      </c>
      <c r="D8537" s="254">
        <f t="shared" si="267"/>
        <v>7.7160493827155285E-2</v>
      </c>
    </row>
    <row r="8538" spans="1:4" x14ac:dyDescent="0.3">
      <c r="A8538" s="4">
        <v>31943</v>
      </c>
      <c r="B8538" s="5">
        <v>1299</v>
      </c>
      <c r="C8538" s="201">
        <f t="shared" si="266"/>
        <v>1.2989999999999999</v>
      </c>
      <c r="D8538" s="254">
        <f t="shared" si="267"/>
        <v>0.15420200462605838</v>
      </c>
    </row>
    <row r="8539" spans="1:4" x14ac:dyDescent="0.3">
      <c r="A8539" s="4">
        <v>31944</v>
      </c>
      <c r="B8539" s="5">
        <v>1308</v>
      </c>
      <c r="C8539" s="201">
        <f t="shared" si="266"/>
        <v>1.3080000000000001</v>
      </c>
      <c r="D8539" s="254">
        <f t="shared" si="267"/>
        <v>0.69284064665127154</v>
      </c>
    </row>
    <row r="8540" spans="1:4" x14ac:dyDescent="0.3">
      <c r="A8540" s="4">
        <v>31945</v>
      </c>
      <c r="B8540" s="5">
        <v>1310</v>
      </c>
      <c r="C8540" s="201">
        <f t="shared" si="266"/>
        <v>1.31</v>
      </c>
      <c r="D8540" s="254">
        <f t="shared" si="267"/>
        <v>0.15290519877675379</v>
      </c>
    </row>
    <row r="8541" spans="1:4" x14ac:dyDescent="0.3">
      <c r="A8541" s="4">
        <v>31946</v>
      </c>
      <c r="B8541" s="5">
        <v>1313</v>
      </c>
      <c r="C8541" s="201">
        <f t="shared" si="266"/>
        <v>1.3129999999999999</v>
      </c>
      <c r="D8541" s="254">
        <f t="shared" si="267"/>
        <v>0.22900763358779663</v>
      </c>
    </row>
    <row r="8542" spans="1:4" x14ac:dyDescent="0.3">
      <c r="A8542" s="4">
        <v>31947</v>
      </c>
      <c r="B8542" s="5">
        <v>1315</v>
      </c>
      <c r="C8542" s="201">
        <f t="shared" si="266"/>
        <v>1.3149999999999999</v>
      </c>
      <c r="D8542" s="254">
        <f t="shared" si="267"/>
        <v>0.15232292460014563</v>
      </c>
    </row>
    <row r="8543" spans="1:4" x14ac:dyDescent="0.3">
      <c r="A8543" s="4">
        <v>31950</v>
      </c>
      <c r="B8543" s="5">
        <v>1317</v>
      </c>
      <c r="C8543" s="201">
        <f t="shared" si="266"/>
        <v>1.3169999999999999</v>
      </c>
      <c r="D8543" s="254">
        <f t="shared" si="267"/>
        <v>0.15209125475286189</v>
      </c>
    </row>
    <row r="8544" spans="1:4" x14ac:dyDescent="0.3">
      <c r="A8544" s="4">
        <v>31951</v>
      </c>
      <c r="B8544" s="5">
        <v>1326</v>
      </c>
      <c r="C8544" s="201">
        <f t="shared" si="266"/>
        <v>1.3260000000000001</v>
      </c>
      <c r="D8544" s="254">
        <f t="shared" si="267"/>
        <v>0.68337129840547739</v>
      </c>
    </row>
    <row r="8545" spans="1:4" x14ac:dyDescent="0.3">
      <c r="A8545" s="4">
        <v>31952</v>
      </c>
      <c r="B8545" s="5">
        <v>1328</v>
      </c>
      <c r="C8545" s="201">
        <f t="shared" si="266"/>
        <v>1.3280000000000001</v>
      </c>
      <c r="D8545" s="254">
        <f t="shared" si="267"/>
        <v>0.15082956259426794</v>
      </c>
    </row>
    <row r="8546" spans="1:4" x14ac:dyDescent="0.3">
      <c r="A8546" s="4">
        <v>31953</v>
      </c>
      <c r="B8546" s="5">
        <v>1331</v>
      </c>
      <c r="C8546" s="201">
        <f t="shared" si="266"/>
        <v>1.331</v>
      </c>
      <c r="D8546" s="254">
        <f t="shared" si="267"/>
        <v>0.22590361445782303</v>
      </c>
    </row>
    <row r="8547" spans="1:4" x14ac:dyDescent="0.3">
      <c r="A8547" s="4">
        <v>31954</v>
      </c>
      <c r="B8547" s="5">
        <v>1333</v>
      </c>
      <c r="C8547" s="201">
        <f t="shared" si="266"/>
        <v>1.333</v>
      </c>
      <c r="D8547" s="254">
        <f t="shared" si="267"/>
        <v>0.15026296018032514</v>
      </c>
    </row>
    <row r="8548" spans="1:4" x14ac:dyDescent="0.3">
      <c r="A8548" s="4">
        <v>31957</v>
      </c>
      <c r="B8548" s="5">
        <v>1335</v>
      </c>
      <c r="C8548" s="201">
        <f t="shared" si="266"/>
        <v>1.335</v>
      </c>
      <c r="D8548" s="254">
        <f t="shared" si="267"/>
        <v>0.15003750937734317</v>
      </c>
    </row>
    <row r="8549" spans="1:4" x14ac:dyDescent="0.3">
      <c r="A8549" s="4">
        <v>31958</v>
      </c>
      <c r="B8549" s="5">
        <v>1344</v>
      </c>
      <c r="C8549" s="201">
        <f t="shared" si="266"/>
        <v>1.3440000000000001</v>
      </c>
      <c r="D8549" s="254">
        <f t="shared" si="267"/>
        <v>0.6741573033707926</v>
      </c>
    </row>
    <row r="8550" spans="1:4" x14ac:dyDescent="0.3">
      <c r="A8550" s="4">
        <v>31959</v>
      </c>
      <c r="B8550" s="5">
        <v>1347</v>
      </c>
      <c r="C8550" s="201">
        <f t="shared" si="266"/>
        <v>1.347</v>
      </c>
      <c r="D8550" s="254">
        <f t="shared" si="267"/>
        <v>0.22321428571427937</v>
      </c>
    </row>
    <row r="8551" spans="1:4" x14ac:dyDescent="0.3">
      <c r="A8551" s="4">
        <v>31960</v>
      </c>
      <c r="B8551" s="5">
        <v>1349</v>
      </c>
      <c r="C8551" s="201">
        <f t="shared" si="266"/>
        <v>1.349</v>
      </c>
      <c r="D8551" s="254">
        <f t="shared" si="267"/>
        <v>0.14847809948033142</v>
      </c>
    </row>
    <row r="8552" spans="1:4" x14ac:dyDescent="0.3">
      <c r="A8552" s="4">
        <v>31961</v>
      </c>
      <c r="B8552" s="5">
        <v>1349</v>
      </c>
      <c r="C8552" s="201">
        <f t="shared" si="266"/>
        <v>1.349</v>
      </c>
      <c r="D8552" s="254">
        <f t="shared" si="267"/>
        <v>0</v>
      </c>
    </row>
    <row r="8553" spans="1:4" x14ac:dyDescent="0.3">
      <c r="A8553" s="4">
        <v>31964</v>
      </c>
      <c r="B8553" s="5">
        <v>1351</v>
      </c>
      <c r="C8553" s="201">
        <f t="shared" si="266"/>
        <v>1.351</v>
      </c>
      <c r="D8553" s="254">
        <f t="shared" si="267"/>
        <v>0.14825796886581699</v>
      </c>
    </row>
    <row r="8554" spans="1:4" x14ac:dyDescent="0.3">
      <c r="A8554" s="4">
        <v>31965</v>
      </c>
      <c r="B8554" s="5">
        <v>1360</v>
      </c>
      <c r="C8554" s="201">
        <f t="shared" si="266"/>
        <v>1.36</v>
      </c>
      <c r="D8554" s="254">
        <f t="shared" si="267"/>
        <v>0.66617320503330468</v>
      </c>
    </row>
    <row r="8555" spans="1:4" x14ac:dyDescent="0.3">
      <c r="A8555" s="4">
        <v>31966</v>
      </c>
      <c r="B8555" s="5">
        <v>1361.5</v>
      </c>
      <c r="C8555" s="201">
        <f t="shared" si="266"/>
        <v>1.3614999999999999</v>
      </c>
      <c r="D8555" s="254">
        <f t="shared" si="267"/>
        <v>0.11029411764706953</v>
      </c>
    </row>
    <row r="8556" spans="1:4" x14ac:dyDescent="0.3">
      <c r="A8556" s="4">
        <v>31967</v>
      </c>
      <c r="B8556" s="5">
        <v>1363.5</v>
      </c>
      <c r="C8556" s="201">
        <f t="shared" si="266"/>
        <v>1.3634999999999999</v>
      </c>
      <c r="D8556" s="254">
        <f t="shared" si="267"/>
        <v>0.14689680499448965</v>
      </c>
    </row>
    <row r="8557" spans="1:4" x14ac:dyDescent="0.3">
      <c r="A8557" s="4">
        <v>31968</v>
      </c>
      <c r="B8557" s="5">
        <v>1364.5</v>
      </c>
      <c r="C8557" s="201">
        <f t="shared" si="266"/>
        <v>1.3645</v>
      </c>
      <c r="D8557" s="254">
        <f t="shared" si="267"/>
        <v>7.3340667400079163E-2</v>
      </c>
    </row>
    <row r="8558" spans="1:4" x14ac:dyDescent="0.3">
      <c r="A8558" s="4">
        <v>31971</v>
      </c>
      <c r="B8558" s="5">
        <v>1365.5</v>
      </c>
      <c r="C8558" s="201">
        <f t="shared" si="266"/>
        <v>1.3654999999999999</v>
      </c>
      <c r="D8558" s="254">
        <f t="shared" si="267"/>
        <v>7.3286918285075942E-2</v>
      </c>
    </row>
    <row r="8559" spans="1:4" x14ac:dyDescent="0.3">
      <c r="A8559" s="4">
        <v>31972</v>
      </c>
      <c r="B8559" s="5">
        <v>1374.5</v>
      </c>
      <c r="C8559" s="201">
        <f t="shared" si="266"/>
        <v>1.3745000000000001</v>
      </c>
      <c r="D8559" s="254">
        <f t="shared" si="267"/>
        <v>0.65909923105089696</v>
      </c>
    </row>
    <row r="8560" spans="1:4" x14ac:dyDescent="0.3">
      <c r="A8560" s="4">
        <v>31973</v>
      </c>
      <c r="B8560" s="5">
        <v>1376.5</v>
      </c>
      <c r="C8560" s="201">
        <f t="shared" si="266"/>
        <v>1.3765000000000001</v>
      </c>
      <c r="D8560" s="254">
        <f t="shared" si="267"/>
        <v>0.14550745725718794</v>
      </c>
    </row>
    <row r="8561" spans="1:4" x14ac:dyDescent="0.3">
      <c r="A8561" s="4">
        <v>31974</v>
      </c>
      <c r="B8561" s="5">
        <v>1378.5</v>
      </c>
      <c r="C8561" s="201">
        <f t="shared" si="266"/>
        <v>1.3785000000000001</v>
      </c>
      <c r="D8561" s="254">
        <f t="shared" si="267"/>
        <v>0.14529604068289625</v>
      </c>
    </row>
    <row r="8562" spans="1:4" x14ac:dyDescent="0.3">
      <c r="A8562" s="4">
        <v>31975</v>
      </c>
      <c r="B8562" s="5">
        <v>1378.5</v>
      </c>
      <c r="C8562" s="201">
        <f t="shared" si="266"/>
        <v>1.3785000000000001</v>
      </c>
      <c r="D8562" s="254">
        <f t="shared" si="267"/>
        <v>0</v>
      </c>
    </row>
    <row r="8563" spans="1:4" x14ac:dyDescent="0.3">
      <c r="A8563" s="4">
        <v>31978</v>
      </c>
      <c r="B8563" s="5">
        <v>1380.5</v>
      </c>
      <c r="C8563" s="201">
        <f t="shared" si="266"/>
        <v>1.3805000000000001</v>
      </c>
      <c r="D8563" s="254">
        <f t="shared" si="267"/>
        <v>0.14508523757708058</v>
      </c>
    </row>
    <row r="8564" spans="1:4" x14ac:dyDescent="0.3">
      <c r="A8564" s="4">
        <v>31979</v>
      </c>
      <c r="B8564" s="5">
        <v>1388.5</v>
      </c>
      <c r="C8564" s="201">
        <f t="shared" si="266"/>
        <v>1.3885000000000001</v>
      </c>
      <c r="D8564" s="254">
        <f t="shared" si="267"/>
        <v>0.57950018109380608</v>
      </c>
    </row>
    <row r="8565" spans="1:4" x14ac:dyDescent="0.3">
      <c r="A8565" s="4">
        <v>31980</v>
      </c>
      <c r="B8565" s="5">
        <v>1390.5</v>
      </c>
      <c r="C8565" s="201">
        <f t="shared" si="266"/>
        <v>1.3905000000000001</v>
      </c>
      <c r="D8565" s="254">
        <f t="shared" si="267"/>
        <v>0.14404033129276073</v>
      </c>
    </row>
    <row r="8566" spans="1:4" x14ac:dyDescent="0.3">
      <c r="A8566" s="4">
        <v>31981</v>
      </c>
      <c r="B8566" s="5">
        <v>1392.5</v>
      </c>
      <c r="C8566" s="201">
        <f t="shared" si="266"/>
        <v>1.3925000000000001</v>
      </c>
      <c r="D8566" s="254">
        <f t="shared" si="267"/>
        <v>0.14383315354189463</v>
      </c>
    </row>
    <row r="8567" spans="1:4" x14ac:dyDescent="0.3">
      <c r="A8567" s="4">
        <v>31982</v>
      </c>
      <c r="B8567" s="5">
        <v>1393.5</v>
      </c>
      <c r="C8567" s="201">
        <f t="shared" si="266"/>
        <v>1.3935</v>
      </c>
      <c r="D8567" s="254">
        <f t="shared" si="267"/>
        <v>7.1813285457800191E-2</v>
      </c>
    </row>
    <row r="8568" spans="1:4" x14ac:dyDescent="0.3">
      <c r="A8568" s="4">
        <v>31985</v>
      </c>
      <c r="B8568" s="5">
        <v>1395.5</v>
      </c>
      <c r="C8568" s="201">
        <f t="shared" si="266"/>
        <v>1.3955</v>
      </c>
      <c r="D8568" s="254">
        <f t="shared" si="267"/>
        <v>0.14352350197344155</v>
      </c>
    </row>
    <row r="8569" spans="1:4" x14ac:dyDescent="0.3">
      <c r="A8569" s="4">
        <v>31986</v>
      </c>
      <c r="B8569" s="5">
        <v>1404.5</v>
      </c>
      <c r="C8569" s="201">
        <f t="shared" si="266"/>
        <v>1.4045000000000001</v>
      </c>
      <c r="D8569" s="254">
        <f t="shared" si="267"/>
        <v>0.64493013256896603</v>
      </c>
    </row>
    <row r="8570" spans="1:4" x14ac:dyDescent="0.3">
      <c r="A8570" s="4">
        <v>31987</v>
      </c>
      <c r="B8570" s="5">
        <v>1406.5</v>
      </c>
      <c r="C8570" s="201">
        <f t="shared" si="266"/>
        <v>1.4065000000000001</v>
      </c>
      <c r="D8570" s="254">
        <f t="shared" si="267"/>
        <v>0.14239943040228464</v>
      </c>
    </row>
    <row r="8571" spans="1:4" x14ac:dyDescent="0.3">
      <c r="A8571" s="4">
        <v>31988</v>
      </c>
      <c r="B8571" s="5">
        <v>1408.5</v>
      </c>
      <c r="C8571" s="201">
        <f t="shared" si="266"/>
        <v>1.4085000000000001</v>
      </c>
      <c r="D8571" s="254">
        <f t="shared" si="267"/>
        <v>0.14219694276573769</v>
      </c>
    </row>
    <row r="8572" spans="1:4" x14ac:dyDescent="0.3">
      <c r="A8572" s="4">
        <v>31989</v>
      </c>
      <c r="B8572" s="5">
        <v>1409.5</v>
      </c>
      <c r="C8572" s="201">
        <f t="shared" si="266"/>
        <v>1.4095</v>
      </c>
      <c r="D8572" s="254">
        <f t="shared" si="267"/>
        <v>7.0997515086967944E-2</v>
      </c>
    </row>
    <row r="8573" spans="1:4" x14ac:dyDescent="0.3">
      <c r="A8573" s="4">
        <v>31992</v>
      </c>
      <c r="B8573" s="5">
        <v>1412.5</v>
      </c>
      <c r="C8573" s="201">
        <f t="shared" si="266"/>
        <v>1.4125000000000001</v>
      </c>
      <c r="D8573" s="254">
        <f t="shared" si="267"/>
        <v>0.21284143313231585</v>
      </c>
    </row>
    <row r="8574" spans="1:4" x14ac:dyDescent="0.3">
      <c r="A8574" s="4">
        <v>31993</v>
      </c>
      <c r="B8574" s="5">
        <v>1420.5</v>
      </c>
      <c r="C8574" s="201">
        <f t="shared" si="266"/>
        <v>1.4205000000000001</v>
      </c>
      <c r="D8574" s="254">
        <f t="shared" si="267"/>
        <v>0.56637168141593364</v>
      </c>
    </row>
    <row r="8575" spans="1:4" x14ac:dyDescent="0.3">
      <c r="A8575" s="4">
        <v>31994</v>
      </c>
      <c r="B8575" s="5">
        <v>1422.5</v>
      </c>
      <c r="C8575" s="201">
        <f t="shared" si="266"/>
        <v>1.4225000000000001</v>
      </c>
      <c r="D8575" s="254">
        <f t="shared" si="267"/>
        <v>0.14079549454417695</v>
      </c>
    </row>
    <row r="8576" spans="1:4" x14ac:dyDescent="0.3">
      <c r="A8576" s="4">
        <v>31995</v>
      </c>
      <c r="B8576" s="5">
        <v>1424.5</v>
      </c>
      <c r="C8576" s="201">
        <f t="shared" si="266"/>
        <v>1.4245000000000001</v>
      </c>
      <c r="D8576" s="254">
        <f t="shared" si="267"/>
        <v>0.14059753954305254</v>
      </c>
    </row>
    <row r="8577" spans="1:4" x14ac:dyDescent="0.3">
      <c r="A8577" s="4">
        <v>31996</v>
      </c>
      <c r="B8577" s="5">
        <v>1425.5</v>
      </c>
      <c r="C8577" s="201">
        <f t="shared" si="266"/>
        <v>1.4255</v>
      </c>
      <c r="D8577" s="254">
        <f t="shared" si="267"/>
        <v>7.0200070200066023E-2</v>
      </c>
    </row>
    <row r="8578" spans="1:4" x14ac:dyDescent="0.3">
      <c r="A8578" s="4">
        <v>31999</v>
      </c>
      <c r="B8578" s="5">
        <v>1427</v>
      </c>
      <c r="C8578" s="201">
        <f t="shared" si="266"/>
        <v>1.427</v>
      </c>
      <c r="D8578" s="254">
        <f t="shared" si="267"/>
        <v>0.10522623640827344</v>
      </c>
    </row>
    <row r="8579" spans="1:4" x14ac:dyDescent="0.3">
      <c r="A8579" s="4">
        <v>32000</v>
      </c>
      <c r="B8579" s="5">
        <v>1436</v>
      </c>
      <c r="C8579" s="201">
        <f t="shared" si="266"/>
        <v>1.4359999999999999</v>
      </c>
      <c r="D8579" s="254">
        <f t="shared" si="267"/>
        <v>0.63069376313944492</v>
      </c>
    </row>
    <row r="8580" spans="1:4" x14ac:dyDescent="0.3">
      <c r="A8580" s="4">
        <v>32001</v>
      </c>
      <c r="B8580" s="5">
        <v>1438</v>
      </c>
      <c r="C8580" s="201">
        <f t="shared" si="266"/>
        <v>1.4379999999999999</v>
      </c>
      <c r="D8580" s="254">
        <f t="shared" si="267"/>
        <v>0.13927576601671099</v>
      </c>
    </row>
    <row r="8581" spans="1:4" x14ac:dyDescent="0.3">
      <c r="A8581" s="4">
        <v>32002</v>
      </c>
      <c r="B8581" s="5">
        <v>1440</v>
      </c>
      <c r="C8581" s="201">
        <f t="shared" si="266"/>
        <v>1.44</v>
      </c>
      <c r="D8581" s="254">
        <f t="shared" si="267"/>
        <v>0.13908205841446364</v>
      </c>
    </row>
    <row r="8582" spans="1:4" x14ac:dyDescent="0.3">
      <c r="A8582" s="4">
        <v>32003</v>
      </c>
      <c r="B8582" s="5">
        <v>1441</v>
      </c>
      <c r="C8582" s="201">
        <f t="shared" ref="C8582:C8645" si="268">B8582/1000</f>
        <v>1.4410000000000001</v>
      </c>
      <c r="D8582" s="254">
        <f t="shared" si="267"/>
        <v>6.94444444444553E-2</v>
      </c>
    </row>
    <row r="8583" spans="1:4" x14ac:dyDescent="0.3">
      <c r="A8583" s="4">
        <v>32006</v>
      </c>
      <c r="B8583" s="5">
        <v>1443</v>
      </c>
      <c r="C8583" s="201">
        <f t="shared" si="268"/>
        <v>1.4430000000000001</v>
      </c>
      <c r="D8583" s="254">
        <f t="shared" ref="D8583:D8646" si="269">((B8583/B8582)-1)*100</f>
        <v>0.13879250520472119</v>
      </c>
    </row>
    <row r="8584" spans="1:4" x14ac:dyDescent="0.3">
      <c r="A8584" s="4">
        <v>32007</v>
      </c>
      <c r="B8584" s="5">
        <v>1452</v>
      </c>
      <c r="C8584" s="201">
        <f t="shared" si="268"/>
        <v>1.452</v>
      </c>
      <c r="D8584" s="254">
        <f t="shared" si="269"/>
        <v>0.62370062370062929</v>
      </c>
    </row>
    <row r="8585" spans="1:4" x14ac:dyDescent="0.3">
      <c r="A8585" s="4">
        <v>32008</v>
      </c>
      <c r="B8585" s="5">
        <v>1455.5</v>
      </c>
      <c r="C8585" s="201">
        <f t="shared" si="268"/>
        <v>1.4555</v>
      </c>
      <c r="D8585" s="254">
        <f t="shared" si="269"/>
        <v>0.24104683195591559</v>
      </c>
    </row>
    <row r="8586" spans="1:4" x14ac:dyDescent="0.3">
      <c r="A8586" s="4">
        <v>32009</v>
      </c>
      <c r="B8586" s="5">
        <v>1457.5</v>
      </c>
      <c r="C8586" s="201">
        <f t="shared" si="268"/>
        <v>1.4575</v>
      </c>
      <c r="D8586" s="254">
        <f t="shared" si="269"/>
        <v>0.13740982480248132</v>
      </c>
    </row>
    <row r="8587" spans="1:4" x14ac:dyDescent="0.3">
      <c r="A8587" s="4">
        <v>32010</v>
      </c>
      <c r="B8587" s="5">
        <v>1458.5</v>
      </c>
      <c r="C8587" s="201">
        <f t="shared" si="268"/>
        <v>1.4584999999999999</v>
      </c>
      <c r="D8587" s="254">
        <f t="shared" si="269"/>
        <v>6.8610634648380575E-2</v>
      </c>
    </row>
    <row r="8588" spans="1:4" x14ac:dyDescent="0.3">
      <c r="A8588" s="4">
        <v>32013</v>
      </c>
      <c r="B8588" s="5">
        <v>1460.5</v>
      </c>
      <c r="C8588" s="201">
        <f t="shared" si="268"/>
        <v>1.4604999999999999</v>
      </c>
      <c r="D8588" s="254">
        <f t="shared" si="269"/>
        <v>0.13712718546452507</v>
      </c>
    </row>
    <row r="8589" spans="1:4" x14ac:dyDescent="0.3">
      <c r="A8589" s="4">
        <v>32014</v>
      </c>
      <c r="B8589" s="5">
        <v>1469.5</v>
      </c>
      <c r="C8589" s="201">
        <f t="shared" si="268"/>
        <v>1.4695</v>
      </c>
      <c r="D8589" s="254">
        <f t="shared" si="269"/>
        <v>0.61622731941115561</v>
      </c>
    </row>
    <row r="8590" spans="1:4" x14ac:dyDescent="0.3">
      <c r="A8590" s="4">
        <v>32015</v>
      </c>
      <c r="B8590" s="5">
        <v>1471.5</v>
      </c>
      <c r="C8590" s="201">
        <f t="shared" si="268"/>
        <v>1.4715</v>
      </c>
      <c r="D8590" s="254">
        <f t="shared" si="269"/>
        <v>0.13610071452874184</v>
      </c>
    </row>
    <row r="8591" spans="1:4" x14ac:dyDescent="0.3">
      <c r="A8591" s="4">
        <v>32016</v>
      </c>
      <c r="B8591" s="5">
        <v>1474.5</v>
      </c>
      <c r="C8591" s="201">
        <f t="shared" si="268"/>
        <v>1.4744999999999999</v>
      </c>
      <c r="D8591" s="254">
        <f t="shared" si="269"/>
        <v>0.20387359836901986</v>
      </c>
    </row>
    <row r="8592" spans="1:4" x14ac:dyDescent="0.3">
      <c r="A8592" s="4">
        <v>32017</v>
      </c>
      <c r="B8592" s="5">
        <v>1475.5</v>
      </c>
      <c r="C8592" s="201">
        <f t="shared" si="268"/>
        <v>1.4755</v>
      </c>
      <c r="D8592" s="254">
        <f t="shared" si="269"/>
        <v>6.7819599864371582E-2</v>
      </c>
    </row>
    <row r="8593" spans="1:4" x14ac:dyDescent="0.3">
      <c r="A8593" s="4">
        <v>32020</v>
      </c>
      <c r="B8593" s="5">
        <v>1476.5</v>
      </c>
      <c r="C8593" s="201">
        <f t="shared" si="268"/>
        <v>1.4764999999999999</v>
      </c>
      <c r="D8593" s="254">
        <f t="shared" si="269"/>
        <v>6.7773636055568076E-2</v>
      </c>
    </row>
    <row r="8594" spans="1:4" x14ac:dyDescent="0.3">
      <c r="A8594" s="4">
        <v>32022</v>
      </c>
      <c r="B8594" s="5">
        <v>1485.5</v>
      </c>
      <c r="C8594" s="201">
        <f t="shared" si="268"/>
        <v>1.4855</v>
      </c>
      <c r="D8594" s="254">
        <f t="shared" si="269"/>
        <v>0.60954961056551848</v>
      </c>
    </row>
    <row r="8595" spans="1:4" x14ac:dyDescent="0.3">
      <c r="A8595" s="4">
        <v>32023</v>
      </c>
      <c r="B8595" s="5">
        <v>1491.5</v>
      </c>
      <c r="C8595" s="201">
        <f t="shared" si="268"/>
        <v>1.4915</v>
      </c>
      <c r="D8595" s="254">
        <f t="shared" si="269"/>
        <v>0.40390440928979032</v>
      </c>
    </row>
    <row r="8596" spans="1:4" x14ac:dyDescent="0.3">
      <c r="A8596" s="4">
        <v>32024</v>
      </c>
      <c r="B8596" s="5">
        <v>1492.5</v>
      </c>
      <c r="C8596" s="201">
        <f t="shared" si="268"/>
        <v>1.4924999999999999</v>
      </c>
      <c r="D8596" s="254">
        <f t="shared" si="269"/>
        <v>6.7046597385189699E-2</v>
      </c>
    </row>
    <row r="8597" spans="1:4" x14ac:dyDescent="0.3">
      <c r="A8597" s="4">
        <v>32027</v>
      </c>
      <c r="B8597" s="5">
        <v>1494.5</v>
      </c>
      <c r="C8597" s="201">
        <f t="shared" si="268"/>
        <v>1.4944999999999999</v>
      </c>
      <c r="D8597" s="254">
        <f t="shared" si="269"/>
        <v>0.13400335008375563</v>
      </c>
    </row>
    <row r="8598" spans="1:4" x14ac:dyDescent="0.3">
      <c r="A8598" s="4">
        <v>32028</v>
      </c>
      <c r="B8598" s="5">
        <v>1503.5</v>
      </c>
      <c r="C8598" s="201">
        <f t="shared" si="268"/>
        <v>1.5035000000000001</v>
      </c>
      <c r="D8598" s="254">
        <f t="shared" si="269"/>
        <v>0.60220809635329609</v>
      </c>
    </row>
    <row r="8599" spans="1:4" x14ac:dyDescent="0.3">
      <c r="A8599" s="4">
        <v>32029</v>
      </c>
      <c r="B8599" s="5">
        <v>1506.5</v>
      </c>
      <c r="C8599" s="201">
        <f t="shared" si="268"/>
        <v>1.5065</v>
      </c>
      <c r="D8599" s="254">
        <f t="shared" si="269"/>
        <v>0.19953441968738606</v>
      </c>
    </row>
    <row r="8600" spans="1:4" x14ac:dyDescent="0.3">
      <c r="A8600" s="4">
        <v>32030</v>
      </c>
      <c r="B8600" s="5">
        <v>1508.5</v>
      </c>
      <c r="C8600" s="201">
        <f t="shared" si="268"/>
        <v>1.5085</v>
      </c>
      <c r="D8600" s="254">
        <f t="shared" si="269"/>
        <v>0.1327580484566937</v>
      </c>
    </row>
    <row r="8601" spans="1:4" x14ac:dyDescent="0.3">
      <c r="A8601" s="4">
        <v>32031</v>
      </c>
      <c r="B8601" s="5">
        <v>1509.5</v>
      </c>
      <c r="C8601" s="201">
        <f t="shared" si="268"/>
        <v>1.5095000000000001</v>
      </c>
      <c r="D8601" s="254">
        <f t="shared" si="269"/>
        <v>6.6291017567121635E-2</v>
      </c>
    </row>
    <row r="8602" spans="1:4" x14ac:dyDescent="0.3">
      <c r="A8602" s="4">
        <v>32034</v>
      </c>
      <c r="B8602" s="5">
        <v>1512.5</v>
      </c>
      <c r="C8602" s="201">
        <f t="shared" si="268"/>
        <v>1.5125</v>
      </c>
      <c r="D8602" s="254">
        <f t="shared" si="269"/>
        <v>0.19874130506789545</v>
      </c>
    </row>
    <row r="8603" spans="1:4" x14ac:dyDescent="0.3">
      <c r="A8603" s="4">
        <v>32035</v>
      </c>
      <c r="B8603" s="5">
        <v>1520.5</v>
      </c>
      <c r="C8603" s="201">
        <f t="shared" si="268"/>
        <v>1.5205</v>
      </c>
      <c r="D8603" s="254">
        <f t="shared" si="269"/>
        <v>0.52892561983470809</v>
      </c>
    </row>
    <row r="8604" spans="1:4" x14ac:dyDescent="0.3">
      <c r="A8604" s="4">
        <v>32037</v>
      </c>
      <c r="B8604" s="5">
        <v>1523.5</v>
      </c>
      <c r="C8604" s="201">
        <f t="shared" si="268"/>
        <v>1.5235000000000001</v>
      </c>
      <c r="D8604" s="254">
        <f t="shared" si="269"/>
        <v>0.19730351857940587</v>
      </c>
    </row>
    <row r="8605" spans="1:4" x14ac:dyDescent="0.3">
      <c r="A8605" s="4">
        <v>32038</v>
      </c>
      <c r="B8605" s="5">
        <v>1527.5</v>
      </c>
      <c r="C8605" s="201">
        <f t="shared" si="268"/>
        <v>1.5275000000000001</v>
      </c>
      <c r="D8605" s="254">
        <f t="shared" si="269"/>
        <v>0.26255333114539869</v>
      </c>
    </row>
    <row r="8606" spans="1:4" x14ac:dyDescent="0.3">
      <c r="A8606" s="4">
        <v>32041</v>
      </c>
      <c r="B8606" s="5">
        <v>1530.5</v>
      </c>
      <c r="C8606" s="201">
        <f t="shared" si="268"/>
        <v>1.5305</v>
      </c>
      <c r="D8606" s="254">
        <f t="shared" si="269"/>
        <v>0.19639934533550729</v>
      </c>
    </row>
    <row r="8607" spans="1:4" x14ac:dyDescent="0.3">
      <c r="A8607" s="4">
        <v>32042</v>
      </c>
      <c r="B8607" s="5">
        <v>1539.5</v>
      </c>
      <c r="C8607" s="201">
        <f t="shared" si="268"/>
        <v>1.5395000000000001</v>
      </c>
      <c r="D8607" s="254">
        <f t="shared" si="269"/>
        <v>0.58804312316236285</v>
      </c>
    </row>
    <row r="8608" spans="1:4" x14ac:dyDescent="0.3">
      <c r="A8608" s="4">
        <v>32043</v>
      </c>
      <c r="B8608" s="5">
        <v>1542.5</v>
      </c>
      <c r="C8608" s="201">
        <f t="shared" si="268"/>
        <v>1.5425</v>
      </c>
      <c r="D8608" s="254">
        <f t="shared" si="269"/>
        <v>0.19486846378693468</v>
      </c>
    </row>
    <row r="8609" spans="1:4" x14ac:dyDescent="0.3">
      <c r="A8609" s="4">
        <v>32044</v>
      </c>
      <c r="B8609" s="5">
        <v>1544.5</v>
      </c>
      <c r="C8609" s="201">
        <f t="shared" si="268"/>
        <v>1.5445</v>
      </c>
      <c r="D8609" s="254">
        <f t="shared" si="269"/>
        <v>0.12965964343598646</v>
      </c>
    </row>
    <row r="8610" spans="1:4" x14ac:dyDescent="0.3">
      <c r="A8610" s="4">
        <v>32045</v>
      </c>
      <c r="B8610" s="5">
        <v>1545.5</v>
      </c>
      <c r="C8610" s="201">
        <f t="shared" si="268"/>
        <v>1.5455000000000001</v>
      </c>
      <c r="D8610" s="254">
        <f t="shared" si="269"/>
        <v>6.4745872450622244E-2</v>
      </c>
    </row>
    <row r="8611" spans="1:4" x14ac:dyDescent="0.3">
      <c r="A8611" s="4">
        <v>32048</v>
      </c>
      <c r="B8611" s="5">
        <v>1548.5</v>
      </c>
      <c r="C8611" s="201">
        <f t="shared" si="268"/>
        <v>1.5485</v>
      </c>
      <c r="D8611" s="254">
        <f t="shared" si="269"/>
        <v>0.19411193788418935</v>
      </c>
    </row>
    <row r="8612" spans="1:4" x14ac:dyDescent="0.3">
      <c r="A8612" s="4">
        <v>32049</v>
      </c>
      <c r="B8612" s="5">
        <v>1558</v>
      </c>
      <c r="C8612" s="201">
        <f t="shared" si="268"/>
        <v>1.5580000000000001</v>
      </c>
      <c r="D8612" s="254">
        <f t="shared" si="269"/>
        <v>0.61349693251533388</v>
      </c>
    </row>
    <row r="8613" spans="1:4" x14ac:dyDescent="0.3">
      <c r="A8613" s="4">
        <v>32050</v>
      </c>
      <c r="B8613" s="5">
        <v>1561</v>
      </c>
      <c r="C8613" s="201">
        <f t="shared" si="268"/>
        <v>1.5609999999999999</v>
      </c>
      <c r="D8613" s="254">
        <f t="shared" si="269"/>
        <v>0.19255455712452463</v>
      </c>
    </row>
    <row r="8614" spans="1:4" x14ac:dyDescent="0.3">
      <c r="A8614" s="4">
        <v>32051</v>
      </c>
      <c r="B8614" s="5">
        <v>1564</v>
      </c>
      <c r="C8614" s="201">
        <f t="shared" si="268"/>
        <v>1.5640000000000001</v>
      </c>
      <c r="D8614" s="254">
        <f t="shared" si="269"/>
        <v>0.19218449711724261</v>
      </c>
    </row>
    <row r="8615" spans="1:4" x14ac:dyDescent="0.3">
      <c r="A8615" s="4">
        <v>32052</v>
      </c>
      <c r="B8615" s="5">
        <v>1565</v>
      </c>
      <c r="C8615" s="201">
        <f t="shared" si="268"/>
        <v>1.5649999999999999</v>
      </c>
      <c r="D8615" s="254">
        <f t="shared" si="269"/>
        <v>6.3938618925840629E-2</v>
      </c>
    </row>
    <row r="8616" spans="1:4" x14ac:dyDescent="0.3">
      <c r="A8616" s="4">
        <v>32055</v>
      </c>
      <c r="B8616" s="5">
        <v>1567</v>
      </c>
      <c r="C8616" s="201">
        <f t="shared" si="268"/>
        <v>1.5669999999999999</v>
      </c>
      <c r="D8616" s="254">
        <f t="shared" si="269"/>
        <v>0.12779552715656006</v>
      </c>
    </row>
    <row r="8617" spans="1:4" x14ac:dyDescent="0.3">
      <c r="A8617" s="4">
        <v>32056</v>
      </c>
      <c r="B8617" s="5">
        <v>1575</v>
      </c>
      <c r="C8617" s="201">
        <f t="shared" si="268"/>
        <v>1.575</v>
      </c>
      <c r="D8617" s="254">
        <f t="shared" si="269"/>
        <v>0.51052967453733</v>
      </c>
    </row>
    <row r="8618" spans="1:4" x14ac:dyDescent="0.3">
      <c r="A8618" s="4">
        <v>32057</v>
      </c>
      <c r="B8618" s="5">
        <v>1577</v>
      </c>
      <c r="C8618" s="201">
        <f t="shared" si="268"/>
        <v>1.577</v>
      </c>
      <c r="D8618" s="254">
        <f t="shared" si="269"/>
        <v>0.12698412698413097</v>
      </c>
    </row>
    <row r="8619" spans="1:4" x14ac:dyDescent="0.3">
      <c r="A8619" s="4">
        <v>32058</v>
      </c>
      <c r="B8619" s="5">
        <v>1579</v>
      </c>
      <c r="C8619" s="201">
        <f t="shared" si="268"/>
        <v>1.579</v>
      </c>
      <c r="D8619" s="254">
        <f t="shared" si="269"/>
        <v>0.12682308180089752</v>
      </c>
    </row>
    <row r="8620" spans="1:4" x14ac:dyDescent="0.3">
      <c r="A8620" s="4">
        <v>32059</v>
      </c>
      <c r="B8620" s="5">
        <v>1581</v>
      </c>
      <c r="C8620" s="201">
        <f t="shared" si="268"/>
        <v>1.581</v>
      </c>
      <c r="D8620" s="254">
        <f t="shared" si="269"/>
        <v>0.12666244458519049</v>
      </c>
    </row>
    <row r="8621" spans="1:4" x14ac:dyDescent="0.3">
      <c r="A8621" s="4">
        <v>32063</v>
      </c>
      <c r="B8621" s="5">
        <v>1582</v>
      </c>
      <c r="C8621" s="201">
        <f t="shared" si="268"/>
        <v>1.5820000000000001</v>
      </c>
      <c r="D8621" s="254">
        <f t="shared" si="269"/>
        <v>6.3251106894379738E-2</v>
      </c>
    </row>
    <row r="8622" spans="1:4" x14ac:dyDescent="0.3">
      <c r="A8622" s="4">
        <v>32064</v>
      </c>
      <c r="B8622" s="5">
        <v>1594</v>
      </c>
      <c r="C8622" s="201">
        <f t="shared" si="268"/>
        <v>1.5940000000000001</v>
      </c>
      <c r="D8622" s="254">
        <f t="shared" si="269"/>
        <v>0.75853350189634128</v>
      </c>
    </row>
    <row r="8623" spans="1:4" x14ac:dyDescent="0.3">
      <c r="A8623" s="4">
        <v>32065</v>
      </c>
      <c r="B8623" s="5">
        <v>1596</v>
      </c>
      <c r="C8623" s="201">
        <f t="shared" si="268"/>
        <v>1.5960000000000001</v>
      </c>
      <c r="D8623" s="254">
        <f t="shared" si="269"/>
        <v>0.12547051442910462</v>
      </c>
    </row>
    <row r="8624" spans="1:4" x14ac:dyDescent="0.3">
      <c r="A8624" s="4">
        <v>32066</v>
      </c>
      <c r="B8624" s="5">
        <v>1597</v>
      </c>
      <c r="C8624" s="201">
        <f t="shared" si="268"/>
        <v>1.597</v>
      </c>
      <c r="D8624" s="254">
        <f t="shared" si="269"/>
        <v>6.2656641604008634E-2</v>
      </c>
    </row>
    <row r="8625" spans="1:4" x14ac:dyDescent="0.3">
      <c r="A8625" s="4">
        <v>32069</v>
      </c>
      <c r="B8625" s="5">
        <v>1599</v>
      </c>
      <c r="C8625" s="201">
        <f t="shared" si="268"/>
        <v>1.599</v>
      </c>
      <c r="D8625" s="254">
        <f t="shared" si="269"/>
        <v>0.12523481527864089</v>
      </c>
    </row>
    <row r="8626" spans="1:4" x14ac:dyDescent="0.3">
      <c r="A8626" s="4">
        <v>32070</v>
      </c>
      <c r="B8626" s="5">
        <v>1608</v>
      </c>
      <c r="C8626" s="201">
        <f t="shared" si="268"/>
        <v>1.6080000000000001</v>
      </c>
      <c r="D8626" s="254">
        <f t="shared" si="269"/>
        <v>0.56285178236397115</v>
      </c>
    </row>
    <row r="8627" spans="1:4" x14ac:dyDescent="0.3">
      <c r="A8627" s="4">
        <v>32071</v>
      </c>
      <c r="B8627" s="5">
        <v>1609</v>
      </c>
      <c r="C8627" s="201">
        <f t="shared" si="268"/>
        <v>1.609</v>
      </c>
      <c r="D8627" s="254">
        <f t="shared" si="269"/>
        <v>6.2189054726369264E-2</v>
      </c>
    </row>
    <row r="8628" spans="1:4" x14ac:dyDescent="0.3">
      <c r="A8628" s="4">
        <v>32072</v>
      </c>
      <c r="B8628" s="5">
        <v>1611</v>
      </c>
      <c r="C8628" s="201">
        <f t="shared" si="268"/>
        <v>1.611</v>
      </c>
      <c r="D8628" s="254">
        <f t="shared" si="269"/>
        <v>0.12430080795524656</v>
      </c>
    </row>
    <row r="8629" spans="1:4" x14ac:dyDescent="0.3">
      <c r="A8629" s="4">
        <v>32073</v>
      </c>
      <c r="B8629" s="5">
        <v>1614</v>
      </c>
      <c r="C8629" s="201">
        <f t="shared" si="268"/>
        <v>1.6140000000000001</v>
      </c>
      <c r="D8629" s="254">
        <f t="shared" si="269"/>
        <v>0.18621973929235924</v>
      </c>
    </row>
    <row r="8630" spans="1:4" x14ac:dyDescent="0.3">
      <c r="A8630" s="4">
        <v>32076</v>
      </c>
      <c r="B8630" s="5">
        <v>1616</v>
      </c>
      <c r="C8630" s="201">
        <f t="shared" si="268"/>
        <v>1.6160000000000001</v>
      </c>
      <c r="D8630" s="254">
        <f t="shared" si="269"/>
        <v>0.12391573729864103</v>
      </c>
    </row>
    <row r="8631" spans="1:4" x14ac:dyDescent="0.3">
      <c r="A8631" s="4">
        <v>32077</v>
      </c>
      <c r="B8631" s="5">
        <v>1624</v>
      </c>
      <c r="C8631" s="201">
        <f t="shared" si="268"/>
        <v>1.6240000000000001</v>
      </c>
      <c r="D8631" s="254">
        <f t="shared" si="269"/>
        <v>0.49504950495049549</v>
      </c>
    </row>
    <row r="8632" spans="1:4" x14ac:dyDescent="0.3">
      <c r="A8632" s="4">
        <v>32078</v>
      </c>
      <c r="B8632" s="5">
        <v>1625.5</v>
      </c>
      <c r="C8632" s="201">
        <f t="shared" si="268"/>
        <v>1.6254999999999999</v>
      </c>
      <c r="D8632" s="254">
        <f t="shared" si="269"/>
        <v>9.2364532019706402E-2</v>
      </c>
    </row>
    <row r="8633" spans="1:4" x14ac:dyDescent="0.3">
      <c r="A8633" s="4">
        <v>32079</v>
      </c>
      <c r="B8633" s="5">
        <v>1628.5</v>
      </c>
      <c r="C8633" s="201">
        <f t="shared" si="268"/>
        <v>1.6285000000000001</v>
      </c>
      <c r="D8633" s="254">
        <f t="shared" si="269"/>
        <v>0.18455859735466706</v>
      </c>
    </row>
    <row r="8634" spans="1:4" x14ac:dyDescent="0.3">
      <c r="A8634" s="4">
        <v>32080</v>
      </c>
      <c r="B8634" s="5">
        <v>1629.5</v>
      </c>
      <c r="C8634" s="201">
        <f t="shared" si="268"/>
        <v>1.6294999999999999</v>
      </c>
      <c r="D8634" s="254">
        <f t="shared" si="269"/>
        <v>6.1406202026415002E-2</v>
      </c>
    </row>
    <row r="8635" spans="1:4" x14ac:dyDescent="0.3">
      <c r="A8635" s="4">
        <v>32084</v>
      </c>
      <c r="B8635" s="5">
        <v>1633.5</v>
      </c>
      <c r="C8635" s="201">
        <f t="shared" si="268"/>
        <v>1.6335</v>
      </c>
      <c r="D8635" s="254">
        <f t="shared" si="269"/>
        <v>0.24547407180115499</v>
      </c>
    </row>
    <row r="8636" spans="1:4" x14ac:dyDescent="0.3">
      <c r="A8636" s="4">
        <v>32085</v>
      </c>
      <c r="B8636" s="5">
        <v>1645.5</v>
      </c>
      <c r="C8636" s="201">
        <f t="shared" si="268"/>
        <v>1.6455</v>
      </c>
      <c r="D8636" s="254">
        <f t="shared" si="269"/>
        <v>0.73461891643709087</v>
      </c>
    </row>
    <row r="8637" spans="1:4" x14ac:dyDescent="0.3">
      <c r="A8637" s="4">
        <v>32086</v>
      </c>
      <c r="B8637" s="5">
        <v>1649.5</v>
      </c>
      <c r="C8637" s="201">
        <f t="shared" si="268"/>
        <v>1.6495</v>
      </c>
      <c r="D8637" s="254">
        <f t="shared" si="269"/>
        <v>0.24308720753569713</v>
      </c>
    </row>
    <row r="8638" spans="1:4" x14ac:dyDescent="0.3">
      <c r="A8638" s="4">
        <v>32087</v>
      </c>
      <c r="B8638" s="5">
        <v>1651.5</v>
      </c>
      <c r="C8638" s="201">
        <f t="shared" si="268"/>
        <v>1.6515</v>
      </c>
      <c r="D8638" s="254">
        <f t="shared" si="269"/>
        <v>0.12124886329190065</v>
      </c>
    </row>
    <row r="8639" spans="1:4" x14ac:dyDescent="0.3">
      <c r="A8639" s="4">
        <v>32090</v>
      </c>
      <c r="B8639" s="5">
        <v>1656</v>
      </c>
      <c r="C8639" s="201">
        <f t="shared" si="268"/>
        <v>1.6559999999999999</v>
      </c>
      <c r="D8639" s="254">
        <f t="shared" si="269"/>
        <v>0.27247956403269047</v>
      </c>
    </row>
    <row r="8640" spans="1:4" x14ac:dyDescent="0.3">
      <c r="A8640" s="4">
        <v>32091</v>
      </c>
      <c r="B8640" s="5">
        <v>1668</v>
      </c>
      <c r="C8640" s="201">
        <f t="shared" si="268"/>
        <v>1.6679999999999999</v>
      </c>
      <c r="D8640" s="254">
        <f t="shared" si="269"/>
        <v>0.72463768115942351</v>
      </c>
    </row>
    <row r="8641" spans="1:4" x14ac:dyDescent="0.3">
      <c r="A8641" s="4">
        <v>32092</v>
      </c>
      <c r="B8641" s="5">
        <v>1672</v>
      </c>
      <c r="C8641" s="201">
        <f t="shared" si="268"/>
        <v>1.6719999999999999</v>
      </c>
      <c r="D8641" s="254">
        <f t="shared" si="269"/>
        <v>0.23980815347721673</v>
      </c>
    </row>
    <row r="8642" spans="1:4" x14ac:dyDescent="0.3">
      <c r="A8642" s="4">
        <v>32093</v>
      </c>
      <c r="B8642" s="5">
        <v>1675</v>
      </c>
      <c r="C8642" s="201">
        <f t="shared" si="268"/>
        <v>1.675</v>
      </c>
      <c r="D8642" s="254">
        <f t="shared" si="269"/>
        <v>0.17942583732057926</v>
      </c>
    </row>
    <row r="8643" spans="1:4" x14ac:dyDescent="0.3">
      <c r="A8643" s="4">
        <v>32094</v>
      </c>
      <c r="B8643" s="5">
        <v>1679</v>
      </c>
      <c r="C8643" s="201">
        <f t="shared" si="268"/>
        <v>1.679</v>
      </c>
      <c r="D8643" s="254">
        <f t="shared" si="269"/>
        <v>0.23880597014924732</v>
      </c>
    </row>
    <row r="8644" spans="1:4" x14ac:dyDescent="0.3">
      <c r="A8644" s="4">
        <v>32097</v>
      </c>
      <c r="B8644" s="5">
        <v>1684.5</v>
      </c>
      <c r="C8644" s="201">
        <f t="shared" si="268"/>
        <v>1.6845000000000001</v>
      </c>
      <c r="D8644" s="254">
        <f t="shared" si="269"/>
        <v>0.32757593805836649</v>
      </c>
    </row>
    <row r="8645" spans="1:4" x14ac:dyDescent="0.3">
      <c r="A8645" s="4">
        <v>32098</v>
      </c>
      <c r="B8645" s="5">
        <v>1695</v>
      </c>
      <c r="C8645" s="201">
        <f t="shared" si="268"/>
        <v>1.6950000000000001</v>
      </c>
      <c r="D8645" s="254">
        <f t="shared" si="269"/>
        <v>0.62333036509349959</v>
      </c>
    </row>
    <row r="8646" spans="1:4" x14ac:dyDescent="0.3">
      <c r="A8646" s="4">
        <v>32099</v>
      </c>
      <c r="B8646" s="5">
        <v>1700</v>
      </c>
      <c r="C8646" s="201">
        <f t="shared" ref="C8646:C8709" si="270">B8646/1000</f>
        <v>1.7</v>
      </c>
      <c r="D8646" s="254">
        <f t="shared" si="269"/>
        <v>0.29498525073745618</v>
      </c>
    </row>
    <row r="8647" spans="1:4" x14ac:dyDescent="0.3">
      <c r="A8647" s="4">
        <v>32100</v>
      </c>
      <c r="B8647" s="5">
        <v>2258</v>
      </c>
      <c r="C8647" s="201">
        <f t="shared" si="270"/>
        <v>2.258</v>
      </c>
      <c r="D8647" s="254">
        <f t="shared" ref="D8647:D8710" si="271">((B8647/B8646)-1)*100</f>
        <v>32.823529411764696</v>
      </c>
    </row>
    <row r="8648" spans="1:4" x14ac:dyDescent="0.3">
      <c r="A8648" s="4">
        <v>32104</v>
      </c>
      <c r="B8648" s="5">
        <v>2375</v>
      </c>
      <c r="C8648" s="201">
        <f t="shared" si="270"/>
        <v>2.375</v>
      </c>
      <c r="D8648" s="254">
        <f t="shared" si="271"/>
        <v>5.181576616474759</v>
      </c>
    </row>
    <row r="8649" spans="1:4" x14ac:dyDescent="0.3">
      <c r="A8649" s="4">
        <v>32105</v>
      </c>
      <c r="B8649" s="5">
        <v>2100</v>
      </c>
      <c r="C8649" s="201">
        <f t="shared" si="270"/>
        <v>2.1</v>
      </c>
      <c r="D8649" s="254">
        <f t="shared" si="271"/>
        <v>-11.578947368421055</v>
      </c>
    </row>
    <row r="8650" spans="1:4" x14ac:dyDescent="0.3">
      <c r="A8650" s="4">
        <v>32106</v>
      </c>
      <c r="B8650" s="5">
        <v>2070</v>
      </c>
      <c r="C8650" s="201">
        <f t="shared" si="270"/>
        <v>2.0699999999999998</v>
      </c>
      <c r="D8650" s="254">
        <f t="shared" si="271"/>
        <v>-1.4285714285714235</v>
      </c>
    </row>
    <row r="8651" spans="1:4" x14ac:dyDescent="0.3">
      <c r="A8651" s="4">
        <v>32107</v>
      </c>
      <c r="B8651" s="5">
        <v>2070</v>
      </c>
      <c r="C8651" s="201">
        <f t="shared" si="270"/>
        <v>2.0699999999999998</v>
      </c>
      <c r="D8651" s="254">
        <f t="shared" si="271"/>
        <v>0</v>
      </c>
    </row>
    <row r="8652" spans="1:4" x14ac:dyDescent="0.3">
      <c r="A8652" s="4">
        <v>32108</v>
      </c>
      <c r="B8652" s="5">
        <v>2120</v>
      </c>
      <c r="C8652" s="201">
        <f t="shared" si="270"/>
        <v>2.12</v>
      </c>
      <c r="D8652" s="254">
        <f t="shared" si="271"/>
        <v>2.4154589371980784</v>
      </c>
    </row>
    <row r="8653" spans="1:4" x14ac:dyDescent="0.3">
      <c r="A8653" s="4">
        <v>32111</v>
      </c>
      <c r="B8653" s="5">
        <v>2370</v>
      </c>
      <c r="C8653" s="201">
        <f t="shared" si="270"/>
        <v>2.37</v>
      </c>
      <c r="D8653" s="254">
        <f t="shared" si="271"/>
        <v>11.792452830188683</v>
      </c>
    </row>
    <row r="8654" spans="1:4" x14ac:dyDescent="0.3">
      <c r="A8654" s="4">
        <v>32112</v>
      </c>
      <c r="B8654" s="5">
        <v>2370</v>
      </c>
      <c r="C8654" s="201">
        <f t="shared" si="270"/>
        <v>2.37</v>
      </c>
      <c r="D8654" s="254">
        <f t="shared" si="271"/>
        <v>0</v>
      </c>
    </row>
    <row r="8655" spans="1:4" x14ac:dyDescent="0.3">
      <c r="A8655" s="4">
        <v>32113</v>
      </c>
      <c r="B8655" s="5">
        <v>2270</v>
      </c>
      <c r="C8655" s="201">
        <f t="shared" si="270"/>
        <v>2.27</v>
      </c>
      <c r="D8655" s="254">
        <f t="shared" si="271"/>
        <v>-4.2194092827004255</v>
      </c>
    </row>
    <row r="8656" spans="1:4" x14ac:dyDescent="0.3">
      <c r="A8656" s="4">
        <v>32114</v>
      </c>
      <c r="B8656" s="5">
        <v>2270</v>
      </c>
      <c r="C8656" s="201">
        <f t="shared" si="270"/>
        <v>2.27</v>
      </c>
      <c r="D8656" s="254">
        <f t="shared" si="271"/>
        <v>0</v>
      </c>
    </row>
    <row r="8657" spans="1:4" x14ac:dyDescent="0.3">
      <c r="A8657" s="4">
        <v>32115</v>
      </c>
      <c r="B8657" s="5">
        <v>2270</v>
      </c>
      <c r="C8657" s="201">
        <f t="shared" si="270"/>
        <v>2.27</v>
      </c>
      <c r="D8657" s="254">
        <f t="shared" si="271"/>
        <v>0</v>
      </c>
    </row>
    <row r="8658" spans="1:4" x14ac:dyDescent="0.3">
      <c r="A8658" s="4">
        <v>32118</v>
      </c>
      <c r="B8658" s="5">
        <v>2270</v>
      </c>
      <c r="C8658" s="201">
        <f t="shared" si="270"/>
        <v>2.27</v>
      </c>
      <c r="D8658" s="254">
        <f t="shared" si="271"/>
        <v>0</v>
      </c>
    </row>
    <row r="8659" spans="1:4" x14ac:dyDescent="0.3">
      <c r="A8659" s="4">
        <v>32119</v>
      </c>
      <c r="B8659" s="5">
        <v>2250</v>
      </c>
      <c r="C8659" s="201">
        <f t="shared" si="270"/>
        <v>2.25</v>
      </c>
      <c r="D8659" s="254">
        <f t="shared" si="271"/>
        <v>-0.88105726872246271</v>
      </c>
    </row>
    <row r="8660" spans="1:4" x14ac:dyDescent="0.3">
      <c r="A8660" s="4">
        <v>32120</v>
      </c>
      <c r="B8660" s="5">
        <v>2250</v>
      </c>
      <c r="C8660" s="201">
        <f t="shared" si="270"/>
        <v>2.25</v>
      </c>
      <c r="D8660" s="254">
        <f t="shared" si="271"/>
        <v>0</v>
      </c>
    </row>
    <row r="8661" spans="1:4" x14ac:dyDescent="0.3">
      <c r="A8661" s="4">
        <v>32121</v>
      </c>
      <c r="B8661" s="5">
        <v>2230</v>
      </c>
      <c r="C8661" s="201">
        <f t="shared" si="270"/>
        <v>2.23</v>
      </c>
      <c r="D8661" s="254">
        <f t="shared" si="271"/>
        <v>-0.88888888888888351</v>
      </c>
    </row>
    <row r="8662" spans="1:4" x14ac:dyDescent="0.3">
      <c r="A8662" s="4">
        <v>32122</v>
      </c>
      <c r="B8662" s="5">
        <v>2230</v>
      </c>
      <c r="C8662" s="201">
        <f t="shared" si="270"/>
        <v>2.23</v>
      </c>
      <c r="D8662" s="254">
        <f t="shared" si="271"/>
        <v>0</v>
      </c>
    </row>
    <row r="8663" spans="1:4" x14ac:dyDescent="0.3">
      <c r="A8663" s="4">
        <v>32125</v>
      </c>
      <c r="B8663" s="5">
        <v>2245</v>
      </c>
      <c r="C8663" s="201">
        <f t="shared" si="270"/>
        <v>2.2450000000000001</v>
      </c>
      <c r="D8663" s="254">
        <f t="shared" si="271"/>
        <v>0.67264573991030474</v>
      </c>
    </row>
    <row r="8664" spans="1:4" x14ac:dyDescent="0.3">
      <c r="A8664" s="4">
        <v>32126</v>
      </c>
      <c r="B8664" s="5">
        <v>2220</v>
      </c>
      <c r="C8664" s="201">
        <f t="shared" si="270"/>
        <v>2.2200000000000002</v>
      </c>
      <c r="D8664" s="254">
        <f t="shared" si="271"/>
        <v>-1.1135857461024523</v>
      </c>
    </row>
    <row r="8665" spans="1:4" x14ac:dyDescent="0.3">
      <c r="A8665" s="4">
        <v>32127</v>
      </c>
      <c r="B8665" s="5">
        <v>2350</v>
      </c>
      <c r="C8665" s="201">
        <f t="shared" si="270"/>
        <v>2.35</v>
      </c>
      <c r="D8665" s="254">
        <f t="shared" si="271"/>
        <v>5.8558558558558627</v>
      </c>
    </row>
    <row r="8666" spans="1:4" x14ac:dyDescent="0.3">
      <c r="A8666" s="4">
        <v>32128</v>
      </c>
      <c r="B8666" s="5">
        <v>2225</v>
      </c>
      <c r="C8666" s="201">
        <f t="shared" si="270"/>
        <v>2.2250000000000001</v>
      </c>
      <c r="D8666" s="254">
        <f t="shared" si="271"/>
        <v>-5.3191489361702153</v>
      </c>
    </row>
    <row r="8667" spans="1:4" x14ac:dyDescent="0.3">
      <c r="A8667" s="4">
        <v>32129</v>
      </c>
      <c r="B8667" s="5">
        <v>2225</v>
      </c>
      <c r="C8667" s="201">
        <f t="shared" si="270"/>
        <v>2.2250000000000001</v>
      </c>
      <c r="D8667" s="254">
        <f t="shared" si="271"/>
        <v>0</v>
      </c>
    </row>
    <row r="8668" spans="1:4" x14ac:dyDescent="0.3">
      <c r="A8668" s="4">
        <v>32132</v>
      </c>
      <c r="B8668" s="5">
        <v>2225</v>
      </c>
      <c r="C8668" s="201">
        <f t="shared" si="270"/>
        <v>2.2250000000000001</v>
      </c>
      <c r="D8668" s="254">
        <f t="shared" si="271"/>
        <v>0</v>
      </c>
    </row>
    <row r="8669" spans="1:4" x14ac:dyDescent="0.3">
      <c r="A8669" s="4">
        <v>32133</v>
      </c>
      <c r="B8669" s="5">
        <v>2225</v>
      </c>
      <c r="C8669" s="201">
        <f t="shared" si="270"/>
        <v>2.2250000000000001</v>
      </c>
      <c r="D8669" s="254">
        <f t="shared" si="271"/>
        <v>0</v>
      </c>
    </row>
    <row r="8670" spans="1:4" x14ac:dyDescent="0.3">
      <c r="A8670" s="4">
        <v>32134</v>
      </c>
      <c r="B8670" s="5">
        <v>2225</v>
      </c>
      <c r="C8670" s="201">
        <f t="shared" si="270"/>
        <v>2.2250000000000001</v>
      </c>
      <c r="D8670" s="254">
        <f t="shared" si="271"/>
        <v>0</v>
      </c>
    </row>
    <row r="8671" spans="1:4" x14ac:dyDescent="0.3">
      <c r="A8671" s="4">
        <v>32135</v>
      </c>
      <c r="B8671" s="5">
        <v>2225</v>
      </c>
      <c r="C8671" s="201">
        <f t="shared" si="270"/>
        <v>2.2250000000000001</v>
      </c>
      <c r="D8671" s="254">
        <f t="shared" si="271"/>
        <v>0</v>
      </c>
    </row>
    <row r="8672" spans="1:4" x14ac:dyDescent="0.3">
      <c r="A8672" s="4">
        <v>32139</v>
      </c>
      <c r="B8672" s="5">
        <v>2225</v>
      </c>
      <c r="C8672" s="201">
        <f t="shared" si="270"/>
        <v>2.2250000000000001</v>
      </c>
      <c r="D8672" s="254">
        <f t="shared" si="271"/>
        <v>0</v>
      </c>
    </row>
    <row r="8673" spans="1:4" x14ac:dyDescent="0.3">
      <c r="A8673" s="4">
        <v>32140</v>
      </c>
      <c r="B8673" s="5">
        <v>2225</v>
      </c>
      <c r="C8673" s="201">
        <f t="shared" si="270"/>
        <v>2.2250000000000001</v>
      </c>
      <c r="D8673" s="254">
        <f t="shared" si="271"/>
        <v>0</v>
      </c>
    </row>
    <row r="8674" spans="1:4" x14ac:dyDescent="0.3">
      <c r="A8674" s="4">
        <v>32141</v>
      </c>
      <c r="B8674" s="5">
        <v>2225</v>
      </c>
      <c r="C8674" s="201">
        <f t="shared" si="270"/>
        <v>2.2250000000000001</v>
      </c>
      <c r="D8674" s="254">
        <f t="shared" si="271"/>
        <v>0</v>
      </c>
    </row>
    <row r="8675" spans="1:4" x14ac:dyDescent="0.3">
      <c r="A8675" s="4">
        <v>32146</v>
      </c>
      <c r="B8675" s="5">
        <v>2225</v>
      </c>
      <c r="C8675" s="201">
        <f t="shared" si="270"/>
        <v>2.2250000000000001</v>
      </c>
      <c r="D8675" s="254">
        <f t="shared" si="271"/>
        <v>0</v>
      </c>
    </row>
    <row r="8676" spans="1:4" x14ac:dyDescent="0.3">
      <c r="A8676" s="4">
        <v>32147</v>
      </c>
      <c r="B8676" s="5">
        <v>2225</v>
      </c>
      <c r="C8676" s="201">
        <f t="shared" si="270"/>
        <v>2.2250000000000001</v>
      </c>
      <c r="D8676" s="254">
        <f t="shared" si="271"/>
        <v>0</v>
      </c>
    </row>
    <row r="8677" spans="1:4" x14ac:dyDescent="0.3">
      <c r="A8677" s="4">
        <v>32148</v>
      </c>
      <c r="B8677" s="5">
        <v>2225.5</v>
      </c>
      <c r="C8677" s="201">
        <f t="shared" si="270"/>
        <v>2.2254999999999998</v>
      </c>
      <c r="D8677" s="254">
        <f t="shared" si="271"/>
        <v>2.2471910112353832E-2</v>
      </c>
    </row>
    <row r="8678" spans="1:4" x14ac:dyDescent="0.3">
      <c r="A8678" s="4">
        <v>32149</v>
      </c>
      <c r="B8678" s="5">
        <v>2225.5</v>
      </c>
      <c r="C8678" s="201">
        <f t="shared" si="270"/>
        <v>2.2254999999999998</v>
      </c>
      <c r="D8678" s="254">
        <f t="shared" si="271"/>
        <v>0</v>
      </c>
    </row>
    <row r="8679" spans="1:4" x14ac:dyDescent="0.3">
      <c r="A8679" s="4">
        <v>32150</v>
      </c>
      <c r="B8679" s="5">
        <v>2225.5</v>
      </c>
      <c r="C8679" s="201">
        <f t="shared" si="270"/>
        <v>2.2254999999999998</v>
      </c>
      <c r="D8679" s="254">
        <f t="shared" si="271"/>
        <v>0</v>
      </c>
    </row>
    <row r="8680" spans="1:4" x14ac:dyDescent="0.3">
      <c r="A8680" s="4">
        <v>32153</v>
      </c>
      <c r="B8680" s="5">
        <v>2227</v>
      </c>
      <c r="C8680" s="201">
        <f t="shared" si="270"/>
        <v>2.2269999999999999</v>
      </c>
      <c r="D8680" s="254">
        <f t="shared" si="271"/>
        <v>6.7400584138388453E-2</v>
      </c>
    </row>
    <row r="8681" spans="1:4" x14ac:dyDescent="0.3">
      <c r="A8681" s="4">
        <v>32154</v>
      </c>
      <c r="B8681" s="5">
        <v>2227</v>
      </c>
      <c r="C8681" s="201">
        <f t="shared" si="270"/>
        <v>2.2269999999999999</v>
      </c>
      <c r="D8681" s="254">
        <f t="shared" si="271"/>
        <v>0</v>
      </c>
    </row>
    <row r="8682" spans="1:4" x14ac:dyDescent="0.3">
      <c r="A8682" s="4">
        <v>32155</v>
      </c>
      <c r="B8682" s="5">
        <v>2227</v>
      </c>
      <c r="C8682" s="201">
        <f t="shared" si="270"/>
        <v>2.2269999999999999</v>
      </c>
      <c r="D8682" s="254">
        <f t="shared" si="271"/>
        <v>0</v>
      </c>
    </row>
    <row r="8683" spans="1:4" x14ac:dyDescent="0.3">
      <c r="A8683" s="4">
        <v>32156</v>
      </c>
      <c r="B8683" s="5">
        <v>2227</v>
      </c>
      <c r="C8683" s="201">
        <f t="shared" si="270"/>
        <v>2.2269999999999999</v>
      </c>
      <c r="D8683" s="254">
        <f t="shared" si="271"/>
        <v>0</v>
      </c>
    </row>
    <row r="8684" spans="1:4" x14ac:dyDescent="0.3">
      <c r="A8684" s="4">
        <v>32157</v>
      </c>
      <c r="B8684" s="5">
        <v>2227</v>
      </c>
      <c r="C8684" s="201">
        <f t="shared" si="270"/>
        <v>2.2269999999999999</v>
      </c>
      <c r="D8684" s="254">
        <f t="shared" si="271"/>
        <v>0</v>
      </c>
    </row>
    <row r="8685" spans="1:4" x14ac:dyDescent="0.3">
      <c r="A8685" s="4">
        <v>32160</v>
      </c>
      <c r="B8685" s="5">
        <v>2227</v>
      </c>
      <c r="C8685" s="201">
        <f t="shared" si="270"/>
        <v>2.2269999999999999</v>
      </c>
      <c r="D8685" s="254">
        <f t="shared" si="271"/>
        <v>0</v>
      </c>
    </row>
    <row r="8686" spans="1:4" x14ac:dyDescent="0.3">
      <c r="A8686" s="4">
        <v>32161</v>
      </c>
      <c r="B8686" s="5">
        <v>2227</v>
      </c>
      <c r="C8686" s="201">
        <f t="shared" si="270"/>
        <v>2.2269999999999999</v>
      </c>
      <c r="D8686" s="254">
        <f t="shared" si="271"/>
        <v>0</v>
      </c>
    </row>
    <row r="8687" spans="1:4" x14ac:dyDescent="0.3">
      <c r="A8687" s="4">
        <v>32162</v>
      </c>
      <c r="B8687" s="5">
        <v>2227</v>
      </c>
      <c r="C8687" s="201">
        <f t="shared" si="270"/>
        <v>2.2269999999999999</v>
      </c>
      <c r="D8687" s="254">
        <f t="shared" si="271"/>
        <v>0</v>
      </c>
    </row>
    <row r="8688" spans="1:4" x14ac:dyDescent="0.3">
      <c r="A8688" s="4">
        <v>32163</v>
      </c>
      <c r="B8688" s="5">
        <v>2228</v>
      </c>
      <c r="C8688" s="201">
        <f t="shared" si="270"/>
        <v>2.2280000000000002</v>
      </c>
      <c r="D8688" s="254">
        <f t="shared" si="271"/>
        <v>4.4903457566225491E-2</v>
      </c>
    </row>
    <row r="8689" spans="1:4" x14ac:dyDescent="0.3">
      <c r="A8689" s="4">
        <v>32164</v>
      </c>
      <c r="B8689" s="5">
        <v>2228</v>
      </c>
      <c r="C8689" s="201">
        <f t="shared" si="270"/>
        <v>2.2280000000000002</v>
      </c>
      <c r="D8689" s="254">
        <f t="shared" si="271"/>
        <v>0</v>
      </c>
    </row>
    <row r="8690" spans="1:4" x14ac:dyDescent="0.3">
      <c r="A8690" s="4">
        <v>32167</v>
      </c>
      <c r="B8690" s="5">
        <v>2229</v>
      </c>
      <c r="C8690" s="201">
        <f t="shared" si="270"/>
        <v>2.2290000000000001</v>
      </c>
      <c r="D8690" s="254">
        <f t="shared" si="271"/>
        <v>4.4883303411125119E-2</v>
      </c>
    </row>
    <row r="8691" spans="1:4" x14ac:dyDescent="0.3">
      <c r="A8691" s="4">
        <v>32168</v>
      </c>
      <c r="B8691" s="5">
        <v>2231</v>
      </c>
      <c r="C8691" s="201">
        <f t="shared" si="270"/>
        <v>2.2309999999999999</v>
      </c>
      <c r="D8691" s="254">
        <f t="shared" si="271"/>
        <v>8.9726334679229858E-2</v>
      </c>
    </row>
    <row r="8692" spans="1:4" x14ac:dyDescent="0.3">
      <c r="A8692" s="4">
        <v>32169</v>
      </c>
      <c r="B8692" s="5">
        <v>2231</v>
      </c>
      <c r="C8692" s="201">
        <f t="shared" si="270"/>
        <v>2.2309999999999999</v>
      </c>
      <c r="D8692" s="254">
        <f t="shared" si="271"/>
        <v>0</v>
      </c>
    </row>
    <row r="8693" spans="1:4" x14ac:dyDescent="0.3">
      <c r="A8693" s="4">
        <v>32170</v>
      </c>
      <c r="B8693" s="5">
        <v>2231</v>
      </c>
      <c r="C8693" s="201">
        <f t="shared" si="270"/>
        <v>2.2309999999999999</v>
      </c>
      <c r="D8693" s="254">
        <f t="shared" si="271"/>
        <v>0</v>
      </c>
    </row>
    <row r="8694" spans="1:4" x14ac:dyDescent="0.3">
      <c r="A8694" s="4">
        <v>32171</v>
      </c>
      <c r="B8694" s="5">
        <v>2233</v>
      </c>
      <c r="C8694" s="201">
        <f t="shared" si="270"/>
        <v>2.2330000000000001</v>
      </c>
      <c r="D8694" s="254">
        <f t="shared" si="271"/>
        <v>8.9645898700130289E-2</v>
      </c>
    </row>
    <row r="8695" spans="1:4" x14ac:dyDescent="0.3">
      <c r="A8695" s="4">
        <v>32174</v>
      </c>
      <c r="B8695" s="5">
        <v>2235</v>
      </c>
      <c r="C8695" s="201">
        <f t="shared" si="270"/>
        <v>2.2349999999999999</v>
      </c>
      <c r="D8695" s="254">
        <f t="shared" si="271"/>
        <v>8.9565606806996101E-2</v>
      </c>
    </row>
    <row r="8696" spans="1:4" x14ac:dyDescent="0.3">
      <c r="A8696" s="4">
        <v>32175</v>
      </c>
      <c r="B8696" s="5">
        <v>2238</v>
      </c>
      <c r="C8696" s="201">
        <f t="shared" si="270"/>
        <v>2.238</v>
      </c>
      <c r="D8696" s="254">
        <f t="shared" si="271"/>
        <v>0.13422818791946067</v>
      </c>
    </row>
    <row r="8697" spans="1:4" x14ac:dyDescent="0.3">
      <c r="A8697" s="4">
        <v>32176</v>
      </c>
      <c r="B8697" s="5">
        <v>2242</v>
      </c>
      <c r="C8697" s="201">
        <f t="shared" si="270"/>
        <v>2.242</v>
      </c>
      <c r="D8697" s="254">
        <f t="shared" si="271"/>
        <v>0.17873100983021306</v>
      </c>
    </row>
    <row r="8698" spans="1:4" x14ac:dyDescent="0.3">
      <c r="A8698" s="4">
        <v>32177</v>
      </c>
      <c r="B8698" s="5">
        <v>2246</v>
      </c>
      <c r="C8698" s="201">
        <f t="shared" si="270"/>
        <v>2.246</v>
      </c>
      <c r="D8698" s="254">
        <f t="shared" si="271"/>
        <v>0.1784121320249854</v>
      </c>
    </row>
    <row r="8699" spans="1:4" x14ac:dyDescent="0.3">
      <c r="A8699" s="4">
        <v>32181</v>
      </c>
      <c r="B8699" s="5">
        <v>2249</v>
      </c>
      <c r="C8699" s="201">
        <f t="shared" si="270"/>
        <v>2.2490000000000001</v>
      </c>
      <c r="D8699" s="254">
        <f t="shared" si="271"/>
        <v>0.13357079252003246</v>
      </c>
    </row>
    <row r="8700" spans="1:4" x14ac:dyDescent="0.3">
      <c r="A8700" s="4">
        <v>32182</v>
      </c>
      <c r="B8700" s="5">
        <v>2251</v>
      </c>
      <c r="C8700" s="201">
        <f t="shared" si="270"/>
        <v>2.2509999999999999</v>
      </c>
      <c r="D8700" s="254">
        <f t="shared" si="271"/>
        <v>8.8928412627842235E-2</v>
      </c>
    </row>
    <row r="8701" spans="1:4" x14ac:dyDescent="0.3">
      <c r="A8701" s="4">
        <v>32183</v>
      </c>
      <c r="B8701" s="5">
        <v>2254</v>
      </c>
      <c r="C8701" s="201">
        <f t="shared" si="270"/>
        <v>2.254</v>
      </c>
      <c r="D8701" s="254">
        <f t="shared" si="271"/>
        <v>0.13327410039982723</v>
      </c>
    </row>
    <row r="8702" spans="1:4" x14ac:dyDescent="0.3">
      <c r="A8702" s="4">
        <v>32184</v>
      </c>
      <c r="B8702" s="5">
        <v>2256</v>
      </c>
      <c r="C8702" s="201">
        <f t="shared" si="270"/>
        <v>2.2559999999999998</v>
      </c>
      <c r="D8702" s="254">
        <f t="shared" si="271"/>
        <v>8.8731144631770675E-2</v>
      </c>
    </row>
    <row r="8703" spans="1:4" x14ac:dyDescent="0.3">
      <c r="A8703" s="4">
        <v>32185</v>
      </c>
      <c r="B8703" s="5">
        <v>2260</v>
      </c>
      <c r="C8703" s="201">
        <f t="shared" si="270"/>
        <v>2.2599999999999998</v>
      </c>
      <c r="D8703" s="254">
        <f t="shared" si="271"/>
        <v>0.17730496453900457</v>
      </c>
    </row>
    <row r="8704" spans="1:4" x14ac:dyDescent="0.3">
      <c r="A8704" s="4">
        <v>32188</v>
      </c>
      <c r="B8704" s="5">
        <v>2262</v>
      </c>
      <c r="C8704" s="201">
        <f t="shared" si="270"/>
        <v>2.262</v>
      </c>
      <c r="D8704" s="254">
        <f t="shared" si="271"/>
        <v>8.8495575221236855E-2</v>
      </c>
    </row>
    <row r="8705" spans="1:4" x14ac:dyDescent="0.3">
      <c r="A8705" s="4">
        <v>32189</v>
      </c>
      <c r="B8705" s="5">
        <v>2265</v>
      </c>
      <c r="C8705" s="201">
        <f t="shared" si="270"/>
        <v>2.2650000000000001</v>
      </c>
      <c r="D8705" s="254">
        <f t="shared" si="271"/>
        <v>0.13262599469496816</v>
      </c>
    </row>
    <row r="8706" spans="1:4" x14ac:dyDescent="0.3">
      <c r="A8706" s="4">
        <v>32190</v>
      </c>
      <c r="B8706" s="5">
        <v>2267</v>
      </c>
      <c r="C8706" s="201">
        <f t="shared" si="270"/>
        <v>2.2669999999999999</v>
      </c>
      <c r="D8706" s="254">
        <f t="shared" si="271"/>
        <v>8.8300220750547886E-2</v>
      </c>
    </row>
    <row r="8707" spans="1:4" x14ac:dyDescent="0.3">
      <c r="A8707" s="4">
        <v>32191</v>
      </c>
      <c r="B8707" s="5">
        <v>2270</v>
      </c>
      <c r="C8707" s="201">
        <f t="shared" si="270"/>
        <v>2.27</v>
      </c>
      <c r="D8707" s="254">
        <f t="shared" si="271"/>
        <v>0.13233348037053894</v>
      </c>
    </row>
    <row r="8708" spans="1:4" x14ac:dyDescent="0.3">
      <c r="A8708" s="4">
        <v>32192</v>
      </c>
      <c r="B8708" s="5">
        <v>2274</v>
      </c>
      <c r="C8708" s="201">
        <f t="shared" si="270"/>
        <v>2.274</v>
      </c>
      <c r="D8708" s="254">
        <f t="shared" si="271"/>
        <v>0.17621145374449032</v>
      </c>
    </row>
    <row r="8709" spans="1:4" x14ac:dyDescent="0.3">
      <c r="A8709" s="4">
        <v>32195</v>
      </c>
      <c r="B8709" s="5">
        <v>2277</v>
      </c>
      <c r="C8709" s="201">
        <f t="shared" si="270"/>
        <v>2.2770000000000001</v>
      </c>
      <c r="D8709" s="254">
        <f t="shared" si="271"/>
        <v>0.13192612137202797</v>
      </c>
    </row>
    <row r="8710" spans="1:4" x14ac:dyDescent="0.3">
      <c r="A8710" s="4">
        <v>32196</v>
      </c>
      <c r="B8710" s="5">
        <v>2280</v>
      </c>
      <c r="C8710" s="201">
        <f t="shared" ref="C8710:C8773" si="272">B8710/1000</f>
        <v>2.2799999999999998</v>
      </c>
      <c r="D8710" s="254">
        <f t="shared" si="271"/>
        <v>0.13175230566535578</v>
      </c>
    </row>
    <row r="8711" spans="1:4" x14ac:dyDescent="0.3">
      <c r="A8711" s="4">
        <v>32197</v>
      </c>
      <c r="B8711" s="5">
        <v>2283</v>
      </c>
      <c r="C8711" s="201">
        <f t="shared" si="272"/>
        <v>2.2829999999999999</v>
      </c>
      <c r="D8711" s="254">
        <f t="shared" ref="D8711:D8774" si="273">((B8711/B8710)-1)*100</f>
        <v>0.13157894736841591</v>
      </c>
    </row>
    <row r="8712" spans="1:4" x14ac:dyDescent="0.3">
      <c r="A8712" s="4">
        <v>32198</v>
      </c>
      <c r="B8712" s="5">
        <v>2285</v>
      </c>
      <c r="C8712" s="201">
        <f t="shared" si="272"/>
        <v>2.2850000000000001</v>
      </c>
      <c r="D8712" s="254">
        <f t="shared" si="273"/>
        <v>8.7604029785359749E-2</v>
      </c>
    </row>
    <row r="8713" spans="1:4" x14ac:dyDescent="0.3">
      <c r="A8713" s="4">
        <v>32199</v>
      </c>
      <c r="B8713" s="5">
        <v>2289</v>
      </c>
      <c r="C8713" s="201">
        <f t="shared" si="272"/>
        <v>2.2890000000000001</v>
      </c>
      <c r="D8713" s="254">
        <f t="shared" si="273"/>
        <v>0.17505470459517891</v>
      </c>
    </row>
    <row r="8714" spans="1:4" x14ac:dyDescent="0.3">
      <c r="A8714" s="4">
        <v>32202</v>
      </c>
      <c r="B8714" s="5">
        <v>2292</v>
      </c>
      <c r="C8714" s="201">
        <f t="shared" si="272"/>
        <v>2.2919999999999998</v>
      </c>
      <c r="D8714" s="254">
        <f t="shared" si="273"/>
        <v>0.13106159895150959</v>
      </c>
    </row>
    <row r="8715" spans="1:4" x14ac:dyDescent="0.3">
      <c r="A8715" s="4">
        <v>32203</v>
      </c>
      <c r="B8715" s="5">
        <v>2295</v>
      </c>
      <c r="C8715" s="201">
        <f t="shared" si="272"/>
        <v>2.2949999999999999</v>
      </c>
      <c r="D8715" s="254">
        <f t="shared" si="273"/>
        <v>0.13089005235602524</v>
      </c>
    </row>
    <row r="8716" spans="1:4" x14ac:dyDescent="0.3">
      <c r="A8716" s="4">
        <v>32204</v>
      </c>
      <c r="B8716" s="5">
        <v>2295</v>
      </c>
      <c r="C8716" s="201">
        <f t="shared" si="272"/>
        <v>2.2949999999999999</v>
      </c>
      <c r="D8716" s="254">
        <f t="shared" si="273"/>
        <v>0</v>
      </c>
    </row>
    <row r="8717" spans="1:4" x14ac:dyDescent="0.3">
      <c r="A8717" s="4">
        <v>32205</v>
      </c>
      <c r="B8717" s="5">
        <v>2295</v>
      </c>
      <c r="C8717" s="201">
        <f t="shared" si="272"/>
        <v>2.2949999999999999</v>
      </c>
      <c r="D8717" s="254">
        <f t="shared" si="273"/>
        <v>0</v>
      </c>
    </row>
    <row r="8718" spans="1:4" x14ac:dyDescent="0.3">
      <c r="A8718" s="4">
        <v>32206</v>
      </c>
      <c r="B8718" s="5">
        <v>2295</v>
      </c>
      <c r="C8718" s="201">
        <f t="shared" si="272"/>
        <v>2.2949999999999999</v>
      </c>
      <c r="D8718" s="254">
        <f t="shared" si="273"/>
        <v>0</v>
      </c>
    </row>
    <row r="8719" spans="1:4" x14ac:dyDescent="0.3">
      <c r="A8719" s="4">
        <v>32209</v>
      </c>
      <c r="B8719" s="5">
        <v>2295</v>
      </c>
      <c r="C8719" s="201">
        <f t="shared" si="272"/>
        <v>2.2949999999999999</v>
      </c>
      <c r="D8719" s="254">
        <f t="shared" si="273"/>
        <v>0</v>
      </c>
    </row>
    <row r="8720" spans="1:4" x14ac:dyDescent="0.3">
      <c r="A8720" s="4">
        <v>32210</v>
      </c>
      <c r="B8720" s="5">
        <v>2295</v>
      </c>
      <c r="C8720" s="201">
        <f t="shared" si="272"/>
        <v>2.2949999999999999</v>
      </c>
      <c r="D8720" s="254">
        <f t="shared" si="273"/>
        <v>0</v>
      </c>
    </row>
    <row r="8721" spans="1:4" x14ac:dyDescent="0.3">
      <c r="A8721" s="4">
        <v>32211</v>
      </c>
      <c r="B8721" s="5">
        <v>2295</v>
      </c>
      <c r="C8721" s="201">
        <f t="shared" si="272"/>
        <v>2.2949999999999999</v>
      </c>
      <c r="D8721" s="254">
        <f t="shared" si="273"/>
        <v>0</v>
      </c>
    </row>
    <row r="8722" spans="1:4" x14ac:dyDescent="0.3">
      <c r="A8722" s="4">
        <v>32212</v>
      </c>
      <c r="B8722" s="5">
        <v>2295</v>
      </c>
      <c r="C8722" s="201">
        <f t="shared" si="272"/>
        <v>2.2949999999999999</v>
      </c>
      <c r="D8722" s="254">
        <f t="shared" si="273"/>
        <v>0</v>
      </c>
    </row>
    <row r="8723" spans="1:4" x14ac:dyDescent="0.3">
      <c r="A8723" s="4">
        <v>32213</v>
      </c>
      <c r="B8723" s="5">
        <v>2295</v>
      </c>
      <c r="C8723" s="201">
        <f t="shared" si="272"/>
        <v>2.2949999999999999</v>
      </c>
      <c r="D8723" s="254">
        <f t="shared" si="273"/>
        <v>0</v>
      </c>
    </row>
    <row r="8724" spans="1:4" x14ac:dyDescent="0.3">
      <c r="A8724" s="4">
        <v>32216</v>
      </c>
      <c r="B8724" s="5">
        <v>2295</v>
      </c>
      <c r="C8724" s="201">
        <f t="shared" si="272"/>
        <v>2.2949999999999999</v>
      </c>
      <c r="D8724" s="254">
        <f t="shared" si="273"/>
        <v>0</v>
      </c>
    </row>
    <row r="8725" spans="1:4" x14ac:dyDescent="0.3">
      <c r="A8725" s="4">
        <v>32217</v>
      </c>
      <c r="B8725" s="5">
        <v>2295</v>
      </c>
      <c r="C8725" s="201">
        <f t="shared" si="272"/>
        <v>2.2949999999999999</v>
      </c>
      <c r="D8725" s="254">
        <f t="shared" si="273"/>
        <v>0</v>
      </c>
    </row>
    <row r="8726" spans="1:4" x14ac:dyDescent="0.3">
      <c r="A8726" s="4">
        <v>32218</v>
      </c>
      <c r="B8726" s="5">
        <v>2295</v>
      </c>
      <c r="C8726" s="201">
        <f t="shared" si="272"/>
        <v>2.2949999999999999</v>
      </c>
      <c r="D8726" s="254">
        <f t="shared" si="273"/>
        <v>0</v>
      </c>
    </row>
    <row r="8727" spans="1:4" x14ac:dyDescent="0.3">
      <c r="A8727" s="4">
        <v>32219</v>
      </c>
      <c r="B8727" s="5">
        <v>2295</v>
      </c>
      <c r="C8727" s="201">
        <f t="shared" si="272"/>
        <v>2.2949999999999999</v>
      </c>
      <c r="D8727" s="254">
        <f t="shared" si="273"/>
        <v>0</v>
      </c>
    </row>
    <row r="8728" spans="1:4" x14ac:dyDescent="0.3">
      <c r="A8728" s="4">
        <v>32220</v>
      </c>
      <c r="B8728" s="5">
        <v>2295</v>
      </c>
      <c r="C8728" s="201">
        <f t="shared" si="272"/>
        <v>2.2949999999999999</v>
      </c>
      <c r="D8728" s="254">
        <f t="shared" si="273"/>
        <v>0</v>
      </c>
    </row>
    <row r="8729" spans="1:4" x14ac:dyDescent="0.3">
      <c r="A8729" s="4">
        <v>32224</v>
      </c>
      <c r="B8729" s="5">
        <v>2295</v>
      </c>
      <c r="C8729" s="201">
        <f t="shared" si="272"/>
        <v>2.2949999999999999</v>
      </c>
      <c r="D8729" s="254">
        <f t="shared" si="273"/>
        <v>0</v>
      </c>
    </row>
    <row r="8730" spans="1:4" x14ac:dyDescent="0.3">
      <c r="A8730" s="4">
        <v>32225</v>
      </c>
      <c r="B8730" s="5">
        <v>2295</v>
      </c>
      <c r="C8730" s="201">
        <f t="shared" si="272"/>
        <v>2.2949999999999999</v>
      </c>
      <c r="D8730" s="254">
        <f t="shared" si="273"/>
        <v>0</v>
      </c>
    </row>
    <row r="8731" spans="1:4" x14ac:dyDescent="0.3">
      <c r="A8731" s="4">
        <v>32226</v>
      </c>
      <c r="B8731" s="5">
        <v>2295</v>
      </c>
      <c r="C8731" s="201">
        <f t="shared" si="272"/>
        <v>2.2949999999999999</v>
      </c>
      <c r="D8731" s="254">
        <f t="shared" si="273"/>
        <v>0</v>
      </c>
    </row>
    <row r="8732" spans="1:4" x14ac:dyDescent="0.3">
      <c r="A8732" s="4">
        <v>32227</v>
      </c>
      <c r="B8732" s="5">
        <v>2295</v>
      </c>
      <c r="C8732" s="201">
        <f t="shared" si="272"/>
        <v>2.2949999999999999</v>
      </c>
      <c r="D8732" s="254">
        <f t="shared" si="273"/>
        <v>0</v>
      </c>
    </row>
    <row r="8733" spans="1:4" x14ac:dyDescent="0.3">
      <c r="A8733" s="4">
        <v>32230</v>
      </c>
      <c r="B8733" s="5">
        <v>2295</v>
      </c>
      <c r="C8733" s="201">
        <f t="shared" si="272"/>
        <v>2.2949999999999999</v>
      </c>
      <c r="D8733" s="254">
        <f t="shared" si="273"/>
        <v>0</v>
      </c>
    </row>
    <row r="8734" spans="1:4" x14ac:dyDescent="0.3">
      <c r="A8734" s="4">
        <v>32231</v>
      </c>
      <c r="B8734" s="5">
        <v>2295</v>
      </c>
      <c r="C8734" s="201">
        <f t="shared" si="272"/>
        <v>2.2949999999999999</v>
      </c>
      <c r="D8734" s="254">
        <f t="shared" si="273"/>
        <v>0</v>
      </c>
    </row>
    <row r="8735" spans="1:4" x14ac:dyDescent="0.3">
      <c r="A8735" s="4">
        <v>32232</v>
      </c>
      <c r="B8735" s="5">
        <v>2295</v>
      </c>
      <c r="C8735" s="201">
        <f t="shared" si="272"/>
        <v>2.2949999999999999</v>
      </c>
      <c r="D8735" s="254">
        <f t="shared" si="273"/>
        <v>0</v>
      </c>
    </row>
    <row r="8736" spans="1:4" x14ac:dyDescent="0.3">
      <c r="A8736" s="4">
        <v>32237</v>
      </c>
      <c r="B8736" s="5">
        <v>2295</v>
      </c>
      <c r="C8736" s="201">
        <f t="shared" si="272"/>
        <v>2.2949999999999999</v>
      </c>
      <c r="D8736" s="254">
        <f t="shared" si="273"/>
        <v>0</v>
      </c>
    </row>
    <row r="8737" spans="1:4" x14ac:dyDescent="0.3">
      <c r="A8737" s="4">
        <v>32238</v>
      </c>
      <c r="B8737" s="5">
        <v>2295</v>
      </c>
      <c r="C8737" s="201">
        <f t="shared" si="272"/>
        <v>2.2949999999999999</v>
      </c>
      <c r="D8737" s="254">
        <f t="shared" si="273"/>
        <v>0</v>
      </c>
    </row>
    <row r="8738" spans="1:4" x14ac:dyDescent="0.3">
      <c r="A8738" s="4">
        <v>32239</v>
      </c>
      <c r="B8738" s="5">
        <v>2295</v>
      </c>
      <c r="C8738" s="201">
        <f t="shared" si="272"/>
        <v>2.2949999999999999</v>
      </c>
      <c r="D8738" s="254">
        <f t="shared" si="273"/>
        <v>0</v>
      </c>
    </row>
    <row r="8739" spans="1:4" x14ac:dyDescent="0.3">
      <c r="A8739" s="4">
        <v>32240</v>
      </c>
      <c r="B8739" s="5">
        <v>2295</v>
      </c>
      <c r="C8739" s="201">
        <f t="shared" si="272"/>
        <v>2.2949999999999999</v>
      </c>
      <c r="D8739" s="254">
        <f t="shared" si="273"/>
        <v>0</v>
      </c>
    </row>
    <row r="8740" spans="1:4" x14ac:dyDescent="0.3">
      <c r="A8740" s="4">
        <v>32241</v>
      </c>
      <c r="B8740" s="5">
        <v>2295</v>
      </c>
      <c r="C8740" s="201">
        <f t="shared" si="272"/>
        <v>2.2949999999999999</v>
      </c>
      <c r="D8740" s="254">
        <f t="shared" si="273"/>
        <v>0</v>
      </c>
    </row>
    <row r="8741" spans="1:4" x14ac:dyDescent="0.3">
      <c r="A8741" s="4">
        <v>32244</v>
      </c>
      <c r="B8741" s="5">
        <v>2295</v>
      </c>
      <c r="C8741" s="201">
        <f t="shared" si="272"/>
        <v>2.2949999999999999</v>
      </c>
      <c r="D8741" s="254">
        <f t="shared" si="273"/>
        <v>0</v>
      </c>
    </row>
    <row r="8742" spans="1:4" x14ac:dyDescent="0.3">
      <c r="A8742" s="4">
        <v>32245</v>
      </c>
      <c r="B8742" s="5">
        <v>2295</v>
      </c>
      <c r="C8742" s="201">
        <f t="shared" si="272"/>
        <v>2.2949999999999999</v>
      </c>
      <c r="D8742" s="254">
        <f t="shared" si="273"/>
        <v>0</v>
      </c>
    </row>
    <row r="8743" spans="1:4" x14ac:dyDescent="0.3">
      <c r="A8743" s="4">
        <v>32246</v>
      </c>
      <c r="B8743" s="5">
        <v>2295</v>
      </c>
      <c r="C8743" s="201">
        <f t="shared" si="272"/>
        <v>2.2949999999999999</v>
      </c>
      <c r="D8743" s="254">
        <f t="shared" si="273"/>
        <v>0</v>
      </c>
    </row>
    <row r="8744" spans="1:4" x14ac:dyDescent="0.3">
      <c r="A8744" s="4">
        <v>32247</v>
      </c>
      <c r="B8744" s="5">
        <v>2295</v>
      </c>
      <c r="C8744" s="201">
        <f t="shared" si="272"/>
        <v>2.2949999999999999</v>
      </c>
      <c r="D8744" s="254">
        <f t="shared" si="273"/>
        <v>0</v>
      </c>
    </row>
    <row r="8745" spans="1:4" x14ac:dyDescent="0.3">
      <c r="A8745" s="4">
        <v>32248</v>
      </c>
      <c r="B8745" s="5">
        <v>2295</v>
      </c>
      <c r="C8745" s="201">
        <f t="shared" si="272"/>
        <v>2.2949999999999999</v>
      </c>
      <c r="D8745" s="254">
        <f t="shared" si="273"/>
        <v>0</v>
      </c>
    </row>
    <row r="8746" spans="1:4" x14ac:dyDescent="0.3">
      <c r="A8746" s="4">
        <v>32251</v>
      </c>
      <c r="B8746" s="5">
        <v>2295</v>
      </c>
      <c r="C8746" s="201">
        <f t="shared" si="272"/>
        <v>2.2949999999999999</v>
      </c>
      <c r="D8746" s="254">
        <f t="shared" si="273"/>
        <v>0</v>
      </c>
    </row>
    <row r="8747" spans="1:4" x14ac:dyDescent="0.3">
      <c r="A8747" s="4">
        <v>32252</v>
      </c>
      <c r="B8747" s="5">
        <v>2295</v>
      </c>
      <c r="C8747" s="201">
        <f t="shared" si="272"/>
        <v>2.2949999999999999</v>
      </c>
      <c r="D8747" s="254">
        <f t="shared" si="273"/>
        <v>0</v>
      </c>
    </row>
    <row r="8748" spans="1:4" x14ac:dyDescent="0.3">
      <c r="A8748" s="4">
        <v>32253</v>
      </c>
      <c r="B8748" s="5">
        <v>2295</v>
      </c>
      <c r="C8748" s="201">
        <f t="shared" si="272"/>
        <v>2.2949999999999999</v>
      </c>
      <c r="D8748" s="254">
        <f t="shared" si="273"/>
        <v>0</v>
      </c>
    </row>
    <row r="8749" spans="1:4" x14ac:dyDescent="0.3">
      <c r="A8749" s="4">
        <v>32254</v>
      </c>
      <c r="B8749" s="5">
        <v>2295</v>
      </c>
      <c r="C8749" s="201">
        <f t="shared" si="272"/>
        <v>2.2949999999999999</v>
      </c>
      <c r="D8749" s="254">
        <f t="shared" si="273"/>
        <v>0</v>
      </c>
    </row>
    <row r="8750" spans="1:4" x14ac:dyDescent="0.3">
      <c r="A8750" s="4">
        <v>32255</v>
      </c>
      <c r="B8750" s="5">
        <v>2295</v>
      </c>
      <c r="C8750" s="201">
        <f t="shared" si="272"/>
        <v>2.2949999999999999</v>
      </c>
      <c r="D8750" s="254">
        <f t="shared" si="273"/>
        <v>0</v>
      </c>
    </row>
    <row r="8751" spans="1:4" x14ac:dyDescent="0.3">
      <c r="A8751" s="4">
        <v>32258</v>
      </c>
      <c r="B8751" s="5">
        <v>2295</v>
      </c>
      <c r="C8751" s="201">
        <f t="shared" si="272"/>
        <v>2.2949999999999999</v>
      </c>
      <c r="D8751" s="254">
        <f t="shared" si="273"/>
        <v>0</v>
      </c>
    </row>
    <row r="8752" spans="1:4" x14ac:dyDescent="0.3">
      <c r="A8752" s="4">
        <v>32259</v>
      </c>
      <c r="B8752" s="5">
        <v>2295</v>
      </c>
      <c r="C8752" s="201">
        <f t="shared" si="272"/>
        <v>2.2949999999999999</v>
      </c>
      <c r="D8752" s="254">
        <f t="shared" si="273"/>
        <v>0</v>
      </c>
    </row>
    <row r="8753" spans="1:4" x14ac:dyDescent="0.3">
      <c r="A8753" s="4">
        <v>32260</v>
      </c>
      <c r="B8753" s="5">
        <v>2295</v>
      </c>
      <c r="C8753" s="201">
        <f t="shared" si="272"/>
        <v>2.2949999999999999</v>
      </c>
      <c r="D8753" s="254">
        <f t="shared" si="273"/>
        <v>0</v>
      </c>
    </row>
    <row r="8754" spans="1:4" x14ac:dyDescent="0.3">
      <c r="A8754" s="4">
        <v>32261</v>
      </c>
      <c r="B8754" s="5">
        <v>2295</v>
      </c>
      <c r="C8754" s="201">
        <f t="shared" si="272"/>
        <v>2.2949999999999999</v>
      </c>
      <c r="D8754" s="254">
        <f t="shared" si="273"/>
        <v>0</v>
      </c>
    </row>
    <row r="8755" spans="1:4" x14ac:dyDescent="0.3">
      <c r="A8755" s="4">
        <v>32262</v>
      </c>
      <c r="B8755" s="5">
        <v>2295</v>
      </c>
      <c r="C8755" s="201">
        <f t="shared" si="272"/>
        <v>2.2949999999999999</v>
      </c>
      <c r="D8755" s="254">
        <f t="shared" si="273"/>
        <v>0</v>
      </c>
    </row>
    <row r="8756" spans="1:4" x14ac:dyDescent="0.3">
      <c r="A8756" s="4">
        <v>32265</v>
      </c>
      <c r="B8756" s="5">
        <v>2295</v>
      </c>
      <c r="C8756" s="201">
        <f t="shared" si="272"/>
        <v>2.2949999999999999</v>
      </c>
      <c r="D8756" s="254">
        <f t="shared" si="273"/>
        <v>0</v>
      </c>
    </row>
    <row r="8757" spans="1:4" x14ac:dyDescent="0.3">
      <c r="A8757" s="4">
        <v>32266</v>
      </c>
      <c r="B8757" s="5">
        <v>2295</v>
      </c>
      <c r="C8757" s="201">
        <f t="shared" si="272"/>
        <v>2.2949999999999999</v>
      </c>
      <c r="D8757" s="254">
        <f t="shared" si="273"/>
        <v>0</v>
      </c>
    </row>
    <row r="8758" spans="1:4" x14ac:dyDescent="0.3">
      <c r="A8758" s="4">
        <v>32267</v>
      </c>
      <c r="B8758" s="5">
        <v>2295</v>
      </c>
      <c r="C8758" s="201">
        <f t="shared" si="272"/>
        <v>2.2949999999999999</v>
      </c>
      <c r="D8758" s="254">
        <f t="shared" si="273"/>
        <v>0</v>
      </c>
    </row>
    <row r="8759" spans="1:4" x14ac:dyDescent="0.3">
      <c r="A8759" s="4">
        <v>32269</v>
      </c>
      <c r="B8759" s="5">
        <v>2295</v>
      </c>
      <c r="C8759" s="201">
        <f t="shared" si="272"/>
        <v>2.2949999999999999</v>
      </c>
      <c r="D8759" s="254">
        <f t="shared" si="273"/>
        <v>0</v>
      </c>
    </row>
    <row r="8760" spans="1:4" x14ac:dyDescent="0.3">
      <c r="A8760" s="4">
        <v>32272</v>
      </c>
      <c r="B8760" s="5">
        <v>2295</v>
      </c>
      <c r="C8760" s="201">
        <f t="shared" si="272"/>
        <v>2.2949999999999999</v>
      </c>
      <c r="D8760" s="254">
        <f t="shared" si="273"/>
        <v>0</v>
      </c>
    </row>
    <row r="8761" spans="1:4" x14ac:dyDescent="0.3">
      <c r="A8761" s="4">
        <v>32273</v>
      </c>
      <c r="B8761" s="5">
        <v>2295</v>
      </c>
      <c r="C8761" s="201">
        <f t="shared" si="272"/>
        <v>2.2949999999999999</v>
      </c>
      <c r="D8761" s="254">
        <f t="shared" si="273"/>
        <v>0</v>
      </c>
    </row>
    <row r="8762" spans="1:4" x14ac:dyDescent="0.3">
      <c r="A8762" s="4">
        <v>32274</v>
      </c>
      <c r="B8762" s="5">
        <v>2295</v>
      </c>
      <c r="C8762" s="201">
        <f t="shared" si="272"/>
        <v>2.2949999999999999</v>
      </c>
      <c r="D8762" s="254">
        <f t="shared" si="273"/>
        <v>0</v>
      </c>
    </row>
    <row r="8763" spans="1:4" x14ac:dyDescent="0.3">
      <c r="A8763" s="4">
        <v>32275</v>
      </c>
      <c r="B8763" s="5">
        <v>2295</v>
      </c>
      <c r="C8763" s="201">
        <f t="shared" si="272"/>
        <v>2.2949999999999999</v>
      </c>
      <c r="D8763" s="254">
        <f t="shared" si="273"/>
        <v>0</v>
      </c>
    </row>
    <row r="8764" spans="1:4" x14ac:dyDescent="0.3">
      <c r="A8764" s="4">
        <v>32276</v>
      </c>
      <c r="B8764" s="5">
        <v>2295</v>
      </c>
      <c r="C8764" s="201">
        <f t="shared" si="272"/>
        <v>2.2949999999999999</v>
      </c>
      <c r="D8764" s="254">
        <f t="shared" si="273"/>
        <v>0</v>
      </c>
    </row>
    <row r="8765" spans="1:4" x14ac:dyDescent="0.3">
      <c r="A8765" s="4">
        <v>32279</v>
      </c>
      <c r="B8765" s="5">
        <v>2295</v>
      </c>
      <c r="C8765" s="201">
        <f t="shared" si="272"/>
        <v>2.2949999999999999</v>
      </c>
      <c r="D8765" s="254">
        <f t="shared" si="273"/>
        <v>0</v>
      </c>
    </row>
    <row r="8766" spans="1:4" x14ac:dyDescent="0.3">
      <c r="A8766" s="4">
        <v>32280</v>
      </c>
      <c r="B8766" s="5">
        <v>2295</v>
      </c>
      <c r="C8766" s="201">
        <f t="shared" si="272"/>
        <v>2.2949999999999999</v>
      </c>
      <c r="D8766" s="254">
        <f t="shared" si="273"/>
        <v>0</v>
      </c>
    </row>
    <row r="8767" spans="1:4" x14ac:dyDescent="0.3">
      <c r="A8767" s="4">
        <v>32281</v>
      </c>
      <c r="B8767" s="5">
        <v>2295</v>
      </c>
      <c r="C8767" s="201">
        <f t="shared" si="272"/>
        <v>2.2949999999999999</v>
      </c>
      <c r="D8767" s="254">
        <f t="shared" si="273"/>
        <v>0</v>
      </c>
    </row>
    <row r="8768" spans="1:4" x14ac:dyDescent="0.3">
      <c r="A8768" s="4">
        <v>32282</v>
      </c>
      <c r="B8768" s="5">
        <v>2295</v>
      </c>
      <c r="C8768" s="201">
        <f t="shared" si="272"/>
        <v>2.2949999999999999</v>
      </c>
      <c r="D8768" s="254">
        <f t="shared" si="273"/>
        <v>0</v>
      </c>
    </row>
    <row r="8769" spans="1:4" x14ac:dyDescent="0.3">
      <c r="A8769" s="4">
        <v>32283</v>
      </c>
      <c r="B8769" s="5">
        <v>2295</v>
      </c>
      <c r="C8769" s="201">
        <f t="shared" si="272"/>
        <v>2.2949999999999999</v>
      </c>
      <c r="D8769" s="254">
        <f t="shared" si="273"/>
        <v>0</v>
      </c>
    </row>
    <row r="8770" spans="1:4" x14ac:dyDescent="0.3">
      <c r="A8770" s="4">
        <v>32286</v>
      </c>
      <c r="B8770" s="5">
        <v>2295</v>
      </c>
      <c r="C8770" s="201">
        <f t="shared" si="272"/>
        <v>2.2949999999999999</v>
      </c>
      <c r="D8770" s="254">
        <f t="shared" si="273"/>
        <v>0</v>
      </c>
    </row>
    <row r="8771" spans="1:4" x14ac:dyDescent="0.3">
      <c r="A8771" s="4">
        <v>32287</v>
      </c>
      <c r="B8771" s="5">
        <v>2295</v>
      </c>
      <c r="C8771" s="201">
        <f t="shared" si="272"/>
        <v>2.2949999999999999</v>
      </c>
      <c r="D8771" s="254">
        <f t="shared" si="273"/>
        <v>0</v>
      </c>
    </row>
    <row r="8772" spans="1:4" x14ac:dyDescent="0.3">
      <c r="A8772" s="4">
        <v>32288</v>
      </c>
      <c r="B8772" s="5">
        <v>2295</v>
      </c>
      <c r="C8772" s="201">
        <f t="shared" si="272"/>
        <v>2.2949999999999999</v>
      </c>
      <c r="D8772" s="254">
        <f t="shared" si="273"/>
        <v>0</v>
      </c>
    </row>
    <row r="8773" spans="1:4" x14ac:dyDescent="0.3">
      <c r="A8773" s="4">
        <v>32289</v>
      </c>
      <c r="B8773" s="5">
        <v>2295</v>
      </c>
      <c r="C8773" s="201">
        <f t="shared" si="272"/>
        <v>2.2949999999999999</v>
      </c>
      <c r="D8773" s="254">
        <f t="shared" si="273"/>
        <v>0</v>
      </c>
    </row>
    <row r="8774" spans="1:4" x14ac:dyDescent="0.3">
      <c r="A8774" s="4">
        <v>32290</v>
      </c>
      <c r="B8774" s="5">
        <v>2295</v>
      </c>
      <c r="C8774" s="201">
        <f t="shared" ref="C8774:C8837" si="274">B8774/1000</f>
        <v>2.2949999999999999</v>
      </c>
      <c r="D8774" s="254">
        <f t="shared" si="273"/>
        <v>0</v>
      </c>
    </row>
    <row r="8775" spans="1:4" x14ac:dyDescent="0.3">
      <c r="A8775" s="4">
        <v>32293</v>
      </c>
      <c r="B8775" s="5">
        <v>2295</v>
      </c>
      <c r="C8775" s="201">
        <f t="shared" si="274"/>
        <v>2.2949999999999999</v>
      </c>
      <c r="D8775" s="254">
        <f t="shared" ref="D8775:D8838" si="275">((B8775/B8774)-1)*100</f>
        <v>0</v>
      </c>
    </row>
    <row r="8776" spans="1:4" x14ac:dyDescent="0.3">
      <c r="A8776" s="4">
        <v>32294</v>
      </c>
      <c r="B8776" s="5">
        <v>2295</v>
      </c>
      <c r="C8776" s="201">
        <f t="shared" si="274"/>
        <v>2.2949999999999999</v>
      </c>
      <c r="D8776" s="254">
        <f t="shared" si="275"/>
        <v>0</v>
      </c>
    </row>
    <row r="8777" spans="1:4" x14ac:dyDescent="0.3">
      <c r="A8777" s="4">
        <v>32295</v>
      </c>
      <c r="B8777" s="5">
        <v>2295</v>
      </c>
      <c r="C8777" s="201">
        <f t="shared" si="274"/>
        <v>2.2949999999999999</v>
      </c>
      <c r="D8777" s="254">
        <f t="shared" si="275"/>
        <v>0</v>
      </c>
    </row>
    <row r="8778" spans="1:4" x14ac:dyDescent="0.3">
      <c r="A8778" s="4">
        <v>32296</v>
      </c>
      <c r="B8778" s="5">
        <v>2295</v>
      </c>
      <c r="C8778" s="201">
        <f t="shared" si="274"/>
        <v>2.2949999999999999</v>
      </c>
      <c r="D8778" s="254">
        <f t="shared" si="275"/>
        <v>0</v>
      </c>
    </row>
    <row r="8779" spans="1:4" x14ac:dyDescent="0.3">
      <c r="A8779" s="4">
        <v>32297</v>
      </c>
      <c r="B8779" s="5">
        <v>2295</v>
      </c>
      <c r="C8779" s="201">
        <f t="shared" si="274"/>
        <v>2.2949999999999999</v>
      </c>
      <c r="D8779" s="254">
        <f t="shared" si="275"/>
        <v>0</v>
      </c>
    </row>
    <row r="8780" spans="1:4" x14ac:dyDescent="0.3">
      <c r="A8780" s="4">
        <v>32300</v>
      </c>
      <c r="B8780" s="5">
        <v>2295</v>
      </c>
      <c r="C8780" s="201">
        <f t="shared" si="274"/>
        <v>2.2949999999999999</v>
      </c>
      <c r="D8780" s="254">
        <f t="shared" si="275"/>
        <v>0</v>
      </c>
    </row>
    <row r="8781" spans="1:4" x14ac:dyDescent="0.3">
      <c r="A8781" s="4">
        <v>32301</v>
      </c>
      <c r="B8781" s="5">
        <v>2295</v>
      </c>
      <c r="C8781" s="201">
        <f t="shared" si="274"/>
        <v>2.2949999999999999</v>
      </c>
      <c r="D8781" s="254">
        <f t="shared" si="275"/>
        <v>0</v>
      </c>
    </row>
    <row r="8782" spans="1:4" x14ac:dyDescent="0.3">
      <c r="A8782" s="4">
        <v>32302</v>
      </c>
      <c r="B8782" s="5">
        <v>2295</v>
      </c>
      <c r="C8782" s="201">
        <f t="shared" si="274"/>
        <v>2.2949999999999999</v>
      </c>
      <c r="D8782" s="254">
        <f t="shared" si="275"/>
        <v>0</v>
      </c>
    </row>
    <row r="8783" spans="1:4" x14ac:dyDescent="0.3">
      <c r="A8783" s="4">
        <v>32303</v>
      </c>
      <c r="B8783" s="5">
        <v>2295</v>
      </c>
      <c r="C8783" s="201">
        <f t="shared" si="274"/>
        <v>2.2949999999999999</v>
      </c>
      <c r="D8783" s="254">
        <f t="shared" si="275"/>
        <v>0</v>
      </c>
    </row>
    <row r="8784" spans="1:4" x14ac:dyDescent="0.3">
      <c r="A8784" s="4">
        <v>32304</v>
      </c>
      <c r="B8784" s="5">
        <v>2295</v>
      </c>
      <c r="C8784" s="201">
        <f t="shared" si="274"/>
        <v>2.2949999999999999</v>
      </c>
      <c r="D8784" s="254">
        <f t="shared" si="275"/>
        <v>0</v>
      </c>
    </row>
    <row r="8785" spans="1:4" x14ac:dyDescent="0.3">
      <c r="A8785" s="4">
        <v>32307</v>
      </c>
      <c r="B8785" s="5">
        <v>2295</v>
      </c>
      <c r="C8785" s="201">
        <f t="shared" si="274"/>
        <v>2.2949999999999999</v>
      </c>
      <c r="D8785" s="254">
        <f t="shared" si="275"/>
        <v>0</v>
      </c>
    </row>
    <row r="8786" spans="1:4" x14ac:dyDescent="0.3">
      <c r="A8786" s="4">
        <v>32308</v>
      </c>
      <c r="B8786" s="5">
        <v>2295</v>
      </c>
      <c r="C8786" s="201">
        <f t="shared" si="274"/>
        <v>2.2949999999999999</v>
      </c>
      <c r="D8786" s="254">
        <f t="shared" si="275"/>
        <v>0</v>
      </c>
    </row>
    <row r="8787" spans="1:4" x14ac:dyDescent="0.3">
      <c r="A8787" s="4">
        <v>32309</v>
      </c>
      <c r="B8787" s="5">
        <v>2295</v>
      </c>
      <c r="C8787" s="201">
        <f t="shared" si="274"/>
        <v>2.2949999999999999</v>
      </c>
      <c r="D8787" s="254">
        <f t="shared" si="275"/>
        <v>0</v>
      </c>
    </row>
    <row r="8788" spans="1:4" x14ac:dyDescent="0.3">
      <c r="A8788" s="4">
        <v>32310</v>
      </c>
      <c r="B8788" s="5">
        <v>2295</v>
      </c>
      <c r="C8788" s="201">
        <f t="shared" si="274"/>
        <v>2.2949999999999999</v>
      </c>
      <c r="D8788" s="254">
        <f t="shared" si="275"/>
        <v>0</v>
      </c>
    </row>
    <row r="8789" spans="1:4" x14ac:dyDescent="0.3">
      <c r="A8789" s="4">
        <v>32311</v>
      </c>
      <c r="B8789" s="5">
        <v>2295</v>
      </c>
      <c r="C8789" s="201">
        <f t="shared" si="274"/>
        <v>2.2949999999999999</v>
      </c>
      <c r="D8789" s="254">
        <f t="shared" si="275"/>
        <v>0</v>
      </c>
    </row>
    <row r="8790" spans="1:4" x14ac:dyDescent="0.3">
      <c r="A8790" s="4">
        <v>32314</v>
      </c>
      <c r="B8790" s="5">
        <v>2295</v>
      </c>
      <c r="C8790" s="201">
        <f t="shared" si="274"/>
        <v>2.2949999999999999</v>
      </c>
      <c r="D8790" s="254">
        <f t="shared" si="275"/>
        <v>0</v>
      </c>
    </row>
    <row r="8791" spans="1:4" x14ac:dyDescent="0.3">
      <c r="A8791" s="4">
        <v>32315</v>
      </c>
      <c r="B8791" s="5">
        <v>2295</v>
      </c>
      <c r="C8791" s="201">
        <f t="shared" si="274"/>
        <v>2.2949999999999999</v>
      </c>
      <c r="D8791" s="254">
        <f t="shared" si="275"/>
        <v>0</v>
      </c>
    </row>
    <row r="8792" spans="1:4" x14ac:dyDescent="0.3">
      <c r="A8792" s="4">
        <v>32316</v>
      </c>
      <c r="B8792" s="5">
        <v>2295</v>
      </c>
      <c r="C8792" s="201">
        <f t="shared" si="274"/>
        <v>2.2949999999999999</v>
      </c>
      <c r="D8792" s="254">
        <f t="shared" si="275"/>
        <v>0</v>
      </c>
    </row>
    <row r="8793" spans="1:4" x14ac:dyDescent="0.3">
      <c r="A8793" s="4">
        <v>32317</v>
      </c>
      <c r="B8793" s="5">
        <v>2295</v>
      </c>
      <c r="C8793" s="201">
        <f t="shared" si="274"/>
        <v>2.2949999999999999</v>
      </c>
      <c r="D8793" s="254">
        <f t="shared" si="275"/>
        <v>0</v>
      </c>
    </row>
    <row r="8794" spans="1:4" x14ac:dyDescent="0.3">
      <c r="A8794" s="4">
        <v>32318</v>
      </c>
      <c r="B8794" s="5">
        <v>2295</v>
      </c>
      <c r="C8794" s="201">
        <f t="shared" si="274"/>
        <v>2.2949999999999999</v>
      </c>
      <c r="D8794" s="254">
        <f t="shared" si="275"/>
        <v>0</v>
      </c>
    </row>
    <row r="8795" spans="1:4" x14ac:dyDescent="0.3">
      <c r="A8795" s="4">
        <v>32321</v>
      </c>
      <c r="B8795" s="5">
        <v>2295</v>
      </c>
      <c r="C8795" s="201">
        <f t="shared" si="274"/>
        <v>2.2949999999999999</v>
      </c>
      <c r="D8795" s="254">
        <f t="shared" si="275"/>
        <v>0</v>
      </c>
    </row>
    <row r="8796" spans="1:4" x14ac:dyDescent="0.3">
      <c r="A8796" s="4">
        <v>32322</v>
      </c>
      <c r="B8796" s="5">
        <v>2295</v>
      </c>
      <c r="C8796" s="201">
        <f t="shared" si="274"/>
        <v>2.2949999999999999</v>
      </c>
      <c r="D8796" s="254">
        <f t="shared" si="275"/>
        <v>0</v>
      </c>
    </row>
    <row r="8797" spans="1:4" x14ac:dyDescent="0.3">
      <c r="A8797" s="4">
        <v>32323</v>
      </c>
      <c r="B8797" s="5">
        <v>2295</v>
      </c>
      <c r="C8797" s="201">
        <f t="shared" si="274"/>
        <v>2.2949999999999999</v>
      </c>
      <c r="D8797" s="254">
        <f t="shared" si="275"/>
        <v>0</v>
      </c>
    </row>
    <row r="8798" spans="1:4" x14ac:dyDescent="0.3">
      <c r="A8798" s="4">
        <v>32324</v>
      </c>
      <c r="B8798" s="5">
        <v>2295</v>
      </c>
      <c r="C8798" s="201">
        <f t="shared" si="274"/>
        <v>2.2949999999999999</v>
      </c>
      <c r="D8798" s="254">
        <f t="shared" si="275"/>
        <v>0</v>
      </c>
    </row>
    <row r="8799" spans="1:4" x14ac:dyDescent="0.3">
      <c r="A8799" s="4">
        <v>32325</v>
      </c>
      <c r="B8799" s="5">
        <v>2295</v>
      </c>
      <c r="C8799" s="201">
        <f t="shared" si="274"/>
        <v>2.2949999999999999</v>
      </c>
      <c r="D8799" s="254">
        <f t="shared" si="275"/>
        <v>0</v>
      </c>
    </row>
    <row r="8800" spans="1:4" x14ac:dyDescent="0.3">
      <c r="A8800" s="4">
        <v>32328</v>
      </c>
      <c r="B8800" s="5">
        <v>2295</v>
      </c>
      <c r="C8800" s="201">
        <f t="shared" si="274"/>
        <v>2.2949999999999999</v>
      </c>
      <c r="D8800" s="254">
        <f t="shared" si="275"/>
        <v>0</v>
      </c>
    </row>
    <row r="8801" spans="1:4" x14ac:dyDescent="0.3">
      <c r="A8801" s="4">
        <v>32329</v>
      </c>
      <c r="B8801" s="5">
        <v>2295</v>
      </c>
      <c r="C8801" s="201">
        <f t="shared" si="274"/>
        <v>2.2949999999999999</v>
      </c>
      <c r="D8801" s="254">
        <f t="shared" si="275"/>
        <v>0</v>
      </c>
    </row>
    <row r="8802" spans="1:4" x14ac:dyDescent="0.3">
      <c r="A8802" s="4">
        <v>32331</v>
      </c>
      <c r="B8802" s="5">
        <v>2295</v>
      </c>
      <c r="C8802" s="201">
        <f t="shared" si="274"/>
        <v>2.2949999999999999</v>
      </c>
      <c r="D8802" s="254">
        <f t="shared" si="275"/>
        <v>0</v>
      </c>
    </row>
    <row r="8803" spans="1:4" x14ac:dyDescent="0.3">
      <c r="A8803" s="4">
        <v>32332</v>
      </c>
      <c r="B8803" s="5">
        <v>2295</v>
      </c>
      <c r="C8803" s="201">
        <f t="shared" si="274"/>
        <v>2.2949999999999999</v>
      </c>
      <c r="D8803" s="254">
        <f t="shared" si="275"/>
        <v>0</v>
      </c>
    </row>
    <row r="8804" spans="1:4" x14ac:dyDescent="0.3">
      <c r="A8804" s="4">
        <v>32335</v>
      </c>
      <c r="B8804" s="5">
        <v>2295</v>
      </c>
      <c r="C8804" s="201">
        <f t="shared" si="274"/>
        <v>2.2949999999999999</v>
      </c>
      <c r="D8804" s="254">
        <f t="shared" si="275"/>
        <v>0</v>
      </c>
    </row>
    <row r="8805" spans="1:4" x14ac:dyDescent="0.3">
      <c r="A8805" s="4">
        <v>32336</v>
      </c>
      <c r="B8805" s="5">
        <v>2295</v>
      </c>
      <c r="C8805" s="201">
        <f t="shared" si="274"/>
        <v>2.2949999999999999</v>
      </c>
      <c r="D8805" s="254">
        <f t="shared" si="275"/>
        <v>0</v>
      </c>
    </row>
    <row r="8806" spans="1:4" x14ac:dyDescent="0.3">
      <c r="A8806" s="4">
        <v>32337</v>
      </c>
      <c r="B8806" s="5">
        <v>2295</v>
      </c>
      <c r="C8806" s="201">
        <f t="shared" si="274"/>
        <v>2.2949999999999999</v>
      </c>
      <c r="D8806" s="254">
        <f t="shared" si="275"/>
        <v>0</v>
      </c>
    </row>
    <row r="8807" spans="1:4" x14ac:dyDescent="0.3">
      <c r="A8807" s="4">
        <v>32338</v>
      </c>
      <c r="B8807" s="5">
        <v>2295</v>
      </c>
      <c r="C8807" s="201">
        <f t="shared" si="274"/>
        <v>2.2949999999999999</v>
      </c>
      <c r="D8807" s="254">
        <f t="shared" si="275"/>
        <v>0</v>
      </c>
    </row>
    <row r="8808" spans="1:4" x14ac:dyDescent="0.3">
      <c r="A8808" s="4">
        <v>32339</v>
      </c>
      <c r="B8808" s="5">
        <v>2295</v>
      </c>
      <c r="C8808" s="201">
        <f t="shared" si="274"/>
        <v>2.2949999999999999</v>
      </c>
      <c r="D8808" s="254">
        <f t="shared" si="275"/>
        <v>0</v>
      </c>
    </row>
    <row r="8809" spans="1:4" x14ac:dyDescent="0.3">
      <c r="A8809" s="4">
        <v>32342</v>
      </c>
      <c r="B8809" s="5">
        <v>2295</v>
      </c>
      <c r="C8809" s="201">
        <f t="shared" si="274"/>
        <v>2.2949999999999999</v>
      </c>
      <c r="D8809" s="254">
        <f t="shared" si="275"/>
        <v>0</v>
      </c>
    </row>
    <row r="8810" spans="1:4" x14ac:dyDescent="0.3">
      <c r="A8810" s="4">
        <v>32343</v>
      </c>
      <c r="B8810" s="5">
        <v>2295</v>
      </c>
      <c r="C8810" s="201">
        <f t="shared" si="274"/>
        <v>2.2949999999999999</v>
      </c>
      <c r="D8810" s="254">
        <f t="shared" si="275"/>
        <v>0</v>
      </c>
    </row>
    <row r="8811" spans="1:4" x14ac:dyDescent="0.3">
      <c r="A8811" s="4">
        <v>32344</v>
      </c>
      <c r="B8811" s="5">
        <v>2295</v>
      </c>
      <c r="C8811" s="201">
        <f t="shared" si="274"/>
        <v>2.2949999999999999</v>
      </c>
      <c r="D8811" s="254">
        <f t="shared" si="275"/>
        <v>0</v>
      </c>
    </row>
    <row r="8812" spans="1:4" x14ac:dyDescent="0.3">
      <c r="A8812" s="4">
        <v>32345</v>
      </c>
      <c r="B8812" s="5">
        <v>2295</v>
      </c>
      <c r="C8812" s="201">
        <f t="shared" si="274"/>
        <v>2.2949999999999999</v>
      </c>
      <c r="D8812" s="254">
        <f t="shared" si="275"/>
        <v>0</v>
      </c>
    </row>
    <row r="8813" spans="1:4" x14ac:dyDescent="0.3">
      <c r="A8813" s="4">
        <v>32346</v>
      </c>
      <c r="B8813" s="5">
        <v>2295</v>
      </c>
      <c r="C8813" s="201">
        <f t="shared" si="274"/>
        <v>2.2949999999999999</v>
      </c>
      <c r="D8813" s="254">
        <f t="shared" si="275"/>
        <v>0</v>
      </c>
    </row>
    <row r="8814" spans="1:4" x14ac:dyDescent="0.3">
      <c r="A8814" s="4">
        <v>32349</v>
      </c>
      <c r="B8814" s="5">
        <v>2295</v>
      </c>
      <c r="C8814" s="201">
        <f t="shared" si="274"/>
        <v>2.2949999999999999</v>
      </c>
      <c r="D8814" s="254">
        <f t="shared" si="275"/>
        <v>0</v>
      </c>
    </row>
    <row r="8815" spans="1:4" x14ac:dyDescent="0.3">
      <c r="A8815" s="4">
        <v>32350</v>
      </c>
      <c r="B8815" s="5">
        <v>2295</v>
      </c>
      <c r="C8815" s="201">
        <f t="shared" si="274"/>
        <v>2.2949999999999999</v>
      </c>
      <c r="D8815" s="254">
        <f t="shared" si="275"/>
        <v>0</v>
      </c>
    </row>
    <row r="8816" spans="1:4" x14ac:dyDescent="0.3">
      <c r="A8816" s="4">
        <v>32351</v>
      </c>
      <c r="B8816" s="5">
        <v>2295</v>
      </c>
      <c r="C8816" s="201">
        <f t="shared" si="274"/>
        <v>2.2949999999999999</v>
      </c>
      <c r="D8816" s="254">
        <f t="shared" si="275"/>
        <v>0</v>
      </c>
    </row>
    <row r="8817" spans="1:4" x14ac:dyDescent="0.3">
      <c r="A8817" s="4">
        <v>32352</v>
      </c>
      <c r="B8817" s="5">
        <v>2295</v>
      </c>
      <c r="C8817" s="201">
        <f t="shared" si="274"/>
        <v>2.2949999999999999</v>
      </c>
      <c r="D8817" s="254">
        <f t="shared" si="275"/>
        <v>0</v>
      </c>
    </row>
    <row r="8818" spans="1:4" x14ac:dyDescent="0.3">
      <c r="A8818" s="4">
        <v>32353</v>
      </c>
      <c r="B8818" s="5">
        <v>2295</v>
      </c>
      <c r="C8818" s="201">
        <f t="shared" si="274"/>
        <v>2.2949999999999999</v>
      </c>
      <c r="D8818" s="254">
        <f t="shared" si="275"/>
        <v>0</v>
      </c>
    </row>
    <row r="8819" spans="1:4" x14ac:dyDescent="0.3">
      <c r="A8819" s="4">
        <v>32356</v>
      </c>
      <c r="B8819" s="5">
        <v>2295</v>
      </c>
      <c r="C8819" s="201">
        <f t="shared" si="274"/>
        <v>2.2949999999999999</v>
      </c>
      <c r="D8819" s="254">
        <f t="shared" si="275"/>
        <v>0</v>
      </c>
    </row>
    <row r="8820" spans="1:4" x14ac:dyDescent="0.3">
      <c r="A8820" s="4">
        <v>32357</v>
      </c>
      <c r="B8820" s="5">
        <v>2295</v>
      </c>
      <c r="C8820" s="201">
        <f t="shared" si="274"/>
        <v>2.2949999999999999</v>
      </c>
      <c r="D8820" s="254">
        <f t="shared" si="275"/>
        <v>0</v>
      </c>
    </row>
    <row r="8821" spans="1:4" x14ac:dyDescent="0.3">
      <c r="A8821" s="4">
        <v>32358</v>
      </c>
      <c r="B8821" s="5">
        <v>2295</v>
      </c>
      <c r="C8821" s="201">
        <f t="shared" si="274"/>
        <v>2.2949999999999999</v>
      </c>
      <c r="D8821" s="254">
        <f t="shared" si="275"/>
        <v>0</v>
      </c>
    </row>
    <row r="8822" spans="1:4" x14ac:dyDescent="0.3">
      <c r="A8822" s="4">
        <v>32359</v>
      </c>
      <c r="B8822" s="5">
        <v>2295</v>
      </c>
      <c r="C8822" s="201">
        <f t="shared" si="274"/>
        <v>2.2949999999999999</v>
      </c>
      <c r="D8822" s="254">
        <f t="shared" si="275"/>
        <v>0</v>
      </c>
    </row>
    <row r="8823" spans="1:4" x14ac:dyDescent="0.3">
      <c r="A8823" s="4">
        <v>32360</v>
      </c>
      <c r="B8823" s="5">
        <v>2295</v>
      </c>
      <c r="C8823" s="201">
        <f t="shared" si="274"/>
        <v>2.2949999999999999</v>
      </c>
      <c r="D8823" s="254">
        <f t="shared" si="275"/>
        <v>0</v>
      </c>
    </row>
    <row r="8824" spans="1:4" x14ac:dyDescent="0.3">
      <c r="A8824" s="4">
        <v>32363</v>
      </c>
      <c r="B8824" s="5">
        <v>2295</v>
      </c>
      <c r="C8824" s="201">
        <f t="shared" si="274"/>
        <v>2.2949999999999999</v>
      </c>
      <c r="D8824" s="254">
        <f t="shared" si="275"/>
        <v>0</v>
      </c>
    </row>
    <row r="8825" spans="1:4" x14ac:dyDescent="0.3">
      <c r="A8825" s="4">
        <v>32364</v>
      </c>
      <c r="B8825" s="5">
        <v>2295</v>
      </c>
      <c r="C8825" s="201">
        <f t="shared" si="274"/>
        <v>2.2949999999999999</v>
      </c>
      <c r="D8825" s="254">
        <f t="shared" si="275"/>
        <v>0</v>
      </c>
    </row>
    <row r="8826" spans="1:4" x14ac:dyDescent="0.3">
      <c r="A8826" s="4">
        <v>32365</v>
      </c>
      <c r="B8826" s="5">
        <v>2295</v>
      </c>
      <c r="C8826" s="201">
        <f t="shared" si="274"/>
        <v>2.2949999999999999</v>
      </c>
      <c r="D8826" s="254">
        <f t="shared" si="275"/>
        <v>0</v>
      </c>
    </row>
    <row r="8827" spans="1:4" x14ac:dyDescent="0.3">
      <c r="A8827" s="4">
        <v>32366</v>
      </c>
      <c r="B8827" s="5">
        <v>2295</v>
      </c>
      <c r="C8827" s="201">
        <f t="shared" si="274"/>
        <v>2.2949999999999999</v>
      </c>
      <c r="D8827" s="254">
        <f t="shared" si="275"/>
        <v>0</v>
      </c>
    </row>
    <row r="8828" spans="1:4" x14ac:dyDescent="0.3">
      <c r="A8828" s="4">
        <v>32367</v>
      </c>
      <c r="B8828" s="5">
        <v>2295</v>
      </c>
      <c r="C8828" s="201">
        <f t="shared" si="274"/>
        <v>2.2949999999999999</v>
      </c>
      <c r="D8828" s="254">
        <f t="shared" si="275"/>
        <v>0</v>
      </c>
    </row>
    <row r="8829" spans="1:4" x14ac:dyDescent="0.3">
      <c r="A8829" s="4">
        <v>32370</v>
      </c>
      <c r="B8829" s="5">
        <v>2295</v>
      </c>
      <c r="C8829" s="201">
        <f t="shared" si="274"/>
        <v>2.2949999999999999</v>
      </c>
      <c r="D8829" s="254">
        <f t="shared" si="275"/>
        <v>0</v>
      </c>
    </row>
    <row r="8830" spans="1:4" x14ac:dyDescent="0.3">
      <c r="A8830" s="4">
        <v>32371</v>
      </c>
      <c r="B8830" s="5">
        <v>2295</v>
      </c>
      <c r="C8830" s="201">
        <f t="shared" si="274"/>
        <v>2.2949999999999999</v>
      </c>
      <c r="D8830" s="254">
        <f t="shared" si="275"/>
        <v>0</v>
      </c>
    </row>
    <row r="8831" spans="1:4" x14ac:dyDescent="0.3">
      <c r="A8831" s="4">
        <v>32372</v>
      </c>
      <c r="B8831" s="5">
        <v>2295</v>
      </c>
      <c r="C8831" s="201">
        <f t="shared" si="274"/>
        <v>2.2949999999999999</v>
      </c>
      <c r="D8831" s="254">
        <f t="shared" si="275"/>
        <v>0</v>
      </c>
    </row>
    <row r="8832" spans="1:4" x14ac:dyDescent="0.3">
      <c r="A8832" s="4">
        <v>32373</v>
      </c>
      <c r="B8832" s="5">
        <v>2295</v>
      </c>
      <c r="C8832" s="201">
        <f t="shared" si="274"/>
        <v>2.2949999999999999</v>
      </c>
      <c r="D8832" s="254">
        <f t="shared" si="275"/>
        <v>0</v>
      </c>
    </row>
    <row r="8833" spans="1:4" x14ac:dyDescent="0.3">
      <c r="A8833" s="4">
        <v>32374</v>
      </c>
      <c r="B8833" s="5">
        <v>2295</v>
      </c>
      <c r="C8833" s="201">
        <f t="shared" si="274"/>
        <v>2.2949999999999999</v>
      </c>
      <c r="D8833" s="254">
        <f t="shared" si="275"/>
        <v>0</v>
      </c>
    </row>
    <row r="8834" spans="1:4" x14ac:dyDescent="0.3">
      <c r="A8834" s="4">
        <v>32377</v>
      </c>
      <c r="B8834" s="5">
        <v>2295</v>
      </c>
      <c r="C8834" s="201">
        <f t="shared" si="274"/>
        <v>2.2949999999999999</v>
      </c>
      <c r="D8834" s="254">
        <f t="shared" si="275"/>
        <v>0</v>
      </c>
    </row>
    <row r="8835" spans="1:4" x14ac:dyDescent="0.3">
      <c r="A8835" s="4">
        <v>32378</v>
      </c>
      <c r="B8835" s="5">
        <v>2295</v>
      </c>
      <c r="C8835" s="201">
        <f t="shared" si="274"/>
        <v>2.2949999999999999</v>
      </c>
      <c r="D8835" s="254">
        <f t="shared" si="275"/>
        <v>0</v>
      </c>
    </row>
    <row r="8836" spans="1:4" x14ac:dyDescent="0.3">
      <c r="A8836" s="4">
        <v>32379</v>
      </c>
      <c r="B8836" s="5">
        <v>2295</v>
      </c>
      <c r="C8836" s="201">
        <f t="shared" si="274"/>
        <v>2.2949999999999999</v>
      </c>
      <c r="D8836" s="254">
        <f t="shared" si="275"/>
        <v>0</v>
      </c>
    </row>
    <row r="8837" spans="1:4" x14ac:dyDescent="0.3">
      <c r="A8837" s="4">
        <v>32380</v>
      </c>
      <c r="B8837" s="5">
        <v>2295</v>
      </c>
      <c r="C8837" s="201">
        <f t="shared" si="274"/>
        <v>2.2949999999999999</v>
      </c>
      <c r="D8837" s="254">
        <f t="shared" si="275"/>
        <v>0</v>
      </c>
    </row>
    <row r="8838" spans="1:4" x14ac:dyDescent="0.3">
      <c r="A8838" s="4">
        <v>32381</v>
      </c>
      <c r="B8838" s="5">
        <v>2295</v>
      </c>
      <c r="C8838" s="201">
        <f t="shared" ref="C8838:C8901" si="276">B8838/1000</f>
        <v>2.2949999999999999</v>
      </c>
      <c r="D8838" s="254">
        <f t="shared" si="275"/>
        <v>0</v>
      </c>
    </row>
    <row r="8839" spans="1:4" x14ac:dyDescent="0.3">
      <c r="A8839" s="4">
        <v>32384</v>
      </c>
      <c r="B8839" s="5">
        <v>2295</v>
      </c>
      <c r="C8839" s="201">
        <f t="shared" si="276"/>
        <v>2.2949999999999999</v>
      </c>
      <c r="D8839" s="254">
        <f t="shared" ref="D8839:D8902" si="277">((B8839/B8838)-1)*100</f>
        <v>0</v>
      </c>
    </row>
    <row r="8840" spans="1:4" x14ac:dyDescent="0.3">
      <c r="A8840" s="4">
        <v>32385</v>
      </c>
      <c r="B8840" s="5">
        <v>2295</v>
      </c>
      <c r="C8840" s="201">
        <f t="shared" si="276"/>
        <v>2.2949999999999999</v>
      </c>
      <c r="D8840" s="254">
        <f t="shared" si="277"/>
        <v>0</v>
      </c>
    </row>
    <row r="8841" spans="1:4" x14ac:dyDescent="0.3">
      <c r="A8841" s="4">
        <v>32386</v>
      </c>
      <c r="B8841" s="5">
        <v>2295</v>
      </c>
      <c r="C8841" s="201">
        <f t="shared" si="276"/>
        <v>2.2949999999999999</v>
      </c>
      <c r="D8841" s="254">
        <f t="shared" si="277"/>
        <v>0</v>
      </c>
    </row>
    <row r="8842" spans="1:4" x14ac:dyDescent="0.3">
      <c r="A8842" s="4">
        <v>32388</v>
      </c>
      <c r="B8842" s="5">
        <v>2295</v>
      </c>
      <c r="C8842" s="201">
        <f t="shared" si="276"/>
        <v>2.2949999999999999</v>
      </c>
      <c r="D8842" s="254">
        <f t="shared" si="277"/>
        <v>0</v>
      </c>
    </row>
    <row r="8843" spans="1:4" x14ac:dyDescent="0.3">
      <c r="A8843" s="4">
        <v>32391</v>
      </c>
      <c r="B8843" s="5">
        <v>2295</v>
      </c>
      <c r="C8843" s="201">
        <f t="shared" si="276"/>
        <v>2.2949999999999999</v>
      </c>
      <c r="D8843" s="254">
        <f t="shared" si="277"/>
        <v>0</v>
      </c>
    </row>
    <row r="8844" spans="1:4" x14ac:dyDescent="0.3">
      <c r="A8844" s="4">
        <v>32392</v>
      </c>
      <c r="B8844" s="5">
        <v>2295</v>
      </c>
      <c r="C8844" s="201">
        <f t="shared" si="276"/>
        <v>2.2949999999999999</v>
      </c>
      <c r="D8844" s="254">
        <f t="shared" si="277"/>
        <v>0</v>
      </c>
    </row>
    <row r="8845" spans="1:4" x14ac:dyDescent="0.3">
      <c r="A8845" s="4">
        <v>32393</v>
      </c>
      <c r="B8845" s="5">
        <v>2295</v>
      </c>
      <c r="C8845" s="201">
        <f t="shared" si="276"/>
        <v>2.2949999999999999</v>
      </c>
      <c r="D8845" s="254">
        <f t="shared" si="277"/>
        <v>0</v>
      </c>
    </row>
    <row r="8846" spans="1:4" x14ac:dyDescent="0.3">
      <c r="A8846" s="4">
        <v>32394</v>
      </c>
      <c r="B8846" s="5">
        <v>2295</v>
      </c>
      <c r="C8846" s="201">
        <f t="shared" si="276"/>
        <v>2.2949999999999999</v>
      </c>
      <c r="D8846" s="254">
        <f t="shared" si="277"/>
        <v>0</v>
      </c>
    </row>
    <row r="8847" spans="1:4" x14ac:dyDescent="0.3">
      <c r="A8847" s="4">
        <v>32395</v>
      </c>
      <c r="B8847" s="5">
        <v>2295</v>
      </c>
      <c r="C8847" s="201">
        <f t="shared" si="276"/>
        <v>2.2949999999999999</v>
      </c>
      <c r="D8847" s="254">
        <f t="shared" si="277"/>
        <v>0</v>
      </c>
    </row>
    <row r="8848" spans="1:4" x14ac:dyDescent="0.3">
      <c r="A8848" s="4">
        <v>32398</v>
      </c>
      <c r="B8848" s="5">
        <v>2295</v>
      </c>
      <c r="C8848" s="201">
        <f t="shared" si="276"/>
        <v>2.2949999999999999</v>
      </c>
      <c r="D8848" s="254">
        <f t="shared" si="277"/>
        <v>0</v>
      </c>
    </row>
    <row r="8849" spans="1:4" x14ac:dyDescent="0.3">
      <c r="A8849" s="4">
        <v>32399</v>
      </c>
      <c r="B8849" s="5">
        <v>2295</v>
      </c>
      <c r="C8849" s="201">
        <f t="shared" si="276"/>
        <v>2.2949999999999999</v>
      </c>
      <c r="D8849" s="254">
        <f t="shared" si="277"/>
        <v>0</v>
      </c>
    </row>
    <row r="8850" spans="1:4" x14ac:dyDescent="0.3">
      <c r="A8850" s="4">
        <v>32400</v>
      </c>
      <c r="B8850" s="5">
        <v>2295</v>
      </c>
      <c r="C8850" s="201">
        <f t="shared" si="276"/>
        <v>2.2949999999999999</v>
      </c>
      <c r="D8850" s="254">
        <f t="shared" si="277"/>
        <v>0</v>
      </c>
    </row>
    <row r="8851" spans="1:4" x14ac:dyDescent="0.3">
      <c r="A8851" s="4">
        <v>32401</v>
      </c>
      <c r="B8851" s="5">
        <v>2295</v>
      </c>
      <c r="C8851" s="201">
        <f t="shared" si="276"/>
        <v>2.2949999999999999</v>
      </c>
      <c r="D8851" s="254">
        <f t="shared" si="277"/>
        <v>0</v>
      </c>
    </row>
    <row r="8852" spans="1:4" x14ac:dyDescent="0.3">
      <c r="A8852" s="4">
        <v>32405</v>
      </c>
      <c r="B8852" s="5">
        <v>2295</v>
      </c>
      <c r="C8852" s="201">
        <f t="shared" si="276"/>
        <v>2.2949999999999999</v>
      </c>
      <c r="D8852" s="254">
        <f t="shared" si="277"/>
        <v>0</v>
      </c>
    </row>
    <row r="8853" spans="1:4" x14ac:dyDescent="0.3">
      <c r="A8853" s="4">
        <v>32406</v>
      </c>
      <c r="B8853" s="5">
        <v>2295</v>
      </c>
      <c r="C8853" s="201">
        <f t="shared" si="276"/>
        <v>2.2949999999999999</v>
      </c>
      <c r="D8853" s="254">
        <f t="shared" si="277"/>
        <v>0</v>
      </c>
    </row>
    <row r="8854" spans="1:4" x14ac:dyDescent="0.3">
      <c r="A8854" s="4">
        <v>32407</v>
      </c>
      <c r="B8854" s="5">
        <v>2295</v>
      </c>
      <c r="C8854" s="201">
        <f t="shared" si="276"/>
        <v>2.2949999999999999</v>
      </c>
      <c r="D8854" s="254">
        <f t="shared" si="277"/>
        <v>0</v>
      </c>
    </row>
    <row r="8855" spans="1:4" x14ac:dyDescent="0.3">
      <c r="A8855" s="4">
        <v>32408</v>
      </c>
      <c r="B8855" s="5">
        <v>2295</v>
      </c>
      <c r="C8855" s="201">
        <f t="shared" si="276"/>
        <v>2.2949999999999999</v>
      </c>
      <c r="D8855" s="254">
        <f t="shared" si="277"/>
        <v>0</v>
      </c>
    </row>
    <row r="8856" spans="1:4" x14ac:dyDescent="0.3">
      <c r="A8856" s="4">
        <v>32409</v>
      </c>
      <c r="B8856" s="5">
        <v>2295</v>
      </c>
      <c r="C8856" s="201">
        <f t="shared" si="276"/>
        <v>2.2949999999999999</v>
      </c>
      <c r="D8856" s="254">
        <f t="shared" si="277"/>
        <v>0</v>
      </c>
    </row>
    <row r="8857" spans="1:4" x14ac:dyDescent="0.3">
      <c r="A8857" s="4">
        <v>32412</v>
      </c>
      <c r="B8857" s="5">
        <v>2295</v>
      </c>
      <c r="C8857" s="201">
        <f t="shared" si="276"/>
        <v>2.2949999999999999</v>
      </c>
      <c r="D8857" s="254">
        <f t="shared" si="277"/>
        <v>0</v>
      </c>
    </row>
    <row r="8858" spans="1:4" x14ac:dyDescent="0.3">
      <c r="A8858" s="4">
        <v>32413</v>
      </c>
      <c r="B8858" s="5">
        <v>2295</v>
      </c>
      <c r="C8858" s="201">
        <f t="shared" si="276"/>
        <v>2.2949999999999999</v>
      </c>
      <c r="D8858" s="254">
        <f t="shared" si="277"/>
        <v>0</v>
      </c>
    </row>
    <row r="8859" spans="1:4" x14ac:dyDescent="0.3">
      <c r="A8859" s="4">
        <v>32414</v>
      </c>
      <c r="B8859" s="5">
        <v>2295</v>
      </c>
      <c r="C8859" s="201">
        <f t="shared" si="276"/>
        <v>2.2949999999999999</v>
      </c>
      <c r="D8859" s="254">
        <f t="shared" si="277"/>
        <v>0</v>
      </c>
    </row>
    <row r="8860" spans="1:4" x14ac:dyDescent="0.3">
      <c r="A8860" s="4">
        <v>32415</v>
      </c>
      <c r="B8860" s="5">
        <v>2295</v>
      </c>
      <c r="C8860" s="201">
        <f t="shared" si="276"/>
        <v>2.2949999999999999</v>
      </c>
      <c r="D8860" s="254">
        <f t="shared" si="277"/>
        <v>0</v>
      </c>
    </row>
    <row r="8861" spans="1:4" x14ac:dyDescent="0.3">
      <c r="A8861" s="4">
        <v>32416</v>
      </c>
      <c r="B8861" s="5">
        <v>2295</v>
      </c>
      <c r="C8861" s="201">
        <f t="shared" si="276"/>
        <v>2.2949999999999999</v>
      </c>
      <c r="D8861" s="254">
        <f t="shared" si="277"/>
        <v>0</v>
      </c>
    </row>
    <row r="8862" spans="1:4" x14ac:dyDescent="0.3">
      <c r="A8862" s="4">
        <v>32419</v>
      </c>
      <c r="B8862" s="5">
        <v>2295</v>
      </c>
      <c r="C8862" s="201">
        <f t="shared" si="276"/>
        <v>2.2949999999999999</v>
      </c>
      <c r="D8862" s="254">
        <f t="shared" si="277"/>
        <v>0</v>
      </c>
    </row>
    <row r="8863" spans="1:4" x14ac:dyDescent="0.3">
      <c r="A8863" s="4">
        <v>32420</v>
      </c>
      <c r="B8863" s="5">
        <v>2295</v>
      </c>
      <c r="C8863" s="201">
        <f t="shared" si="276"/>
        <v>2.2949999999999999</v>
      </c>
      <c r="D8863" s="254">
        <f t="shared" si="277"/>
        <v>0</v>
      </c>
    </row>
    <row r="8864" spans="1:4" x14ac:dyDescent="0.3">
      <c r="A8864" s="4">
        <v>32421</v>
      </c>
      <c r="B8864" s="5">
        <v>2295</v>
      </c>
      <c r="C8864" s="201">
        <f t="shared" si="276"/>
        <v>2.2949999999999999</v>
      </c>
      <c r="D8864" s="254">
        <f t="shared" si="277"/>
        <v>0</v>
      </c>
    </row>
    <row r="8865" spans="1:4" x14ac:dyDescent="0.3">
      <c r="A8865" s="4">
        <v>32422</v>
      </c>
      <c r="B8865" s="5">
        <v>2295</v>
      </c>
      <c r="C8865" s="201">
        <f t="shared" si="276"/>
        <v>2.2949999999999999</v>
      </c>
      <c r="D8865" s="254">
        <f t="shared" si="277"/>
        <v>0</v>
      </c>
    </row>
    <row r="8866" spans="1:4" x14ac:dyDescent="0.3">
      <c r="A8866" s="4">
        <v>32423</v>
      </c>
      <c r="B8866" s="5">
        <v>2295</v>
      </c>
      <c r="C8866" s="201">
        <f t="shared" si="276"/>
        <v>2.2949999999999999</v>
      </c>
      <c r="D8866" s="254">
        <f t="shared" si="277"/>
        <v>0</v>
      </c>
    </row>
    <row r="8867" spans="1:4" x14ac:dyDescent="0.3">
      <c r="A8867" s="4">
        <v>32426</v>
      </c>
      <c r="B8867" s="5">
        <v>2295</v>
      </c>
      <c r="C8867" s="201">
        <f t="shared" si="276"/>
        <v>2.2949999999999999</v>
      </c>
      <c r="D8867" s="254">
        <f t="shared" si="277"/>
        <v>0</v>
      </c>
    </row>
    <row r="8868" spans="1:4" x14ac:dyDescent="0.3">
      <c r="A8868" s="4">
        <v>32427</v>
      </c>
      <c r="B8868" s="5">
        <v>2295</v>
      </c>
      <c r="C8868" s="201">
        <f t="shared" si="276"/>
        <v>2.2949999999999999</v>
      </c>
      <c r="D8868" s="254">
        <f t="shared" si="277"/>
        <v>0</v>
      </c>
    </row>
    <row r="8869" spans="1:4" x14ac:dyDescent="0.3">
      <c r="A8869" s="4">
        <v>32429</v>
      </c>
      <c r="B8869" s="5">
        <v>2295</v>
      </c>
      <c r="C8869" s="201">
        <f t="shared" si="276"/>
        <v>2.2949999999999999</v>
      </c>
      <c r="D8869" s="254">
        <f t="shared" si="277"/>
        <v>0</v>
      </c>
    </row>
    <row r="8870" spans="1:4" x14ac:dyDescent="0.3">
      <c r="A8870" s="4">
        <v>32430</v>
      </c>
      <c r="B8870" s="5">
        <v>2295</v>
      </c>
      <c r="C8870" s="201">
        <f t="shared" si="276"/>
        <v>2.2949999999999999</v>
      </c>
      <c r="D8870" s="254">
        <f t="shared" si="277"/>
        <v>0</v>
      </c>
    </row>
    <row r="8871" spans="1:4" x14ac:dyDescent="0.3">
      <c r="A8871" s="4">
        <v>32433</v>
      </c>
      <c r="B8871" s="5">
        <v>2295</v>
      </c>
      <c r="C8871" s="201">
        <f t="shared" si="276"/>
        <v>2.2949999999999999</v>
      </c>
      <c r="D8871" s="254">
        <f t="shared" si="277"/>
        <v>0</v>
      </c>
    </row>
    <row r="8872" spans="1:4" x14ac:dyDescent="0.3">
      <c r="A8872" s="4">
        <v>32434</v>
      </c>
      <c r="B8872" s="5">
        <v>2295</v>
      </c>
      <c r="C8872" s="201">
        <f t="shared" si="276"/>
        <v>2.2949999999999999</v>
      </c>
      <c r="D8872" s="254">
        <f t="shared" si="277"/>
        <v>0</v>
      </c>
    </row>
    <row r="8873" spans="1:4" x14ac:dyDescent="0.3">
      <c r="A8873" s="4">
        <v>32435</v>
      </c>
      <c r="B8873" s="5">
        <v>2295</v>
      </c>
      <c r="C8873" s="201">
        <f t="shared" si="276"/>
        <v>2.2949999999999999</v>
      </c>
      <c r="D8873" s="254">
        <f t="shared" si="277"/>
        <v>0</v>
      </c>
    </row>
    <row r="8874" spans="1:4" x14ac:dyDescent="0.3">
      <c r="A8874" s="4">
        <v>32436</v>
      </c>
      <c r="B8874" s="5">
        <v>2295</v>
      </c>
      <c r="C8874" s="201">
        <f t="shared" si="276"/>
        <v>2.2949999999999999</v>
      </c>
      <c r="D8874" s="254">
        <f t="shared" si="277"/>
        <v>0</v>
      </c>
    </row>
    <row r="8875" spans="1:4" x14ac:dyDescent="0.3">
      <c r="A8875" s="4">
        <v>32437</v>
      </c>
      <c r="B8875" s="5">
        <v>2295</v>
      </c>
      <c r="C8875" s="201">
        <f t="shared" si="276"/>
        <v>2.2949999999999999</v>
      </c>
      <c r="D8875" s="254">
        <f t="shared" si="277"/>
        <v>0</v>
      </c>
    </row>
    <row r="8876" spans="1:4" x14ac:dyDescent="0.3">
      <c r="A8876" s="4">
        <v>32440</v>
      </c>
      <c r="B8876" s="5">
        <v>2295</v>
      </c>
      <c r="C8876" s="201">
        <f t="shared" si="276"/>
        <v>2.2949999999999999</v>
      </c>
      <c r="D8876" s="254">
        <f t="shared" si="277"/>
        <v>0</v>
      </c>
    </row>
    <row r="8877" spans="1:4" x14ac:dyDescent="0.3">
      <c r="A8877" s="4">
        <v>32441</v>
      </c>
      <c r="B8877" s="5">
        <v>2295</v>
      </c>
      <c r="C8877" s="201">
        <f t="shared" si="276"/>
        <v>2.2949999999999999</v>
      </c>
      <c r="D8877" s="254">
        <f t="shared" si="277"/>
        <v>0</v>
      </c>
    </row>
    <row r="8878" spans="1:4" x14ac:dyDescent="0.3">
      <c r="A8878" s="4">
        <v>32442</v>
      </c>
      <c r="B8878" s="5">
        <v>2295</v>
      </c>
      <c r="C8878" s="201">
        <f t="shared" si="276"/>
        <v>2.2949999999999999</v>
      </c>
      <c r="D8878" s="254">
        <f t="shared" si="277"/>
        <v>0</v>
      </c>
    </row>
    <row r="8879" spans="1:4" x14ac:dyDescent="0.3">
      <c r="A8879" s="4">
        <v>32443</v>
      </c>
      <c r="B8879" s="5">
        <v>2295</v>
      </c>
      <c r="C8879" s="201">
        <f t="shared" si="276"/>
        <v>2.2949999999999999</v>
      </c>
      <c r="D8879" s="254">
        <f t="shared" si="277"/>
        <v>0</v>
      </c>
    </row>
    <row r="8880" spans="1:4" x14ac:dyDescent="0.3">
      <c r="A8880" s="4">
        <v>32444</v>
      </c>
      <c r="B8880" s="5">
        <v>2295</v>
      </c>
      <c r="C8880" s="201">
        <f t="shared" si="276"/>
        <v>2.2949999999999999</v>
      </c>
      <c r="D8880" s="254">
        <f t="shared" si="277"/>
        <v>0</v>
      </c>
    </row>
    <row r="8881" spans="1:4" x14ac:dyDescent="0.3">
      <c r="A8881" s="4">
        <v>32447</v>
      </c>
      <c r="B8881" s="5">
        <v>2295</v>
      </c>
      <c r="C8881" s="201">
        <f t="shared" si="276"/>
        <v>2.2949999999999999</v>
      </c>
      <c r="D8881" s="254">
        <f t="shared" si="277"/>
        <v>0</v>
      </c>
    </row>
    <row r="8882" spans="1:4" x14ac:dyDescent="0.3">
      <c r="A8882" s="4">
        <v>32448</v>
      </c>
      <c r="B8882" s="5">
        <v>2295</v>
      </c>
      <c r="C8882" s="201">
        <f t="shared" si="276"/>
        <v>2.2949999999999999</v>
      </c>
      <c r="D8882" s="254">
        <f t="shared" si="277"/>
        <v>0</v>
      </c>
    </row>
    <row r="8883" spans="1:4" x14ac:dyDescent="0.3">
      <c r="A8883" s="4">
        <v>32450</v>
      </c>
      <c r="B8883" s="5">
        <v>2295</v>
      </c>
      <c r="C8883" s="201">
        <f t="shared" si="276"/>
        <v>2.2949999999999999</v>
      </c>
      <c r="D8883" s="254">
        <f t="shared" si="277"/>
        <v>0</v>
      </c>
    </row>
    <row r="8884" spans="1:4" x14ac:dyDescent="0.3">
      <c r="A8884" s="4">
        <v>32451</v>
      </c>
      <c r="B8884" s="5">
        <v>2295</v>
      </c>
      <c r="C8884" s="201">
        <f t="shared" si="276"/>
        <v>2.2949999999999999</v>
      </c>
      <c r="D8884" s="254">
        <f t="shared" si="277"/>
        <v>0</v>
      </c>
    </row>
    <row r="8885" spans="1:4" x14ac:dyDescent="0.3">
      <c r="A8885" s="4">
        <v>32454</v>
      </c>
      <c r="B8885" s="5">
        <v>2295</v>
      </c>
      <c r="C8885" s="201">
        <f t="shared" si="276"/>
        <v>2.2949999999999999</v>
      </c>
      <c r="D8885" s="254">
        <f t="shared" si="277"/>
        <v>0</v>
      </c>
    </row>
    <row r="8886" spans="1:4" x14ac:dyDescent="0.3">
      <c r="A8886" s="4">
        <v>32455</v>
      </c>
      <c r="B8886" s="5">
        <v>2295</v>
      </c>
      <c r="C8886" s="201">
        <f t="shared" si="276"/>
        <v>2.2949999999999999</v>
      </c>
      <c r="D8886" s="254">
        <f t="shared" si="277"/>
        <v>0</v>
      </c>
    </row>
    <row r="8887" spans="1:4" x14ac:dyDescent="0.3">
      <c r="A8887" s="4">
        <v>32456</v>
      </c>
      <c r="B8887" s="5">
        <v>2295</v>
      </c>
      <c r="C8887" s="201">
        <f t="shared" si="276"/>
        <v>2.2949999999999999</v>
      </c>
      <c r="D8887" s="254">
        <f t="shared" si="277"/>
        <v>0</v>
      </c>
    </row>
    <row r="8888" spans="1:4" x14ac:dyDescent="0.3">
      <c r="A8888" s="4">
        <v>32457</v>
      </c>
      <c r="B8888" s="5">
        <v>2295</v>
      </c>
      <c r="C8888" s="201">
        <f t="shared" si="276"/>
        <v>2.2949999999999999</v>
      </c>
      <c r="D8888" s="254">
        <f t="shared" si="277"/>
        <v>0</v>
      </c>
    </row>
    <row r="8889" spans="1:4" x14ac:dyDescent="0.3">
      <c r="A8889" s="4">
        <v>32458</v>
      </c>
      <c r="B8889" s="5">
        <v>2295</v>
      </c>
      <c r="C8889" s="201">
        <f t="shared" si="276"/>
        <v>2.2949999999999999</v>
      </c>
      <c r="D8889" s="254">
        <f t="shared" si="277"/>
        <v>0</v>
      </c>
    </row>
    <row r="8890" spans="1:4" x14ac:dyDescent="0.3">
      <c r="A8890" s="4">
        <v>32461</v>
      </c>
      <c r="B8890" s="5">
        <v>2295</v>
      </c>
      <c r="C8890" s="201">
        <f t="shared" si="276"/>
        <v>2.2949999999999999</v>
      </c>
      <c r="D8890" s="254">
        <f t="shared" si="277"/>
        <v>0</v>
      </c>
    </row>
    <row r="8891" spans="1:4" x14ac:dyDescent="0.3">
      <c r="A8891" s="4">
        <v>32462</v>
      </c>
      <c r="B8891" s="5">
        <v>2295</v>
      </c>
      <c r="C8891" s="201">
        <f t="shared" si="276"/>
        <v>2.2949999999999999</v>
      </c>
      <c r="D8891" s="254">
        <f t="shared" si="277"/>
        <v>0</v>
      </c>
    </row>
    <row r="8892" spans="1:4" x14ac:dyDescent="0.3">
      <c r="A8892" s="4">
        <v>32463</v>
      </c>
      <c r="B8892" s="5">
        <v>2295</v>
      </c>
      <c r="C8892" s="201">
        <f t="shared" si="276"/>
        <v>2.2949999999999999</v>
      </c>
      <c r="D8892" s="254">
        <f t="shared" si="277"/>
        <v>0</v>
      </c>
    </row>
    <row r="8893" spans="1:4" x14ac:dyDescent="0.3">
      <c r="A8893" s="4">
        <v>32464</v>
      </c>
      <c r="B8893" s="5">
        <v>2295</v>
      </c>
      <c r="C8893" s="201">
        <f t="shared" si="276"/>
        <v>2.2949999999999999</v>
      </c>
      <c r="D8893" s="254">
        <f t="shared" si="277"/>
        <v>0</v>
      </c>
    </row>
    <row r="8894" spans="1:4" x14ac:dyDescent="0.3">
      <c r="A8894" s="4">
        <v>32465</v>
      </c>
      <c r="B8894" s="5">
        <v>2295</v>
      </c>
      <c r="C8894" s="201">
        <f t="shared" si="276"/>
        <v>2.2949999999999999</v>
      </c>
      <c r="D8894" s="254">
        <f t="shared" si="277"/>
        <v>0</v>
      </c>
    </row>
    <row r="8895" spans="1:4" x14ac:dyDescent="0.3">
      <c r="A8895" s="4">
        <v>32468</v>
      </c>
      <c r="B8895" s="5">
        <v>2295</v>
      </c>
      <c r="C8895" s="201">
        <f t="shared" si="276"/>
        <v>2.2949999999999999</v>
      </c>
      <c r="D8895" s="254">
        <f t="shared" si="277"/>
        <v>0</v>
      </c>
    </row>
    <row r="8896" spans="1:4" x14ac:dyDescent="0.3">
      <c r="A8896" s="4">
        <v>32469</v>
      </c>
      <c r="B8896" s="5">
        <v>2295</v>
      </c>
      <c r="C8896" s="201">
        <f t="shared" si="276"/>
        <v>2.2949999999999999</v>
      </c>
      <c r="D8896" s="254">
        <f t="shared" si="277"/>
        <v>0</v>
      </c>
    </row>
    <row r="8897" spans="1:4" x14ac:dyDescent="0.3">
      <c r="A8897" s="4">
        <v>32470</v>
      </c>
      <c r="B8897" s="5">
        <v>2295</v>
      </c>
      <c r="C8897" s="201">
        <f t="shared" si="276"/>
        <v>2.2949999999999999</v>
      </c>
      <c r="D8897" s="254">
        <f t="shared" si="277"/>
        <v>0</v>
      </c>
    </row>
    <row r="8898" spans="1:4" x14ac:dyDescent="0.3">
      <c r="A8898" s="4">
        <v>32471</v>
      </c>
      <c r="B8898" s="5">
        <v>2295</v>
      </c>
      <c r="C8898" s="201">
        <f t="shared" si="276"/>
        <v>2.2949999999999999</v>
      </c>
      <c r="D8898" s="254">
        <f t="shared" si="277"/>
        <v>0</v>
      </c>
    </row>
    <row r="8899" spans="1:4" x14ac:dyDescent="0.3">
      <c r="A8899" s="4">
        <v>32472</v>
      </c>
      <c r="B8899" s="5">
        <v>2295</v>
      </c>
      <c r="C8899" s="201">
        <f t="shared" si="276"/>
        <v>2.2949999999999999</v>
      </c>
      <c r="D8899" s="254">
        <f t="shared" si="277"/>
        <v>0</v>
      </c>
    </row>
    <row r="8900" spans="1:4" x14ac:dyDescent="0.3">
      <c r="A8900" s="4">
        <v>32475</v>
      </c>
      <c r="B8900" s="5">
        <v>2295</v>
      </c>
      <c r="C8900" s="201">
        <f t="shared" si="276"/>
        <v>2.2949999999999999</v>
      </c>
      <c r="D8900" s="254">
        <f t="shared" si="277"/>
        <v>0</v>
      </c>
    </row>
    <row r="8901" spans="1:4" x14ac:dyDescent="0.3">
      <c r="A8901" s="4">
        <v>32476</v>
      </c>
      <c r="B8901" s="5">
        <v>2295</v>
      </c>
      <c r="C8901" s="201">
        <f t="shared" si="276"/>
        <v>2.2949999999999999</v>
      </c>
      <c r="D8901" s="254">
        <f t="shared" si="277"/>
        <v>0</v>
      </c>
    </row>
    <row r="8902" spans="1:4" x14ac:dyDescent="0.3">
      <c r="A8902" s="4">
        <v>32477</v>
      </c>
      <c r="B8902" s="5">
        <v>2295</v>
      </c>
      <c r="C8902" s="201">
        <f t="shared" ref="C8902:C8965" si="278">B8902/1000</f>
        <v>2.2949999999999999</v>
      </c>
      <c r="D8902" s="254">
        <f t="shared" si="277"/>
        <v>0</v>
      </c>
    </row>
    <row r="8903" spans="1:4" x14ac:dyDescent="0.3">
      <c r="A8903" s="4">
        <v>32479</v>
      </c>
      <c r="B8903" s="5">
        <v>2295</v>
      </c>
      <c r="C8903" s="201">
        <f t="shared" si="278"/>
        <v>2.2949999999999999</v>
      </c>
      <c r="D8903" s="254">
        <f t="shared" ref="D8903:D8966" si="279">((B8903/B8902)-1)*100</f>
        <v>0</v>
      </c>
    </row>
    <row r="8904" spans="1:4" x14ac:dyDescent="0.3">
      <c r="A8904" s="4">
        <v>32482</v>
      </c>
      <c r="B8904" s="5">
        <v>2295</v>
      </c>
      <c r="C8904" s="201">
        <f t="shared" si="278"/>
        <v>2.2949999999999999</v>
      </c>
      <c r="D8904" s="254">
        <f t="shared" si="279"/>
        <v>0</v>
      </c>
    </row>
    <row r="8905" spans="1:4" x14ac:dyDescent="0.3">
      <c r="A8905" s="4">
        <v>32483</v>
      </c>
      <c r="B8905" s="5">
        <v>2295</v>
      </c>
      <c r="C8905" s="201">
        <f t="shared" si="278"/>
        <v>2.2949999999999999</v>
      </c>
      <c r="D8905" s="254">
        <f t="shared" si="279"/>
        <v>0</v>
      </c>
    </row>
    <row r="8906" spans="1:4" x14ac:dyDescent="0.3">
      <c r="A8906" s="4">
        <v>32484</v>
      </c>
      <c r="B8906" s="5">
        <v>2295</v>
      </c>
      <c r="C8906" s="201">
        <f t="shared" si="278"/>
        <v>2.2949999999999999</v>
      </c>
      <c r="D8906" s="254">
        <f t="shared" si="279"/>
        <v>0</v>
      </c>
    </row>
    <row r="8907" spans="1:4" x14ac:dyDescent="0.3">
      <c r="A8907" s="4">
        <v>32485</v>
      </c>
      <c r="B8907" s="5">
        <v>2295</v>
      </c>
      <c r="C8907" s="201">
        <f t="shared" si="278"/>
        <v>2.2949999999999999</v>
      </c>
      <c r="D8907" s="254">
        <f t="shared" si="279"/>
        <v>0</v>
      </c>
    </row>
    <row r="8908" spans="1:4" x14ac:dyDescent="0.3">
      <c r="A8908" s="4">
        <v>32486</v>
      </c>
      <c r="B8908" s="5">
        <v>2295</v>
      </c>
      <c r="C8908" s="201">
        <f t="shared" si="278"/>
        <v>2.2949999999999999</v>
      </c>
      <c r="D8908" s="254">
        <f t="shared" si="279"/>
        <v>0</v>
      </c>
    </row>
    <row r="8909" spans="1:4" x14ac:dyDescent="0.3">
      <c r="A8909" s="4">
        <v>32490</v>
      </c>
      <c r="B8909" s="5">
        <v>2295</v>
      </c>
      <c r="C8909" s="201">
        <f t="shared" si="278"/>
        <v>2.2949999999999999</v>
      </c>
      <c r="D8909" s="254">
        <f t="shared" si="279"/>
        <v>0</v>
      </c>
    </row>
    <row r="8910" spans="1:4" x14ac:dyDescent="0.3">
      <c r="A8910" s="4">
        <v>32491</v>
      </c>
      <c r="B8910" s="5">
        <v>2295</v>
      </c>
      <c r="C8910" s="201">
        <f t="shared" si="278"/>
        <v>2.2949999999999999</v>
      </c>
      <c r="D8910" s="254">
        <f t="shared" si="279"/>
        <v>0</v>
      </c>
    </row>
    <row r="8911" spans="1:4" x14ac:dyDescent="0.3">
      <c r="A8911" s="4">
        <v>32492</v>
      </c>
      <c r="B8911" s="5">
        <v>2295</v>
      </c>
      <c r="C8911" s="201">
        <f t="shared" si="278"/>
        <v>2.2949999999999999</v>
      </c>
      <c r="D8911" s="254">
        <f t="shared" si="279"/>
        <v>0</v>
      </c>
    </row>
    <row r="8912" spans="1:4" x14ac:dyDescent="0.3">
      <c r="A8912" s="4">
        <v>32493</v>
      </c>
      <c r="B8912" s="5">
        <v>2295</v>
      </c>
      <c r="C8912" s="201">
        <f t="shared" si="278"/>
        <v>2.2949999999999999</v>
      </c>
      <c r="D8912" s="254">
        <f t="shared" si="279"/>
        <v>0</v>
      </c>
    </row>
    <row r="8913" spans="1:4" x14ac:dyDescent="0.3">
      <c r="A8913" s="4">
        <v>32496</v>
      </c>
      <c r="B8913" s="5">
        <v>2295</v>
      </c>
      <c r="C8913" s="201">
        <f t="shared" si="278"/>
        <v>2.2949999999999999</v>
      </c>
      <c r="D8913" s="254">
        <f t="shared" si="279"/>
        <v>0</v>
      </c>
    </row>
    <row r="8914" spans="1:4" x14ac:dyDescent="0.3">
      <c r="A8914" s="4">
        <v>32497</v>
      </c>
      <c r="B8914" s="5">
        <v>2295</v>
      </c>
      <c r="C8914" s="201">
        <f t="shared" si="278"/>
        <v>2.2949999999999999</v>
      </c>
      <c r="D8914" s="254">
        <f t="shared" si="279"/>
        <v>0</v>
      </c>
    </row>
    <row r="8915" spans="1:4" x14ac:dyDescent="0.3">
      <c r="A8915" s="4">
        <v>32498</v>
      </c>
      <c r="B8915" s="5">
        <v>2295</v>
      </c>
      <c r="C8915" s="201">
        <f t="shared" si="278"/>
        <v>2.2949999999999999</v>
      </c>
      <c r="D8915" s="254">
        <f t="shared" si="279"/>
        <v>0</v>
      </c>
    </row>
    <row r="8916" spans="1:4" x14ac:dyDescent="0.3">
      <c r="A8916" s="4">
        <v>32499</v>
      </c>
      <c r="B8916" s="5">
        <v>2295</v>
      </c>
      <c r="C8916" s="201">
        <f t="shared" si="278"/>
        <v>2.2949999999999999</v>
      </c>
      <c r="D8916" s="254">
        <f t="shared" si="279"/>
        <v>0</v>
      </c>
    </row>
    <row r="8917" spans="1:4" x14ac:dyDescent="0.3">
      <c r="A8917" s="4">
        <v>32500</v>
      </c>
      <c r="B8917" s="5">
        <v>2295</v>
      </c>
      <c r="C8917" s="201">
        <f t="shared" si="278"/>
        <v>2.2949999999999999</v>
      </c>
      <c r="D8917" s="254">
        <f t="shared" si="279"/>
        <v>0</v>
      </c>
    </row>
    <row r="8918" spans="1:4" x14ac:dyDescent="0.3">
      <c r="A8918" s="4">
        <v>32503</v>
      </c>
      <c r="B8918" s="5">
        <v>2295</v>
      </c>
      <c r="C8918" s="201">
        <f t="shared" si="278"/>
        <v>2.2949999999999999</v>
      </c>
      <c r="D8918" s="254">
        <f t="shared" si="279"/>
        <v>0</v>
      </c>
    </row>
    <row r="8919" spans="1:4" x14ac:dyDescent="0.3">
      <c r="A8919" s="4">
        <v>32504</v>
      </c>
      <c r="B8919" s="5">
        <v>2295</v>
      </c>
      <c r="C8919" s="201">
        <f t="shared" si="278"/>
        <v>2.2949999999999999</v>
      </c>
      <c r="D8919" s="254">
        <f t="shared" si="279"/>
        <v>0</v>
      </c>
    </row>
    <row r="8920" spans="1:4" x14ac:dyDescent="0.3">
      <c r="A8920" s="4">
        <v>32505</v>
      </c>
      <c r="B8920" s="5">
        <v>2295</v>
      </c>
      <c r="C8920" s="201">
        <f t="shared" si="278"/>
        <v>2.2949999999999999</v>
      </c>
      <c r="D8920" s="254">
        <f t="shared" si="279"/>
        <v>0</v>
      </c>
    </row>
    <row r="8921" spans="1:4" x14ac:dyDescent="0.3">
      <c r="A8921" s="4">
        <v>32506</v>
      </c>
      <c r="B8921" s="5">
        <v>2297</v>
      </c>
      <c r="C8921" s="201">
        <f t="shared" si="278"/>
        <v>2.2970000000000002</v>
      </c>
      <c r="D8921" s="254">
        <f t="shared" si="279"/>
        <v>8.7145969498902964E-2</v>
      </c>
    </row>
    <row r="8922" spans="1:4" x14ac:dyDescent="0.3">
      <c r="A8922" s="4">
        <v>32507</v>
      </c>
      <c r="B8922" s="5">
        <v>2298</v>
      </c>
      <c r="C8922" s="201">
        <f t="shared" si="278"/>
        <v>2.298</v>
      </c>
      <c r="D8922" s="254">
        <f t="shared" si="279"/>
        <v>4.3535045711795561E-2</v>
      </c>
    </row>
    <row r="8923" spans="1:4" x14ac:dyDescent="0.3">
      <c r="A8923" s="4">
        <v>32510</v>
      </c>
      <c r="B8923" s="5">
        <v>2299</v>
      </c>
      <c r="C8923" s="201">
        <f t="shared" si="278"/>
        <v>2.2989999999999999</v>
      </c>
      <c r="D8923" s="254">
        <f t="shared" si="279"/>
        <v>4.351610095736369E-2</v>
      </c>
    </row>
    <row r="8924" spans="1:4" x14ac:dyDescent="0.3">
      <c r="A8924" s="4">
        <v>32511</v>
      </c>
      <c r="B8924" s="5">
        <v>2302</v>
      </c>
      <c r="C8924" s="201">
        <f t="shared" si="278"/>
        <v>2.302</v>
      </c>
      <c r="D8924" s="254">
        <f t="shared" si="279"/>
        <v>0.13049151805133441</v>
      </c>
    </row>
    <row r="8925" spans="1:4" x14ac:dyDescent="0.3">
      <c r="A8925" s="4">
        <v>32512</v>
      </c>
      <c r="B8925" s="5">
        <v>2303</v>
      </c>
      <c r="C8925" s="201">
        <f t="shared" si="278"/>
        <v>2.3029999999999999</v>
      </c>
      <c r="D8925" s="254">
        <f t="shared" si="279"/>
        <v>4.3440486533441458E-2</v>
      </c>
    </row>
    <row r="8926" spans="1:4" x14ac:dyDescent="0.3">
      <c r="A8926" s="4">
        <v>32513</v>
      </c>
      <c r="B8926" s="5">
        <v>2304</v>
      </c>
      <c r="C8926" s="201">
        <f t="shared" si="278"/>
        <v>2.3039999999999998</v>
      </c>
      <c r="D8926" s="254">
        <f t="shared" si="279"/>
        <v>4.3421623968731282E-2</v>
      </c>
    </row>
    <row r="8927" spans="1:4" x14ac:dyDescent="0.3">
      <c r="A8927" s="4">
        <v>32514</v>
      </c>
      <c r="B8927" s="5">
        <v>2305</v>
      </c>
      <c r="C8927" s="201">
        <f t="shared" si="278"/>
        <v>2.3050000000000002</v>
      </c>
      <c r="D8927" s="254">
        <f t="shared" si="279"/>
        <v>4.3402777777767909E-2</v>
      </c>
    </row>
    <row r="8928" spans="1:4" x14ac:dyDescent="0.3">
      <c r="A8928" s="4">
        <v>32517</v>
      </c>
      <c r="B8928" s="5">
        <v>2306</v>
      </c>
      <c r="C8928" s="201">
        <f t="shared" si="278"/>
        <v>2.306</v>
      </c>
      <c r="D8928" s="254">
        <f t="shared" si="279"/>
        <v>4.3383947939257261E-2</v>
      </c>
    </row>
    <row r="8929" spans="1:4" x14ac:dyDescent="0.3">
      <c r="A8929" s="4">
        <v>32518</v>
      </c>
      <c r="B8929" s="5">
        <v>2309</v>
      </c>
      <c r="C8929" s="201">
        <f t="shared" si="278"/>
        <v>2.3090000000000002</v>
      </c>
      <c r="D8929" s="254">
        <f t="shared" si="279"/>
        <v>0.13009540329576019</v>
      </c>
    </row>
    <row r="8930" spans="1:4" x14ac:dyDescent="0.3">
      <c r="A8930" s="4">
        <v>32519</v>
      </c>
      <c r="B8930" s="5">
        <v>2310</v>
      </c>
      <c r="C8930" s="201">
        <f t="shared" si="278"/>
        <v>2.31</v>
      </c>
      <c r="D8930" s="254">
        <f t="shared" si="279"/>
        <v>4.330879168470414E-2</v>
      </c>
    </row>
    <row r="8931" spans="1:4" x14ac:dyDescent="0.3">
      <c r="A8931" s="4">
        <v>32520</v>
      </c>
      <c r="B8931" s="5">
        <v>2313</v>
      </c>
      <c r="C8931" s="201">
        <f t="shared" si="278"/>
        <v>2.3130000000000002</v>
      </c>
      <c r="D8931" s="254">
        <f t="shared" si="279"/>
        <v>0.12987012987013546</v>
      </c>
    </row>
    <row r="8932" spans="1:4" x14ac:dyDescent="0.3">
      <c r="A8932" s="4">
        <v>32521</v>
      </c>
      <c r="B8932" s="5">
        <v>2314</v>
      </c>
      <c r="C8932" s="201">
        <f t="shared" si="278"/>
        <v>2.3140000000000001</v>
      </c>
      <c r="D8932" s="254">
        <f t="shared" si="279"/>
        <v>4.3233895373973041E-2</v>
      </c>
    </row>
    <row r="8933" spans="1:4" x14ac:dyDescent="0.3">
      <c r="A8933" s="4">
        <v>32524</v>
      </c>
      <c r="B8933" s="5">
        <v>2315</v>
      </c>
      <c r="C8933" s="201">
        <f t="shared" si="278"/>
        <v>2.3149999999999999</v>
      </c>
      <c r="D8933" s="254">
        <f t="shared" si="279"/>
        <v>4.3215211754543681E-2</v>
      </c>
    </row>
    <row r="8934" spans="1:4" x14ac:dyDescent="0.3">
      <c r="A8934" s="4">
        <v>32525</v>
      </c>
      <c r="B8934" s="5">
        <v>2316</v>
      </c>
      <c r="C8934" s="201">
        <f t="shared" si="278"/>
        <v>2.3159999999999998</v>
      </c>
      <c r="D8934" s="254">
        <f t="shared" si="279"/>
        <v>4.3196544276447035E-2</v>
      </c>
    </row>
    <row r="8935" spans="1:4" x14ac:dyDescent="0.3">
      <c r="A8935" s="4">
        <v>32526</v>
      </c>
      <c r="B8935" s="5">
        <v>2317</v>
      </c>
      <c r="C8935" s="201">
        <f t="shared" si="278"/>
        <v>2.3170000000000002</v>
      </c>
      <c r="D8935" s="254">
        <f t="shared" si="279"/>
        <v>4.3177892918833116E-2</v>
      </c>
    </row>
    <row r="8936" spans="1:4" x14ac:dyDescent="0.3">
      <c r="A8936" s="4">
        <v>32527</v>
      </c>
      <c r="B8936" s="5">
        <v>2320</v>
      </c>
      <c r="C8936" s="201">
        <f t="shared" si="278"/>
        <v>2.3199999999999998</v>
      </c>
      <c r="D8936" s="254">
        <f t="shared" si="279"/>
        <v>0.12947777298231156</v>
      </c>
    </row>
    <row r="8937" spans="1:4" x14ac:dyDescent="0.3">
      <c r="A8937" s="4">
        <v>32528</v>
      </c>
      <c r="B8937" s="5">
        <v>2321</v>
      </c>
      <c r="C8937" s="201">
        <f t="shared" si="278"/>
        <v>2.3210000000000002</v>
      </c>
      <c r="D8937" s="254">
        <f t="shared" si="279"/>
        <v>4.310344827587187E-2</v>
      </c>
    </row>
    <row r="8938" spans="1:4" x14ac:dyDescent="0.3">
      <c r="A8938" s="4">
        <v>32531</v>
      </c>
      <c r="B8938" s="5">
        <v>2322</v>
      </c>
      <c r="C8938" s="201">
        <f t="shared" si="278"/>
        <v>2.3220000000000001</v>
      </c>
      <c r="D8938" s="254">
        <f t="shared" si="279"/>
        <v>4.3084877208099392E-2</v>
      </c>
    </row>
    <row r="8939" spans="1:4" x14ac:dyDescent="0.3">
      <c r="A8939" s="4">
        <v>32532</v>
      </c>
      <c r="B8939" s="5">
        <v>2323</v>
      </c>
      <c r="C8939" s="201">
        <f t="shared" si="278"/>
        <v>2.323</v>
      </c>
      <c r="D8939" s="254">
        <f t="shared" si="279"/>
        <v>4.3066322136087187E-2</v>
      </c>
    </row>
    <row r="8940" spans="1:4" x14ac:dyDescent="0.3">
      <c r="A8940" s="4">
        <v>32533</v>
      </c>
      <c r="B8940" s="5">
        <v>2324</v>
      </c>
      <c r="C8940" s="201">
        <f t="shared" si="278"/>
        <v>2.3239999999999998</v>
      </c>
      <c r="D8940" s="254">
        <f t="shared" si="279"/>
        <v>4.3047783039162901E-2</v>
      </c>
    </row>
    <row r="8941" spans="1:4" x14ac:dyDescent="0.3">
      <c r="A8941" s="4">
        <v>32534</v>
      </c>
      <c r="B8941" s="5">
        <v>2325</v>
      </c>
      <c r="C8941" s="201">
        <f t="shared" si="278"/>
        <v>2.3250000000000002</v>
      </c>
      <c r="D8941" s="254">
        <f t="shared" si="279"/>
        <v>4.3029259896720795E-2</v>
      </c>
    </row>
    <row r="8942" spans="1:4" x14ac:dyDescent="0.3">
      <c r="A8942" s="4">
        <v>32535</v>
      </c>
      <c r="B8942" s="5">
        <v>2326</v>
      </c>
      <c r="C8942" s="201">
        <f t="shared" si="278"/>
        <v>2.3260000000000001</v>
      </c>
      <c r="D8942" s="254">
        <f t="shared" si="279"/>
        <v>4.3010752688177334E-2</v>
      </c>
    </row>
    <row r="8943" spans="1:4" x14ac:dyDescent="0.3">
      <c r="A8943" s="4">
        <v>32538</v>
      </c>
      <c r="B8943" s="5">
        <v>2327</v>
      </c>
      <c r="C8943" s="201">
        <f t="shared" si="278"/>
        <v>2.327</v>
      </c>
      <c r="D8943" s="254">
        <f t="shared" si="279"/>
        <v>4.2992261392948983E-2</v>
      </c>
    </row>
    <row r="8944" spans="1:4" x14ac:dyDescent="0.3">
      <c r="A8944" s="4">
        <v>32539</v>
      </c>
      <c r="B8944" s="5">
        <v>2328</v>
      </c>
      <c r="C8944" s="201">
        <f t="shared" si="278"/>
        <v>2.3279999999999998</v>
      </c>
      <c r="D8944" s="254">
        <f t="shared" si="279"/>
        <v>4.2973785990541025E-2</v>
      </c>
    </row>
    <row r="8945" spans="1:4" x14ac:dyDescent="0.3">
      <c r="A8945" s="4">
        <v>32540</v>
      </c>
      <c r="B8945" s="5">
        <v>2329</v>
      </c>
      <c r="C8945" s="201">
        <f t="shared" si="278"/>
        <v>2.3290000000000002</v>
      </c>
      <c r="D8945" s="254">
        <f t="shared" si="279"/>
        <v>4.2955326460480947E-2</v>
      </c>
    </row>
    <row r="8946" spans="1:4" x14ac:dyDescent="0.3">
      <c r="A8946" s="4">
        <v>32541</v>
      </c>
      <c r="B8946" s="5">
        <v>2332</v>
      </c>
      <c r="C8946" s="201">
        <f t="shared" si="278"/>
        <v>2.3319999999999999</v>
      </c>
      <c r="D8946" s="254">
        <f t="shared" si="279"/>
        <v>0.12881064834693312</v>
      </c>
    </row>
    <row r="8947" spans="1:4" x14ac:dyDescent="0.3">
      <c r="A8947" s="4">
        <v>32542</v>
      </c>
      <c r="B8947" s="5">
        <v>2333</v>
      </c>
      <c r="C8947" s="201">
        <f t="shared" si="278"/>
        <v>2.3330000000000002</v>
      </c>
      <c r="D8947" s="254">
        <f t="shared" si="279"/>
        <v>4.2881646655223982E-2</v>
      </c>
    </row>
    <row r="8948" spans="1:4" x14ac:dyDescent="0.3">
      <c r="A8948" s="4">
        <v>32545</v>
      </c>
      <c r="B8948" s="5">
        <v>2334</v>
      </c>
      <c r="C8948" s="201">
        <f t="shared" si="278"/>
        <v>2.3340000000000001</v>
      </c>
      <c r="D8948" s="254">
        <f t="shared" si="279"/>
        <v>4.2863266180881432E-2</v>
      </c>
    </row>
    <row r="8949" spans="1:4" x14ac:dyDescent="0.3">
      <c r="A8949" s="4">
        <v>32546</v>
      </c>
      <c r="B8949" s="5">
        <v>2335</v>
      </c>
      <c r="C8949" s="201">
        <f t="shared" si="278"/>
        <v>2.335</v>
      </c>
      <c r="D8949" s="254">
        <f t="shared" si="279"/>
        <v>4.2844901456717821E-2</v>
      </c>
    </row>
    <row r="8950" spans="1:4" x14ac:dyDescent="0.3">
      <c r="A8950" s="4">
        <v>32547</v>
      </c>
      <c r="B8950" s="5">
        <v>2336</v>
      </c>
      <c r="C8950" s="201">
        <f t="shared" si="278"/>
        <v>2.3359999999999999</v>
      </c>
      <c r="D8950" s="254">
        <f t="shared" si="279"/>
        <v>4.282655246252709E-2</v>
      </c>
    </row>
    <row r="8951" spans="1:4" x14ac:dyDescent="0.3">
      <c r="A8951" s="4">
        <v>32548</v>
      </c>
      <c r="B8951" s="5">
        <v>2339</v>
      </c>
      <c r="C8951" s="201">
        <f t="shared" si="278"/>
        <v>2.339</v>
      </c>
      <c r="D8951" s="254">
        <f t="shared" si="279"/>
        <v>0.12842465753424293</v>
      </c>
    </row>
    <row r="8952" spans="1:4" x14ac:dyDescent="0.3">
      <c r="A8952" s="4">
        <v>32549</v>
      </c>
      <c r="B8952" s="5">
        <v>2340</v>
      </c>
      <c r="C8952" s="201">
        <f t="shared" si="278"/>
        <v>2.34</v>
      </c>
      <c r="D8952" s="254">
        <f t="shared" si="279"/>
        <v>4.2753313381793667E-2</v>
      </c>
    </row>
    <row r="8953" spans="1:4" x14ac:dyDescent="0.3">
      <c r="A8953" s="4">
        <v>32552</v>
      </c>
      <c r="B8953" s="5">
        <v>2341</v>
      </c>
      <c r="C8953" s="201">
        <f t="shared" si="278"/>
        <v>2.3410000000000002</v>
      </c>
      <c r="D8953" s="254">
        <f t="shared" si="279"/>
        <v>4.2735042735042583E-2</v>
      </c>
    </row>
    <row r="8954" spans="1:4" x14ac:dyDescent="0.3">
      <c r="A8954" s="4">
        <v>32553</v>
      </c>
      <c r="B8954" s="5">
        <v>2342</v>
      </c>
      <c r="C8954" s="201">
        <f t="shared" si="278"/>
        <v>2.3420000000000001</v>
      </c>
      <c r="D8954" s="254">
        <f t="shared" si="279"/>
        <v>4.2716787697560932E-2</v>
      </c>
    </row>
    <row r="8955" spans="1:4" x14ac:dyDescent="0.3">
      <c r="A8955" s="4">
        <v>32554</v>
      </c>
      <c r="B8955" s="5">
        <v>2343</v>
      </c>
      <c r="C8955" s="201">
        <f t="shared" si="278"/>
        <v>2.343</v>
      </c>
      <c r="D8955" s="254">
        <f t="shared" si="279"/>
        <v>4.2698548249364698E-2</v>
      </c>
    </row>
    <row r="8956" spans="1:4" x14ac:dyDescent="0.3">
      <c r="A8956" s="4">
        <v>32555</v>
      </c>
      <c r="B8956" s="5">
        <v>2346</v>
      </c>
      <c r="C8956" s="201">
        <f t="shared" si="278"/>
        <v>2.3460000000000001</v>
      </c>
      <c r="D8956" s="254">
        <f t="shared" si="279"/>
        <v>0.1280409731113874</v>
      </c>
    </row>
    <row r="8957" spans="1:4" x14ac:dyDescent="0.3">
      <c r="A8957" s="4">
        <v>32556</v>
      </c>
      <c r="B8957" s="5">
        <v>2347</v>
      </c>
      <c r="C8957" s="201">
        <f t="shared" si="278"/>
        <v>2.347</v>
      </c>
      <c r="D8957" s="254">
        <f t="shared" si="279"/>
        <v>4.2625745950553018E-2</v>
      </c>
    </row>
    <row r="8958" spans="1:4" x14ac:dyDescent="0.3">
      <c r="A8958" s="4">
        <v>32559</v>
      </c>
      <c r="B8958" s="5">
        <v>2348</v>
      </c>
      <c r="C8958" s="201">
        <f t="shared" si="278"/>
        <v>2.3479999999999999</v>
      </c>
      <c r="D8958" s="254">
        <f t="shared" si="279"/>
        <v>4.260758414997845E-2</v>
      </c>
    </row>
    <row r="8959" spans="1:4" x14ac:dyDescent="0.3">
      <c r="A8959" s="4">
        <v>32560</v>
      </c>
      <c r="B8959" s="5">
        <v>2349</v>
      </c>
      <c r="C8959" s="201">
        <f t="shared" si="278"/>
        <v>2.3490000000000002</v>
      </c>
      <c r="D8959" s="254">
        <f t="shared" si="279"/>
        <v>4.2589437819429143E-2</v>
      </c>
    </row>
    <row r="8960" spans="1:4" x14ac:dyDescent="0.3">
      <c r="A8960" s="4">
        <v>32561</v>
      </c>
      <c r="B8960" s="5">
        <v>2350</v>
      </c>
      <c r="C8960" s="201">
        <f t="shared" si="278"/>
        <v>2.35</v>
      </c>
      <c r="D8960" s="254">
        <f t="shared" si="279"/>
        <v>4.2571306939120923E-2</v>
      </c>
    </row>
    <row r="8961" spans="1:4" x14ac:dyDescent="0.3">
      <c r="A8961" s="4">
        <v>32562</v>
      </c>
      <c r="B8961" s="5">
        <v>2353</v>
      </c>
      <c r="C8961" s="201">
        <f t="shared" si="278"/>
        <v>2.3530000000000002</v>
      </c>
      <c r="D8961" s="254">
        <f t="shared" si="279"/>
        <v>0.1276595744680753</v>
      </c>
    </row>
    <row r="8962" spans="1:4" x14ac:dyDescent="0.3">
      <c r="A8962" s="4">
        <v>32563</v>
      </c>
      <c r="B8962" s="5">
        <v>2354</v>
      </c>
      <c r="C8962" s="201">
        <f t="shared" si="278"/>
        <v>2.3540000000000001</v>
      </c>
      <c r="D8962" s="254">
        <f t="shared" si="279"/>
        <v>4.2498937526569414E-2</v>
      </c>
    </row>
    <row r="8963" spans="1:4" x14ac:dyDescent="0.3">
      <c r="A8963" s="4">
        <v>32566</v>
      </c>
      <c r="B8963" s="5">
        <v>2355</v>
      </c>
      <c r="C8963" s="201">
        <f t="shared" si="278"/>
        <v>2.355</v>
      </c>
      <c r="D8963" s="254">
        <f t="shared" si="279"/>
        <v>4.2480883602369346E-2</v>
      </c>
    </row>
    <row r="8964" spans="1:4" x14ac:dyDescent="0.3">
      <c r="A8964" s="4">
        <v>32567</v>
      </c>
      <c r="B8964" s="5">
        <v>2356</v>
      </c>
      <c r="C8964" s="201">
        <f t="shared" si="278"/>
        <v>2.3559999999999999</v>
      </c>
      <c r="D8964" s="254">
        <f t="shared" si="279"/>
        <v>4.2462845010615702E-2</v>
      </c>
    </row>
    <row r="8965" spans="1:4" x14ac:dyDescent="0.3">
      <c r="A8965" s="4">
        <v>32568</v>
      </c>
      <c r="B8965" s="5">
        <v>2357</v>
      </c>
      <c r="C8965" s="201">
        <f t="shared" si="278"/>
        <v>2.3570000000000002</v>
      </c>
      <c r="D8965" s="254">
        <f t="shared" si="279"/>
        <v>4.2444821731746352E-2</v>
      </c>
    </row>
    <row r="8966" spans="1:4" x14ac:dyDescent="0.3">
      <c r="A8966" s="4">
        <v>32569</v>
      </c>
      <c r="B8966" s="5">
        <v>2360</v>
      </c>
      <c r="C8966" s="201">
        <f t="shared" ref="C8966:C9029" si="280">B8966/1000</f>
        <v>2.36</v>
      </c>
      <c r="D8966" s="254">
        <f t="shared" si="279"/>
        <v>0.12728044123886395</v>
      </c>
    </row>
    <row r="8967" spans="1:4" x14ac:dyDescent="0.3">
      <c r="A8967" s="4">
        <v>32570</v>
      </c>
      <c r="B8967" s="5">
        <v>2361</v>
      </c>
      <c r="C8967" s="201">
        <f t="shared" si="280"/>
        <v>2.3610000000000002</v>
      </c>
      <c r="D8967" s="254">
        <f t="shared" ref="D8967:D9030" si="281">((B8967/B8966)-1)*100</f>
        <v>4.2372881355934311E-2</v>
      </c>
    </row>
    <row r="8968" spans="1:4" x14ac:dyDescent="0.3">
      <c r="A8968" s="4">
        <v>32573</v>
      </c>
      <c r="B8968" s="5">
        <v>2362</v>
      </c>
      <c r="C8968" s="201">
        <f t="shared" si="280"/>
        <v>2.3620000000000001</v>
      </c>
      <c r="D8968" s="254">
        <f t="shared" si="281"/>
        <v>4.2354934349853046E-2</v>
      </c>
    </row>
    <row r="8969" spans="1:4" x14ac:dyDescent="0.3">
      <c r="A8969" s="4">
        <v>32574</v>
      </c>
      <c r="B8969" s="5">
        <v>2363</v>
      </c>
      <c r="C8969" s="201">
        <f t="shared" si="280"/>
        <v>2.363</v>
      </c>
      <c r="D8969" s="254">
        <f t="shared" si="281"/>
        <v>4.2337002540215884E-2</v>
      </c>
    </row>
    <row r="8970" spans="1:4" x14ac:dyDescent="0.3">
      <c r="A8970" s="4">
        <v>32575</v>
      </c>
      <c r="B8970" s="5">
        <v>2364</v>
      </c>
      <c r="C8970" s="201">
        <f t="shared" si="280"/>
        <v>2.3639999999999999</v>
      </c>
      <c r="D8970" s="254">
        <f t="shared" si="281"/>
        <v>4.2319085907749354E-2</v>
      </c>
    </row>
    <row r="8971" spans="1:4" x14ac:dyDescent="0.3">
      <c r="A8971" s="4">
        <v>32576</v>
      </c>
      <c r="B8971" s="5">
        <v>2367</v>
      </c>
      <c r="C8971" s="201">
        <f t="shared" si="280"/>
        <v>2.367</v>
      </c>
      <c r="D8971" s="254">
        <f t="shared" si="281"/>
        <v>0.12690355329949554</v>
      </c>
    </row>
    <row r="8972" spans="1:4" x14ac:dyDescent="0.3">
      <c r="A8972" s="4">
        <v>32577</v>
      </c>
      <c r="B8972" s="5">
        <v>2368</v>
      </c>
      <c r="C8972" s="201">
        <f t="shared" si="280"/>
        <v>2.3679999999999999</v>
      </c>
      <c r="D8972" s="254">
        <f t="shared" si="281"/>
        <v>4.2247570764675224E-2</v>
      </c>
    </row>
    <row r="8973" spans="1:4" x14ac:dyDescent="0.3">
      <c r="A8973" s="4">
        <v>32580</v>
      </c>
      <c r="B8973" s="5">
        <v>2369</v>
      </c>
      <c r="C8973" s="201">
        <f t="shared" si="280"/>
        <v>2.3690000000000002</v>
      </c>
      <c r="D8973" s="254">
        <f t="shared" si="281"/>
        <v>4.2229729729736931E-2</v>
      </c>
    </row>
    <row r="8974" spans="1:4" x14ac:dyDescent="0.3">
      <c r="A8974" s="4">
        <v>32581</v>
      </c>
      <c r="B8974" s="5">
        <v>2370</v>
      </c>
      <c r="C8974" s="201">
        <f t="shared" si="280"/>
        <v>2.37</v>
      </c>
      <c r="D8974" s="254">
        <f t="shared" si="281"/>
        <v>4.2211903756861346E-2</v>
      </c>
    </row>
    <row r="8975" spans="1:4" x14ac:dyDescent="0.3">
      <c r="A8975" s="4">
        <v>32582</v>
      </c>
      <c r="B8975" s="5">
        <v>2371</v>
      </c>
      <c r="C8975" s="201">
        <f t="shared" si="280"/>
        <v>2.371</v>
      </c>
      <c r="D8975" s="254">
        <f t="shared" si="281"/>
        <v>4.2194092826997043E-2</v>
      </c>
    </row>
    <row r="8976" spans="1:4" x14ac:dyDescent="0.3">
      <c r="A8976" s="4">
        <v>32583</v>
      </c>
      <c r="B8976" s="5">
        <v>2374</v>
      </c>
      <c r="C8976" s="201">
        <f t="shared" si="280"/>
        <v>2.3740000000000001</v>
      </c>
      <c r="D8976" s="254">
        <f t="shared" si="281"/>
        <v>0.1265288907633888</v>
      </c>
    </row>
    <row r="8977" spans="1:4" x14ac:dyDescent="0.3">
      <c r="A8977" s="4">
        <v>32584</v>
      </c>
      <c r="B8977" s="5">
        <v>2376</v>
      </c>
      <c r="C8977" s="201">
        <f t="shared" si="280"/>
        <v>2.3759999999999999</v>
      </c>
      <c r="D8977" s="254">
        <f t="shared" si="281"/>
        <v>8.424599831506896E-2</v>
      </c>
    </row>
    <row r="8978" spans="1:4" x14ac:dyDescent="0.3">
      <c r="A8978" s="4">
        <v>32587</v>
      </c>
      <c r="B8978" s="5">
        <v>2381</v>
      </c>
      <c r="C8978" s="201">
        <f t="shared" si="280"/>
        <v>2.3809999999999998</v>
      </c>
      <c r="D8978" s="254">
        <f t="shared" si="281"/>
        <v>0.21043771043771642</v>
      </c>
    </row>
    <row r="8979" spans="1:4" x14ac:dyDescent="0.3">
      <c r="A8979" s="4">
        <v>32589</v>
      </c>
      <c r="B8979" s="5">
        <v>2382</v>
      </c>
      <c r="C8979" s="201">
        <f t="shared" si="280"/>
        <v>2.3820000000000001</v>
      </c>
      <c r="D8979" s="254">
        <f t="shared" si="281"/>
        <v>4.1999160016792381E-2</v>
      </c>
    </row>
    <row r="8980" spans="1:4" x14ac:dyDescent="0.3">
      <c r="A8980" s="4">
        <v>32594</v>
      </c>
      <c r="B8980" s="5">
        <v>2383</v>
      </c>
      <c r="C8980" s="201">
        <f t="shared" si="280"/>
        <v>2.383</v>
      </c>
      <c r="D8980" s="254">
        <f t="shared" si="281"/>
        <v>4.1981528127621459E-2</v>
      </c>
    </row>
    <row r="8981" spans="1:4" x14ac:dyDescent="0.3">
      <c r="A8981" s="4">
        <v>32595</v>
      </c>
      <c r="B8981" s="5">
        <v>2384</v>
      </c>
      <c r="C8981" s="201">
        <f t="shared" si="280"/>
        <v>2.3839999999999999</v>
      </c>
      <c r="D8981" s="254">
        <f t="shared" si="281"/>
        <v>4.1963911036502211E-2</v>
      </c>
    </row>
    <row r="8982" spans="1:4" x14ac:dyDescent="0.3">
      <c r="A8982" s="4">
        <v>32596</v>
      </c>
      <c r="B8982" s="5">
        <v>2385</v>
      </c>
      <c r="C8982" s="201">
        <f t="shared" si="280"/>
        <v>2.3849999999999998</v>
      </c>
      <c r="D8982" s="254">
        <f t="shared" si="281"/>
        <v>4.1946308724827297E-2</v>
      </c>
    </row>
    <row r="8983" spans="1:4" x14ac:dyDescent="0.3">
      <c r="A8983" s="4">
        <v>32597</v>
      </c>
      <c r="B8983" s="5">
        <v>2388</v>
      </c>
      <c r="C8983" s="201">
        <f t="shared" si="280"/>
        <v>2.3879999999999999</v>
      </c>
      <c r="D8983" s="254">
        <f t="shared" si="281"/>
        <v>0.12578616352201255</v>
      </c>
    </row>
    <row r="8984" spans="1:4" x14ac:dyDescent="0.3">
      <c r="A8984" s="4">
        <v>32598</v>
      </c>
      <c r="B8984" s="5">
        <v>2389</v>
      </c>
      <c r="C8984" s="201">
        <f t="shared" si="280"/>
        <v>2.3889999999999998</v>
      </c>
      <c r="D8984" s="254">
        <f t="shared" si="281"/>
        <v>4.1876046901179187E-2</v>
      </c>
    </row>
    <row r="8985" spans="1:4" x14ac:dyDescent="0.3">
      <c r="A8985" s="4">
        <v>32601</v>
      </c>
      <c r="B8985" s="5">
        <v>2390</v>
      </c>
      <c r="C8985" s="201">
        <f t="shared" si="280"/>
        <v>2.39</v>
      </c>
      <c r="D8985" s="254">
        <f t="shared" si="281"/>
        <v>4.185851820845965E-2</v>
      </c>
    </row>
    <row r="8986" spans="1:4" x14ac:dyDescent="0.3">
      <c r="A8986" s="4">
        <v>32602</v>
      </c>
      <c r="B8986" s="5">
        <v>2391</v>
      </c>
      <c r="C8986" s="201">
        <f t="shared" si="280"/>
        <v>2.391</v>
      </c>
      <c r="D8986" s="254">
        <f t="shared" si="281"/>
        <v>4.1841004184095532E-2</v>
      </c>
    </row>
    <row r="8987" spans="1:4" x14ac:dyDescent="0.3">
      <c r="A8987" s="4">
        <v>32603</v>
      </c>
      <c r="B8987" s="5">
        <v>2392</v>
      </c>
      <c r="C8987" s="201">
        <f t="shared" si="280"/>
        <v>2.3919999999999999</v>
      </c>
      <c r="D8987" s="254">
        <f t="shared" si="281"/>
        <v>4.1823504809701539E-2</v>
      </c>
    </row>
    <row r="8988" spans="1:4" x14ac:dyDescent="0.3">
      <c r="A8988" s="4">
        <v>32604</v>
      </c>
      <c r="B8988" s="5">
        <v>2395</v>
      </c>
      <c r="C8988" s="201">
        <f t="shared" si="280"/>
        <v>2.395</v>
      </c>
      <c r="D8988" s="254">
        <f t="shared" si="281"/>
        <v>0.12541806020067714</v>
      </c>
    </row>
    <row r="8989" spans="1:4" x14ac:dyDescent="0.3">
      <c r="A8989" s="4">
        <v>32605</v>
      </c>
      <c r="B8989" s="5">
        <v>2396</v>
      </c>
      <c r="C8989" s="201">
        <f t="shared" si="280"/>
        <v>2.3959999999999999</v>
      </c>
      <c r="D8989" s="254">
        <f t="shared" si="281"/>
        <v>4.1753653444676075E-2</v>
      </c>
    </row>
    <row r="8990" spans="1:4" x14ac:dyDescent="0.3">
      <c r="A8990" s="4">
        <v>32608</v>
      </c>
      <c r="B8990" s="5">
        <v>2397</v>
      </c>
      <c r="C8990" s="201">
        <f t="shared" si="280"/>
        <v>2.3969999999999998</v>
      </c>
      <c r="D8990" s="254">
        <f t="shared" si="281"/>
        <v>4.1736227045086061E-2</v>
      </c>
    </row>
    <row r="8991" spans="1:4" x14ac:dyDescent="0.3">
      <c r="A8991" s="4">
        <v>32609</v>
      </c>
      <c r="B8991" s="5">
        <v>2398</v>
      </c>
      <c r="C8991" s="201">
        <f t="shared" si="280"/>
        <v>2.3980000000000001</v>
      </c>
      <c r="D8991" s="254">
        <f t="shared" si="281"/>
        <v>4.171881518564291E-2</v>
      </c>
    </row>
    <row r="8992" spans="1:4" x14ac:dyDescent="0.3">
      <c r="A8992" s="4">
        <v>32610</v>
      </c>
      <c r="B8992" s="5">
        <v>2399</v>
      </c>
      <c r="C8992" s="201">
        <f t="shared" si="280"/>
        <v>2.399</v>
      </c>
      <c r="D8992" s="254">
        <f t="shared" si="281"/>
        <v>4.170141784820558E-2</v>
      </c>
    </row>
    <row r="8993" spans="1:4" x14ac:dyDescent="0.3">
      <c r="A8993" s="4">
        <v>32611</v>
      </c>
      <c r="B8993" s="5">
        <v>2402</v>
      </c>
      <c r="C8993" s="201">
        <f t="shared" si="280"/>
        <v>2.4020000000000001</v>
      </c>
      <c r="D8993" s="254">
        <f t="shared" si="281"/>
        <v>0.12505210504376585</v>
      </c>
    </row>
    <row r="8994" spans="1:4" x14ac:dyDescent="0.3">
      <c r="A8994" s="4">
        <v>32612</v>
      </c>
      <c r="B8994" s="5">
        <v>2403</v>
      </c>
      <c r="C8994" s="201">
        <f t="shared" si="280"/>
        <v>2.403</v>
      </c>
      <c r="D8994" s="254">
        <f t="shared" si="281"/>
        <v>4.1631973355538143E-2</v>
      </c>
    </row>
    <row r="8995" spans="1:4" x14ac:dyDescent="0.3">
      <c r="A8995" s="4">
        <v>32615</v>
      </c>
      <c r="B8995" s="5">
        <v>2404</v>
      </c>
      <c r="C8995" s="201">
        <f t="shared" si="280"/>
        <v>2.4039999999999999</v>
      </c>
      <c r="D8995" s="254">
        <f t="shared" si="281"/>
        <v>4.161464835621409E-2</v>
      </c>
    </row>
    <row r="8996" spans="1:4" x14ac:dyDescent="0.3">
      <c r="A8996" s="4">
        <v>32616</v>
      </c>
      <c r="B8996" s="5">
        <v>2405</v>
      </c>
      <c r="C8996" s="201">
        <f t="shared" si="280"/>
        <v>2.4049999999999998</v>
      </c>
      <c r="D8996" s="254">
        <f t="shared" si="281"/>
        <v>4.1597337770382659E-2</v>
      </c>
    </row>
    <row r="8997" spans="1:4" x14ac:dyDescent="0.3">
      <c r="A8997" s="4">
        <v>32617</v>
      </c>
      <c r="B8997" s="5">
        <v>2406</v>
      </c>
      <c r="C8997" s="201">
        <f t="shared" si="280"/>
        <v>2.4060000000000001</v>
      </c>
      <c r="D8997" s="254">
        <f t="shared" si="281"/>
        <v>4.1580041580036031E-2</v>
      </c>
    </row>
    <row r="8998" spans="1:4" x14ac:dyDescent="0.3">
      <c r="A8998" s="4">
        <v>32618</v>
      </c>
      <c r="B8998" s="5">
        <v>2409</v>
      </c>
      <c r="C8998" s="201">
        <f t="shared" si="280"/>
        <v>2.4089999999999998</v>
      </c>
      <c r="D8998" s="254">
        <f t="shared" si="281"/>
        <v>0.12468827930174342</v>
      </c>
    </row>
    <row r="8999" spans="1:4" x14ac:dyDescent="0.3">
      <c r="A8999" s="4">
        <v>32619</v>
      </c>
      <c r="B8999" s="5">
        <v>2410</v>
      </c>
      <c r="C8999" s="201">
        <f t="shared" si="280"/>
        <v>2.41</v>
      </c>
      <c r="D8999" s="254">
        <f t="shared" si="281"/>
        <v>4.1511000415117572E-2</v>
      </c>
    </row>
    <row r="9000" spans="1:4" x14ac:dyDescent="0.3">
      <c r="A9000" s="4">
        <v>32622</v>
      </c>
      <c r="B9000" s="5">
        <v>2411</v>
      </c>
      <c r="C9000" s="201">
        <f t="shared" si="280"/>
        <v>2.411</v>
      </c>
      <c r="D9000" s="254">
        <f t="shared" si="281"/>
        <v>4.1493775933609811E-2</v>
      </c>
    </row>
    <row r="9001" spans="1:4" x14ac:dyDescent="0.3">
      <c r="A9001" s="4">
        <v>32623</v>
      </c>
      <c r="B9001" s="5">
        <v>2412</v>
      </c>
      <c r="C9001" s="201">
        <f t="shared" si="280"/>
        <v>2.4119999999999999</v>
      </c>
      <c r="D9001" s="254">
        <f t="shared" si="281"/>
        <v>4.1476565740361515E-2</v>
      </c>
    </row>
    <row r="9002" spans="1:4" x14ac:dyDescent="0.3">
      <c r="A9002" s="4">
        <v>32624</v>
      </c>
      <c r="B9002" s="5">
        <v>2413</v>
      </c>
      <c r="C9002" s="201">
        <f t="shared" si="280"/>
        <v>2.4129999999999998</v>
      </c>
      <c r="D9002" s="254">
        <f t="shared" si="281"/>
        <v>4.1459369817586911E-2</v>
      </c>
    </row>
    <row r="9003" spans="1:4" x14ac:dyDescent="0.3">
      <c r="A9003" s="4">
        <v>32625</v>
      </c>
      <c r="B9003" s="5">
        <v>2417</v>
      </c>
      <c r="C9003" s="201">
        <f t="shared" si="280"/>
        <v>2.4169999999999998</v>
      </c>
      <c r="D9003" s="254">
        <f t="shared" si="281"/>
        <v>0.16576875259013413</v>
      </c>
    </row>
    <row r="9004" spans="1:4" x14ac:dyDescent="0.3">
      <c r="A9004" s="4">
        <v>32626</v>
      </c>
      <c r="B9004" s="5">
        <v>2418</v>
      </c>
      <c r="C9004" s="201">
        <f t="shared" si="280"/>
        <v>2.4180000000000001</v>
      </c>
      <c r="D9004" s="254">
        <f t="shared" si="281"/>
        <v>4.1373603640870726E-2</v>
      </c>
    </row>
    <row r="9005" spans="1:4" x14ac:dyDescent="0.3">
      <c r="A9005" s="4">
        <v>32630</v>
      </c>
      <c r="B9005" s="5">
        <v>2419</v>
      </c>
      <c r="C9005" s="201">
        <f t="shared" si="280"/>
        <v>2.419</v>
      </c>
      <c r="D9005" s="254">
        <f t="shared" si="281"/>
        <v>4.1356492969391034E-2</v>
      </c>
    </row>
    <row r="9006" spans="1:4" x14ac:dyDescent="0.3">
      <c r="A9006" s="4">
        <v>32631</v>
      </c>
      <c r="B9006" s="5">
        <v>2423</v>
      </c>
      <c r="C9006" s="201">
        <f t="shared" si="280"/>
        <v>2.423</v>
      </c>
      <c r="D9006" s="254">
        <f t="shared" si="281"/>
        <v>0.16535758577924664</v>
      </c>
    </row>
    <row r="9007" spans="1:4" x14ac:dyDescent="0.3">
      <c r="A9007" s="4">
        <v>32632</v>
      </c>
      <c r="B9007" s="5">
        <v>2424</v>
      </c>
      <c r="C9007" s="201">
        <f t="shared" si="280"/>
        <v>2.4239999999999999</v>
      </c>
      <c r="D9007" s="254">
        <f t="shared" si="281"/>
        <v>4.1271151465127609E-2</v>
      </c>
    </row>
    <row r="9008" spans="1:4" x14ac:dyDescent="0.3">
      <c r="A9008" s="4">
        <v>32636</v>
      </c>
      <c r="B9008" s="5">
        <v>2425</v>
      </c>
      <c r="C9008" s="201">
        <f t="shared" si="280"/>
        <v>2.4249999999999998</v>
      </c>
      <c r="D9008" s="254">
        <f t="shared" si="281"/>
        <v>4.125412541253759E-2</v>
      </c>
    </row>
    <row r="9009" spans="1:4" x14ac:dyDescent="0.3">
      <c r="A9009" s="4">
        <v>32637</v>
      </c>
      <c r="B9009" s="5">
        <v>2426</v>
      </c>
      <c r="C9009" s="201">
        <f t="shared" si="280"/>
        <v>2.4260000000000002</v>
      </c>
      <c r="D9009" s="254">
        <f t="shared" si="281"/>
        <v>4.1237113402070591E-2</v>
      </c>
    </row>
    <row r="9010" spans="1:4" x14ac:dyDescent="0.3">
      <c r="A9010" s="4">
        <v>32638</v>
      </c>
      <c r="B9010" s="5">
        <v>2427</v>
      </c>
      <c r="C9010" s="201">
        <f t="shared" si="280"/>
        <v>2.427</v>
      </c>
      <c r="D9010" s="254">
        <f t="shared" si="281"/>
        <v>4.1220115416318315E-2</v>
      </c>
    </row>
    <row r="9011" spans="1:4" x14ac:dyDescent="0.3">
      <c r="A9011" s="4">
        <v>32639</v>
      </c>
      <c r="B9011" s="5">
        <v>2430</v>
      </c>
      <c r="C9011" s="201">
        <f t="shared" si="280"/>
        <v>2.4300000000000002</v>
      </c>
      <c r="D9011" s="254">
        <f t="shared" si="281"/>
        <v>0.12360939431397266</v>
      </c>
    </row>
    <row r="9012" spans="1:4" x14ac:dyDescent="0.3">
      <c r="A9012" s="4">
        <v>32640</v>
      </c>
      <c r="B9012" s="5">
        <v>2431</v>
      </c>
      <c r="C9012" s="201">
        <f t="shared" si="280"/>
        <v>2.431</v>
      </c>
      <c r="D9012" s="254">
        <f t="shared" si="281"/>
        <v>4.115226337448874E-2</v>
      </c>
    </row>
    <row r="9013" spans="1:4" x14ac:dyDescent="0.3">
      <c r="A9013" s="4">
        <v>32643</v>
      </c>
      <c r="B9013" s="5">
        <v>2432</v>
      </c>
      <c r="C9013" s="201">
        <f t="shared" si="280"/>
        <v>2.4319999999999999</v>
      </c>
      <c r="D9013" s="254">
        <f t="shared" si="281"/>
        <v>4.1135335252984184E-2</v>
      </c>
    </row>
    <row r="9014" spans="1:4" x14ac:dyDescent="0.3">
      <c r="A9014" s="4">
        <v>32644</v>
      </c>
      <c r="B9014" s="5">
        <v>2433</v>
      </c>
      <c r="C9014" s="201">
        <f t="shared" si="280"/>
        <v>2.4329999999999998</v>
      </c>
      <c r="D9014" s="254">
        <f t="shared" si="281"/>
        <v>4.1118421052632748E-2</v>
      </c>
    </row>
    <row r="9015" spans="1:4" x14ac:dyDescent="0.3">
      <c r="A9015" s="4">
        <v>32645</v>
      </c>
      <c r="B9015" s="5">
        <v>2434</v>
      </c>
      <c r="C9015" s="201">
        <f t="shared" si="280"/>
        <v>2.4340000000000002</v>
      </c>
      <c r="D9015" s="254">
        <f t="shared" si="281"/>
        <v>4.1101520756270382E-2</v>
      </c>
    </row>
    <row r="9016" spans="1:4" x14ac:dyDescent="0.3">
      <c r="A9016" s="4">
        <v>32646</v>
      </c>
      <c r="B9016" s="5">
        <v>2437</v>
      </c>
      <c r="C9016" s="201">
        <f t="shared" si="280"/>
        <v>2.4369999999999998</v>
      </c>
      <c r="D9016" s="254">
        <f t="shared" si="281"/>
        <v>0.12325390304026573</v>
      </c>
    </row>
    <row r="9017" spans="1:4" x14ac:dyDescent="0.3">
      <c r="A9017" s="4">
        <v>32647</v>
      </c>
      <c r="B9017" s="5">
        <v>2438</v>
      </c>
      <c r="C9017" s="201">
        <f t="shared" si="280"/>
        <v>2.4380000000000002</v>
      </c>
      <c r="D9017" s="254">
        <f t="shared" si="281"/>
        <v>4.103405826836326E-2</v>
      </c>
    </row>
    <row r="9018" spans="1:4" x14ac:dyDescent="0.3">
      <c r="A9018" s="4">
        <v>32650</v>
      </c>
      <c r="B9018" s="5">
        <v>2439</v>
      </c>
      <c r="C9018" s="201">
        <f t="shared" si="280"/>
        <v>2.4390000000000001</v>
      </c>
      <c r="D9018" s="254">
        <f t="shared" si="281"/>
        <v>4.1017227235440323E-2</v>
      </c>
    </row>
    <row r="9019" spans="1:4" x14ac:dyDescent="0.3">
      <c r="A9019" s="4">
        <v>32651</v>
      </c>
      <c r="B9019" s="5">
        <v>2440</v>
      </c>
      <c r="C9019" s="201">
        <f t="shared" si="280"/>
        <v>2.44</v>
      </c>
      <c r="D9019" s="254">
        <f t="shared" si="281"/>
        <v>4.1000410004099486E-2</v>
      </c>
    </row>
    <row r="9020" spans="1:4" x14ac:dyDescent="0.3">
      <c r="A9020" s="4">
        <v>32652</v>
      </c>
      <c r="B9020" s="5">
        <v>2441</v>
      </c>
      <c r="C9020" s="201">
        <f t="shared" si="280"/>
        <v>2.4409999999999998</v>
      </c>
      <c r="D9020" s="254">
        <f t="shared" si="281"/>
        <v>4.098360655737654E-2</v>
      </c>
    </row>
    <row r="9021" spans="1:4" x14ac:dyDescent="0.3">
      <c r="A9021" s="4">
        <v>32653</v>
      </c>
      <c r="B9021" s="5">
        <v>2444</v>
      </c>
      <c r="C9021" s="201">
        <f t="shared" si="280"/>
        <v>2.444</v>
      </c>
      <c r="D9021" s="254">
        <f t="shared" si="281"/>
        <v>0.12290045063498845</v>
      </c>
    </row>
    <row r="9022" spans="1:4" x14ac:dyDescent="0.3">
      <c r="A9022" s="4">
        <v>32654</v>
      </c>
      <c r="B9022" s="5">
        <v>2445</v>
      </c>
      <c r="C9022" s="201">
        <f t="shared" si="280"/>
        <v>2.4449999999999998</v>
      </c>
      <c r="D9022" s="254">
        <f t="shared" si="281"/>
        <v>4.0916530278223284E-2</v>
      </c>
    </row>
    <row r="9023" spans="1:4" x14ac:dyDescent="0.3">
      <c r="A9023" s="4">
        <v>32657</v>
      </c>
      <c r="B9023" s="5">
        <v>2446</v>
      </c>
      <c r="C9023" s="201">
        <f t="shared" si="280"/>
        <v>2.4460000000000002</v>
      </c>
      <c r="D9023" s="254">
        <f t="shared" si="281"/>
        <v>4.0899795501014857E-2</v>
      </c>
    </row>
    <row r="9024" spans="1:4" x14ac:dyDescent="0.3">
      <c r="A9024" s="4">
        <v>32658</v>
      </c>
      <c r="B9024" s="5">
        <v>2447</v>
      </c>
      <c r="C9024" s="201">
        <f t="shared" si="280"/>
        <v>2.4470000000000001</v>
      </c>
      <c r="D9024" s="254">
        <f t="shared" si="281"/>
        <v>4.0883074407194187E-2</v>
      </c>
    </row>
    <row r="9025" spans="1:4" x14ac:dyDescent="0.3">
      <c r="A9025" s="4">
        <v>32659</v>
      </c>
      <c r="B9025" s="5">
        <v>2448</v>
      </c>
      <c r="C9025" s="201">
        <f t="shared" si="280"/>
        <v>2.448</v>
      </c>
      <c r="D9025" s="254">
        <f t="shared" si="281"/>
        <v>4.08663669799747E-2</v>
      </c>
    </row>
    <row r="9026" spans="1:4" x14ac:dyDescent="0.3">
      <c r="A9026" s="4">
        <v>32660</v>
      </c>
      <c r="B9026" s="5">
        <v>2451</v>
      </c>
      <c r="C9026" s="201">
        <f t="shared" si="280"/>
        <v>2.4510000000000001</v>
      </c>
      <c r="D9026" s="254">
        <f t="shared" si="281"/>
        <v>0.1225490196078427</v>
      </c>
    </row>
    <row r="9027" spans="1:4" x14ac:dyDescent="0.3">
      <c r="A9027" s="4">
        <v>32661</v>
      </c>
      <c r="B9027" s="5">
        <v>2452</v>
      </c>
      <c r="C9027" s="201">
        <f t="shared" si="280"/>
        <v>2.452</v>
      </c>
      <c r="D9027" s="254">
        <f t="shared" si="281"/>
        <v>4.0799673602620601E-2</v>
      </c>
    </row>
    <row r="9028" spans="1:4" x14ac:dyDescent="0.3">
      <c r="A9028" s="4">
        <v>32664</v>
      </c>
      <c r="B9028" s="5">
        <v>2453</v>
      </c>
      <c r="C9028" s="201">
        <f t="shared" si="280"/>
        <v>2.4529999999999998</v>
      </c>
      <c r="D9028" s="254">
        <f t="shared" si="281"/>
        <v>4.078303425774088E-2</v>
      </c>
    </row>
    <row r="9029" spans="1:4" x14ac:dyDescent="0.3">
      <c r="A9029" s="4">
        <v>32665</v>
      </c>
      <c r="B9029" s="5">
        <v>2454</v>
      </c>
      <c r="C9029" s="201">
        <f t="shared" si="280"/>
        <v>2.4540000000000002</v>
      </c>
      <c r="D9029" s="254">
        <f t="shared" si="281"/>
        <v>4.0766408479409044E-2</v>
      </c>
    </row>
    <row r="9030" spans="1:4" x14ac:dyDescent="0.3">
      <c r="A9030" s="4">
        <v>32666</v>
      </c>
      <c r="B9030" s="5">
        <v>2455</v>
      </c>
      <c r="C9030" s="201">
        <f t="shared" ref="C9030:C9093" si="282">B9030/1000</f>
        <v>2.4550000000000001</v>
      </c>
      <c r="D9030" s="254">
        <f t="shared" si="281"/>
        <v>4.0749796251016157E-2</v>
      </c>
    </row>
    <row r="9031" spans="1:4" x14ac:dyDescent="0.3">
      <c r="A9031" s="4">
        <v>32667</v>
      </c>
      <c r="B9031" s="5">
        <v>2458</v>
      </c>
      <c r="C9031" s="201">
        <f t="shared" si="282"/>
        <v>2.4580000000000002</v>
      </c>
      <c r="D9031" s="254">
        <f t="shared" ref="D9031:D9094" si="283">((B9031/B9030)-1)*100</f>
        <v>0.12219959266801528</v>
      </c>
    </row>
    <row r="9032" spans="1:4" x14ac:dyDescent="0.3">
      <c r="A9032" s="4">
        <v>32668</v>
      </c>
      <c r="B9032" s="5">
        <v>2459</v>
      </c>
      <c r="C9032" s="201">
        <f t="shared" si="282"/>
        <v>2.4590000000000001</v>
      </c>
      <c r="D9032" s="254">
        <f t="shared" si="283"/>
        <v>4.0683482506098656E-2</v>
      </c>
    </row>
    <row r="9033" spans="1:4" x14ac:dyDescent="0.3">
      <c r="A9033" s="4">
        <v>32671</v>
      </c>
      <c r="B9033" s="5">
        <v>2460</v>
      </c>
      <c r="C9033" s="201">
        <f t="shared" si="282"/>
        <v>2.46</v>
      </c>
      <c r="D9033" s="254">
        <f t="shared" si="283"/>
        <v>4.0666937779576529E-2</v>
      </c>
    </row>
    <row r="9034" spans="1:4" x14ac:dyDescent="0.3">
      <c r="A9034" s="4">
        <v>32672</v>
      </c>
      <c r="B9034" s="5">
        <v>2461</v>
      </c>
      <c r="C9034" s="201">
        <f t="shared" si="282"/>
        <v>2.4609999999999999</v>
      </c>
      <c r="D9034" s="254">
        <f t="shared" si="283"/>
        <v>4.0650406504072478E-2</v>
      </c>
    </row>
    <row r="9035" spans="1:4" x14ac:dyDescent="0.3">
      <c r="A9035" s="4">
        <v>32673</v>
      </c>
      <c r="B9035" s="5">
        <v>2462</v>
      </c>
      <c r="C9035" s="201">
        <f t="shared" si="282"/>
        <v>2.4620000000000002</v>
      </c>
      <c r="D9035" s="254">
        <f t="shared" si="283"/>
        <v>4.0633888663155204E-2</v>
      </c>
    </row>
    <row r="9036" spans="1:4" x14ac:dyDescent="0.3">
      <c r="A9036" s="4">
        <v>32674</v>
      </c>
      <c r="B9036" s="5">
        <v>2465</v>
      </c>
      <c r="C9036" s="201">
        <f t="shared" si="282"/>
        <v>2.4649999999999999</v>
      </c>
      <c r="D9036" s="254">
        <f t="shared" si="283"/>
        <v>0.12185215272135785</v>
      </c>
    </row>
    <row r="9037" spans="1:4" x14ac:dyDescent="0.3">
      <c r="A9037" s="4">
        <v>32675</v>
      </c>
      <c r="B9037" s="5">
        <v>2466</v>
      </c>
      <c r="C9037" s="201">
        <f t="shared" si="282"/>
        <v>2.4660000000000002</v>
      </c>
      <c r="D9037" s="254">
        <f t="shared" si="283"/>
        <v>4.0567951318459805E-2</v>
      </c>
    </row>
    <row r="9038" spans="1:4" x14ac:dyDescent="0.3">
      <c r="A9038" s="4">
        <v>32678</v>
      </c>
      <c r="B9038" s="5">
        <v>2467</v>
      </c>
      <c r="C9038" s="201">
        <f t="shared" si="282"/>
        <v>2.4670000000000001</v>
      </c>
      <c r="D9038" s="254">
        <f t="shared" si="283"/>
        <v>4.0551500405516805E-2</v>
      </c>
    </row>
    <row r="9039" spans="1:4" x14ac:dyDescent="0.3">
      <c r="A9039" s="4">
        <v>32679</v>
      </c>
      <c r="B9039" s="5">
        <v>2468</v>
      </c>
      <c r="C9039" s="201">
        <f t="shared" si="282"/>
        <v>2.468</v>
      </c>
      <c r="D9039" s="254">
        <f t="shared" si="283"/>
        <v>4.0535062829349933E-2</v>
      </c>
    </row>
    <row r="9040" spans="1:4" x14ac:dyDescent="0.3">
      <c r="A9040" s="4">
        <v>32680</v>
      </c>
      <c r="B9040" s="5">
        <v>2469</v>
      </c>
      <c r="C9040" s="201">
        <f t="shared" si="282"/>
        <v>2.4689999999999999</v>
      </c>
      <c r="D9040" s="254">
        <f t="shared" si="283"/>
        <v>4.0518638573749932E-2</v>
      </c>
    </row>
    <row r="9041" spans="1:4" x14ac:dyDescent="0.3">
      <c r="A9041" s="4">
        <v>32681</v>
      </c>
      <c r="B9041" s="5">
        <v>2472</v>
      </c>
      <c r="C9041" s="201">
        <f t="shared" si="282"/>
        <v>2.472</v>
      </c>
      <c r="D9041" s="254">
        <f t="shared" si="283"/>
        <v>0.12150668286756705</v>
      </c>
    </row>
    <row r="9042" spans="1:4" x14ac:dyDescent="0.3">
      <c r="A9042" s="4">
        <v>32682</v>
      </c>
      <c r="B9042" s="5">
        <v>2473</v>
      </c>
      <c r="C9042" s="201">
        <f t="shared" si="282"/>
        <v>2.4729999999999999</v>
      </c>
      <c r="D9042" s="254">
        <f t="shared" si="283"/>
        <v>4.045307443365509E-2</v>
      </c>
    </row>
    <row r="9043" spans="1:4" x14ac:dyDescent="0.3">
      <c r="A9043" s="4">
        <v>32685</v>
      </c>
      <c r="B9043" s="5">
        <v>2474</v>
      </c>
      <c r="C9043" s="201">
        <f t="shared" si="282"/>
        <v>2.4740000000000002</v>
      </c>
      <c r="D9043" s="254">
        <f t="shared" si="283"/>
        <v>4.0436716538616579E-2</v>
      </c>
    </row>
    <row r="9044" spans="1:4" x14ac:dyDescent="0.3">
      <c r="A9044" s="4">
        <v>32686</v>
      </c>
      <c r="B9044" s="5">
        <v>2475</v>
      </c>
      <c r="C9044" s="201">
        <f t="shared" si="282"/>
        <v>2.4750000000000001</v>
      </c>
      <c r="D9044" s="254">
        <f t="shared" si="283"/>
        <v>4.0420371867422311E-2</v>
      </c>
    </row>
    <row r="9045" spans="1:4" x14ac:dyDescent="0.3">
      <c r="A9045" s="4">
        <v>32687</v>
      </c>
      <c r="B9045" s="5">
        <v>2476</v>
      </c>
      <c r="C9045" s="201">
        <f t="shared" si="282"/>
        <v>2.476</v>
      </c>
      <c r="D9045" s="254">
        <f t="shared" si="283"/>
        <v>4.0404040404040664E-2</v>
      </c>
    </row>
    <row r="9046" spans="1:4" x14ac:dyDescent="0.3">
      <c r="A9046" s="4">
        <v>32688</v>
      </c>
      <c r="B9046" s="5">
        <v>2479</v>
      </c>
      <c r="C9046" s="201">
        <f t="shared" si="282"/>
        <v>2.4790000000000001</v>
      </c>
      <c r="D9046" s="254">
        <f t="shared" si="283"/>
        <v>0.12116316639740887</v>
      </c>
    </row>
    <row r="9047" spans="1:4" x14ac:dyDescent="0.3">
      <c r="A9047" s="4">
        <v>32689</v>
      </c>
      <c r="B9047" s="5">
        <v>2480</v>
      </c>
      <c r="C9047" s="201">
        <f t="shared" si="282"/>
        <v>2.48</v>
      </c>
      <c r="D9047" s="254">
        <f t="shared" si="283"/>
        <v>4.0338846308984877E-2</v>
      </c>
    </row>
    <row r="9048" spans="1:4" x14ac:dyDescent="0.3">
      <c r="A9048" s="4">
        <v>32692</v>
      </c>
      <c r="B9048" s="5">
        <v>2481</v>
      </c>
      <c r="C9048" s="201">
        <f t="shared" si="282"/>
        <v>2.4809999999999999</v>
      </c>
      <c r="D9048" s="254">
        <f t="shared" si="283"/>
        <v>4.0322580645169026E-2</v>
      </c>
    </row>
    <row r="9049" spans="1:4" x14ac:dyDescent="0.3">
      <c r="A9049" s="4">
        <v>32693</v>
      </c>
      <c r="B9049" s="5">
        <v>2482</v>
      </c>
      <c r="C9049" s="201">
        <f t="shared" si="282"/>
        <v>2.4820000000000002</v>
      </c>
      <c r="D9049" s="254">
        <f t="shared" si="283"/>
        <v>4.0306328093508981E-2</v>
      </c>
    </row>
    <row r="9050" spans="1:4" x14ac:dyDescent="0.3">
      <c r="A9050" s="4">
        <v>32694</v>
      </c>
      <c r="B9050" s="5">
        <v>2483</v>
      </c>
      <c r="C9050" s="201">
        <f t="shared" si="282"/>
        <v>2.4830000000000001</v>
      </c>
      <c r="D9050" s="254">
        <f t="shared" si="283"/>
        <v>4.0290088638195165E-2</v>
      </c>
    </row>
    <row r="9051" spans="1:4" x14ac:dyDescent="0.3">
      <c r="A9051" s="4">
        <v>32695</v>
      </c>
      <c r="B9051" s="5">
        <v>2486</v>
      </c>
      <c r="C9051" s="201">
        <f t="shared" si="282"/>
        <v>2.4860000000000002</v>
      </c>
      <c r="D9051" s="254">
        <f t="shared" si="283"/>
        <v>0.12082158679016519</v>
      </c>
    </row>
    <row r="9052" spans="1:4" x14ac:dyDescent="0.3">
      <c r="A9052" s="4">
        <v>32696</v>
      </c>
      <c r="B9052" s="5">
        <v>2487</v>
      </c>
      <c r="C9052" s="201">
        <f t="shared" si="282"/>
        <v>2.4870000000000001</v>
      </c>
      <c r="D9052" s="254">
        <f t="shared" si="283"/>
        <v>4.0225261464188478E-2</v>
      </c>
    </row>
    <row r="9053" spans="1:4" x14ac:dyDescent="0.3">
      <c r="A9053" s="4">
        <v>32699</v>
      </c>
      <c r="B9053" s="5">
        <v>2488</v>
      </c>
      <c r="C9053" s="201">
        <f t="shared" si="282"/>
        <v>2.488</v>
      </c>
      <c r="D9053" s="254">
        <f t="shared" si="283"/>
        <v>4.0209087253728626E-2</v>
      </c>
    </row>
    <row r="9054" spans="1:4" x14ac:dyDescent="0.3">
      <c r="A9054" s="4">
        <v>32700</v>
      </c>
      <c r="B9054" s="5">
        <v>2489</v>
      </c>
      <c r="C9054" s="201">
        <f t="shared" si="282"/>
        <v>2.4889999999999999</v>
      </c>
      <c r="D9054" s="254">
        <f t="shared" si="283"/>
        <v>4.0192926045024002E-2</v>
      </c>
    </row>
    <row r="9055" spans="1:4" x14ac:dyDescent="0.3">
      <c r="A9055" s="4">
        <v>32701</v>
      </c>
      <c r="B9055" s="5">
        <v>2490</v>
      </c>
      <c r="C9055" s="201">
        <f t="shared" si="282"/>
        <v>2.4900000000000002</v>
      </c>
      <c r="D9055" s="254">
        <f t="shared" si="283"/>
        <v>4.0176777822420462E-2</v>
      </c>
    </row>
    <row r="9056" spans="1:4" x14ac:dyDescent="0.3">
      <c r="A9056" s="4">
        <v>32702</v>
      </c>
      <c r="B9056" s="5">
        <v>2493</v>
      </c>
      <c r="C9056" s="201">
        <f t="shared" si="282"/>
        <v>2.4929999999999999</v>
      </c>
      <c r="D9056" s="254">
        <f t="shared" si="283"/>
        <v>0.12048192771083599</v>
      </c>
    </row>
    <row r="9057" spans="1:4" x14ac:dyDescent="0.3">
      <c r="A9057" s="4">
        <v>32703</v>
      </c>
      <c r="B9057" s="5">
        <v>2494</v>
      </c>
      <c r="C9057" s="201">
        <f t="shared" si="282"/>
        <v>2.4940000000000002</v>
      </c>
      <c r="D9057" s="254">
        <f t="shared" si="283"/>
        <v>4.0112314480555966E-2</v>
      </c>
    </row>
    <row r="9058" spans="1:4" x14ac:dyDescent="0.3">
      <c r="A9058" s="4">
        <v>32706</v>
      </c>
      <c r="B9058" s="5">
        <v>2495</v>
      </c>
      <c r="C9058" s="201">
        <f t="shared" si="282"/>
        <v>2.4950000000000001</v>
      </c>
      <c r="D9058" s="254">
        <f t="shared" si="283"/>
        <v>4.0096230954289602E-2</v>
      </c>
    </row>
    <row r="9059" spans="1:4" x14ac:dyDescent="0.3">
      <c r="A9059" s="4">
        <v>32707</v>
      </c>
      <c r="B9059" s="5">
        <v>2496</v>
      </c>
      <c r="C9059" s="201">
        <f t="shared" si="282"/>
        <v>2.496</v>
      </c>
      <c r="D9059" s="254">
        <f t="shared" si="283"/>
        <v>4.0080160320643543E-2</v>
      </c>
    </row>
    <row r="9060" spans="1:4" x14ac:dyDescent="0.3">
      <c r="A9060" s="4">
        <v>32708</v>
      </c>
      <c r="B9060" s="5">
        <v>2497</v>
      </c>
      <c r="C9060" s="201">
        <f t="shared" si="282"/>
        <v>2.4969999999999999</v>
      </c>
      <c r="D9060" s="254">
        <f t="shared" si="283"/>
        <v>4.0064102564096871E-2</v>
      </c>
    </row>
    <row r="9061" spans="1:4" x14ac:dyDescent="0.3">
      <c r="A9061" s="4">
        <v>32709</v>
      </c>
      <c r="B9061" s="5">
        <v>2500</v>
      </c>
      <c r="C9061" s="201">
        <f t="shared" si="282"/>
        <v>2.5</v>
      </c>
      <c r="D9061" s="254">
        <f t="shared" si="283"/>
        <v>0.12014417300760805</v>
      </c>
    </row>
    <row r="9062" spans="1:4" x14ac:dyDescent="0.3">
      <c r="A9062" s="4">
        <v>32710</v>
      </c>
      <c r="B9062" s="5">
        <v>2501</v>
      </c>
      <c r="C9062" s="201">
        <f t="shared" si="282"/>
        <v>2.5009999999999999</v>
      </c>
      <c r="D9062" s="254">
        <f t="shared" si="283"/>
        <v>3.9999999999995595E-2</v>
      </c>
    </row>
    <row r="9063" spans="1:4" x14ac:dyDescent="0.3">
      <c r="A9063" s="4">
        <v>32713</v>
      </c>
      <c r="B9063" s="5">
        <v>2502</v>
      </c>
      <c r="C9063" s="201">
        <f t="shared" si="282"/>
        <v>2.5019999999999998</v>
      </c>
      <c r="D9063" s="254">
        <f t="shared" si="283"/>
        <v>3.9984006397442151E-2</v>
      </c>
    </row>
    <row r="9064" spans="1:4" x14ac:dyDescent="0.3">
      <c r="A9064" s="4">
        <v>32714</v>
      </c>
      <c r="B9064" s="5">
        <v>2503</v>
      </c>
      <c r="C9064" s="201">
        <f t="shared" si="282"/>
        <v>2.5030000000000001</v>
      </c>
      <c r="D9064" s="254">
        <f t="shared" si="283"/>
        <v>3.9968025579528721E-2</v>
      </c>
    </row>
    <row r="9065" spans="1:4" x14ac:dyDescent="0.3">
      <c r="A9065" s="4">
        <v>32715</v>
      </c>
      <c r="B9065" s="5">
        <v>2504</v>
      </c>
      <c r="C9065" s="201">
        <f t="shared" si="282"/>
        <v>2.504</v>
      </c>
      <c r="D9065" s="254">
        <f t="shared" si="283"/>
        <v>3.9952057530956431E-2</v>
      </c>
    </row>
    <row r="9066" spans="1:4" x14ac:dyDescent="0.3">
      <c r="A9066" s="4">
        <v>32716</v>
      </c>
      <c r="B9066" s="5">
        <v>2507</v>
      </c>
      <c r="C9066" s="201">
        <f t="shared" si="282"/>
        <v>2.5070000000000001</v>
      </c>
      <c r="D9066" s="254">
        <f t="shared" si="283"/>
        <v>0.11980830670925702</v>
      </c>
    </row>
    <row r="9067" spans="1:4" x14ac:dyDescent="0.3">
      <c r="A9067" s="4">
        <v>32717</v>
      </c>
      <c r="B9067" s="5">
        <v>2508</v>
      </c>
      <c r="C9067" s="201">
        <f t="shared" si="282"/>
        <v>2.508</v>
      </c>
      <c r="D9067" s="254">
        <f t="shared" si="283"/>
        <v>3.9888312724367658E-2</v>
      </c>
    </row>
    <row r="9068" spans="1:4" x14ac:dyDescent="0.3">
      <c r="A9068" s="4">
        <v>32720</v>
      </c>
      <c r="B9068" s="5">
        <v>2509</v>
      </c>
      <c r="C9068" s="201">
        <f t="shared" si="282"/>
        <v>2.5089999999999999</v>
      </c>
      <c r="D9068" s="254">
        <f t="shared" si="283"/>
        <v>3.9872408293462058E-2</v>
      </c>
    </row>
    <row r="9069" spans="1:4" x14ac:dyDescent="0.3">
      <c r="A9069" s="4">
        <v>32721</v>
      </c>
      <c r="B9069" s="5">
        <v>2510</v>
      </c>
      <c r="C9069" s="201">
        <f t="shared" si="282"/>
        <v>2.5099999999999998</v>
      </c>
      <c r="D9069" s="254">
        <f t="shared" si="283"/>
        <v>3.985651654045963E-2</v>
      </c>
    </row>
    <row r="9070" spans="1:4" x14ac:dyDescent="0.3">
      <c r="A9070" s="4">
        <v>32722</v>
      </c>
      <c r="B9070" s="5">
        <v>2511</v>
      </c>
      <c r="C9070" s="201">
        <f t="shared" si="282"/>
        <v>2.5110000000000001</v>
      </c>
      <c r="D9070" s="254">
        <f t="shared" si="283"/>
        <v>3.9840637450194727E-2</v>
      </c>
    </row>
    <row r="9071" spans="1:4" x14ac:dyDescent="0.3">
      <c r="A9071" s="4">
        <v>32723</v>
      </c>
      <c r="B9071" s="5">
        <v>2514</v>
      </c>
      <c r="C9071" s="201">
        <f t="shared" si="282"/>
        <v>2.5139999999999998</v>
      </c>
      <c r="D9071" s="254">
        <f t="shared" si="283"/>
        <v>0.11947431302270495</v>
      </c>
    </row>
    <row r="9072" spans="1:4" x14ac:dyDescent="0.3">
      <c r="A9072" s="4">
        <v>32724</v>
      </c>
      <c r="B9072" s="5">
        <v>2515</v>
      </c>
      <c r="C9072" s="201">
        <f t="shared" si="282"/>
        <v>2.5150000000000001</v>
      </c>
      <c r="D9072" s="254">
        <f t="shared" si="283"/>
        <v>3.9777247414485295E-2</v>
      </c>
    </row>
    <row r="9073" spans="1:4" x14ac:dyDescent="0.3">
      <c r="A9073" s="4">
        <v>32727</v>
      </c>
      <c r="B9073" s="5">
        <v>2516</v>
      </c>
      <c r="C9073" s="201">
        <f t="shared" si="282"/>
        <v>2.516</v>
      </c>
      <c r="D9073" s="254">
        <f t="shared" si="283"/>
        <v>3.9761431411533543E-2</v>
      </c>
    </row>
    <row r="9074" spans="1:4" x14ac:dyDescent="0.3">
      <c r="A9074" s="4">
        <v>32728</v>
      </c>
      <c r="B9074" s="5">
        <v>2517</v>
      </c>
      <c r="C9074" s="201">
        <f t="shared" si="282"/>
        <v>2.5169999999999999</v>
      </c>
      <c r="D9074" s="254">
        <f t="shared" si="283"/>
        <v>3.9745627980924958E-2</v>
      </c>
    </row>
    <row r="9075" spans="1:4" x14ac:dyDescent="0.3">
      <c r="A9075" s="4">
        <v>32729</v>
      </c>
      <c r="B9075" s="5">
        <v>2518</v>
      </c>
      <c r="C9075" s="201">
        <f t="shared" si="282"/>
        <v>2.5179999999999998</v>
      </c>
      <c r="D9075" s="254">
        <f t="shared" si="283"/>
        <v>3.9729837107671528E-2</v>
      </c>
    </row>
    <row r="9076" spans="1:4" x14ac:dyDescent="0.3">
      <c r="A9076" s="4">
        <v>32730</v>
      </c>
      <c r="B9076" s="5">
        <v>2521</v>
      </c>
      <c r="C9076" s="201">
        <f t="shared" si="282"/>
        <v>2.5209999999999999</v>
      </c>
      <c r="D9076" s="254">
        <f t="shared" si="283"/>
        <v>0.11914217633042234</v>
      </c>
    </row>
    <row r="9077" spans="1:4" x14ac:dyDescent="0.3">
      <c r="A9077" s="4">
        <v>32731</v>
      </c>
      <c r="B9077" s="5">
        <v>2522</v>
      </c>
      <c r="C9077" s="201">
        <f t="shared" si="282"/>
        <v>2.5219999999999998</v>
      </c>
      <c r="D9077" s="254">
        <f t="shared" si="283"/>
        <v>3.9666798889337329E-2</v>
      </c>
    </row>
    <row r="9078" spans="1:4" x14ac:dyDescent="0.3">
      <c r="A9078" s="4">
        <v>32734</v>
      </c>
      <c r="B9078" s="5">
        <v>2523</v>
      </c>
      <c r="C9078" s="201">
        <f t="shared" si="282"/>
        <v>2.5230000000000001</v>
      </c>
      <c r="D9078" s="254">
        <f t="shared" si="283"/>
        <v>3.965107057890549E-2</v>
      </c>
    </row>
    <row r="9079" spans="1:4" x14ac:dyDescent="0.3">
      <c r="A9079" s="4">
        <v>32735</v>
      </c>
      <c r="B9079" s="5">
        <v>2524</v>
      </c>
      <c r="C9079" s="201">
        <f t="shared" si="282"/>
        <v>2.524</v>
      </c>
      <c r="D9079" s="254">
        <f t="shared" si="283"/>
        <v>3.9635354736433648E-2</v>
      </c>
    </row>
    <row r="9080" spans="1:4" x14ac:dyDescent="0.3">
      <c r="A9080" s="4">
        <v>32736</v>
      </c>
      <c r="B9080" s="5">
        <v>2525</v>
      </c>
      <c r="C9080" s="201">
        <f t="shared" si="282"/>
        <v>2.5249999999999999</v>
      </c>
      <c r="D9080" s="254">
        <f t="shared" si="283"/>
        <v>3.961965134706702E-2</v>
      </c>
    </row>
    <row r="9081" spans="1:4" x14ac:dyDescent="0.3">
      <c r="A9081" s="4">
        <v>32737</v>
      </c>
      <c r="B9081" s="5">
        <v>2528</v>
      </c>
      <c r="C9081" s="201">
        <f t="shared" si="282"/>
        <v>2.528</v>
      </c>
      <c r="D9081" s="254">
        <f t="shared" si="283"/>
        <v>0.11881188118811892</v>
      </c>
    </row>
    <row r="9082" spans="1:4" x14ac:dyDescent="0.3">
      <c r="A9082" s="4">
        <v>32738</v>
      </c>
      <c r="B9082" s="5">
        <v>2529</v>
      </c>
      <c r="C9082" s="201">
        <f t="shared" si="282"/>
        <v>2.5289999999999999</v>
      </c>
      <c r="D9082" s="254">
        <f t="shared" si="283"/>
        <v>3.9556962025311115E-2</v>
      </c>
    </row>
    <row r="9083" spans="1:4" x14ac:dyDescent="0.3">
      <c r="A9083" s="4">
        <v>32741</v>
      </c>
      <c r="B9083" s="5">
        <v>2530</v>
      </c>
      <c r="C9083" s="201">
        <f t="shared" si="282"/>
        <v>2.5299999999999998</v>
      </c>
      <c r="D9083" s="254">
        <f t="shared" si="283"/>
        <v>3.9541320680114289E-2</v>
      </c>
    </row>
    <row r="9084" spans="1:4" x14ac:dyDescent="0.3">
      <c r="A9084" s="4">
        <v>32742</v>
      </c>
      <c r="B9084" s="5">
        <v>2531</v>
      </c>
      <c r="C9084" s="201">
        <f t="shared" si="282"/>
        <v>2.5310000000000001</v>
      </c>
      <c r="D9084" s="254">
        <f t="shared" si="283"/>
        <v>3.9525691699604515E-2</v>
      </c>
    </row>
    <row r="9085" spans="1:4" x14ac:dyDescent="0.3">
      <c r="A9085" s="4">
        <v>32743</v>
      </c>
      <c r="B9085" s="5">
        <v>2532</v>
      </c>
      <c r="C9085" s="201">
        <f t="shared" si="282"/>
        <v>2.532</v>
      </c>
      <c r="D9085" s="254">
        <f t="shared" si="283"/>
        <v>3.9510075069149053E-2</v>
      </c>
    </row>
    <row r="9086" spans="1:4" x14ac:dyDescent="0.3">
      <c r="A9086" s="4">
        <v>32744</v>
      </c>
      <c r="B9086" s="5">
        <v>2535</v>
      </c>
      <c r="C9086" s="201">
        <f t="shared" si="282"/>
        <v>2.5350000000000001</v>
      </c>
      <c r="D9086" s="254">
        <f t="shared" si="283"/>
        <v>0.11848341232227888</v>
      </c>
    </row>
    <row r="9087" spans="1:4" x14ac:dyDescent="0.3">
      <c r="A9087" s="4">
        <v>32745</v>
      </c>
      <c r="B9087" s="5">
        <v>2536</v>
      </c>
      <c r="C9087" s="201">
        <f t="shared" si="282"/>
        <v>2.536</v>
      </c>
      <c r="D9087" s="254">
        <f t="shared" si="283"/>
        <v>3.9447731755415383E-2</v>
      </c>
    </row>
    <row r="9088" spans="1:4" x14ac:dyDescent="0.3">
      <c r="A9088" s="4">
        <v>32748</v>
      </c>
      <c r="B9088" s="5">
        <v>2537</v>
      </c>
      <c r="C9088" s="201">
        <f t="shared" si="282"/>
        <v>2.5369999999999999</v>
      </c>
      <c r="D9088" s="254">
        <f t="shared" si="283"/>
        <v>3.9432176656162277E-2</v>
      </c>
    </row>
    <row r="9089" spans="1:4" x14ac:dyDescent="0.3">
      <c r="A9089" s="4">
        <v>32749</v>
      </c>
      <c r="B9089" s="5">
        <v>2538</v>
      </c>
      <c r="C9089" s="201">
        <f t="shared" si="282"/>
        <v>2.5379999999999998</v>
      </c>
      <c r="D9089" s="254">
        <f t="shared" si="283"/>
        <v>3.9416633819477909E-2</v>
      </c>
    </row>
    <row r="9090" spans="1:4" x14ac:dyDescent="0.3">
      <c r="A9090" s="4">
        <v>32750</v>
      </c>
      <c r="B9090" s="5">
        <v>2539</v>
      </c>
      <c r="C9090" s="201">
        <f t="shared" si="282"/>
        <v>2.5390000000000001</v>
      </c>
      <c r="D9090" s="254">
        <f t="shared" si="283"/>
        <v>3.9401103230884971E-2</v>
      </c>
    </row>
    <row r="9091" spans="1:4" x14ac:dyDescent="0.3">
      <c r="A9091" s="4">
        <v>32751</v>
      </c>
      <c r="B9091" s="5">
        <v>2542</v>
      </c>
      <c r="C9091" s="201">
        <f t="shared" si="282"/>
        <v>2.5419999999999998</v>
      </c>
      <c r="D9091" s="254">
        <f t="shared" si="283"/>
        <v>0.11815675462780728</v>
      </c>
    </row>
    <row r="9092" spans="1:4" x14ac:dyDescent="0.3">
      <c r="A9092" s="4">
        <v>32752</v>
      </c>
      <c r="B9092" s="5">
        <v>2543</v>
      </c>
      <c r="C9092" s="201">
        <f t="shared" si="282"/>
        <v>2.5430000000000001</v>
      </c>
      <c r="D9092" s="254">
        <f t="shared" si="283"/>
        <v>3.933910306845867E-2</v>
      </c>
    </row>
    <row r="9093" spans="1:4" x14ac:dyDescent="0.3">
      <c r="A9093" s="4">
        <v>32755</v>
      </c>
      <c r="B9093" s="5">
        <v>2544</v>
      </c>
      <c r="C9093" s="201">
        <f t="shared" si="282"/>
        <v>2.544</v>
      </c>
      <c r="D9093" s="254">
        <f t="shared" si="283"/>
        <v>3.9323633503740574E-2</v>
      </c>
    </row>
    <row r="9094" spans="1:4" x14ac:dyDescent="0.3">
      <c r="A9094" s="4">
        <v>32756</v>
      </c>
      <c r="B9094" s="5">
        <v>2545</v>
      </c>
      <c r="C9094" s="201">
        <f t="shared" ref="C9094:C9157" si="284">B9094/1000</f>
        <v>2.5449999999999999</v>
      </c>
      <c r="D9094" s="254">
        <f t="shared" si="283"/>
        <v>3.9308176100627534E-2</v>
      </c>
    </row>
    <row r="9095" spans="1:4" x14ac:dyDescent="0.3">
      <c r="A9095" s="4">
        <v>32757</v>
      </c>
      <c r="B9095" s="5">
        <v>2546</v>
      </c>
      <c r="C9095" s="201">
        <f t="shared" si="284"/>
        <v>2.5459999999999998</v>
      </c>
      <c r="D9095" s="254">
        <f t="shared" ref="D9095:D9158" si="285">((B9095/B9094)-1)*100</f>
        <v>3.9292730844797674E-2</v>
      </c>
    </row>
    <row r="9096" spans="1:4" x14ac:dyDescent="0.3">
      <c r="A9096" s="4">
        <v>32758</v>
      </c>
      <c r="B9096" s="5">
        <v>2549</v>
      </c>
      <c r="C9096" s="201">
        <f t="shared" si="284"/>
        <v>2.5489999999999999</v>
      </c>
      <c r="D9096" s="254">
        <f t="shared" si="285"/>
        <v>0.11783189316574294</v>
      </c>
    </row>
    <row r="9097" spans="1:4" x14ac:dyDescent="0.3">
      <c r="A9097" s="4">
        <v>32759</v>
      </c>
      <c r="B9097" s="5">
        <v>2550</v>
      </c>
      <c r="C9097" s="201">
        <f t="shared" si="284"/>
        <v>2.5499999999999998</v>
      </c>
      <c r="D9097" s="254">
        <f t="shared" si="285"/>
        <v>3.9231071008227758E-2</v>
      </c>
    </row>
    <row r="9098" spans="1:4" x14ac:dyDescent="0.3">
      <c r="A9098" s="4">
        <v>32762</v>
      </c>
      <c r="B9098" s="5">
        <v>2551</v>
      </c>
      <c r="C9098" s="201">
        <f t="shared" si="284"/>
        <v>2.5510000000000002</v>
      </c>
      <c r="D9098" s="254">
        <f t="shared" si="285"/>
        <v>3.9215686274518546E-2</v>
      </c>
    </row>
    <row r="9099" spans="1:4" x14ac:dyDescent="0.3">
      <c r="A9099" s="4">
        <v>32763</v>
      </c>
      <c r="B9099" s="5">
        <v>2552</v>
      </c>
      <c r="C9099" s="201">
        <f t="shared" si="284"/>
        <v>2.552</v>
      </c>
      <c r="D9099" s="254">
        <f t="shared" si="285"/>
        <v>3.9200313602516523E-2</v>
      </c>
    </row>
    <row r="9100" spans="1:4" x14ac:dyDescent="0.3">
      <c r="A9100" s="4">
        <v>32764</v>
      </c>
      <c r="B9100" s="5">
        <v>2553</v>
      </c>
      <c r="C9100" s="201">
        <f t="shared" si="284"/>
        <v>2.5529999999999999</v>
      </c>
      <c r="D9100" s="254">
        <f t="shared" si="285"/>
        <v>3.9184952978055243E-2</v>
      </c>
    </row>
    <row r="9101" spans="1:4" x14ac:dyDescent="0.3">
      <c r="A9101" s="4">
        <v>32765</v>
      </c>
      <c r="B9101" s="5">
        <v>2556</v>
      </c>
      <c r="C9101" s="201">
        <f t="shared" si="284"/>
        <v>2.556</v>
      </c>
      <c r="D9101" s="254">
        <f t="shared" si="285"/>
        <v>0.1175088131609936</v>
      </c>
    </row>
    <row r="9102" spans="1:4" x14ac:dyDescent="0.3">
      <c r="A9102" s="4">
        <v>32766</v>
      </c>
      <c r="B9102" s="5">
        <v>2557</v>
      </c>
      <c r="C9102" s="201">
        <f t="shared" si="284"/>
        <v>2.5569999999999999</v>
      </c>
      <c r="D9102" s="254">
        <f t="shared" si="285"/>
        <v>3.9123630672932563E-2</v>
      </c>
    </row>
    <row r="9103" spans="1:4" x14ac:dyDescent="0.3">
      <c r="A9103" s="4">
        <v>32769</v>
      </c>
      <c r="B9103" s="5">
        <v>2558</v>
      </c>
      <c r="C9103" s="201">
        <f t="shared" si="284"/>
        <v>2.5579999999999998</v>
      </c>
      <c r="D9103" s="254">
        <f t="shared" si="285"/>
        <v>3.9108330074300035E-2</v>
      </c>
    </row>
    <row r="9104" spans="1:4" x14ac:dyDescent="0.3">
      <c r="A9104" s="4">
        <v>32770</v>
      </c>
      <c r="B9104" s="5">
        <v>2559</v>
      </c>
      <c r="C9104" s="201">
        <f t="shared" si="284"/>
        <v>2.5590000000000002</v>
      </c>
      <c r="D9104" s="254">
        <f t="shared" si="285"/>
        <v>3.909304143863146E-2</v>
      </c>
    </row>
    <row r="9105" spans="1:4" x14ac:dyDescent="0.3">
      <c r="A9105" s="4">
        <v>32771</v>
      </c>
      <c r="B9105" s="5">
        <v>2560</v>
      </c>
      <c r="C9105" s="201">
        <f t="shared" si="284"/>
        <v>2.56</v>
      </c>
      <c r="D9105" s="254">
        <f t="shared" si="285"/>
        <v>3.9077764751849209E-2</v>
      </c>
    </row>
    <row r="9106" spans="1:4" x14ac:dyDescent="0.3">
      <c r="A9106" s="4">
        <v>32772</v>
      </c>
      <c r="B9106" s="5">
        <v>2563</v>
      </c>
      <c r="C9106" s="201">
        <f t="shared" si="284"/>
        <v>2.5630000000000002</v>
      </c>
      <c r="D9106" s="254">
        <f t="shared" si="285"/>
        <v>0.11718750000000444</v>
      </c>
    </row>
    <row r="9107" spans="1:4" x14ac:dyDescent="0.3">
      <c r="A9107" s="4">
        <v>32773</v>
      </c>
      <c r="B9107" s="5">
        <v>2564</v>
      </c>
      <c r="C9107" s="201">
        <f t="shared" si="284"/>
        <v>2.5640000000000001</v>
      </c>
      <c r="D9107" s="254">
        <f t="shared" si="285"/>
        <v>3.9016777214206932E-2</v>
      </c>
    </row>
    <row r="9108" spans="1:4" x14ac:dyDescent="0.3">
      <c r="A9108" s="4">
        <v>32776</v>
      </c>
      <c r="B9108" s="5">
        <v>2565</v>
      </c>
      <c r="C9108" s="201">
        <f t="shared" si="284"/>
        <v>2.5649999999999999</v>
      </c>
      <c r="D9108" s="254">
        <f t="shared" si="285"/>
        <v>3.900156006240163E-2</v>
      </c>
    </row>
    <row r="9109" spans="1:4" x14ac:dyDescent="0.3">
      <c r="A9109" s="4">
        <v>32777</v>
      </c>
      <c r="B9109" s="5">
        <v>2566</v>
      </c>
      <c r="C9109" s="201">
        <f t="shared" si="284"/>
        <v>2.5659999999999998</v>
      </c>
      <c r="D9109" s="254">
        <f t="shared" si="285"/>
        <v>3.898635477583845E-2</v>
      </c>
    </row>
    <row r="9110" spans="1:4" x14ac:dyDescent="0.3">
      <c r="A9110" s="4">
        <v>32778</v>
      </c>
      <c r="B9110" s="5">
        <v>2567</v>
      </c>
      <c r="C9110" s="201">
        <f t="shared" si="284"/>
        <v>2.5670000000000002</v>
      </c>
      <c r="D9110" s="254">
        <f t="shared" si="285"/>
        <v>3.89711613406174E-2</v>
      </c>
    </row>
    <row r="9111" spans="1:4" x14ac:dyDescent="0.3">
      <c r="A9111" s="4">
        <v>32779</v>
      </c>
      <c r="B9111" s="5">
        <v>2570</v>
      </c>
      <c r="C9111" s="201">
        <f t="shared" si="284"/>
        <v>2.57</v>
      </c>
      <c r="D9111" s="254">
        <f t="shared" si="285"/>
        <v>0.11686793922867089</v>
      </c>
    </row>
    <row r="9112" spans="1:4" x14ac:dyDescent="0.3">
      <c r="A9112" s="4">
        <v>32780</v>
      </c>
      <c r="B9112" s="5">
        <v>2571</v>
      </c>
      <c r="C9112" s="201">
        <f t="shared" si="284"/>
        <v>2.5710000000000002</v>
      </c>
      <c r="D9112" s="254">
        <f t="shared" si="285"/>
        <v>3.8910505836575737E-2</v>
      </c>
    </row>
    <row r="9113" spans="1:4" x14ac:dyDescent="0.3">
      <c r="A9113" s="4">
        <v>32783</v>
      </c>
      <c r="B9113" s="5">
        <v>2572</v>
      </c>
      <c r="C9113" s="201">
        <f t="shared" si="284"/>
        <v>2.5720000000000001</v>
      </c>
      <c r="D9113" s="254">
        <f t="shared" si="285"/>
        <v>3.8895371450786698E-2</v>
      </c>
    </row>
    <row r="9114" spans="1:4" x14ac:dyDescent="0.3">
      <c r="A9114" s="4">
        <v>32784</v>
      </c>
      <c r="B9114" s="5">
        <v>2573</v>
      </c>
      <c r="C9114" s="201">
        <f t="shared" si="284"/>
        <v>2.573</v>
      </c>
      <c r="D9114" s="254">
        <f t="shared" si="285"/>
        <v>3.8880248833583764E-2</v>
      </c>
    </row>
    <row r="9115" spans="1:4" x14ac:dyDescent="0.3">
      <c r="A9115" s="4">
        <v>32785</v>
      </c>
      <c r="B9115" s="5">
        <v>2574</v>
      </c>
      <c r="C9115" s="201">
        <f t="shared" si="284"/>
        <v>2.5739999999999998</v>
      </c>
      <c r="D9115" s="254">
        <f t="shared" si="285"/>
        <v>3.8865137971244579E-2</v>
      </c>
    </row>
    <row r="9116" spans="1:4" x14ac:dyDescent="0.3">
      <c r="A9116" s="4">
        <v>32786</v>
      </c>
      <c r="B9116" s="5">
        <v>2577</v>
      </c>
      <c r="C9116" s="201">
        <f t="shared" si="284"/>
        <v>2.577</v>
      </c>
      <c r="D9116" s="254">
        <f t="shared" si="285"/>
        <v>0.11655011655011815</v>
      </c>
    </row>
    <row r="9117" spans="1:4" x14ac:dyDescent="0.3">
      <c r="A9117" s="4">
        <v>32787</v>
      </c>
      <c r="B9117" s="5">
        <v>2578</v>
      </c>
      <c r="C9117" s="201">
        <f t="shared" si="284"/>
        <v>2.5779999999999998</v>
      </c>
      <c r="D9117" s="254">
        <f t="shared" si="285"/>
        <v>3.8804811796655514E-2</v>
      </c>
    </row>
    <row r="9118" spans="1:4" x14ac:dyDescent="0.3">
      <c r="A9118" s="4">
        <v>32790</v>
      </c>
      <c r="B9118" s="5">
        <v>2579</v>
      </c>
      <c r="C9118" s="201">
        <f t="shared" si="284"/>
        <v>2.5790000000000002</v>
      </c>
      <c r="D9118" s="254">
        <f t="shared" si="285"/>
        <v>3.8789759503488064E-2</v>
      </c>
    </row>
    <row r="9119" spans="1:4" x14ac:dyDescent="0.3">
      <c r="A9119" s="4">
        <v>32791</v>
      </c>
      <c r="B9119" s="5">
        <v>2581</v>
      </c>
      <c r="C9119" s="201">
        <f t="shared" si="284"/>
        <v>2.581</v>
      </c>
      <c r="D9119" s="254">
        <f t="shared" si="285"/>
        <v>7.754943776656642E-2</v>
      </c>
    </row>
    <row r="9120" spans="1:4" x14ac:dyDescent="0.3">
      <c r="A9120" s="4">
        <v>32792</v>
      </c>
      <c r="B9120" s="5">
        <v>2584</v>
      </c>
      <c r="C9120" s="201">
        <f t="shared" si="284"/>
        <v>2.5840000000000001</v>
      </c>
      <c r="D9120" s="254">
        <f t="shared" si="285"/>
        <v>0.11623401782254739</v>
      </c>
    </row>
    <row r="9121" spans="1:4" x14ac:dyDescent="0.3">
      <c r="A9121" s="4">
        <v>32794</v>
      </c>
      <c r="B9121" s="5">
        <v>2585</v>
      </c>
      <c r="C9121" s="201">
        <f t="shared" si="284"/>
        <v>2.585</v>
      </c>
      <c r="D9121" s="254">
        <f t="shared" si="285"/>
        <v>3.8699690402466125E-2</v>
      </c>
    </row>
    <row r="9122" spans="1:4" x14ac:dyDescent="0.3">
      <c r="A9122" s="4">
        <v>32797</v>
      </c>
      <c r="B9122" s="5">
        <v>2586</v>
      </c>
      <c r="C9122" s="201">
        <f t="shared" si="284"/>
        <v>2.5859999999999999</v>
      </c>
      <c r="D9122" s="254">
        <f t="shared" si="285"/>
        <v>3.8684719535786449E-2</v>
      </c>
    </row>
    <row r="9123" spans="1:4" x14ac:dyDescent="0.3">
      <c r="A9123" s="4">
        <v>32798</v>
      </c>
      <c r="B9123" s="5">
        <v>2587</v>
      </c>
      <c r="C9123" s="201">
        <f t="shared" si="284"/>
        <v>2.5870000000000002</v>
      </c>
      <c r="D9123" s="254">
        <f t="shared" si="285"/>
        <v>3.8669760247489471E-2</v>
      </c>
    </row>
    <row r="9124" spans="1:4" x14ac:dyDescent="0.3">
      <c r="A9124" s="4">
        <v>32799</v>
      </c>
      <c r="B9124" s="5">
        <v>2588</v>
      </c>
      <c r="C9124" s="201">
        <f t="shared" si="284"/>
        <v>2.5880000000000001</v>
      </c>
      <c r="D9124" s="254">
        <f t="shared" si="285"/>
        <v>3.8654812524163695E-2</v>
      </c>
    </row>
    <row r="9125" spans="1:4" x14ac:dyDescent="0.3">
      <c r="A9125" s="4">
        <v>32800</v>
      </c>
      <c r="B9125" s="5">
        <v>2591</v>
      </c>
      <c r="C9125" s="201">
        <f t="shared" si="284"/>
        <v>2.5910000000000002</v>
      </c>
      <c r="D9125" s="254">
        <f t="shared" si="285"/>
        <v>0.11591962905719289</v>
      </c>
    </row>
    <row r="9126" spans="1:4" x14ac:dyDescent="0.3">
      <c r="A9126" s="4">
        <v>32801</v>
      </c>
      <c r="B9126" s="5">
        <v>2592</v>
      </c>
      <c r="C9126" s="201">
        <f t="shared" si="284"/>
        <v>2.5920000000000001</v>
      </c>
      <c r="D9126" s="254">
        <f t="shared" si="285"/>
        <v>3.859513701274242E-2</v>
      </c>
    </row>
    <row r="9127" spans="1:4" x14ac:dyDescent="0.3">
      <c r="A9127" s="4">
        <v>32804</v>
      </c>
      <c r="B9127" s="5">
        <v>2593</v>
      </c>
      <c r="C9127" s="201">
        <f t="shared" si="284"/>
        <v>2.593</v>
      </c>
      <c r="D9127" s="254">
        <f t="shared" si="285"/>
        <v>3.8580246913588745E-2</v>
      </c>
    </row>
    <row r="9128" spans="1:4" x14ac:dyDescent="0.3">
      <c r="A9128" s="4">
        <v>32805</v>
      </c>
      <c r="B9128" s="5">
        <v>2594</v>
      </c>
      <c r="C9128" s="201">
        <f t="shared" si="284"/>
        <v>2.5939999999999999</v>
      </c>
      <c r="D9128" s="254">
        <f t="shared" si="285"/>
        <v>3.8565368299270375E-2</v>
      </c>
    </row>
    <row r="9129" spans="1:4" x14ac:dyDescent="0.3">
      <c r="A9129" s="4">
        <v>32806</v>
      </c>
      <c r="B9129" s="5">
        <v>2595</v>
      </c>
      <c r="C9129" s="201">
        <f t="shared" si="284"/>
        <v>2.5950000000000002</v>
      </c>
      <c r="D9129" s="254">
        <f t="shared" si="285"/>
        <v>3.8550501156509043E-2</v>
      </c>
    </row>
    <row r="9130" spans="1:4" x14ac:dyDescent="0.3">
      <c r="A9130" s="4">
        <v>32807</v>
      </c>
      <c r="B9130" s="5">
        <v>2598</v>
      </c>
      <c r="C9130" s="201">
        <f t="shared" si="284"/>
        <v>2.5979999999999999</v>
      </c>
      <c r="D9130" s="254">
        <f t="shared" si="285"/>
        <v>0.11560693641619046</v>
      </c>
    </row>
    <row r="9131" spans="1:4" x14ac:dyDescent="0.3">
      <c r="A9131" s="4">
        <v>32808</v>
      </c>
      <c r="B9131" s="5">
        <v>2599</v>
      </c>
      <c r="C9131" s="201">
        <f t="shared" si="284"/>
        <v>2.5990000000000002</v>
      </c>
      <c r="D9131" s="254">
        <f t="shared" si="285"/>
        <v>3.8491147036179285E-2</v>
      </c>
    </row>
    <row r="9132" spans="1:4" x14ac:dyDescent="0.3">
      <c r="A9132" s="4">
        <v>32811</v>
      </c>
      <c r="B9132" s="5">
        <v>2602</v>
      </c>
      <c r="C9132" s="201">
        <f t="shared" si="284"/>
        <v>2.6019999999999999</v>
      </c>
      <c r="D9132" s="254">
        <f t="shared" si="285"/>
        <v>0.1154290111581302</v>
      </c>
    </row>
    <row r="9133" spans="1:4" x14ac:dyDescent="0.3">
      <c r="A9133" s="4">
        <v>32812</v>
      </c>
      <c r="B9133" s="5">
        <v>2627.5</v>
      </c>
      <c r="C9133" s="201">
        <f t="shared" si="284"/>
        <v>2.6274999999999999</v>
      </c>
      <c r="D9133" s="254">
        <f t="shared" si="285"/>
        <v>0.98001537279015505</v>
      </c>
    </row>
    <row r="9134" spans="1:4" x14ac:dyDescent="0.3">
      <c r="A9134" s="4">
        <v>32815</v>
      </c>
      <c r="B9134" s="5">
        <v>2628.5</v>
      </c>
      <c r="C9134" s="201">
        <f t="shared" si="284"/>
        <v>2.6284999999999998</v>
      </c>
      <c r="D9134" s="254">
        <f t="shared" si="285"/>
        <v>3.8058991436717982E-2</v>
      </c>
    </row>
    <row r="9135" spans="1:4" x14ac:dyDescent="0.3">
      <c r="A9135" s="4">
        <v>32818</v>
      </c>
      <c r="B9135" s="5">
        <v>2629.5</v>
      </c>
      <c r="C9135" s="201">
        <f t="shared" si="284"/>
        <v>2.6295000000000002</v>
      </c>
      <c r="D9135" s="254">
        <f t="shared" si="285"/>
        <v>3.8044512079138393E-2</v>
      </c>
    </row>
    <row r="9136" spans="1:4" x14ac:dyDescent="0.3">
      <c r="A9136" s="4">
        <v>32819</v>
      </c>
      <c r="B9136" s="5">
        <v>2630.5</v>
      </c>
      <c r="C9136" s="201">
        <f t="shared" si="284"/>
        <v>2.6305000000000001</v>
      </c>
      <c r="D9136" s="254">
        <f t="shared" si="285"/>
        <v>3.8030043734549324E-2</v>
      </c>
    </row>
    <row r="9137" spans="1:4" x14ac:dyDescent="0.3">
      <c r="A9137" s="4">
        <v>32820</v>
      </c>
      <c r="B9137" s="5">
        <v>2631.5</v>
      </c>
      <c r="C9137" s="201">
        <f t="shared" si="284"/>
        <v>2.6315</v>
      </c>
      <c r="D9137" s="254">
        <f t="shared" si="285"/>
        <v>3.8015586390427458E-2</v>
      </c>
    </row>
    <row r="9138" spans="1:4" x14ac:dyDescent="0.3">
      <c r="A9138" s="4">
        <v>32821</v>
      </c>
      <c r="B9138" s="5">
        <v>2634.5</v>
      </c>
      <c r="C9138" s="201">
        <f t="shared" si="284"/>
        <v>2.6345000000000001</v>
      </c>
      <c r="D9138" s="254">
        <f t="shared" si="285"/>
        <v>0.11400342010259301</v>
      </c>
    </row>
    <row r="9139" spans="1:4" x14ac:dyDescent="0.3">
      <c r="A9139" s="4">
        <v>32822</v>
      </c>
      <c r="B9139" s="5">
        <v>2635.5</v>
      </c>
      <c r="C9139" s="201">
        <f t="shared" si="284"/>
        <v>2.6355</v>
      </c>
      <c r="D9139" s="254">
        <f t="shared" si="285"/>
        <v>3.7957866767879267E-2</v>
      </c>
    </row>
    <row r="9140" spans="1:4" x14ac:dyDescent="0.3">
      <c r="A9140" s="4">
        <v>32825</v>
      </c>
      <c r="B9140" s="5">
        <v>2636.5</v>
      </c>
      <c r="C9140" s="201">
        <f t="shared" si="284"/>
        <v>2.6364999999999998</v>
      </c>
      <c r="D9140" s="254">
        <f t="shared" si="285"/>
        <v>3.7943464238288094E-2</v>
      </c>
    </row>
    <row r="9141" spans="1:4" x14ac:dyDescent="0.3">
      <c r="A9141" s="4">
        <v>32826</v>
      </c>
      <c r="B9141" s="5">
        <v>2637.5</v>
      </c>
      <c r="C9141" s="201">
        <f t="shared" si="284"/>
        <v>2.6375000000000002</v>
      </c>
      <c r="D9141" s="254">
        <f t="shared" si="285"/>
        <v>3.7929072634179661E-2</v>
      </c>
    </row>
    <row r="9142" spans="1:4" x14ac:dyDescent="0.3">
      <c r="A9142" s="4">
        <v>32827</v>
      </c>
      <c r="B9142" s="5">
        <v>2638.5</v>
      </c>
      <c r="C9142" s="201">
        <f t="shared" si="284"/>
        <v>2.6385000000000001</v>
      </c>
      <c r="D9142" s="254">
        <f t="shared" si="285"/>
        <v>3.7914691943119472E-2</v>
      </c>
    </row>
    <row r="9143" spans="1:4" x14ac:dyDescent="0.3">
      <c r="A9143" s="4">
        <v>32828</v>
      </c>
      <c r="B9143" s="5">
        <v>2642.5</v>
      </c>
      <c r="C9143" s="201">
        <f t="shared" si="284"/>
        <v>2.6425000000000001</v>
      </c>
      <c r="D9143" s="254">
        <f t="shared" si="285"/>
        <v>0.15160128861095856</v>
      </c>
    </row>
    <row r="9144" spans="1:4" x14ac:dyDescent="0.3">
      <c r="A9144" s="4">
        <v>32829</v>
      </c>
      <c r="B9144" s="5">
        <v>2643.5</v>
      </c>
      <c r="C9144" s="201">
        <f t="shared" si="284"/>
        <v>2.6435</v>
      </c>
      <c r="D9144" s="254">
        <f t="shared" si="285"/>
        <v>3.7842951750244325E-2</v>
      </c>
    </row>
    <row r="9145" spans="1:4" x14ac:dyDescent="0.3">
      <c r="A9145" s="4">
        <v>32833</v>
      </c>
      <c r="B9145" s="5">
        <v>2644.5</v>
      </c>
      <c r="C9145" s="201">
        <f t="shared" si="284"/>
        <v>2.6444999999999999</v>
      </c>
      <c r="D9145" s="254">
        <f t="shared" si="285"/>
        <v>3.78286362776592E-2</v>
      </c>
    </row>
    <row r="9146" spans="1:4" x14ac:dyDescent="0.3">
      <c r="A9146" s="4">
        <v>32834</v>
      </c>
      <c r="B9146" s="5">
        <v>2645.5</v>
      </c>
      <c r="C9146" s="201">
        <f t="shared" si="284"/>
        <v>2.6455000000000002</v>
      </c>
      <c r="D9146" s="254">
        <f t="shared" si="285"/>
        <v>3.7814331631680353E-2</v>
      </c>
    </row>
    <row r="9147" spans="1:4" x14ac:dyDescent="0.3">
      <c r="A9147" s="4">
        <v>32835</v>
      </c>
      <c r="B9147" s="5">
        <v>2648.5</v>
      </c>
      <c r="C9147" s="201">
        <f t="shared" si="284"/>
        <v>2.6484999999999999</v>
      </c>
      <c r="D9147" s="254">
        <f t="shared" si="285"/>
        <v>0.11340011340010836</v>
      </c>
    </row>
    <row r="9148" spans="1:4" x14ac:dyDescent="0.3">
      <c r="A9148" s="4">
        <v>32836</v>
      </c>
      <c r="B9148" s="5">
        <v>2649.5</v>
      </c>
      <c r="C9148" s="201">
        <f t="shared" si="284"/>
        <v>2.6495000000000002</v>
      </c>
      <c r="D9148" s="254">
        <f t="shared" si="285"/>
        <v>3.7757221068535074E-2</v>
      </c>
    </row>
    <row r="9149" spans="1:4" x14ac:dyDescent="0.3">
      <c r="A9149" s="4">
        <v>32839</v>
      </c>
      <c r="B9149" s="5">
        <v>2650.5</v>
      </c>
      <c r="C9149" s="201">
        <f t="shared" si="284"/>
        <v>2.6505000000000001</v>
      </c>
      <c r="D9149" s="254">
        <f t="shared" si="285"/>
        <v>3.7742970371779094E-2</v>
      </c>
    </row>
    <row r="9150" spans="1:4" x14ac:dyDescent="0.3">
      <c r="A9150" s="4">
        <v>32840</v>
      </c>
      <c r="B9150" s="5">
        <v>2651.5</v>
      </c>
      <c r="C9150" s="201">
        <f t="shared" si="284"/>
        <v>2.6515</v>
      </c>
      <c r="D9150" s="254">
        <f t="shared" si="285"/>
        <v>3.7728730428221446E-2</v>
      </c>
    </row>
    <row r="9151" spans="1:4" x14ac:dyDescent="0.3">
      <c r="A9151" s="4">
        <v>32841</v>
      </c>
      <c r="B9151" s="5">
        <v>2652.5</v>
      </c>
      <c r="C9151" s="201">
        <f t="shared" si="284"/>
        <v>2.6524999999999999</v>
      </c>
      <c r="D9151" s="254">
        <f t="shared" si="285"/>
        <v>3.771450122571629E-2</v>
      </c>
    </row>
    <row r="9152" spans="1:4" x14ac:dyDescent="0.3">
      <c r="A9152" s="4">
        <v>32842</v>
      </c>
      <c r="B9152" s="5">
        <v>2655.5</v>
      </c>
      <c r="C9152" s="201">
        <f t="shared" si="284"/>
        <v>2.6555</v>
      </c>
      <c r="D9152" s="254">
        <f t="shared" si="285"/>
        <v>0.11310084825635336</v>
      </c>
    </row>
    <row r="9153" spans="1:4" x14ac:dyDescent="0.3">
      <c r="A9153" s="4">
        <v>32843</v>
      </c>
      <c r="B9153" s="5">
        <v>2656.5</v>
      </c>
      <c r="C9153" s="201">
        <f t="shared" si="284"/>
        <v>2.6564999999999999</v>
      </c>
      <c r="D9153" s="254">
        <f t="shared" si="285"/>
        <v>3.7657691583503627E-2</v>
      </c>
    </row>
    <row r="9154" spans="1:4" x14ac:dyDescent="0.3">
      <c r="A9154" s="4">
        <v>32846</v>
      </c>
      <c r="B9154" s="5">
        <v>2657.5</v>
      </c>
      <c r="C9154" s="201">
        <f t="shared" si="284"/>
        <v>2.6575000000000002</v>
      </c>
      <c r="D9154" s="254">
        <f t="shared" si="285"/>
        <v>3.7643515904384195E-2</v>
      </c>
    </row>
    <row r="9155" spans="1:4" x14ac:dyDescent="0.3">
      <c r="A9155" s="4">
        <v>32847</v>
      </c>
      <c r="B9155" s="5">
        <v>2658.5</v>
      </c>
      <c r="C9155" s="201">
        <f t="shared" si="284"/>
        <v>2.6585000000000001</v>
      </c>
      <c r="D9155" s="254">
        <f t="shared" si="285"/>
        <v>3.7629350893686464E-2</v>
      </c>
    </row>
    <row r="9156" spans="1:4" x14ac:dyDescent="0.3">
      <c r="A9156" s="4">
        <v>32848</v>
      </c>
      <c r="B9156" s="5">
        <v>2659.5</v>
      </c>
      <c r="C9156" s="201">
        <f t="shared" si="284"/>
        <v>2.6595</v>
      </c>
      <c r="D9156" s="254">
        <f t="shared" si="285"/>
        <v>3.7615196539397822E-2</v>
      </c>
    </row>
    <row r="9157" spans="1:4" x14ac:dyDescent="0.3">
      <c r="A9157" s="4">
        <v>32849</v>
      </c>
      <c r="B9157" s="5">
        <v>2662.5</v>
      </c>
      <c r="C9157" s="201">
        <f t="shared" si="284"/>
        <v>2.6625000000000001</v>
      </c>
      <c r="D9157" s="254">
        <f t="shared" si="285"/>
        <v>0.11280315848842815</v>
      </c>
    </row>
    <row r="9158" spans="1:4" x14ac:dyDescent="0.3">
      <c r="A9158" s="4">
        <v>32850</v>
      </c>
      <c r="B9158" s="5">
        <v>2664.5</v>
      </c>
      <c r="C9158" s="201">
        <f t="shared" ref="C9158:C9221" si="286">B9158/1000</f>
        <v>2.6644999999999999</v>
      </c>
      <c r="D9158" s="254">
        <f t="shared" si="285"/>
        <v>7.5117370892008317E-2</v>
      </c>
    </row>
    <row r="9159" spans="1:4" x14ac:dyDescent="0.3">
      <c r="A9159" s="4">
        <v>32853</v>
      </c>
      <c r="B9159" s="5">
        <v>2665.5</v>
      </c>
      <c r="C9159" s="201">
        <f t="shared" si="286"/>
        <v>2.6655000000000002</v>
      </c>
      <c r="D9159" s="254">
        <f t="shared" ref="D9159:D9222" si="287">((B9159/B9158)-1)*100</f>
        <v>3.7530493525994579E-2</v>
      </c>
    </row>
    <row r="9160" spans="1:4" x14ac:dyDescent="0.3">
      <c r="A9160" s="4">
        <v>32855</v>
      </c>
      <c r="B9160" s="5">
        <v>2666.5</v>
      </c>
      <c r="C9160" s="201">
        <f t="shared" si="286"/>
        <v>2.6665000000000001</v>
      </c>
      <c r="D9160" s="254">
        <f t="shared" si="287"/>
        <v>3.7516413430882523E-2</v>
      </c>
    </row>
    <row r="9161" spans="1:4" x14ac:dyDescent="0.3">
      <c r="A9161" s="4">
        <v>32856</v>
      </c>
      <c r="B9161" s="5">
        <v>2669.5</v>
      </c>
      <c r="C9161" s="201">
        <f t="shared" si="286"/>
        <v>2.6695000000000002</v>
      </c>
      <c r="D9161" s="254">
        <f t="shared" si="287"/>
        <v>0.1125070316894794</v>
      </c>
    </row>
    <row r="9162" spans="1:4" x14ac:dyDescent="0.3">
      <c r="A9162" s="4">
        <v>32857</v>
      </c>
      <c r="B9162" s="5">
        <v>2670.5</v>
      </c>
      <c r="C9162" s="201">
        <f t="shared" si="286"/>
        <v>2.6705000000000001</v>
      </c>
      <c r="D9162" s="254">
        <f t="shared" si="287"/>
        <v>3.7460198539052136E-2</v>
      </c>
    </row>
    <row r="9163" spans="1:4" x14ac:dyDescent="0.3">
      <c r="A9163" s="4">
        <v>32860</v>
      </c>
      <c r="B9163" s="5">
        <v>2671.5</v>
      </c>
      <c r="C9163" s="201">
        <f t="shared" si="286"/>
        <v>2.6715</v>
      </c>
      <c r="D9163" s="254">
        <f t="shared" si="287"/>
        <v>3.7446171128996397E-2</v>
      </c>
    </row>
    <row r="9164" spans="1:4" x14ac:dyDescent="0.3">
      <c r="A9164" s="4">
        <v>32861</v>
      </c>
      <c r="B9164" s="5">
        <v>2672.5</v>
      </c>
      <c r="C9164" s="201">
        <f t="shared" si="286"/>
        <v>2.6724999999999999</v>
      </c>
      <c r="D9164" s="254">
        <f t="shared" si="287"/>
        <v>3.7432154220473635E-2</v>
      </c>
    </row>
    <row r="9165" spans="1:4" x14ac:dyDescent="0.3">
      <c r="A9165" s="4">
        <v>32862</v>
      </c>
      <c r="B9165" s="5">
        <v>2673.5</v>
      </c>
      <c r="C9165" s="201">
        <f t="shared" si="286"/>
        <v>2.6735000000000002</v>
      </c>
      <c r="D9165" s="254">
        <f t="shared" si="287"/>
        <v>3.741814780169328E-2</v>
      </c>
    </row>
    <row r="9166" spans="1:4" x14ac:dyDescent="0.3">
      <c r="A9166" s="4">
        <v>32863</v>
      </c>
      <c r="B9166" s="5">
        <v>2677.5</v>
      </c>
      <c r="C9166" s="201">
        <f t="shared" si="286"/>
        <v>2.6775000000000002</v>
      </c>
      <c r="D9166" s="254">
        <f t="shared" si="287"/>
        <v>0.14961660744343686</v>
      </c>
    </row>
    <row r="9167" spans="1:4" x14ac:dyDescent="0.3">
      <c r="A9167" s="4">
        <v>32864</v>
      </c>
      <c r="B9167" s="5">
        <v>2678.5</v>
      </c>
      <c r="C9167" s="201">
        <f t="shared" si="286"/>
        <v>2.6785000000000001</v>
      </c>
      <c r="D9167" s="254">
        <f t="shared" si="287"/>
        <v>3.7348272642390157E-2</v>
      </c>
    </row>
    <row r="9168" spans="1:4" x14ac:dyDescent="0.3">
      <c r="A9168" s="4">
        <v>32868</v>
      </c>
      <c r="B9168" s="5">
        <v>2679.5</v>
      </c>
      <c r="C9168" s="201">
        <f t="shared" si="286"/>
        <v>2.6795</v>
      </c>
      <c r="D9168" s="254">
        <f t="shared" si="287"/>
        <v>3.7334328915439308E-2</v>
      </c>
    </row>
    <row r="9169" spans="1:4" x14ac:dyDescent="0.3">
      <c r="A9169" s="4">
        <v>32869</v>
      </c>
      <c r="B9169" s="5">
        <v>2684</v>
      </c>
      <c r="C9169" s="201">
        <f t="shared" si="286"/>
        <v>2.6840000000000002</v>
      </c>
      <c r="D9169" s="254">
        <f t="shared" si="287"/>
        <v>0.16794178018286754</v>
      </c>
    </row>
    <row r="9170" spans="1:4" x14ac:dyDescent="0.3">
      <c r="A9170" s="4">
        <v>32870</v>
      </c>
      <c r="B9170" s="5">
        <v>2685.5</v>
      </c>
      <c r="C9170" s="201">
        <f t="shared" si="286"/>
        <v>2.6855000000000002</v>
      </c>
      <c r="D9170" s="254">
        <f t="shared" si="287"/>
        <v>5.5886736214594279E-2</v>
      </c>
    </row>
    <row r="9171" spans="1:4" x14ac:dyDescent="0.3">
      <c r="A9171" s="4">
        <v>32875</v>
      </c>
      <c r="B9171" s="5">
        <v>2686.5</v>
      </c>
      <c r="C9171" s="201">
        <f t="shared" si="286"/>
        <v>2.6865000000000001</v>
      </c>
      <c r="D9171" s="254">
        <f t="shared" si="287"/>
        <v>3.7237013591506773E-2</v>
      </c>
    </row>
    <row r="9172" spans="1:4" x14ac:dyDescent="0.3">
      <c r="A9172" s="4">
        <v>32876</v>
      </c>
      <c r="B9172" s="5">
        <v>2687.5</v>
      </c>
      <c r="C9172" s="201">
        <f t="shared" si="286"/>
        <v>2.6875</v>
      </c>
      <c r="D9172" s="254">
        <f t="shared" si="287"/>
        <v>3.722315280103583E-2</v>
      </c>
    </row>
    <row r="9173" spans="1:4" x14ac:dyDescent="0.3">
      <c r="A9173" s="4">
        <v>32877</v>
      </c>
      <c r="B9173" s="5">
        <v>2690.5</v>
      </c>
      <c r="C9173" s="201">
        <f t="shared" si="286"/>
        <v>2.6905000000000001</v>
      </c>
      <c r="D9173" s="254">
        <f t="shared" si="287"/>
        <v>0.11162790697674119</v>
      </c>
    </row>
    <row r="9174" spans="1:4" x14ac:dyDescent="0.3">
      <c r="A9174" s="4">
        <v>32878</v>
      </c>
      <c r="B9174" s="5">
        <v>2691.5</v>
      </c>
      <c r="C9174" s="201">
        <f t="shared" si="286"/>
        <v>2.6915</v>
      </c>
      <c r="D9174" s="254">
        <f t="shared" si="287"/>
        <v>3.7167812674221423E-2</v>
      </c>
    </row>
    <row r="9175" spans="1:4" x14ac:dyDescent="0.3">
      <c r="A9175" s="4">
        <v>32881</v>
      </c>
      <c r="B9175" s="5">
        <v>2692.5</v>
      </c>
      <c r="C9175" s="201">
        <f t="shared" si="286"/>
        <v>2.6924999999999999</v>
      </c>
      <c r="D9175" s="254">
        <f t="shared" si="287"/>
        <v>3.7154003343853326E-2</v>
      </c>
    </row>
    <row r="9176" spans="1:4" x14ac:dyDescent="0.3">
      <c r="A9176" s="4">
        <v>32882</v>
      </c>
      <c r="B9176" s="5">
        <v>2696</v>
      </c>
      <c r="C9176" s="201">
        <f t="shared" si="286"/>
        <v>2.6960000000000002</v>
      </c>
      <c r="D9176" s="254">
        <f t="shared" si="287"/>
        <v>0.12999071494892434</v>
      </c>
    </row>
    <row r="9177" spans="1:4" x14ac:dyDescent="0.3">
      <c r="A9177" s="4">
        <v>32883</v>
      </c>
      <c r="B9177" s="5">
        <v>2694.5</v>
      </c>
      <c r="C9177" s="201">
        <f t="shared" si="286"/>
        <v>2.6945000000000001</v>
      </c>
      <c r="D9177" s="254">
        <f t="shared" si="287"/>
        <v>-5.5637982195844149E-2</v>
      </c>
    </row>
    <row r="9178" spans="1:4" x14ac:dyDescent="0.3">
      <c r="A9178" s="4">
        <v>32884</v>
      </c>
      <c r="B9178" s="5">
        <v>2697.5</v>
      </c>
      <c r="C9178" s="201">
        <f t="shared" si="286"/>
        <v>2.6974999999999998</v>
      </c>
      <c r="D9178" s="254">
        <f t="shared" si="287"/>
        <v>0.11133791055855102</v>
      </c>
    </row>
    <row r="9179" spans="1:4" x14ac:dyDescent="0.3">
      <c r="A9179" s="4">
        <v>32885</v>
      </c>
      <c r="B9179" s="5">
        <v>2698.5</v>
      </c>
      <c r="C9179" s="201">
        <f t="shared" si="286"/>
        <v>2.6985000000000001</v>
      </c>
      <c r="D9179" s="254">
        <f t="shared" si="287"/>
        <v>3.707136237256492E-2</v>
      </c>
    </row>
    <row r="9180" spans="1:4" x14ac:dyDescent="0.3">
      <c r="A9180" s="4">
        <v>32888</v>
      </c>
      <c r="B9180" s="5">
        <v>2699.5</v>
      </c>
      <c r="C9180" s="201">
        <f t="shared" si="286"/>
        <v>2.6995</v>
      </c>
      <c r="D9180" s="254">
        <f t="shared" si="287"/>
        <v>3.7057624606262607E-2</v>
      </c>
    </row>
    <row r="9181" spans="1:4" x14ac:dyDescent="0.3">
      <c r="A9181" s="4">
        <v>32889</v>
      </c>
      <c r="B9181" s="5">
        <v>2700.5</v>
      </c>
      <c r="C9181" s="201">
        <f t="shared" si="286"/>
        <v>2.7004999999999999</v>
      </c>
      <c r="D9181" s="254">
        <f t="shared" si="287"/>
        <v>3.7043897017974281E-2</v>
      </c>
    </row>
    <row r="9182" spans="1:4" x14ac:dyDescent="0.3">
      <c r="A9182" s="4">
        <v>32890</v>
      </c>
      <c r="B9182" s="5">
        <v>2701.5</v>
      </c>
      <c r="C9182" s="201">
        <f t="shared" si="286"/>
        <v>2.7014999999999998</v>
      </c>
      <c r="D9182" s="254">
        <f t="shared" si="287"/>
        <v>3.7030179596375667E-2</v>
      </c>
    </row>
    <row r="9183" spans="1:4" x14ac:dyDescent="0.3">
      <c r="A9183" s="4">
        <v>32891</v>
      </c>
      <c r="B9183" s="5">
        <v>2704.5</v>
      </c>
      <c r="C9183" s="201">
        <f t="shared" si="286"/>
        <v>2.7044999999999999</v>
      </c>
      <c r="D9183" s="254">
        <f t="shared" si="287"/>
        <v>0.1110494169905607</v>
      </c>
    </row>
    <row r="9184" spans="1:4" x14ac:dyDescent="0.3">
      <c r="A9184" s="4">
        <v>32892</v>
      </c>
      <c r="B9184" s="5">
        <v>2705.5</v>
      </c>
      <c r="C9184" s="201">
        <f t="shared" si="286"/>
        <v>2.7054999999999998</v>
      </c>
      <c r="D9184" s="254">
        <f t="shared" si="287"/>
        <v>3.6975411351458654E-2</v>
      </c>
    </row>
    <row r="9185" spans="1:4" x14ac:dyDescent="0.3">
      <c r="A9185" s="4">
        <v>32895</v>
      </c>
      <c r="B9185" s="5">
        <v>2706.5</v>
      </c>
      <c r="C9185" s="201">
        <f t="shared" si="286"/>
        <v>2.7065000000000001</v>
      </c>
      <c r="D9185" s="254">
        <f t="shared" si="287"/>
        <v>3.6961744594354862E-2</v>
      </c>
    </row>
    <row r="9186" spans="1:4" x14ac:dyDescent="0.3">
      <c r="A9186" s="4">
        <v>32896</v>
      </c>
      <c r="B9186" s="5">
        <v>2707.5</v>
      </c>
      <c r="C9186" s="201">
        <f t="shared" si="286"/>
        <v>2.7075</v>
      </c>
      <c r="D9186" s="254">
        <f t="shared" si="287"/>
        <v>3.6948087936439222E-2</v>
      </c>
    </row>
    <row r="9187" spans="1:4" x14ac:dyDescent="0.3">
      <c r="A9187" s="4">
        <v>32897</v>
      </c>
      <c r="B9187" s="5">
        <v>2708.5</v>
      </c>
      <c r="C9187" s="201">
        <f t="shared" si="286"/>
        <v>2.7084999999999999</v>
      </c>
      <c r="D9187" s="254">
        <f t="shared" si="287"/>
        <v>3.6934441366565096E-2</v>
      </c>
    </row>
    <row r="9188" spans="1:4" x14ac:dyDescent="0.3">
      <c r="A9188" s="4">
        <v>32898</v>
      </c>
      <c r="B9188" s="5">
        <v>2711.5</v>
      </c>
      <c r="C9188" s="201">
        <f t="shared" si="286"/>
        <v>2.7115</v>
      </c>
      <c r="D9188" s="254">
        <f t="shared" si="287"/>
        <v>0.11076241462064651</v>
      </c>
    </row>
    <row r="9189" spans="1:4" x14ac:dyDescent="0.3">
      <c r="A9189" s="4">
        <v>32899</v>
      </c>
      <c r="B9189" s="5">
        <v>2712.5</v>
      </c>
      <c r="C9189" s="201">
        <f t="shared" si="286"/>
        <v>2.7124999999999999</v>
      </c>
      <c r="D9189" s="254">
        <f t="shared" si="287"/>
        <v>3.6879955744062443E-2</v>
      </c>
    </row>
    <row r="9190" spans="1:4" x14ac:dyDescent="0.3">
      <c r="A9190" s="4">
        <v>32902</v>
      </c>
      <c r="B9190" s="5">
        <v>2713.5</v>
      </c>
      <c r="C9190" s="201">
        <f t="shared" si="286"/>
        <v>2.7134999999999998</v>
      </c>
      <c r="D9190" s="254">
        <f t="shared" si="287"/>
        <v>3.6866359446996455E-2</v>
      </c>
    </row>
    <row r="9191" spans="1:4" x14ac:dyDescent="0.3">
      <c r="A9191" s="4">
        <v>32903</v>
      </c>
      <c r="B9191" s="5">
        <v>2714.5</v>
      </c>
      <c r="C9191" s="201">
        <f t="shared" si="286"/>
        <v>2.7145000000000001</v>
      </c>
      <c r="D9191" s="254">
        <f t="shared" si="287"/>
        <v>3.6852773171180964E-2</v>
      </c>
    </row>
    <row r="9192" spans="1:4" x14ac:dyDescent="0.3">
      <c r="A9192" s="4">
        <v>32904</v>
      </c>
      <c r="B9192" s="5">
        <v>2715.5</v>
      </c>
      <c r="C9192" s="201">
        <f t="shared" si="286"/>
        <v>2.7155</v>
      </c>
      <c r="D9192" s="254">
        <f t="shared" si="287"/>
        <v>3.6839196905513738E-2</v>
      </c>
    </row>
    <row r="9193" spans="1:4" x14ac:dyDescent="0.3">
      <c r="A9193" s="4">
        <v>32905</v>
      </c>
      <c r="B9193" s="5">
        <v>2719.5</v>
      </c>
      <c r="C9193" s="201">
        <f t="shared" si="286"/>
        <v>2.7195</v>
      </c>
      <c r="D9193" s="254">
        <f t="shared" si="287"/>
        <v>0.14730252255570342</v>
      </c>
    </row>
    <row r="9194" spans="1:4" x14ac:dyDescent="0.3">
      <c r="A9194" s="4">
        <v>32906</v>
      </c>
      <c r="B9194" s="5">
        <v>2720.5</v>
      </c>
      <c r="C9194" s="201">
        <f t="shared" si="286"/>
        <v>2.7204999999999999</v>
      </c>
      <c r="D9194" s="254">
        <f t="shared" si="287"/>
        <v>3.6771465342888554E-2</v>
      </c>
    </row>
    <row r="9195" spans="1:4" x14ac:dyDescent="0.3">
      <c r="A9195" s="4">
        <v>32910</v>
      </c>
      <c r="B9195" s="5">
        <v>2721.5</v>
      </c>
      <c r="C9195" s="201">
        <f t="shared" si="286"/>
        <v>2.7214999999999998</v>
      </c>
      <c r="D9195" s="254">
        <f t="shared" si="287"/>
        <v>3.6757948906451787E-2</v>
      </c>
    </row>
    <row r="9196" spans="1:4" x14ac:dyDescent="0.3">
      <c r="A9196" s="4">
        <v>32911</v>
      </c>
      <c r="B9196" s="5">
        <v>2722.5</v>
      </c>
      <c r="C9196" s="201">
        <f t="shared" si="286"/>
        <v>2.7225000000000001</v>
      </c>
      <c r="D9196" s="254">
        <f t="shared" si="287"/>
        <v>3.6744442403091604E-2</v>
      </c>
    </row>
    <row r="9197" spans="1:4" x14ac:dyDescent="0.3">
      <c r="A9197" s="4">
        <v>32912</v>
      </c>
      <c r="B9197" s="5">
        <v>2725.5</v>
      </c>
      <c r="C9197" s="201">
        <f t="shared" si="286"/>
        <v>2.7254999999999998</v>
      </c>
      <c r="D9197" s="254">
        <f t="shared" si="287"/>
        <v>0.11019283746556141</v>
      </c>
    </row>
    <row r="9198" spans="1:4" x14ac:dyDescent="0.3">
      <c r="A9198" s="4">
        <v>32913</v>
      </c>
      <c r="B9198" s="5">
        <v>2726.5</v>
      </c>
      <c r="C9198" s="201">
        <f t="shared" si="286"/>
        <v>2.7265000000000001</v>
      </c>
      <c r="D9198" s="254">
        <f t="shared" si="287"/>
        <v>3.6690515501747178E-2</v>
      </c>
    </row>
    <row r="9199" spans="1:4" x14ac:dyDescent="0.3">
      <c r="A9199" s="4">
        <v>32916</v>
      </c>
      <c r="B9199" s="5">
        <v>2727.5</v>
      </c>
      <c r="C9199" s="201">
        <f t="shared" si="286"/>
        <v>2.7275</v>
      </c>
      <c r="D9199" s="254">
        <f t="shared" si="287"/>
        <v>3.6677058499900994E-2</v>
      </c>
    </row>
    <row r="9200" spans="1:4" x14ac:dyDescent="0.3">
      <c r="A9200" s="4">
        <v>32917</v>
      </c>
      <c r="B9200" s="5">
        <v>2728.5</v>
      </c>
      <c r="C9200" s="201">
        <f t="shared" si="286"/>
        <v>2.7284999999999999</v>
      </c>
      <c r="D9200" s="254">
        <f t="shared" si="287"/>
        <v>3.6663611365717053E-2</v>
      </c>
    </row>
    <row r="9201" spans="1:4" x14ac:dyDescent="0.3">
      <c r="A9201" s="4">
        <v>32918</v>
      </c>
      <c r="B9201" s="5">
        <v>2729.5</v>
      </c>
      <c r="C9201" s="201">
        <f t="shared" si="286"/>
        <v>2.7294999999999998</v>
      </c>
      <c r="D9201" s="254">
        <f t="shared" si="287"/>
        <v>3.6650174088337373E-2</v>
      </c>
    </row>
    <row r="9202" spans="1:4" x14ac:dyDescent="0.3">
      <c r="A9202" s="4">
        <v>32919</v>
      </c>
      <c r="B9202" s="5">
        <v>2732.5</v>
      </c>
      <c r="C9202" s="201">
        <f t="shared" si="286"/>
        <v>2.7324999999999999</v>
      </c>
      <c r="D9202" s="254">
        <f t="shared" si="287"/>
        <v>0.10991023997068972</v>
      </c>
    </row>
    <row r="9203" spans="1:4" x14ac:dyDescent="0.3">
      <c r="A9203" s="4">
        <v>32920</v>
      </c>
      <c r="B9203" s="5">
        <v>2733.5</v>
      </c>
      <c r="C9203" s="201">
        <f t="shared" si="286"/>
        <v>2.7334999999999998</v>
      </c>
      <c r="D9203" s="254">
        <f t="shared" si="287"/>
        <v>3.6596523330278963E-2</v>
      </c>
    </row>
    <row r="9204" spans="1:4" x14ac:dyDescent="0.3">
      <c r="A9204" s="4">
        <v>32923</v>
      </c>
      <c r="B9204" s="5">
        <v>2734.5</v>
      </c>
      <c r="C9204" s="201">
        <f t="shared" si="286"/>
        <v>2.7345000000000002</v>
      </c>
      <c r="D9204" s="254">
        <f t="shared" si="287"/>
        <v>3.6583135174694803E-2</v>
      </c>
    </row>
    <row r="9205" spans="1:4" x14ac:dyDescent="0.3">
      <c r="A9205" s="4">
        <v>32924</v>
      </c>
      <c r="B9205" s="5">
        <v>2735.5</v>
      </c>
      <c r="C9205" s="201">
        <f t="shared" si="286"/>
        <v>2.7355</v>
      </c>
      <c r="D9205" s="254">
        <f t="shared" si="287"/>
        <v>3.6569756811122289E-2</v>
      </c>
    </row>
    <row r="9206" spans="1:4" x14ac:dyDescent="0.3">
      <c r="A9206" s="4">
        <v>32925</v>
      </c>
      <c r="B9206" s="5">
        <v>2736.5</v>
      </c>
      <c r="C9206" s="201">
        <f t="shared" si="286"/>
        <v>2.7364999999999999</v>
      </c>
      <c r="D9206" s="254">
        <f t="shared" si="287"/>
        <v>3.6556388228836667E-2</v>
      </c>
    </row>
    <row r="9207" spans="1:4" x14ac:dyDescent="0.3">
      <c r="A9207" s="4">
        <v>32926</v>
      </c>
      <c r="B9207" s="5">
        <v>2739.5</v>
      </c>
      <c r="C9207" s="201">
        <f t="shared" si="286"/>
        <v>2.7395</v>
      </c>
      <c r="D9207" s="254">
        <f t="shared" si="287"/>
        <v>0.10962908825140616</v>
      </c>
    </row>
    <row r="9208" spans="1:4" x14ac:dyDescent="0.3">
      <c r="A9208" s="4">
        <v>32927</v>
      </c>
      <c r="B9208" s="5">
        <v>2740.5</v>
      </c>
      <c r="C9208" s="201">
        <f t="shared" si="286"/>
        <v>2.7404999999999999</v>
      </c>
      <c r="D9208" s="254">
        <f t="shared" si="287"/>
        <v>3.6503011498445481E-2</v>
      </c>
    </row>
    <row r="9209" spans="1:4" x14ac:dyDescent="0.3">
      <c r="A9209" s="4">
        <v>32930</v>
      </c>
      <c r="B9209" s="5">
        <v>2741.5</v>
      </c>
      <c r="C9209" s="201">
        <f t="shared" si="286"/>
        <v>2.7414999999999998</v>
      </c>
      <c r="D9209" s="254">
        <f t="shared" si="287"/>
        <v>3.6489691662100476E-2</v>
      </c>
    </row>
    <row r="9210" spans="1:4" x14ac:dyDescent="0.3">
      <c r="A9210" s="4">
        <v>32931</v>
      </c>
      <c r="B9210" s="5">
        <v>2742.5</v>
      </c>
      <c r="C9210" s="201">
        <f t="shared" si="286"/>
        <v>2.7425000000000002</v>
      </c>
      <c r="D9210" s="254">
        <f t="shared" si="287"/>
        <v>3.647638154296029E-2</v>
      </c>
    </row>
    <row r="9211" spans="1:4" x14ac:dyDescent="0.3">
      <c r="A9211" s="4">
        <v>32932</v>
      </c>
      <c r="B9211" s="5">
        <v>2743.5</v>
      </c>
      <c r="C9211" s="201">
        <f t="shared" si="286"/>
        <v>2.7435</v>
      </c>
      <c r="D9211" s="254">
        <f t="shared" si="287"/>
        <v>3.6463081130344577E-2</v>
      </c>
    </row>
    <row r="9212" spans="1:4" x14ac:dyDescent="0.3">
      <c r="A9212" s="4">
        <v>32933</v>
      </c>
      <c r="B9212" s="5">
        <v>2746.5</v>
      </c>
      <c r="C9212" s="201">
        <f t="shared" si="286"/>
        <v>2.7465000000000002</v>
      </c>
      <c r="D9212" s="254">
        <f t="shared" si="287"/>
        <v>0.10934937124111865</v>
      </c>
    </row>
    <row r="9213" spans="1:4" x14ac:dyDescent="0.3">
      <c r="A9213" s="4">
        <v>32934</v>
      </c>
      <c r="B9213" s="5">
        <v>2747.5</v>
      </c>
      <c r="C9213" s="201">
        <f t="shared" si="286"/>
        <v>2.7475000000000001</v>
      </c>
      <c r="D9213" s="254">
        <f t="shared" si="287"/>
        <v>3.6409976333517946E-2</v>
      </c>
    </row>
    <row r="9214" spans="1:4" x14ac:dyDescent="0.3">
      <c r="A9214" s="4">
        <v>32937</v>
      </c>
      <c r="B9214" s="5">
        <v>2748.5</v>
      </c>
      <c r="C9214" s="201">
        <f t="shared" si="286"/>
        <v>2.7484999999999999</v>
      </c>
      <c r="D9214" s="254">
        <f t="shared" si="287"/>
        <v>3.6396724294807115E-2</v>
      </c>
    </row>
    <row r="9215" spans="1:4" x14ac:dyDescent="0.3">
      <c r="A9215" s="4">
        <v>32938</v>
      </c>
      <c r="B9215" s="5">
        <v>2749.5</v>
      </c>
      <c r="C9215" s="201">
        <f t="shared" si="286"/>
        <v>2.7494999999999998</v>
      </c>
      <c r="D9215" s="254">
        <f t="shared" si="287"/>
        <v>3.6383481899227021E-2</v>
      </c>
    </row>
    <row r="9216" spans="1:4" x14ac:dyDescent="0.3">
      <c r="A9216" s="4">
        <v>32939</v>
      </c>
      <c r="B9216" s="5">
        <v>2750.5</v>
      </c>
      <c r="C9216" s="201">
        <f t="shared" si="286"/>
        <v>2.7505000000000002</v>
      </c>
      <c r="D9216" s="254">
        <f t="shared" si="287"/>
        <v>3.6370249136208344E-2</v>
      </c>
    </row>
    <row r="9217" spans="1:4" x14ac:dyDescent="0.3">
      <c r="A9217" s="4">
        <v>32940</v>
      </c>
      <c r="B9217" s="5">
        <v>2753.5</v>
      </c>
      <c r="C9217" s="201">
        <f t="shared" si="286"/>
        <v>2.7534999999999998</v>
      </c>
      <c r="D9217" s="254">
        <f t="shared" si="287"/>
        <v>0.10907107798581173</v>
      </c>
    </row>
    <row r="9218" spans="1:4" x14ac:dyDescent="0.3">
      <c r="A9218" s="4">
        <v>32941</v>
      </c>
      <c r="B9218" s="5">
        <v>2754.5</v>
      </c>
      <c r="C9218" s="201">
        <f t="shared" si="286"/>
        <v>2.7545000000000002</v>
      </c>
      <c r="D9218" s="254">
        <f t="shared" si="287"/>
        <v>3.6317414200115472E-2</v>
      </c>
    </row>
    <row r="9219" spans="1:4" x14ac:dyDescent="0.3">
      <c r="A9219" s="4">
        <v>32944</v>
      </c>
      <c r="B9219" s="5">
        <v>2755.5</v>
      </c>
      <c r="C9219" s="201">
        <f t="shared" si="286"/>
        <v>2.7555000000000001</v>
      </c>
      <c r="D9219" s="254">
        <f t="shared" si="287"/>
        <v>3.6304229442740699E-2</v>
      </c>
    </row>
    <row r="9220" spans="1:4" x14ac:dyDescent="0.3">
      <c r="A9220" s="4">
        <v>32945</v>
      </c>
      <c r="B9220" s="5">
        <v>2756.5</v>
      </c>
      <c r="C9220" s="201">
        <f t="shared" si="286"/>
        <v>2.7565</v>
      </c>
      <c r="D9220" s="254">
        <f t="shared" si="287"/>
        <v>3.6291054255133126E-2</v>
      </c>
    </row>
    <row r="9221" spans="1:4" x14ac:dyDescent="0.3">
      <c r="A9221" s="4">
        <v>32946</v>
      </c>
      <c r="B9221" s="5">
        <v>2757.5</v>
      </c>
      <c r="C9221" s="201">
        <f t="shared" si="286"/>
        <v>2.7574999999999998</v>
      </c>
      <c r="D9221" s="254">
        <f t="shared" si="287"/>
        <v>3.6277888626878863E-2</v>
      </c>
    </row>
    <row r="9222" spans="1:4" x14ac:dyDescent="0.3">
      <c r="A9222" s="4">
        <v>32947</v>
      </c>
      <c r="B9222" s="5">
        <v>2760.5</v>
      </c>
      <c r="C9222" s="201">
        <f t="shared" ref="C9222:C9285" si="288">B9222/1000</f>
        <v>2.7605</v>
      </c>
      <c r="D9222" s="254">
        <f t="shared" si="287"/>
        <v>0.10879419764280307</v>
      </c>
    </row>
    <row r="9223" spans="1:4" x14ac:dyDescent="0.3">
      <c r="A9223" s="4">
        <v>32948</v>
      </c>
      <c r="B9223" s="5">
        <v>2761.5</v>
      </c>
      <c r="C9223" s="201">
        <f t="shared" si="288"/>
        <v>2.7614999999999998</v>
      </c>
      <c r="D9223" s="254">
        <f t="shared" ref="D9223:D9286" si="289">((B9223/B9222)-1)*100</f>
        <v>3.6225321499738783E-2</v>
      </c>
    </row>
    <row r="9224" spans="1:4" x14ac:dyDescent="0.3">
      <c r="A9224" s="4">
        <v>32951</v>
      </c>
      <c r="B9224" s="5">
        <v>2763.5</v>
      </c>
      <c r="C9224" s="201">
        <f t="shared" si="288"/>
        <v>2.7635000000000001</v>
      </c>
      <c r="D9224" s="254">
        <f t="shared" si="289"/>
        <v>7.2424407025173387E-2</v>
      </c>
    </row>
    <row r="9225" spans="1:4" x14ac:dyDescent="0.3">
      <c r="A9225" s="4">
        <v>32952</v>
      </c>
      <c r="B9225" s="5">
        <v>2764.5</v>
      </c>
      <c r="C9225" s="201">
        <f t="shared" si="288"/>
        <v>2.7645</v>
      </c>
      <c r="D9225" s="254">
        <f t="shared" si="289"/>
        <v>3.6185996019533206E-2</v>
      </c>
    </row>
    <row r="9226" spans="1:4" x14ac:dyDescent="0.3">
      <c r="A9226" s="4">
        <v>32954</v>
      </c>
      <c r="B9226" s="5">
        <v>2767.5</v>
      </c>
      <c r="C9226" s="201">
        <f t="shared" si="288"/>
        <v>2.7675000000000001</v>
      </c>
      <c r="D9226" s="254">
        <f t="shared" si="289"/>
        <v>0.10851871947910041</v>
      </c>
    </row>
    <row r="9227" spans="1:4" x14ac:dyDescent="0.3">
      <c r="A9227" s="4">
        <v>32955</v>
      </c>
      <c r="B9227" s="5">
        <v>2768.5</v>
      </c>
      <c r="C9227" s="201">
        <f t="shared" si="288"/>
        <v>2.7685</v>
      </c>
      <c r="D9227" s="254">
        <f t="shared" si="289"/>
        <v>3.6133694670281713E-2</v>
      </c>
    </row>
    <row r="9228" spans="1:4" x14ac:dyDescent="0.3">
      <c r="A9228" s="4">
        <v>32958</v>
      </c>
      <c r="B9228" s="5">
        <v>2769.5</v>
      </c>
      <c r="C9228" s="201">
        <f t="shared" si="288"/>
        <v>2.7694999999999999</v>
      </c>
      <c r="D9228" s="254">
        <f t="shared" si="289"/>
        <v>3.612064294744588E-2</v>
      </c>
    </row>
    <row r="9229" spans="1:4" x14ac:dyDescent="0.3">
      <c r="A9229" s="4">
        <v>32959</v>
      </c>
      <c r="B9229" s="5">
        <v>2770.5</v>
      </c>
      <c r="C9229" s="201">
        <f t="shared" si="288"/>
        <v>2.7705000000000002</v>
      </c>
      <c r="D9229" s="254">
        <f t="shared" si="289"/>
        <v>3.6107600649937233E-2</v>
      </c>
    </row>
    <row r="9230" spans="1:4" x14ac:dyDescent="0.3">
      <c r="A9230" s="4">
        <v>32960</v>
      </c>
      <c r="B9230" s="5">
        <v>2771.5</v>
      </c>
      <c r="C9230" s="201">
        <f t="shared" si="288"/>
        <v>2.7715000000000001</v>
      </c>
      <c r="D9230" s="254">
        <f t="shared" si="289"/>
        <v>3.6094567767541719E-2</v>
      </c>
    </row>
    <row r="9231" spans="1:4" x14ac:dyDescent="0.3">
      <c r="A9231" s="4">
        <v>32961</v>
      </c>
      <c r="B9231" s="5">
        <v>2774.5</v>
      </c>
      <c r="C9231" s="201">
        <f t="shared" si="288"/>
        <v>2.7745000000000002</v>
      </c>
      <c r="D9231" s="254">
        <f t="shared" si="289"/>
        <v>0.10824463287029129</v>
      </c>
    </row>
    <row r="9232" spans="1:4" x14ac:dyDescent="0.3">
      <c r="A9232" s="4">
        <v>32962</v>
      </c>
      <c r="B9232" s="5">
        <v>2775.5</v>
      </c>
      <c r="C9232" s="201">
        <f t="shared" si="288"/>
        <v>2.7755000000000001</v>
      </c>
      <c r="D9232" s="254">
        <f t="shared" si="289"/>
        <v>3.6042530185609323E-2</v>
      </c>
    </row>
    <row r="9233" spans="1:4" x14ac:dyDescent="0.3">
      <c r="A9233" s="4">
        <v>32965</v>
      </c>
      <c r="B9233" s="5">
        <v>2776.5</v>
      </c>
      <c r="C9233" s="201">
        <f t="shared" si="288"/>
        <v>2.7765</v>
      </c>
      <c r="D9233" s="254">
        <f t="shared" si="289"/>
        <v>3.6029544226257038E-2</v>
      </c>
    </row>
    <row r="9234" spans="1:4" x14ac:dyDescent="0.3">
      <c r="A9234" s="4">
        <v>32966</v>
      </c>
      <c r="B9234" s="5">
        <v>2777.5</v>
      </c>
      <c r="C9234" s="201">
        <f t="shared" si="288"/>
        <v>2.7774999999999999</v>
      </c>
      <c r="D9234" s="254">
        <f t="shared" si="289"/>
        <v>3.6016567621111051E-2</v>
      </c>
    </row>
    <row r="9235" spans="1:4" x14ac:dyDescent="0.3">
      <c r="A9235" s="4">
        <v>32967</v>
      </c>
      <c r="B9235" s="5">
        <v>2778.5</v>
      </c>
      <c r="C9235" s="201">
        <f t="shared" si="288"/>
        <v>2.7785000000000002</v>
      </c>
      <c r="D9235" s="254">
        <f t="shared" si="289"/>
        <v>3.6003600360046129E-2</v>
      </c>
    </row>
    <row r="9236" spans="1:4" x14ac:dyDescent="0.3">
      <c r="A9236" s="4">
        <v>32968</v>
      </c>
      <c r="B9236" s="5">
        <v>2781.5</v>
      </c>
      <c r="C9236" s="201">
        <f t="shared" si="288"/>
        <v>2.7814999999999999</v>
      </c>
      <c r="D9236" s="254">
        <f t="shared" si="289"/>
        <v>0.10797192729889993</v>
      </c>
    </row>
    <row r="9237" spans="1:4" x14ac:dyDescent="0.3">
      <c r="A9237" s="4">
        <v>32969</v>
      </c>
      <c r="B9237" s="5">
        <v>2782.5</v>
      </c>
      <c r="C9237" s="201">
        <f t="shared" si="288"/>
        <v>2.7825000000000002</v>
      </c>
      <c r="D9237" s="254">
        <f t="shared" si="289"/>
        <v>3.5951824555091605E-2</v>
      </c>
    </row>
    <row r="9238" spans="1:4" x14ac:dyDescent="0.3">
      <c r="A9238" s="4">
        <v>32972</v>
      </c>
      <c r="B9238" s="5">
        <v>2783.5</v>
      </c>
      <c r="C9238" s="201">
        <f t="shared" si="288"/>
        <v>2.7835000000000001</v>
      </c>
      <c r="D9238" s="254">
        <f t="shared" si="289"/>
        <v>3.5938903863441674E-2</v>
      </c>
    </row>
    <row r="9239" spans="1:4" x14ac:dyDescent="0.3">
      <c r="A9239" s="4">
        <v>32973</v>
      </c>
      <c r="B9239" s="5">
        <v>2788.5</v>
      </c>
      <c r="C9239" s="201">
        <f t="shared" si="288"/>
        <v>2.7885</v>
      </c>
      <c r="D9239" s="254">
        <f t="shared" si="289"/>
        <v>0.17962996227771644</v>
      </c>
    </row>
    <row r="9240" spans="1:4" x14ac:dyDescent="0.3">
      <c r="A9240" s="4">
        <v>32974</v>
      </c>
      <c r="B9240" s="5">
        <v>2789.5</v>
      </c>
      <c r="C9240" s="201">
        <f t="shared" si="288"/>
        <v>2.7894999999999999</v>
      </c>
      <c r="D9240" s="254">
        <f t="shared" si="289"/>
        <v>3.5861574323114986E-2</v>
      </c>
    </row>
    <row r="9241" spans="1:4" x14ac:dyDescent="0.3">
      <c r="A9241" s="4">
        <v>32979</v>
      </c>
      <c r="B9241" s="5">
        <v>2790.5</v>
      </c>
      <c r="C9241" s="201">
        <f t="shared" si="288"/>
        <v>2.7905000000000002</v>
      </c>
      <c r="D9241" s="254">
        <f t="shared" si="289"/>
        <v>3.5848718408315605E-2</v>
      </c>
    </row>
    <row r="9242" spans="1:4" x14ac:dyDescent="0.3">
      <c r="A9242" s="4">
        <v>32980</v>
      </c>
      <c r="B9242" s="5">
        <v>2791.5</v>
      </c>
      <c r="C9242" s="201">
        <f t="shared" si="288"/>
        <v>2.7915000000000001</v>
      </c>
      <c r="D9242" s="254">
        <f t="shared" si="289"/>
        <v>3.5835871707590172E-2</v>
      </c>
    </row>
    <row r="9243" spans="1:4" x14ac:dyDescent="0.3">
      <c r="A9243" s="4">
        <v>32981</v>
      </c>
      <c r="B9243" s="5">
        <v>2792.5</v>
      </c>
      <c r="C9243" s="201">
        <f t="shared" si="288"/>
        <v>2.7925</v>
      </c>
      <c r="D9243" s="254">
        <f t="shared" si="289"/>
        <v>3.5823034210991089E-2</v>
      </c>
    </row>
    <row r="9244" spans="1:4" x14ac:dyDescent="0.3">
      <c r="A9244" s="4">
        <v>32982</v>
      </c>
      <c r="B9244" s="5">
        <v>2795.5</v>
      </c>
      <c r="C9244" s="201">
        <f t="shared" si="288"/>
        <v>2.7955000000000001</v>
      </c>
      <c r="D9244" s="254">
        <f t="shared" si="289"/>
        <v>0.10743061772604534</v>
      </c>
    </row>
    <row r="9245" spans="1:4" x14ac:dyDescent="0.3">
      <c r="A9245" s="4">
        <v>32983</v>
      </c>
      <c r="B9245" s="5">
        <v>2796.5</v>
      </c>
      <c r="C9245" s="201">
        <f t="shared" si="288"/>
        <v>2.7965</v>
      </c>
      <c r="D9245" s="254">
        <f t="shared" si="289"/>
        <v>3.5771776068682648E-2</v>
      </c>
    </row>
    <row r="9246" spans="1:4" x14ac:dyDescent="0.3">
      <c r="A9246" s="4">
        <v>32986</v>
      </c>
      <c r="B9246" s="5">
        <v>2797.5</v>
      </c>
      <c r="C9246" s="201">
        <f t="shared" si="288"/>
        <v>2.7974999999999999</v>
      </c>
      <c r="D9246" s="254">
        <f t="shared" si="289"/>
        <v>3.5758984444833608E-2</v>
      </c>
    </row>
    <row r="9247" spans="1:4" x14ac:dyDescent="0.3">
      <c r="A9247" s="4">
        <v>32987</v>
      </c>
      <c r="B9247" s="5">
        <v>2798.5</v>
      </c>
      <c r="C9247" s="201">
        <f t="shared" si="288"/>
        <v>2.7985000000000002</v>
      </c>
      <c r="D9247" s="254">
        <f t="shared" si="289"/>
        <v>3.5746201966047053E-2</v>
      </c>
    </row>
    <row r="9248" spans="1:4" x14ac:dyDescent="0.3">
      <c r="A9248" s="4">
        <v>32988</v>
      </c>
      <c r="B9248" s="5">
        <v>2799.5</v>
      </c>
      <c r="C9248" s="201">
        <f t="shared" si="288"/>
        <v>2.7995000000000001</v>
      </c>
      <c r="D9248" s="254">
        <f t="shared" si="289"/>
        <v>3.5733428622486407E-2</v>
      </c>
    </row>
    <row r="9249" spans="1:4" x14ac:dyDescent="0.3">
      <c r="A9249" s="4">
        <v>32989</v>
      </c>
      <c r="B9249" s="5">
        <v>2802.5</v>
      </c>
      <c r="C9249" s="201">
        <f t="shared" si="288"/>
        <v>2.8025000000000002</v>
      </c>
      <c r="D9249" s="254">
        <f t="shared" si="289"/>
        <v>0.10716199321307851</v>
      </c>
    </row>
    <row r="9250" spans="1:4" x14ac:dyDescent="0.3">
      <c r="A9250" s="4">
        <v>32990</v>
      </c>
      <c r="B9250" s="5">
        <v>2804.5</v>
      </c>
      <c r="C9250" s="201">
        <f t="shared" si="288"/>
        <v>2.8045</v>
      </c>
      <c r="D9250" s="254">
        <f t="shared" si="289"/>
        <v>7.136485280998528E-2</v>
      </c>
    </row>
    <row r="9251" spans="1:4" x14ac:dyDescent="0.3">
      <c r="A9251" s="4">
        <v>32993</v>
      </c>
      <c r="B9251" s="5">
        <v>2805.5</v>
      </c>
      <c r="C9251" s="201">
        <f t="shared" si="288"/>
        <v>2.8054999999999999</v>
      </c>
      <c r="D9251" s="254">
        <f t="shared" si="289"/>
        <v>3.5656979853815329E-2</v>
      </c>
    </row>
    <row r="9252" spans="1:4" x14ac:dyDescent="0.3">
      <c r="A9252" s="4">
        <v>32995</v>
      </c>
      <c r="B9252" s="5">
        <v>2806.5</v>
      </c>
      <c r="C9252" s="201">
        <f t="shared" si="288"/>
        <v>2.8065000000000002</v>
      </c>
      <c r="D9252" s="254">
        <f t="shared" si="289"/>
        <v>3.5644270183565752E-2</v>
      </c>
    </row>
    <row r="9253" spans="1:4" x14ac:dyDescent="0.3">
      <c r="A9253" s="4">
        <v>32996</v>
      </c>
      <c r="B9253" s="5">
        <v>2809.5</v>
      </c>
      <c r="C9253" s="201">
        <f t="shared" si="288"/>
        <v>2.8094999999999999</v>
      </c>
      <c r="D9253" s="254">
        <f t="shared" si="289"/>
        <v>0.1068947087119243</v>
      </c>
    </row>
    <row r="9254" spans="1:4" x14ac:dyDescent="0.3">
      <c r="A9254" s="4">
        <v>32997</v>
      </c>
      <c r="B9254" s="5">
        <v>2810.5</v>
      </c>
      <c r="C9254" s="201">
        <f t="shared" si="288"/>
        <v>2.8105000000000002</v>
      </c>
      <c r="D9254" s="254">
        <f t="shared" si="289"/>
        <v>3.5593521978993792E-2</v>
      </c>
    </row>
    <row r="9255" spans="1:4" x14ac:dyDescent="0.3">
      <c r="A9255" s="4">
        <v>33000</v>
      </c>
      <c r="B9255" s="5">
        <v>2811.5</v>
      </c>
      <c r="C9255" s="201">
        <f t="shared" si="288"/>
        <v>2.8115000000000001</v>
      </c>
      <c r="D9255" s="254">
        <f t="shared" si="289"/>
        <v>3.5580857498662688E-2</v>
      </c>
    </row>
    <row r="9256" spans="1:4" x14ac:dyDescent="0.3">
      <c r="A9256" s="4">
        <v>33001</v>
      </c>
      <c r="B9256" s="5">
        <v>2812.5</v>
      </c>
      <c r="C9256" s="201">
        <f t="shared" si="288"/>
        <v>2.8125</v>
      </c>
      <c r="D9256" s="254">
        <f t="shared" si="289"/>
        <v>3.5568202027391749E-2</v>
      </c>
    </row>
    <row r="9257" spans="1:4" x14ac:dyDescent="0.3">
      <c r="A9257" s="4">
        <v>33002</v>
      </c>
      <c r="B9257" s="5">
        <v>2813.5</v>
      </c>
      <c r="C9257" s="201">
        <f t="shared" si="288"/>
        <v>2.8134999999999999</v>
      </c>
      <c r="D9257" s="254">
        <f t="shared" si="289"/>
        <v>3.5555555555566443E-2</v>
      </c>
    </row>
    <row r="9258" spans="1:4" x14ac:dyDescent="0.3">
      <c r="A9258" s="4">
        <v>33003</v>
      </c>
      <c r="B9258" s="5">
        <v>2816.5</v>
      </c>
      <c r="C9258" s="201">
        <f t="shared" si="288"/>
        <v>2.8165</v>
      </c>
      <c r="D9258" s="254">
        <f t="shared" si="289"/>
        <v>0.10662875422071671</v>
      </c>
    </row>
    <row r="9259" spans="1:4" x14ac:dyDescent="0.3">
      <c r="A9259" s="4">
        <v>33004</v>
      </c>
      <c r="B9259" s="5">
        <v>2817.5</v>
      </c>
      <c r="C9259" s="201">
        <f t="shared" si="288"/>
        <v>2.8174999999999999</v>
      </c>
      <c r="D9259" s="254">
        <f t="shared" si="289"/>
        <v>3.5505059470963829E-2</v>
      </c>
    </row>
    <row r="9260" spans="1:4" x14ac:dyDescent="0.3">
      <c r="A9260" s="4">
        <v>33007</v>
      </c>
      <c r="B9260" s="5">
        <v>2818.5</v>
      </c>
      <c r="C9260" s="201">
        <f t="shared" si="288"/>
        <v>2.8184999999999998</v>
      </c>
      <c r="D9260" s="254">
        <f t="shared" si="289"/>
        <v>3.5492457852703829E-2</v>
      </c>
    </row>
    <row r="9261" spans="1:4" x14ac:dyDescent="0.3">
      <c r="A9261" s="4">
        <v>33008</v>
      </c>
      <c r="B9261" s="5">
        <v>2819.5</v>
      </c>
      <c r="C9261" s="201">
        <f t="shared" si="288"/>
        <v>2.8195000000000001</v>
      </c>
      <c r="D9261" s="254">
        <f t="shared" si="289"/>
        <v>3.5479865176513137E-2</v>
      </c>
    </row>
    <row r="9262" spans="1:4" x14ac:dyDescent="0.3">
      <c r="A9262" s="4">
        <v>33009</v>
      </c>
      <c r="B9262" s="5">
        <v>2820.5</v>
      </c>
      <c r="C9262" s="201">
        <f t="shared" si="288"/>
        <v>2.8205</v>
      </c>
      <c r="D9262" s="254">
        <f t="shared" si="289"/>
        <v>3.5467281432888242E-2</v>
      </c>
    </row>
    <row r="9263" spans="1:4" x14ac:dyDescent="0.3">
      <c r="A9263" s="4">
        <v>33010</v>
      </c>
      <c r="B9263" s="5">
        <v>2823.5</v>
      </c>
      <c r="C9263" s="201">
        <f t="shared" si="288"/>
        <v>2.8235000000000001</v>
      </c>
      <c r="D9263" s="254">
        <f t="shared" si="289"/>
        <v>0.1063641198369103</v>
      </c>
    </row>
    <row r="9264" spans="1:4" x14ac:dyDescent="0.3">
      <c r="A9264" s="4">
        <v>33011</v>
      </c>
      <c r="B9264" s="5">
        <v>2824.5</v>
      </c>
      <c r="C9264" s="201">
        <f t="shared" si="288"/>
        <v>2.8245</v>
      </c>
      <c r="D9264" s="254">
        <f t="shared" si="289"/>
        <v>3.5417035594109691E-2</v>
      </c>
    </row>
    <row r="9265" spans="1:4" x14ac:dyDescent="0.3">
      <c r="A9265" s="4">
        <v>33014</v>
      </c>
      <c r="B9265" s="5">
        <v>2825.5</v>
      </c>
      <c r="C9265" s="201">
        <f t="shared" si="288"/>
        <v>2.8254999999999999</v>
      </c>
      <c r="D9265" s="254">
        <f t="shared" si="289"/>
        <v>3.540449637104981E-2</v>
      </c>
    </row>
    <row r="9266" spans="1:4" x14ac:dyDescent="0.3">
      <c r="A9266" s="4">
        <v>33015</v>
      </c>
      <c r="B9266" s="5">
        <v>2826.5</v>
      </c>
      <c r="C9266" s="201">
        <f t="shared" si="288"/>
        <v>2.8264999999999998</v>
      </c>
      <c r="D9266" s="254">
        <f t="shared" si="289"/>
        <v>3.5391966023712307E-2</v>
      </c>
    </row>
    <row r="9267" spans="1:4" x14ac:dyDescent="0.3">
      <c r="A9267" s="4">
        <v>33016</v>
      </c>
      <c r="B9267" s="5">
        <v>2827.5</v>
      </c>
      <c r="C9267" s="201">
        <f t="shared" si="288"/>
        <v>2.8275000000000001</v>
      </c>
      <c r="D9267" s="254">
        <f t="shared" si="289"/>
        <v>3.5379444542726901E-2</v>
      </c>
    </row>
    <row r="9268" spans="1:4" x14ac:dyDescent="0.3">
      <c r="A9268" s="4">
        <v>33017</v>
      </c>
      <c r="B9268" s="5">
        <v>2830.2999999999997</v>
      </c>
      <c r="C9268" s="201">
        <f t="shared" si="288"/>
        <v>2.8302999999999998</v>
      </c>
      <c r="D9268" s="254">
        <f t="shared" si="289"/>
        <v>9.9027409372220987E-2</v>
      </c>
    </row>
    <row r="9269" spans="1:4" x14ac:dyDescent="0.3">
      <c r="A9269" s="4">
        <v>33018</v>
      </c>
      <c r="B9269" s="5">
        <v>2831.1000000000004</v>
      </c>
      <c r="C9269" s="201">
        <f t="shared" si="288"/>
        <v>2.8311000000000002</v>
      </c>
      <c r="D9269" s="254">
        <f t="shared" si="289"/>
        <v>2.8265554888196043E-2</v>
      </c>
    </row>
    <row r="9270" spans="1:4" x14ac:dyDescent="0.3">
      <c r="A9270" s="4">
        <v>33021</v>
      </c>
      <c r="B9270" s="5">
        <v>2831.9</v>
      </c>
      <c r="C9270" s="201">
        <f t="shared" si="288"/>
        <v>2.8319000000000001</v>
      </c>
      <c r="D9270" s="254">
        <f t="shared" si="289"/>
        <v>2.8257567729839117E-2</v>
      </c>
    </row>
    <row r="9271" spans="1:4" x14ac:dyDescent="0.3">
      <c r="A9271" s="4">
        <v>33022</v>
      </c>
      <c r="B9271" s="5">
        <v>2832.7</v>
      </c>
      <c r="C9271" s="201">
        <f t="shared" si="288"/>
        <v>2.8327</v>
      </c>
      <c r="D9271" s="254">
        <f t="shared" si="289"/>
        <v>2.8249585084205719E-2</v>
      </c>
    </row>
    <row r="9272" spans="1:4" x14ac:dyDescent="0.3">
      <c r="A9272" s="4">
        <v>33023</v>
      </c>
      <c r="B9272" s="5">
        <v>2833.5</v>
      </c>
      <c r="C9272" s="201">
        <f t="shared" si="288"/>
        <v>2.8334999999999999</v>
      </c>
      <c r="D9272" s="254">
        <f t="shared" si="289"/>
        <v>2.8241606947432274E-2</v>
      </c>
    </row>
    <row r="9273" spans="1:4" x14ac:dyDescent="0.3">
      <c r="A9273" s="4">
        <v>33024</v>
      </c>
      <c r="B9273" s="5">
        <v>2835.9</v>
      </c>
      <c r="C9273" s="201">
        <f t="shared" si="288"/>
        <v>2.8359000000000001</v>
      </c>
      <c r="D9273" s="254">
        <f t="shared" si="289"/>
        <v>8.4700899947054431E-2</v>
      </c>
    </row>
    <row r="9274" spans="1:4" x14ac:dyDescent="0.3">
      <c r="A9274" s="4">
        <v>33025</v>
      </c>
      <c r="B9274" s="5">
        <v>2836.7</v>
      </c>
      <c r="C9274" s="201">
        <f t="shared" si="288"/>
        <v>2.8367</v>
      </c>
      <c r="D9274" s="254">
        <f t="shared" si="289"/>
        <v>2.8209739412532464E-2</v>
      </c>
    </row>
    <row r="9275" spans="1:4" x14ac:dyDescent="0.3">
      <c r="A9275" s="4">
        <v>33028</v>
      </c>
      <c r="B9275" s="5">
        <v>2837.5</v>
      </c>
      <c r="C9275" s="201">
        <f t="shared" si="288"/>
        <v>2.8374999999999999</v>
      </c>
      <c r="D9275" s="254">
        <f t="shared" si="289"/>
        <v>2.8201783762837884E-2</v>
      </c>
    </row>
    <row r="9276" spans="1:4" x14ac:dyDescent="0.3">
      <c r="A9276" s="4">
        <v>33029</v>
      </c>
      <c r="B9276" s="5">
        <v>2838.2999999999997</v>
      </c>
      <c r="C9276" s="201">
        <f t="shared" si="288"/>
        <v>2.8382999999999998</v>
      </c>
      <c r="D9276" s="254">
        <f t="shared" si="289"/>
        <v>2.8193832599110458E-2</v>
      </c>
    </row>
    <row r="9277" spans="1:4" x14ac:dyDescent="0.3">
      <c r="A9277" s="4">
        <v>33030</v>
      </c>
      <c r="B9277" s="5">
        <v>2839.1000000000004</v>
      </c>
      <c r="C9277" s="201">
        <f t="shared" si="288"/>
        <v>2.8391000000000002</v>
      </c>
      <c r="D9277" s="254">
        <f t="shared" si="289"/>
        <v>2.818588591764204E-2</v>
      </c>
    </row>
    <row r="9278" spans="1:4" x14ac:dyDescent="0.3">
      <c r="A9278" s="4">
        <v>33031</v>
      </c>
      <c r="B9278" s="5">
        <v>2841.5</v>
      </c>
      <c r="C9278" s="201">
        <f t="shared" si="288"/>
        <v>2.8414999999999999</v>
      </c>
      <c r="D9278" s="254">
        <f t="shared" si="289"/>
        <v>8.4533831143662752E-2</v>
      </c>
    </row>
    <row r="9279" spans="1:4" x14ac:dyDescent="0.3">
      <c r="A9279" s="4">
        <v>33032</v>
      </c>
      <c r="B9279" s="5">
        <v>2842.2999999999997</v>
      </c>
      <c r="C9279" s="201">
        <f t="shared" si="288"/>
        <v>2.8422999999999998</v>
      </c>
      <c r="D9279" s="254">
        <f t="shared" si="289"/>
        <v>2.815414393804172E-2</v>
      </c>
    </row>
    <row r="9280" spans="1:4" x14ac:dyDescent="0.3">
      <c r="A9280" s="4">
        <v>33035</v>
      </c>
      <c r="B9280" s="5">
        <v>2843.1000000000004</v>
      </c>
      <c r="C9280" s="201">
        <f t="shared" si="288"/>
        <v>2.8431000000000002</v>
      </c>
      <c r="D9280" s="254">
        <f t="shared" si="289"/>
        <v>2.8146219610891698E-2</v>
      </c>
    </row>
    <row r="9281" spans="1:4" x14ac:dyDescent="0.3">
      <c r="A9281" s="4">
        <v>33036</v>
      </c>
      <c r="B9281" s="5">
        <v>2843.9</v>
      </c>
      <c r="C9281" s="201">
        <f t="shared" si="288"/>
        <v>2.8439000000000001</v>
      </c>
      <c r="D9281" s="254">
        <f t="shared" si="289"/>
        <v>2.8138299743218909E-2</v>
      </c>
    </row>
    <row r="9282" spans="1:4" x14ac:dyDescent="0.3">
      <c r="A9282" s="4">
        <v>33037</v>
      </c>
      <c r="B9282" s="5">
        <v>2844.7</v>
      </c>
      <c r="C9282" s="201">
        <f t="shared" si="288"/>
        <v>2.8447</v>
      </c>
      <c r="D9282" s="254">
        <f t="shared" si="289"/>
        <v>2.8130384331359615E-2</v>
      </c>
    </row>
    <row r="9283" spans="1:4" x14ac:dyDescent="0.3">
      <c r="A9283" s="4">
        <v>33038</v>
      </c>
      <c r="B9283" s="5">
        <v>2847.1000000000004</v>
      </c>
      <c r="C9283" s="201">
        <f t="shared" si="288"/>
        <v>2.8471000000000002</v>
      </c>
      <c r="D9283" s="254">
        <f t="shared" si="289"/>
        <v>8.4367420114617175E-2</v>
      </c>
    </row>
    <row r="9284" spans="1:4" x14ac:dyDescent="0.3">
      <c r="A9284" s="4">
        <v>33039</v>
      </c>
      <c r="B9284" s="5">
        <v>2847.9</v>
      </c>
      <c r="C9284" s="201">
        <f t="shared" si="288"/>
        <v>2.8479000000000001</v>
      </c>
      <c r="D9284" s="254">
        <f t="shared" si="289"/>
        <v>2.8098767166584437E-2</v>
      </c>
    </row>
    <row r="9285" spans="1:4" x14ac:dyDescent="0.3">
      <c r="A9285" s="4">
        <v>33042</v>
      </c>
      <c r="B9285" s="5">
        <v>2848.7</v>
      </c>
      <c r="C9285" s="201">
        <f t="shared" si="288"/>
        <v>2.8487</v>
      </c>
      <c r="D9285" s="254">
        <f t="shared" si="289"/>
        <v>2.8090873977304476E-2</v>
      </c>
    </row>
    <row r="9286" spans="1:4" x14ac:dyDescent="0.3">
      <c r="A9286" s="4">
        <v>33043</v>
      </c>
      <c r="B9286" s="5">
        <v>2849.5</v>
      </c>
      <c r="C9286" s="201">
        <f t="shared" ref="C9286:C9349" si="290">B9286/1000</f>
        <v>2.8494999999999999</v>
      </c>
      <c r="D9286" s="254">
        <f t="shared" si="289"/>
        <v>2.8082985221344892E-2</v>
      </c>
    </row>
    <row r="9287" spans="1:4" x14ac:dyDescent="0.3">
      <c r="A9287" s="4">
        <v>33044</v>
      </c>
      <c r="B9287" s="5">
        <v>2850.2999999999997</v>
      </c>
      <c r="C9287" s="201">
        <f t="shared" si="290"/>
        <v>2.8502999999999998</v>
      </c>
      <c r="D9287" s="254">
        <f t="shared" ref="D9287:D9350" si="291">((B9287/B9286)-1)*100</f>
        <v>2.8075100894886518E-2</v>
      </c>
    </row>
    <row r="9288" spans="1:4" x14ac:dyDescent="0.3">
      <c r="A9288" s="4">
        <v>33045</v>
      </c>
      <c r="B9288" s="5">
        <v>2852.7</v>
      </c>
      <c r="C9288" s="201">
        <f t="shared" si="290"/>
        <v>2.8527</v>
      </c>
      <c r="D9288" s="254">
        <f t="shared" si="291"/>
        <v>8.4201662982841263E-2</v>
      </c>
    </row>
    <row r="9289" spans="1:4" x14ac:dyDescent="0.3">
      <c r="A9289" s="4">
        <v>33046</v>
      </c>
      <c r="B9289" s="5">
        <v>2853.5</v>
      </c>
      <c r="C9289" s="201">
        <f t="shared" si="290"/>
        <v>2.8534999999999999</v>
      </c>
      <c r="D9289" s="254">
        <f t="shared" si="291"/>
        <v>2.8043607810146476E-2</v>
      </c>
    </row>
    <row r="9290" spans="1:4" x14ac:dyDescent="0.3">
      <c r="A9290" s="4">
        <v>33049</v>
      </c>
      <c r="B9290" s="5">
        <v>2854.2999999999997</v>
      </c>
      <c r="C9290" s="201">
        <f t="shared" si="290"/>
        <v>2.8542999999999998</v>
      </c>
      <c r="D9290" s="254">
        <f t="shared" si="291"/>
        <v>2.8035745575594184E-2</v>
      </c>
    </row>
    <row r="9291" spans="1:4" x14ac:dyDescent="0.3">
      <c r="A9291" s="4">
        <v>33050</v>
      </c>
      <c r="B9291" s="5">
        <v>2855.1000000000004</v>
      </c>
      <c r="C9291" s="201">
        <f t="shared" si="290"/>
        <v>2.8551000000000002</v>
      </c>
      <c r="D9291" s="254">
        <f t="shared" si="291"/>
        <v>2.8027887748338642E-2</v>
      </c>
    </row>
    <row r="9292" spans="1:4" x14ac:dyDescent="0.3">
      <c r="A9292" s="4">
        <v>33051</v>
      </c>
      <c r="B9292" s="5">
        <v>2855.9</v>
      </c>
      <c r="C9292" s="201">
        <f t="shared" si="290"/>
        <v>2.8559000000000001</v>
      </c>
      <c r="D9292" s="254">
        <f t="shared" si="291"/>
        <v>2.8020034324538479E-2</v>
      </c>
    </row>
    <row r="9293" spans="1:4" x14ac:dyDescent="0.3">
      <c r="A9293" s="4">
        <v>33052</v>
      </c>
      <c r="B9293" s="5">
        <v>2858.2999999999997</v>
      </c>
      <c r="C9293" s="201">
        <f t="shared" si="290"/>
        <v>2.8582999999999998</v>
      </c>
      <c r="D9293" s="254">
        <f t="shared" si="291"/>
        <v>8.4036555901811916E-2</v>
      </c>
    </row>
    <row r="9294" spans="1:4" x14ac:dyDescent="0.3">
      <c r="A9294" s="4">
        <v>33053</v>
      </c>
      <c r="B9294" s="5">
        <v>2859.1000000000004</v>
      </c>
      <c r="C9294" s="201">
        <f t="shared" si="290"/>
        <v>2.8591000000000002</v>
      </c>
      <c r="D9294" s="254">
        <f t="shared" si="291"/>
        <v>2.7988664590861134E-2</v>
      </c>
    </row>
    <row r="9295" spans="1:4" x14ac:dyDescent="0.3">
      <c r="A9295" s="4">
        <v>33056</v>
      </c>
      <c r="B9295" s="5">
        <v>2859.9</v>
      </c>
      <c r="C9295" s="201">
        <f t="shared" si="290"/>
        <v>2.8599000000000001</v>
      </c>
      <c r="D9295" s="254">
        <f t="shared" si="291"/>
        <v>2.7980833129293003E-2</v>
      </c>
    </row>
    <row r="9296" spans="1:4" x14ac:dyDescent="0.3">
      <c r="A9296" s="4">
        <v>33057</v>
      </c>
      <c r="B9296" s="5">
        <v>2860.7</v>
      </c>
      <c r="C9296" s="201">
        <f t="shared" si="290"/>
        <v>2.8607</v>
      </c>
      <c r="D9296" s="254">
        <f t="shared" si="291"/>
        <v>2.7973006049153426E-2</v>
      </c>
    </row>
    <row r="9297" spans="1:4" x14ac:dyDescent="0.3">
      <c r="A9297" s="4">
        <v>33058</v>
      </c>
      <c r="B9297" s="5">
        <v>2861.5</v>
      </c>
      <c r="C9297" s="201">
        <f t="shared" si="290"/>
        <v>2.8614999999999999</v>
      </c>
      <c r="D9297" s="254">
        <f t="shared" si="291"/>
        <v>2.7965183346734257E-2</v>
      </c>
    </row>
    <row r="9298" spans="1:4" x14ac:dyDescent="0.3">
      <c r="A9298" s="4">
        <v>33059</v>
      </c>
      <c r="B9298" s="5">
        <v>2863.3</v>
      </c>
      <c r="C9298" s="201">
        <f t="shared" si="290"/>
        <v>2.8633000000000002</v>
      </c>
      <c r="D9298" s="254">
        <f t="shared" si="291"/>
        <v>6.290407129128095E-2</v>
      </c>
    </row>
    <row r="9299" spans="1:4" x14ac:dyDescent="0.3">
      <c r="A9299" s="4">
        <v>33060</v>
      </c>
      <c r="B9299" s="5">
        <v>2863.7000000000003</v>
      </c>
      <c r="C9299" s="201">
        <f t="shared" si="290"/>
        <v>2.8637000000000001</v>
      </c>
      <c r="D9299" s="254">
        <f t="shared" si="291"/>
        <v>1.3969894876542099E-2</v>
      </c>
    </row>
    <row r="9300" spans="1:4" x14ac:dyDescent="0.3">
      <c r="A9300" s="4">
        <v>33063</v>
      </c>
      <c r="B9300" s="5">
        <v>2864.1</v>
      </c>
      <c r="C9300" s="201">
        <f t="shared" si="290"/>
        <v>2.8641000000000001</v>
      </c>
      <c r="D9300" s="254">
        <f t="shared" si="291"/>
        <v>1.3967943569492824E-2</v>
      </c>
    </row>
    <row r="9301" spans="1:4" x14ac:dyDescent="0.3">
      <c r="A9301" s="4">
        <v>33064</v>
      </c>
      <c r="B9301" s="5">
        <v>2864.9</v>
      </c>
      <c r="C9301" s="201">
        <f t="shared" si="290"/>
        <v>2.8649</v>
      </c>
      <c r="D9301" s="254">
        <f t="shared" si="291"/>
        <v>2.7931985615037291E-2</v>
      </c>
    </row>
    <row r="9302" spans="1:4" x14ac:dyDescent="0.3">
      <c r="A9302" s="4">
        <v>33065</v>
      </c>
      <c r="B9302" s="5">
        <v>2865.7</v>
      </c>
      <c r="C9302" s="201">
        <f t="shared" si="290"/>
        <v>2.8656999999999999</v>
      </c>
      <c r="D9302" s="254">
        <f t="shared" si="291"/>
        <v>2.7924185835437321E-2</v>
      </c>
    </row>
    <row r="9303" spans="1:4" x14ac:dyDescent="0.3">
      <c r="A9303" s="4">
        <v>33066</v>
      </c>
      <c r="B9303" s="5">
        <v>2868.1</v>
      </c>
      <c r="C9303" s="201">
        <f t="shared" si="290"/>
        <v>2.8681000000000001</v>
      </c>
      <c r="D9303" s="254">
        <f t="shared" si="291"/>
        <v>8.3749171232172515E-2</v>
      </c>
    </row>
    <row r="9304" spans="1:4" x14ac:dyDescent="0.3">
      <c r="A9304" s="4">
        <v>33067</v>
      </c>
      <c r="B9304" s="5">
        <v>2868.9</v>
      </c>
      <c r="C9304" s="201">
        <f t="shared" si="290"/>
        <v>2.8689</v>
      </c>
      <c r="D9304" s="254">
        <f t="shared" si="291"/>
        <v>2.7893030229075855E-2</v>
      </c>
    </row>
    <row r="9305" spans="1:4" x14ac:dyDescent="0.3">
      <c r="A9305" s="4">
        <v>33070</v>
      </c>
      <c r="B9305" s="5">
        <v>2869.7</v>
      </c>
      <c r="C9305" s="201">
        <f t="shared" si="290"/>
        <v>2.8696999999999999</v>
      </c>
      <c r="D9305" s="254">
        <f t="shared" si="291"/>
        <v>2.7885252187243026E-2</v>
      </c>
    </row>
    <row r="9306" spans="1:4" x14ac:dyDescent="0.3">
      <c r="A9306" s="4">
        <v>33071</v>
      </c>
      <c r="B9306" s="5">
        <v>2870.5</v>
      </c>
      <c r="C9306" s="201">
        <f t="shared" si="290"/>
        <v>2.8704999999999998</v>
      </c>
      <c r="D9306" s="254">
        <f t="shared" si="291"/>
        <v>2.7877478482074558E-2</v>
      </c>
    </row>
    <row r="9307" spans="1:4" x14ac:dyDescent="0.3">
      <c r="A9307" s="4">
        <v>33072</v>
      </c>
      <c r="B9307" s="5">
        <v>2871.1000000000004</v>
      </c>
      <c r="C9307" s="201">
        <f t="shared" si="290"/>
        <v>2.8711000000000002</v>
      </c>
      <c r="D9307" s="254">
        <f t="shared" si="291"/>
        <v>2.090228183244669E-2</v>
      </c>
    </row>
    <row r="9308" spans="1:4" x14ac:dyDescent="0.3">
      <c r="A9308" s="4">
        <v>33073</v>
      </c>
      <c r="B9308" s="5">
        <v>2871.9</v>
      </c>
      <c r="C9308" s="201">
        <f t="shared" si="290"/>
        <v>2.8719000000000001</v>
      </c>
      <c r="D9308" s="254">
        <f t="shared" si="291"/>
        <v>2.7863884922152415E-2</v>
      </c>
    </row>
    <row r="9309" spans="1:4" x14ac:dyDescent="0.3">
      <c r="A9309" s="4">
        <v>33074</v>
      </c>
      <c r="B9309" s="5">
        <v>2872.5</v>
      </c>
      <c r="C9309" s="201">
        <f t="shared" si="290"/>
        <v>2.8725000000000001</v>
      </c>
      <c r="D9309" s="254">
        <f t="shared" si="291"/>
        <v>2.0892092343038904E-2</v>
      </c>
    </row>
    <row r="9310" spans="1:4" x14ac:dyDescent="0.3">
      <c r="A9310" s="4">
        <v>33077</v>
      </c>
      <c r="B9310" s="5">
        <v>2873.1</v>
      </c>
      <c r="C9310" s="201">
        <f t="shared" si="290"/>
        <v>2.8731</v>
      </c>
      <c r="D9310" s="254">
        <f t="shared" si="291"/>
        <v>2.0887728459517696E-2</v>
      </c>
    </row>
    <row r="9311" spans="1:4" x14ac:dyDescent="0.3">
      <c r="A9311" s="4">
        <v>33078</v>
      </c>
      <c r="B9311" s="5">
        <v>2873.7</v>
      </c>
      <c r="C9311" s="201">
        <f t="shared" si="290"/>
        <v>2.8736999999999999</v>
      </c>
      <c r="D9311" s="254">
        <f t="shared" si="291"/>
        <v>2.0883366398649628E-2</v>
      </c>
    </row>
    <row r="9312" spans="1:4" x14ac:dyDescent="0.3">
      <c r="A9312" s="4">
        <v>33079</v>
      </c>
      <c r="B9312" s="5">
        <v>2874.2999999999997</v>
      </c>
      <c r="C9312" s="201">
        <f t="shared" si="290"/>
        <v>2.8742999999999999</v>
      </c>
      <c r="D9312" s="254">
        <f t="shared" si="291"/>
        <v>2.0879006159302271E-2</v>
      </c>
    </row>
    <row r="9313" spans="1:4" x14ac:dyDescent="0.3">
      <c r="A9313" s="4">
        <v>33080</v>
      </c>
      <c r="B9313" s="5">
        <v>2874.8999999999996</v>
      </c>
      <c r="C9313" s="201">
        <f t="shared" si="290"/>
        <v>2.8748999999999998</v>
      </c>
      <c r="D9313" s="254">
        <f t="shared" si="291"/>
        <v>2.0874647740320995E-2</v>
      </c>
    </row>
    <row r="9314" spans="1:4" x14ac:dyDescent="0.3">
      <c r="A9314" s="4">
        <v>33081</v>
      </c>
      <c r="B9314" s="5">
        <v>2875.5</v>
      </c>
      <c r="C9314" s="201">
        <f t="shared" si="290"/>
        <v>2.8755000000000002</v>
      </c>
      <c r="D9314" s="254">
        <f t="shared" si="291"/>
        <v>2.0870291140573372E-2</v>
      </c>
    </row>
    <row r="9315" spans="1:4" x14ac:dyDescent="0.3">
      <c r="A9315" s="4">
        <v>33084</v>
      </c>
      <c r="B9315" s="5">
        <v>2876.1</v>
      </c>
      <c r="C9315" s="201">
        <f t="shared" si="290"/>
        <v>2.8761000000000001</v>
      </c>
      <c r="D9315" s="254">
        <f t="shared" si="291"/>
        <v>2.0865936358882564E-2</v>
      </c>
    </row>
    <row r="9316" spans="1:4" x14ac:dyDescent="0.3">
      <c r="A9316" s="4">
        <v>33085</v>
      </c>
      <c r="B9316" s="5">
        <v>2876.7</v>
      </c>
      <c r="C9316" s="201">
        <f t="shared" si="290"/>
        <v>2.8767</v>
      </c>
      <c r="D9316" s="254">
        <f t="shared" si="291"/>
        <v>2.0861583394182759E-2</v>
      </c>
    </row>
    <row r="9317" spans="1:4" x14ac:dyDescent="0.3">
      <c r="A9317" s="4">
        <v>33086</v>
      </c>
      <c r="B9317" s="5">
        <v>2877.3</v>
      </c>
      <c r="C9317" s="201">
        <f t="shared" si="290"/>
        <v>2.8773</v>
      </c>
      <c r="D9317" s="254">
        <f t="shared" si="291"/>
        <v>2.0857232245297119E-2</v>
      </c>
    </row>
    <row r="9318" spans="1:4" x14ac:dyDescent="0.3">
      <c r="A9318" s="4">
        <v>33087</v>
      </c>
      <c r="B9318" s="5">
        <v>2878.1</v>
      </c>
      <c r="C9318" s="201">
        <f t="shared" si="290"/>
        <v>2.8780999999999999</v>
      </c>
      <c r="D9318" s="254">
        <f t="shared" si="291"/>
        <v>2.7803843881413215E-2</v>
      </c>
    </row>
    <row r="9319" spans="1:4" x14ac:dyDescent="0.3">
      <c r="A9319" s="4">
        <v>33088</v>
      </c>
      <c r="B9319" s="5">
        <v>2878.7</v>
      </c>
      <c r="C9319" s="201">
        <f t="shared" si="290"/>
        <v>2.8786999999999998</v>
      </c>
      <c r="D9319" s="254">
        <f t="shared" si="291"/>
        <v>2.0847086619646404E-2</v>
      </c>
    </row>
    <row r="9320" spans="1:4" x14ac:dyDescent="0.3">
      <c r="A9320" s="4">
        <v>33091</v>
      </c>
      <c r="B9320" s="5">
        <v>2879.3</v>
      </c>
      <c r="C9320" s="201">
        <f t="shared" si="290"/>
        <v>2.8793000000000002</v>
      </c>
      <c r="D9320" s="254">
        <f t="shared" si="291"/>
        <v>2.0842741515281205E-2</v>
      </c>
    </row>
    <row r="9321" spans="1:4" x14ac:dyDescent="0.3">
      <c r="A9321" s="4">
        <v>33092</v>
      </c>
      <c r="B9321" s="5">
        <v>2879.9</v>
      </c>
      <c r="C9321" s="201">
        <f t="shared" si="290"/>
        <v>2.8799000000000001</v>
      </c>
      <c r="D9321" s="254">
        <f t="shared" si="291"/>
        <v>2.0838398221778576E-2</v>
      </c>
    </row>
    <row r="9322" spans="1:4" x14ac:dyDescent="0.3">
      <c r="A9322" s="4">
        <v>33093</v>
      </c>
      <c r="B9322" s="5">
        <v>2880.5</v>
      </c>
      <c r="C9322" s="201">
        <f t="shared" si="290"/>
        <v>2.8805000000000001</v>
      </c>
      <c r="D9322" s="254">
        <f t="shared" si="291"/>
        <v>2.0834056738072704E-2</v>
      </c>
    </row>
    <row r="9323" spans="1:4" x14ac:dyDescent="0.3">
      <c r="A9323" s="4">
        <v>33094</v>
      </c>
      <c r="B9323" s="5">
        <v>2881.3</v>
      </c>
      <c r="C9323" s="201">
        <f t="shared" si="290"/>
        <v>2.8813</v>
      </c>
      <c r="D9323" s="254">
        <f t="shared" si="291"/>
        <v>2.7772956084026745E-2</v>
      </c>
    </row>
    <row r="9324" spans="1:4" x14ac:dyDescent="0.3">
      <c r="A9324" s="4">
        <v>33095</v>
      </c>
      <c r="B9324" s="5">
        <v>2881.9</v>
      </c>
      <c r="C9324" s="201">
        <f t="shared" si="290"/>
        <v>2.8818999999999999</v>
      </c>
      <c r="D9324" s="254">
        <f t="shared" si="291"/>
        <v>2.0823933641067605E-2</v>
      </c>
    </row>
    <row r="9325" spans="1:4" x14ac:dyDescent="0.3">
      <c r="A9325" s="4">
        <v>33098</v>
      </c>
      <c r="B9325" s="5">
        <v>2882.5</v>
      </c>
      <c r="C9325" s="201">
        <f t="shared" si="290"/>
        <v>2.8824999999999998</v>
      </c>
      <c r="D9325" s="254">
        <f t="shared" si="291"/>
        <v>2.0819598181742727E-2</v>
      </c>
    </row>
    <row r="9326" spans="1:4" x14ac:dyDescent="0.3">
      <c r="A9326" s="4">
        <v>33099</v>
      </c>
      <c r="B9326" s="5">
        <v>2883.1000000000004</v>
      </c>
      <c r="C9326" s="201">
        <f t="shared" si="290"/>
        <v>2.8831000000000002</v>
      </c>
      <c r="D9326" s="254">
        <f t="shared" si="291"/>
        <v>2.0815264527329624E-2</v>
      </c>
    </row>
    <row r="9327" spans="1:4" x14ac:dyDescent="0.3">
      <c r="A9327" s="4">
        <v>33100</v>
      </c>
      <c r="B9327" s="5">
        <v>2883.5</v>
      </c>
      <c r="C9327" s="201">
        <f t="shared" si="290"/>
        <v>2.8835000000000002</v>
      </c>
      <c r="D9327" s="254">
        <f t="shared" si="291"/>
        <v>1.3873955117738035E-2</v>
      </c>
    </row>
    <row r="9328" spans="1:4" x14ac:dyDescent="0.3">
      <c r="A9328" s="4">
        <v>33101</v>
      </c>
      <c r="B9328" s="5">
        <v>2883.9</v>
      </c>
      <c r="C9328" s="201">
        <f t="shared" si="290"/>
        <v>2.8839000000000001</v>
      </c>
      <c r="D9328" s="254">
        <f t="shared" si="291"/>
        <v>1.3872030518480294E-2</v>
      </c>
    </row>
    <row r="9329" spans="1:4" x14ac:dyDescent="0.3">
      <c r="A9329" s="4">
        <v>33102</v>
      </c>
      <c r="B9329" s="5">
        <v>2884.3</v>
      </c>
      <c r="C9329" s="201">
        <f t="shared" si="290"/>
        <v>2.8843000000000001</v>
      </c>
      <c r="D9329" s="254">
        <f t="shared" si="291"/>
        <v>1.3870106453062192E-2</v>
      </c>
    </row>
    <row r="9330" spans="1:4" x14ac:dyDescent="0.3">
      <c r="A9330" s="4">
        <v>33105</v>
      </c>
      <c r="B9330" s="5">
        <v>2884.7</v>
      </c>
      <c r="C9330" s="201">
        <f t="shared" si="290"/>
        <v>2.8846999999999996</v>
      </c>
      <c r="D9330" s="254">
        <f t="shared" si="291"/>
        <v>1.3868182921328298E-2</v>
      </c>
    </row>
    <row r="9331" spans="1:4" x14ac:dyDescent="0.3">
      <c r="A9331" s="4">
        <v>33106</v>
      </c>
      <c r="B9331" s="5">
        <v>2885.1</v>
      </c>
      <c r="C9331" s="201">
        <f t="shared" si="290"/>
        <v>2.8851</v>
      </c>
      <c r="D9331" s="254">
        <f t="shared" si="291"/>
        <v>1.3866259923034363E-2</v>
      </c>
    </row>
    <row r="9332" spans="1:4" x14ac:dyDescent="0.3">
      <c r="A9332" s="4">
        <v>33107</v>
      </c>
      <c r="B9332" s="5">
        <v>2885.5</v>
      </c>
      <c r="C9332" s="201">
        <f t="shared" si="290"/>
        <v>2.8855</v>
      </c>
      <c r="D9332" s="254">
        <f t="shared" si="291"/>
        <v>1.3864337457980547E-2</v>
      </c>
    </row>
    <row r="9333" spans="1:4" x14ac:dyDescent="0.3">
      <c r="A9333" s="4">
        <v>33108</v>
      </c>
      <c r="B9333" s="5">
        <v>2885.9</v>
      </c>
      <c r="C9333" s="201">
        <f t="shared" si="290"/>
        <v>2.8858999999999999</v>
      </c>
      <c r="D9333" s="254">
        <f t="shared" si="291"/>
        <v>1.3862415525900396E-2</v>
      </c>
    </row>
    <row r="9334" spans="1:4" x14ac:dyDescent="0.3">
      <c r="A9334" s="4">
        <v>33109</v>
      </c>
      <c r="B9334" s="5">
        <v>2886.2999999999997</v>
      </c>
      <c r="C9334" s="201">
        <f t="shared" si="290"/>
        <v>2.8862999999999999</v>
      </c>
      <c r="D9334" s="254">
        <f t="shared" si="291"/>
        <v>1.386049412659407E-2</v>
      </c>
    </row>
    <row r="9335" spans="1:4" x14ac:dyDescent="0.3">
      <c r="A9335" s="4">
        <v>33112</v>
      </c>
      <c r="B9335" s="5">
        <v>2886.7</v>
      </c>
      <c r="C9335" s="201">
        <f t="shared" si="290"/>
        <v>2.8866999999999998</v>
      </c>
      <c r="D9335" s="254">
        <f t="shared" si="291"/>
        <v>1.3858573259883933E-2</v>
      </c>
    </row>
    <row r="9336" spans="1:4" x14ac:dyDescent="0.3">
      <c r="A9336" s="4">
        <v>33113</v>
      </c>
      <c r="B9336" s="5">
        <v>2887.1000000000004</v>
      </c>
      <c r="C9336" s="201">
        <f t="shared" si="290"/>
        <v>2.8871000000000002</v>
      </c>
      <c r="D9336" s="254">
        <f t="shared" si="291"/>
        <v>1.3856652925503532E-2</v>
      </c>
    </row>
    <row r="9337" spans="1:4" x14ac:dyDescent="0.3">
      <c r="A9337" s="4">
        <v>33114</v>
      </c>
      <c r="B9337" s="5">
        <v>2887.5</v>
      </c>
      <c r="C9337" s="201">
        <f t="shared" si="290"/>
        <v>2.8875000000000002</v>
      </c>
      <c r="D9337" s="254">
        <f t="shared" si="291"/>
        <v>1.3854733123186413E-2</v>
      </c>
    </row>
    <row r="9338" spans="1:4" x14ac:dyDescent="0.3">
      <c r="A9338" s="4">
        <v>33115</v>
      </c>
      <c r="B9338" s="5">
        <v>2887.9</v>
      </c>
      <c r="C9338" s="201">
        <f t="shared" si="290"/>
        <v>2.8879000000000001</v>
      </c>
      <c r="D9338" s="254">
        <f t="shared" si="291"/>
        <v>1.3852813852821555E-2</v>
      </c>
    </row>
    <row r="9339" spans="1:4" x14ac:dyDescent="0.3">
      <c r="A9339" s="4">
        <v>33116</v>
      </c>
      <c r="B9339" s="5">
        <v>2888.3</v>
      </c>
      <c r="C9339" s="201">
        <f t="shared" si="290"/>
        <v>2.8883000000000001</v>
      </c>
      <c r="D9339" s="254">
        <f t="shared" si="291"/>
        <v>1.3850895114098094E-2</v>
      </c>
    </row>
    <row r="9340" spans="1:4" x14ac:dyDescent="0.3">
      <c r="A9340" s="4">
        <v>33119</v>
      </c>
      <c r="B9340" s="5">
        <v>2888.3</v>
      </c>
      <c r="C9340" s="201">
        <f t="shared" si="290"/>
        <v>2.8883000000000001</v>
      </c>
      <c r="D9340" s="254">
        <f t="shared" si="291"/>
        <v>0</v>
      </c>
    </row>
    <row r="9341" spans="1:4" x14ac:dyDescent="0.3">
      <c r="A9341" s="4">
        <v>33120</v>
      </c>
      <c r="B9341" s="5">
        <v>2889.1</v>
      </c>
      <c r="C9341" s="201">
        <f t="shared" si="290"/>
        <v>2.8891</v>
      </c>
      <c r="D9341" s="254">
        <f t="shared" si="291"/>
        <v>2.7697953813654586E-2</v>
      </c>
    </row>
    <row r="9342" spans="1:4" x14ac:dyDescent="0.3">
      <c r="A9342" s="4">
        <v>33121</v>
      </c>
      <c r="B9342" s="5">
        <v>2889.5</v>
      </c>
      <c r="C9342" s="201">
        <f t="shared" si="290"/>
        <v>2.8895</v>
      </c>
      <c r="D9342" s="254">
        <f t="shared" si="291"/>
        <v>1.3845142085777695E-2</v>
      </c>
    </row>
    <row r="9343" spans="1:4" x14ac:dyDescent="0.3">
      <c r="A9343" s="4">
        <v>33122</v>
      </c>
      <c r="B9343" s="5">
        <v>2889.9</v>
      </c>
      <c r="C9343" s="201">
        <f t="shared" si="290"/>
        <v>2.8898999999999999</v>
      </c>
      <c r="D9343" s="254">
        <f t="shared" si="291"/>
        <v>1.3843225471532605E-2</v>
      </c>
    </row>
    <row r="9344" spans="1:4" x14ac:dyDescent="0.3">
      <c r="A9344" s="4">
        <v>33123</v>
      </c>
      <c r="B9344" s="5">
        <v>2890.2999999999997</v>
      </c>
      <c r="C9344" s="201">
        <f t="shared" si="290"/>
        <v>2.8902999999999999</v>
      </c>
      <c r="D9344" s="254">
        <f t="shared" si="291"/>
        <v>1.3841309387863099E-2</v>
      </c>
    </row>
    <row r="9345" spans="1:4" x14ac:dyDescent="0.3">
      <c r="A9345" s="4">
        <v>33126</v>
      </c>
      <c r="B9345" s="5">
        <v>2890.7</v>
      </c>
      <c r="C9345" s="201">
        <f t="shared" si="290"/>
        <v>2.8906999999999998</v>
      </c>
      <c r="D9345" s="254">
        <f t="shared" si="291"/>
        <v>1.3839393834547131E-2</v>
      </c>
    </row>
    <row r="9346" spans="1:4" x14ac:dyDescent="0.3">
      <c r="A9346" s="4">
        <v>33127</v>
      </c>
      <c r="B9346" s="5">
        <v>2891.1</v>
      </c>
      <c r="C9346" s="201">
        <f t="shared" si="290"/>
        <v>2.8910999999999998</v>
      </c>
      <c r="D9346" s="254">
        <f t="shared" si="291"/>
        <v>1.3837478811362658E-2</v>
      </c>
    </row>
    <row r="9347" spans="1:4" x14ac:dyDescent="0.3">
      <c r="A9347" s="4">
        <v>33128</v>
      </c>
      <c r="B9347" s="5">
        <v>2891.5</v>
      </c>
      <c r="C9347" s="201">
        <f t="shared" si="290"/>
        <v>2.8915000000000002</v>
      </c>
      <c r="D9347" s="254">
        <f t="shared" si="291"/>
        <v>1.3835564318087634E-2</v>
      </c>
    </row>
    <row r="9348" spans="1:4" x14ac:dyDescent="0.3">
      <c r="A9348" s="4">
        <v>33129</v>
      </c>
      <c r="B9348" s="5">
        <v>2891.9</v>
      </c>
      <c r="C9348" s="201">
        <f t="shared" si="290"/>
        <v>2.8919000000000001</v>
      </c>
      <c r="D9348" s="254">
        <f t="shared" si="291"/>
        <v>1.3833650354500016E-2</v>
      </c>
    </row>
    <row r="9349" spans="1:4" x14ac:dyDescent="0.3">
      <c r="A9349" s="4">
        <v>33130</v>
      </c>
      <c r="B9349" s="5">
        <v>2892.3</v>
      </c>
      <c r="C9349" s="201">
        <f t="shared" si="290"/>
        <v>2.8923000000000001</v>
      </c>
      <c r="D9349" s="254">
        <f t="shared" si="291"/>
        <v>1.3831736920377757E-2</v>
      </c>
    </row>
    <row r="9350" spans="1:4" x14ac:dyDescent="0.3">
      <c r="A9350" s="4">
        <v>33133</v>
      </c>
      <c r="B9350" s="5">
        <v>2892.7000000000003</v>
      </c>
      <c r="C9350" s="201">
        <f t="shared" ref="C9350:C9413" si="292">B9350/1000</f>
        <v>2.8927000000000005</v>
      </c>
      <c r="D9350" s="254">
        <f t="shared" si="291"/>
        <v>1.3829824015498815E-2</v>
      </c>
    </row>
    <row r="9351" spans="1:4" x14ac:dyDescent="0.3">
      <c r="A9351" s="4">
        <v>33134</v>
      </c>
      <c r="B9351" s="5">
        <v>2893.1</v>
      </c>
      <c r="C9351" s="201">
        <f t="shared" si="292"/>
        <v>2.8931</v>
      </c>
      <c r="D9351" s="254">
        <f t="shared" ref="D9351:D9414" si="293">((B9351/B9350)-1)*100</f>
        <v>1.3827911639641144E-2</v>
      </c>
    </row>
    <row r="9352" spans="1:4" x14ac:dyDescent="0.3">
      <c r="A9352" s="4">
        <v>33135</v>
      </c>
      <c r="B9352" s="5">
        <v>2893.5</v>
      </c>
      <c r="C9352" s="201">
        <f t="shared" si="292"/>
        <v>2.8935</v>
      </c>
      <c r="D9352" s="254">
        <f t="shared" si="293"/>
        <v>1.3825999792604904E-2</v>
      </c>
    </row>
    <row r="9353" spans="1:4" x14ac:dyDescent="0.3">
      <c r="A9353" s="4">
        <v>33136</v>
      </c>
      <c r="B9353" s="5">
        <v>2893.9</v>
      </c>
      <c r="C9353" s="201">
        <f t="shared" si="292"/>
        <v>2.8938999999999999</v>
      </c>
      <c r="D9353" s="254">
        <f t="shared" si="293"/>
        <v>1.382408847416805E-2</v>
      </c>
    </row>
    <row r="9354" spans="1:4" x14ac:dyDescent="0.3">
      <c r="A9354" s="4">
        <v>33137</v>
      </c>
      <c r="B9354" s="5">
        <v>2894.2999999999997</v>
      </c>
      <c r="C9354" s="201">
        <f t="shared" si="292"/>
        <v>2.8942999999999999</v>
      </c>
      <c r="D9354" s="254">
        <f t="shared" si="293"/>
        <v>1.3822177684086334E-2</v>
      </c>
    </row>
    <row r="9355" spans="1:4" x14ac:dyDescent="0.3">
      <c r="A9355" s="4">
        <v>33140</v>
      </c>
      <c r="B9355" s="5">
        <v>2894.7</v>
      </c>
      <c r="C9355" s="201">
        <f t="shared" si="292"/>
        <v>2.8946999999999998</v>
      </c>
      <c r="D9355" s="254">
        <f t="shared" si="293"/>
        <v>1.382026742218212E-2</v>
      </c>
    </row>
    <row r="9356" spans="1:4" x14ac:dyDescent="0.3">
      <c r="A9356" s="4">
        <v>33141</v>
      </c>
      <c r="B9356" s="5">
        <v>2895.1</v>
      </c>
      <c r="C9356" s="201">
        <f t="shared" si="292"/>
        <v>2.8950999999999998</v>
      </c>
      <c r="D9356" s="254">
        <f t="shared" si="293"/>
        <v>1.3818357688188954E-2</v>
      </c>
    </row>
    <row r="9357" spans="1:4" x14ac:dyDescent="0.3">
      <c r="A9357" s="4">
        <v>33142</v>
      </c>
      <c r="B9357" s="5">
        <v>2895.5</v>
      </c>
      <c r="C9357" s="201">
        <f t="shared" si="292"/>
        <v>2.8955000000000002</v>
      </c>
      <c r="D9357" s="254">
        <f t="shared" si="293"/>
        <v>1.38164484819292E-2</v>
      </c>
    </row>
    <row r="9358" spans="1:4" x14ac:dyDescent="0.3">
      <c r="A9358" s="4">
        <v>33143</v>
      </c>
      <c r="B9358" s="5">
        <v>2895.9</v>
      </c>
      <c r="C9358" s="201">
        <f t="shared" si="292"/>
        <v>2.8959000000000001</v>
      </c>
      <c r="D9358" s="254">
        <f t="shared" si="293"/>
        <v>1.3814539803136405E-2</v>
      </c>
    </row>
    <row r="9359" spans="1:4" x14ac:dyDescent="0.3">
      <c r="A9359" s="4">
        <v>33144</v>
      </c>
      <c r="B9359" s="5">
        <v>2896.3</v>
      </c>
      <c r="C9359" s="201">
        <f t="shared" si="292"/>
        <v>2.8963000000000001</v>
      </c>
      <c r="D9359" s="254">
        <f t="shared" si="293"/>
        <v>1.3812631651655138E-2</v>
      </c>
    </row>
    <row r="9360" spans="1:4" x14ac:dyDescent="0.3">
      <c r="A9360" s="4">
        <v>33147</v>
      </c>
      <c r="B9360" s="5">
        <v>2896.7000000000003</v>
      </c>
      <c r="C9360" s="201">
        <f t="shared" si="292"/>
        <v>2.8967000000000001</v>
      </c>
      <c r="D9360" s="254">
        <f t="shared" si="293"/>
        <v>1.3810724027218946E-2</v>
      </c>
    </row>
    <row r="9361" spans="1:4" x14ac:dyDescent="0.3">
      <c r="A9361" s="4">
        <v>33148</v>
      </c>
      <c r="B9361" s="5">
        <v>2897.5</v>
      </c>
      <c r="C9361" s="201">
        <f t="shared" si="292"/>
        <v>2.8975</v>
      </c>
      <c r="D9361" s="254">
        <f t="shared" si="293"/>
        <v>2.7617633859211566E-2</v>
      </c>
    </row>
    <row r="9362" spans="1:4" x14ac:dyDescent="0.3">
      <c r="A9362" s="4">
        <v>33149</v>
      </c>
      <c r="B9362" s="5">
        <v>2898.1</v>
      </c>
      <c r="C9362" s="201">
        <f t="shared" si="292"/>
        <v>2.8980999999999999</v>
      </c>
      <c r="D9362" s="254">
        <f t="shared" si="293"/>
        <v>2.0707506471095982E-2</v>
      </c>
    </row>
    <row r="9363" spans="1:4" x14ac:dyDescent="0.3">
      <c r="A9363" s="4">
        <v>33150</v>
      </c>
      <c r="B9363" s="5">
        <v>2898.7</v>
      </c>
      <c r="C9363" s="201">
        <f t="shared" si="292"/>
        <v>2.8986999999999998</v>
      </c>
      <c r="D9363" s="254">
        <f t="shared" si="293"/>
        <v>2.0703219350615143E-2</v>
      </c>
    </row>
    <row r="9364" spans="1:4" x14ac:dyDescent="0.3">
      <c r="A9364" s="4">
        <v>33151</v>
      </c>
      <c r="B9364" s="5">
        <v>2899.3</v>
      </c>
      <c r="C9364" s="201">
        <f t="shared" si="292"/>
        <v>2.8993000000000002</v>
      </c>
      <c r="D9364" s="254">
        <f t="shared" si="293"/>
        <v>2.0698934004914626E-2</v>
      </c>
    </row>
    <row r="9365" spans="1:4" x14ac:dyDescent="0.3">
      <c r="A9365" s="4">
        <v>33154</v>
      </c>
      <c r="B9365" s="5">
        <v>2899.9</v>
      </c>
      <c r="C9365" s="201">
        <f t="shared" si="292"/>
        <v>2.8999000000000001</v>
      </c>
      <c r="D9365" s="254">
        <f t="shared" si="293"/>
        <v>2.0694650432862005E-2</v>
      </c>
    </row>
    <row r="9366" spans="1:4" x14ac:dyDescent="0.3">
      <c r="A9366" s="4">
        <v>33155</v>
      </c>
      <c r="B9366" s="5">
        <v>2900.5</v>
      </c>
      <c r="C9366" s="201">
        <f t="shared" si="292"/>
        <v>2.9005000000000001</v>
      </c>
      <c r="D9366" s="254">
        <f t="shared" si="293"/>
        <v>2.0690368633391465E-2</v>
      </c>
    </row>
    <row r="9367" spans="1:4" x14ac:dyDescent="0.3">
      <c r="A9367" s="4">
        <v>33156</v>
      </c>
      <c r="B9367" s="5">
        <v>2902.2999999999997</v>
      </c>
      <c r="C9367" s="201">
        <f t="shared" si="292"/>
        <v>2.9022999999999999</v>
      </c>
      <c r="D9367" s="254">
        <f t="shared" si="293"/>
        <v>6.2058265816222757E-2</v>
      </c>
    </row>
    <row r="9368" spans="1:4" x14ac:dyDescent="0.3">
      <c r="A9368" s="4">
        <v>33157</v>
      </c>
      <c r="B9368" s="5">
        <v>2903.2</v>
      </c>
      <c r="C9368" s="201">
        <f t="shared" si="292"/>
        <v>2.9032</v>
      </c>
      <c r="D9368" s="254">
        <f t="shared" si="293"/>
        <v>3.1009888708966038E-2</v>
      </c>
    </row>
    <row r="9369" spans="1:4" x14ac:dyDescent="0.3">
      <c r="A9369" s="4">
        <v>33161</v>
      </c>
      <c r="B9369" s="5">
        <v>2903.9</v>
      </c>
      <c r="C9369" s="201">
        <f t="shared" si="292"/>
        <v>2.9039000000000001</v>
      </c>
      <c r="D9369" s="254">
        <f t="shared" si="293"/>
        <v>2.4111325434006403E-2</v>
      </c>
    </row>
    <row r="9370" spans="1:4" x14ac:dyDescent="0.3">
      <c r="A9370" s="4">
        <v>33162</v>
      </c>
      <c r="B9370" s="5">
        <v>2904.7000000000003</v>
      </c>
      <c r="C9370" s="201">
        <f t="shared" si="292"/>
        <v>2.9047000000000001</v>
      </c>
      <c r="D9370" s="254">
        <f t="shared" si="293"/>
        <v>2.7549158028872256E-2</v>
      </c>
    </row>
    <row r="9371" spans="1:4" x14ac:dyDescent="0.3">
      <c r="A9371" s="4">
        <v>33163</v>
      </c>
      <c r="B9371" s="5">
        <v>2905.5</v>
      </c>
      <c r="C9371" s="201">
        <f t="shared" si="292"/>
        <v>2.9055</v>
      </c>
      <c r="D9371" s="254">
        <f t="shared" si="293"/>
        <v>2.7541570558042849E-2</v>
      </c>
    </row>
    <row r="9372" spans="1:4" x14ac:dyDescent="0.3">
      <c r="A9372" s="4">
        <v>33164</v>
      </c>
      <c r="B9372" s="5">
        <v>2907.9</v>
      </c>
      <c r="C9372" s="201">
        <f t="shared" si="292"/>
        <v>2.9079000000000002</v>
      </c>
      <c r="D9372" s="254">
        <f t="shared" si="293"/>
        <v>8.2601961796591183E-2</v>
      </c>
    </row>
    <row r="9373" spans="1:4" x14ac:dyDescent="0.3">
      <c r="A9373" s="4">
        <v>33165</v>
      </c>
      <c r="B9373" s="5">
        <v>2908.7000000000003</v>
      </c>
      <c r="C9373" s="201">
        <f t="shared" si="292"/>
        <v>2.9087000000000001</v>
      </c>
      <c r="D9373" s="254">
        <f t="shared" si="293"/>
        <v>2.7511262423063343E-2</v>
      </c>
    </row>
    <row r="9374" spans="1:4" x14ac:dyDescent="0.3">
      <c r="A9374" s="4">
        <v>33168</v>
      </c>
      <c r="B9374" s="5">
        <v>2909.5</v>
      </c>
      <c r="C9374" s="201">
        <f t="shared" si="292"/>
        <v>2.9095</v>
      </c>
      <c r="D9374" s="254">
        <f t="shared" si="293"/>
        <v>2.7503695809105722E-2</v>
      </c>
    </row>
    <row r="9375" spans="1:4" x14ac:dyDescent="0.3">
      <c r="A9375" s="4">
        <v>33169</v>
      </c>
      <c r="B9375" s="5">
        <v>2910.2999999999997</v>
      </c>
      <c r="C9375" s="201">
        <f t="shared" si="292"/>
        <v>2.9102999999999999</v>
      </c>
      <c r="D9375" s="254">
        <f t="shared" si="293"/>
        <v>2.7496133356241792E-2</v>
      </c>
    </row>
    <row r="9376" spans="1:4" x14ac:dyDescent="0.3">
      <c r="A9376" s="4">
        <v>33170</v>
      </c>
      <c r="B9376" s="5">
        <v>2911.1</v>
      </c>
      <c r="C9376" s="201">
        <f t="shared" si="292"/>
        <v>2.9110999999999998</v>
      </c>
      <c r="D9376" s="254">
        <f t="shared" si="293"/>
        <v>2.7488575060985454E-2</v>
      </c>
    </row>
    <row r="9377" spans="1:4" x14ac:dyDescent="0.3">
      <c r="A9377" s="4">
        <v>33171</v>
      </c>
      <c r="B9377" s="5">
        <v>2913.5</v>
      </c>
      <c r="C9377" s="201">
        <f t="shared" si="292"/>
        <v>2.9135</v>
      </c>
      <c r="D9377" s="254">
        <f t="shared" si="293"/>
        <v>8.2443062759773866E-2</v>
      </c>
    </row>
    <row r="9378" spans="1:4" x14ac:dyDescent="0.3">
      <c r="A9378" s="4">
        <v>33172</v>
      </c>
      <c r="B9378" s="5">
        <v>2914.2999999999997</v>
      </c>
      <c r="C9378" s="201">
        <f t="shared" si="292"/>
        <v>2.9142999999999999</v>
      </c>
      <c r="D9378" s="254">
        <f t="shared" si="293"/>
        <v>2.7458383387668484E-2</v>
      </c>
    </row>
    <row r="9379" spans="1:4" x14ac:dyDescent="0.3">
      <c r="A9379" s="4">
        <v>33175</v>
      </c>
      <c r="B9379" s="5">
        <v>2915.1</v>
      </c>
      <c r="C9379" s="201">
        <f t="shared" si="292"/>
        <v>2.9150999999999998</v>
      </c>
      <c r="D9379" s="254">
        <f t="shared" si="293"/>
        <v>2.7450845829202208E-2</v>
      </c>
    </row>
    <row r="9380" spans="1:4" x14ac:dyDescent="0.3">
      <c r="A9380" s="4">
        <v>33176</v>
      </c>
      <c r="B9380" s="5">
        <v>2919.1</v>
      </c>
      <c r="C9380" s="201">
        <f t="shared" si="292"/>
        <v>2.9190999999999998</v>
      </c>
      <c r="D9380" s="254">
        <f t="shared" si="293"/>
        <v>0.1372165620390442</v>
      </c>
    </row>
    <row r="9381" spans="1:4" x14ac:dyDescent="0.3">
      <c r="A9381" s="4">
        <v>33177</v>
      </c>
      <c r="B9381" s="5">
        <v>2919.9</v>
      </c>
      <c r="C9381" s="201">
        <f t="shared" si="292"/>
        <v>2.9199000000000002</v>
      </c>
      <c r="D9381" s="254">
        <f t="shared" si="293"/>
        <v>2.7405707238536969E-2</v>
      </c>
    </row>
    <row r="9382" spans="1:4" x14ac:dyDescent="0.3">
      <c r="A9382" s="4">
        <v>33182</v>
      </c>
      <c r="B9382" s="5">
        <v>2920.7000000000003</v>
      </c>
      <c r="C9382" s="201">
        <f t="shared" si="292"/>
        <v>2.9207000000000001</v>
      </c>
      <c r="D9382" s="254">
        <f t="shared" si="293"/>
        <v>2.7398198568451271E-2</v>
      </c>
    </row>
    <row r="9383" spans="1:4" x14ac:dyDescent="0.3">
      <c r="A9383" s="4">
        <v>33183</v>
      </c>
      <c r="B9383" s="5">
        <v>2921.5</v>
      </c>
      <c r="C9383" s="201">
        <f t="shared" si="292"/>
        <v>2.9215</v>
      </c>
      <c r="D9383" s="254">
        <f t="shared" si="293"/>
        <v>2.739069401169747E-2</v>
      </c>
    </row>
    <row r="9384" spans="1:4" x14ac:dyDescent="0.3">
      <c r="A9384" s="4">
        <v>33184</v>
      </c>
      <c r="B9384" s="5">
        <v>2922.2999999999997</v>
      </c>
      <c r="C9384" s="201">
        <f t="shared" si="292"/>
        <v>2.9222999999999999</v>
      </c>
      <c r="D9384" s="254">
        <f t="shared" si="293"/>
        <v>2.7383193564944897E-2</v>
      </c>
    </row>
    <row r="9385" spans="1:4" x14ac:dyDescent="0.3">
      <c r="A9385" s="4">
        <v>33185</v>
      </c>
      <c r="B9385" s="5">
        <v>2923.5</v>
      </c>
      <c r="C9385" s="201">
        <f t="shared" si="292"/>
        <v>2.9235000000000002</v>
      </c>
      <c r="D9385" s="254">
        <f t="shared" si="293"/>
        <v>4.1063545837194404E-2</v>
      </c>
    </row>
    <row r="9386" spans="1:4" x14ac:dyDescent="0.3">
      <c r="A9386" s="4">
        <v>33186</v>
      </c>
      <c r="B9386" s="5">
        <v>2923.9</v>
      </c>
      <c r="C9386" s="201">
        <f t="shared" si="292"/>
        <v>2.9239000000000002</v>
      </c>
      <c r="D9386" s="254">
        <f t="shared" si="293"/>
        <v>1.3682230203526657E-2</v>
      </c>
    </row>
    <row r="9387" spans="1:4" x14ac:dyDescent="0.3">
      <c r="A9387" s="4">
        <v>33189</v>
      </c>
      <c r="B9387" s="5">
        <v>2924.3</v>
      </c>
      <c r="C9387" s="201">
        <f t="shared" si="292"/>
        <v>2.9243000000000001</v>
      </c>
      <c r="D9387" s="254">
        <f t="shared" si="293"/>
        <v>1.3680358425394168E-2</v>
      </c>
    </row>
    <row r="9388" spans="1:4" x14ac:dyDescent="0.3">
      <c r="A9388" s="4">
        <v>33190</v>
      </c>
      <c r="B9388" s="5">
        <v>2924.7000000000003</v>
      </c>
      <c r="C9388" s="201">
        <f t="shared" si="292"/>
        <v>2.9247000000000001</v>
      </c>
      <c r="D9388" s="254">
        <f t="shared" si="293"/>
        <v>1.3678487159318742E-2</v>
      </c>
    </row>
    <row r="9389" spans="1:4" x14ac:dyDescent="0.3">
      <c r="A9389" s="4">
        <v>33191</v>
      </c>
      <c r="B9389" s="5">
        <v>2925.1</v>
      </c>
      <c r="C9389" s="201">
        <f t="shared" si="292"/>
        <v>2.9251</v>
      </c>
      <c r="D9389" s="254">
        <f t="shared" si="293"/>
        <v>1.3676616405078335E-2</v>
      </c>
    </row>
    <row r="9390" spans="1:4" x14ac:dyDescent="0.3">
      <c r="A9390" s="4">
        <v>33192</v>
      </c>
      <c r="B9390" s="5">
        <v>2926.2999999999997</v>
      </c>
      <c r="C9390" s="201">
        <f t="shared" si="292"/>
        <v>2.9262999999999999</v>
      </c>
      <c r="D9390" s="254">
        <f t="shared" si="293"/>
        <v>4.1024238487574749E-2</v>
      </c>
    </row>
    <row r="9391" spans="1:4" x14ac:dyDescent="0.3">
      <c r="A9391" s="4">
        <v>33193</v>
      </c>
      <c r="B9391" s="5">
        <v>2927.1</v>
      </c>
      <c r="C9391" s="201">
        <f t="shared" si="292"/>
        <v>2.9270999999999998</v>
      </c>
      <c r="D9391" s="254">
        <f t="shared" si="293"/>
        <v>2.7338277005095613E-2</v>
      </c>
    </row>
    <row r="9392" spans="1:4" x14ac:dyDescent="0.3">
      <c r="A9392" s="4">
        <v>33196</v>
      </c>
      <c r="B9392" s="5">
        <v>2927.5</v>
      </c>
      <c r="C9392" s="201">
        <f t="shared" si="292"/>
        <v>2.9275000000000002</v>
      </c>
      <c r="D9392" s="254">
        <f t="shared" si="293"/>
        <v>1.3665402616935829E-2</v>
      </c>
    </row>
    <row r="9393" spans="1:4" x14ac:dyDescent="0.3">
      <c r="A9393" s="4">
        <v>33198</v>
      </c>
      <c r="B9393" s="5">
        <v>2927.9</v>
      </c>
      <c r="C9393" s="201">
        <f t="shared" si="292"/>
        <v>2.9279000000000002</v>
      </c>
      <c r="D9393" s="254">
        <f t="shared" si="293"/>
        <v>1.3663535439789598E-2</v>
      </c>
    </row>
    <row r="9394" spans="1:4" x14ac:dyDescent="0.3">
      <c r="A9394" s="4">
        <v>33199</v>
      </c>
      <c r="B9394" s="5">
        <v>2929.1</v>
      </c>
      <c r="C9394" s="201">
        <f t="shared" si="292"/>
        <v>2.9291</v>
      </c>
      <c r="D9394" s="254">
        <f t="shared" si="293"/>
        <v>4.0985006318505768E-2</v>
      </c>
    </row>
    <row r="9395" spans="1:4" x14ac:dyDescent="0.3">
      <c r="A9395" s="4">
        <v>33200</v>
      </c>
      <c r="B9395" s="5">
        <v>2929.5</v>
      </c>
      <c r="C9395" s="201">
        <f t="shared" si="292"/>
        <v>2.9295</v>
      </c>
      <c r="D9395" s="254">
        <f t="shared" si="293"/>
        <v>1.3656071830947525E-2</v>
      </c>
    </row>
    <row r="9396" spans="1:4" x14ac:dyDescent="0.3">
      <c r="A9396" s="4">
        <v>33203</v>
      </c>
      <c r="B9396" s="5">
        <v>2929.9</v>
      </c>
      <c r="C9396" s="201">
        <f t="shared" si="292"/>
        <v>2.9298999999999999</v>
      </c>
      <c r="D9396" s="254">
        <f t="shared" si="293"/>
        <v>1.3654207202606905E-2</v>
      </c>
    </row>
    <row r="9397" spans="1:4" x14ac:dyDescent="0.3">
      <c r="A9397" s="4">
        <v>33204</v>
      </c>
      <c r="B9397" s="5">
        <v>2930.2999999999997</v>
      </c>
      <c r="C9397" s="201">
        <f t="shared" si="292"/>
        <v>2.9302999999999999</v>
      </c>
      <c r="D9397" s="254">
        <f t="shared" si="293"/>
        <v>1.3652343083370155E-2</v>
      </c>
    </row>
    <row r="9398" spans="1:4" x14ac:dyDescent="0.3">
      <c r="A9398" s="4">
        <v>33205</v>
      </c>
      <c r="B9398" s="5">
        <v>2930.7</v>
      </c>
      <c r="C9398" s="201">
        <f t="shared" si="292"/>
        <v>2.9306999999999999</v>
      </c>
      <c r="D9398" s="254">
        <f t="shared" si="293"/>
        <v>1.3650479473104049E-2</v>
      </c>
    </row>
    <row r="9399" spans="1:4" x14ac:dyDescent="0.3">
      <c r="A9399" s="4">
        <v>33206</v>
      </c>
      <c r="B9399" s="5">
        <v>2931.9</v>
      </c>
      <c r="C9399" s="201">
        <f t="shared" si="292"/>
        <v>2.9319000000000002</v>
      </c>
      <c r="D9399" s="254">
        <f t="shared" si="293"/>
        <v>4.0945849114559785E-2</v>
      </c>
    </row>
    <row r="9400" spans="1:4" x14ac:dyDescent="0.3">
      <c r="A9400" s="4">
        <v>33207</v>
      </c>
      <c r="B9400" s="5">
        <v>2932.3</v>
      </c>
      <c r="C9400" s="201">
        <f t="shared" si="292"/>
        <v>2.9323000000000001</v>
      </c>
      <c r="D9400" s="254">
        <f t="shared" si="293"/>
        <v>1.3643030116994304E-2</v>
      </c>
    </row>
    <row r="9401" spans="1:4" x14ac:dyDescent="0.3">
      <c r="A9401" s="4">
        <v>33210</v>
      </c>
      <c r="B9401" s="5">
        <v>2932.7000000000003</v>
      </c>
      <c r="C9401" s="201">
        <f t="shared" si="292"/>
        <v>2.9327000000000001</v>
      </c>
      <c r="D9401" s="254">
        <f t="shared" si="293"/>
        <v>1.3641169048184132E-2</v>
      </c>
    </row>
    <row r="9402" spans="1:4" x14ac:dyDescent="0.3">
      <c r="A9402" s="4">
        <v>33211</v>
      </c>
      <c r="B9402" s="5">
        <v>2933.1</v>
      </c>
      <c r="C9402" s="201">
        <f t="shared" si="292"/>
        <v>2.9331</v>
      </c>
      <c r="D9402" s="254">
        <f t="shared" si="293"/>
        <v>1.3639308487056745E-2</v>
      </c>
    </row>
    <row r="9403" spans="1:4" x14ac:dyDescent="0.3">
      <c r="A9403" s="4">
        <v>33212</v>
      </c>
      <c r="B9403" s="5">
        <v>2933.5</v>
      </c>
      <c r="C9403" s="201">
        <f t="shared" si="292"/>
        <v>2.9335</v>
      </c>
      <c r="D9403" s="254">
        <f t="shared" si="293"/>
        <v>1.3637448433412303E-2</v>
      </c>
    </row>
    <row r="9404" spans="1:4" x14ac:dyDescent="0.3">
      <c r="A9404" s="4">
        <v>33213</v>
      </c>
      <c r="B9404" s="5">
        <v>2934.7</v>
      </c>
      <c r="C9404" s="201">
        <f t="shared" si="292"/>
        <v>2.9346999999999999</v>
      </c>
      <c r="D9404" s="254">
        <f t="shared" si="293"/>
        <v>4.0906766660975258E-2</v>
      </c>
    </row>
    <row r="9405" spans="1:4" x14ac:dyDescent="0.3">
      <c r="A9405" s="4">
        <v>33214</v>
      </c>
      <c r="B9405" s="5">
        <v>2935.1</v>
      </c>
      <c r="C9405" s="201">
        <f t="shared" si="292"/>
        <v>2.9350999999999998</v>
      </c>
      <c r="D9405" s="254">
        <f t="shared" si="293"/>
        <v>1.3630013289267495E-2</v>
      </c>
    </row>
    <row r="9406" spans="1:4" x14ac:dyDescent="0.3">
      <c r="A9406" s="4">
        <v>33217</v>
      </c>
      <c r="B9406" s="5">
        <v>2935.9</v>
      </c>
      <c r="C9406" s="201">
        <f t="shared" si="292"/>
        <v>2.9359000000000002</v>
      </c>
      <c r="D9406" s="254">
        <f t="shared" si="293"/>
        <v>2.7256311539636258E-2</v>
      </c>
    </row>
    <row r="9407" spans="1:4" x14ac:dyDescent="0.3">
      <c r="A9407" s="4">
        <v>33218</v>
      </c>
      <c r="B9407" s="5">
        <v>2936.3</v>
      </c>
      <c r="C9407" s="201">
        <f t="shared" si="292"/>
        <v>2.9363000000000001</v>
      </c>
      <c r="D9407" s="254">
        <f t="shared" si="293"/>
        <v>1.3624442249393631E-2</v>
      </c>
    </row>
    <row r="9408" spans="1:4" x14ac:dyDescent="0.3">
      <c r="A9408" s="4">
        <v>33220</v>
      </c>
      <c r="B9408" s="5">
        <v>2937.5</v>
      </c>
      <c r="C9408" s="201">
        <f t="shared" si="292"/>
        <v>2.9375</v>
      </c>
      <c r="D9408" s="254">
        <f t="shared" si="293"/>
        <v>4.0867758743989846E-2</v>
      </c>
    </row>
    <row r="9409" spans="1:4" x14ac:dyDescent="0.3">
      <c r="A9409" s="4">
        <v>33221</v>
      </c>
      <c r="B9409" s="5">
        <v>2937.9</v>
      </c>
      <c r="C9409" s="201">
        <f t="shared" si="292"/>
        <v>2.9379</v>
      </c>
      <c r="D9409" s="254">
        <f t="shared" si="293"/>
        <v>1.3617021276601804E-2</v>
      </c>
    </row>
    <row r="9410" spans="1:4" ht="15.75" customHeight="1" x14ac:dyDescent="0.3">
      <c r="A9410" s="4">
        <v>33224</v>
      </c>
      <c r="B9410" s="5">
        <v>2938.2999999999997</v>
      </c>
      <c r="C9410" s="201">
        <f t="shared" si="292"/>
        <v>2.9382999999999999</v>
      </c>
      <c r="D9410" s="254">
        <f t="shared" si="293"/>
        <v>1.3615167296365804E-2</v>
      </c>
    </row>
    <row r="9411" spans="1:4" x14ac:dyDescent="0.3">
      <c r="A9411" s="4">
        <v>33225</v>
      </c>
      <c r="B9411" s="5">
        <v>2938.7</v>
      </c>
      <c r="C9411" s="201">
        <f t="shared" si="292"/>
        <v>2.9386999999999999</v>
      </c>
      <c r="D9411" s="254">
        <f t="shared" si="293"/>
        <v>1.361331382092601E-2</v>
      </c>
    </row>
    <row r="9412" spans="1:4" x14ac:dyDescent="0.3">
      <c r="A9412" s="4">
        <v>33226</v>
      </c>
      <c r="B9412" s="5">
        <v>2939.1</v>
      </c>
      <c r="C9412" s="201">
        <f t="shared" si="292"/>
        <v>2.9390999999999998</v>
      </c>
      <c r="D9412" s="254">
        <f t="shared" si="293"/>
        <v>1.3611460850038171E-2</v>
      </c>
    </row>
    <row r="9413" spans="1:4" x14ac:dyDescent="0.3">
      <c r="A9413" s="4">
        <v>33227</v>
      </c>
      <c r="B9413" s="5">
        <v>2940.3</v>
      </c>
      <c r="C9413" s="201">
        <f t="shared" si="292"/>
        <v>2.9403000000000001</v>
      </c>
      <c r="D9413" s="254">
        <f t="shared" si="293"/>
        <v>4.0828825150573955E-2</v>
      </c>
    </row>
    <row r="9414" spans="1:4" x14ac:dyDescent="0.3">
      <c r="A9414" s="4">
        <v>33228</v>
      </c>
      <c r="B9414" s="5">
        <v>2941.1</v>
      </c>
      <c r="C9414" s="201">
        <f t="shared" ref="C9414:C9477" si="294">B9414/1000</f>
        <v>2.9411</v>
      </c>
      <c r="D9414" s="254">
        <f t="shared" si="293"/>
        <v>2.720810801617457E-2</v>
      </c>
    </row>
    <row r="9415" spans="1:4" x14ac:dyDescent="0.3">
      <c r="A9415" s="4">
        <v>33231</v>
      </c>
      <c r="B9415" s="5">
        <v>2941.5</v>
      </c>
      <c r="C9415" s="201">
        <f t="shared" si="294"/>
        <v>2.9415</v>
      </c>
      <c r="D9415" s="254">
        <f t="shared" ref="D9415:D9478" si="295">((B9415/B9414)-1)*100</f>
        <v>1.3600353609199978E-2</v>
      </c>
    </row>
    <row r="9416" spans="1:4" x14ac:dyDescent="0.3">
      <c r="A9416" s="4">
        <v>33233</v>
      </c>
      <c r="B9416" s="5">
        <v>2941.9</v>
      </c>
      <c r="C9416" s="201">
        <f t="shared" si="294"/>
        <v>2.9419</v>
      </c>
      <c r="D9416" s="254">
        <f t="shared" si="295"/>
        <v>1.3598504164535896E-2</v>
      </c>
    </row>
    <row r="9417" spans="1:4" x14ac:dyDescent="0.3">
      <c r="A9417" s="4">
        <v>33234</v>
      </c>
      <c r="B9417" s="5">
        <v>2943.9</v>
      </c>
      <c r="C9417" s="201">
        <f t="shared" si="294"/>
        <v>2.9439000000000002</v>
      </c>
      <c r="D9417" s="254">
        <f t="shared" si="295"/>
        <v>6.7983276114080837E-2</v>
      </c>
    </row>
    <row r="9418" spans="1:4" x14ac:dyDescent="0.3">
      <c r="A9418" s="4">
        <v>33235</v>
      </c>
      <c r="B9418" s="5">
        <v>2944.3</v>
      </c>
      <c r="C9418" s="201">
        <f t="shared" si="294"/>
        <v>2.9443000000000001</v>
      </c>
      <c r="D9418" s="254">
        <f t="shared" si="295"/>
        <v>1.358741805088659E-2</v>
      </c>
    </row>
    <row r="9419" spans="1:4" ht="14.1" customHeight="1" x14ac:dyDescent="0.3">
      <c r="A9419" s="4">
        <v>33240</v>
      </c>
      <c r="B9419" s="200">
        <v>2944.7000000000003</v>
      </c>
      <c r="C9419" s="201">
        <f t="shared" si="294"/>
        <v>2.9447000000000001</v>
      </c>
      <c r="D9419" s="254">
        <f t="shared" si="295"/>
        <v>1.358557212240985E-2</v>
      </c>
    </row>
    <row r="9420" spans="1:4" x14ac:dyDescent="0.3">
      <c r="A9420" s="4">
        <v>33241</v>
      </c>
      <c r="B9420" s="200">
        <v>2945.9</v>
      </c>
      <c r="C9420" s="201">
        <f t="shared" si="294"/>
        <v>2.9459</v>
      </c>
      <c r="D9420" s="254">
        <f t="shared" si="295"/>
        <v>4.0751180086240346E-2</v>
      </c>
    </row>
    <row r="9421" spans="1:4" x14ac:dyDescent="0.3">
      <c r="A9421" s="4">
        <v>33242</v>
      </c>
      <c r="B9421" s="200">
        <v>2946.2999999999997</v>
      </c>
      <c r="C9421" s="201">
        <f t="shared" si="294"/>
        <v>2.9462999999999999</v>
      </c>
      <c r="D9421" s="254">
        <f t="shared" si="295"/>
        <v>1.3578193421359686E-2</v>
      </c>
    </row>
    <row r="9422" spans="1:4" x14ac:dyDescent="0.3">
      <c r="A9422" s="4">
        <v>33245</v>
      </c>
      <c r="B9422" s="200">
        <v>2946.7</v>
      </c>
      <c r="C9422" s="201">
        <f t="shared" si="294"/>
        <v>2.9466999999999999</v>
      </c>
      <c r="D9422" s="254">
        <f t="shared" si="295"/>
        <v>1.3576349998301041E-2</v>
      </c>
    </row>
    <row r="9423" spans="1:4" x14ac:dyDescent="0.3">
      <c r="A9423" s="4">
        <v>33246</v>
      </c>
      <c r="B9423" s="200">
        <v>2947.1</v>
      </c>
      <c r="C9423" s="201">
        <f t="shared" si="294"/>
        <v>2.9470999999999998</v>
      </c>
      <c r="D9423" s="254">
        <f t="shared" si="295"/>
        <v>1.357450707570873E-2</v>
      </c>
    </row>
    <row r="9424" spans="1:4" x14ac:dyDescent="0.3">
      <c r="A9424" s="4">
        <v>33247</v>
      </c>
      <c r="B9424" s="200">
        <v>2947.5</v>
      </c>
      <c r="C9424" s="201">
        <f t="shared" si="294"/>
        <v>2.9474999999999998</v>
      </c>
      <c r="D9424" s="254">
        <f t="shared" si="295"/>
        <v>1.3572664653382915E-2</v>
      </c>
    </row>
    <row r="9425" spans="1:4" x14ac:dyDescent="0.3">
      <c r="A9425" s="4">
        <v>33248</v>
      </c>
      <c r="B9425" s="200">
        <v>2948.7000000000003</v>
      </c>
      <c r="C9425" s="201">
        <f t="shared" si="294"/>
        <v>2.9487000000000001</v>
      </c>
      <c r="D9425" s="254">
        <f t="shared" si="295"/>
        <v>4.071246819339347E-2</v>
      </c>
    </row>
    <row r="9426" spans="1:4" x14ac:dyDescent="0.3">
      <c r="A9426" s="4">
        <v>33249</v>
      </c>
      <c r="B9426" s="200">
        <v>2949.1</v>
      </c>
      <c r="C9426" s="201">
        <f t="shared" si="294"/>
        <v>2.9491000000000001</v>
      </c>
      <c r="D9426" s="254">
        <f t="shared" si="295"/>
        <v>1.3565299962681188E-2</v>
      </c>
    </row>
    <row r="9427" spans="1:4" x14ac:dyDescent="0.3">
      <c r="A9427" s="4">
        <v>33252</v>
      </c>
      <c r="B9427" s="200">
        <v>2949.5</v>
      </c>
      <c r="C9427" s="201">
        <f t="shared" si="294"/>
        <v>2.9495</v>
      </c>
      <c r="D9427" s="254">
        <f t="shared" si="295"/>
        <v>1.356346003866804E-2</v>
      </c>
    </row>
    <row r="9428" spans="1:4" x14ac:dyDescent="0.3">
      <c r="A9428" s="4">
        <v>33253</v>
      </c>
      <c r="B9428" s="200">
        <v>2949.9</v>
      </c>
      <c r="C9428" s="201">
        <f t="shared" si="294"/>
        <v>2.9499</v>
      </c>
      <c r="D9428" s="254">
        <f t="shared" si="295"/>
        <v>1.3561620613655734E-2</v>
      </c>
    </row>
    <row r="9429" spans="1:4" x14ac:dyDescent="0.3">
      <c r="A9429" s="4">
        <v>33254</v>
      </c>
      <c r="B9429" s="200">
        <v>2950.2999999999997</v>
      </c>
      <c r="C9429" s="201">
        <f t="shared" si="294"/>
        <v>2.9502999999999999</v>
      </c>
      <c r="D9429" s="254">
        <f t="shared" si="295"/>
        <v>1.3559781687511041E-2</v>
      </c>
    </row>
    <row r="9430" spans="1:4" x14ac:dyDescent="0.3">
      <c r="A9430" s="4">
        <v>33255</v>
      </c>
      <c r="B9430" s="200">
        <v>2951.5</v>
      </c>
      <c r="C9430" s="201">
        <f t="shared" si="294"/>
        <v>2.9514999999999998</v>
      </c>
      <c r="D9430" s="254">
        <f t="shared" si="295"/>
        <v>4.0673829780035753E-2</v>
      </c>
    </row>
    <row r="9431" spans="1:4" x14ac:dyDescent="0.3">
      <c r="A9431" s="4">
        <v>33256</v>
      </c>
      <c r="B9431" s="200">
        <v>2951.9</v>
      </c>
      <c r="C9431" s="201">
        <f t="shared" si="294"/>
        <v>2.9519000000000002</v>
      </c>
      <c r="D9431" s="254">
        <f t="shared" si="295"/>
        <v>1.3552430967300744E-2</v>
      </c>
    </row>
    <row r="9432" spans="1:4" x14ac:dyDescent="0.3">
      <c r="A9432" s="4">
        <v>33259</v>
      </c>
      <c r="B9432" s="200">
        <v>2952.3</v>
      </c>
      <c r="C9432" s="201">
        <f t="shared" si="294"/>
        <v>2.9523000000000001</v>
      </c>
      <c r="D9432" s="254">
        <f t="shared" si="295"/>
        <v>1.3550594532341087E-2</v>
      </c>
    </row>
    <row r="9433" spans="1:4" x14ac:dyDescent="0.3">
      <c r="A9433" s="4">
        <v>33260</v>
      </c>
      <c r="B9433" s="200">
        <v>2952.7000000000003</v>
      </c>
      <c r="C9433" s="201">
        <f t="shared" si="294"/>
        <v>2.9527000000000001</v>
      </c>
      <c r="D9433" s="254">
        <f t="shared" si="295"/>
        <v>1.3548758595005594E-2</v>
      </c>
    </row>
    <row r="9434" spans="1:4" x14ac:dyDescent="0.3">
      <c r="A9434" s="4">
        <v>33261</v>
      </c>
      <c r="B9434" s="200">
        <v>2953.1</v>
      </c>
      <c r="C9434" s="201">
        <f t="shared" si="294"/>
        <v>2.9531000000000001</v>
      </c>
      <c r="D9434" s="254">
        <f t="shared" si="295"/>
        <v>1.3546923155072221E-2</v>
      </c>
    </row>
    <row r="9435" spans="1:4" x14ac:dyDescent="0.3">
      <c r="A9435" s="4">
        <v>33262</v>
      </c>
      <c r="B9435" s="200">
        <v>2954.2999999999997</v>
      </c>
      <c r="C9435" s="201">
        <f t="shared" si="294"/>
        <v>2.9542999999999999</v>
      </c>
      <c r="D9435" s="254">
        <f t="shared" si="295"/>
        <v>4.063526463715661E-2</v>
      </c>
    </row>
    <row r="9436" spans="1:4" x14ac:dyDescent="0.3">
      <c r="A9436" s="4">
        <v>33263</v>
      </c>
      <c r="B9436" s="200">
        <v>2954.7</v>
      </c>
      <c r="C9436" s="201">
        <f t="shared" si="294"/>
        <v>2.9546999999999999</v>
      </c>
      <c r="D9436" s="254">
        <f t="shared" si="295"/>
        <v>1.3539586365629575E-2</v>
      </c>
    </row>
    <row r="9437" spans="1:4" x14ac:dyDescent="0.3">
      <c r="A9437" s="4">
        <v>33266</v>
      </c>
      <c r="B9437" s="200">
        <v>2955.1</v>
      </c>
      <c r="C9437" s="201">
        <f t="shared" si="294"/>
        <v>2.9550999999999998</v>
      </c>
      <c r="D9437" s="254">
        <f t="shared" si="295"/>
        <v>1.3537753409820219E-2</v>
      </c>
    </row>
    <row r="9438" spans="1:4" x14ac:dyDescent="0.3">
      <c r="A9438" s="4">
        <v>33267</v>
      </c>
      <c r="B9438" s="200">
        <v>2955.5</v>
      </c>
      <c r="C9438" s="201">
        <f t="shared" si="294"/>
        <v>2.9554999999999998</v>
      </c>
      <c r="D9438" s="254">
        <f t="shared" si="295"/>
        <v>1.3535920950213942E-2</v>
      </c>
    </row>
    <row r="9439" spans="1:4" x14ac:dyDescent="0.3">
      <c r="A9439" s="4">
        <v>33268</v>
      </c>
      <c r="B9439" s="200">
        <v>2955.9</v>
      </c>
      <c r="C9439" s="201">
        <f t="shared" si="294"/>
        <v>2.9559000000000002</v>
      </c>
      <c r="D9439" s="254">
        <f t="shared" si="295"/>
        <v>1.3534088986633108E-2</v>
      </c>
    </row>
    <row r="9440" spans="1:4" x14ac:dyDescent="0.3">
      <c r="A9440" s="4">
        <v>33269</v>
      </c>
      <c r="B9440" s="200">
        <v>2957.1</v>
      </c>
      <c r="C9440" s="201">
        <f t="shared" si="294"/>
        <v>2.9571000000000001</v>
      </c>
      <c r="D9440" s="254">
        <f t="shared" si="295"/>
        <v>4.0596772556567018E-2</v>
      </c>
    </row>
    <row r="9441" spans="1:4" x14ac:dyDescent="0.3">
      <c r="A9441" s="4">
        <v>33270</v>
      </c>
      <c r="B9441" s="200">
        <v>2957.9</v>
      </c>
      <c r="C9441" s="201">
        <f t="shared" si="294"/>
        <v>2.9579</v>
      </c>
      <c r="D9441" s="254">
        <f t="shared" si="295"/>
        <v>2.7053532176801731E-2</v>
      </c>
    </row>
    <row r="9442" spans="1:4" x14ac:dyDescent="0.3">
      <c r="A9442" s="4">
        <v>33273</v>
      </c>
      <c r="B9442" s="200">
        <v>2958.2999999999997</v>
      </c>
      <c r="C9442" s="201">
        <f t="shared" si="294"/>
        <v>2.9582999999999999</v>
      </c>
      <c r="D9442" s="254">
        <f t="shared" si="295"/>
        <v>1.3523107610113883E-2</v>
      </c>
    </row>
    <row r="9443" spans="1:4" x14ac:dyDescent="0.3">
      <c r="A9443" s="4">
        <v>33275</v>
      </c>
      <c r="B9443" s="200">
        <v>2958.7</v>
      </c>
      <c r="C9443" s="201">
        <f t="shared" si="294"/>
        <v>2.9586999999999999</v>
      </c>
      <c r="D9443" s="254">
        <f t="shared" si="295"/>
        <v>1.3521279113004603E-2</v>
      </c>
    </row>
    <row r="9444" spans="1:4" x14ac:dyDescent="0.3">
      <c r="A9444" s="4">
        <v>33276</v>
      </c>
      <c r="B9444" s="200">
        <v>2959.9</v>
      </c>
      <c r="C9444" s="201">
        <f t="shared" si="294"/>
        <v>2.9599000000000002</v>
      </c>
      <c r="D9444" s="254">
        <f t="shared" si="295"/>
        <v>4.0558353330855113E-2</v>
      </c>
    </row>
    <row r="9445" spans="1:4" x14ac:dyDescent="0.3">
      <c r="A9445" s="4">
        <v>33277</v>
      </c>
      <c r="B9445" s="200">
        <v>2960.3</v>
      </c>
      <c r="C9445" s="201">
        <f t="shared" si="294"/>
        <v>2.9603000000000002</v>
      </c>
      <c r="D9445" s="254">
        <f t="shared" si="295"/>
        <v>1.3513970066569847E-2</v>
      </c>
    </row>
    <row r="9446" spans="1:4" x14ac:dyDescent="0.3">
      <c r="A9446" s="4">
        <v>33280</v>
      </c>
      <c r="B9446" s="200">
        <v>2960.7000000000003</v>
      </c>
      <c r="C9446" s="201">
        <f t="shared" si="294"/>
        <v>2.9607000000000001</v>
      </c>
      <c r="D9446" s="254">
        <f t="shared" si="295"/>
        <v>1.3512144039462548E-2</v>
      </c>
    </row>
    <row r="9447" spans="1:4" x14ac:dyDescent="0.3">
      <c r="A9447" s="4">
        <v>33281</v>
      </c>
      <c r="B9447" s="200">
        <v>2961.1</v>
      </c>
      <c r="C9447" s="201">
        <f t="shared" si="294"/>
        <v>2.9611000000000001</v>
      </c>
      <c r="D9447" s="254">
        <f t="shared" si="295"/>
        <v>1.3510318505738361E-2</v>
      </c>
    </row>
    <row r="9448" spans="1:4" x14ac:dyDescent="0.3">
      <c r="A9448" s="4">
        <v>33282</v>
      </c>
      <c r="B9448" s="200">
        <v>2961.5</v>
      </c>
      <c r="C9448" s="201">
        <f t="shared" si="294"/>
        <v>2.9615</v>
      </c>
      <c r="D9448" s="254">
        <f t="shared" si="295"/>
        <v>1.350849346526406E-2</v>
      </c>
    </row>
    <row r="9449" spans="1:4" x14ac:dyDescent="0.3">
      <c r="A9449" s="4">
        <v>33283</v>
      </c>
      <c r="B9449" s="200">
        <v>2962.7</v>
      </c>
      <c r="C9449" s="201">
        <f t="shared" si="294"/>
        <v>2.9626999999999999</v>
      </c>
      <c r="D9449" s="254">
        <f t="shared" si="295"/>
        <v>4.0520006753319571E-2</v>
      </c>
    </row>
    <row r="9450" spans="1:4" x14ac:dyDescent="0.3">
      <c r="A9450" s="4">
        <v>33284</v>
      </c>
      <c r="B9450" s="200">
        <v>2963.1</v>
      </c>
      <c r="C9450" s="201">
        <f t="shared" si="294"/>
        <v>2.9630999999999998</v>
      </c>
      <c r="D9450" s="254">
        <f t="shared" si="295"/>
        <v>1.3501198231335998E-2</v>
      </c>
    </row>
    <row r="9451" spans="1:4" x14ac:dyDescent="0.3">
      <c r="A9451" s="4">
        <v>33287</v>
      </c>
      <c r="B9451" s="200">
        <v>2963.5</v>
      </c>
      <c r="C9451" s="201">
        <f t="shared" si="294"/>
        <v>2.9634999999999998</v>
      </c>
      <c r="D9451" s="254">
        <f t="shared" si="295"/>
        <v>1.3499375653869272E-2</v>
      </c>
    </row>
    <row r="9452" spans="1:4" x14ac:dyDescent="0.3">
      <c r="A9452" s="4">
        <v>33288</v>
      </c>
      <c r="B9452" s="200">
        <v>2963.9</v>
      </c>
      <c r="C9452" s="201">
        <f t="shared" si="294"/>
        <v>2.9639000000000002</v>
      </c>
      <c r="D9452" s="254">
        <f t="shared" si="295"/>
        <v>1.3497553568408982E-2</v>
      </c>
    </row>
    <row r="9453" spans="1:4" x14ac:dyDescent="0.3">
      <c r="A9453" s="4">
        <v>33289</v>
      </c>
      <c r="B9453" s="200">
        <v>2964.3</v>
      </c>
      <c r="C9453" s="201">
        <f t="shared" si="294"/>
        <v>2.9643000000000002</v>
      </c>
      <c r="D9453" s="254">
        <f t="shared" si="295"/>
        <v>1.3495731974755287E-2</v>
      </c>
    </row>
    <row r="9454" spans="1:4" x14ac:dyDescent="0.3">
      <c r="A9454" s="4">
        <v>33290</v>
      </c>
      <c r="B9454" s="200">
        <v>2965.5</v>
      </c>
      <c r="C9454" s="201">
        <f t="shared" si="294"/>
        <v>2.9655</v>
      </c>
      <c r="D9454" s="254">
        <f t="shared" si="295"/>
        <v>4.0481732618147248E-2</v>
      </c>
    </row>
    <row r="9455" spans="1:4" x14ac:dyDescent="0.3">
      <c r="A9455" s="4">
        <v>33291</v>
      </c>
      <c r="B9455" s="200">
        <v>2965.9</v>
      </c>
      <c r="C9455" s="201">
        <f t="shared" si="294"/>
        <v>2.9659</v>
      </c>
      <c r="D9455" s="254">
        <f t="shared" si="295"/>
        <v>1.3488450514254069E-2</v>
      </c>
    </row>
    <row r="9456" spans="1:4" x14ac:dyDescent="0.3">
      <c r="A9456" s="4">
        <v>33294</v>
      </c>
      <c r="B9456" s="200">
        <v>2966.2999999999997</v>
      </c>
      <c r="C9456" s="201">
        <f t="shared" si="294"/>
        <v>2.9662999999999999</v>
      </c>
      <c r="D9456" s="254">
        <f t="shared" si="295"/>
        <v>1.3486631376635749E-2</v>
      </c>
    </row>
    <row r="9457" spans="1:4" x14ac:dyDescent="0.3">
      <c r="A9457" s="4">
        <v>33295</v>
      </c>
      <c r="B9457" s="200">
        <v>2966.7</v>
      </c>
      <c r="C9457" s="201">
        <f t="shared" si="294"/>
        <v>2.9666999999999999</v>
      </c>
      <c r="D9457" s="254">
        <f t="shared" si="295"/>
        <v>1.3484812729669393E-2</v>
      </c>
    </row>
    <row r="9458" spans="1:4" x14ac:dyDescent="0.3">
      <c r="A9458" s="4">
        <v>33296</v>
      </c>
      <c r="B9458" s="200">
        <v>2967.1</v>
      </c>
      <c r="C9458" s="201">
        <f t="shared" si="294"/>
        <v>2.9670999999999998</v>
      </c>
      <c r="D9458" s="254">
        <f t="shared" si="295"/>
        <v>1.3482994573088547E-2</v>
      </c>
    </row>
    <row r="9459" spans="1:4" x14ac:dyDescent="0.3">
      <c r="A9459" s="4">
        <v>33297</v>
      </c>
      <c r="B9459" s="200">
        <v>2968.3</v>
      </c>
      <c r="C9459" s="201">
        <f t="shared" si="294"/>
        <v>2.9683000000000002</v>
      </c>
      <c r="D9459" s="254">
        <f t="shared" si="295"/>
        <v>4.0443530720235543E-2</v>
      </c>
    </row>
    <row r="9460" spans="1:4" x14ac:dyDescent="0.3">
      <c r="A9460" s="4">
        <v>33298</v>
      </c>
      <c r="B9460" s="200">
        <v>2968.7000000000003</v>
      </c>
      <c r="C9460" s="201">
        <f t="shared" si="294"/>
        <v>2.9687000000000001</v>
      </c>
      <c r="D9460" s="254">
        <f t="shared" si="295"/>
        <v>1.3475726847023139E-2</v>
      </c>
    </row>
    <row r="9461" spans="1:4" x14ac:dyDescent="0.3">
      <c r="A9461" s="4">
        <v>33301</v>
      </c>
      <c r="B9461" s="200">
        <v>2969.1</v>
      </c>
      <c r="C9461" s="201">
        <f t="shared" si="294"/>
        <v>2.9691000000000001</v>
      </c>
      <c r="D9461" s="254">
        <f t="shared" si="295"/>
        <v>1.3473911139549877E-2</v>
      </c>
    </row>
    <row r="9462" spans="1:4" x14ac:dyDescent="0.3">
      <c r="A9462" s="4">
        <v>33302</v>
      </c>
      <c r="B9462" s="200">
        <v>2969.5</v>
      </c>
      <c r="C9462" s="201">
        <f t="shared" si="294"/>
        <v>2.9695</v>
      </c>
      <c r="D9462" s="254">
        <f t="shared" si="295"/>
        <v>1.3472095921329696E-2</v>
      </c>
    </row>
    <row r="9463" spans="1:4" x14ac:dyDescent="0.3">
      <c r="A9463" s="4">
        <v>33303</v>
      </c>
      <c r="B9463" s="200">
        <v>2969.9</v>
      </c>
      <c r="C9463" s="201">
        <f t="shared" si="294"/>
        <v>2.9699</v>
      </c>
      <c r="D9463" s="254">
        <f t="shared" si="295"/>
        <v>1.347028119211835E-2</v>
      </c>
    </row>
    <row r="9464" spans="1:4" x14ac:dyDescent="0.3">
      <c r="A9464" s="4">
        <v>33304</v>
      </c>
      <c r="B9464" s="200">
        <v>2971.1</v>
      </c>
      <c r="C9464" s="201">
        <f t="shared" si="294"/>
        <v>2.9710999999999999</v>
      </c>
      <c r="D9464" s="254">
        <f t="shared" si="295"/>
        <v>4.0405400855236806E-2</v>
      </c>
    </row>
    <row r="9465" spans="1:4" x14ac:dyDescent="0.3">
      <c r="A9465" s="4">
        <v>33305</v>
      </c>
      <c r="B9465" s="200">
        <v>2971.5</v>
      </c>
      <c r="C9465" s="201">
        <f t="shared" si="294"/>
        <v>2.9714999999999998</v>
      </c>
      <c r="D9465" s="254">
        <f t="shared" si="295"/>
        <v>1.3463027161653152E-2</v>
      </c>
    </row>
    <row r="9466" spans="1:4" x14ac:dyDescent="0.3">
      <c r="A9466" s="4">
        <v>33308</v>
      </c>
      <c r="B9466" s="200">
        <v>2971.9</v>
      </c>
      <c r="C9466" s="201">
        <f t="shared" si="294"/>
        <v>2.9719000000000002</v>
      </c>
      <c r="D9466" s="254">
        <f t="shared" si="295"/>
        <v>1.3461214874643801E-2</v>
      </c>
    </row>
    <row r="9467" spans="1:4" x14ac:dyDescent="0.3">
      <c r="A9467" s="4">
        <v>33309</v>
      </c>
      <c r="B9467" s="200">
        <v>2972.3</v>
      </c>
      <c r="C9467" s="201">
        <f t="shared" si="294"/>
        <v>2.9723000000000002</v>
      </c>
      <c r="D9467" s="254">
        <f t="shared" si="295"/>
        <v>1.3459403075466447E-2</v>
      </c>
    </row>
    <row r="9468" spans="1:4" x14ac:dyDescent="0.3">
      <c r="A9468" s="4">
        <v>33310</v>
      </c>
      <c r="B9468" s="200">
        <v>2972.7000000000003</v>
      </c>
      <c r="C9468" s="201">
        <f t="shared" si="294"/>
        <v>2.9727000000000001</v>
      </c>
      <c r="D9468" s="254">
        <f t="shared" si="295"/>
        <v>1.3457591763965659E-2</v>
      </c>
    </row>
    <row r="9469" spans="1:4" x14ac:dyDescent="0.3">
      <c r="A9469" s="4">
        <v>33311</v>
      </c>
      <c r="B9469" s="200">
        <v>2973.9</v>
      </c>
      <c r="C9469" s="201">
        <f t="shared" si="294"/>
        <v>2.9739</v>
      </c>
      <c r="D9469" s="254">
        <f t="shared" si="295"/>
        <v>4.0367342819647156E-2</v>
      </c>
    </row>
    <row r="9470" spans="1:4" x14ac:dyDescent="0.3">
      <c r="A9470" s="4">
        <v>33312</v>
      </c>
      <c r="B9470" s="200">
        <v>2974.2999999999997</v>
      </c>
      <c r="C9470" s="201">
        <f t="shared" si="294"/>
        <v>2.9742999999999999</v>
      </c>
      <c r="D9470" s="254">
        <f t="shared" si="295"/>
        <v>1.3450351390420501E-2</v>
      </c>
    </row>
    <row r="9471" spans="1:4" x14ac:dyDescent="0.3">
      <c r="A9471" s="4">
        <v>33315</v>
      </c>
      <c r="B9471" s="200">
        <v>2974.7</v>
      </c>
      <c r="C9471" s="201">
        <f t="shared" si="294"/>
        <v>2.9746999999999999</v>
      </c>
      <c r="D9471" s="254">
        <f t="shared" si="295"/>
        <v>1.3448542514216122E-2</v>
      </c>
    </row>
    <row r="9472" spans="1:4" x14ac:dyDescent="0.3">
      <c r="A9472" s="4">
        <v>33316</v>
      </c>
      <c r="B9472" s="200">
        <v>2975.5</v>
      </c>
      <c r="C9472" s="201">
        <f t="shared" si="294"/>
        <v>2.9754999999999998</v>
      </c>
      <c r="D9472" s="254">
        <f t="shared" si="295"/>
        <v>2.6893468248911923E-2</v>
      </c>
    </row>
    <row r="9473" spans="1:4" x14ac:dyDescent="0.3">
      <c r="A9473" s="4">
        <v>33317</v>
      </c>
      <c r="B9473" s="200">
        <v>2976.7000000000003</v>
      </c>
      <c r="C9473" s="201">
        <f t="shared" si="294"/>
        <v>2.9767000000000001</v>
      </c>
      <c r="D9473" s="254">
        <f t="shared" si="295"/>
        <v>4.0329356410695461E-2</v>
      </c>
    </row>
    <row r="9474" spans="1:4" x14ac:dyDescent="0.3">
      <c r="A9474" s="4">
        <v>33319</v>
      </c>
      <c r="B9474" s="200">
        <v>2977.1</v>
      </c>
      <c r="C9474" s="201">
        <f t="shared" si="294"/>
        <v>2.9771000000000001</v>
      </c>
      <c r="D9474" s="254">
        <f t="shared" si="295"/>
        <v>1.3437699465845832E-2</v>
      </c>
    </row>
    <row r="9475" spans="1:4" x14ac:dyDescent="0.3">
      <c r="A9475" s="4">
        <v>33322</v>
      </c>
      <c r="B9475" s="200">
        <v>2977.5</v>
      </c>
      <c r="C9475" s="201">
        <f t="shared" si="294"/>
        <v>2.9775</v>
      </c>
      <c r="D9475" s="254">
        <f t="shared" si="295"/>
        <v>1.3435893990809689E-2</v>
      </c>
    </row>
    <row r="9476" spans="1:4" x14ac:dyDescent="0.3">
      <c r="A9476" s="4">
        <v>33323</v>
      </c>
      <c r="B9476" s="200">
        <v>2979.5</v>
      </c>
      <c r="C9476" s="201">
        <f t="shared" si="294"/>
        <v>2.9794999999999998</v>
      </c>
      <c r="D9476" s="254">
        <f t="shared" si="295"/>
        <v>6.7170445004194335E-2</v>
      </c>
    </row>
    <row r="9477" spans="1:4" x14ac:dyDescent="0.3">
      <c r="A9477" s="4">
        <v>33324</v>
      </c>
      <c r="B9477" s="200">
        <v>2979.9</v>
      </c>
      <c r="C9477" s="201">
        <f t="shared" si="294"/>
        <v>2.9799000000000002</v>
      </c>
      <c r="D9477" s="254">
        <f t="shared" si="295"/>
        <v>1.3425071320694038E-2</v>
      </c>
    </row>
    <row r="9478" spans="1:4" x14ac:dyDescent="0.3">
      <c r="A9478" s="4">
        <v>33329</v>
      </c>
      <c r="B9478" s="200">
        <v>2980.3</v>
      </c>
      <c r="C9478" s="201">
        <f t="shared" ref="C9478:C9541" si="296">B9478/1000</f>
        <v>2.9803000000000002</v>
      </c>
      <c r="D9478" s="254">
        <f t="shared" si="295"/>
        <v>1.3423269237233804E-2</v>
      </c>
    </row>
    <row r="9479" spans="1:4" x14ac:dyDescent="0.3">
      <c r="A9479" s="4">
        <v>33330</v>
      </c>
      <c r="B9479" s="200">
        <v>2980.7000000000003</v>
      </c>
      <c r="C9479" s="201">
        <f t="shared" si="296"/>
        <v>2.9807000000000001</v>
      </c>
      <c r="D9479" s="254">
        <f t="shared" ref="D9479:D9542" si="297">((B9479/B9478)-1)*100</f>
        <v>1.3421467637497742E-2</v>
      </c>
    </row>
    <row r="9480" spans="1:4" x14ac:dyDescent="0.3">
      <c r="A9480" s="4">
        <v>33331</v>
      </c>
      <c r="B9480" s="200">
        <v>2981.1</v>
      </c>
      <c r="C9480" s="201">
        <f t="shared" si="296"/>
        <v>2.9811000000000001</v>
      </c>
      <c r="D9480" s="254">
        <f t="shared" si="297"/>
        <v>1.3419666521263807E-2</v>
      </c>
    </row>
    <row r="9481" spans="1:4" x14ac:dyDescent="0.3">
      <c r="A9481" s="4">
        <v>33332</v>
      </c>
      <c r="B9481" s="200">
        <v>2982.2999999999997</v>
      </c>
      <c r="C9481" s="201">
        <f t="shared" si="296"/>
        <v>2.9822999999999995</v>
      </c>
      <c r="D9481" s="254">
        <f t="shared" si="297"/>
        <v>4.0253597665285135E-2</v>
      </c>
    </row>
    <row r="9482" spans="1:4" x14ac:dyDescent="0.3">
      <c r="A9482" s="4">
        <v>33333</v>
      </c>
      <c r="B9482" s="200">
        <v>2982.7</v>
      </c>
      <c r="C9482" s="201">
        <f t="shared" si="296"/>
        <v>2.9826999999999999</v>
      </c>
      <c r="D9482" s="254">
        <f t="shared" si="297"/>
        <v>1.3412466887974261E-2</v>
      </c>
    </row>
    <row r="9483" spans="1:4" x14ac:dyDescent="0.3">
      <c r="A9483" s="4">
        <v>33336</v>
      </c>
      <c r="B9483" s="200">
        <v>2983.1</v>
      </c>
      <c r="C9483" s="201">
        <f t="shared" si="296"/>
        <v>2.9830999999999999</v>
      </c>
      <c r="D9483" s="254">
        <f t="shared" si="297"/>
        <v>1.3410668186542019E-2</v>
      </c>
    </row>
    <row r="9484" spans="1:4" x14ac:dyDescent="0.3">
      <c r="A9484" s="4">
        <v>33337</v>
      </c>
      <c r="B9484" s="200">
        <v>2983.5</v>
      </c>
      <c r="C9484" s="201">
        <f t="shared" si="296"/>
        <v>2.9834999999999998</v>
      </c>
      <c r="D9484" s="254">
        <f t="shared" si="297"/>
        <v>1.3408869967479475E-2</v>
      </c>
    </row>
    <row r="9485" spans="1:4" x14ac:dyDescent="0.3">
      <c r="A9485" s="4">
        <v>33338</v>
      </c>
      <c r="B9485" s="200">
        <v>2983.9</v>
      </c>
      <c r="C9485" s="201">
        <f t="shared" si="296"/>
        <v>2.9839000000000002</v>
      </c>
      <c r="D9485" s="254">
        <f t="shared" si="297"/>
        <v>1.3407072230608996E-2</v>
      </c>
    </row>
    <row r="9486" spans="1:4" x14ac:dyDescent="0.3">
      <c r="A9486" s="4">
        <v>33339</v>
      </c>
      <c r="B9486" s="200">
        <v>2985.1</v>
      </c>
      <c r="C9486" s="201">
        <f t="shared" si="296"/>
        <v>2.9851000000000001</v>
      </c>
      <c r="D9486" s="254">
        <f t="shared" si="297"/>
        <v>4.0215824927103405E-2</v>
      </c>
    </row>
    <row r="9487" spans="1:4" x14ac:dyDescent="0.3">
      <c r="A9487" s="4">
        <v>33340</v>
      </c>
      <c r="B9487" s="200">
        <v>2985.5</v>
      </c>
      <c r="C9487" s="201">
        <f t="shared" si="296"/>
        <v>2.9855</v>
      </c>
      <c r="D9487" s="254">
        <f t="shared" si="297"/>
        <v>1.33998861009621E-2</v>
      </c>
    </row>
    <row r="9488" spans="1:4" x14ac:dyDescent="0.3">
      <c r="A9488" s="4">
        <v>33343</v>
      </c>
      <c r="B9488" s="200">
        <v>2985.9</v>
      </c>
      <c r="C9488" s="201">
        <f t="shared" si="296"/>
        <v>2.9859</v>
      </c>
      <c r="D9488" s="254">
        <f t="shared" si="297"/>
        <v>1.3398090772076543E-2</v>
      </c>
    </row>
    <row r="9489" spans="1:4" x14ac:dyDescent="0.3">
      <c r="A9489" s="4">
        <v>33344</v>
      </c>
      <c r="B9489" s="200">
        <v>2986.3</v>
      </c>
      <c r="C9489" s="201">
        <f t="shared" si="296"/>
        <v>2.9863000000000004</v>
      </c>
      <c r="D9489" s="254">
        <f t="shared" si="297"/>
        <v>1.339629592418401E-2</v>
      </c>
    </row>
    <row r="9490" spans="1:4" x14ac:dyDescent="0.3">
      <c r="A9490" s="4">
        <v>33345</v>
      </c>
      <c r="B9490" s="200">
        <v>2986.7</v>
      </c>
      <c r="C9490" s="201">
        <f t="shared" si="296"/>
        <v>2.9866999999999999</v>
      </c>
      <c r="D9490" s="254">
        <f t="shared" si="297"/>
        <v>1.3394501557106864E-2</v>
      </c>
    </row>
    <row r="9491" spans="1:4" x14ac:dyDescent="0.3">
      <c r="A9491" s="4">
        <v>33346</v>
      </c>
      <c r="B9491" s="200">
        <v>2987.8999999999996</v>
      </c>
      <c r="C9491" s="201">
        <f t="shared" si="296"/>
        <v>2.9878999999999998</v>
      </c>
      <c r="D9491" s="254">
        <f t="shared" si="297"/>
        <v>4.0178123012024614E-2</v>
      </c>
    </row>
    <row r="9492" spans="1:4" x14ac:dyDescent="0.3">
      <c r="A9492" s="4">
        <v>33347</v>
      </c>
      <c r="B9492" s="200">
        <v>2988.3</v>
      </c>
      <c r="C9492" s="201">
        <f t="shared" si="296"/>
        <v>2.9883000000000002</v>
      </c>
      <c r="D9492" s="254">
        <f t="shared" si="297"/>
        <v>1.3387328893221806E-2</v>
      </c>
    </row>
    <row r="9493" spans="1:4" x14ac:dyDescent="0.3">
      <c r="A9493" s="4">
        <v>33350</v>
      </c>
      <c r="B9493" s="200">
        <v>2988.7000000000003</v>
      </c>
      <c r="C9493" s="201">
        <f t="shared" si="296"/>
        <v>2.9887000000000001</v>
      </c>
      <c r="D9493" s="254">
        <f t="shared" si="297"/>
        <v>1.3385536927357222E-2</v>
      </c>
    </row>
    <row r="9494" spans="1:4" x14ac:dyDescent="0.3">
      <c r="A9494" s="4">
        <v>33351</v>
      </c>
      <c r="B9494" s="200">
        <v>2989.1</v>
      </c>
      <c r="C9494" s="201">
        <f t="shared" si="296"/>
        <v>2.9891000000000001</v>
      </c>
      <c r="D9494" s="254">
        <f t="shared" si="297"/>
        <v>1.3383745441153394E-2</v>
      </c>
    </row>
    <row r="9495" spans="1:4" x14ac:dyDescent="0.3">
      <c r="A9495" s="4">
        <v>33352</v>
      </c>
      <c r="B9495" s="200">
        <v>2989.5</v>
      </c>
      <c r="C9495" s="201">
        <f t="shared" si="296"/>
        <v>2.9895</v>
      </c>
      <c r="D9495" s="254">
        <f t="shared" si="297"/>
        <v>1.338195443445489E-2</v>
      </c>
    </row>
    <row r="9496" spans="1:4" x14ac:dyDescent="0.3">
      <c r="A9496" s="4">
        <v>33353</v>
      </c>
      <c r="B9496" s="200">
        <v>2990.7</v>
      </c>
      <c r="C9496" s="201">
        <f t="shared" si="296"/>
        <v>2.9906999999999999</v>
      </c>
      <c r="D9496" s="254">
        <f t="shared" si="297"/>
        <v>4.0140491721007976E-2</v>
      </c>
    </row>
    <row r="9497" spans="1:4" x14ac:dyDescent="0.3">
      <c r="A9497" s="4">
        <v>33354</v>
      </c>
      <c r="B9497" s="200">
        <v>2991.1</v>
      </c>
      <c r="C9497" s="201">
        <f t="shared" si="296"/>
        <v>2.9910999999999999</v>
      </c>
      <c r="D9497" s="254">
        <f t="shared" si="297"/>
        <v>1.3374795198450862E-2</v>
      </c>
    </row>
    <row r="9498" spans="1:4" x14ac:dyDescent="0.3">
      <c r="A9498" s="4">
        <v>33357</v>
      </c>
      <c r="B9498" s="200">
        <v>2991.8999999999996</v>
      </c>
      <c r="C9498" s="201">
        <f t="shared" si="296"/>
        <v>2.9918999999999998</v>
      </c>
      <c r="D9498" s="254">
        <f t="shared" si="297"/>
        <v>2.6746013172407324E-2</v>
      </c>
    </row>
    <row r="9499" spans="1:4" x14ac:dyDescent="0.3">
      <c r="A9499" s="4">
        <v>33358</v>
      </c>
      <c r="B9499" s="200">
        <v>2992.3</v>
      </c>
      <c r="C9499" s="201">
        <f t="shared" si="296"/>
        <v>2.9923000000000002</v>
      </c>
      <c r="D9499" s="254">
        <f t="shared" si="297"/>
        <v>1.3369430796505988E-2</v>
      </c>
    </row>
    <row r="9500" spans="1:4" x14ac:dyDescent="0.3">
      <c r="A9500" s="4">
        <v>33360</v>
      </c>
      <c r="B9500" s="200">
        <v>2993.5</v>
      </c>
      <c r="C9500" s="201">
        <f t="shared" si="296"/>
        <v>2.9935</v>
      </c>
      <c r="D9500" s="254">
        <f t="shared" si="297"/>
        <v>4.0102930855856478E-2</v>
      </c>
    </row>
    <row r="9501" spans="1:4" x14ac:dyDescent="0.3">
      <c r="A9501" s="4">
        <v>33361</v>
      </c>
      <c r="B9501" s="200">
        <v>2993.9</v>
      </c>
      <c r="C9501" s="201">
        <f t="shared" si="296"/>
        <v>2.9939</v>
      </c>
      <c r="D9501" s="254">
        <f t="shared" si="297"/>
        <v>1.3362284950724224E-2</v>
      </c>
    </row>
    <row r="9502" spans="1:4" x14ac:dyDescent="0.3">
      <c r="A9502" s="4">
        <v>33364</v>
      </c>
      <c r="B9502" s="200">
        <v>2994.3</v>
      </c>
      <c r="C9502" s="201">
        <f t="shared" si="296"/>
        <v>2.9943</v>
      </c>
      <c r="D9502" s="254">
        <f t="shared" si="297"/>
        <v>1.3360499682701921E-2</v>
      </c>
    </row>
    <row r="9503" spans="1:4" x14ac:dyDescent="0.3">
      <c r="A9503" s="4">
        <v>33365</v>
      </c>
      <c r="B9503" s="200">
        <v>2994.7</v>
      </c>
      <c r="C9503" s="201">
        <f t="shared" si="296"/>
        <v>2.9946999999999999</v>
      </c>
      <c r="D9503" s="254">
        <f t="shared" si="297"/>
        <v>1.3358714891609225E-2</v>
      </c>
    </row>
    <row r="9504" spans="1:4" x14ac:dyDescent="0.3">
      <c r="A9504" s="4">
        <v>33366</v>
      </c>
      <c r="B9504" s="200">
        <v>2995.1</v>
      </c>
      <c r="C9504" s="201">
        <f t="shared" si="296"/>
        <v>2.9950999999999999</v>
      </c>
      <c r="D9504" s="254">
        <f t="shared" si="297"/>
        <v>1.3356930577357318E-2</v>
      </c>
    </row>
    <row r="9505" spans="1:4" x14ac:dyDescent="0.3">
      <c r="A9505" s="4">
        <v>33367</v>
      </c>
      <c r="B9505" s="200">
        <v>2996.3</v>
      </c>
      <c r="C9505" s="201">
        <f t="shared" si="296"/>
        <v>2.9963000000000002</v>
      </c>
      <c r="D9505" s="254">
        <f t="shared" si="297"/>
        <v>4.0065440219039239E-2</v>
      </c>
    </row>
    <row r="9506" spans="1:4" x14ac:dyDescent="0.3">
      <c r="A9506" s="4">
        <v>33368</v>
      </c>
      <c r="B9506" s="200">
        <v>2996.7000000000003</v>
      </c>
      <c r="C9506" s="201">
        <f t="shared" si="296"/>
        <v>2.9967000000000001</v>
      </c>
      <c r="D9506" s="254">
        <f t="shared" si="297"/>
        <v>1.3349798084316689E-2</v>
      </c>
    </row>
    <row r="9507" spans="1:4" x14ac:dyDescent="0.3">
      <c r="A9507" s="4">
        <v>33371</v>
      </c>
      <c r="B9507" s="200">
        <v>2997.1</v>
      </c>
      <c r="C9507" s="201">
        <f t="shared" si="296"/>
        <v>2.9971000000000001</v>
      </c>
      <c r="D9507" s="254">
        <f t="shared" si="297"/>
        <v>1.3348016151093489E-2</v>
      </c>
    </row>
    <row r="9508" spans="1:4" x14ac:dyDescent="0.3">
      <c r="A9508" s="4">
        <v>33372</v>
      </c>
      <c r="B9508" s="200">
        <v>2997.5</v>
      </c>
      <c r="C9508" s="201">
        <f t="shared" si="296"/>
        <v>2.9975000000000001</v>
      </c>
      <c r="D9508" s="254">
        <f t="shared" si="297"/>
        <v>1.3346234693534242E-2</v>
      </c>
    </row>
    <row r="9509" spans="1:4" x14ac:dyDescent="0.3">
      <c r="A9509" s="4">
        <v>33373</v>
      </c>
      <c r="B9509" s="200">
        <v>2997.9</v>
      </c>
      <c r="C9509" s="201">
        <f t="shared" si="296"/>
        <v>2.9979</v>
      </c>
      <c r="D9509" s="254">
        <f t="shared" si="297"/>
        <v>1.3344453711439108E-2</v>
      </c>
    </row>
    <row r="9510" spans="1:4" x14ac:dyDescent="0.3">
      <c r="A9510" s="4">
        <v>33374</v>
      </c>
      <c r="B9510" s="200">
        <v>2999.1</v>
      </c>
      <c r="C9510" s="201">
        <f t="shared" si="296"/>
        <v>2.9990999999999999</v>
      </c>
      <c r="D9510" s="254">
        <f t="shared" si="297"/>
        <v>4.0028019613713717E-2</v>
      </c>
    </row>
    <row r="9511" spans="1:4" x14ac:dyDescent="0.3">
      <c r="A9511" s="4">
        <v>33375</v>
      </c>
      <c r="B9511" s="200">
        <v>2999.5</v>
      </c>
      <c r="C9511" s="201">
        <f t="shared" si="296"/>
        <v>2.9994999999999998</v>
      </c>
      <c r="D9511" s="254">
        <f t="shared" si="297"/>
        <v>1.3337334533702894E-2</v>
      </c>
    </row>
    <row r="9512" spans="1:4" x14ac:dyDescent="0.3">
      <c r="A9512" s="4">
        <v>33378</v>
      </c>
      <c r="B9512" s="200">
        <v>2999.8999999999996</v>
      </c>
      <c r="C9512" s="201">
        <f t="shared" si="296"/>
        <v>2.9998999999999998</v>
      </c>
      <c r="D9512" s="254">
        <f t="shared" si="297"/>
        <v>1.3335555925975129E-2</v>
      </c>
    </row>
    <row r="9513" spans="1:4" x14ac:dyDescent="0.3">
      <c r="A9513" s="4">
        <v>33379</v>
      </c>
      <c r="B9513" s="200">
        <v>3000.3</v>
      </c>
      <c r="C9513" s="201">
        <f t="shared" si="296"/>
        <v>3.0003000000000002</v>
      </c>
      <c r="D9513" s="254">
        <f t="shared" si="297"/>
        <v>1.3333777792601254E-2</v>
      </c>
    </row>
    <row r="9514" spans="1:4" x14ac:dyDescent="0.3">
      <c r="A9514" s="4">
        <v>33380</v>
      </c>
      <c r="B9514" s="200">
        <v>3000.7000000000003</v>
      </c>
      <c r="C9514" s="201">
        <f t="shared" si="296"/>
        <v>3.0007000000000001</v>
      </c>
      <c r="D9514" s="254">
        <f t="shared" si="297"/>
        <v>1.3332000133314814E-2</v>
      </c>
    </row>
    <row r="9515" spans="1:4" x14ac:dyDescent="0.3">
      <c r="A9515" s="4">
        <v>33381</v>
      </c>
      <c r="B9515" s="200">
        <v>3001.9</v>
      </c>
      <c r="C9515" s="201">
        <f t="shared" si="296"/>
        <v>3.0019</v>
      </c>
      <c r="D9515" s="254">
        <f t="shared" si="297"/>
        <v>3.9990668843925548E-2</v>
      </c>
    </row>
    <row r="9516" spans="1:4" x14ac:dyDescent="0.3">
      <c r="A9516" s="4">
        <v>33382</v>
      </c>
      <c r="B9516" s="200">
        <v>3002.3</v>
      </c>
      <c r="C9516" s="201">
        <f t="shared" si="296"/>
        <v>3.0023</v>
      </c>
      <c r="D9516" s="254">
        <f t="shared" si="297"/>
        <v>1.3324894233646134E-2</v>
      </c>
    </row>
    <row r="9517" spans="1:4" x14ac:dyDescent="0.3">
      <c r="A9517" s="4">
        <v>33385</v>
      </c>
      <c r="B9517" s="200">
        <v>3002.7</v>
      </c>
      <c r="C9517" s="201">
        <f t="shared" si="296"/>
        <v>3.0026999999999999</v>
      </c>
      <c r="D9517" s="254">
        <f t="shared" si="297"/>
        <v>1.3323118942132339E-2</v>
      </c>
    </row>
    <row r="9518" spans="1:4" x14ac:dyDescent="0.3">
      <c r="A9518" s="4">
        <v>33386</v>
      </c>
      <c r="B9518" s="200">
        <v>3003.1</v>
      </c>
      <c r="C9518" s="201">
        <f t="shared" si="296"/>
        <v>3.0030999999999999</v>
      </c>
      <c r="D9518" s="254">
        <f t="shared" si="297"/>
        <v>1.3321344123617962E-2</v>
      </c>
    </row>
    <row r="9519" spans="1:4" x14ac:dyDescent="0.3">
      <c r="A9519" s="4">
        <v>33387</v>
      </c>
      <c r="B9519" s="200">
        <v>3003.5</v>
      </c>
      <c r="C9519" s="201">
        <f t="shared" si="296"/>
        <v>3.0034999999999998</v>
      </c>
      <c r="D9519" s="254">
        <f t="shared" si="297"/>
        <v>1.3319569777903162E-2</v>
      </c>
    </row>
    <row r="9520" spans="1:4" x14ac:dyDescent="0.3">
      <c r="A9520" s="4">
        <v>33388</v>
      </c>
      <c r="B9520" s="200">
        <v>3004.7000000000003</v>
      </c>
      <c r="C9520" s="201">
        <f t="shared" si="296"/>
        <v>3.0047000000000001</v>
      </c>
      <c r="D9520" s="254">
        <f t="shared" si="297"/>
        <v>3.9953387714342092E-2</v>
      </c>
    </row>
    <row r="9521" spans="1:4" x14ac:dyDescent="0.3">
      <c r="A9521" s="4">
        <v>33389</v>
      </c>
      <c r="B9521" s="200">
        <v>3005.1</v>
      </c>
      <c r="C9521" s="201">
        <f t="shared" si="296"/>
        <v>3.0051000000000001</v>
      </c>
      <c r="D9521" s="254">
        <f t="shared" si="297"/>
        <v>1.3312477119176158E-2</v>
      </c>
    </row>
    <row r="9522" spans="1:4" x14ac:dyDescent="0.3">
      <c r="A9522" s="4">
        <v>33392</v>
      </c>
      <c r="B9522" s="200">
        <v>3005.5</v>
      </c>
      <c r="C9522" s="201">
        <f t="shared" si="296"/>
        <v>3.0055000000000001</v>
      </c>
      <c r="D9522" s="254">
        <f t="shared" si="297"/>
        <v>1.3310705134617073E-2</v>
      </c>
    </row>
    <row r="9523" spans="1:4" x14ac:dyDescent="0.3">
      <c r="A9523" s="4">
        <v>33393</v>
      </c>
      <c r="B9523" s="200">
        <v>3005.9</v>
      </c>
      <c r="C9523" s="201">
        <f t="shared" si="296"/>
        <v>3.0059</v>
      </c>
      <c r="D9523" s="254">
        <f t="shared" si="297"/>
        <v>1.3308933621702934E-2</v>
      </c>
    </row>
    <row r="9524" spans="1:4" x14ac:dyDescent="0.3">
      <c r="A9524" s="4">
        <v>33394</v>
      </c>
      <c r="B9524" s="200">
        <v>3006.3</v>
      </c>
      <c r="C9524" s="201">
        <f t="shared" si="296"/>
        <v>3.0063</v>
      </c>
      <c r="D9524" s="254">
        <f t="shared" si="297"/>
        <v>1.3307162580256104E-2</v>
      </c>
    </row>
    <row r="9525" spans="1:4" x14ac:dyDescent="0.3">
      <c r="A9525" s="4">
        <v>33395</v>
      </c>
      <c r="B9525" s="200">
        <v>3007.5</v>
      </c>
      <c r="C9525" s="201">
        <f t="shared" si="296"/>
        <v>3.0074999999999998</v>
      </c>
      <c r="D9525" s="254">
        <f t="shared" si="297"/>
        <v>3.9916176030341255E-2</v>
      </c>
    </row>
    <row r="9526" spans="1:4" x14ac:dyDescent="0.3">
      <c r="A9526" s="4">
        <v>33396</v>
      </c>
      <c r="B9526" s="200">
        <v>3007.8999999999996</v>
      </c>
      <c r="C9526" s="201">
        <f t="shared" si="296"/>
        <v>3.0078999999999998</v>
      </c>
      <c r="D9526" s="254">
        <f t="shared" si="297"/>
        <v>1.330008312550035E-2</v>
      </c>
    </row>
    <row r="9527" spans="1:4" x14ac:dyDescent="0.3">
      <c r="A9527" s="4">
        <v>33399</v>
      </c>
      <c r="B9527" s="200">
        <v>3008.3</v>
      </c>
      <c r="C9527" s="201">
        <f t="shared" si="296"/>
        <v>3.0083000000000002</v>
      </c>
      <c r="D9527" s="254">
        <f t="shared" si="297"/>
        <v>1.329831443865892E-2</v>
      </c>
    </row>
    <row r="9528" spans="1:4" x14ac:dyDescent="0.3">
      <c r="A9528" s="4">
        <v>33400</v>
      </c>
      <c r="B9528" s="200">
        <v>3008.7000000000003</v>
      </c>
      <c r="C9528" s="201">
        <f t="shared" si="296"/>
        <v>3.0087000000000002</v>
      </c>
      <c r="D9528" s="254">
        <f t="shared" si="297"/>
        <v>1.3296546222130168E-2</v>
      </c>
    </row>
    <row r="9529" spans="1:4" x14ac:dyDescent="0.3">
      <c r="A9529" s="4">
        <v>33401</v>
      </c>
      <c r="B9529" s="200">
        <v>3009.1</v>
      </c>
      <c r="C9529" s="201">
        <f t="shared" si="296"/>
        <v>3.0091000000000001</v>
      </c>
      <c r="D9529" s="254">
        <f t="shared" si="297"/>
        <v>1.3294778475736457E-2</v>
      </c>
    </row>
    <row r="9530" spans="1:4" x14ac:dyDescent="0.3">
      <c r="A9530" s="4">
        <v>33402</v>
      </c>
      <c r="B9530" s="200">
        <v>3010.3</v>
      </c>
      <c r="C9530" s="201">
        <f t="shared" si="296"/>
        <v>3.0103</v>
      </c>
      <c r="D9530" s="254">
        <f t="shared" si="297"/>
        <v>3.98790335981003E-2</v>
      </c>
    </row>
    <row r="9531" spans="1:4" x14ac:dyDescent="0.3">
      <c r="A9531" s="4">
        <v>33403</v>
      </c>
      <c r="B9531" s="200">
        <v>3010.7</v>
      </c>
      <c r="C9531" s="201">
        <f t="shared" si="296"/>
        <v>3.0106999999999999</v>
      </c>
      <c r="D9531" s="254">
        <f t="shared" si="297"/>
        <v>1.3287712188136958E-2</v>
      </c>
    </row>
    <row r="9532" spans="1:4" x14ac:dyDescent="0.3">
      <c r="A9532" s="4">
        <v>33406</v>
      </c>
      <c r="B9532" s="200">
        <v>3011.1</v>
      </c>
      <c r="C9532" s="201">
        <f t="shared" si="296"/>
        <v>3.0110999999999999</v>
      </c>
      <c r="D9532" s="254">
        <f t="shared" si="297"/>
        <v>1.3285946789776126E-2</v>
      </c>
    </row>
    <row r="9533" spans="1:4" x14ac:dyDescent="0.3">
      <c r="A9533" s="4">
        <v>33407</v>
      </c>
      <c r="B9533" s="200">
        <v>3011.5</v>
      </c>
      <c r="C9533" s="201">
        <f t="shared" si="296"/>
        <v>3.0114999999999998</v>
      </c>
      <c r="D9533" s="254">
        <f t="shared" si="297"/>
        <v>1.3284181860462319E-2</v>
      </c>
    </row>
    <row r="9534" spans="1:4" x14ac:dyDescent="0.3">
      <c r="A9534" s="4">
        <v>33408</v>
      </c>
      <c r="B9534" s="200">
        <v>3011.8999999999996</v>
      </c>
      <c r="C9534" s="201">
        <f t="shared" si="296"/>
        <v>3.0118999999999998</v>
      </c>
      <c r="D9534" s="254">
        <f t="shared" si="297"/>
        <v>1.3282417399951285E-2</v>
      </c>
    </row>
    <row r="9535" spans="1:4" x14ac:dyDescent="0.3">
      <c r="A9535" s="4">
        <v>33409</v>
      </c>
      <c r="B9535" s="200">
        <v>3013.1</v>
      </c>
      <c r="C9535" s="201">
        <f t="shared" si="296"/>
        <v>3.0131000000000001</v>
      </c>
      <c r="D9535" s="254">
        <f t="shared" si="297"/>
        <v>3.9841960224462625E-2</v>
      </c>
    </row>
    <row r="9536" spans="1:4" x14ac:dyDescent="0.3">
      <c r="A9536" s="4">
        <v>33410</v>
      </c>
      <c r="B9536" s="200">
        <v>3013.5</v>
      </c>
      <c r="C9536" s="201">
        <f t="shared" si="296"/>
        <v>3.0135000000000001</v>
      </c>
      <c r="D9536" s="254">
        <f t="shared" si="297"/>
        <v>1.3275364242804066E-2</v>
      </c>
    </row>
    <row r="9537" spans="1:4" x14ac:dyDescent="0.3">
      <c r="A9537" s="4">
        <v>33413</v>
      </c>
      <c r="B9537" s="200">
        <v>3013.9</v>
      </c>
      <c r="C9537" s="201">
        <f t="shared" si="296"/>
        <v>3.0139</v>
      </c>
      <c r="D9537" s="254">
        <f t="shared" si="297"/>
        <v>1.3273602123775596E-2</v>
      </c>
    </row>
    <row r="9538" spans="1:4" x14ac:dyDescent="0.3">
      <c r="A9538" s="4">
        <v>33414</v>
      </c>
      <c r="B9538" s="200">
        <v>3014.3</v>
      </c>
      <c r="C9538" s="201">
        <f t="shared" si="296"/>
        <v>3.0143</v>
      </c>
      <c r="D9538" s="254">
        <f t="shared" si="297"/>
        <v>1.3271840472484087E-2</v>
      </c>
    </row>
    <row r="9539" spans="1:4" x14ac:dyDescent="0.3">
      <c r="A9539" s="4">
        <v>33415</v>
      </c>
      <c r="B9539" s="200">
        <v>3014.7</v>
      </c>
      <c r="C9539" s="201">
        <f t="shared" si="296"/>
        <v>3.0146999999999999</v>
      </c>
      <c r="D9539" s="254">
        <f t="shared" si="297"/>
        <v>1.3270079288707493E-2</v>
      </c>
    </row>
    <row r="9540" spans="1:4" x14ac:dyDescent="0.3">
      <c r="A9540" s="4">
        <v>33416</v>
      </c>
      <c r="B9540" s="200">
        <v>3015.8999999999996</v>
      </c>
      <c r="C9540" s="201">
        <f t="shared" si="296"/>
        <v>3.0158999999999998</v>
      </c>
      <c r="D9540" s="254">
        <f t="shared" si="297"/>
        <v>3.9804955716982171E-2</v>
      </c>
    </row>
    <row r="9541" spans="1:4" x14ac:dyDescent="0.3">
      <c r="A9541" s="4">
        <v>33417</v>
      </c>
      <c r="B9541" s="200">
        <v>3016.3</v>
      </c>
      <c r="C9541" s="201">
        <f t="shared" si="296"/>
        <v>3.0163000000000002</v>
      </c>
      <c r="D9541" s="254">
        <f t="shared" si="297"/>
        <v>1.3263039225464013E-2</v>
      </c>
    </row>
    <row r="9542" spans="1:4" x14ac:dyDescent="0.3">
      <c r="A9542" s="4">
        <v>33420</v>
      </c>
      <c r="B9542" s="200">
        <v>3016.7000000000003</v>
      </c>
      <c r="C9542" s="201">
        <f t="shared" ref="C9542:C9605" si="298">B9542/1000</f>
        <v>3.0167000000000002</v>
      </c>
      <c r="D9542" s="254">
        <f t="shared" si="297"/>
        <v>1.3261280376619666E-2</v>
      </c>
    </row>
    <row r="9543" spans="1:4" x14ac:dyDescent="0.3">
      <c r="A9543" s="4">
        <v>33421</v>
      </c>
      <c r="B9543" s="200">
        <v>3017.1</v>
      </c>
      <c r="C9543" s="201">
        <f t="shared" si="298"/>
        <v>3.0171000000000001</v>
      </c>
      <c r="D9543" s="254">
        <f t="shared" ref="D9543:D9606" si="299">((B9543/B9542)-1)*100</f>
        <v>1.3259521994224421E-2</v>
      </c>
    </row>
    <row r="9544" spans="1:4" x14ac:dyDescent="0.3">
      <c r="A9544" s="4">
        <v>33422</v>
      </c>
      <c r="B9544" s="200">
        <v>3017.5</v>
      </c>
      <c r="C9544" s="201">
        <f t="shared" si="298"/>
        <v>3.0175000000000001</v>
      </c>
      <c r="D9544" s="254">
        <f t="shared" si="299"/>
        <v>1.3257764078100642E-2</v>
      </c>
    </row>
    <row r="9545" spans="1:4" x14ac:dyDescent="0.3">
      <c r="A9545" s="4">
        <v>33423</v>
      </c>
      <c r="B9545" s="200">
        <v>3018.7</v>
      </c>
      <c r="C9545" s="201">
        <f t="shared" si="298"/>
        <v>3.0186999999999999</v>
      </c>
      <c r="D9545" s="254">
        <f t="shared" si="299"/>
        <v>3.976801988401224E-2</v>
      </c>
    </row>
    <row r="9546" spans="1:4" x14ac:dyDescent="0.3">
      <c r="A9546" s="4">
        <v>33424</v>
      </c>
      <c r="B9546" s="200">
        <v>3019.1</v>
      </c>
      <c r="C9546" s="201">
        <f t="shared" si="298"/>
        <v>3.0190999999999999</v>
      </c>
      <c r="D9546" s="254">
        <f t="shared" si="299"/>
        <v>1.3250737072256769E-2</v>
      </c>
    </row>
    <row r="9547" spans="1:4" x14ac:dyDescent="0.3">
      <c r="A9547" s="4">
        <v>33427</v>
      </c>
      <c r="B9547" s="200">
        <v>3019.5</v>
      </c>
      <c r="C9547" s="201">
        <f t="shared" si="298"/>
        <v>3.0194999999999999</v>
      </c>
      <c r="D9547" s="254">
        <f t="shared" si="299"/>
        <v>1.324898148455933E-2</v>
      </c>
    </row>
    <row r="9548" spans="1:4" x14ac:dyDescent="0.3">
      <c r="A9548" s="4">
        <v>33428</v>
      </c>
      <c r="B9548" s="200">
        <v>3019.8999999999996</v>
      </c>
      <c r="C9548" s="201">
        <f t="shared" si="298"/>
        <v>3.0198999999999998</v>
      </c>
      <c r="D9548" s="254">
        <f t="shared" si="299"/>
        <v>1.3247226361978726E-2</v>
      </c>
    </row>
    <row r="9549" spans="1:4" x14ac:dyDescent="0.3">
      <c r="A9549" s="4">
        <v>33429</v>
      </c>
      <c r="B9549" s="200">
        <v>3020.3</v>
      </c>
      <c r="C9549" s="201">
        <f t="shared" si="298"/>
        <v>3.0203000000000002</v>
      </c>
      <c r="D9549" s="254">
        <f t="shared" si="299"/>
        <v>1.3245471704381728E-2</v>
      </c>
    </row>
    <row r="9550" spans="1:4" x14ac:dyDescent="0.3">
      <c r="A9550" s="4">
        <v>33430</v>
      </c>
      <c r="B9550" s="200">
        <v>3021.5</v>
      </c>
      <c r="C9550" s="201">
        <f t="shared" si="298"/>
        <v>3.0215000000000001</v>
      </c>
      <c r="D9550" s="254">
        <f t="shared" si="299"/>
        <v>3.9731152534505654E-2</v>
      </c>
    </row>
    <row r="9551" spans="1:4" x14ac:dyDescent="0.3">
      <c r="A9551" s="4">
        <v>33431</v>
      </c>
      <c r="B9551" s="200">
        <v>3021.9</v>
      </c>
      <c r="C9551" s="201">
        <f t="shared" si="298"/>
        <v>3.0219</v>
      </c>
      <c r="D9551" s="254">
        <f t="shared" si="299"/>
        <v>1.3238457719677577E-2</v>
      </c>
    </row>
    <row r="9552" spans="1:4" x14ac:dyDescent="0.3">
      <c r="A9552" s="4">
        <v>33434</v>
      </c>
      <c r="B9552" s="200">
        <v>3022.3</v>
      </c>
      <c r="C9552" s="201">
        <f t="shared" si="298"/>
        <v>3.0223</v>
      </c>
      <c r="D9552" s="254">
        <f t="shared" si="299"/>
        <v>1.3236705384023217E-2</v>
      </c>
    </row>
    <row r="9553" spans="1:4" x14ac:dyDescent="0.3">
      <c r="A9553" s="4">
        <v>33435</v>
      </c>
      <c r="B9553" s="200">
        <v>3022.7</v>
      </c>
      <c r="C9553" s="201">
        <f t="shared" si="298"/>
        <v>3.0226999999999999</v>
      </c>
      <c r="D9553" s="254">
        <f t="shared" si="299"/>
        <v>1.3234953512220038E-2</v>
      </c>
    </row>
    <row r="9554" spans="1:4" x14ac:dyDescent="0.3">
      <c r="A9554" s="4">
        <v>33436</v>
      </c>
      <c r="B9554" s="200">
        <v>3023.1</v>
      </c>
      <c r="C9554" s="201">
        <f t="shared" si="298"/>
        <v>3.0230999999999999</v>
      </c>
      <c r="D9554" s="254">
        <f t="shared" si="299"/>
        <v>1.3233202104090402E-2</v>
      </c>
    </row>
    <row r="9555" spans="1:4" x14ac:dyDescent="0.3">
      <c r="A9555" s="4">
        <v>33437</v>
      </c>
      <c r="B9555" s="200">
        <v>3024.3</v>
      </c>
      <c r="C9555" s="201">
        <f t="shared" si="298"/>
        <v>3.0243000000000002</v>
      </c>
      <c r="D9555" s="254">
        <f t="shared" si="299"/>
        <v>3.9694353478236799E-2</v>
      </c>
    </row>
    <row r="9556" spans="1:4" x14ac:dyDescent="0.3">
      <c r="A9556" s="4">
        <v>33438</v>
      </c>
      <c r="B9556" s="200">
        <v>3024.7000000000003</v>
      </c>
      <c r="C9556" s="201">
        <f t="shared" si="298"/>
        <v>3.0247000000000002</v>
      </c>
      <c r="D9556" s="254">
        <f t="shared" si="299"/>
        <v>1.3226201104399316E-2</v>
      </c>
    </row>
    <row r="9557" spans="1:4" x14ac:dyDescent="0.3">
      <c r="A9557" s="4">
        <v>33441</v>
      </c>
      <c r="B9557" s="200">
        <v>3025.1</v>
      </c>
      <c r="C9557" s="201">
        <f t="shared" si="298"/>
        <v>3.0251000000000001</v>
      </c>
      <c r="D9557" s="254">
        <f t="shared" si="299"/>
        <v>1.322445201175082E-2</v>
      </c>
    </row>
    <row r="9558" spans="1:4" x14ac:dyDescent="0.3">
      <c r="A9558" s="4">
        <v>33442</v>
      </c>
      <c r="B9558" s="200">
        <v>3025.5</v>
      </c>
      <c r="C9558" s="201">
        <f t="shared" si="298"/>
        <v>3.0255000000000001</v>
      </c>
      <c r="D9558" s="254">
        <f t="shared" si="299"/>
        <v>1.3222703381710055E-2</v>
      </c>
    </row>
    <row r="9559" spans="1:4" x14ac:dyDescent="0.3">
      <c r="A9559" s="4">
        <v>33443</v>
      </c>
      <c r="B9559" s="200">
        <v>3025.9</v>
      </c>
      <c r="C9559" s="201">
        <f t="shared" si="298"/>
        <v>3.0259</v>
      </c>
      <c r="D9559" s="254">
        <f t="shared" si="299"/>
        <v>1.3220955214010566E-2</v>
      </c>
    </row>
    <row r="9560" spans="1:4" x14ac:dyDescent="0.3">
      <c r="A9560" s="4">
        <v>33444</v>
      </c>
      <c r="B9560" s="200">
        <v>3027.1</v>
      </c>
      <c r="C9560" s="201">
        <f t="shared" si="298"/>
        <v>3.0270999999999999</v>
      </c>
      <c r="D9560" s="254">
        <f t="shared" si="299"/>
        <v>3.965762252551297E-2</v>
      </c>
    </row>
    <row r="9561" spans="1:4" x14ac:dyDescent="0.3">
      <c r="A9561" s="4">
        <v>33445</v>
      </c>
      <c r="B9561" s="200">
        <v>3027.5</v>
      </c>
      <c r="C9561" s="201">
        <f t="shared" si="298"/>
        <v>3.0274999999999999</v>
      </c>
      <c r="D9561" s="254">
        <f t="shared" si="299"/>
        <v>1.3213967163294704E-2</v>
      </c>
    </row>
    <row r="9562" spans="1:4" x14ac:dyDescent="0.3">
      <c r="A9562" s="4">
        <v>33448</v>
      </c>
      <c r="B9562" s="200">
        <v>3027.8999999999996</v>
      </c>
      <c r="C9562" s="201">
        <f t="shared" si="298"/>
        <v>3.0278999999999998</v>
      </c>
      <c r="D9562" s="254">
        <f t="shared" si="299"/>
        <v>1.3212221304703675E-2</v>
      </c>
    </row>
    <row r="9563" spans="1:4" x14ac:dyDescent="0.3">
      <c r="A9563" s="4">
        <v>33449</v>
      </c>
      <c r="B9563" s="200">
        <v>3028.3</v>
      </c>
      <c r="C9563" s="201">
        <f t="shared" si="298"/>
        <v>3.0283000000000002</v>
      </c>
      <c r="D9563" s="254">
        <f t="shared" si="299"/>
        <v>1.3210475907410313E-2</v>
      </c>
    </row>
    <row r="9564" spans="1:4" x14ac:dyDescent="0.3">
      <c r="A9564" s="4">
        <v>33450</v>
      </c>
      <c r="B9564" s="200">
        <v>3028.7000000000003</v>
      </c>
      <c r="C9564" s="201">
        <f t="shared" si="298"/>
        <v>3.0287000000000002</v>
      </c>
      <c r="D9564" s="254">
        <f t="shared" si="299"/>
        <v>1.3208730971170368E-2</v>
      </c>
    </row>
    <row r="9565" spans="1:4" x14ac:dyDescent="0.3">
      <c r="A9565" s="4">
        <v>33451</v>
      </c>
      <c r="B9565" s="200">
        <v>3029.9</v>
      </c>
      <c r="C9565" s="201">
        <f t="shared" si="298"/>
        <v>3.0299</v>
      </c>
      <c r="D9565" s="254">
        <f t="shared" si="299"/>
        <v>3.9620959487551843E-2</v>
      </c>
    </row>
    <row r="9566" spans="1:4" x14ac:dyDescent="0.3">
      <c r="A9566" s="4">
        <v>33452</v>
      </c>
      <c r="B9566" s="200">
        <v>3030.3</v>
      </c>
      <c r="C9566" s="201">
        <f t="shared" si="298"/>
        <v>3.0303</v>
      </c>
      <c r="D9566" s="254">
        <f t="shared" si="299"/>
        <v>1.3201755833525119E-2</v>
      </c>
    </row>
    <row r="9567" spans="1:4" x14ac:dyDescent="0.3">
      <c r="A9567" s="4">
        <v>33455</v>
      </c>
      <c r="B9567" s="200">
        <v>3030.7</v>
      </c>
      <c r="C9567" s="201">
        <f t="shared" si="298"/>
        <v>3.0306999999999999</v>
      </c>
      <c r="D9567" s="254">
        <f t="shared" si="299"/>
        <v>1.320001319999875E-2</v>
      </c>
    </row>
    <row r="9568" spans="1:4" x14ac:dyDescent="0.3">
      <c r="A9568" s="4">
        <v>33456</v>
      </c>
      <c r="B9568" s="200">
        <v>3031.1</v>
      </c>
      <c r="C9568" s="201">
        <f t="shared" si="298"/>
        <v>3.0310999999999999</v>
      </c>
      <c r="D9568" s="254">
        <f t="shared" si="299"/>
        <v>1.3198271026504393E-2</v>
      </c>
    </row>
    <row r="9569" spans="1:4" x14ac:dyDescent="0.3">
      <c r="A9569" s="4">
        <v>33457</v>
      </c>
      <c r="B9569" s="200">
        <v>3031.5</v>
      </c>
      <c r="C9569" s="201">
        <f t="shared" si="298"/>
        <v>3.0314999999999999</v>
      </c>
      <c r="D9569" s="254">
        <f t="shared" si="299"/>
        <v>1.31965293127978E-2</v>
      </c>
    </row>
    <row r="9570" spans="1:4" x14ac:dyDescent="0.3">
      <c r="A9570" s="4">
        <v>33458</v>
      </c>
      <c r="B9570" s="200">
        <v>3032.7000000000003</v>
      </c>
      <c r="C9570" s="201">
        <f t="shared" si="298"/>
        <v>3.0327000000000002</v>
      </c>
      <c r="D9570" s="254">
        <f t="shared" si="299"/>
        <v>3.9584364176148412E-2</v>
      </c>
    </row>
    <row r="9571" spans="1:4" x14ac:dyDescent="0.3">
      <c r="A9571" s="4">
        <v>33459</v>
      </c>
      <c r="B9571" s="200">
        <v>3033.1</v>
      </c>
      <c r="C9571" s="201">
        <f t="shared" si="298"/>
        <v>3.0331000000000001</v>
      </c>
      <c r="D9571" s="254">
        <f t="shared" si="299"/>
        <v>1.3189567052451778E-2</v>
      </c>
    </row>
    <row r="9572" spans="1:4" x14ac:dyDescent="0.3">
      <c r="A9572" s="4">
        <v>33462</v>
      </c>
      <c r="B9572" s="200">
        <v>3033.5</v>
      </c>
      <c r="C9572" s="201">
        <f t="shared" si="298"/>
        <v>3.0335000000000001</v>
      </c>
      <c r="D9572" s="254">
        <f t="shared" si="299"/>
        <v>1.318782763508608E-2</v>
      </c>
    </row>
    <row r="9573" spans="1:4" x14ac:dyDescent="0.3">
      <c r="A9573" s="4">
        <v>33463</v>
      </c>
      <c r="B9573" s="200">
        <v>3033.9</v>
      </c>
      <c r="C9573" s="201">
        <f t="shared" si="298"/>
        <v>3.0339</v>
      </c>
      <c r="D9573" s="254">
        <f t="shared" si="299"/>
        <v>1.3186088676442331E-2</v>
      </c>
    </row>
    <row r="9574" spans="1:4" x14ac:dyDescent="0.3">
      <c r="A9574" s="4">
        <v>33464</v>
      </c>
      <c r="B9574" s="200">
        <v>3034.3</v>
      </c>
      <c r="C9574" s="201">
        <f t="shared" si="298"/>
        <v>3.0343</v>
      </c>
      <c r="D9574" s="254">
        <f t="shared" si="299"/>
        <v>1.3184350176342896E-2</v>
      </c>
    </row>
    <row r="9575" spans="1:4" x14ac:dyDescent="0.3">
      <c r="A9575" s="4">
        <v>33465</v>
      </c>
      <c r="B9575" s="200">
        <v>3035.5</v>
      </c>
      <c r="C9575" s="201">
        <f t="shared" si="298"/>
        <v>3.0354999999999999</v>
      </c>
      <c r="D9575" s="254">
        <f t="shared" si="299"/>
        <v>3.9547836403786008E-2</v>
      </c>
    </row>
    <row r="9576" spans="1:4" x14ac:dyDescent="0.3">
      <c r="A9576" s="4">
        <v>33466</v>
      </c>
      <c r="B9576" s="200">
        <v>3035.8999999999996</v>
      </c>
      <c r="C9576" s="201">
        <f t="shared" si="298"/>
        <v>3.0358999999999998</v>
      </c>
      <c r="D9576" s="254">
        <f t="shared" si="299"/>
        <v>1.3177400757680147E-2</v>
      </c>
    </row>
    <row r="9577" spans="1:4" x14ac:dyDescent="0.3">
      <c r="A9577" s="4">
        <v>33469</v>
      </c>
      <c r="B9577" s="200">
        <v>3036.3</v>
      </c>
      <c r="C9577" s="201">
        <f t="shared" si="298"/>
        <v>3.0363000000000002</v>
      </c>
      <c r="D9577" s="254">
        <f t="shared" si="299"/>
        <v>1.3175664547593335E-2</v>
      </c>
    </row>
    <row r="9578" spans="1:4" x14ac:dyDescent="0.3">
      <c r="A9578" s="4">
        <v>33470</v>
      </c>
      <c r="B9578" s="200">
        <v>3036.7000000000003</v>
      </c>
      <c r="C9578" s="201">
        <f t="shared" si="298"/>
        <v>3.0367000000000002</v>
      </c>
      <c r="D9578" s="254">
        <f t="shared" si="299"/>
        <v>1.317392879491841E-2</v>
      </c>
    </row>
    <row r="9579" spans="1:4" x14ac:dyDescent="0.3">
      <c r="A9579" s="4">
        <v>33471</v>
      </c>
      <c r="B9579" s="200">
        <v>3037.1</v>
      </c>
      <c r="C9579" s="201">
        <f t="shared" si="298"/>
        <v>3.0370999999999997</v>
      </c>
      <c r="D9579" s="254">
        <f t="shared" si="299"/>
        <v>1.317219349949994E-2</v>
      </c>
    </row>
    <row r="9580" spans="1:4" x14ac:dyDescent="0.3">
      <c r="A9580" s="4">
        <v>33472</v>
      </c>
      <c r="B9580" s="200">
        <v>3038.3</v>
      </c>
      <c r="C9580" s="201">
        <f t="shared" si="298"/>
        <v>3.0383</v>
      </c>
      <c r="D9580" s="254">
        <f t="shared" si="299"/>
        <v>3.9511375983680708E-2</v>
      </c>
    </row>
    <row r="9581" spans="1:4" x14ac:dyDescent="0.3">
      <c r="A9581" s="4">
        <v>33473</v>
      </c>
      <c r="B9581" s="200">
        <v>3038.7</v>
      </c>
      <c r="C9581" s="201">
        <f t="shared" si="298"/>
        <v>3.0387</v>
      </c>
      <c r="D9581" s="254">
        <f t="shared" si="299"/>
        <v>1.316525688705994E-2</v>
      </c>
    </row>
    <row r="9582" spans="1:4" x14ac:dyDescent="0.3">
      <c r="A9582" s="4">
        <v>33476</v>
      </c>
      <c r="B9582" s="200">
        <v>3039.1</v>
      </c>
      <c r="C9582" s="201">
        <f t="shared" si="298"/>
        <v>3.0390999999999999</v>
      </c>
      <c r="D9582" s="254">
        <f t="shared" si="299"/>
        <v>1.3163523875348027E-2</v>
      </c>
    </row>
    <row r="9583" spans="1:4" x14ac:dyDescent="0.3">
      <c r="A9583" s="4">
        <v>33477</v>
      </c>
      <c r="B9583" s="200">
        <v>3039.5</v>
      </c>
      <c r="C9583" s="201">
        <f t="shared" si="298"/>
        <v>3.0394999999999999</v>
      </c>
      <c r="D9583" s="254">
        <f t="shared" si="299"/>
        <v>1.316179131980455E-2</v>
      </c>
    </row>
    <row r="9584" spans="1:4" x14ac:dyDescent="0.3">
      <c r="A9584" s="4">
        <v>33478</v>
      </c>
      <c r="B9584" s="200">
        <v>3039.8999999999996</v>
      </c>
      <c r="C9584" s="201">
        <f t="shared" si="298"/>
        <v>3.0398999999999998</v>
      </c>
      <c r="D9584" s="254">
        <f t="shared" si="299"/>
        <v>1.3160059220251874E-2</v>
      </c>
    </row>
    <row r="9585" spans="1:4" x14ac:dyDescent="0.3">
      <c r="A9585" s="4">
        <v>33479</v>
      </c>
      <c r="B9585" s="200">
        <v>3041.1000000000004</v>
      </c>
      <c r="C9585" s="201">
        <f t="shared" si="298"/>
        <v>3.0411000000000006</v>
      </c>
      <c r="D9585" s="254">
        <f t="shared" si="299"/>
        <v>3.9474982729714725E-2</v>
      </c>
    </row>
    <row r="9586" spans="1:4" x14ac:dyDescent="0.3">
      <c r="A9586" s="4">
        <v>33480</v>
      </c>
      <c r="B9586" s="200">
        <v>3041.5</v>
      </c>
      <c r="C9586" s="201">
        <f t="shared" si="298"/>
        <v>3.0415000000000001</v>
      </c>
      <c r="D9586" s="254">
        <f t="shared" si="299"/>
        <v>1.3153135378640712E-2</v>
      </c>
    </row>
    <row r="9587" spans="1:4" x14ac:dyDescent="0.3">
      <c r="A9587" s="4">
        <v>33483</v>
      </c>
      <c r="B9587" s="200">
        <v>3041.9</v>
      </c>
      <c r="C9587" s="201">
        <f t="shared" si="298"/>
        <v>3.0419</v>
      </c>
      <c r="D9587" s="254">
        <f t="shared" si="299"/>
        <v>1.3151405556466322E-2</v>
      </c>
    </row>
    <row r="9588" spans="1:4" x14ac:dyDescent="0.3">
      <c r="A9588" s="4">
        <v>33484</v>
      </c>
      <c r="B9588" s="200">
        <v>3042.3</v>
      </c>
      <c r="C9588" s="201">
        <f t="shared" si="298"/>
        <v>3.0423</v>
      </c>
      <c r="D9588" s="254">
        <f t="shared" si="299"/>
        <v>1.3149676189216919E-2</v>
      </c>
    </row>
    <row r="9589" spans="1:4" x14ac:dyDescent="0.3">
      <c r="A9589" s="4">
        <v>33485</v>
      </c>
      <c r="B9589" s="200">
        <v>3042.7</v>
      </c>
      <c r="C9589" s="201">
        <f t="shared" si="298"/>
        <v>3.0427</v>
      </c>
      <c r="D9589" s="254">
        <f t="shared" si="299"/>
        <v>1.3147947276714866E-2</v>
      </c>
    </row>
    <row r="9590" spans="1:4" x14ac:dyDescent="0.3">
      <c r="A9590" s="4">
        <v>33486</v>
      </c>
      <c r="B9590" s="200">
        <v>3043.8999999999996</v>
      </c>
      <c r="C9590" s="201">
        <f t="shared" si="298"/>
        <v>3.0438999999999998</v>
      </c>
      <c r="D9590" s="254">
        <f t="shared" si="299"/>
        <v>3.9438656456436405E-2</v>
      </c>
    </row>
    <row r="9591" spans="1:4" x14ac:dyDescent="0.3">
      <c r="A9591" s="4">
        <v>33487</v>
      </c>
      <c r="B9591" s="200">
        <v>3044.2999999999997</v>
      </c>
      <c r="C9591" s="201">
        <f t="shared" si="298"/>
        <v>3.0442999999999998</v>
      </c>
      <c r="D9591" s="254">
        <f t="shared" si="299"/>
        <v>1.3141036170694065E-2</v>
      </c>
    </row>
    <row r="9592" spans="1:4" x14ac:dyDescent="0.3">
      <c r="A9592" s="4">
        <v>33490</v>
      </c>
      <c r="B9592" s="200">
        <v>3044.7000000000003</v>
      </c>
      <c r="C9592" s="201">
        <f t="shared" si="298"/>
        <v>3.0447000000000002</v>
      </c>
      <c r="D9592" s="254">
        <f t="shared" si="299"/>
        <v>1.313930952930864E-2</v>
      </c>
    </row>
    <row r="9593" spans="1:4" x14ac:dyDescent="0.3">
      <c r="A9593" s="4">
        <v>33491</v>
      </c>
      <c r="B9593" s="200">
        <v>3045.1000000000004</v>
      </c>
      <c r="C9593" s="201">
        <f t="shared" si="298"/>
        <v>3.0451000000000006</v>
      </c>
      <c r="D9593" s="254">
        <f t="shared" si="299"/>
        <v>1.3137583341538139E-2</v>
      </c>
    </row>
    <row r="9594" spans="1:4" x14ac:dyDescent="0.3">
      <c r="A9594" s="4">
        <v>33492</v>
      </c>
      <c r="B9594" s="200">
        <v>3045.5</v>
      </c>
      <c r="C9594" s="201">
        <f t="shared" si="298"/>
        <v>3.0455000000000001</v>
      </c>
      <c r="D9594" s="254">
        <f t="shared" si="299"/>
        <v>1.3135857607293744E-2</v>
      </c>
    </row>
    <row r="9595" spans="1:4" x14ac:dyDescent="0.3">
      <c r="A9595" s="4">
        <v>33493</v>
      </c>
      <c r="B9595" s="200">
        <v>3047.1</v>
      </c>
      <c r="C9595" s="201">
        <f t="shared" si="298"/>
        <v>3.0470999999999999</v>
      </c>
      <c r="D9595" s="254">
        <f t="shared" si="299"/>
        <v>5.253652930552466E-2</v>
      </c>
    </row>
    <row r="9596" spans="1:4" x14ac:dyDescent="0.3">
      <c r="A9596" s="4">
        <v>33494</v>
      </c>
      <c r="B9596" s="200">
        <v>3047.5</v>
      </c>
      <c r="C9596" s="201">
        <f t="shared" si="298"/>
        <v>3.0474999999999999</v>
      </c>
      <c r="D9596" s="254">
        <f t="shared" si="299"/>
        <v>1.3127235732346421E-2</v>
      </c>
    </row>
    <row r="9597" spans="1:4" x14ac:dyDescent="0.3">
      <c r="A9597" s="4">
        <v>33498</v>
      </c>
      <c r="B9597" s="200">
        <v>3047.8999999999996</v>
      </c>
      <c r="C9597" s="201">
        <f t="shared" si="298"/>
        <v>3.0478999999999998</v>
      </c>
      <c r="D9597" s="254">
        <f t="shared" si="299"/>
        <v>1.3125512715328469E-2</v>
      </c>
    </row>
    <row r="9598" spans="1:4" x14ac:dyDescent="0.3">
      <c r="A9598" s="4">
        <v>33499</v>
      </c>
      <c r="B9598" s="200">
        <v>3048.2999999999997</v>
      </c>
      <c r="C9598" s="201">
        <f t="shared" si="298"/>
        <v>3.0482999999999998</v>
      </c>
      <c r="D9598" s="254">
        <f t="shared" si="299"/>
        <v>1.3123790150593173E-2</v>
      </c>
    </row>
    <row r="9599" spans="1:4" x14ac:dyDescent="0.3">
      <c r="A9599" s="4">
        <v>33500</v>
      </c>
      <c r="B9599" s="200">
        <v>3049.5</v>
      </c>
      <c r="C9599" s="201">
        <f t="shared" si="298"/>
        <v>3.0495000000000001</v>
      </c>
      <c r="D9599" s="254">
        <f t="shared" si="299"/>
        <v>3.936620411377767E-2</v>
      </c>
    </row>
    <row r="9600" spans="1:4" x14ac:dyDescent="0.3">
      <c r="A9600" s="4">
        <v>33501</v>
      </c>
      <c r="B9600" s="200">
        <v>3049.9</v>
      </c>
      <c r="C9600" s="201">
        <f t="shared" si="298"/>
        <v>3.0499000000000001</v>
      </c>
      <c r="D9600" s="254">
        <f t="shared" si="299"/>
        <v>1.3116904410570562E-2</v>
      </c>
    </row>
    <row r="9601" spans="1:4" x14ac:dyDescent="0.3">
      <c r="A9601" s="4">
        <v>33504</v>
      </c>
      <c r="B9601" s="200">
        <v>3050.3</v>
      </c>
      <c r="C9601" s="201">
        <f t="shared" si="298"/>
        <v>3.0503</v>
      </c>
      <c r="D9601" s="254">
        <f t="shared" si="299"/>
        <v>1.3115184104406374E-2</v>
      </c>
    </row>
    <row r="9602" spans="1:4" x14ac:dyDescent="0.3">
      <c r="A9602" s="4">
        <v>33505</v>
      </c>
      <c r="B9602" s="200">
        <v>3050.7</v>
      </c>
      <c r="C9602" s="201">
        <f t="shared" si="298"/>
        <v>3.0507</v>
      </c>
      <c r="D9602" s="254">
        <f t="shared" si="299"/>
        <v>1.3113464249414619E-2</v>
      </c>
    </row>
    <row r="9603" spans="1:4" x14ac:dyDescent="0.3">
      <c r="A9603" s="4">
        <v>33506</v>
      </c>
      <c r="B9603" s="200">
        <v>3051.1</v>
      </c>
      <c r="C9603" s="201">
        <f t="shared" si="298"/>
        <v>3.0510999999999999</v>
      </c>
      <c r="D9603" s="254">
        <f t="shared" si="299"/>
        <v>1.3111744845439866E-2</v>
      </c>
    </row>
    <row r="9604" spans="1:4" x14ac:dyDescent="0.3">
      <c r="A9604" s="4">
        <v>33507</v>
      </c>
      <c r="B9604" s="200">
        <v>3052.2999999999997</v>
      </c>
      <c r="C9604" s="201">
        <f t="shared" si="298"/>
        <v>3.0522999999999998</v>
      </c>
      <c r="D9604" s="254">
        <f t="shared" si="299"/>
        <v>3.9330077676891229E-2</v>
      </c>
    </row>
    <row r="9605" spans="1:4" x14ac:dyDescent="0.3">
      <c r="A9605" s="4">
        <v>33508</v>
      </c>
      <c r="B9605" s="200">
        <v>3052.7000000000003</v>
      </c>
      <c r="C9605" s="201">
        <f t="shared" si="298"/>
        <v>3.0527000000000002</v>
      </c>
      <c r="D9605" s="254">
        <f t="shared" si="299"/>
        <v>1.3104871736091539E-2</v>
      </c>
    </row>
    <row r="9606" spans="1:4" x14ac:dyDescent="0.3">
      <c r="A9606" s="4">
        <v>33511</v>
      </c>
      <c r="B9606" s="200">
        <v>3053.1000000000004</v>
      </c>
      <c r="C9606" s="201">
        <f t="shared" ref="C9606:C9669" si="300">B9606/1000</f>
        <v>3.0531000000000001</v>
      </c>
      <c r="D9606" s="254">
        <f t="shared" si="299"/>
        <v>1.3103154584470644E-2</v>
      </c>
    </row>
    <row r="9607" spans="1:4" x14ac:dyDescent="0.3">
      <c r="A9607" s="4">
        <v>33512</v>
      </c>
      <c r="B9607" s="200">
        <v>3053.5</v>
      </c>
      <c r="C9607" s="201">
        <f t="shared" si="300"/>
        <v>3.0535000000000001</v>
      </c>
      <c r="D9607" s="254">
        <f t="shared" ref="D9607:D9670" si="301">((B9607/B9606)-1)*100</f>
        <v>1.3101437882800937E-2</v>
      </c>
    </row>
    <row r="9608" spans="1:4" x14ac:dyDescent="0.3">
      <c r="A9608" s="4">
        <v>33513</v>
      </c>
      <c r="B9608" s="200">
        <v>3053.9</v>
      </c>
      <c r="C9608" s="201">
        <f t="shared" si="300"/>
        <v>3.0539000000000001</v>
      </c>
      <c r="D9608" s="254">
        <f t="shared" si="301"/>
        <v>1.3099721630926986E-2</v>
      </c>
    </row>
    <row r="9609" spans="1:4" x14ac:dyDescent="0.3">
      <c r="A9609" s="4">
        <v>33514</v>
      </c>
      <c r="B9609" s="200">
        <v>3055.1</v>
      </c>
      <c r="C9609" s="201">
        <f t="shared" si="300"/>
        <v>3.0550999999999999</v>
      </c>
      <c r="D9609" s="254">
        <f t="shared" si="301"/>
        <v>3.929401748583583E-2</v>
      </c>
    </row>
    <row r="9610" spans="1:4" x14ac:dyDescent="0.3">
      <c r="A9610" s="4">
        <v>33515</v>
      </c>
      <c r="B9610" s="200">
        <v>3055.5</v>
      </c>
      <c r="C9610" s="201">
        <f t="shared" si="300"/>
        <v>3.0554999999999999</v>
      </c>
      <c r="D9610" s="254">
        <f t="shared" si="301"/>
        <v>1.3092861117480759E-2</v>
      </c>
    </row>
    <row r="9611" spans="1:4" x14ac:dyDescent="0.3">
      <c r="A9611" s="4">
        <v>33518</v>
      </c>
      <c r="B9611" s="200">
        <v>3055.8999999999996</v>
      </c>
      <c r="C9611" s="201">
        <f t="shared" si="300"/>
        <v>3.0558999999999998</v>
      </c>
      <c r="D9611" s="254">
        <f t="shared" si="301"/>
        <v>1.3091147111743417E-2</v>
      </c>
    </row>
    <row r="9612" spans="1:4" x14ac:dyDescent="0.3">
      <c r="A9612" s="4">
        <v>33519</v>
      </c>
      <c r="B9612" s="200">
        <v>3056.2999999999997</v>
      </c>
      <c r="C9612" s="201">
        <f t="shared" si="300"/>
        <v>3.0562999999999998</v>
      </c>
      <c r="D9612" s="254">
        <f t="shared" si="301"/>
        <v>1.3089433554758223E-2</v>
      </c>
    </row>
    <row r="9613" spans="1:4" x14ac:dyDescent="0.3">
      <c r="A9613" s="4">
        <v>33520</v>
      </c>
      <c r="B9613" s="200">
        <v>3056.7000000000003</v>
      </c>
      <c r="C9613" s="201">
        <f t="shared" si="300"/>
        <v>3.0567000000000002</v>
      </c>
      <c r="D9613" s="254">
        <f t="shared" si="301"/>
        <v>1.308772044630313E-2</v>
      </c>
    </row>
    <row r="9614" spans="1:4" x14ac:dyDescent="0.3">
      <c r="A9614" s="4">
        <v>33521</v>
      </c>
      <c r="B9614" s="200">
        <v>3057.9</v>
      </c>
      <c r="C9614" s="201">
        <f t="shared" si="300"/>
        <v>3.0579000000000001</v>
      </c>
      <c r="D9614" s="254">
        <f t="shared" si="301"/>
        <v>3.9258023358512695E-2</v>
      </c>
    </row>
    <row r="9615" spans="1:4" x14ac:dyDescent="0.3">
      <c r="A9615" s="4">
        <v>33522</v>
      </c>
      <c r="B9615" s="200">
        <v>3058.3</v>
      </c>
      <c r="C9615" s="201">
        <f t="shared" si="300"/>
        <v>3.0583</v>
      </c>
      <c r="D9615" s="254">
        <f t="shared" si="301"/>
        <v>1.3080872494208862E-2</v>
      </c>
    </row>
    <row r="9616" spans="1:4" x14ac:dyDescent="0.3">
      <c r="A9616" s="4">
        <v>33525</v>
      </c>
      <c r="B9616" s="200">
        <v>3058.7</v>
      </c>
      <c r="C9616" s="201">
        <f t="shared" si="300"/>
        <v>3.0587</v>
      </c>
      <c r="D9616" s="254">
        <f t="shared" si="301"/>
        <v>1.3079161625717539E-2</v>
      </c>
    </row>
    <row r="9617" spans="1:4" x14ac:dyDescent="0.3">
      <c r="A9617" s="4">
        <v>33526</v>
      </c>
      <c r="B9617" s="200">
        <v>3059.1</v>
      </c>
      <c r="C9617" s="201">
        <f t="shared" si="300"/>
        <v>3.0590999999999999</v>
      </c>
      <c r="D9617" s="254">
        <f t="shared" si="301"/>
        <v>1.3077451204757118E-2</v>
      </c>
    </row>
    <row r="9618" spans="1:4" x14ac:dyDescent="0.3">
      <c r="A9618" s="4">
        <v>33527</v>
      </c>
      <c r="B9618" s="200">
        <v>3059.5</v>
      </c>
      <c r="C9618" s="201">
        <f t="shared" si="300"/>
        <v>3.0594999999999999</v>
      </c>
      <c r="D9618" s="254">
        <f t="shared" si="301"/>
        <v>1.3075741231083349E-2</v>
      </c>
    </row>
    <row r="9619" spans="1:4" x14ac:dyDescent="0.3">
      <c r="A9619" s="4">
        <v>33528</v>
      </c>
      <c r="B9619" s="200">
        <v>3060.7000000000003</v>
      </c>
      <c r="C9619" s="201">
        <f t="shared" si="300"/>
        <v>3.0607000000000002</v>
      </c>
      <c r="D9619" s="254">
        <f t="shared" si="301"/>
        <v>3.9222095113600197E-2</v>
      </c>
    </row>
    <row r="9620" spans="1:4" x14ac:dyDescent="0.3">
      <c r="A9620" s="4">
        <v>33529</v>
      </c>
      <c r="B9620" s="200">
        <v>3061.1000000000004</v>
      </c>
      <c r="C9620" s="201">
        <f t="shared" si="300"/>
        <v>3.0611000000000002</v>
      </c>
      <c r="D9620" s="254">
        <f t="shared" si="301"/>
        <v>1.3068905805857511E-2</v>
      </c>
    </row>
    <row r="9621" spans="1:4" x14ac:dyDescent="0.3">
      <c r="A9621" s="4">
        <v>33532</v>
      </c>
      <c r="B9621" s="200">
        <v>3061.5</v>
      </c>
      <c r="C9621" s="201">
        <f t="shared" si="300"/>
        <v>3.0615000000000001</v>
      </c>
      <c r="D9621" s="254">
        <f t="shared" si="301"/>
        <v>1.3067198066041286E-2</v>
      </c>
    </row>
    <row r="9622" spans="1:4" x14ac:dyDescent="0.3">
      <c r="A9622" s="4">
        <v>33533</v>
      </c>
      <c r="B9622" s="200">
        <v>3061.9</v>
      </c>
      <c r="C9622" s="201">
        <f t="shared" si="300"/>
        <v>3.0619000000000001</v>
      </c>
      <c r="D9622" s="254">
        <f t="shared" si="301"/>
        <v>1.3065490772490307E-2</v>
      </c>
    </row>
    <row r="9623" spans="1:4" x14ac:dyDescent="0.3">
      <c r="A9623" s="4">
        <v>33534</v>
      </c>
      <c r="B9623" s="200">
        <v>3062.3</v>
      </c>
      <c r="C9623" s="201">
        <f t="shared" si="300"/>
        <v>3.0623</v>
      </c>
      <c r="D9623" s="254">
        <f t="shared" si="301"/>
        <v>1.3063783925026939E-2</v>
      </c>
    </row>
    <row r="9624" spans="1:4" x14ac:dyDescent="0.3">
      <c r="A9624" s="4">
        <v>33535</v>
      </c>
      <c r="B9624" s="200">
        <v>3063.5</v>
      </c>
      <c r="C9624" s="201">
        <f t="shared" si="300"/>
        <v>3.0634999999999999</v>
      </c>
      <c r="D9624" s="254">
        <f t="shared" si="301"/>
        <v>3.9186232570287416E-2</v>
      </c>
    </row>
    <row r="9625" spans="1:4" x14ac:dyDescent="0.3">
      <c r="A9625" s="4">
        <v>33536</v>
      </c>
      <c r="B9625" s="200">
        <v>3063.8999999999996</v>
      </c>
      <c r="C9625" s="201">
        <f t="shared" si="300"/>
        <v>3.0638999999999998</v>
      </c>
      <c r="D9625" s="254">
        <f t="shared" si="301"/>
        <v>1.3056960992319233E-2</v>
      </c>
    </row>
    <row r="9626" spans="1:4" x14ac:dyDescent="0.3">
      <c r="A9626" s="4">
        <v>33539</v>
      </c>
      <c r="B9626" s="200">
        <v>3064.2999999999997</v>
      </c>
      <c r="C9626" s="201">
        <f t="shared" si="300"/>
        <v>3.0642999999999998</v>
      </c>
      <c r="D9626" s="254">
        <f t="shared" si="301"/>
        <v>1.3055256372607182E-2</v>
      </c>
    </row>
    <row r="9627" spans="1:4" x14ac:dyDescent="0.3">
      <c r="A9627" s="4">
        <v>33540</v>
      </c>
      <c r="B9627" s="200">
        <v>3064.7000000000003</v>
      </c>
      <c r="C9627" s="201">
        <f t="shared" si="300"/>
        <v>3.0647000000000002</v>
      </c>
      <c r="D9627" s="254">
        <f t="shared" si="301"/>
        <v>1.3053552197916929E-2</v>
      </c>
    </row>
    <row r="9628" spans="1:4" x14ac:dyDescent="0.3">
      <c r="A9628" s="4">
        <v>33541</v>
      </c>
      <c r="B9628" s="200">
        <v>3066.3</v>
      </c>
      <c r="C9628" s="201">
        <f t="shared" si="300"/>
        <v>3.0663</v>
      </c>
      <c r="D9628" s="254">
        <f t="shared" si="301"/>
        <v>5.2207393872150121E-2</v>
      </c>
    </row>
    <row r="9629" spans="1:4" x14ac:dyDescent="0.3">
      <c r="A9629" s="4">
        <v>33542</v>
      </c>
      <c r="B9629" s="200">
        <v>3066.7</v>
      </c>
      <c r="C9629" s="201">
        <f t="shared" si="300"/>
        <v>3.0667</v>
      </c>
      <c r="D9629" s="254">
        <f t="shared" si="301"/>
        <v>1.3045037993664188E-2</v>
      </c>
    </row>
    <row r="9630" spans="1:4" x14ac:dyDescent="0.3">
      <c r="A9630" s="4">
        <v>33546</v>
      </c>
      <c r="B9630" s="200">
        <v>3067.1</v>
      </c>
      <c r="C9630" s="201">
        <f t="shared" si="300"/>
        <v>3.0670999999999999</v>
      </c>
      <c r="D9630" s="254">
        <f t="shared" si="301"/>
        <v>1.3043336485485391E-2</v>
      </c>
    </row>
    <row r="9631" spans="1:4" x14ac:dyDescent="0.3">
      <c r="A9631" s="4">
        <v>33547</v>
      </c>
      <c r="B9631" s="200">
        <v>3067.5</v>
      </c>
      <c r="C9631" s="201">
        <f t="shared" si="300"/>
        <v>3.0674999999999999</v>
      </c>
      <c r="D9631" s="254">
        <f t="shared" si="301"/>
        <v>1.3041635421084941E-2</v>
      </c>
    </row>
    <row r="9632" spans="1:4" x14ac:dyDescent="0.3">
      <c r="A9632" s="4">
        <v>33548</v>
      </c>
      <c r="B9632" s="200">
        <v>3067.8999999999996</v>
      </c>
      <c r="C9632" s="201">
        <f t="shared" si="300"/>
        <v>3.0678999999999998</v>
      </c>
      <c r="D9632" s="254">
        <f t="shared" si="301"/>
        <v>1.3039934800307407E-2</v>
      </c>
    </row>
    <row r="9633" spans="1:4" x14ac:dyDescent="0.3">
      <c r="A9633" s="4">
        <v>33549</v>
      </c>
      <c r="B9633" s="200">
        <v>3068.8</v>
      </c>
      <c r="C9633" s="201">
        <f t="shared" si="300"/>
        <v>3.0688</v>
      </c>
      <c r="D9633" s="254">
        <f t="shared" si="301"/>
        <v>2.9336027901849526E-2</v>
      </c>
    </row>
    <row r="9634" spans="1:4" x14ac:dyDescent="0.3">
      <c r="A9634" s="4">
        <v>33550</v>
      </c>
      <c r="B9634" s="200">
        <v>3068.9</v>
      </c>
      <c r="C9634" s="201">
        <f t="shared" si="300"/>
        <v>3.0689000000000002</v>
      </c>
      <c r="D9634" s="254">
        <f t="shared" si="301"/>
        <v>3.2586027111536353E-3</v>
      </c>
    </row>
    <row r="9635" spans="1:4" x14ac:dyDescent="0.3">
      <c r="A9635" s="4">
        <v>33553</v>
      </c>
      <c r="B9635" s="200">
        <v>3074</v>
      </c>
      <c r="C9635" s="201">
        <f t="shared" si="300"/>
        <v>3.0739999999999998</v>
      </c>
      <c r="D9635" s="254">
        <f t="shared" si="301"/>
        <v>0.16618332301476801</v>
      </c>
    </row>
    <row r="9636" spans="1:4" x14ac:dyDescent="0.3">
      <c r="A9636" s="4">
        <v>33554</v>
      </c>
      <c r="B9636" s="200">
        <v>3073.5</v>
      </c>
      <c r="C9636" s="201">
        <f t="shared" si="300"/>
        <v>3.0735000000000001</v>
      </c>
      <c r="D9636" s="254">
        <f t="shared" si="301"/>
        <v>-1.6265452179575757E-2</v>
      </c>
    </row>
    <row r="9637" spans="1:4" x14ac:dyDescent="0.3">
      <c r="A9637" s="4">
        <v>33555</v>
      </c>
      <c r="B9637" s="200">
        <v>3071.2000000000003</v>
      </c>
      <c r="C9637" s="201">
        <f t="shared" si="300"/>
        <v>3.0712000000000002</v>
      </c>
      <c r="D9637" s="254">
        <f t="shared" si="301"/>
        <v>-7.4833251992834082E-2</v>
      </c>
    </row>
    <row r="9638" spans="1:4" x14ac:dyDescent="0.3">
      <c r="A9638" s="4">
        <v>33556</v>
      </c>
      <c r="B9638" s="200">
        <v>3071.8</v>
      </c>
      <c r="C9638" s="201">
        <f t="shared" si="300"/>
        <v>3.0718000000000001</v>
      </c>
      <c r="D9638" s="254">
        <f t="shared" si="301"/>
        <v>1.9536337587910957E-2</v>
      </c>
    </row>
    <row r="9639" spans="1:4" x14ac:dyDescent="0.3">
      <c r="A9639" s="4">
        <v>33557</v>
      </c>
      <c r="B9639" s="200">
        <v>3068.4</v>
      </c>
      <c r="C9639" s="201">
        <f t="shared" si="300"/>
        <v>3.0684</v>
      </c>
      <c r="D9639" s="254">
        <f t="shared" si="301"/>
        <v>-0.11068428934175589</v>
      </c>
    </row>
    <row r="9640" spans="1:4" x14ac:dyDescent="0.3">
      <c r="A9640" s="4">
        <v>33560</v>
      </c>
      <c r="B9640" s="200">
        <v>3067.2999999999997</v>
      </c>
      <c r="C9640" s="201">
        <f t="shared" si="300"/>
        <v>3.0672999999999999</v>
      </c>
      <c r="D9640" s="254">
        <f t="shared" si="301"/>
        <v>-3.5849302568125019E-2</v>
      </c>
    </row>
    <row r="9641" spans="1:4" x14ac:dyDescent="0.3">
      <c r="A9641" s="4">
        <v>33561</v>
      </c>
      <c r="B9641" s="200">
        <v>3066.1</v>
      </c>
      <c r="C9641" s="201">
        <f t="shared" si="300"/>
        <v>3.0661</v>
      </c>
      <c r="D9641" s="254">
        <f t="shared" si="301"/>
        <v>-3.9122355165777112E-2</v>
      </c>
    </row>
    <row r="9642" spans="1:4" x14ac:dyDescent="0.3">
      <c r="A9642" s="4">
        <v>33563</v>
      </c>
      <c r="B9642" s="200">
        <v>3063.2000000000003</v>
      </c>
      <c r="C9642" s="201">
        <f t="shared" si="300"/>
        <v>3.0632000000000001</v>
      </c>
      <c r="D9642" s="254">
        <f t="shared" si="301"/>
        <v>-9.4582694628342345E-2</v>
      </c>
    </row>
    <row r="9643" spans="1:4" x14ac:dyDescent="0.3">
      <c r="A9643" s="4">
        <v>33564</v>
      </c>
      <c r="B9643" s="200">
        <v>3061.2</v>
      </c>
      <c r="C9643" s="201">
        <f t="shared" si="300"/>
        <v>3.0611999999999999</v>
      </c>
      <c r="D9643" s="254">
        <f t="shared" si="301"/>
        <v>-6.5291198746419976E-2</v>
      </c>
    </row>
    <row r="9644" spans="1:4" x14ac:dyDescent="0.3">
      <c r="A9644" s="4">
        <v>33567</v>
      </c>
      <c r="B9644" s="200">
        <v>3062.2</v>
      </c>
      <c r="C9644" s="201">
        <f t="shared" si="300"/>
        <v>3.0621999999999998</v>
      </c>
      <c r="D9644" s="254">
        <f t="shared" si="301"/>
        <v>3.2666928002100803E-2</v>
      </c>
    </row>
    <row r="9645" spans="1:4" x14ac:dyDescent="0.3">
      <c r="A9645" s="4">
        <v>33568</v>
      </c>
      <c r="B9645" s="200">
        <v>3076</v>
      </c>
      <c r="C9645" s="201">
        <f t="shared" si="300"/>
        <v>3.0760000000000001</v>
      </c>
      <c r="D9645" s="254">
        <f t="shared" si="301"/>
        <v>0.45065639083012865</v>
      </c>
    </row>
    <row r="9646" spans="1:4" x14ac:dyDescent="0.3">
      <c r="A9646" s="4">
        <v>33569</v>
      </c>
      <c r="B9646" s="200">
        <v>3073.1000000000004</v>
      </c>
      <c r="C9646" s="201">
        <f t="shared" si="300"/>
        <v>3.0731000000000002</v>
      </c>
      <c r="D9646" s="254">
        <f t="shared" si="301"/>
        <v>-9.4278283485038639E-2</v>
      </c>
    </row>
    <row r="9647" spans="1:4" x14ac:dyDescent="0.3">
      <c r="A9647" s="4">
        <v>33570</v>
      </c>
      <c r="B9647" s="200">
        <v>3067.7</v>
      </c>
      <c r="C9647" s="201">
        <f t="shared" si="300"/>
        <v>3.0676999999999999</v>
      </c>
      <c r="D9647" s="254">
        <f t="shared" si="301"/>
        <v>-0.17571833002507642</v>
      </c>
    </row>
    <row r="9648" spans="1:4" x14ac:dyDescent="0.3">
      <c r="A9648" s="4">
        <v>33571</v>
      </c>
      <c r="B9648" s="200">
        <v>3067.2000000000003</v>
      </c>
      <c r="C9648" s="201">
        <f t="shared" si="300"/>
        <v>3.0672000000000001</v>
      </c>
      <c r="D9648" s="254">
        <f t="shared" si="301"/>
        <v>-1.629885582030699E-2</v>
      </c>
    </row>
    <row r="9649" spans="1:4" x14ac:dyDescent="0.3">
      <c r="A9649" s="4">
        <v>33574</v>
      </c>
      <c r="B9649" s="200">
        <v>3066.2</v>
      </c>
      <c r="C9649" s="201">
        <f t="shared" si="300"/>
        <v>3.0661999999999998</v>
      </c>
      <c r="D9649" s="254">
        <f t="shared" si="301"/>
        <v>-3.2603025560784538E-2</v>
      </c>
    </row>
    <row r="9650" spans="1:4" x14ac:dyDescent="0.3">
      <c r="A9650" s="4">
        <v>33575</v>
      </c>
      <c r="B9650" s="200">
        <v>3066.6000000000004</v>
      </c>
      <c r="C9650" s="201">
        <f t="shared" si="300"/>
        <v>3.0666000000000002</v>
      </c>
      <c r="D9650" s="254">
        <f t="shared" si="301"/>
        <v>1.3045463440097826E-2</v>
      </c>
    </row>
    <row r="9651" spans="1:4" x14ac:dyDescent="0.3">
      <c r="A9651" s="4">
        <v>33576</v>
      </c>
      <c r="B9651" s="200">
        <v>3066</v>
      </c>
      <c r="C9651" s="201">
        <f t="shared" si="300"/>
        <v>3.0659999999999998</v>
      </c>
      <c r="D9651" s="254">
        <f t="shared" si="301"/>
        <v>-1.9565642731378396E-2</v>
      </c>
    </row>
    <row r="9652" spans="1:4" x14ac:dyDescent="0.3">
      <c r="A9652" s="4">
        <v>33577</v>
      </c>
      <c r="B9652" s="200">
        <v>3065.4</v>
      </c>
      <c r="C9652" s="201">
        <f t="shared" si="300"/>
        <v>3.0653999999999999</v>
      </c>
      <c r="D9652" s="254">
        <f t="shared" si="301"/>
        <v>-1.9569471624258927E-2</v>
      </c>
    </row>
    <row r="9653" spans="1:4" x14ac:dyDescent="0.3">
      <c r="A9653" s="4">
        <v>33578</v>
      </c>
      <c r="B9653" s="200">
        <v>3064.2999999999997</v>
      </c>
      <c r="C9653" s="201">
        <f t="shared" si="300"/>
        <v>3.0642999999999998</v>
      </c>
      <c r="D9653" s="254">
        <f t="shared" si="301"/>
        <v>-3.5884387029438969E-2</v>
      </c>
    </row>
    <row r="9654" spans="1:4" x14ac:dyDescent="0.3">
      <c r="A9654" s="4">
        <v>33581</v>
      </c>
      <c r="B9654" s="200">
        <v>3062.5</v>
      </c>
      <c r="C9654" s="201">
        <f t="shared" si="300"/>
        <v>3.0625</v>
      </c>
      <c r="D9654" s="254">
        <f t="shared" si="301"/>
        <v>-5.8740984890504055E-2</v>
      </c>
    </row>
    <row r="9655" spans="1:4" x14ac:dyDescent="0.3">
      <c r="A9655" s="4">
        <v>33582</v>
      </c>
      <c r="B9655" s="200">
        <v>3062.2</v>
      </c>
      <c r="C9655" s="201">
        <f t="shared" si="300"/>
        <v>3.0621999999999998</v>
      </c>
      <c r="D9655" s="254">
        <f t="shared" si="301"/>
        <v>-9.7959183673501649E-3</v>
      </c>
    </row>
    <row r="9656" spans="1:4" x14ac:dyDescent="0.3">
      <c r="A9656" s="4">
        <v>33583</v>
      </c>
      <c r="B9656" s="200">
        <v>3062.3</v>
      </c>
      <c r="C9656" s="201">
        <f t="shared" si="300"/>
        <v>3.0623</v>
      </c>
      <c r="D9656" s="254">
        <f t="shared" si="301"/>
        <v>3.2656260205099485E-3</v>
      </c>
    </row>
    <row r="9657" spans="1:4" x14ac:dyDescent="0.3">
      <c r="A9657" s="4">
        <v>33585</v>
      </c>
      <c r="B9657" s="200">
        <v>3062.2</v>
      </c>
      <c r="C9657" s="201">
        <f t="shared" si="300"/>
        <v>3.0621999999999998</v>
      </c>
      <c r="D9657" s="254">
        <f t="shared" si="301"/>
        <v>-3.2655193808683869E-3</v>
      </c>
    </row>
    <row r="9658" spans="1:4" x14ac:dyDescent="0.3">
      <c r="A9658" s="4">
        <v>33588</v>
      </c>
      <c r="B9658" s="200">
        <v>3075.2999999999997</v>
      </c>
      <c r="C9658" s="201">
        <f t="shared" si="300"/>
        <v>3.0752999999999999</v>
      </c>
      <c r="D9658" s="254">
        <f t="shared" si="301"/>
        <v>0.42779700868655901</v>
      </c>
    </row>
    <row r="9659" spans="1:4" x14ac:dyDescent="0.3">
      <c r="A9659" s="4">
        <v>33589</v>
      </c>
      <c r="B9659" s="200">
        <v>3075.6</v>
      </c>
      <c r="C9659" s="201">
        <f t="shared" si="300"/>
        <v>3.0756000000000001</v>
      </c>
      <c r="D9659" s="254">
        <f t="shared" si="301"/>
        <v>9.755145839429602E-3</v>
      </c>
    </row>
    <row r="9660" spans="1:4" x14ac:dyDescent="0.3">
      <c r="A9660" s="4">
        <v>33590</v>
      </c>
      <c r="B9660" s="200">
        <v>3076</v>
      </c>
      <c r="C9660" s="201">
        <f t="shared" si="300"/>
        <v>3.0760000000000001</v>
      </c>
      <c r="D9660" s="254">
        <f t="shared" si="301"/>
        <v>1.3005592404735644E-2</v>
      </c>
    </row>
    <row r="9661" spans="1:4" x14ac:dyDescent="0.3">
      <c r="A9661" s="4">
        <v>33591</v>
      </c>
      <c r="B9661" s="200">
        <v>3074.8</v>
      </c>
      <c r="C9661" s="201">
        <f t="shared" si="300"/>
        <v>3.0748000000000002</v>
      </c>
      <c r="D9661" s="254">
        <f t="shared" si="301"/>
        <v>-3.9011703511049323E-2</v>
      </c>
    </row>
    <row r="9662" spans="1:4" x14ac:dyDescent="0.3">
      <c r="A9662" s="4">
        <v>33592</v>
      </c>
      <c r="B9662" s="200">
        <v>3077.4</v>
      </c>
      <c r="C9662" s="201">
        <f t="shared" si="300"/>
        <v>3.0773999999999999</v>
      </c>
      <c r="D9662" s="254">
        <f t="shared" si="301"/>
        <v>8.4558345258223255E-2</v>
      </c>
    </row>
    <row r="9663" spans="1:4" x14ac:dyDescent="0.3">
      <c r="A9663" s="4">
        <v>33595</v>
      </c>
      <c r="B9663" s="200">
        <v>3083.7</v>
      </c>
      <c r="C9663" s="201">
        <f t="shared" si="300"/>
        <v>3.0836999999999999</v>
      </c>
      <c r="D9663" s="254">
        <f t="shared" si="301"/>
        <v>0.20471826866834686</v>
      </c>
    </row>
    <row r="9664" spans="1:4" x14ac:dyDescent="0.3">
      <c r="A9664" s="4">
        <v>33596</v>
      </c>
      <c r="B9664" s="200">
        <v>3084.1</v>
      </c>
      <c r="C9664" s="201">
        <f t="shared" si="300"/>
        <v>3.0840999999999998</v>
      </c>
      <c r="D9664" s="254">
        <f t="shared" si="301"/>
        <v>1.2971430424491004E-2</v>
      </c>
    </row>
    <row r="9665" spans="1:4" x14ac:dyDescent="0.3">
      <c r="A9665" s="4">
        <v>33598</v>
      </c>
      <c r="B9665" s="200">
        <v>3071</v>
      </c>
      <c r="C9665" s="201">
        <f t="shared" si="300"/>
        <v>3.0710000000000002</v>
      </c>
      <c r="D9665" s="254">
        <f t="shared" si="301"/>
        <v>-0.42475924905158724</v>
      </c>
    </row>
    <row r="9666" spans="1:4" x14ac:dyDescent="0.3">
      <c r="A9666" s="4">
        <v>33599</v>
      </c>
      <c r="B9666" s="200">
        <v>3073.9</v>
      </c>
      <c r="C9666" s="201">
        <f t="shared" si="300"/>
        <v>3.0739000000000001</v>
      </c>
      <c r="D9666" s="254">
        <f t="shared" si="301"/>
        <v>9.4431781178783147E-2</v>
      </c>
    </row>
    <row r="9667" spans="1:4" x14ac:dyDescent="0.3">
      <c r="A9667" s="4">
        <v>33602</v>
      </c>
      <c r="B9667" s="200">
        <v>3078</v>
      </c>
      <c r="C9667" s="201">
        <f t="shared" si="300"/>
        <v>3.0779999999999998</v>
      </c>
      <c r="D9667" s="254">
        <f t="shared" si="301"/>
        <v>0.13338104687854457</v>
      </c>
    </row>
    <row r="9668" spans="1:4" x14ac:dyDescent="0.3">
      <c r="A9668" s="4">
        <v>33605</v>
      </c>
      <c r="B9668" s="200">
        <v>3075.2999999999997</v>
      </c>
      <c r="C9668" s="201">
        <f t="shared" si="300"/>
        <v>3.0752999999999999</v>
      </c>
      <c r="D9668" s="254">
        <f t="shared" si="301"/>
        <v>-8.771929824562541E-2</v>
      </c>
    </row>
    <row r="9669" spans="1:4" x14ac:dyDescent="0.3">
      <c r="A9669" s="4">
        <v>33606</v>
      </c>
      <c r="B9669" s="200">
        <v>3074.3999999999996</v>
      </c>
      <c r="C9669" s="201">
        <f t="shared" si="300"/>
        <v>3.0743999999999998</v>
      </c>
      <c r="D9669" s="254">
        <f t="shared" si="301"/>
        <v>-2.9265437518288806E-2</v>
      </c>
    </row>
    <row r="9670" spans="1:4" x14ac:dyDescent="0.3">
      <c r="A9670" s="4">
        <v>33609</v>
      </c>
      <c r="B9670" s="200">
        <v>3069.5</v>
      </c>
      <c r="C9670" s="201">
        <f t="shared" ref="C9670:C9733" si="302">B9670/1000</f>
        <v>3.0695000000000001</v>
      </c>
      <c r="D9670" s="254">
        <f t="shared" si="301"/>
        <v>-0.15938069216756556</v>
      </c>
    </row>
    <row r="9671" spans="1:4" x14ac:dyDescent="0.3">
      <c r="A9671" s="4">
        <v>33610</v>
      </c>
      <c r="B9671" s="200">
        <v>3066.5</v>
      </c>
      <c r="C9671" s="201">
        <f t="shared" si="302"/>
        <v>3.0665</v>
      </c>
      <c r="D9671" s="254">
        <f t="shared" ref="D9671:D9734" si="303">((B9671/B9670)-1)*100</f>
        <v>-9.7735787587549527E-2</v>
      </c>
    </row>
    <row r="9672" spans="1:4" x14ac:dyDescent="0.3">
      <c r="A9672" s="4">
        <v>33611</v>
      </c>
      <c r="B9672" s="200">
        <v>3066.3</v>
      </c>
      <c r="C9672" s="201">
        <f t="shared" si="302"/>
        <v>3.0663</v>
      </c>
      <c r="D9672" s="254">
        <f t="shared" si="303"/>
        <v>-6.522093592031819E-3</v>
      </c>
    </row>
    <row r="9673" spans="1:4" x14ac:dyDescent="0.3">
      <c r="A9673" s="4">
        <v>33612</v>
      </c>
      <c r="B9673" s="200">
        <v>3066.2</v>
      </c>
      <c r="C9673" s="201">
        <f t="shared" si="302"/>
        <v>3.0661999999999998</v>
      </c>
      <c r="D9673" s="254">
        <f t="shared" si="303"/>
        <v>-3.2612594984327004E-3</v>
      </c>
    </row>
    <row r="9674" spans="1:4" x14ac:dyDescent="0.3">
      <c r="A9674" s="4">
        <v>33613</v>
      </c>
      <c r="B9674" s="200">
        <v>3066.8</v>
      </c>
      <c r="C9674" s="201">
        <f t="shared" si="302"/>
        <v>3.0668000000000002</v>
      </c>
      <c r="D9674" s="254">
        <f t="shared" si="303"/>
        <v>1.9568195160135637E-2</v>
      </c>
    </row>
    <row r="9675" spans="1:4" x14ac:dyDescent="0.3">
      <c r="A9675" s="4">
        <v>33616</v>
      </c>
      <c r="B9675" s="200">
        <v>3066.1</v>
      </c>
      <c r="C9675" s="201">
        <f t="shared" si="302"/>
        <v>3.0661</v>
      </c>
      <c r="D9675" s="254">
        <f t="shared" si="303"/>
        <v>-2.2825094561118586E-2</v>
      </c>
    </row>
    <row r="9676" spans="1:4" x14ac:dyDescent="0.3">
      <c r="A9676" s="4">
        <v>33617</v>
      </c>
      <c r="B9676" s="200">
        <v>3064.2</v>
      </c>
      <c r="C9676" s="201">
        <f t="shared" si="302"/>
        <v>3.0642</v>
      </c>
      <c r="D9676" s="254">
        <f t="shared" si="303"/>
        <v>-6.1967972342713562E-2</v>
      </c>
    </row>
    <row r="9677" spans="1:4" x14ac:dyDescent="0.3">
      <c r="A9677" s="4">
        <v>33618</v>
      </c>
      <c r="B9677" s="200">
        <v>3064.6</v>
      </c>
      <c r="C9677" s="201">
        <f t="shared" si="302"/>
        <v>3.0646</v>
      </c>
      <c r="D9677" s="254">
        <f t="shared" si="303"/>
        <v>1.305397819986176E-2</v>
      </c>
    </row>
    <row r="9678" spans="1:4" x14ac:dyDescent="0.3">
      <c r="A9678" s="4">
        <v>33619</v>
      </c>
      <c r="B9678" s="200">
        <v>3067.8999999999996</v>
      </c>
      <c r="C9678" s="201">
        <f t="shared" si="302"/>
        <v>3.0678999999999998</v>
      </c>
      <c r="D9678" s="254">
        <f t="shared" si="303"/>
        <v>0.1076812634601465</v>
      </c>
    </row>
    <row r="9679" spans="1:4" x14ac:dyDescent="0.3">
      <c r="A9679" s="4">
        <v>33620</v>
      </c>
      <c r="B9679" s="200">
        <v>3065.7000000000003</v>
      </c>
      <c r="C9679" s="201">
        <f t="shared" si="302"/>
        <v>3.0657000000000001</v>
      </c>
      <c r="D9679" s="254">
        <f t="shared" si="303"/>
        <v>-7.1710290426652001E-2</v>
      </c>
    </row>
    <row r="9680" spans="1:4" x14ac:dyDescent="0.3">
      <c r="A9680" s="4">
        <v>33623</v>
      </c>
      <c r="B9680" s="200">
        <v>3063.1</v>
      </c>
      <c r="C9680" s="201">
        <f t="shared" si="302"/>
        <v>3.0630999999999999</v>
      </c>
      <c r="D9680" s="254">
        <f t="shared" si="303"/>
        <v>-8.4809342075231609E-2</v>
      </c>
    </row>
    <row r="9681" spans="1:4" x14ac:dyDescent="0.3">
      <c r="A9681" s="4">
        <v>33624</v>
      </c>
      <c r="B9681" s="200">
        <v>3062.5</v>
      </c>
      <c r="C9681" s="201">
        <f t="shared" si="302"/>
        <v>3.0625</v>
      </c>
      <c r="D9681" s="254">
        <f t="shared" si="303"/>
        <v>-1.9587999085890484E-2</v>
      </c>
    </row>
    <row r="9682" spans="1:4" x14ac:dyDescent="0.3">
      <c r="A9682" s="4">
        <v>33625</v>
      </c>
      <c r="B9682" s="200">
        <v>3061.7000000000003</v>
      </c>
      <c r="C9682" s="201">
        <f t="shared" si="302"/>
        <v>3.0617000000000001</v>
      </c>
      <c r="D9682" s="254">
        <f t="shared" si="303"/>
        <v>-2.6122448979581936E-2</v>
      </c>
    </row>
    <row r="9683" spans="1:4" x14ac:dyDescent="0.3">
      <c r="A9683" s="4">
        <v>33626</v>
      </c>
      <c r="B9683" s="200">
        <v>3073.6</v>
      </c>
      <c r="C9683" s="201">
        <f t="shared" si="302"/>
        <v>3.0735999999999999</v>
      </c>
      <c r="D9683" s="254">
        <f t="shared" si="303"/>
        <v>0.38867295946694025</v>
      </c>
    </row>
    <row r="9684" spans="1:4" x14ac:dyDescent="0.3">
      <c r="A9684" s="4">
        <v>33627</v>
      </c>
      <c r="B9684" s="200">
        <v>3079.1</v>
      </c>
      <c r="C9684" s="201">
        <f t="shared" si="302"/>
        <v>3.0790999999999999</v>
      </c>
      <c r="D9684" s="254">
        <f t="shared" si="303"/>
        <v>0.17894325871941064</v>
      </c>
    </row>
    <row r="9685" spans="1:4" x14ac:dyDescent="0.3">
      <c r="A9685" s="4">
        <v>33630</v>
      </c>
      <c r="B9685" s="200">
        <v>3068.7000000000003</v>
      </c>
      <c r="C9685" s="201">
        <f t="shared" si="302"/>
        <v>3.0687000000000002</v>
      </c>
      <c r="D9685" s="254">
        <f t="shared" si="303"/>
        <v>-0.33776103406838454</v>
      </c>
    </row>
    <row r="9686" spans="1:4" x14ac:dyDescent="0.3">
      <c r="A9686" s="4">
        <v>33631</v>
      </c>
      <c r="B9686" s="200">
        <v>3065.9</v>
      </c>
      <c r="C9686" s="201">
        <f t="shared" si="302"/>
        <v>3.0659000000000001</v>
      </c>
      <c r="D9686" s="254">
        <f t="shared" si="303"/>
        <v>-9.1243849186961601E-2</v>
      </c>
    </row>
    <row r="9687" spans="1:4" x14ac:dyDescent="0.3">
      <c r="A9687" s="4">
        <v>33632</v>
      </c>
      <c r="B9687" s="200">
        <v>3066</v>
      </c>
      <c r="C9687" s="201">
        <f t="shared" si="302"/>
        <v>3.0659999999999998</v>
      </c>
      <c r="D9687" s="254">
        <f t="shared" si="303"/>
        <v>3.2616849864552933E-3</v>
      </c>
    </row>
    <row r="9688" spans="1:4" x14ac:dyDescent="0.3">
      <c r="A9688" s="4">
        <v>33633</v>
      </c>
      <c r="B9688" s="200">
        <v>3068.5</v>
      </c>
      <c r="C9688" s="201">
        <f t="shared" si="302"/>
        <v>3.0684999999999998</v>
      </c>
      <c r="D9688" s="254">
        <f t="shared" si="303"/>
        <v>8.1539465101099218E-2</v>
      </c>
    </row>
    <row r="9689" spans="1:4" x14ac:dyDescent="0.3">
      <c r="A9689" s="4">
        <v>33634</v>
      </c>
      <c r="B9689" s="200">
        <v>3067.2999999999997</v>
      </c>
      <c r="C9689" s="201">
        <f t="shared" si="302"/>
        <v>3.0672999999999999</v>
      </c>
      <c r="D9689" s="254">
        <f t="shared" si="303"/>
        <v>-3.9107055564613358E-2</v>
      </c>
    </row>
    <row r="9690" spans="1:4" x14ac:dyDescent="0.3">
      <c r="A9690" s="4">
        <v>33637</v>
      </c>
      <c r="B9690" s="200">
        <v>3065.6</v>
      </c>
      <c r="C9690" s="201">
        <f t="shared" si="302"/>
        <v>3.0655999999999999</v>
      </c>
      <c r="D9690" s="254">
        <f t="shared" si="303"/>
        <v>-5.5423336484849983E-2</v>
      </c>
    </row>
    <row r="9691" spans="1:4" x14ac:dyDescent="0.3">
      <c r="A9691" s="4">
        <v>33638</v>
      </c>
      <c r="B9691" s="200">
        <v>3064.5</v>
      </c>
      <c r="C9691" s="201">
        <f t="shared" si="302"/>
        <v>3.0644999999999998</v>
      </c>
      <c r="D9691" s="254">
        <f t="shared" si="303"/>
        <v>-3.5882045929014339E-2</v>
      </c>
    </row>
    <row r="9692" spans="1:4" x14ac:dyDescent="0.3">
      <c r="A9692" s="4">
        <v>33640</v>
      </c>
      <c r="B9692" s="200">
        <v>3064.8</v>
      </c>
      <c r="C9692" s="201">
        <f t="shared" si="302"/>
        <v>3.0648</v>
      </c>
      <c r="D9692" s="254">
        <f t="shared" si="303"/>
        <v>9.7895252080260065E-3</v>
      </c>
    </row>
    <row r="9693" spans="1:4" x14ac:dyDescent="0.3">
      <c r="A9693" s="4">
        <v>33641</v>
      </c>
      <c r="B9693" s="200">
        <v>3064.5</v>
      </c>
      <c r="C9693" s="201">
        <f t="shared" si="302"/>
        <v>3.0644999999999998</v>
      </c>
      <c r="D9693" s="254">
        <f t="shared" si="303"/>
        <v>-9.7885669538055886E-3</v>
      </c>
    </row>
    <row r="9694" spans="1:4" x14ac:dyDescent="0.3">
      <c r="A9694" s="4">
        <v>33644</v>
      </c>
      <c r="B9694" s="200">
        <v>3067.4</v>
      </c>
      <c r="C9694" s="201">
        <f t="shared" si="302"/>
        <v>3.0674000000000001</v>
      </c>
      <c r="D9694" s="254">
        <f t="shared" si="303"/>
        <v>9.4632077010925464E-2</v>
      </c>
    </row>
    <row r="9695" spans="1:4" x14ac:dyDescent="0.3">
      <c r="A9695" s="4">
        <v>33645</v>
      </c>
      <c r="B9695" s="200">
        <v>3064.4</v>
      </c>
      <c r="C9695" s="201">
        <f t="shared" si="302"/>
        <v>3.0644</v>
      </c>
      <c r="D9695" s="254">
        <f t="shared" si="303"/>
        <v>-9.7802699354498923E-2</v>
      </c>
    </row>
    <row r="9696" spans="1:4" x14ac:dyDescent="0.3">
      <c r="A9696" s="4">
        <v>33646</v>
      </c>
      <c r="B9696" s="200">
        <v>3063.2999999999997</v>
      </c>
      <c r="C9696" s="201">
        <f t="shared" si="302"/>
        <v>3.0632999999999999</v>
      </c>
      <c r="D9696" s="254">
        <f t="shared" si="303"/>
        <v>-3.5896097115273307E-2</v>
      </c>
    </row>
    <row r="9697" spans="1:4" x14ac:dyDescent="0.3">
      <c r="A9697" s="4">
        <v>33647</v>
      </c>
      <c r="B9697" s="200">
        <v>3064</v>
      </c>
      <c r="C9697" s="201">
        <f t="shared" si="302"/>
        <v>3.0640000000000001</v>
      </c>
      <c r="D9697" s="254">
        <f t="shared" si="303"/>
        <v>2.2851173570992422E-2</v>
      </c>
    </row>
    <row r="9698" spans="1:4" x14ac:dyDescent="0.3">
      <c r="A9698" s="4">
        <v>33648</v>
      </c>
      <c r="B9698" s="200">
        <v>3063.4</v>
      </c>
      <c r="C9698" s="201">
        <f t="shared" si="302"/>
        <v>3.0634000000000001</v>
      </c>
      <c r="D9698" s="254">
        <f t="shared" si="303"/>
        <v>-1.9582245430804779E-2</v>
      </c>
    </row>
    <row r="9699" spans="1:4" x14ac:dyDescent="0.3">
      <c r="A9699" s="4">
        <v>33651</v>
      </c>
      <c r="B9699" s="200">
        <v>3062.1</v>
      </c>
      <c r="C9699" s="201">
        <f t="shared" si="302"/>
        <v>3.0621</v>
      </c>
      <c r="D9699" s="254">
        <f t="shared" si="303"/>
        <v>-4.2436508454668509E-2</v>
      </c>
    </row>
    <row r="9700" spans="1:4" x14ac:dyDescent="0.3">
      <c r="A9700" s="4">
        <v>33652</v>
      </c>
      <c r="B9700" s="200">
        <v>3061.7999999999997</v>
      </c>
      <c r="C9700" s="201">
        <f t="shared" si="302"/>
        <v>3.0617999999999999</v>
      </c>
      <c r="D9700" s="254">
        <f t="shared" si="303"/>
        <v>-9.7971980013822346E-3</v>
      </c>
    </row>
    <row r="9701" spans="1:4" x14ac:dyDescent="0.3">
      <c r="A9701" s="4">
        <v>33653</v>
      </c>
      <c r="B9701" s="200">
        <v>3060.8</v>
      </c>
      <c r="C9701" s="201">
        <f t="shared" si="302"/>
        <v>3.0608</v>
      </c>
      <c r="D9701" s="254">
        <f t="shared" si="303"/>
        <v>-3.2660526487671149E-2</v>
      </c>
    </row>
    <row r="9702" spans="1:4" x14ac:dyDescent="0.3">
      <c r="A9702" s="4">
        <v>33654</v>
      </c>
      <c r="B9702" s="200">
        <v>3062.1</v>
      </c>
      <c r="C9702" s="201">
        <f t="shared" si="302"/>
        <v>3.0621</v>
      </c>
      <c r="D9702" s="254">
        <f t="shared" si="303"/>
        <v>4.2472556194450561E-2</v>
      </c>
    </row>
    <row r="9703" spans="1:4" x14ac:dyDescent="0.3">
      <c r="A9703" s="4">
        <v>33655</v>
      </c>
      <c r="B9703" s="200">
        <v>3061</v>
      </c>
      <c r="C9703" s="201">
        <f t="shared" si="302"/>
        <v>3.0609999999999999</v>
      </c>
      <c r="D9703" s="254">
        <f t="shared" si="303"/>
        <v>-3.5923059338360819E-2</v>
      </c>
    </row>
    <row r="9704" spans="1:4" x14ac:dyDescent="0.3">
      <c r="A9704" s="4">
        <v>33658</v>
      </c>
      <c r="B9704" s="200">
        <v>3062.1</v>
      </c>
      <c r="C9704" s="201">
        <f t="shared" si="302"/>
        <v>3.0621</v>
      </c>
      <c r="D9704" s="254">
        <f t="shared" si="303"/>
        <v>3.593596863769033E-2</v>
      </c>
    </row>
    <row r="9705" spans="1:4" x14ac:dyDescent="0.3">
      <c r="A9705" s="4">
        <v>33659</v>
      </c>
      <c r="B9705" s="200">
        <v>3060.9</v>
      </c>
      <c r="C9705" s="201">
        <f t="shared" si="302"/>
        <v>3.0609000000000002</v>
      </c>
      <c r="D9705" s="254">
        <f t="shared" si="303"/>
        <v>-3.918879200548453E-2</v>
      </c>
    </row>
    <row r="9706" spans="1:4" x14ac:dyDescent="0.3">
      <c r="A9706" s="4">
        <v>33660</v>
      </c>
      <c r="B9706" s="200">
        <v>3060.8</v>
      </c>
      <c r="C9706" s="201">
        <f t="shared" si="302"/>
        <v>3.0608</v>
      </c>
      <c r="D9706" s="254">
        <f t="shared" si="303"/>
        <v>-3.2670129700429484E-3</v>
      </c>
    </row>
    <row r="9707" spans="1:4" x14ac:dyDescent="0.3">
      <c r="A9707" s="4">
        <v>33661</v>
      </c>
      <c r="B9707" s="200">
        <v>3060.8</v>
      </c>
      <c r="C9707" s="201">
        <f t="shared" si="302"/>
        <v>3.0608</v>
      </c>
      <c r="D9707" s="254">
        <f t="shared" si="303"/>
        <v>0</v>
      </c>
    </row>
    <row r="9708" spans="1:4" x14ac:dyDescent="0.3">
      <c r="A9708" s="4">
        <v>33662</v>
      </c>
      <c r="B9708" s="200">
        <v>3060.9</v>
      </c>
      <c r="C9708" s="201">
        <f t="shared" si="302"/>
        <v>3.0609000000000002</v>
      </c>
      <c r="D9708" s="254">
        <f t="shared" si="303"/>
        <v>3.2671197072620117E-3</v>
      </c>
    </row>
    <row r="9709" spans="1:4" x14ac:dyDescent="0.3">
      <c r="A9709" s="4">
        <v>33665</v>
      </c>
      <c r="B9709" s="200">
        <v>3061.1000000000004</v>
      </c>
      <c r="C9709" s="201">
        <f t="shared" si="302"/>
        <v>3.0611000000000002</v>
      </c>
      <c r="D9709" s="254">
        <f t="shared" si="303"/>
        <v>6.5340259400858969E-3</v>
      </c>
    </row>
    <row r="9710" spans="1:4" x14ac:dyDescent="0.3">
      <c r="A9710" s="4">
        <v>33666</v>
      </c>
      <c r="B9710" s="200">
        <v>3062.5</v>
      </c>
      <c r="C9710" s="201">
        <f t="shared" si="302"/>
        <v>3.0625</v>
      </c>
      <c r="D9710" s="254">
        <f t="shared" si="303"/>
        <v>4.5735193231188909E-2</v>
      </c>
    </row>
    <row r="9711" spans="1:4" x14ac:dyDescent="0.3">
      <c r="A9711" s="4">
        <v>33667</v>
      </c>
      <c r="B9711" s="200">
        <v>3060.6</v>
      </c>
      <c r="C9711" s="201">
        <f t="shared" si="302"/>
        <v>3.0606</v>
      </c>
      <c r="D9711" s="254">
        <f t="shared" si="303"/>
        <v>-6.2040816326536241E-2</v>
      </c>
    </row>
    <row r="9712" spans="1:4" x14ac:dyDescent="0.3">
      <c r="A9712" s="4">
        <v>33668</v>
      </c>
      <c r="B9712" s="200">
        <v>3060.9</v>
      </c>
      <c r="C9712" s="201">
        <f t="shared" si="302"/>
        <v>3.0609000000000002</v>
      </c>
      <c r="D9712" s="254">
        <f t="shared" si="303"/>
        <v>9.8019996079168337E-3</v>
      </c>
    </row>
    <row r="9713" spans="1:4" x14ac:dyDescent="0.3">
      <c r="A9713" s="4">
        <v>33669</v>
      </c>
      <c r="B9713" s="200">
        <v>3060.8</v>
      </c>
      <c r="C9713" s="201">
        <f t="shared" si="302"/>
        <v>3.0608</v>
      </c>
      <c r="D9713" s="254">
        <f t="shared" si="303"/>
        <v>-3.2670129700429484E-3</v>
      </c>
    </row>
    <row r="9714" spans="1:4" x14ac:dyDescent="0.3">
      <c r="A9714" s="4">
        <v>33672</v>
      </c>
      <c r="B9714" s="200">
        <v>3061.2</v>
      </c>
      <c r="C9714" s="201">
        <f t="shared" si="302"/>
        <v>3.0611999999999999</v>
      </c>
      <c r="D9714" s="254">
        <f t="shared" si="303"/>
        <v>1.3068478829048047E-2</v>
      </c>
    </row>
    <row r="9715" spans="1:4" x14ac:dyDescent="0.3">
      <c r="A9715" s="4">
        <v>33673</v>
      </c>
      <c r="B9715" s="200">
        <v>3061.2</v>
      </c>
      <c r="C9715" s="201">
        <f t="shared" si="302"/>
        <v>3.0611999999999999</v>
      </c>
      <c r="D9715" s="254">
        <f t="shared" si="303"/>
        <v>0</v>
      </c>
    </row>
    <row r="9716" spans="1:4" x14ac:dyDescent="0.3">
      <c r="A9716" s="4">
        <v>33674</v>
      </c>
      <c r="B9716" s="200">
        <v>3060.8</v>
      </c>
      <c r="C9716" s="201">
        <f t="shared" si="302"/>
        <v>3.0608</v>
      </c>
      <c r="D9716" s="254">
        <f t="shared" si="303"/>
        <v>-1.3066771200820337E-2</v>
      </c>
    </row>
    <row r="9717" spans="1:4" x14ac:dyDescent="0.3">
      <c r="A9717" s="4">
        <v>33675</v>
      </c>
      <c r="B9717" s="200">
        <v>3061</v>
      </c>
      <c r="C9717" s="201">
        <f t="shared" si="302"/>
        <v>3.0609999999999999</v>
      </c>
      <c r="D9717" s="254">
        <f t="shared" si="303"/>
        <v>6.5342394145240235E-3</v>
      </c>
    </row>
    <row r="9718" spans="1:4" x14ac:dyDescent="0.3">
      <c r="A9718" s="4">
        <v>33676</v>
      </c>
      <c r="B9718" s="200">
        <v>3062.2</v>
      </c>
      <c r="C9718" s="201">
        <f t="shared" si="302"/>
        <v>3.0621999999999998</v>
      </c>
      <c r="D9718" s="254">
        <f t="shared" si="303"/>
        <v>3.9202874877486416E-2</v>
      </c>
    </row>
    <row r="9719" spans="1:4" x14ac:dyDescent="0.3">
      <c r="A9719" s="4">
        <v>33679</v>
      </c>
      <c r="B9719" s="200">
        <v>3060.9</v>
      </c>
      <c r="C9719" s="201">
        <f t="shared" si="302"/>
        <v>3.0609000000000002</v>
      </c>
      <c r="D9719" s="254">
        <f t="shared" si="303"/>
        <v>-4.2453138266596024E-2</v>
      </c>
    </row>
    <row r="9720" spans="1:4" x14ac:dyDescent="0.3">
      <c r="A9720" s="4">
        <v>33680</v>
      </c>
      <c r="B9720" s="200">
        <v>3061.7999999999997</v>
      </c>
      <c r="C9720" s="201">
        <f t="shared" si="302"/>
        <v>3.0617999999999999</v>
      </c>
      <c r="D9720" s="254">
        <f t="shared" si="303"/>
        <v>2.9403116730364331E-2</v>
      </c>
    </row>
    <row r="9721" spans="1:4" x14ac:dyDescent="0.3">
      <c r="A9721" s="4">
        <v>33681</v>
      </c>
      <c r="B9721" s="200">
        <v>3067.8999999999996</v>
      </c>
      <c r="C9721" s="201">
        <f t="shared" si="302"/>
        <v>3.0678999999999998</v>
      </c>
      <c r="D9721" s="254">
        <f t="shared" si="303"/>
        <v>0.19922921157489171</v>
      </c>
    </row>
    <row r="9722" spans="1:4" x14ac:dyDescent="0.3">
      <c r="A9722" s="4">
        <v>33682</v>
      </c>
      <c r="B9722" s="200">
        <v>3073.7999999999997</v>
      </c>
      <c r="C9722" s="201">
        <f t="shared" si="302"/>
        <v>3.0737999999999999</v>
      </c>
      <c r="D9722" s="254">
        <f t="shared" si="303"/>
        <v>0.19231396068972728</v>
      </c>
    </row>
    <row r="9723" spans="1:4" x14ac:dyDescent="0.3">
      <c r="A9723" s="4">
        <v>33683</v>
      </c>
      <c r="B9723" s="200">
        <v>3068.8</v>
      </c>
      <c r="C9723" s="201">
        <f t="shared" si="302"/>
        <v>3.0688</v>
      </c>
      <c r="D9723" s="254">
        <f t="shared" si="303"/>
        <v>-0.16266510508163856</v>
      </c>
    </row>
    <row r="9724" spans="1:4" x14ac:dyDescent="0.3">
      <c r="A9724" s="4">
        <v>33686</v>
      </c>
      <c r="B9724" s="200">
        <v>3069.3</v>
      </c>
      <c r="C9724" s="201">
        <f t="shared" si="302"/>
        <v>3.0693000000000001</v>
      </c>
      <c r="D9724" s="254">
        <f t="shared" si="303"/>
        <v>1.6293013555790381E-2</v>
      </c>
    </row>
    <row r="9725" spans="1:4" x14ac:dyDescent="0.3">
      <c r="A9725" s="4">
        <v>33687</v>
      </c>
      <c r="B9725" s="200">
        <v>3070.6000000000004</v>
      </c>
      <c r="C9725" s="201">
        <f t="shared" si="302"/>
        <v>3.0706000000000002</v>
      </c>
      <c r="D9725" s="254">
        <f t="shared" si="303"/>
        <v>4.2354934349853046E-2</v>
      </c>
    </row>
    <row r="9726" spans="1:4" x14ac:dyDescent="0.3">
      <c r="A9726" s="4">
        <v>33688</v>
      </c>
      <c r="B9726" s="200">
        <v>3079.5</v>
      </c>
      <c r="C9726" s="201">
        <f t="shared" si="302"/>
        <v>3.0794999999999999</v>
      </c>
      <c r="D9726" s="254">
        <f t="shared" si="303"/>
        <v>0.28984563277534292</v>
      </c>
    </row>
    <row r="9727" spans="1:4" x14ac:dyDescent="0.3">
      <c r="A9727" s="4">
        <v>33689</v>
      </c>
      <c r="B9727" s="200">
        <v>3090.2</v>
      </c>
      <c r="C9727" s="201">
        <f t="shared" si="302"/>
        <v>3.0901999999999998</v>
      </c>
      <c r="D9727" s="254">
        <f t="shared" si="303"/>
        <v>0.34745900308490452</v>
      </c>
    </row>
    <row r="9728" spans="1:4" x14ac:dyDescent="0.3">
      <c r="A9728" s="4">
        <v>33690</v>
      </c>
      <c r="B9728" s="200">
        <v>3083.5</v>
      </c>
      <c r="C9728" s="201">
        <f t="shared" si="302"/>
        <v>3.0834999999999999</v>
      </c>
      <c r="D9728" s="254">
        <f t="shared" si="303"/>
        <v>-0.2168144456669463</v>
      </c>
    </row>
    <row r="9729" spans="1:4" x14ac:dyDescent="0.3">
      <c r="A9729" s="4">
        <v>33693</v>
      </c>
      <c r="B9729" s="200">
        <v>3068.2999999999997</v>
      </c>
      <c r="C9729" s="201">
        <f t="shared" si="302"/>
        <v>3.0682999999999998</v>
      </c>
      <c r="D9729" s="254">
        <f t="shared" si="303"/>
        <v>-0.49294632722556297</v>
      </c>
    </row>
    <row r="9730" spans="1:4" x14ac:dyDescent="0.3">
      <c r="A9730" s="4">
        <v>33694</v>
      </c>
      <c r="B9730" s="200">
        <v>3062</v>
      </c>
      <c r="C9730" s="201">
        <f t="shared" si="302"/>
        <v>3.0619999999999998</v>
      </c>
      <c r="D9730" s="254">
        <f t="shared" si="303"/>
        <v>-0.2053254245021563</v>
      </c>
    </row>
    <row r="9731" spans="1:4" x14ac:dyDescent="0.3">
      <c r="A9731" s="4">
        <v>33695</v>
      </c>
      <c r="B9731" s="200">
        <v>3060.9</v>
      </c>
      <c r="C9731" s="201">
        <f t="shared" si="302"/>
        <v>3.0609000000000002</v>
      </c>
      <c r="D9731" s="254">
        <f t="shared" si="303"/>
        <v>-3.5924232527762001E-2</v>
      </c>
    </row>
    <row r="9732" spans="1:4" x14ac:dyDescent="0.3">
      <c r="A9732" s="4">
        <v>33696</v>
      </c>
      <c r="B9732" s="200">
        <v>3060.9</v>
      </c>
      <c r="C9732" s="201">
        <f t="shared" si="302"/>
        <v>3.0609000000000002</v>
      </c>
      <c r="D9732" s="254">
        <f t="shared" si="303"/>
        <v>0</v>
      </c>
    </row>
    <row r="9733" spans="1:4" x14ac:dyDescent="0.3">
      <c r="A9733" s="4">
        <v>33697</v>
      </c>
      <c r="B9733" s="200">
        <v>3060.9</v>
      </c>
      <c r="C9733" s="201">
        <f t="shared" si="302"/>
        <v>3.0609000000000002</v>
      </c>
      <c r="D9733" s="254">
        <f t="shared" si="303"/>
        <v>0</v>
      </c>
    </row>
    <row r="9734" spans="1:4" x14ac:dyDescent="0.3">
      <c r="A9734" s="4">
        <v>33700</v>
      </c>
      <c r="B9734" s="200">
        <v>3060.9</v>
      </c>
      <c r="C9734" s="201">
        <f t="shared" ref="C9734:C9797" si="304">B9734/1000</f>
        <v>3.0609000000000002</v>
      </c>
      <c r="D9734" s="254">
        <f t="shared" si="303"/>
        <v>0</v>
      </c>
    </row>
    <row r="9735" spans="1:4" x14ac:dyDescent="0.3">
      <c r="A9735" s="4">
        <v>33701</v>
      </c>
      <c r="B9735" s="200">
        <v>3060.8</v>
      </c>
      <c r="C9735" s="201">
        <f t="shared" si="304"/>
        <v>3.0608</v>
      </c>
      <c r="D9735" s="254">
        <f t="shared" ref="D9735:D9798" si="305">((B9735/B9734)-1)*100</f>
        <v>-3.2670129700429484E-3</v>
      </c>
    </row>
    <row r="9736" spans="1:4" x14ac:dyDescent="0.3">
      <c r="A9736" s="4">
        <v>33702</v>
      </c>
      <c r="B9736" s="200">
        <v>3065.6</v>
      </c>
      <c r="C9736" s="201">
        <f t="shared" si="304"/>
        <v>3.0655999999999999</v>
      </c>
      <c r="D9736" s="254">
        <f t="shared" si="305"/>
        <v>0.1568217459487542</v>
      </c>
    </row>
    <row r="9737" spans="1:4" x14ac:dyDescent="0.3">
      <c r="A9737" s="4">
        <v>33703</v>
      </c>
      <c r="B9737" s="200">
        <v>3069.5</v>
      </c>
      <c r="C9737" s="201">
        <f t="shared" si="304"/>
        <v>3.0695000000000001</v>
      </c>
      <c r="D9737" s="254">
        <f t="shared" si="305"/>
        <v>0.12721816283924881</v>
      </c>
    </row>
    <row r="9738" spans="1:4" x14ac:dyDescent="0.3">
      <c r="A9738" s="4">
        <v>33704</v>
      </c>
      <c r="B9738" s="200">
        <v>3065.7000000000003</v>
      </c>
      <c r="C9738" s="201">
        <f t="shared" si="304"/>
        <v>3.0657000000000001</v>
      </c>
      <c r="D9738" s="254">
        <f t="shared" si="305"/>
        <v>-0.12379866427756347</v>
      </c>
    </row>
    <row r="9739" spans="1:4" x14ac:dyDescent="0.3">
      <c r="A9739" s="4">
        <v>33707</v>
      </c>
      <c r="B9739" s="200">
        <v>3062.5</v>
      </c>
      <c r="C9739" s="201">
        <f t="shared" si="304"/>
        <v>3.0625</v>
      </c>
      <c r="D9739" s="254">
        <f t="shared" si="305"/>
        <v>-0.10438072870797566</v>
      </c>
    </row>
    <row r="9740" spans="1:4" x14ac:dyDescent="0.3">
      <c r="A9740" s="4">
        <v>33708</v>
      </c>
      <c r="B9740" s="200">
        <v>3065</v>
      </c>
      <c r="C9740" s="201">
        <f t="shared" si="304"/>
        <v>3.0649999999999999</v>
      </c>
      <c r="D9740" s="254">
        <f t="shared" si="305"/>
        <v>8.1632653061225469E-2</v>
      </c>
    </row>
    <row r="9741" spans="1:4" x14ac:dyDescent="0.3">
      <c r="A9741" s="4">
        <v>33709</v>
      </c>
      <c r="B9741" s="200">
        <v>3067</v>
      </c>
      <c r="C9741" s="201">
        <f t="shared" si="304"/>
        <v>3.0670000000000002</v>
      </c>
      <c r="D9741" s="254">
        <f t="shared" si="305"/>
        <v>6.5252854812403172E-2</v>
      </c>
    </row>
    <row r="9742" spans="1:4" x14ac:dyDescent="0.3">
      <c r="A9742" s="4">
        <v>33714</v>
      </c>
      <c r="B9742" s="200">
        <v>3063.6</v>
      </c>
      <c r="C9742" s="201">
        <f t="shared" si="304"/>
        <v>3.0636000000000001</v>
      </c>
      <c r="D9742" s="254">
        <f t="shared" si="305"/>
        <v>-0.11085751548745026</v>
      </c>
    </row>
    <row r="9743" spans="1:4" x14ac:dyDescent="0.3">
      <c r="A9743" s="4">
        <v>33715</v>
      </c>
      <c r="B9743" s="200">
        <v>3067.1</v>
      </c>
      <c r="C9743" s="201">
        <f t="shared" si="304"/>
        <v>3.0670999999999999</v>
      </c>
      <c r="D9743" s="254">
        <f t="shared" si="305"/>
        <v>0.11424467946206107</v>
      </c>
    </row>
    <row r="9744" spans="1:4" x14ac:dyDescent="0.3">
      <c r="A9744" s="4">
        <v>33716</v>
      </c>
      <c r="B9744" s="200">
        <v>3082.8</v>
      </c>
      <c r="C9744" s="201">
        <f t="shared" si="304"/>
        <v>3.0828000000000002</v>
      </c>
      <c r="D9744" s="254">
        <f t="shared" si="305"/>
        <v>0.51188419027747845</v>
      </c>
    </row>
    <row r="9745" spans="1:4" x14ac:dyDescent="0.3">
      <c r="A9745" s="4">
        <v>33717</v>
      </c>
      <c r="B9745" s="200">
        <v>3085.6</v>
      </c>
      <c r="C9745" s="201">
        <f t="shared" si="304"/>
        <v>3.0855999999999999</v>
      </c>
      <c r="D9745" s="254">
        <f t="shared" si="305"/>
        <v>9.0826521344222755E-2</v>
      </c>
    </row>
    <row r="9746" spans="1:4" x14ac:dyDescent="0.3">
      <c r="A9746" s="4">
        <v>33718</v>
      </c>
      <c r="B9746" s="200">
        <v>3075.8</v>
      </c>
      <c r="C9746" s="201">
        <f t="shared" si="304"/>
        <v>3.0758000000000001</v>
      </c>
      <c r="D9746" s="254">
        <f t="shared" si="305"/>
        <v>-0.31760435571687173</v>
      </c>
    </row>
    <row r="9747" spans="1:4" x14ac:dyDescent="0.3">
      <c r="A9747" s="4">
        <v>33721</v>
      </c>
      <c r="B9747" s="200">
        <v>3076.5</v>
      </c>
      <c r="C9747" s="201">
        <f t="shared" si="304"/>
        <v>3.0764999999999998</v>
      </c>
      <c r="D9747" s="254">
        <f t="shared" si="305"/>
        <v>2.2758306781978099E-2</v>
      </c>
    </row>
    <row r="9748" spans="1:4" x14ac:dyDescent="0.3">
      <c r="A9748" s="4">
        <v>33722</v>
      </c>
      <c r="B9748" s="200">
        <v>3079</v>
      </c>
      <c r="C9748" s="201">
        <f t="shared" si="304"/>
        <v>3.0790000000000002</v>
      </c>
      <c r="D9748" s="254">
        <f t="shared" si="305"/>
        <v>8.1261173411339982E-2</v>
      </c>
    </row>
    <row r="9749" spans="1:4" x14ac:dyDescent="0.3">
      <c r="A9749" s="4">
        <v>33723</v>
      </c>
      <c r="B9749" s="200">
        <v>3079.4</v>
      </c>
      <c r="C9749" s="201">
        <f t="shared" si="304"/>
        <v>3.0794000000000001</v>
      </c>
      <c r="D9749" s="254">
        <f t="shared" si="305"/>
        <v>1.29912309191349E-2</v>
      </c>
    </row>
    <row r="9750" spans="1:4" x14ac:dyDescent="0.3">
      <c r="A9750" s="4">
        <v>33724</v>
      </c>
      <c r="B9750" s="200">
        <v>3078.6</v>
      </c>
      <c r="C9750" s="201">
        <f t="shared" si="304"/>
        <v>3.0785999999999998</v>
      </c>
      <c r="D9750" s="254">
        <f t="shared" si="305"/>
        <v>-2.5979086835103971E-2</v>
      </c>
    </row>
    <row r="9751" spans="1:4" x14ac:dyDescent="0.3">
      <c r="A9751" s="4">
        <v>33728</v>
      </c>
      <c r="B9751" s="200">
        <v>3081.6</v>
      </c>
      <c r="C9751" s="201">
        <f t="shared" si="304"/>
        <v>3.0815999999999999</v>
      </c>
      <c r="D9751" s="254">
        <f t="shared" si="305"/>
        <v>9.7446891444152861E-2</v>
      </c>
    </row>
    <row r="9752" spans="1:4" x14ac:dyDescent="0.3">
      <c r="A9752" s="4">
        <v>33730</v>
      </c>
      <c r="B9752" s="200">
        <v>3088.5</v>
      </c>
      <c r="C9752" s="201">
        <f t="shared" si="304"/>
        <v>3.0884999999999998</v>
      </c>
      <c r="D9752" s="254">
        <f t="shared" si="305"/>
        <v>0.22390965732086432</v>
      </c>
    </row>
    <row r="9753" spans="1:4" x14ac:dyDescent="0.3">
      <c r="A9753" s="4">
        <v>33731</v>
      </c>
      <c r="B9753" s="200">
        <v>3100</v>
      </c>
      <c r="C9753" s="201">
        <f t="shared" si="304"/>
        <v>3.1</v>
      </c>
      <c r="D9753" s="254">
        <f t="shared" si="305"/>
        <v>0.37234903674923103</v>
      </c>
    </row>
    <row r="9754" spans="1:4" x14ac:dyDescent="0.3">
      <c r="A9754" s="4">
        <v>33732</v>
      </c>
      <c r="B9754" s="200">
        <v>3110.7999999999997</v>
      </c>
      <c r="C9754" s="201">
        <f t="shared" si="304"/>
        <v>3.1107999999999998</v>
      </c>
      <c r="D9754" s="254">
        <f t="shared" si="305"/>
        <v>0.34838709677418311</v>
      </c>
    </row>
    <row r="9755" spans="1:4" x14ac:dyDescent="0.3">
      <c r="A9755" s="4">
        <v>33735</v>
      </c>
      <c r="B9755" s="200">
        <v>3096.8</v>
      </c>
      <c r="C9755" s="201">
        <f t="shared" si="304"/>
        <v>3.0968</v>
      </c>
      <c r="D9755" s="254">
        <f t="shared" si="305"/>
        <v>-0.45004500450043228</v>
      </c>
    </row>
    <row r="9756" spans="1:4" x14ac:dyDescent="0.3">
      <c r="A9756" s="4">
        <v>33736</v>
      </c>
      <c r="B9756" s="200">
        <v>3086.3</v>
      </c>
      <c r="C9756" s="201">
        <f t="shared" si="304"/>
        <v>3.0863</v>
      </c>
      <c r="D9756" s="254">
        <f t="shared" si="305"/>
        <v>-0.33905967450271746</v>
      </c>
    </row>
    <row r="9757" spans="1:4" x14ac:dyDescent="0.3">
      <c r="A9757" s="4">
        <v>33737</v>
      </c>
      <c r="B9757" s="200">
        <v>3088.5</v>
      </c>
      <c r="C9757" s="201">
        <f t="shared" si="304"/>
        <v>3.0884999999999998</v>
      </c>
      <c r="D9757" s="254">
        <f t="shared" si="305"/>
        <v>7.1282765771307766E-2</v>
      </c>
    </row>
    <row r="9758" spans="1:4" x14ac:dyDescent="0.3">
      <c r="A9758" s="4">
        <v>33738</v>
      </c>
      <c r="B9758" s="200">
        <v>3109.4</v>
      </c>
      <c r="C9758" s="201">
        <f t="shared" si="304"/>
        <v>3.1093999999999999</v>
      </c>
      <c r="D9758" s="254">
        <f t="shared" si="305"/>
        <v>0.67670390157035243</v>
      </c>
    </row>
    <row r="9759" spans="1:4" x14ac:dyDescent="0.3">
      <c r="A9759" s="4">
        <v>33739</v>
      </c>
      <c r="B9759" s="200">
        <v>3103.9</v>
      </c>
      <c r="C9759" s="201">
        <f t="shared" si="304"/>
        <v>3.1038999999999999</v>
      </c>
      <c r="D9759" s="254">
        <f t="shared" si="305"/>
        <v>-0.17688299993567913</v>
      </c>
    </row>
    <row r="9760" spans="1:4" x14ac:dyDescent="0.3">
      <c r="A9760" s="4">
        <v>33742</v>
      </c>
      <c r="B9760" s="200">
        <v>3097.4</v>
      </c>
      <c r="C9760" s="201">
        <f t="shared" si="304"/>
        <v>3.0973999999999999</v>
      </c>
      <c r="D9760" s="254">
        <f t="shared" si="305"/>
        <v>-0.20941396307870841</v>
      </c>
    </row>
    <row r="9761" spans="1:4" x14ac:dyDescent="0.3">
      <c r="A9761" s="4">
        <v>33743</v>
      </c>
      <c r="B9761" s="200">
        <v>3102.3999999999996</v>
      </c>
      <c r="C9761" s="201">
        <f t="shared" si="304"/>
        <v>3.1023999999999998</v>
      </c>
      <c r="D9761" s="254">
        <f t="shared" si="305"/>
        <v>0.1614257118873752</v>
      </c>
    </row>
    <row r="9762" spans="1:4" x14ac:dyDescent="0.3">
      <c r="A9762" s="4">
        <v>33744</v>
      </c>
      <c r="B9762" s="200">
        <v>3105</v>
      </c>
      <c r="C9762" s="201">
        <f t="shared" si="304"/>
        <v>3.105</v>
      </c>
      <c r="D9762" s="254">
        <f t="shared" si="305"/>
        <v>8.3806085611159986E-2</v>
      </c>
    </row>
    <row r="9763" spans="1:4" x14ac:dyDescent="0.3">
      <c r="A9763" s="4">
        <v>33745</v>
      </c>
      <c r="B9763" s="200">
        <v>3105.6</v>
      </c>
      <c r="C9763" s="201">
        <f t="shared" si="304"/>
        <v>3.1055999999999999</v>
      </c>
      <c r="D9763" s="254">
        <f t="shared" si="305"/>
        <v>1.9323671497573081E-2</v>
      </c>
    </row>
    <row r="9764" spans="1:4" x14ac:dyDescent="0.3">
      <c r="A9764" s="4">
        <v>33746</v>
      </c>
      <c r="B9764" s="200">
        <v>3103</v>
      </c>
      <c r="C9764" s="201">
        <f t="shared" si="304"/>
        <v>3.1030000000000002</v>
      </c>
      <c r="D9764" s="254">
        <f t="shared" si="305"/>
        <v>-8.3719732096854127E-2</v>
      </c>
    </row>
    <row r="9765" spans="1:4" x14ac:dyDescent="0.3">
      <c r="A9765" s="4">
        <v>33749</v>
      </c>
      <c r="B9765" s="200">
        <v>3102.6</v>
      </c>
      <c r="C9765" s="201">
        <f t="shared" si="304"/>
        <v>3.1025999999999998</v>
      </c>
      <c r="D9765" s="254">
        <f t="shared" si="305"/>
        <v>-1.2890750886240809E-2</v>
      </c>
    </row>
    <row r="9766" spans="1:4" x14ac:dyDescent="0.3">
      <c r="A9766" s="4">
        <v>33750</v>
      </c>
      <c r="B9766" s="200">
        <v>3107.9</v>
      </c>
      <c r="C9766" s="201">
        <f t="shared" si="304"/>
        <v>3.1078999999999999</v>
      </c>
      <c r="D9766" s="254">
        <f t="shared" si="305"/>
        <v>0.17082446979952426</v>
      </c>
    </row>
    <row r="9767" spans="1:4" x14ac:dyDescent="0.3">
      <c r="A9767" s="4">
        <v>33751</v>
      </c>
      <c r="B9767" s="200">
        <v>3113.4</v>
      </c>
      <c r="C9767" s="201">
        <f t="shared" si="304"/>
        <v>3.1133999999999999</v>
      </c>
      <c r="D9767" s="254">
        <f t="shared" si="305"/>
        <v>0.17696837092571194</v>
      </c>
    </row>
    <row r="9768" spans="1:4" x14ac:dyDescent="0.3">
      <c r="A9768" s="4">
        <v>33752</v>
      </c>
      <c r="B9768" s="200">
        <v>3116.8</v>
      </c>
      <c r="C9768" s="201">
        <f t="shared" si="304"/>
        <v>3.1168</v>
      </c>
      <c r="D9768" s="254">
        <f t="shared" si="305"/>
        <v>0.10920537033467514</v>
      </c>
    </row>
    <row r="9769" spans="1:4" x14ac:dyDescent="0.3">
      <c r="A9769" s="4">
        <v>33753</v>
      </c>
      <c r="B9769" s="200">
        <v>3115</v>
      </c>
      <c r="C9769" s="201">
        <f t="shared" si="304"/>
        <v>3.1150000000000002</v>
      </c>
      <c r="D9769" s="254">
        <f t="shared" si="305"/>
        <v>-5.7751540041073302E-2</v>
      </c>
    </row>
    <row r="9770" spans="1:4" x14ac:dyDescent="0.3">
      <c r="A9770" s="4">
        <v>33756</v>
      </c>
      <c r="B9770" s="200">
        <v>3110.6</v>
      </c>
      <c r="C9770" s="201">
        <f t="shared" si="304"/>
        <v>3.1105999999999998</v>
      </c>
      <c r="D9770" s="254">
        <f t="shared" si="305"/>
        <v>-0.1412520064205447</v>
      </c>
    </row>
    <row r="9771" spans="1:4" x14ac:dyDescent="0.3">
      <c r="A9771" s="4">
        <v>33757</v>
      </c>
      <c r="B9771" s="200">
        <v>3117.6</v>
      </c>
      <c r="C9771" s="201">
        <f t="shared" si="304"/>
        <v>3.1175999999999999</v>
      </c>
      <c r="D9771" s="254">
        <f t="shared" si="305"/>
        <v>0.22503697035942682</v>
      </c>
    </row>
    <row r="9772" spans="1:4" x14ac:dyDescent="0.3">
      <c r="A9772" s="4">
        <v>33758</v>
      </c>
      <c r="B9772" s="200">
        <v>3118.5</v>
      </c>
      <c r="C9772" s="201">
        <f t="shared" si="304"/>
        <v>3.1185</v>
      </c>
      <c r="D9772" s="254">
        <f t="shared" si="305"/>
        <v>2.8868360277134464E-2</v>
      </c>
    </row>
    <row r="9773" spans="1:4" x14ac:dyDescent="0.3">
      <c r="A9773" s="4">
        <v>33759</v>
      </c>
      <c r="B9773" s="200">
        <v>3117.9</v>
      </c>
      <c r="C9773" s="201">
        <f t="shared" si="304"/>
        <v>3.1179000000000001</v>
      </c>
      <c r="D9773" s="254">
        <f t="shared" si="305"/>
        <v>-1.9240019240018835E-2</v>
      </c>
    </row>
    <row r="9774" spans="1:4" x14ac:dyDescent="0.3">
      <c r="A9774" s="4">
        <v>33760</v>
      </c>
      <c r="B9774" s="200">
        <v>3113.1000000000004</v>
      </c>
      <c r="C9774" s="201">
        <f t="shared" si="304"/>
        <v>3.1131000000000002</v>
      </c>
      <c r="D9774" s="254">
        <f t="shared" si="305"/>
        <v>-0.15394977388626385</v>
      </c>
    </row>
    <row r="9775" spans="1:4" x14ac:dyDescent="0.3">
      <c r="A9775" s="4">
        <v>33763</v>
      </c>
      <c r="B9775" s="200">
        <v>3114.6</v>
      </c>
      <c r="C9775" s="201">
        <f t="shared" si="304"/>
        <v>3.1145999999999998</v>
      </c>
      <c r="D9775" s="254">
        <f t="shared" si="305"/>
        <v>4.8183482702124358E-2</v>
      </c>
    </row>
    <row r="9776" spans="1:4" x14ac:dyDescent="0.3">
      <c r="A9776" s="4">
        <v>33764</v>
      </c>
      <c r="B9776" s="200">
        <v>3117.6</v>
      </c>
      <c r="C9776" s="201">
        <f t="shared" si="304"/>
        <v>3.1175999999999999</v>
      </c>
      <c r="D9776" s="254">
        <f t="shared" si="305"/>
        <v>9.6320554806395009E-2</v>
      </c>
    </row>
    <row r="9777" spans="1:4" x14ac:dyDescent="0.3">
      <c r="A9777" s="4">
        <v>33765</v>
      </c>
      <c r="B9777" s="200">
        <v>3116.8999999999996</v>
      </c>
      <c r="C9777" s="201">
        <f t="shared" si="304"/>
        <v>3.1168999999999998</v>
      </c>
      <c r="D9777" s="254">
        <f t="shared" si="305"/>
        <v>-2.2453169104452719E-2</v>
      </c>
    </row>
    <row r="9778" spans="1:4" x14ac:dyDescent="0.3">
      <c r="A9778" s="4">
        <v>33766</v>
      </c>
      <c r="B9778" s="200">
        <v>3119.1</v>
      </c>
      <c r="C9778" s="201">
        <f t="shared" si="304"/>
        <v>3.1191</v>
      </c>
      <c r="D9778" s="254">
        <f t="shared" si="305"/>
        <v>7.0582951009035E-2</v>
      </c>
    </row>
    <row r="9779" spans="1:4" x14ac:dyDescent="0.3">
      <c r="A9779" s="4">
        <v>33767</v>
      </c>
      <c r="B9779" s="200">
        <v>3119.1</v>
      </c>
      <c r="C9779" s="201">
        <f t="shared" si="304"/>
        <v>3.1191</v>
      </c>
      <c r="D9779" s="254">
        <f t="shared" si="305"/>
        <v>0</v>
      </c>
    </row>
    <row r="9780" spans="1:4" x14ac:dyDescent="0.3">
      <c r="A9780" s="4">
        <v>33770</v>
      </c>
      <c r="B9780" s="200">
        <v>3119.3</v>
      </c>
      <c r="C9780" s="201">
        <f t="shared" si="304"/>
        <v>3.1193</v>
      </c>
      <c r="D9780" s="254">
        <f t="shared" si="305"/>
        <v>6.4121060562527532E-3</v>
      </c>
    </row>
    <row r="9781" spans="1:4" x14ac:dyDescent="0.3">
      <c r="A9781" s="4">
        <v>33771</v>
      </c>
      <c r="B9781" s="200">
        <v>3121</v>
      </c>
      <c r="C9781" s="201">
        <f t="shared" si="304"/>
        <v>3.121</v>
      </c>
      <c r="D9781" s="254">
        <f t="shared" si="305"/>
        <v>5.4499406918218085E-2</v>
      </c>
    </row>
    <row r="9782" spans="1:4" x14ac:dyDescent="0.3">
      <c r="A9782" s="4">
        <v>33772</v>
      </c>
      <c r="B9782" s="200">
        <v>3122</v>
      </c>
      <c r="C9782" s="201">
        <f t="shared" si="304"/>
        <v>3.1219999999999999</v>
      </c>
      <c r="D9782" s="254">
        <f t="shared" si="305"/>
        <v>3.2041012495986898E-2</v>
      </c>
    </row>
    <row r="9783" spans="1:4" x14ac:dyDescent="0.3">
      <c r="A9783" s="4">
        <v>33773</v>
      </c>
      <c r="B9783" s="200">
        <v>3120.2999999999997</v>
      </c>
      <c r="C9783" s="201">
        <f t="shared" si="304"/>
        <v>3.1202999999999999</v>
      </c>
      <c r="D9783" s="254">
        <f t="shared" si="305"/>
        <v>-5.4452274183225402E-2</v>
      </c>
    </row>
    <row r="9784" spans="1:4" x14ac:dyDescent="0.3">
      <c r="A9784" s="4">
        <v>33774</v>
      </c>
      <c r="B9784" s="200">
        <v>3116.8</v>
      </c>
      <c r="C9784" s="201">
        <f t="shared" si="304"/>
        <v>3.1168</v>
      </c>
      <c r="D9784" s="254">
        <f t="shared" si="305"/>
        <v>-0.11216870172738869</v>
      </c>
    </row>
    <row r="9785" spans="1:4" x14ac:dyDescent="0.3">
      <c r="A9785" s="4">
        <v>33777</v>
      </c>
      <c r="B9785" s="200">
        <v>3121.6</v>
      </c>
      <c r="C9785" s="201">
        <f t="shared" si="304"/>
        <v>3.1215999999999999</v>
      </c>
      <c r="D9785" s="254">
        <f t="shared" si="305"/>
        <v>0.15400410677617327</v>
      </c>
    </row>
    <row r="9786" spans="1:4" x14ac:dyDescent="0.3">
      <c r="A9786" s="4">
        <v>33778</v>
      </c>
      <c r="B9786" s="200">
        <v>3122.2</v>
      </c>
      <c r="C9786" s="201">
        <f t="shared" si="304"/>
        <v>3.1221999999999999</v>
      </c>
      <c r="D9786" s="254">
        <f t="shared" si="305"/>
        <v>1.9220912352646558E-2</v>
      </c>
    </row>
    <row r="9787" spans="1:4" x14ac:dyDescent="0.3">
      <c r="A9787" s="4">
        <v>33779</v>
      </c>
      <c r="B9787" s="200">
        <v>3122.5</v>
      </c>
      <c r="C9787" s="201">
        <f t="shared" si="304"/>
        <v>3.1225000000000001</v>
      </c>
      <c r="D9787" s="254">
        <f t="shared" si="305"/>
        <v>9.6086093139602369E-3</v>
      </c>
    </row>
    <row r="9788" spans="1:4" x14ac:dyDescent="0.3">
      <c r="A9788" s="4">
        <v>33780</v>
      </c>
      <c r="B9788" s="200">
        <v>3122.5</v>
      </c>
      <c r="C9788" s="201">
        <f t="shared" si="304"/>
        <v>3.1225000000000001</v>
      </c>
      <c r="D9788" s="254">
        <f t="shared" si="305"/>
        <v>0</v>
      </c>
    </row>
    <row r="9789" spans="1:4" x14ac:dyDescent="0.3">
      <c r="A9789" s="4">
        <v>33781</v>
      </c>
      <c r="B9789" s="200">
        <v>3122.5</v>
      </c>
      <c r="C9789" s="201">
        <f t="shared" si="304"/>
        <v>3.1225000000000001</v>
      </c>
      <c r="D9789" s="254">
        <f t="shared" si="305"/>
        <v>0</v>
      </c>
    </row>
    <row r="9790" spans="1:4" x14ac:dyDescent="0.3">
      <c r="A9790" s="4">
        <v>33784</v>
      </c>
      <c r="B9790" s="200">
        <v>3122.9</v>
      </c>
      <c r="C9790" s="201">
        <f t="shared" si="304"/>
        <v>3.1229</v>
      </c>
      <c r="D9790" s="254">
        <f t="shared" si="305"/>
        <v>1.2810248198569241E-2</v>
      </c>
    </row>
    <row r="9791" spans="1:4" x14ac:dyDescent="0.3">
      <c r="A9791" s="4">
        <v>33785</v>
      </c>
      <c r="B9791" s="200">
        <v>3123</v>
      </c>
      <c r="C9791" s="201">
        <f t="shared" si="304"/>
        <v>3.1230000000000002</v>
      </c>
      <c r="D9791" s="254">
        <f t="shared" si="305"/>
        <v>3.2021518460378928E-3</v>
      </c>
    </row>
    <row r="9792" spans="1:4" x14ac:dyDescent="0.3">
      <c r="A9792" s="4">
        <v>33786</v>
      </c>
      <c r="B9792" s="200">
        <v>3122.3999999999996</v>
      </c>
      <c r="C9792" s="201">
        <f t="shared" si="304"/>
        <v>3.1223999999999998</v>
      </c>
      <c r="D9792" s="254">
        <f t="shared" si="305"/>
        <v>-1.9212295869364127E-2</v>
      </c>
    </row>
    <row r="9793" spans="1:4" x14ac:dyDescent="0.3">
      <c r="A9793" s="4">
        <v>33787</v>
      </c>
      <c r="B9793" s="200">
        <v>3120.4</v>
      </c>
      <c r="C9793" s="201">
        <f t="shared" si="304"/>
        <v>3.1204000000000001</v>
      </c>
      <c r="D9793" s="254">
        <f t="shared" si="305"/>
        <v>-6.405329233921675E-2</v>
      </c>
    </row>
    <row r="9794" spans="1:4" x14ac:dyDescent="0.3">
      <c r="A9794" s="4">
        <v>33788</v>
      </c>
      <c r="B9794" s="200">
        <v>3117.9</v>
      </c>
      <c r="C9794" s="201">
        <f t="shared" si="304"/>
        <v>3.1179000000000001</v>
      </c>
      <c r="D9794" s="254">
        <f t="shared" si="305"/>
        <v>-8.011793359825603E-2</v>
      </c>
    </row>
    <row r="9795" spans="1:4" x14ac:dyDescent="0.3">
      <c r="A9795" s="4">
        <v>33791</v>
      </c>
      <c r="B9795" s="200">
        <v>3118.3</v>
      </c>
      <c r="C9795" s="201">
        <f t="shared" si="304"/>
        <v>3.1183000000000001</v>
      </c>
      <c r="D9795" s="254">
        <f t="shared" si="305"/>
        <v>1.2829147823856246E-2</v>
      </c>
    </row>
    <row r="9796" spans="1:4" x14ac:dyDescent="0.3">
      <c r="A9796" s="4">
        <v>33792</v>
      </c>
      <c r="B9796" s="200">
        <v>3116.6</v>
      </c>
      <c r="C9796" s="201">
        <f t="shared" si="304"/>
        <v>3.1166</v>
      </c>
      <c r="D9796" s="254">
        <f t="shared" si="305"/>
        <v>-5.4516884199728999E-2</v>
      </c>
    </row>
    <row r="9797" spans="1:4" x14ac:dyDescent="0.3">
      <c r="A9797" s="4">
        <v>33793</v>
      </c>
      <c r="B9797" s="200">
        <v>3117</v>
      </c>
      <c r="C9797" s="201">
        <f t="shared" si="304"/>
        <v>3.117</v>
      </c>
      <c r="D9797" s="254">
        <f t="shared" si="305"/>
        <v>1.2834499133673738E-2</v>
      </c>
    </row>
    <row r="9798" spans="1:4" x14ac:dyDescent="0.3">
      <c r="A9798" s="4">
        <v>33794</v>
      </c>
      <c r="B9798" s="200">
        <v>3109.9</v>
      </c>
      <c r="C9798" s="201">
        <f t="shared" ref="C9798:C9861" si="306">B9798/1000</f>
        <v>3.1099000000000001</v>
      </c>
      <c r="D9798" s="254">
        <f t="shared" si="305"/>
        <v>-0.22778312479948548</v>
      </c>
    </row>
    <row r="9799" spans="1:4" x14ac:dyDescent="0.3">
      <c r="A9799" s="4">
        <v>33795</v>
      </c>
      <c r="B9799" s="200">
        <v>3118</v>
      </c>
      <c r="C9799" s="201">
        <f t="shared" si="306"/>
        <v>3.1179999999999999</v>
      </c>
      <c r="D9799" s="254">
        <f t="shared" ref="D9799:D9862" si="307">((B9799/B9798)-1)*100</f>
        <v>0.26045853564422572</v>
      </c>
    </row>
    <row r="9800" spans="1:4" x14ac:dyDescent="0.3">
      <c r="A9800" s="4">
        <v>33798</v>
      </c>
      <c r="B9800" s="200">
        <v>3115.6000000000004</v>
      </c>
      <c r="C9800" s="201">
        <f t="shared" si="306"/>
        <v>3.1156000000000001</v>
      </c>
      <c r="D9800" s="254">
        <f t="shared" si="307"/>
        <v>-7.6972418216791905E-2</v>
      </c>
    </row>
    <row r="9801" spans="1:4" x14ac:dyDescent="0.3">
      <c r="A9801" s="4">
        <v>33799</v>
      </c>
      <c r="B9801" s="200">
        <v>3117.4</v>
      </c>
      <c r="C9801" s="201">
        <f t="shared" si="306"/>
        <v>3.1173999999999999</v>
      </c>
      <c r="D9801" s="254">
        <f t="shared" si="307"/>
        <v>5.7773783540882029E-2</v>
      </c>
    </row>
    <row r="9802" spans="1:4" x14ac:dyDescent="0.3">
      <c r="A9802" s="4">
        <v>33800</v>
      </c>
      <c r="B9802" s="200">
        <v>3118.3999999999996</v>
      </c>
      <c r="C9802" s="201">
        <f t="shared" si="306"/>
        <v>3.1183999999999998</v>
      </c>
      <c r="D9802" s="254">
        <f t="shared" si="307"/>
        <v>3.2078013729375243E-2</v>
      </c>
    </row>
    <row r="9803" spans="1:4" x14ac:dyDescent="0.3">
      <c r="A9803" s="4">
        <v>33801</v>
      </c>
      <c r="B9803" s="200">
        <v>3117.5</v>
      </c>
      <c r="C9803" s="201">
        <f t="shared" si="306"/>
        <v>3.1175000000000002</v>
      </c>
      <c r="D9803" s="254">
        <f t="shared" si="307"/>
        <v>-2.8860954335541145E-2</v>
      </c>
    </row>
    <row r="9804" spans="1:4" x14ac:dyDescent="0.3">
      <c r="A9804" s="4">
        <v>33802</v>
      </c>
      <c r="B9804" s="200">
        <v>3114.9</v>
      </c>
      <c r="C9804" s="201">
        <f t="shared" si="306"/>
        <v>3.1149</v>
      </c>
      <c r="D9804" s="254">
        <f t="shared" si="307"/>
        <v>-8.34001603849166E-2</v>
      </c>
    </row>
    <row r="9805" spans="1:4" x14ac:dyDescent="0.3">
      <c r="A9805" s="4">
        <v>33805</v>
      </c>
      <c r="B9805" s="200">
        <v>3116.6</v>
      </c>
      <c r="C9805" s="201">
        <f t="shared" si="306"/>
        <v>3.1166</v>
      </c>
      <c r="D9805" s="254">
        <f t="shared" si="307"/>
        <v>5.45763908953667E-2</v>
      </c>
    </row>
    <row r="9806" spans="1:4" x14ac:dyDescent="0.3">
      <c r="A9806" s="4">
        <v>33806</v>
      </c>
      <c r="B9806" s="200">
        <v>3115.6000000000004</v>
      </c>
      <c r="C9806" s="201">
        <f t="shared" si="306"/>
        <v>3.1156000000000001</v>
      </c>
      <c r="D9806" s="254">
        <f t="shared" si="307"/>
        <v>-3.208624783416214E-2</v>
      </c>
    </row>
    <row r="9807" spans="1:4" x14ac:dyDescent="0.3">
      <c r="A9807" s="4">
        <v>33807</v>
      </c>
      <c r="B9807" s="200">
        <v>3112.5</v>
      </c>
      <c r="C9807" s="201">
        <f t="shared" si="306"/>
        <v>3.1124999999999998</v>
      </c>
      <c r="D9807" s="254">
        <f t="shared" si="307"/>
        <v>-9.94992938759931E-2</v>
      </c>
    </row>
    <row r="9808" spans="1:4" x14ac:dyDescent="0.3">
      <c r="A9808" s="4">
        <v>33808</v>
      </c>
      <c r="B9808" s="200">
        <v>3111.3</v>
      </c>
      <c r="C9808" s="201">
        <f t="shared" si="306"/>
        <v>3.1113000000000004</v>
      </c>
      <c r="D9808" s="254">
        <f t="shared" si="307"/>
        <v>-3.8554216867459079E-2</v>
      </c>
    </row>
    <row r="9809" spans="1:4" x14ac:dyDescent="0.3">
      <c r="A9809" s="4">
        <v>33809</v>
      </c>
      <c r="B9809" s="200">
        <v>3110</v>
      </c>
      <c r="C9809" s="201">
        <f t="shared" si="306"/>
        <v>3.11</v>
      </c>
      <c r="D9809" s="254">
        <f t="shared" si="307"/>
        <v>-4.1783177449949971E-2</v>
      </c>
    </row>
    <row r="9810" spans="1:4" x14ac:dyDescent="0.3">
      <c r="A9810" s="4">
        <v>33812</v>
      </c>
      <c r="B9810" s="200">
        <v>3113.9</v>
      </c>
      <c r="C9810" s="201">
        <f t="shared" si="306"/>
        <v>3.1139000000000001</v>
      </c>
      <c r="D9810" s="254">
        <f t="shared" si="307"/>
        <v>0.12540192926044913</v>
      </c>
    </row>
    <row r="9811" spans="1:4" x14ac:dyDescent="0.3">
      <c r="A9811" s="4">
        <v>33813</v>
      </c>
      <c r="B9811" s="200">
        <v>3116.1</v>
      </c>
      <c r="C9811" s="201">
        <f t="shared" si="306"/>
        <v>3.1160999999999999</v>
      </c>
      <c r="D9811" s="254">
        <f t="shared" si="307"/>
        <v>7.0650952182149673E-2</v>
      </c>
    </row>
    <row r="9812" spans="1:4" x14ac:dyDescent="0.3">
      <c r="A9812" s="4">
        <v>33814</v>
      </c>
      <c r="B9812" s="200">
        <v>3114.1</v>
      </c>
      <c r="C9812" s="201">
        <f t="shared" si="306"/>
        <v>3.1141000000000001</v>
      </c>
      <c r="D9812" s="254">
        <f t="shared" si="307"/>
        <v>-6.4182792593303617E-2</v>
      </c>
    </row>
    <row r="9813" spans="1:4" x14ac:dyDescent="0.3">
      <c r="A9813" s="4">
        <v>33815</v>
      </c>
      <c r="B9813" s="200">
        <v>3111.3</v>
      </c>
      <c r="C9813" s="201">
        <f t="shared" si="306"/>
        <v>3.1113000000000004</v>
      </c>
      <c r="D9813" s="254">
        <f t="shared" si="307"/>
        <v>-8.9913618702019971E-2</v>
      </c>
    </row>
    <row r="9814" spans="1:4" x14ac:dyDescent="0.3">
      <c r="A9814" s="4">
        <v>33816</v>
      </c>
      <c r="B9814" s="200">
        <v>3112.4</v>
      </c>
      <c r="C9814" s="201">
        <f t="shared" si="306"/>
        <v>3.1124000000000001</v>
      </c>
      <c r="D9814" s="254">
        <f t="shared" si="307"/>
        <v>3.5354996303782471E-2</v>
      </c>
    </row>
    <row r="9815" spans="1:4" x14ac:dyDescent="0.3">
      <c r="A9815" s="4">
        <v>33819</v>
      </c>
      <c r="B9815" s="200">
        <v>3109.4</v>
      </c>
      <c r="C9815" s="201">
        <f t="shared" si="306"/>
        <v>3.1093999999999999</v>
      </c>
      <c r="D9815" s="254">
        <f t="shared" si="307"/>
        <v>-9.6388638992417341E-2</v>
      </c>
    </row>
    <row r="9816" spans="1:4" x14ac:dyDescent="0.3">
      <c r="A9816" s="4">
        <v>33820</v>
      </c>
      <c r="B9816" s="200">
        <v>3107.1</v>
      </c>
      <c r="C9816" s="201">
        <f t="shared" si="306"/>
        <v>3.1071</v>
      </c>
      <c r="D9816" s="254">
        <f t="shared" si="307"/>
        <v>-7.3969254518557737E-2</v>
      </c>
    </row>
    <row r="9817" spans="1:4" x14ac:dyDescent="0.3">
      <c r="A9817" s="4">
        <v>33821</v>
      </c>
      <c r="B9817" s="200">
        <v>3108.4</v>
      </c>
      <c r="C9817" s="201">
        <f t="shared" si="306"/>
        <v>3.1084000000000001</v>
      </c>
      <c r="D9817" s="254">
        <f t="shared" si="307"/>
        <v>4.1839657558506715E-2</v>
      </c>
    </row>
    <row r="9818" spans="1:4" x14ac:dyDescent="0.3">
      <c r="A9818" s="4">
        <v>33822</v>
      </c>
      <c r="B9818" s="200">
        <v>3102.1</v>
      </c>
      <c r="C9818" s="201">
        <f t="shared" si="306"/>
        <v>3.1021000000000001</v>
      </c>
      <c r="D9818" s="254">
        <f t="shared" si="307"/>
        <v>-0.2026766181958628</v>
      </c>
    </row>
    <row r="9819" spans="1:4" x14ac:dyDescent="0.3">
      <c r="A9819" s="4">
        <v>33823</v>
      </c>
      <c r="B9819" s="200">
        <v>3102</v>
      </c>
      <c r="C9819" s="201">
        <f t="shared" si="306"/>
        <v>3.1019999999999999</v>
      </c>
      <c r="D9819" s="254">
        <f t="shared" si="307"/>
        <v>-3.223622707193563E-3</v>
      </c>
    </row>
    <row r="9820" spans="1:4" x14ac:dyDescent="0.3">
      <c r="A9820" s="4">
        <v>33826</v>
      </c>
      <c r="B9820" s="200">
        <v>3098.3999999999996</v>
      </c>
      <c r="C9820" s="201">
        <f t="shared" si="306"/>
        <v>3.0983999999999998</v>
      </c>
      <c r="D9820" s="254">
        <f t="shared" si="307"/>
        <v>-0.11605415860735935</v>
      </c>
    </row>
    <row r="9821" spans="1:4" x14ac:dyDescent="0.3">
      <c r="A9821" s="4">
        <v>33827</v>
      </c>
      <c r="B9821" s="200">
        <v>3088.1</v>
      </c>
      <c r="C9821" s="201">
        <f t="shared" si="306"/>
        <v>3.0880999999999998</v>
      </c>
      <c r="D9821" s="254">
        <f t="shared" si="307"/>
        <v>-0.33242964110508089</v>
      </c>
    </row>
    <row r="9822" spans="1:4" x14ac:dyDescent="0.3">
      <c r="A9822" s="4">
        <v>33828</v>
      </c>
      <c r="B9822" s="200">
        <v>3075.8999999999996</v>
      </c>
      <c r="C9822" s="201">
        <f t="shared" si="306"/>
        <v>3.0758999999999999</v>
      </c>
      <c r="D9822" s="254">
        <f t="shared" si="307"/>
        <v>-0.39506492665394299</v>
      </c>
    </row>
    <row r="9823" spans="1:4" x14ac:dyDescent="0.3">
      <c r="A9823" s="4">
        <v>33829</v>
      </c>
      <c r="B9823" s="200">
        <v>3073.3</v>
      </c>
      <c r="C9823" s="201">
        <f t="shared" si="306"/>
        <v>3.0733000000000001</v>
      </c>
      <c r="D9823" s="254">
        <f t="shared" si="307"/>
        <v>-8.4528105595094161E-2</v>
      </c>
    </row>
    <row r="9824" spans="1:4" x14ac:dyDescent="0.3">
      <c r="A9824" s="4">
        <v>33830</v>
      </c>
      <c r="B9824" s="200">
        <v>3076.8</v>
      </c>
      <c r="C9824" s="201">
        <f t="shared" si="306"/>
        <v>3.0768</v>
      </c>
      <c r="D9824" s="254">
        <f t="shared" si="307"/>
        <v>0.11388409852601811</v>
      </c>
    </row>
    <row r="9825" spans="1:4" x14ac:dyDescent="0.3">
      <c r="A9825" s="4">
        <v>33833</v>
      </c>
      <c r="B9825" s="200">
        <v>3086.9</v>
      </c>
      <c r="C9825" s="201">
        <f t="shared" si="306"/>
        <v>3.0869</v>
      </c>
      <c r="D9825" s="254">
        <f t="shared" si="307"/>
        <v>0.32826313052520817</v>
      </c>
    </row>
    <row r="9826" spans="1:4" x14ac:dyDescent="0.3">
      <c r="A9826" s="4">
        <v>33834</v>
      </c>
      <c r="B9826" s="200">
        <v>3087.6</v>
      </c>
      <c r="C9826" s="201">
        <f t="shared" si="306"/>
        <v>3.0876000000000001</v>
      </c>
      <c r="D9826" s="254">
        <f t="shared" si="307"/>
        <v>2.2676471541016596E-2</v>
      </c>
    </row>
    <row r="9827" spans="1:4" x14ac:dyDescent="0.3">
      <c r="A9827" s="4">
        <v>33835</v>
      </c>
      <c r="B9827" s="200">
        <v>3085.3</v>
      </c>
      <c r="C9827" s="201">
        <f t="shared" si="306"/>
        <v>3.0853000000000002</v>
      </c>
      <c r="D9827" s="254">
        <f t="shared" si="307"/>
        <v>-7.4491514444863238E-2</v>
      </c>
    </row>
    <row r="9828" spans="1:4" x14ac:dyDescent="0.3">
      <c r="A9828" s="4">
        <v>33836</v>
      </c>
      <c r="B9828" s="200">
        <v>3081.4</v>
      </c>
      <c r="C9828" s="201">
        <f t="shared" si="306"/>
        <v>3.0813999999999999</v>
      </c>
      <c r="D9828" s="254">
        <f t="shared" si="307"/>
        <v>-0.12640586004603049</v>
      </c>
    </row>
    <row r="9829" spans="1:4" x14ac:dyDescent="0.3">
      <c r="A9829" s="4">
        <v>33837</v>
      </c>
      <c r="B9829" s="200">
        <v>3083.6</v>
      </c>
      <c r="C9829" s="201">
        <f t="shared" si="306"/>
        <v>3.0836000000000001</v>
      </c>
      <c r="D9829" s="254">
        <f t="shared" si="307"/>
        <v>7.1396118647371054E-2</v>
      </c>
    </row>
    <row r="9830" spans="1:4" x14ac:dyDescent="0.3">
      <c r="A9830" s="4">
        <v>33840</v>
      </c>
      <c r="B9830" s="200">
        <v>3085.5</v>
      </c>
      <c r="C9830" s="201">
        <f t="shared" si="306"/>
        <v>3.0855000000000001</v>
      </c>
      <c r="D9830" s="254">
        <f t="shared" si="307"/>
        <v>6.161629264496149E-2</v>
      </c>
    </row>
    <row r="9831" spans="1:4" x14ac:dyDescent="0.3">
      <c r="A9831" s="4">
        <v>33841</v>
      </c>
      <c r="B9831" s="200">
        <v>3081</v>
      </c>
      <c r="C9831" s="201">
        <f t="shared" si="306"/>
        <v>3.081</v>
      </c>
      <c r="D9831" s="254">
        <f t="shared" si="307"/>
        <v>-0.1458434613514803</v>
      </c>
    </row>
    <row r="9832" spans="1:4" x14ac:dyDescent="0.3">
      <c r="A9832" s="4">
        <v>33842</v>
      </c>
      <c r="B9832" s="200">
        <v>3078.9</v>
      </c>
      <c r="C9832" s="201">
        <f t="shared" si="306"/>
        <v>3.0789</v>
      </c>
      <c r="D9832" s="254">
        <f t="shared" si="307"/>
        <v>-6.8159688412849917E-2</v>
      </c>
    </row>
    <row r="9833" spans="1:4" x14ac:dyDescent="0.3">
      <c r="A9833" s="4">
        <v>33843</v>
      </c>
      <c r="B9833" s="200">
        <v>3081</v>
      </c>
      <c r="C9833" s="201">
        <f t="shared" si="306"/>
        <v>3.081</v>
      </c>
      <c r="D9833" s="254">
        <f t="shared" si="307"/>
        <v>6.8206177530938383E-2</v>
      </c>
    </row>
    <row r="9834" spans="1:4" x14ac:dyDescent="0.3">
      <c r="A9834" s="4">
        <v>33844</v>
      </c>
      <c r="B9834" s="200">
        <v>3081</v>
      </c>
      <c r="C9834" s="201">
        <f t="shared" si="306"/>
        <v>3.081</v>
      </c>
      <c r="D9834" s="254">
        <f t="shared" si="307"/>
        <v>0</v>
      </c>
    </row>
    <row r="9835" spans="1:4" x14ac:dyDescent="0.3">
      <c r="A9835" s="4">
        <v>33847</v>
      </c>
      <c r="B9835" s="200">
        <v>3076.5</v>
      </c>
      <c r="C9835" s="201">
        <f t="shared" si="306"/>
        <v>3.0764999999999998</v>
      </c>
      <c r="D9835" s="254">
        <f t="shared" si="307"/>
        <v>-0.14605647517039744</v>
      </c>
    </row>
    <row r="9836" spans="1:4" x14ac:dyDescent="0.3">
      <c r="A9836" s="4">
        <v>33848</v>
      </c>
      <c r="B9836" s="200">
        <v>3071.5</v>
      </c>
      <c r="C9836" s="201">
        <f t="shared" si="306"/>
        <v>3.0714999999999999</v>
      </c>
      <c r="D9836" s="254">
        <f t="shared" si="307"/>
        <v>-0.16252234682269107</v>
      </c>
    </row>
    <row r="9837" spans="1:4" x14ac:dyDescent="0.3">
      <c r="A9837" s="4">
        <v>33849</v>
      </c>
      <c r="B9837" s="200">
        <v>3069.4</v>
      </c>
      <c r="C9837" s="201">
        <f t="shared" si="306"/>
        <v>3.0693999999999999</v>
      </c>
      <c r="D9837" s="254">
        <f t="shared" si="307"/>
        <v>-6.837050301155001E-2</v>
      </c>
    </row>
    <row r="9838" spans="1:4" x14ac:dyDescent="0.3">
      <c r="A9838" s="4">
        <v>33850</v>
      </c>
      <c r="B9838" s="200">
        <v>3069.9</v>
      </c>
      <c r="C9838" s="201">
        <f t="shared" si="306"/>
        <v>3.0699000000000001</v>
      </c>
      <c r="D9838" s="254">
        <f t="shared" si="307"/>
        <v>1.6289828630999814E-2</v>
      </c>
    </row>
    <row r="9839" spans="1:4" x14ac:dyDescent="0.3">
      <c r="A9839" s="4">
        <v>33851</v>
      </c>
      <c r="B9839" s="200">
        <v>3068.1</v>
      </c>
      <c r="C9839" s="201">
        <f t="shared" si="306"/>
        <v>3.0680999999999998</v>
      </c>
      <c r="D9839" s="254">
        <f t="shared" si="307"/>
        <v>-5.8633831720911189E-2</v>
      </c>
    </row>
    <row r="9840" spans="1:4" x14ac:dyDescent="0.3">
      <c r="A9840" s="4">
        <v>33854</v>
      </c>
      <c r="B9840" s="200">
        <v>3063.8</v>
      </c>
      <c r="C9840" s="201">
        <f t="shared" si="306"/>
        <v>3.0638000000000001</v>
      </c>
      <c r="D9840" s="254">
        <f t="shared" si="307"/>
        <v>-0.1401518855317585</v>
      </c>
    </row>
    <row r="9841" spans="1:4" x14ac:dyDescent="0.3">
      <c r="A9841" s="4">
        <v>33855</v>
      </c>
      <c r="B9841" s="200">
        <v>3063.6</v>
      </c>
      <c r="C9841" s="201">
        <f t="shared" si="306"/>
        <v>3.0636000000000001</v>
      </c>
      <c r="D9841" s="254">
        <f t="shared" si="307"/>
        <v>-6.5278412429092825E-3</v>
      </c>
    </row>
    <row r="9842" spans="1:4" x14ac:dyDescent="0.3">
      <c r="A9842" s="4">
        <v>33856</v>
      </c>
      <c r="B9842" s="200">
        <v>3063</v>
      </c>
      <c r="C9842" s="201">
        <f t="shared" si="306"/>
        <v>3.0630000000000002</v>
      </c>
      <c r="D9842" s="254">
        <f t="shared" si="307"/>
        <v>-1.9584802193495232E-2</v>
      </c>
    </row>
    <row r="9843" spans="1:4" x14ac:dyDescent="0.3">
      <c r="A9843" s="4">
        <v>33857</v>
      </c>
      <c r="B9843" s="200">
        <v>3076.8</v>
      </c>
      <c r="C9843" s="201">
        <f t="shared" si="306"/>
        <v>3.0768</v>
      </c>
      <c r="D9843" s="254">
        <f t="shared" si="307"/>
        <v>0.4505386875612194</v>
      </c>
    </row>
    <row r="9844" spans="1:4" x14ac:dyDescent="0.3">
      <c r="A9844" s="4">
        <v>33858</v>
      </c>
      <c r="B9844" s="200">
        <v>3094.8</v>
      </c>
      <c r="C9844" s="201">
        <f t="shared" si="306"/>
        <v>3.0948000000000002</v>
      </c>
      <c r="D9844" s="254">
        <f t="shared" si="307"/>
        <v>0.58502340093604666</v>
      </c>
    </row>
    <row r="9845" spans="1:4" x14ac:dyDescent="0.3">
      <c r="A9845" s="4">
        <v>33861</v>
      </c>
      <c r="B9845" s="200">
        <v>3094.1</v>
      </c>
      <c r="C9845" s="201">
        <f t="shared" si="306"/>
        <v>3.0941000000000001</v>
      </c>
      <c r="D9845" s="254">
        <f t="shared" si="307"/>
        <v>-2.2618586015255016E-2</v>
      </c>
    </row>
    <row r="9846" spans="1:4" x14ac:dyDescent="0.3">
      <c r="A9846" s="4">
        <v>33862</v>
      </c>
      <c r="B9846" s="200">
        <v>3092.6</v>
      </c>
      <c r="C9846" s="201">
        <f t="shared" si="306"/>
        <v>3.0926</v>
      </c>
      <c r="D9846" s="254">
        <f t="shared" si="307"/>
        <v>-4.8479363950748589E-2</v>
      </c>
    </row>
    <row r="9847" spans="1:4" x14ac:dyDescent="0.3">
      <c r="A9847" s="4">
        <v>33864</v>
      </c>
      <c r="B9847" s="200">
        <v>3091.6</v>
      </c>
      <c r="C9847" s="201">
        <f t="shared" si="306"/>
        <v>3.0916000000000001</v>
      </c>
      <c r="D9847" s="254">
        <f t="shared" si="307"/>
        <v>-3.2335251891613126E-2</v>
      </c>
    </row>
    <row r="9848" spans="1:4" x14ac:dyDescent="0.3">
      <c r="A9848" s="4">
        <v>33865</v>
      </c>
      <c r="B9848" s="200">
        <v>3086.3999999999996</v>
      </c>
      <c r="C9848" s="201">
        <f t="shared" si="306"/>
        <v>3.0863999999999998</v>
      </c>
      <c r="D9848" s="254">
        <f t="shared" si="307"/>
        <v>-0.16819769698538378</v>
      </c>
    </row>
    <row r="9849" spans="1:4" x14ac:dyDescent="0.3">
      <c r="A9849" s="4">
        <v>33868</v>
      </c>
      <c r="B9849" s="200">
        <v>3088.4</v>
      </c>
      <c r="C9849" s="201">
        <f t="shared" si="306"/>
        <v>3.0884</v>
      </c>
      <c r="D9849" s="254">
        <f t="shared" si="307"/>
        <v>6.4800414722676614E-2</v>
      </c>
    </row>
    <row r="9850" spans="1:4" x14ac:dyDescent="0.3">
      <c r="A9850" s="4">
        <v>33869</v>
      </c>
      <c r="B9850" s="200">
        <v>3111.1</v>
      </c>
      <c r="C9850" s="201">
        <f t="shared" si="306"/>
        <v>3.1111</v>
      </c>
      <c r="D9850" s="254">
        <f t="shared" si="307"/>
        <v>0.73500841859861499</v>
      </c>
    </row>
    <row r="9851" spans="1:4" x14ac:dyDescent="0.3">
      <c r="A9851" s="4">
        <v>33870</v>
      </c>
      <c r="B9851" s="200">
        <v>3120.8</v>
      </c>
      <c r="C9851" s="201">
        <f t="shared" si="306"/>
        <v>3.1208</v>
      </c>
      <c r="D9851" s="254">
        <f t="shared" si="307"/>
        <v>0.31178682781010103</v>
      </c>
    </row>
    <row r="9852" spans="1:4" x14ac:dyDescent="0.3">
      <c r="A9852" s="4">
        <v>33871</v>
      </c>
      <c r="B9852" s="200">
        <v>3104</v>
      </c>
      <c r="C9852" s="201">
        <f t="shared" si="306"/>
        <v>3.1040000000000001</v>
      </c>
      <c r="D9852" s="254">
        <f t="shared" si="307"/>
        <v>-0.5383235067931369</v>
      </c>
    </row>
    <row r="9853" spans="1:4" x14ac:dyDescent="0.3">
      <c r="A9853" s="4">
        <v>33872</v>
      </c>
      <c r="B9853" s="200">
        <v>3107.1</v>
      </c>
      <c r="C9853" s="201">
        <f t="shared" si="306"/>
        <v>3.1071</v>
      </c>
      <c r="D9853" s="254">
        <f t="shared" si="307"/>
        <v>9.9871134020612651E-2</v>
      </c>
    </row>
    <row r="9854" spans="1:4" x14ac:dyDescent="0.3">
      <c r="A9854" s="4">
        <v>33875</v>
      </c>
      <c r="B9854" s="200">
        <v>3116.1</v>
      </c>
      <c r="C9854" s="201">
        <f t="shared" si="306"/>
        <v>3.1160999999999999</v>
      </c>
      <c r="D9854" s="254">
        <f t="shared" si="307"/>
        <v>0.28965916771266365</v>
      </c>
    </row>
    <row r="9855" spans="1:4" x14ac:dyDescent="0.3">
      <c r="A9855" s="4">
        <v>33876</v>
      </c>
      <c r="B9855" s="200">
        <v>3113.1000000000004</v>
      </c>
      <c r="C9855" s="201">
        <f t="shared" si="306"/>
        <v>3.1131000000000002</v>
      </c>
      <c r="D9855" s="254">
        <f t="shared" si="307"/>
        <v>-9.6274188889944323E-2</v>
      </c>
    </row>
    <row r="9856" spans="1:4" x14ac:dyDescent="0.3">
      <c r="A9856" s="4">
        <v>33877</v>
      </c>
      <c r="B9856" s="200">
        <v>3109</v>
      </c>
      <c r="C9856" s="201">
        <f t="shared" si="306"/>
        <v>3.109</v>
      </c>
      <c r="D9856" s="254">
        <f t="shared" si="307"/>
        <v>-0.13170151938582952</v>
      </c>
    </row>
    <row r="9857" spans="1:4" x14ac:dyDescent="0.3">
      <c r="A9857" s="4">
        <v>33878</v>
      </c>
      <c r="B9857" s="200">
        <v>3111</v>
      </c>
      <c r="C9857" s="201">
        <f t="shared" si="306"/>
        <v>3.1110000000000002</v>
      </c>
      <c r="D9857" s="254">
        <f t="shared" si="307"/>
        <v>6.4329366355742046E-2</v>
      </c>
    </row>
    <row r="9858" spans="1:4" x14ac:dyDescent="0.3">
      <c r="A9858" s="4">
        <v>33879</v>
      </c>
      <c r="B9858" s="200">
        <v>3114.5</v>
      </c>
      <c r="C9858" s="201">
        <f t="shared" si="306"/>
        <v>3.1145</v>
      </c>
      <c r="D9858" s="254">
        <f t="shared" si="307"/>
        <v>0.11250401800064758</v>
      </c>
    </row>
    <row r="9859" spans="1:4" x14ac:dyDescent="0.3">
      <c r="A9859" s="4">
        <v>33882</v>
      </c>
      <c r="B9859" s="200">
        <v>3113</v>
      </c>
      <c r="C9859" s="201">
        <f t="shared" si="306"/>
        <v>3.113</v>
      </c>
      <c r="D9859" s="254">
        <f t="shared" si="307"/>
        <v>-4.8161823727721487E-2</v>
      </c>
    </row>
    <row r="9860" spans="1:4" x14ac:dyDescent="0.3">
      <c r="A9860" s="4">
        <v>33883</v>
      </c>
      <c r="B9860" s="200">
        <v>3113.7000000000003</v>
      </c>
      <c r="C9860" s="201">
        <f t="shared" si="306"/>
        <v>3.1137000000000001</v>
      </c>
      <c r="D9860" s="254">
        <f t="shared" si="307"/>
        <v>2.2486347574690591E-2</v>
      </c>
    </row>
    <row r="9861" spans="1:4" x14ac:dyDescent="0.3">
      <c r="A9861" s="4">
        <v>33884</v>
      </c>
      <c r="B9861" s="200">
        <v>3111.9</v>
      </c>
      <c r="C9861" s="201">
        <f t="shared" si="306"/>
        <v>3.1118999999999999</v>
      </c>
      <c r="D9861" s="254">
        <f t="shared" si="307"/>
        <v>-5.7809037479528147E-2</v>
      </c>
    </row>
    <row r="9862" spans="1:4" x14ac:dyDescent="0.3">
      <c r="A9862" s="4">
        <v>33885</v>
      </c>
      <c r="B9862" s="200">
        <v>3115.1</v>
      </c>
      <c r="C9862" s="201">
        <f t="shared" ref="C9862:C9925" si="308">B9862/1000</f>
        <v>3.1151</v>
      </c>
      <c r="D9862" s="254">
        <f t="shared" si="307"/>
        <v>0.10283106783637308</v>
      </c>
    </row>
    <row r="9863" spans="1:4" x14ac:dyDescent="0.3">
      <c r="A9863" s="4">
        <v>33886</v>
      </c>
      <c r="B9863" s="200">
        <v>3113.7999999999997</v>
      </c>
      <c r="C9863" s="201">
        <f t="shared" si="308"/>
        <v>3.1137999999999999</v>
      </c>
      <c r="D9863" s="254">
        <f t="shared" ref="D9863:D9926" si="309">((B9863/B9862)-1)*100</f>
        <v>-4.1732207633793372E-2</v>
      </c>
    </row>
    <row r="9864" spans="1:4" x14ac:dyDescent="0.3">
      <c r="A9864" s="4">
        <v>33890</v>
      </c>
      <c r="B9864" s="200">
        <v>3121.9</v>
      </c>
      <c r="C9864" s="201">
        <f t="shared" si="308"/>
        <v>3.1219000000000001</v>
      </c>
      <c r="D9864" s="254">
        <f t="shared" si="309"/>
        <v>0.2601323142141565</v>
      </c>
    </row>
    <row r="9865" spans="1:4" x14ac:dyDescent="0.3">
      <c r="A9865" s="4">
        <v>33891</v>
      </c>
      <c r="B9865" s="200">
        <v>3136</v>
      </c>
      <c r="C9865" s="201">
        <f t="shared" si="308"/>
        <v>3.1360000000000001</v>
      </c>
      <c r="D9865" s="254">
        <f t="shared" si="309"/>
        <v>0.45164803485056026</v>
      </c>
    </row>
    <row r="9866" spans="1:4" x14ac:dyDescent="0.3">
      <c r="A9866" s="4">
        <v>33892</v>
      </c>
      <c r="B9866" s="200">
        <v>3134.3999999999996</v>
      </c>
      <c r="C9866" s="201">
        <f t="shared" si="308"/>
        <v>3.1343999999999999</v>
      </c>
      <c r="D9866" s="254">
        <f t="shared" si="309"/>
        <v>-5.1020408163271469E-2</v>
      </c>
    </row>
    <row r="9867" spans="1:4" x14ac:dyDescent="0.3">
      <c r="A9867" s="4">
        <v>33893</v>
      </c>
      <c r="B9867" s="200">
        <v>3134</v>
      </c>
      <c r="C9867" s="201">
        <f t="shared" si="308"/>
        <v>3.1339999999999999</v>
      </c>
      <c r="D9867" s="254">
        <f t="shared" si="309"/>
        <v>-1.2761613067879818E-2</v>
      </c>
    </row>
    <row r="9868" spans="1:4" x14ac:dyDescent="0.3">
      <c r="A9868" s="4">
        <v>33896</v>
      </c>
      <c r="B9868" s="200">
        <v>3142.9</v>
      </c>
      <c r="C9868" s="201">
        <f t="shared" si="308"/>
        <v>3.1429</v>
      </c>
      <c r="D9868" s="254">
        <f t="shared" si="309"/>
        <v>0.28398213146139106</v>
      </c>
    </row>
    <row r="9869" spans="1:4" x14ac:dyDescent="0.3">
      <c r="A9869" s="4">
        <v>33897</v>
      </c>
      <c r="B9869" s="200">
        <v>3135.5</v>
      </c>
      <c r="C9869" s="201">
        <f t="shared" si="308"/>
        <v>3.1355</v>
      </c>
      <c r="D9869" s="254">
        <f t="shared" si="309"/>
        <v>-0.23545133475453284</v>
      </c>
    </row>
    <row r="9870" spans="1:4" x14ac:dyDescent="0.3">
      <c r="A9870" s="4">
        <v>33898</v>
      </c>
      <c r="B9870" s="200">
        <v>3128.5</v>
      </c>
      <c r="C9870" s="201">
        <f t="shared" si="308"/>
        <v>3.1284999999999998</v>
      </c>
      <c r="D9870" s="254">
        <f t="shared" si="309"/>
        <v>-0.22324988040185456</v>
      </c>
    </row>
    <row r="9871" spans="1:4" x14ac:dyDescent="0.3">
      <c r="A9871" s="4">
        <v>33899</v>
      </c>
      <c r="B9871" s="200">
        <v>3125.2</v>
      </c>
      <c r="C9871" s="201">
        <f t="shared" si="308"/>
        <v>3.1252</v>
      </c>
      <c r="D9871" s="254">
        <f t="shared" si="309"/>
        <v>-0.10548186031644757</v>
      </c>
    </row>
    <row r="9872" spans="1:4" x14ac:dyDescent="0.3">
      <c r="A9872" s="4">
        <v>33900</v>
      </c>
      <c r="B9872" s="200">
        <v>3119</v>
      </c>
      <c r="C9872" s="201">
        <f t="shared" si="308"/>
        <v>3.1190000000000002</v>
      </c>
      <c r="D9872" s="254">
        <f t="shared" si="309"/>
        <v>-0.19838730321258824</v>
      </c>
    </row>
    <row r="9873" spans="1:4" x14ac:dyDescent="0.3">
      <c r="A9873" s="4">
        <v>33903</v>
      </c>
      <c r="B9873" s="200">
        <v>3118.1</v>
      </c>
      <c r="C9873" s="201">
        <f t="shared" si="308"/>
        <v>3.1181000000000001</v>
      </c>
      <c r="D9873" s="254">
        <f t="shared" si="309"/>
        <v>-2.8855402372562899E-2</v>
      </c>
    </row>
    <row r="9874" spans="1:4" x14ac:dyDescent="0.3">
      <c r="A9874" s="4">
        <v>33904</v>
      </c>
      <c r="B9874" s="200">
        <v>3136.4</v>
      </c>
      <c r="C9874" s="201">
        <f t="shared" si="308"/>
        <v>3.1364000000000001</v>
      </c>
      <c r="D9874" s="254">
        <f t="shared" si="309"/>
        <v>0.58689586607230115</v>
      </c>
    </row>
    <row r="9875" spans="1:4" x14ac:dyDescent="0.3">
      <c r="A9875" s="4">
        <v>33905</v>
      </c>
      <c r="B9875" s="200">
        <v>3132.1</v>
      </c>
      <c r="C9875" s="201">
        <f t="shared" si="308"/>
        <v>3.1320999999999999</v>
      </c>
      <c r="D9875" s="254">
        <f t="shared" si="309"/>
        <v>-0.13709985971177563</v>
      </c>
    </row>
    <row r="9876" spans="1:4" x14ac:dyDescent="0.3">
      <c r="A9876" s="4">
        <v>33906</v>
      </c>
      <c r="B9876" s="200">
        <v>3130.9</v>
      </c>
      <c r="C9876" s="201">
        <f t="shared" si="308"/>
        <v>3.1309</v>
      </c>
      <c r="D9876" s="254">
        <f t="shared" si="309"/>
        <v>-3.8312952970842584E-2</v>
      </c>
    </row>
    <row r="9877" spans="1:4" x14ac:dyDescent="0.3">
      <c r="A9877" s="4">
        <v>33907</v>
      </c>
      <c r="B9877" s="200">
        <v>3125.6</v>
      </c>
      <c r="C9877" s="201">
        <f t="shared" si="308"/>
        <v>3.1255999999999999</v>
      </c>
      <c r="D9877" s="254">
        <f t="shared" si="309"/>
        <v>-0.16928039860742983</v>
      </c>
    </row>
    <row r="9878" spans="1:4" x14ac:dyDescent="0.3">
      <c r="A9878" s="4">
        <v>33911</v>
      </c>
      <c r="B9878" s="200">
        <v>3125.7999999999997</v>
      </c>
      <c r="C9878" s="201">
        <f t="shared" si="308"/>
        <v>3.1257999999999999</v>
      </c>
      <c r="D9878" s="254">
        <f t="shared" si="309"/>
        <v>6.3987714358892944E-3</v>
      </c>
    </row>
    <row r="9879" spans="1:4" x14ac:dyDescent="0.3">
      <c r="A9879" s="4">
        <v>33912</v>
      </c>
      <c r="B9879" s="200">
        <v>3127.1</v>
      </c>
      <c r="C9879" s="201">
        <f t="shared" si="308"/>
        <v>3.1271</v>
      </c>
      <c r="D9879" s="254">
        <f t="shared" si="309"/>
        <v>4.1589353125615069E-2</v>
      </c>
    </row>
    <row r="9880" spans="1:4" x14ac:dyDescent="0.3">
      <c r="A9880" s="4">
        <v>33913</v>
      </c>
      <c r="B9880" s="200">
        <v>3125.3</v>
      </c>
      <c r="C9880" s="201">
        <f t="shared" si="308"/>
        <v>3.1253000000000002</v>
      </c>
      <c r="D9880" s="254">
        <f t="shared" si="309"/>
        <v>-5.7561318793764027E-2</v>
      </c>
    </row>
    <row r="9881" spans="1:4" x14ac:dyDescent="0.3">
      <c r="A9881" s="4">
        <v>33914</v>
      </c>
      <c r="B9881" s="200">
        <v>3118.7999999999997</v>
      </c>
      <c r="C9881" s="201">
        <f t="shared" si="308"/>
        <v>3.1187999999999998</v>
      </c>
      <c r="D9881" s="254">
        <f t="shared" si="309"/>
        <v>-0.20798003391675479</v>
      </c>
    </row>
    <row r="9882" spans="1:4" x14ac:dyDescent="0.3">
      <c r="A9882" s="4">
        <v>33917</v>
      </c>
      <c r="B9882" s="200">
        <v>3124.8999999999996</v>
      </c>
      <c r="C9882" s="201">
        <f t="shared" si="308"/>
        <v>3.1248999999999998</v>
      </c>
      <c r="D9882" s="254">
        <f t="shared" si="309"/>
        <v>0.19558804668462493</v>
      </c>
    </row>
    <row r="9883" spans="1:4" x14ac:dyDescent="0.3">
      <c r="A9883" s="4">
        <v>33918</v>
      </c>
      <c r="B9883" s="200">
        <v>3119.7</v>
      </c>
      <c r="C9883" s="201">
        <f t="shared" si="308"/>
        <v>3.1196999999999999</v>
      </c>
      <c r="D9883" s="254">
        <f t="shared" si="309"/>
        <v>-0.16640532497039784</v>
      </c>
    </row>
    <row r="9884" spans="1:4" x14ac:dyDescent="0.3">
      <c r="A9884" s="4">
        <v>33919</v>
      </c>
      <c r="B9884" s="200">
        <v>3114.7999999999997</v>
      </c>
      <c r="C9884" s="201">
        <f t="shared" si="308"/>
        <v>3.1147999999999998</v>
      </c>
      <c r="D9884" s="254">
        <f t="shared" si="309"/>
        <v>-0.15706638458826694</v>
      </c>
    </row>
    <row r="9885" spans="1:4" x14ac:dyDescent="0.3">
      <c r="A9885" s="4">
        <v>33920</v>
      </c>
      <c r="B9885" s="200">
        <v>3115.6000000000004</v>
      </c>
      <c r="C9885" s="201">
        <f t="shared" si="308"/>
        <v>3.1156000000000001</v>
      </c>
      <c r="D9885" s="254">
        <f t="shared" si="309"/>
        <v>2.5683832027767473E-2</v>
      </c>
    </row>
    <row r="9886" spans="1:4" x14ac:dyDescent="0.3">
      <c r="A9886" s="4">
        <v>33921</v>
      </c>
      <c r="B9886" s="200">
        <v>3113</v>
      </c>
      <c r="C9886" s="201">
        <f t="shared" si="308"/>
        <v>3.113</v>
      </c>
      <c r="D9886" s="254">
        <f t="shared" si="309"/>
        <v>-8.3451020670188836E-2</v>
      </c>
    </row>
    <row r="9887" spans="1:4" x14ac:dyDescent="0.3">
      <c r="A9887" s="4">
        <v>33924</v>
      </c>
      <c r="B9887" s="200">
        <v>3119.5</v>
      </c>
      <c r="C9887" s="201">
        <f t="shared" si="308"/>
        <v>3.1194999999999999</v>
      </c>
      <c r="D9887" s="254">
        <f t="shared" si="309"/>
        <v>0.20880179890780948</v>
      </c>
    </row>
    <row r="9888" spans="1:4" x14ac:dyDescent="0.3">
      <c r="A9888" s="4">
        <v>33925</v>
      </c>
      <c r="B9888" s="200">
        <v>3116.8</v>
      </c>
      <c r="C9888" s="201">
        <f t="shared" si="308"/>
        <v>3.1168</v>
      </c>
      <c r="D9888" s="254">
        <f t="shared" si="309"/>
        <v>-8.6552332104494756E-2</v>
      </c>
    </row>
    <row r="9889" spans="1:4" x14ac:dyDescent="0.3">
      <c r="A9889" s="4">
        <v>33926</v>
      </c>
      <c r="B9889" s="200">
        <v>3115</v>
      </c>
      <c r="C9889" s="201">
        <f t="shared" si="308"/>
        <v>3.1150000000000002</v>
      </c>
      <c r="D9889" s="254">
        <f t="shared" si="309"/>
        <v>-5.7751540041073302E-2</v>
      </c>
    </row>
    <row r="9890" spans="1:4" x14ac:dyDescent="0.3">
      <c r="A9890" s="4">
        <v>33927</v>
      </c>
      <c r="B9890" s="200">
        <v>3114.3</v>
      </c>
      <c r="C9890" s="201">
        <f t="shared" si="308"/>
        <v>3.1143000000000001</v>
      </c>
      <c r="D9890" s="254">
        <f t="shared" si="309"/>
        <v>-2.2471910112353832E-2</v>
      </c>
    </row>
    <row r="9891" spans="1:4" x14ac:dyDescent="0.3">
      <c r="A9891" s="4">
        <v>33931</v>
      </c>
      <c r="B9891" s="200">
        <v>3119.4</v>
      </c>
      <c r="C9891" s="201">
        <f t="shared" si="308"/>
        <v>3.1194000000000002</v>
      </c>
      <c r="D9891" s="254">
        <f t="shared" si="309"/>
        <v>0.16376071669395031</v>
      </c>
    </row>
    <row r="9892" spans="1:4" x14ac:dyDescent="0.3">
      <c r="A9892" s="4">
        <v>33932</v>
      </c>
      <c r="B9892" s="200">
        <v>3119.3</v>
      </c>
      <c r="C9892" s="201">
        <f t="shared" si="308"/>
        <v>3.1193</v>
      </c>
      <c r="D9892" s="254">
        <f t="shared" si="309"/>
        <v>-3.2057446944899759E-3</v>
      </c>
    </row>
    <row r="9893" spans="1:4" x14ac:dyDescent="0.3">
      <c r="A9893" s="4">
        <v>33933</v>
      </c>
      <c r="B9893" s="200">
        <v>3113.7999999999997</v>
      </c>
      <c r="C9893" s="201">
        <f t="shared" si="308"/>
        <v>3.1137999999999999</v>
      </c>
      <c r="D9893" s="254">
        <f t="shared" si="309"/>
        <v>-0.17632161061778007</v>
      </c>
    </row>
    <row r="9894" spans="1:4" x14ac:dyDescent="0.3">
      <c r="A9894" s="4">
        <v>33934</v>
      </c>
      <c r="B9894" s="200">
        <v>3115.9</v>
      </c>
      <c r="C9894" s="201">
        <f t="shared" si="308"/>
        <v>3.1158999999999999</v>
      </c>
      <c r="D9894" s="254">
        <f t="shared" si="309"/>
        <v>6.7441711092564027E-2</v>
      </c>
    </row>
    <row r="9895" spans="1:4" x14ac:dyDescent="0.3">
      <c r="A9895" s="4">
        <v>33935</v>
      </c>
      <c r="B9895" s="200">
        <v>3114.9</v>
      </c>
      <c r="C9895" s="201">
        <f t="shared" si="308"/>
        <v>3.1149</v>
      </c>
      <c r="D9895" s="254">
        <f t="shared" si="309"/>
        <v>-3.2093456144288712E-2</v>
      </c>
    </row>
    <row r="9896" spans="1:4" x14ac:dyDescent="0.3">
      <c r="A9896" s="4">
        <v>33938</v>
      </c>
      <c r="B9896" s="200">
        <v>3114.1</v>
      </c>
      <c r="C9896" s="201">
        <f t="shared" si="308"/>
        <v>3.1141000000000001</v>
      </c>
      <c r="D9896" s="254">
        <f t="shared" si="309"/>
        <v>-2.5683007480181708E-2</v>
      </c>
    </row>
    <row r="9897" spans="1:4" x14ac:dyDescent="0.3">
      <c r="A9897" s="4">
        <v>33939</v>
      </c>
      <c r="B9897" s="200">
        <v>3117</v>
      </c>
      <c r="C9897" s="201">
        <f t="shared" si="308"/>
        <v>3.117</v>
      </c>
      <c r="D9897" s="254">
        <f t="shared" si="309"/>
        <v>9.3124819369960754E-2</v>
      </c>
    </row>
    <row r="9898" spans="1:4" x14ac:dyDescent="0.3">
      <c r="A9898" s="4">
        <v>33940</v>
      </c>
      <c r="B9898" s="200">
        <v>3116</v>
      </c>
      <c r="C9898" s="201">
        <f t="shared" si="308"/>
        <v>3.1160000000000001</v>
      </c>
      <c r="D9898" s="254">
        <f t="shared" si="309"/>
        <v>-3.2082130253452412E-2</v>
      </c>
    </row>
    <row r="9899" spans="1:4" x14ac:dyDescent="0.3">
      <c r="A9899" s="4">
        <v>33941</v>
      </c>
      <c r="B9899" s="200">
        <v>3113.9</v>
      </c>
      <c r="C9899" s="201">
        <f t="shared" si="308"/>
        <v>3.1139000000000001</v>
      </c>
      <c r="D9899" s="254">
        <f t="shared" si="309"/>
        <v>-6.7394094993578069E-2</v>
      </c>
    </row>
    <row r="9900" spans="1:4" x14ac:dyDescent="0.3">
      <c r="A9900" s="4">
        <v>33942</v>
      </c>
      <c r="B9900" s="200">
        <v>3115.8</v>
      </c>
      <c r="C9900" s="201">
        <f t="shared" si="308"/>
        <v>3.1158000000000001</v>
      </c>
      <c r="D9900" s="254">
        <f t="shared" si="309"/>
        <v>6.1016731430041382E-2</v>
      </c>
    </row>
    <row r="9901" spans="1:4" x14ac:dyDescent="0.3">
      <c r="A9901" s="4">
        <v>33945</v>
      </c>
      <c r="B9901" s="200">
        <v>3117.6</v>
      </c>
      <c r="C9901" s="201">
        <f t="shared" si="308"/>
        <v>3.1175999999999999</v>
      </c>
      <c r="D9901" s="254">
        <f t="shared" si="309"/>
        <v>5.7770075101082341E-2</v>
      </c>
    </row>
    <row r="9902" spans="1:4" x14ac:dyDescent="0.3">
      <c r="A9902" s="4">
        <v>33946</v>
      </c>
      <c r="B9902" s="200">
        <v>3113.2</v>
      </c>
      <c r="C9902" s="201">
        <f t="shared" si="308"/>
        <v>3.1132</v>
      </c>
      <c r="D9902" s="254">
        <f t="shared" si="309"/>
        <v>-0.14113420579933145</v>
      </c>
    </row>
    <row r="9903" spans="1:4" x14ac:dyDescent="0.3">
      <c r="A9903" s="4">
        <v>33947</v>
      </c>
      <c r="B9903" s="200">
        <v>3112.8</v>
      </c>
      <c r="C9903" s="201">
        <f t="shared" si="308"/>
        <v>3.1128</v>
      </c>
      <c r="D9903" s="254">
        <f t="shared" si="309"/>
        <v>-1.2848515996388699E-2</v>
      </c>
    </row>
    <row r="9904" spans="1:4" x14ac:dyDescent="0.3">
      <c r="A9904" s="4">
        <v>33948</v>
      </c>
      <c r="B9904" s="200">
        <v>3111.7</v>
      </c>
      <c r="C9904" s="201">
        <f t="shared" si="308"/>
        <v>3.1116999999999999</v>
      </c>
      <c r="D9904" s="254">
        <f t="shared" si="309"/>
        <v>-3.5337959393488827E-2</v>
      </c>
    </row>
    <row r="9905" spans="1:4" x14ac:dyDescent="0.3">
      <c r="A9905" s="4">
        <v>33949</v>
      </c>
      <c r="B9905" s="200">
        <v>3113.7000000000003</v>
      </c>
      <c r="C9905" s="201">
        <f t="shared" si="308"/>
        <v>3.1137000000000001</v>
      </c>
      <c r="D9905" s="254">
        <f t="shared" si="309"/>
        <v>6.4273548221249754E-2</v>
      </c>
    </row>
    <row r="9906" spans="1:4" x14ac:dyDescent="0.3">
      <c r="A9906" s="4">
        <v>33952</v>
      </c>
      <c r="B9906" s="200">
        <v>3116.8999999999996</v>
      </c>
      <c r="C9906" s="201">
        <f t="shared" si="308"/>
        <v>3.1168999999999998</v>
      </c>
      <c r="D9906" s="254">
        <f t="shared" si="309"/>
        <v>0.10277162218579328</v>
      </c>
    </row>
    <row r="9907" spans="1:4" x14ac:dyDescent="0.3">
      <c r="A9907" s="4">
        <v>33953</v>
      </c>
      <c r="B9907" s="200">
        <v>3137.2</v>
      </c>
      <c r="C9907" s="201">
        <f t="shared" si="308"/>
        <v>3.1372</v>
      </c>
      <c r="D9907" s="254">
        <f t="shared" si="309"/>
        <v>0.65128813885590997</v>
      </c>
    </row>
    <row r="9908" spans="1:4" x14ac:dyDescent="0.3">
      <c r="A9908" s="4">
        <v>33954</v>
      </c>
      <c r="B9908" s="200">
        <v>3135.2000000000003</v>
      </c>
      <c r="C9908" s="201">
        <f t="shared" si="308"/>
        <v>3.1352000000000002</v>
      </c>
      <c r="D9908" s="254">
        <f t="shared" si="309"/>
        <v>-6.3751115644505862E-2</v>
      </c>
    </row>
    <row r="9909" spans="1:4" x14ac:dyDescent="0.3">
      <c r="A9909" s="4">
        <v>33955</v>
      </c>
      <c r="B9909" s="200">
        <v>3120.4</v>
      </c>
      <c r="C9909" s="201">
        <f t="shared" si="308"/>
        <v>3.1204000000000001</v>
      </c>
      <c r="D9909" s="254">
        <f t="shared" si="309"/>
        <v>-0.47205919877519875</v>
      </c>
    </row>
    <row r="9910" spans="1:4" x14ac:dyDescent="0.3">
      <c r="A9910" s="4">
        <v>33956</v>
      </c>
      <c r="B9910" s="200">
        <v>3120.5</v>
      </c>
      <c r="C9910" s="201">
        <f t="shared" si="308"/>
        <v>3.1204999999999998</v>
      </c>
      <c r="D9910" s="254">
        <f t="shared" si="309"/>
        <v>3.2047173439186949E-3</v>
      </c>
    </row>
    <row r="9911" spans="1:4" x14ac:dyDescent="0.3">
      <c r="A9911" s="4">
        <v>33959</v>
      </c>
      <c r="B9911" s="200">
        <v>3117.9</v>
      </c>
      <c r="C9911" s="201">
        <f t="shared" si="308"/>
        <v>3.1179000000000001</v>
      </c>
      <c r="D9911" s="254">
        <f t="shared" si="309"/>
        <v>-8.331998077231173E-2</v>
      </c>
    </row>
    <row r="9912" spans="1:4" x14ac:dyDescent="0.3">
      <c r="A9912" s="4">
        <v>33960</v>
      </c>
      <c r="B9912" s="200">
        <v>3124.5</v>
      </c>
      <c r="C9912" s="201">
        <f t="shared" si="308"/>
        <v>3.1244999999999998</v>
      </c>
      <c r="D9912" s="254">
        <f t="shared" si="309"/>
        <v>0.21168093909362806</v>
      </c>
    </row>
    <row r="9913" spans="1:4" x14ac:dyDescent="0.3">
      <c r="A9913" s="4">
        <v>33961</v>
      </c>
      <c r="B9913" s="200">
        <v>3119.5</v>
      </c>
      <c r="C9913" s="201">
        <f t="shared" si="308"/>
        <v>3.1194999999999999</v>
      </c>
      <c r="D9913" s="254">
        <f t="shared" si="309"/>
        <v>-0.16002560409665856</v>
      </c>
    </row>
    <row r="9914" spans="1:4" x14ac:dyDescent="0.3">
      <c r="A9914" s="4">
        <v>33962</v>
      </c>
      <c r="B9914" s="200">
        <v>3113.4</v>
      </c>
      <c r="C9914" s="201">
        <f t="shared" si="308"/>
        <v>3.1133999999999999</v>
      </c>
      <c r="D9914" s="254">
        <f t="shared" si="309"/>
        <v>-0.19554415771757538</v>
      </c>
    </row>
    <row r="9915" spans="1:4" x14ac:dyDescent="0.3">
      <c r="A9915" s="4">
        <v>33966</v>
      </c>
      <c r="B9915" s="200">
        <v>3115.4</v>
      </c>
      <c r="C9915" s="201">
        <f t="shared" si="308"/>
        <v>3.1154000000000002</v>
      </c>
      <c r="D9915" s="254">
        <f t="shared" si="309"/>
        <v>6.4238453138054652E-2</v>
      </c>
    </row>
    <row r="9916" spans="1:4" x14ac:dyDescent="0.3">
      <c r="A9916" s="4">
        <v>33967</v>
      </c>
      <c r="B9916" s="200">
        <v>3123</v>
      </c>
      <c r="C9916" s="201">
        <f t="shared" si="308"/>
        <v>3.1230000000000002</v>
      </c>
      <c r="D9916" s="254">
        <f t="shared" si="309"/>
        <v>0.24394941259548997</v>
      </c>
    </row>
    <row r="9917" spans="1:4" x14ac:dyDescent="0.3">
      <c r="A9917" s="4">
        <v>33968</v>
      </c>
      <c r="B9917" s="200">
        <v>3120.8999999999996</v>
      </c>
      <c r="C9917" s="201">
        <f t="shared" si="308"/>
        <v>3.1208999999999998</v>
      </c>
      <c r="D9917" s="254">
        <f t="shared" si="309"/>
        <v>-6.7243035542763341E-2</v>
      </c>
    </row>
    <row r="9918" spans="1:4" x14ac:dyDescent="0.3">
      <c r="A9918" s="4">
        <v>33973</v>
      </c>
      <c r="B9918" s="200">
        <v>3117</v>
      </c>
      <c r="C9918" s="201">
        <f t="shared" si="308"/>
        <v>3.117</v>
      </c>
      <c r="D9918" s="254">
        <f t="shared" si="309"/>
        <v>-0.12496395270593652</v>
      </c>
    </row>
    <row r="9919" spans="1:4" x14ac:dyDescent="0.3">
      <c r="A9919" s="4">
        <v>33974</v>
      </c>
      <c r="B9919" s="200">
        <v>3118</v>
      </c>
      <c r="C9919" s="201">
        <f t="shared" si="308"/>
        <v>3.1179999999999999</v>
      </c>
      <c r="D9919" s="254">
        <f t="shared" si="309"/>
        <v>3.2082130253452412E-2</v>
      </c>
    </row>
    <row r="9920" spans="1:4" x14ac:dyDescent="0.3">
      <c r="A9920" s="4">
        <v>33975</v>
      </c>
      <c r="B9920" s="200">
        <v>3112.4</v>
      </c>
      <c r="C9920" s="201">
        <f t="shared" si="308"/>
        <v>3.1124000000000001</v>
      </c>
      <c r="D9920" s="254">
        <f t="shared" si="309"/>
        <v>-0.17960230917254405</v>
      </c>
    </row>
    <row r="9921" spans="1:4" x14ac:dyDescent="0.3">
      <c r="A9921" s="4">
        <v>33976</v>
      </c>
      <c r="B9921" s="200">
        <v>3106.3</v>
      </c>
      <c r="C9921" s="201">
        <f t="shared" si="308"/>
        <v>3.1063000000000001</v>
      </c>
      <c r="D9921" s="254">
        <f t="shared" si="309"/>
        <v>-0.19599023261791526</v>
      </c>
    </row>
    <row r="9922" spans="1:4" x14ac:dyDescent="0.3">
      <c r="A9922" s="4">
        <v>33977</v>
      </c>
      <c r="B9922" s="200">
        <v>3110.7999999999997</v>
      </c>
      <c r="C9922" s="201">
        <f t="shared" si="308"/>
        <v>3.1107999999999998</v>
      </c>
      <c r="D9922" s="254">
        <f t="shared" si="309"/>
        <v>0.14486688343042786</v>
      </c>
    </row>
    <row r="9923" spans="1:4" x14ac:dyDescent="0.3">
      <c r="A9923" s="4">
        <v>33980</v>
      </c>
      <c r="B9923" s="200">
        <v>3116.8999999999996</v>
      </c>
      <c r="C9923" s="201">
        <f t="shared" si="308"/>
        <v>3.1168999999999998</v>
      </c>
      <c r="D9923" s="254">
        <f t="shared" si="309"/>
        <v>0.19609103767519453</v>
      </c>
    </row>
    <row r="9924" spans="1:4" x14ac:dyDescent="0.3">
      <c r="A9924" s="4">
        <v>33981</v>
      </c>
      <c r="B9924" s="200">
        <v>3109.6</v>
      </c>
      <c r="C9924" s="201">
        <f t="shared" si="308"/>
        <v>3.1095999999999999</v>
      </c>
      <c r="D9924" s="254">
        <f t="shared" si="309"/>
        <v>-0.23420706471172226</v>
      </c>
    </row>
    <row r="9925" spans="1:4" x14ac:dyDescent="0.3">
      <c r="A9925" s="4">
        <v>33982</v>
      </c>
      <c r="B9925" s="200">
        <v>3113</v>
      </c>
      <c r="C9925" s="201">
        <f t="shared" si="308"/>
        <v>3.113</v>
      </c>
      <c r="D9925" s="254">
        <f t="shared" si="309"/>
        <v>0.10933882171340059</v>
      </c>
    </row>
    <row r="9926" spans="1:4" x14ac:dyDescent="0.3">
      <c r="A9926" s="4">
        <v>33983</v>
      </c>
      <c r="B9926" s="200">
        <v>3113</v>
      </c>
      <c r="C9926" s="201">
        <f t="shared" ref="C9926:C9989" si="310">B9926/1000</f>
        <v>3.113</v>
      </c>
      <c r="D9926" s="254">
        <f t="shared" si="309"/>
        <v>0</v>
      </c>
    </row>
    <row r="9927" spans="1:4" x14ac:dyDescent="0.3">
      <c r="A9927" s="4">
        <v>33984</v>
      </c>
      <c r="B9927" s="200">
        <v>3110.3</v>
      </c>
      <c r="C9927" s="201">
        <f t="shared" si="310"/>
        <v>3.1103000000000001</v>
      </c>
      <c r="D9927" s="254">
        <f t="shared" ref="D9927:D9990" si="311">((B9927/B9926)-1)*100</f>
        <v>-8.6733054930931974E-2</v>
      </c>
    </row>
    <row r="9928" spans="1:4" x14ac:dyDescent="0.3">
      <c r="A9928" s="4">
        <v>33987</v>
      </c>
      <c r="B9928" s="200">
        <v>3109.5</v>
      </c>
      <c r="C9928" s="201">
        <f t="shared" si="310"/>
        <v>3.1095000000000002</v>
      </c>
      <c r="D9928" s="254">
        <f t="shared" si="311"/>
        <v>-2.5720991544231353E-2</v>
      </c>
    </row>
    <row r="9929" spans="1:4" x14ac:dyDescent="0.3">
      <c r="A9929" s="4">
        <v>33988</v>
      </c>
      <c r="B9929" s="200">
        <v>3108.2000000000003</v>
      </c>
      <c r="C9929" s="201">
        <f t="shared" si="310"/>
        <v>3.1082000000000001</v>
      </c>
      <c r="D9929" s="254">
        <f t="shared" si="311"/>
        <v>-4.1807364528045898E-2</v>
      </c>
    </row>
    <row r="9930" spans="1:4" x14ac:dyDescent="0.3">
      <c r="A9930" s="4">
        <v>33989</v>
      </c>
      <c r="B9930" s="200">
        <v>3105.1000000000004</v>
      </c>
      <c r="C9930" s="201">
        <f t="shared" si="310"/>
        <v>3.1051000000000002</v>
      </c>
      <c r="D9930" s="254">
        <f t="shared" si="311"/>
        <v>-9.9736181712883898E-2</v>
      </c>
    </row>
    <row r="9931" spans="1:4" x14ac:dyDescent="0.3">
      <c r="A9931" s="4">
        <v>33990</v>
      </c>
      <c r="B9931" s="200">
        <v>3105.1000000000004</v>
      </c>
      <c r="C9931" s="201">
        <f t="shared" si="310"/>
        <v>3.1051000000000002</v>
      </c>
      <c r="D9931" s="254">
        <f t="shared" si="311"/>
        <v>0</v>
      </c>
    </row>
    <row r="9932" spans="1:4" x14ac:dyDescent="0.3">
      <c r="A9932" s="4">
        <v>33991</v>
      </c>
      <c r="B9932" s="200">
        <v>3104.4</v>
      </c>
      <c r="C9932" s="201">
        <f t="shared" si="310"/>
        <v>3.1044</v>
      </c>
      <c r="D9932" s="254">
        <f t="shared" si="311"/>
        <v>-2.2543557373366774E-2</v>
      </c>
    </row>
    <row r="9933" spans="1:4" x14ac:dyDescent="0.3">
      <c r="A9933" s="4">
        <v>33994</v>
      </c>
      <c r="B9933" s="200">
        <v>3104.4</v>
      </c>
      <c r="C9933" s="201">
        <f t="shared" si="310"/>
        <v>3.1044</v>
      </c>
      <c r="D9933" s="254">
        <f t="shared" si="311"/>
        <v>0</v>
      </c>
    </row>
    <row r="9934" spans="1:4" x14ac:dyDescent="0.3">
      <c r="A9934" s="4">
        <v>33995</v>
      </c>
      <c r="B9934" s="200">
        <v>3098.9</v>
      </c>
      <c r="C9934" s="201">
        <f t="shared" si="310"/>
        <v>3.0989</v>
      </c>
      <c r="D9934" s="254">
        <f t="shared" si="311"/>
        <v>-0.17716789073572992</v>
      </c>
    </row>
    <row r="9935" spans="1:4" x14ac:dyDescent="0.3">
      <c r="A9935" s="4">
        <v>33996</v>
      </c>
      <c r="B9935" s="200">
        <v>3093.9</v>
      </c>
      <c r="C9935" s="201">
        <f t="shared" si="310"/>
        <v>3.0939000000000001</v>
      </c>
      <c r="D9935" s="254">
        <f t="shared" si="311"/>
        <v>-0.16134757494594698</v>
      </c>
    </row>
    <row r="9936" spans="1:4" x14ac:dyDescent="0.3">
      <c r="A9936" s="4">
        <v>33997</v>
      </c>
      <c r="B9936" s="200">
        <v>3103</v>
      </c>
      <c r="C9936" s="201">
        <f t="shared" si="310"/>
        <v>3.1030000000000002</v>
      </c>
      <c r="D9936" s="254">
        <f t="shared" si="311"/>
        <v>0.29412715343093421</v>
      </c>
    </row>
    <row r="9937" spans="1:4" x14ac:dyDescent="0.3">
      <c r="A9937" s="4">
        <v>33998</v>
      </c>
      <c r="B9937" s="200">
        <v>3114</v>
      </c>
      <c r="C9937" s="201">
        <f t="shared" si="310"/>
        <v>3.1139999999999999</v>
      </c>
      <c r="D9937" s="254">
        <f t="shared" si="311"/>
        <v>0.35449564937157785</v>
      </c>
    </row>
    <row r="9938" spans="1:4" x14ac:dyDescent="0.3">
      <c r="A9938" s="4">
        <v>34001</v>
      </c>
      <c r="B9938" s="200">
        <v>3101.9</v>
      </c>
      <c r="C9938" s="201">
        <f t="shared" si="310"/>
        <v>3.1019000000000001</v>
      </c>
      <c r="D9938" s="254">
        <f t="shared" si="311"/>
        <v>-0.38856775850995007</v>
      </c>
    </row>
    <row r="9939" spans="1:4" x14ac:dyDescent="0.3">
      <c r="A9939" s="4">
        <v>34002</v>
      </c>
      <c r="B9939" s="200">
        <v>3099.9</v>
      </c>
      <c r="C9939" s="201">
        <f t="shared" si="310"/>
        <v>3.0998999999999999</v>
      </c>
      <c r="D9939" s="254">
        <f t="shared" si="311"/>
        <v>-6.4476611109320903E-2</v>
      </c>
    </row>
    <row r="9940" spans="1:4" x14ac:dyDescent="0.3">
      <c r="A9940" s="4">
        <v>34003</v>
      </c>
      <c r="B9940" s="200">
        <v>3101.7000000000003</v>
      </c>
      <c r="C9940" s="201">
        <f t="shared" si="310"/>
        <v>3.1017000000000001</v>
      </c>
      <c r="D9940" s="254">
        <f t="shared" si="311"/>
        <v>5.8066389238375926E-2</v>
      </c>
    </row>
    <row r="9941" spans="1:4" x14ac:dyDescent="0.3">
      <c r="A9941" s="4">
        <v>34004</v>
      </c>
      <c r="B9941" s="200">
        <v>3101.2</v>
      </c>
      <c r="C9941" s="201">
        <f t="shared" si="310"/>
        <v>3.1012</v>
      </c>
      <c r="D9941" s="254">
        <f t="shared" si="311"/>
        <v>-1.6120192152702106E-2</v>
      </c>
    </row>
    <row r="9942" spans="1:4" x14ac:dyDescent="0.3">
      <c r="A9942" s="4">
        <v>34008</v>
      </c>
      <c r="B9942" s="200">
        <v>3098.1</v>
      </c>
      <c r="C9942" s="201">
        <f t="shared" si="310"/>
        <v>3.0981000000000001</v>
      </c>
      <c r="D9942" s="254">
        <f t="shared" si="311"/>
        <v>-9.9961305301166092E-2</v>
      </c>
    </row>
    <row r="9943" spans="1:4" x14ac:dyDescent="0.3">
      <c r="A9943" s="4">
        <v>34009</v>
      </c>
      <c r="B9943" s="200">
        <v>3097.7000000000003</v>
      </c>
      <c r="C9943" s="201">
        <f t="shared" si="310"/>
        <v>3.0977000000000001</v>
      </c>
      <c r="D9943" s="254">
        <f t="shared" si="311"/>
        <v>-1.2911139085236556E-2</v>
      </c>
    </row>
    <row r="9944" spans="1:4" x14ac:dyDescent="0.3">
      <c r="A9944" s="4">
        <v>34010</v>
      </c>
      <c r="B9944" s="200">
        <v>3097.5</v>
      </c>
      <c r="C9944" s="201">
        <f t="shared" si="310"/>
        <v>3.0975000000000001</v>
      </c>
      <c r="D9944" s="254">
        <f t="shared" si="311"/>
        <v>-6.4564031378222531E-3</v>
      </c>
    </row>
    <row r="9945" spans="1:4" x14ac:dyDescent="0.3">
      <c r="A9945" s="4">
        <v>34011</v>
      </c>
      <c r="B9945" s="200">
        <v>3100.9</v>
      </c>
      <c r="C9945" s="201">
        <f t="shared" si="310"/>
        <v>3.1009000000000002</v>
      </c>
      <c r="D9945" s="254">
        <f t="shared" si="311"/>
        <v>0.10976594027440889</v>
      </c>
    </row>
    <row r="9946" spans="1:4" x14ac:dyDescent="0.3">
      <c r="A9946" s="4">
        <v>34012</v>
      </c>
      <c r="B9946" s="200">
        <v>3096.7</v>
      </c>
      <c r="C9946" s="201">
        <f t="shared" si="310"/>
        <v>3.0966999999999998</v>
      </c>
      <c r="D9946" s="254">
        <f t="shared" si="311"/>
        <v>-0.13544454835693331</v>
      </c>
    </row>
    <row r="9947" spans="1:4" x14ac:dyDescent="0.3">
      <c r="A9947" s="4">
        <v>34015</v>
      </c>
      <c r="B9947" s="200">
        <v>3100</v>
      </c>
      <c r="C9947" s="201">
        <f t="shared" si="310"/>
        <v>3.1</v>
      </c>
      <c r="D9947" s="254">
        <f t="shared" si="311"/>
        <v>0.10656505312107711</v>
      </c>
    </row>
    <row r="9948" spans="1:4" x14ac:dyDescent="0.3">
      <c r="A9948" s="4">
        <v>34016</v>
      </c>
      <c r="B9948" s="200">
        <v>3097.7000000000003</v>
      </c>
      <c r="C9948" s="201">
        <f t="shared" si="310"/>
        <v>3.0977000000000001</v>
      </c>
      <c r="D9948" s="254">
        <f t="shared" si="311"/>
        <v>-7.4193548387091468E-2</v>
      </c>
    </row>
    <row r="9949" spans="1:4" x14ac:dyDescent="0.3">
      <c r="A9949" s="4">
        <v>34017</v>
      </c>
      <c r="B9949" s="200">
        <v>3098.6</v>
      </c>
      <c r="C9949" s="201">
        <f t="shared" si="310"/>
        <v>3.0985999999999998</v>
      </c>
      <c r="D9949" s="254">
        <f t="shared" si="311"/>
        <v>2.9053814120150179E-2</v>
      </c>
    </row>
    <row r="9950" spans="1:4" x14ac:dyDescent="0.3">
      <c r="A9950" s="4">
        <v>34018</v>
      </c>
      <c r="B9950" s="200">
        <v>3094.3</v>
      </c>
      <c r="C9950" s="201">
        <f t="shared" si="310"/>
        <v>3.0943000000000001</v>
      </c>
      <c r="D9950" s="254">
        <f t="shared" si="311"/>
        <v>-0.13877234880267375</v>
      </c>
    </row>
    <row r="9951" spans="1:4" x14ac:dyDescent="0.3">
      <c r="A9951" s="4">
        <v>34019</v>
      </c>
      <c r="B9951" s="200">
        <v>3095</v>
      </c>
      <c r="C9951" s="201">
        <f t="shared" si="310"/>
        <v>3.0950000000000002</v>
      </c>
      <c r="D9951" s="254">
        <f t="shared" si="311"/>
        <v>2.262224089453202E-2</v>
      </c>
    </row>
    <row r="9952" spans="1:4" x14ac:dyDescent="0.3">
      <c r="A9952" s="4">
        <v>34022</v>
      </c>
      <c r="B9952" s="200">
        <v>3094</v>
      </c>
      <c r="C9952" s="201">
        <f t="shared" si="310"/>
        <v>3.0939999999999999</v>
      </c>
      <c r="D9952" s="254">
        <f t="shared" si="311"/>
        <v>-3.2310177705974219E-2</v>
      </c>
    </row>
    <row r="9953" spans="1:4" x14ac:dyDescent="0.3">
      <c r="A9953" s="4">
        <v>34023</v>
      </c>
      <c r="B9953" s="200">
        <v>3093.9</v>
      </c>
      <c r="C9953" s="201">
        <f t="shared" si="310"/>
        <v>3.0939000000000001</v>
      </c>
      <c r="D9953" s="254">
        <f t="shared" si="311"/>
        <v>-3.2320620555914559E-3</v>
      </c>
    </row>
    <row r="9954" spans="1:4" x14ac:dyDescent="0.3">
      <c r="A9954" s="4">
        <v>34024</v>
      </c>
      <c r="B9954" s="200">
        <v>3093.7999999999997</v>
      </c>
      <c r="C9954" s="201">
        <f t="shared" si="310"/>
        <v>3.0937999999999999</v>
      </c>
      <c r="D9954" s="254">
        <f t="shared" si="311"/>
        <v>-3.2321665212275974E-3</v>
      </c>
    </row>
    <row r="9955" spans="1:4" x14ac:dyDescent="0.3">
      <c r="A9955" s="4">
        <v>34025</v>
      </c>
      <c r="B9955" s="200">
        <v>3097.4</v>
      </c>
      <c r="C9955" s="201">
        <f t="shared" si="310"/>
        <v>3.0973999999999999</v>
      </c>
      <c r="D9955" s="254">
        <f t="shared" si="311"/>
        <v>0.11636175576961172</v>
      </c>
    </row>
    <row r="9956" spans="1:4" x14ac:dyDescent="0.3">
      <c r="A9956" s="4">
        <v>34026</v>
      </c>
      <c r="B9956" s="200">
        <v>3098.7</v>
      </c>
      <c r="C9956" s="201">
        <f t="shared" si="310"/>
        <v>3.0987</v>
      </c>
      <c r="D9956" s="254">
        <f t="shared" si="311"/>
        <v>4.197068509070867E-2</v>
      </c>
    </row>
    <row r="9957" spans="1:4" x14ac:dyDescent="0.3">
      <c r="A9957" s="4">
        <v>34029</v>
      </c>
      <c r="B9957" s="200">
        <v>3093.9</v>
      </c>
      <c r="C9957" s="201">
        <f t="shared" si="310"/>
        <v>3.0939000000000001</v>
      </c>
      <c r="D9957" s="254">
        <f t="shared" si="311"/>
        <v>-0.15490366928065935</v>
      </c>
    </row>
    <row r="9958" spans="1:4" x14ac:dyDescent="0.3">
      <c r="A9958" s="4">
        <v>34030</v>
      </c>
      <c r="B9958" s="200">
        <v>3093.9</v>
      </c>
      <c r="C9958" s="201">
        <f t="shared" si="310"/>
        <v>3.0939000000000001</v>
      </c>
      <c r="D9958" s="254">
        <f t="shared" si="311"/>
        <v>0</v>
      </c>
    </row>
    <row r="9959" spans="1:4" x14ac:dyDescent="0.3">
      <c r="A9959" s="4">
        <v>34031</v>
      </c>
      <c r="B9959" s="200">
        <v>3094.8</v>
      </c>
      <c r="C9959" s="201">
        <f t="shared" si="310"/>
        <v>3.0948000000000002</v>
      </c>
      <c r="D9959" s="254">
        <f t="shared" si="311"/>
        <v>2.9089498690981763E-2</v>
      </c>
    </row>
    <row r="9960" spans="1:4" x14ac:dyDescent="0.3">
      <c r="A9960" s="4">
        <v>34032</v>
      </c>
      <c r="B9960" s="200">
        <v>3096.1</v>
      </c>
      <c r="C9960" s="201">
        <f t="shared" si="310"/>
        <v>3.0960999999999999</v>
      </c>
      <c r="D9960" s="254">
        <f t="shared" si="311"/>
        <v>4.200594545689107E-2</v>
      </c>
    </row>
    <row r="9961" spans="1:4" x14ac:dyDescent="0.3">
      <c r="A9961" s="4">
        <v>34033</v>
      </c>
      <c r="B9961" s="200">
        <v>3101</v>
      </c>
      <c r="C9961" s="201">
        <f t="shared" si="310"/>
        <v>3.101</v>
      </c>
      <c r="D9961" s="254">
        <f t="shared" si="311"/>
        <v>0.15826362197604027</v>
      </c>
    </row>
    <row r="9962" spans="1:4" x14ac:dyDescent="0.3">
      <c r="A9962" s="4">
        <v>34036</v>
      </c>
      <c r="B9962" s="200">
        <v>3102.1</v>
      </c>
      <c r="C9962" s="201">
        <f t="shared" si="310"/>
        <v>3.1021000000000001</v>
      </c>
      <c r="D9962" s="254">
        <f t="shared" si="311"/>
        <v>3.5472428248950472E-2</v>
      </c>
    </row>
    <row r="9963" spans="1:4" x14ac:dyDescent="0.3">
      <c r="A9963" s="4">
        <v>34037</v>
      </c>
      <c r="B9963" s="200">
        <v>3113</v>
      </c>
      <c r="C9963" s="201">
        <f t="shared" si="310"/>
        <v>3.113</v>
      </c>
      <c r="D9963" s="254">
        <f t="shared" si="311"/>
        <v>0.35137487508463128</v>
      </c>
    </row>
    <row r="9964" spans="1:4" x14ac:dyDescent="0.3">
      <c r="A9964" s="4">
        <v>34038</v>
      </c>
      <c r="B9964" s="200">
        <v>3117.4</v>
      </c>
      <c r="C9964" s="201">
        <f t="shared" si="310"/>
        <v>3.1173999999999999</v>
      </c>
      <c r="D9964" s="254">
        <f t="shared" si="311"/>
        <v>0.14134275618373771</v>
      </c>
    </row>
    <row r="9965" spans="1:4" x14ac:dyDescent="0.3">
      <c r="A9965" s="4">
        <v>34039</v>
      </c>
      <c r="B9965" s="200">
        <v>3119.7</v>
      </c>
      <c r="C9965" s="201">
        <f t="shared" si="310"/>
        <v>3.1196999999999999</v>
      </c>
      <c r="D9965" s="254">
        <f t="shared" si="311"/>
        <v>7.3779431577580823E-2</v>
      </c>
    </row>
    <row r="9966" spans="1:4" x14ac:dyDescent="0.3">
      <c r="A9966" s="4">
        <v>34040</v>
      </c>
      <c r="B9966" s="200">
        <v>3119.6000000000004</v>
      </c>
      <c r="C9966" s="201">
        <f t="shared" si="310"/>
        <v>3.1196000000000002</v>
      </c>
      <c r="D9966" s="254">
        <f t="shared" si="311"/>
        <v>-3.2054364201505869E-3</v>
      </c>
    </row>
    <row r="9967" spans="1:4" x14ac:dyDescent="0.3">
      <c r="A9967" s="4">
        <v>34043</v>
      </c>
      <c r="B9967" s="200">
        <v>3118.2</v>
      </c>
      <c r="C9967" s="201">
        <f t="shared" si="310"/>
        <v>3.1181999999999999</v>
      </c>
      <c r="D9967" s="254">
        <f t="shared" si="311"/>
        <v>-4.4877548403654544E-2</v>
      </c>
    </row>
    <row r="9968" spans="1:4" x14ac:dyDescent="0.3">
      <c r="A9968" s="4">
        <v>34044</v>
      </c>
      <c r="B9968" s="200">
        <v>3120</v>
      </c>
      <c r="C9968" s="201">
        <f t="shared" si="310"/>
        <v>3.12</v>
      </c>
      <c r="D9968" s="254">
        <f t="shared" si="311"/>
        <v>5.7725610929382221E-2</v>
      </c>
    </row>
    <row r="9969" spans="1:4" x14ac:dyDescent="0.3">
      <c r="A9969" s="4">
        <v>34045</v>
      </c>
      <c r="B9969" s="200">
        <v>3119</v>
      </c>
      <c r="C9969" s="201">
        <f t="shared" si="310"/>
        <v>3.1190000000000002</v>
      </c>
      <c r="D9969" s="254">
        <f t="shared" si="311"/>
        <v>-3.2051282051281937E-2</v>
      </c>
    </row>
    <row r="9970" spans="1:4" x14ac:dyDescent="0.3">
      <c r="A9970" s="4">
        <v>34046</v>
      </c>
      <c r="B9970" s="200">
        <v>3116.8999999999996</v>
      </c>
      <c r="C9970" s="201">
        <f t="shared" si="310"/>
        <v>3.1168999999999998</v>
      </c>
      <c r="D9970" s="254">
        <f t="shared" si="311"/>
        <v>-6.7329272202643065E-2</v>
      </c>
    </row>
    <row r="9971" spans="1:4" x14ac:dyDescent="0.3">
      <c r="A9971" s="4">
        <v>34047</v>
      </c>
      <c r="B9971" s="200">
        <v>3112.4</v>
      </c>
      <c r="C9971" s="201">
        <f t="shared" si="310"/>
        <v>3.1124000000000001</v>
      </c>
      <c r="D9971" s="254">
        <f t="shared" si="311"/>
        <v>-0.14437421797297567</v>
      </c>
    </row>
    <row r="9972" spans="1:4" x14ac:dyDescent="0.3">
      <c r="A9972" s="4">
        <v>34050</v>
      </c>
      <c r="B9972" s="200">
        <v>3117.2</v>
      </c>
      <c r="C9972" s="201">
        <f t="shared" si="310"/>
        <v>3.1172</v>
      </c>
      <c r="D9972" s="254">
        <f t="shared" si="311"/>
        <v>0.15422182238786775</v>
      </c>
    </row>
    <row r="9973" spans="1:4" x14ac:dyDescent="0.3">
      <c r="A9973" s="4">
        <v>34051</v>
      </c>
      <c r="B9973" s="200">
        <v>3114.9</v>
      </c>
      <c r="C9973" s="201">
        <f t="shared" si="310"/>
        <v>3.1149</v>
      </c>
      <c r="D9973" s="254">
        <f t="shared" si="311"/>
        <v>-7.378416527652476E-2</v>
      </c>
    </row>
    <row r="9974" spans="1:4" x14ac:dyDescent="0.3">
      <c r="A9974" s="4">
        <v>34052</v>
      </c>
      <c r="B9974" s="200">
        <v>3111.9</v>
      </c>
      <c r="C9974" s="201">
        <f t="shared" si="310"/>
        <v>3.1118999999999999</v>
      </c>
      <c r="D9974" s="254">
        <f t="shared" si="311"/>
        <v>-9.631127805066475E-2</v>
      </c>
    </row>
    <row r="9975" spans="1:4" x14ac:dyDescent="0.3">
      <c r="A9975" s="4">
        <v>34053</v>
      </c>
      <c r="B9975" s="200">
        <v>3111.4</v>
      </c>
      <c r="C9975" s="201">
        <f t="shared" si="310"/>
        <v>3.1114000000000002</v>
      </c>
      <c r="D9975" s="254">
        <f t="shared" si="311"/>
        <v>-1.6067354349436069E-2</v>
      </c>
    </row>
    <row r="9976" spans="1:4" x14ac:dyDescent="0.3">
      <c r="A9976" s="4">
        <v>34054</v>
      </c>
      <c r="B9976" s="200">
        <v>3104.9</v>
      </c>
      <c r="C9976" s="201">
        <f t="shared" si="310"/>
        <v>3.1049000000000002</v>
      </c>
      <c r="D9976" s="254">
        <f t="shared" si="311"/>
        <v>-0.20890917271967346</v>
      </c>
    </row>
    <row r="9977" spans="1:4" x14ac:dyDescent="0.3">
      <c r="A9977" s="4">
        <v>34057</v>
      </c>
      <c r="B9977" s="200">
        <v>3097.6</v>
      </c>
      <c r="C9977" s="201">
        <f t="shared" si="310"/>
        <v>3.0975999999999999</v>
      </c>
      <c r="D9977" s="254">
        <f t="shared" si="311"/>
        <v>-0.23511224194016078</v>
      </c>
    </row>
    <row r="9978" spans="1:4" x14ac:dyDescent="0.3">
      <c r="A9978" s="4">
        <v>34058</v>
      </c>
      <c r="B9978" s="200">
        <v>3093.7000000000003</v>
      </c>
      <c r="C9978" s="201">
        <f t="shared" si="310"/>
        <v>3.0937000000000001</v>
      </c>
      <c r="D9978" s="254">
        <f t="shared" si="311"/>
        <v>-0.12590392561981911</v>
      </c>
    </row>
    <row r="9979" spans="1:4" x14ac:dyDescent="0.3">
      <c r="A9979" s="4">
        <v>34059</v>
      </c>
      <c r="B9979" s="200">
        <v>3093.7000000000003</v>
      </c>
      <c r="C9979" s="201">
        <f t="shared" si="310"/>
        <v>3.0937000000000001</v>
      </c>
      <c r="D9979" s="254">
        <f t="shared" si="311"/>
        <v>0</v>
      </c>
    </row>
    <row r="9980" spans="1:4" x14ac:dyDescent="0.3">
      <c r="A9980" s="4">
        <v>34060</v>
      </c>
      <c r="B9980" s="200">
        <v>3094</v>
      </c>
      <c r="C9980" s="201">
        <f t="shared" si="310"/>
        <v>3.0939999999999999</v>
      </c>
      <c r="D9980" s="254">
        <f t="shared" si="311"/>
        <v>9.6971264182066363E-3</v>
      </c>
    </row>
    <row r="9981" spans="1:4" x14ac:dyDescent="0.3">
      <c r="A9981" s="4">
        <v>34061</v>
      </c>
      <c r="B9981" s="200">
        <v>3093.7000000000003</v>
      </c>
      <c r="C9981" s="201">
        <f t="shared" si="310"/>
        <v>3.0937000000000001</v>
      </c>
      <c r="D9981" s="254">
        <f t="shared" si="311"/>
        <v>-9.6961861667632654E-3</v>
      </c>
    </row>
    <row r="9982" spans="1:4" x14ac:dyDescent="0.3">
      <c r="A9982" s="4">
        <v>34064</v>
      </c>
      <c r="B9982" s="200">
        <v>3093.7000000000003</v>
      </c>
      <c r="C9982" s="201">
        <f t="shared" si="310"/>
        <v>3.0937000000000001</v>
      </c>
      <c r="D9982" s="254">
        <f t="shared" si="311"/>
        <v>0</v>
      </c>
    </row>
    <row r="9983" spans="1:4" x14ac:dyDescent="0.3">
      <c r="A9983" s="4">
        <v>34065</v>
      </c>
      <c r="B9983" s="200">
        <v>3094</v>
      </c>
      <c r="C9983" s="201">
        <f t="shared" si="310"/>
        <v>3.0939999999999999</v>
      </c>
      <c r="D9983" s="254">
        <f t="shared" si="311"/>
        <v>9.6971264182066363E-3</v>
      </c>
    </row>
    <row r="9984" spans="1:4" x14ac:dyDescent="0.3">
      <c r="A9984" s="4">
        <v>34066</v>
      </c>
      <c r="B9984" s="200">
        <v>3098.5</v>
      </c>
      <c r="C9984" s="201">
        <f t="shared" si="310"/>
        <v>3.0985</v>
      </c>
      <c r="D9984" s="254">
        <f t="shared" si="311"/>
        <v>0.14544279250161551</v>
      </c>
    </row>
    <row r="9985" spans="1:4" x14ac:dyDescent="0.3">
      <c r="A9985" s="4">
        <v>34071</v>
      </c>
      <c r="B9985" s="200">
        <v>3096.2000000000003</v>
      </c>
      <c r="C9985" s="201">
        <f t="shared" si="310"/>
        <v>3.0962000000000001</v>
      </c>
      <c r="D9985" s="254">
        <f t="shared" si="311"/>
        <v>-7.4229465870578881E-2</v>
      </c>
    </row>
    <row r="9986" spans="1:4" x14ac:dyDescent="0.3">
      <c r="A9986" s="4">
        <v>34072</v>
      </c>
      <c r="B9986" s="200">
        <v>3100.7</v>
      </c>
      <c r="C9986" s="201">
        <f t="shared" si="310"/>
        <v>3.1006999999999998</v>
      </c>
      <c r="D9986" s="254">
        <f t="shared" si="311"/>
        <v>0.14533944835604107</v>
      </c>
    </row>
    <row r="9987" spans="1:4" x14ac:dyDescent="0.3">
      <c r="A9987" s="4">
        <v>34073</v>
      </c>
      <c r="B9987" s="200">
        <v>3098.9</v>
      </c>
      <c r="C9987" s="201">
        <f t="shared" si="310"/>
        <v>3.0989</v>
      </c>
      <c r="D9987" s="254">
        <f t="shared" si="311"/>
        <v>-5.8051407746628758E-2</v>
      </c>
    </row>
    <row r="9988" spans="1:4" x14ac:dyDescent="0.3">
      <c r="A9988" s="4">
        <v>34074</v>
      </c>
      <c r="B9988" s="200">
        <v>3094</v>
      </c>
      <c r="C9988" s="201">
        <f t="shared" si="310"/>
        <v>3.0939999999999999</v>
      </c>
      <c r="D9988" s="254">
        <f t="shared" si="311"/>
        <v>-0.15812062344703337</v>
      </c>
    </row>
    <row r="9989" spans="1:4" x14ac:dyDescent="0.3">
      <c r="A9989" s="4">
        <v>34075</v>
      </c>
      <c r="B9989" s="200">
        <v>3094</v>
      </c>
      <c r="C9989" s="201">
        <f t="shared" si="310"/>
        <v>3.0939999999999999</v>
      </c>
      <c r="D9989" s="254">
        <f t="shared" si="311"/>
        <v>0</v>
      </c>
    </row>
    <row r="9990" spans="1:4" x14ac:dyDescent="0.3">
      <c r="A9990" s="4">
        <v>34078</v>
      </c>
      <c r="B9990" s="200">
        <v>3093.6</v>
      </c>
      <c r="C9990" s="201">
        <f t="shared" ref="C9990:C10053" si="312">B9990/1000</f>
        <v>3.0935999999999999</v>
      </c>
      <c r="D9990" s="254">
        <f t="shared" si="311"/>
        <v>-1.2928248222365823E-2</v>
      </c>
    </row>
    <row r="9991" spans="1:4" x14ac:dyDescent="0.3">
      <c r="A9991" s="4">
        <v>34079</v>
      </c>
      <c r="B9991" s="200">
        <v>3093.5</v>
      </c>
      <c r="C9991" s="201">
        <f t="shared" si="312"/>
        <v>3.0935000000000001</v>
      </c>
      <c r="D9991" s="254">
        <f t="shared" ref="D9991:D10054" si="313">((B9991/B9990)-1)*100</f>
        <v>-3.2324799586258557E-3</v>
      </c>
    </row>
    <row r="9992" spans="1:4" x14ac:dyDescent="0.3">
      <c r="A9992" s="4">
        <v>34080</v>
      </c>
      <c r="B9992" s="200">
        <v>3093.4</v>
      </c>
      <c r="C9992" s="201">
        <f t="shared" si="312"/>
        <v>3.0933999999999999</v>
      </c>
      <c r="D9992" s="254">
        <f t="shared" si="313"/>
        <v>-3.2325844512626212E-3</v>
      </c>
    </row>
    <row r="9993" spans="1:4" x14ac:dyDescent="0.3">
      <c r="A9993" s="4">
        <v>34081</v>
      </c>
      <c r="B9993" s="200">
        <v>3093.7000000000003</v>
      </c>
      <c r="C9993" s="201">
        <f t="shared" si="312"/>
        <v>3.0937000000000001</v>
      </c>
      <c r="D9993" s="254">
        <f t="shared" si="313"/>
        <v>9.6980668520041391E-3</v>
      </c>
    </row>
    <row r="9994" spans="1:4" x14ac:dyDescent="0.3">
      <c r="A9994" s="4">
        <v>34082</v>
      </c>
      <c r="B9994" s="200">
        <v>3094.6</v>
      </c>
      <c r="C9994" s="201">
        <f t="shared" si="312"/>
        <v>3.0945999999999998</v>
      </c>
      <c r="D9994" s="254">
        <f t="shared" si="313"/>
        <v>2.9091379254597705E-2</v>
      </c>
    </row>
    <row r="9995" spans="1:4" x14ac:dyDescent="0.3">
      <c r="A9995" s="4">
        <v>34085</v>
      </c>
      <c r="B9995" s="200">
        <v>3097.6</v>
      </c>
      <c r="C9995" s="201">
        <f t="shared" si="312"/>
        <v>3.0975999999999999</v>
      </c>
      <c r="D9995" s="254">
        <f t="shared" si="313"/>
        <v>9.6943062108190148E-2</v>
      </c>
    </row>
    <row r="9996" spans="1:4" x14ac:dyDescent="0.3">
      <c r="A9996" s="4">
        <v>34086</v>
      </c>
      <c r="B9996" s="200">
        <v>3096.1</v>
      </c>
      <c r="C9996" s="201">
        <f t="shared" si="312"/>
        <v>3.0960999999999999</v>
      </c>
      <c r="D9996" s="254">
        <f t="shared" si="313"/>
        <v>-4.8424586776862899E-2</v>
      </c>
    </row>
    <row r="9997" spans="1:4" x14ac:dyDescent="0.3">
      <c r="A9997" s="4">
        <v>34087</v>
      </c>
      <c r="B9997" s="200">
        <v>3102.2</v>
      </c>
      <c r="C9997" s="201">
        <f t="shared" si="312"/>
        <v>3.1021999999999998</v>
      </c>
      <c r="D9997" s="254">
        <f t="shared" si="313"/>
        <v>0.19702206001097622</v>
      </c>
    </row>
    <row r="9998" spans="1:4" x14ac:dyDescent="0.3">
      <c r="A9998" s="4">
        <v>34088</v>
      </c>
      <c r="B9998" s="200">
        <v>3115.2000000000003</v>
      </c>
      <c r="C9998" s="201">
        <f t="shared" si="312"/>
        <v>3.1152000000000002</v>
      </c>
      <c r="D9998" s="254">
        <f t="shared" si="313"/>
        <v>0.41905744310490878</v>
      </c>
    </row>
    <row r="9999" spans="1:4" x14ac:dyDescent="0.3">
      <c r="A9999" s="4">
        <v>34089</v>
      </c>
      <c r="B9999" s="200">
        <v>3113.9</v>
      </c>
      <c r="C9999" s="201">
        <f t="shared" si="312"/>
        <v>3.1139000000000001</v>
      </c>
      <c r="D9999" s="254">
        <f t="shared" si="313"/>
        <v>-4.1730868002065602E-2</v>
      </c>
    </row>
    <row r="10000" spans="1:4" x14ac:dyDescent="0.3">
      <c r="A10000" s="4">
        <v>34092</v>
      </c>
      <c r="B10000" s="200">
        <v>3107.9</v>
      </c>
      <c r="C10000" s="201">
        <f t="shared" si="312"/>
        <v>3.1078999999999999</v>
      </c>
      <c r="D10000" s="254">
        <f t="shared" si="313"/>
        <v>-0.19268441504223244</v>
      </c>
    </row>
    <row r="10001" spans="1:4" x14ac:dyDescent="0.3">
      <c r="A10001" s="4">
        <v>34093</v>
      </c>
      <c r="B10001" s="200">
        <v>3124.6</v>
      </c>
      <c r="C10001" s="201">
        <f t="shared" si="312"/>
        <v>3.1246</v>
      </c>
      <c r="D10001" s="254">
        <f t="shared" si="313"/>
        <v>0.53734032626531203</v>
      </c>
    </row>
    <row r="10002" spans="1:4" x14ac:dyDescent="0.3">
      <c r="A10002" s="4">
        <v>34095</v>
      </c>
      <c r="B10002" s="200">
        <v>3132.8999999999996</v>
      </c>
      <c r="C10002" s="201">
        <f t="shared" si="312"/>
        <v>3.1328999999999998</v>
      </c>
      <c r="D10002" s="254">
        <f t="shared" si="313"/>
        <v>0.26563400115213742</v>
      </c>
    </row>
    <row r="10003" spans="1:4" x14ac:dyDescent="0.3">
      <c r="A10003" s="4">
        <v>34096</v>
      </c>
      <c r="B10003" s="200">
        <v>3133.5</v>
      </c>
      <c r="C10003" s="201">
        <f t="shared" si="312"/>
        <v>3.1335000000000002</v>
      </c>
      <c r="D10003" s="254">
        <f t="shared" si="313"/>
        <v>1.9151584793664078E-2</v>
      </c>
    </row>
    <row r="10004" spans="1:4" x14ac:dyDescent="0.3">
      <c r="A10004" s="4">
        <v>34099</v>
      </c>
      <c r="B10004" s="200">
        <v>3130.9</v>
      </c>
      <c r="C10004" s="201">
        <f t="shared" si="312"/>
        <v>3.1309</v>
      </c>
      <c r="D10004" s="254">
        <f t="shared" si="313"/>
        <v>-8.2974309877126284E-2</v>
      </c>
    </row>
    <row r="10005" spans="1:4" x14ac:dyDescent="0.3">
      <c r="A10005" s="4">
        <v>34100</v>
      </c>
      <c r="B10005" s="200">
        <v>3135.5</v>
      </c>
      <c r="C10005" s="201">
        <f t="shared" si="312"/>
        <v>3.1355</v>
      </c>
      <c r="D10005" s="254">
        <f t="shared" si="313"/>
        <v>0.14692261011211016</v>
      </c>
    </row>
    <row r="10006" spans="1:4" x14ac:dyDescent="0.3">
      <c r="A10006" s="4">
        <v>34101</v>
      </c>
      <c r="B10006" s="200">
        <v>3129.1000000000004</v>
      </c>
      <c r="C10006" s="201">
        <f t="shared" si="312"/>
        <v>3.1291000000000002</v>
      </c>
      <c r="D10006" s="254">
        <f t="shared" si="313"/>
        <v>-0.20411417636739815</v>
      </c>
    </row>
    <row r="10007" spans="1:4" x14ac:dyDescent="0.3">
      <c r="A10007" s="4">
        <v>34102</v>
      </c>
      <c r="B10007" s="200">
        <v>3131</v>
      </c>
      <c r="C10007" s="201">
        <f t="shared" si="312"/>
        <v>3.1309999999999998</v>
      </c>
      <c r="D10007" s="254">
        <f t="shared" si="313"/>
        <v>6.072033492057205E-2</v>
      </c>
    </row>
    <row r="10008" spans="1:4" x14ac:dyDescent="0.3">
      <c r="A10008" s="4">
        <v>34103</v>
      </c>
      <c r="B10008" s="200">
        <v>3128.8999999999996</v>
      </c>
      <c r="C10008" s="201">
        <f t="shared" si="312"/>
        <v>3.1288999999999998</v>
      </c>
      <c r="D10008" s="254">
        <f t="shared" si="313"/>
        <v>-6.7071223251369272E-2</v>
      </c>
    </row>
    <row r="10009" spans="1:4" x14ac:dyDescent="0.3">
      <c r="A10009" s="4">
        <v>34106</v>
      </c>
      <c r="B10009" s="200">
        <v>3127</v>
      </c>
      <c r="C10009" s="201">
        <f t="shared" si="312"/>
        <v>3.1269999999999998</v>
      </c>
      <c r="D10009" s="254">
        <f t="shared" si="313"/>
        <v>-6.0724216178198454E-2</v>
      </c>
    </row>
    <row r="10010" spans="1:4" x14ac:dyDescent="0.3">
      <c r="A10010" s="4">
        <v>34107</v>
      </c>
      <c r="B10010" s="200">
        <v>3116.8999999999996</v>
      </c>
      <c r="C10010" s="201">
        <f t="shared" si="312"/>
        <v>3.1168999999999998</v>
      </c>
      <c r="D10010" s="254">
        <f t="shared" si="313"/>
        <v>-0.32299328429805652</v>
      </c>
    </row>
    <row r="10011" spans="1:4" x14ac:dyDescent="0.3">
      <c r="A10011" s="4">
        <v>34108</v>
      </c>
      <c r="B10011" s="200">
        <v>3113.2</v>
      </c>
      <c r="C10011" s="201">
        <f t="shared" si="312"/>
        <v>3.1132</v>
      </c>
      <c r="D10011" s="254">
        <f t="shared" si="313"/>
        <v>-0.11870769033334172</v>
      </c>
    </row>
    <row r="10012" spans="1:4" x14ac:dyDescent="0.3">
      <c r="A10012" s="4">
        <v>34109</v>
      </c>
      <c r="B10012" s="200">
        <v>3110.9</v>
      </c>
      <c r="C10012" s="201">
        <f t="shared" si="312"/>
        <v>3.1109</v>
      </c>
      <c r="D10012" s="254">
        <f t="shared" si="313"/>
        <v>-7.387896697930163E-2</v>
      </c>
    </row>
    <row r="10013" spans="1:4" x14ac:dyDescent="0.3">
      <c r="A10013" s="4">
        <v>34110</v>
      </c>
      <c r="B10013" s="200">
        <v>3109.7000000000003</v>
      </c>
      <c r="C10013" s="201">
        <f t="shared" si="312"/>
        <v>3.1097000000000001</v>
      </c>
      <c r="D10013" s="254">
        <f t="shared" si="313"/>
        <v>-3.8574046095973813E-2</v>
      </c>
    </row>
    <row r="10014" spans="1:4" x14ac:dyDescent="0.3">
      <c r="A10014" s="4">
        <v>34113</v>
      </c>
      <c r="B10014" s="200">
        <v>3117.2</v>
      </c>
      <c r="C10014" s="201">
        <f t="shared" si="312"/>
        <v>3.1172</v>
      </c>
      <c r="D10014" s="254">
        <f t="shared" si="313"/>
        <v>0.24118082130106799</v>
      </c>
    </row>
    <row r="10015" spans="1:4" x14ac:dyDescent="0.3">
      <c r="A10015" s="4">
        <v>34114</v>
      </c>
      <c r="B10015" s="200">
        <v>3124.2000000000003</v>
      </c>
      <c r="C10015" s="201">
        <f t="shared" si="312"/>
        <v>3.1242000000000001</v>
      </c>
      <c r="D10015" s="254">
        <f t="shared" si="313"/>
        <v>0.22456050301553621</v>
      </c>
    </row>
    <row r="10016" spans="1:4" x14ac:dyDescent="0.3">
      <c r="A10016" s="4">
        <v>34115</v>
      </c>
      <c r="B10016" s="200">
        <v>3129.4</v>
      </c>
      <c r="C10016" s="201">
        <f t="shared" si="312"/>
        <v>3.1294</v>
      </c>
      <c r="D10016" s="254">
        <f t="shared" si="313"/>
        <v>0.16644260930798183</v>
      </c>
    </row>
    <row r="10017" spans="1:4" x14ac:dyDescent="0.3">
      <c r="A10017" s="4">
        <v>34116</v>
      </c>
      <c r="B10017" s="200">
        <v>3122.7</v>
      </c>
      <c r="C10017" s="201">
        <f t="shared" si="312"/>
        <v>3.1227</v>
      </c>
      <c r="D10017" s="254">
        <f t="shared" si="313"/>
        <v>-0.21409854924268057</v>
      </c>
    </row>
    <row r="10018" spans="1:4" x14ac:dyDescent="0.3">
      <c r="A10018" s="4">
        <v>34117</v>
      </c>
      <c r="B10018" s="200">
        <v>3122.3999999999996</v>
      </c>
      <c r="C10018" s="201">
        <f t="shared" si="312"/>
        <v>3.1223999999999998</v>
      </c>
      <c r="D10018" s="254">
        <f t="shared" si="313"/>
        <v>-9.6070708041184893E-3</v>
      </c>
    </row>
    <row r="10019" spans="1:4" x14ac:dyDescent="0.3">
      <c r="A10019" s="4">
        <v>34120</v>
      </c>
      <c r="B10019" s="200">
        <v>3119</v>
      </c>
      <c r="C10019" s="201">
        <f t="shared" si="312"/>
        <v>3.1190000000000002</v>
      </c>
      <c r="D10019" s="254">
        <f t="shared" si="313"/>
        <v>-0.10889059697667403</v>
      </c>
    </row>
    <row r="10020" spans="1:4" x14ac:dyDescent="0.3">
      <c r="A10020" s="4">
        <v>34121</v>
      </c>
      <c r="B10020" s="200">
        <v>3126.3999999999996</v>
      </c>
      <c r="C10020" s="201">
        <f t="shared" si="312"/>
        <v>3.1263999999999998</v>
      </c>
      <c r="D10020" s="254">
        <f t="shared" si="313"/>
        <v>0.23725553061877402</v>
      </c>
    </row>
    <row r="10021" spans="1:4" x14ac:dyDescent="0.3">
      <c r="A10021" s="4">
        <v>34122</v>
      </c>
      <c r="B10021" s="200">
        <v>3121.9</v>
      </c>
      <c r="C10021" s="201">
        <f t="shared" si="312"/>
        <v>3.1219000000000001</v>
      </c>
      <c r="D10021" s="254">
        <f t="shared" si="313"/>
        <v>-0.14393551688841599</v>
      </c>
    </row>
    <row r="10022" spans="1:4" x14ac:dyDescent="0.3">
      <c r="A10022" s="4">
        <v>34123</v>
      </c>
      <c r="B10022" s="200">
        <v>3125</v>
      </c>
      <c r="C10022" s="201">
        <f t="shared" si="312"/>
        <v>3.125</v>
      </c>
      <c r="D10022" s="254">
        <f t="shared" si="313"/>
        <v>9.9298504116074326E-2</v>
      </c>
    </row>
    <row r="10023" spans="1:4" x14ac:dyDescent="0.3">
      <c r="A10023" s="4">
        <v>34124</v>
      </c>
      <c r="B10023" s="200">
        <v>3125.1000000000004</v>
      </c>
      <c r="C10023" s="201">
        <f t="shared" si="312"/>
        <v>3.1251000000000002</v>
      </c>
      <c r="D10023" s="254">
        <f t="shared" si="313"/>
        <v>3.2000000000032003E-3</v>
      </c>
    </row>
    <row r="10024" spans="1:4" x14ac:dyDescent="0.3">
      <c r="A10024" s="4">
        <v>34127</v>
      </c>
      <c r="B10024" s="200">
        <v>3125.6</v>
      </c>
      <c r="C10024" s="201">
        <f t="shared" si="312"/>
        <v>3.1255999999999999</v>
      </c>
      <c r="D10024" s="254">
        <f t="shared" si="313"/>
        <v>1.599948801636053E-2</v>
      </c>
    </row>
    <row r="10025" spans="1:4" x14ac:dyDescent="0.3">
      <c r="A10025" s="4">
        <v>34128</v>
      </c>
      <c r="B10025" s="200">
        <v>3132.1</v>
      </c>
      <c r="C10025" s="201">
        <f t="shared" si="312"/>
        <v>3.1320999999999999</v>
      </c>
      <c r="D10025" s="254">
        <f t="shared" si="313"/>
        <v>0.20796007166623554</v>
      </c>
    </row>
    <row r="10026" spans="1:4" x14ac:dyDescent="0.3">
      <c r="A10026" s="4">
        <v>34129</v>
      </c>
      <c r="B10026" s="200">
        <v>3126.9</v>
      </c>
      <c r="C10026" s="201">
        <f t="shared" si="312"/>
        <v>3.1269</v>
      </c>
      <c r="D10026" s="254">
        <f t="shared" si="313"/>
        <v>-0.16602279620701044</v>
      </c>
    </row>
    <row r="10027" spans="1:4" x14ac:dyDescent="0.3">
      <c r="A10027" s="4">
        <v>34130</v>
      </c>
      <c r="B10027" s="200">
        <v>3128.2000000000003</v>
      </c>
      <c r="C10027" s="201">
        <f t="shared" si="312"/>
        <v>3.1282000000000001</v>
      </c>
      <c r="D10027" s="254">
        <f t="shared" si="313"/>
        <v>4.1574722568693545E-2</v>
      </c>
    </row>
    <row r="10028" spans="1:4" x14ac:dyDescent="0.3">
      <c r="A10028" s="4">
        <v>34131</v>
      </c>
      <c r="B10028" s="200">
        <v>3121</v>
      </c>
      <c r="C10028" s="201">
        <f t="shared" si="312"/>
        <v>3.121</v>
      </c>
      <c r="D10028" s="254">
        <f t="shared" si="313"/>
        <v>-0.23016431174478491</v>
      </c>
    </row>
    <row r="10029" spans="1:4" x14ac:dyDescent="0.3">
      <c r="A10029" s="4">
        <v>34134</v>
      </c>
      <c r="B10029" s="200">
        <v>3122.2</v>
      </c>
      <c r="C10029" s="201">
        <f t="shared" si="312"/>
        <v>3.1221999999999999</v>
      </c>
      <c r="D10029" s="254">
        <f t="shared" si="313"/>
        <v>3.8449214995184278E-2</v>
      </c>
    </row>
    <row r="10030" spans="1:4" x14ac:dyDescent="0.3">
      <c r="A10030" s="4">
        <v>34135</v>
      </c>
      <c r="B10030" s="200">
        <v>3116.6</v>
      </c>
      <c r="C10030" s="201">
        <f t="shared" si="312"/>
        <v>3.1166</v>
      </c>
      <c r="D10030" s="254">
        <f t="shared" si="313"/>
        <v>-0.17936070719364317</v>
      </c>
    </row>
    <row r="10031" spans="1:4" x14ac:dyDescent="0.3">
      <c r="A10031" s="4">
        <v>34136</v>
      </c>
      <c r="B10031" s="200">
        <v>3119.9</v>
      </c>
      <c r="C10031" s="201">
        <f t="shared" si="312"/>
        <v>3.1198999999999999</v>
      </c>
      <c r="D10031" s="254">
        <f t="shared" si="313"/>
        <v>0.10588461785279168</v>
      </c>
    </row>
    <row r="10032" spans="1:4" x14ac:dyDescent="0.3">
      <c r="A10032" s="4">
        <v>34137</v>
      </c>
      <c r="B10032" s="200">
        <v>3117.1000000000004</v>
      </c>
      <c r="C10032" s="201">
        <f t="shared" si="312"/>
        <v>3.1171000000000002</v>
      </c>
      <c r="D10032" s="254">
        <f t="shared" si="313"/>
        <v>-8.974646623288729E-2</v>
      </c>
    </row>
    <row r="10033" spans="1:4" x14ac:dyDescent="0.3">
      <c r="A10033" s="4">
        <v>34138</v>
      </c>
      <c r="B10033" s="200">
        <v>3116.8999999999996</v>
      </c>
      <c r="C10033" s="201">
        <f t="shared" si="312"/>
        <v>3.1168999999999998</v>
      </c>
      <c r="D10033" s="254">
        <f t="shared" si="313"/>
        <v>-6.4162202046968986E-3</v>
      </c>
    </row>
    <row r="10034" spans="1:4" x14ac:dyDescent="0.3">
      <c r="A10034" s="4">
        <v>34141</v>
      </c>
      <c r="B10034" s="200">
        <v>3113.9</v>
      </c>
      <c r="C10034" s="201">
        <f t="shared" si="312"/>
        <v>3.1139000000000001</v>
      </c>
      <c r="D10034" s="254">
        <f t="shared" si="313"/>
        <v>-9.6249478648646747E-2</v>
      </c>
    </row>
    <row r="10035" spans="1:4" x14ac:dyDescent="0.3">
      <c r="A10035" s="4">
        <v>34142</v>
      </c>
      <c r="B10035" s="200">
        <v>3116.6</v>
      </c>
      <c r="C10035" s="201">
        <f t="shared" si="312"/>
        <v>3.1166</v>
      </c>
      <c r="D10035" s="254">
        <f t="shared" si="313"/>
        <v>8.6707986768996825E-2</v>
      </c>
    </row>
    <row r="10036" spans="1:4" x14ac:dyDescent="0.3">
      <c r="A10036" s="4">
        <v>34143</v>
      </c>
      <c r="B10036" s="200">
        <v>3115.7</v>
      </c>
      <c r="C10036" s="201">
        <f t="shared" si="312"/>
        <v>3.1156999999999999</v>
      </c>
      <c r="D10036" s="254">
        <f t="shared" si="313"/>
        <v>-2.8877623050760359E-2</v>
      </c>
    </row>
    <row r="10037" spans="1:4" x14ac:dyDescent="0.3">
      <c r="A10037" s="4">
        <v>34144</v>
      </c>
      <c r="B10037" s="200">
        <v>3116</v>
      </c>
      <c r="C10037" s="201">
        <f t="shared" si="312"/>
        <v>3.1160000000000001</v>
      </c>
      <c r="D10037" s="254">
        <f t="shared" si="313"/>
        <v>9.6286548769253244E-3</v>
      </c>
    </row>
    <row r="10038" spans="1:4" x14ac:dyDescent="0.3">
      <c r="A10038" s="4">
        <v>34145</v>
      </c>
      <c r="B10038" s="200">
        <v>3119.5</v>
      </c>
      <c r="C10038" s="201">
        <f t="shared" si="312"/>
        <v>3.1194999999999999</v>
      </c>
      <c r="D10038" s="254">
        <f t="shared" si="313"/>
        <v>0.11232349165597455</v>
      </c>
    </row>
    <row r="10039" spans="1:4" x14ac:dyDescent="0.3">
      <c r="A10039" s="4">
        <v>34148</v>
      </c>
      <c r="B10039" s="200">
        <v>3121.2</v>
      </c>
      <c r="C10039" s="201">
        <f t="shared" si="312"/>
        <v>3.1212</v>
      </c>
      <c r="D10039" s="254">
        <f t="shared" si="313"/>
        <v>5.4495912806529212E-2</v>
      </c>
    </row>
    <row r="10040" spans="1:4" x14ac:dyDescent="0.3">
      <c r="A10040" s="4">
        <v>34149</v>
      </c>
      <c r="B10040" s="200">
        <v>3118.6</v>
      </c>
      <c r="C10040" s="201">
        <f t="shared" si="312"/>
        <v>3.1185999999999998</v>
      </c>
      <c r="D10040" s="254">
        <f t="shared" si="313"/>
        <v>-8.3301294373960832E-2</v>
      </c>
    </row>
    <row r="10041" spans="1:4" x14ac:dyDescent="0.3">
      <c r="A10041" s="4">
        <v>34150</v>
      </c>
      <c r="B10041" s="200">
        <v>3118</v>
      </c>
      <c r="C10041" s="201">
        <f t="shared" si="312"/>
        <v>3.1179999999999999</v>
      </c>
      <c r="D10041" s="254">
        <f t="shared" si="313"/>
        <v>-1.923940229590082E-2</v>
      </c>
    </row>
    <row r="10042" spans="1:4" x14ac:dyDescent="0.3">
      <c r="A10042" s="4">
        <v>34151</v>
      </c>
      <c r="B10042" s="200">
        <v>3129.2</v>
      </c>
      <c r="C10042" s="201">
        <f t="shared" si="312"/>
        <v>3.1292</v>
      </c>
      <c r="D10042" s="254">
        <f t="shared" si="313"/>
        <v>0.3592046183450881</v>
      </c>
    </row>
    <row r="10043" spans="1:4" x14ac:dyDescent="0.3">
      <c r="A10043" s="4">
        <v>34152</v>
      </c>
      <c r="B10043" s="200">
        <v>3122.3999999999996</v>
      </c>
      <c r="C10043" s="201">
        <f t="shared" si="312"/>
        <v>3.1223999999999998</v>
      </c>
      <c r="D10043" s="254">
        <f t="shared" si="313"/>
        <v>-0.21730793813116156</v>
      </c>
    </row>
    <row r="10044" spans="1:4" x14ac:dyDescent="0.3">
      <c r="A10044" s="4">
        <v>34155</v>
      </c>
      <c r="B10044" s="200">
        <v>3122.3999999999996</v>
      </c>
      <c r="C10044" s="201">
        <f t="shared" si="312"/>
        <v>3.1223999999999998</v>
      </c>
      <c r="D10044" s="254">
        <f t="shared" si="313"/>
        <v>0</v>
      </c>
    </row>
    <row r="10045" spans="1:4" x14ac:dyDescent="0.3">
      <c r="A10045" s="4">
        <v>34156</v>
      </c>
      <c r="B10045" s="200">
        <v>3122.3999999999996</v>
      </c>
      <c r="C10045" s="201">
        <f t="shared" si="312"/>
        <v>3.1223999999999998</v>
      </c>
      <c r="D10045" s="254">
        <f t="shared" si="313"/>
        <v>0</v>
      </c>
    </row>
    <row r="10046" spans="1:4" x14ac:dyDescent="0.3">
      <c r="A10046" s="4">
        <v>34157</v>
      </c>
      <c r="B10046" s="200">
        <v>3123.6000000000004</v>
      </c>
      <c r="C10046" s="201">
        <f t="shared" si="312"/>
        <v>3.1236000000000002</v>
      </c>
      <c r="D10046" s="254">
        <f t="shared" si="313"/>
        <v>3.8431975403563357E-2</v>
      </c>
    </row>
    <row r="10047" spans="1:4" x14ac:dyDescent="0.3">
      <c r="A10047" s="4">
        <v>34158</v>
      </c>
      <c r="B10047" s="200">
        <v>3126.1</v>
      </c>
      <c r="C10047" s="201">
        <f t="shared" si="312"/>
        <v>3.1261000000000001</v>
      </c>
      <c r="D10047" s="254">
        <f t="shared" si="313"/>
        <v>8.0035856063509492E-2</v>
      </c>
    </row>
    <row r="10048" spans="1:4" x14ac:dyDescent="0.3">
      <c r="A10048" s="4">
        <v>34159</v>
      </c>
      <c r="B10048" s="200">
        <v>3124.6</v>
      </c>
      <c r="C10048" s="201">
        <f t="shared" si="312"/>
        <v>3.1246</v>
      </c>
      <c r="D10048" s="254">
        <f t="shared" si="313"/>
        <v>-4.7983109945304303E-2</v>
      </c>
    </row>
    <row r="10049" spans="1:4" x14ac:dyDescent="0.3">
      <c r="A10049" s="4">
        <v>34162</v>
      </c>
      <c r="B10049" s="200">
        <v>3129.4</v>
      </c>
      <c r="C10049" s="201">
        <f t="shared" si="312"/>
        <v>3.1294</v>
      </c>
      <c r="D10049" s="254">
        <f t="shared" si="313"/>
        <v>0.15361966331690624</v>
      </c>
    </row>
    <row r="10050" spans="1:4" x14ac:dyDescent="0.3">
      <c r="A10050" s="4">
        <v>34163</v>
      </c>
      <c r="B10050" s="200">
        <v>3128.4</v>
      </c>
      <c r="C10050" s="201">
        <f t="shared" si="312"/>
        <v>3.1284000000000001</v>
      </c>
      <c r="D10050" s="254">
        <f t="shared" si="313"/>
        <v>-3.1955007349648845E-2</v>
      </c>
    </row>
    <row r="10051" spans="1:4" x14ac:dyDescent="0.3">
      <c r="A10051" s="4">
        <v>34164</v>
      </c>
      <c r="B10051" s="200">
        <v>3123.5</v>
      </c>
      <c r="C10051" s="201">
        <f t="shared" si="312"/>
        <v>3.1234999999999999</v>
      </c>
      <c r="D10051" s="254">
        <f t="shared" si="313"/>
        <v>-0.15662958700933816</v>
      </c>
    </row>
    <row r="10052" spans="1:4" x14ac:dyDescent="0.3">
      <c r="A10052" s="4">
        <v>34165</v>
      </c>
      <c r="B10052" s="200">
        <v>3124.2000000000003</v>
      </c>
      <c r="C10052" s="201">
        <f t="shared" si="312"/>
        <v>3.1242000000000001</v>
      </c>
      <c r="D10052" s="254">
        <f t="shared" si="313"/>
        <v>2.2410757163449091E-2</v>
      </c>
    </row>
    <row r="10053" spans="1:4" x14ac:dyDescent="0.3">
      <c r="A10053" s="4">
        <v>34166</v>
      </c>
      <c r="B10053" s="200">
        <v>3124.4</v>
      </c>
      <c r="C10053" s="201">
        <f t="shared" si="312"/>
        <v>3.1244000000000001</v>
      </c>
      <c r="D10053" s="254">
        <f t="shared" si="313"/>
        <v>6.4016388195309304E-3</v>
      </c>
    </row>
    <row r="10054" spans="1:4" x14ac:dyDescent="0.3">
      <c r="A10054" s="4">
        <v>34169</v>
      </c>
      <c r="B10054" s="200">
        <v>3125.5</v>
      </c>
      <c r="C10054" s="201">
        <f t="shared" ref="C10054:C10117" si="314">B10054/1000</f>
        <v>3.1255000000000002</v>
      </c>
      <c r="D10054" s="254">
        <f t="shared" si="313"/>
        <v>3.5206759697858914E-2</v>
      </c>
    </row>
    <row r="10055" spans="1:4" x14ac:dyDescent="0.3">
      <c r="A10055" s="4">
        <v>34170</v>
      </c>
      <c r="B10055" s="200">
        <v>3124.1</v>
      </c>
      <c r="C10055" s="201">
        <f t="shared" si="314"/>
        <v>3.1240999999999999</v>
      </c>
      <c r="D10055" s="254">
        <f t="shared" ref="D10055:D10118" si="315">((B10055/B10054)-1)*100</f>
        <v>-4.4792833146700683E-2</v>
      </c>
    </row>
    <row r="10056" spans="1:4" x14ac:dyDescent="0.3">
      <c r="A10056" s="4">
        <v>34171</v>
      </c>
      <c r="B10056" s="200">
        <v>3123</v>
      </c>
      <c r="C10056" s="201">
        <f t="shared" si="314"/>
        <v>3.1230000000000002</v>
      </c>
      <c r="D10056" s="254">
        <f t="shared" si="315"/>
        <v>-3.5210140520469668E-2</v>
      </c>
    </row>
    <row r="10057" spans="1:4" x14ac:dyDescent="0.3">
      <c r="A10057" s="4">
        <v>34172</v>
      </c>
      <c r="B10057" s="200">
        <v>3122.9</v>
      </c>
      <c r="C10057" s="201">
        <f t="shared" si="314"/>
        <v>3.1229</v>
      </c>
      <c r="D10057" s="254">
        <f t="shared" si="315"/>
        <v>-3.202049311556987E-3</v>
      </c>
    </row>
    <row r="10058" spans="1:4" x14ac:dyDescent="0.3">
      <c r="A10058" s="4">
        <v>34173</v>
      </c>
      <c r="B10058" s="200">
        <v>3125.1000000000004</v>
      </c>
      <c r="C10058" s="201">
        <f t="shared" si="314"/>
        <v>3.1251000000000002</v>
      </c>
      <c r="D10058" s="254">
        <f t="shared" si="315"/>
        <v>7.0447340612900256E-2</v>
      </c>
    </row>
    <row r="10059" spans="1:4" x14ac:dyDescent="0.3">
      <c r="A10059" s="4">
        <v>34176</v>
      </c>
      <c r="B10059" s="200">
        <v>3121</v>
      </c>
      <c r="C10059" s="201">
        <f t="shared" si="314"/>
        <v>3.121</v>
      </c>
      <c r="D10059" s="254">
        <f t="shared" si="315"/>
        <v>-0.13119580173435175</v>
      </c>
    </row>
    <row r="10060" spans="1:4" x14ac:dyDescent="0.3">
      <c r="A10060" s="4">
        <v>34177</v>
      </c>
      <c r="B10060" s="200">
        <v>3120.8999999999996</v>
      </c>
      <c r="C10060" s="201">
        <f t="shared" si="314"/>
        <v>3.1208999999999998</v>
      </c>
      <c r="D10060" s="254">
        <f t="shared" si="315"/>
        <v>-3.204101249609792E-3</v>
      </c>
    </row>
    <row r="10061" spans="1:4" x14ac:dyDescent="0.3">
      <c r="A10061" s="4">
        <v>34178</v>
      </c>
      <c r="B10061" s="200">
        <v>3118.9</v>
      </c>
      <c r="C10061" s="201">
        <f t="shared" si="314"/>
        <v>3.1189</v>
      </c>
      <c r="D10061" s="254">
        <f t="shared" si="315"/>
        <v>-6.4084078310733261E-2</v>
      </c>
    </row>
    <row r="10062" spans="1:4" x14ac:dyDescent="0.3">
      <c r="A10062" s="4">
        <v>34179</v>
      </c>
      <c r="B10062" s="200">
        <v>3120.4</v>
      </c>
      <c r="C10062" s="201">
        <f t="shared" si="314"/>
        <v>3.1204000000000001</v>
      </c>
      <c r="D10062" s="254">
        <f t="shared" si="315"/>
        <v>4.8093879252308902E-2</v>
      </c>
    </row>
    <row r="10063" spans="1:4" x14ac:dyDescent="0.3">
      <c r="A10063" s="4">
        <v>34180</v>
      </c>
      <c r="B10063" s="200">
        <v>3117.9</v>
      </c>
      <c r="C10063" s="201">
        <f t="shared" si="314"/>
        <v>3.1179000000000001</v>
      </c>
      <c r="D10063" s="254">
        <f t="shared" si="315"/>
        <v>-8.011793359825603E-2</v>
      </c>
    </row>
    <row r="10064" spans="1:4" x14ac:dyDescent="0.3">
      <c r="A10064" s="4">
        <v>34183</v>
      </c>
      <c r="B10064" s="200">
        <v>3116.2000000000003</v>
      </c>
      <c r="C10064" s="201">
        <f t="shared" si="314"/>
        <v>3.1162000000000001</v>
      </c>
      <c r="D10064" s="254">
        <f t="shared" si="315"/>
        <v>-5.4523878251377944E-2</v>
      </c>
    </row>
    <row r="10065" spans="1:4" x14ac:dyDescent="0.3">
      <c r="A10065" s="4">
        <v>34184</v>
      </c>
      <c r="B10065" s="200">
        <v>3110.7</v>
      </c>
      <c r="C10065" s="201">
        <f t="shared" si="314"/>
        <v>3.1107</v>
      </c>
      <c r="D10065" s="254">
        <f t="shared" si="315"/>
        <v>-0.17649701559593334</v>
      </c>
    </row>
    <row r="10066" spans="1:4" x14ac:dyDescent="0.3">
      <c r="A10066" s="4">
        <v>34185</v>
      </c>
      <c r="B10066" s="200">
        <v>3109.7000000000003</v>
      </c>
      <c r="C10066" s="201">
        <f t="shared" si="314"/>
        <v>3.1097000000000001</v>
      </c>
      <c r="D10066" s="254">
        <f t="shared" si="315"/>
        <v>-3.2147105153168543E-2</v>
      </c>
    </row>
    <row r="10067" spans="1:4" x14ac:dyDescent="0.3">
      <c r="A10067" s="4">
        <v>34186</v>
      </c>
      <c r="B10067" s="200">
        <v>3114.9</v>
      </c>
      <c r="C10067" s="201">
        <f t="shared" si="314"/>
        <v>3.1149</v>
      </c>
      <c r="D10067" s="254">
        <f t="shared" si="315"/>
        <v>0.16721870276874551</v>
      </c>
    </row>
    <row r="10068" spans="1:4" x14ac:dyDescent="0.3">
      <c r="A10068" s="4">
        <v>34187</v>
      </c>
      <c r="B10068" s="200">
        <v>3113.7000000000003</v>
      </c>
      <c r="C10068" s="201">
        <f t="shared" si="314"/>
        <v>3.1137000000000001</v>
      </c>
      <c r="D10068" s="254">
        <f t="shared" si="315"/>
        <v>-3.8524511220261459E-2</v>
      </c>
    </row>
    <row r="10069" spans="1:4" x14ac:dyDescent="0.3">
      <c r="A10069" s="4">
        <v>34190</v>
      </c>
      <c r="B10069" s="200">
        <v>3110</v>
      </c>
      <c r="C10069" s="201">
        <f t="shared" si="314"/>
        <v>3.11</v>
      </c>
      <c r="D10069" s="254">
        <f t="shared" si="315"/>
        <v>-0.1188296881523665</v>
      </c>
    </row>
    <row r="10070" spans="1:4" x14ac:dyDescent="0.3">
      <c r="A10070" s="4">
        <v>34191</v>
      </c>
      <c r="B10070" s="200">
        <v>3111</v>
      </c>
      <c r="C10070" s="201">
        <f t="shared" si="314"/>
        <v>3.1110000000000002</v>
      </c>
      <c r="D10070" s="254">
        <f t="shared" si="315"/>
        <v>3.215434083601032E-2</v>
      </c>
    </row>
    <row r="10071" spans="1:4" x14ac:dyDescent="0.3">
      <c r="A10071" s="4">
        <v>34192</v>
      </c>
      <c r="B10071" s="200">
        <v>3110</v>
      </c>
      <c r="C10071" s="201">
        <f t="shared" si="314"/>
        <v>3.11</v>
      </c>
      <c r="D10071" s="254">
        <f t="shared" si="315"/>
        <v>-3.2144005143042165E-2</v>
      </c>
    </row>
    <row r="10072" spans="1:4" x14ac:dyDescent="0.3">
      <c r="A10072" s="4">
        <v>34193</v>
      </c>
      <c r="B10072" s="200">
        <v>3116.5</v>
      </c>
      <c r="C10072" s="201">
        <f t="shared" si="314"/>
        <v>3.1164999999999998</v>
      </c>
      <c r="D10072" s="254">
        <f t="shared" si="315"/>
        <v>0.20900321543408928</v>
      </c>
    </row>
    <row r="10073" spans="1:4" x14ac:dyDescent="0.3">
      <c r="A10073" s="4">
        <v>34194</v>
      </c>
      <c r="B10073" s="200">
        <v>3107.9</v>
      </c>
      <c r="C10073" s="201">
        <f t="shared" si="314"/>
        <v>3.1078999999999999</v>
      </c>
      <c r="D10073" s="254">
        <f t="shared" si="315"/>
        <v>-0.27595058559281016</v>
      </c>
    </row>
    <row r="10074" spans="1:4" x14ac:dyDescent="0.3">
      <c r="A10074" s="4">
        <v>34197</v>
      </c>
      <c r="B10074" s="200">
        <v>3111</v>
      </c>
      <c r="C10074" s="201">
        <f t="shared" si="314"/>
        <v>3.1110000000000002</v>
      </c>
      <c r="D10074" s="254">
        <f t="shared" si="315"/>
        <v>9.9745809067219859E-2</v>
      </c>
    </row>
    <row r="10075" spans="1:4" x14ac:dyDescent="0.3">
      <c r="A10075" s="4">
        <v>34198</v>
      </c>
      <c r="B10075" s="200">
        <v>3110.3999999999996</v>
      </c>
      <c r="C10075" s="201">
        <f t="shared" si="314"/>
        <v>3.1103999999999998</v>
      </c>
      <c r="D10075" s="254">
        <f t="shared" si="315"/>
        <v>-1.9286403085838622E-2</v>
      </c>
    </row>
    <row r="10076" spans="1:4" x14ac:dyDescent="0.3">
      <c r="A10076" s="4">
        <v>34199</v>
      </c>
      <c r="B10076" s="200">
        <v>3111.9</v>
      </c>
      <c r="C10076" s="201">
        <f t="shared" si="314"/>
        <v>3.1118999999999999</v>
      </c>
      <c r="D10076" s="254">
        <f t="shared" si="315"/>
        <v>4.8225308641991482E-2</v>
      </c>
    </row>
    <row r="10077" spans="1:4" x14ac:dyDescent="0.3">
      <c r="A10077" s="4">
        <v>34200</v>
      </c>
      <c r="B10077" s="200">
        <v>3113.1000000000004</v>
      </c>
      <c r="C10077" s="201">
        <f t="shared" si="314"/>
        <v>3.1131000000000002</v>
      </c>
      <c r="D10077" s="254">
        <f t="shared" si="315"/>
        <v>3.8561650438651007E-2</v>
      </c>
    </row>
    <row r="10078" spans="1:4" x14ac:dyDescent="0.3">
      <c r="A10078" s="4">
        <v>34201</v>
      </c>
      <c r="B10078" s="200">
        <v>3112.4</v>
      </c>
      <c r="C10078" s="201">
        <f t="shared" si="314"/>
        <v>3.1124000000000001</v>
      </c>
      <c r="D10078" s="254">
        <f t="shared" si="315"/>
        <v>-2.248562526100395E-2</v>
      </c>
    </row>
    <row r="10079" spans="1:4" x14ac:dyDescent="0.3">
      <c r="A10079" s="4">
        <v>34204</v>
      </c>
      <c r="B10079" s="200">
        <v>3111.2000000000003</v>
      </c>
      <c r="C10079" s="201">
        <f t="shared" si="314"/>
        <v>3.1112000000000002</v>
      </c>
      <c r="D10079" s="254">
        <f t="shared" si="315"/>
        <v>-3.8555455596955834E-2</v>
      </c>
    </row>
    <row r="10080" spans="1:4" x14ac:dyDescent="0.3">
      <c r="A10080" s="4">
        <v>34205</v>
      </c>
      <c r="B10080" s="200">
        <v>3110.9</v>
      </c>
      <c r="C10080" s="201">
        <f t="shared" si="314"/>
        <v>3.1109</v>
      </c>
      <c r="D10080" s="254">
        <f t="shared" si="315"/>
        <v>-9.6425816405343312E-3</v>
      </c>
    </row>
    <row r="10081" spans="1:4" x14ac:dyDescent="0.3">
      <c r="A10081" s="4">
        <v>34206</v>
      </c>
      <c r="B10081" s="200">
        <v>3110.3999999999996</v>
      </c>
      <c r="C10081" s="201">
        <f t="shared" si="314"/>
        <v>3.1103999999999998</v>
      </c>
      <c r="D10081" s="254">
        <f t="shared" si="315"/>
        <v>-1.607251920667796E-2</v>
      </c>
    </row>
    <row r="10082" spans="1:4" x14ac:dyDescent="0.3">
      <c r="A10082" s="4">
        <v>34207</v>
      </c>
      <c r="B10082" s="200">
        <v>3111.7</v>
      </c>
      <c r="C10082" s="201">
        <f t="shared" si="314"/>
        <v>3.1116999999999999</v>
      </c>
      <c r="D10082" s="254">
        <f t="shared" si="315"/>
        <v>4.1795267489708188E-2</v>
      </c>
    </row>
    <row r="10083" spans="1:4" x14ac:dyDescent="0.3">
      <c r="A10083" s="4">
        <v>34208</v>
      </c>
      <c r="B10083" s="200">
        <v>3114.5</v>
      </c>
      <c r="C10083" s="201">
        <f t="shared" si="314"/>
        <v>3.1145</v>
      </c>
      <c r="D10083" s="254">
        <f t="shared" si="315"/>
        <v>8.9982967509727452E-2</v>
      </c>
    </row>
    <row r="10084" spans="1:4" x14ac:dyDescent="0.3">
      <c r="A10084" s="4">
        <v>34211</v>
      </c>
      <c r="B10084" s="200">
        <v>3114.2</v>
      </c>
      <c r="C10084" s="201">
        <f t="shared" si="314"/>
        <v>3.1141999999999999</v>
      </c>
      <c r="D10084" s="254">
        <f t="shared" si="315"/>
        <v>-9.6323647455487382E-3</v>
      </c>
    </row>
    <row r="10085" spans="1:4" x14ac:dyDescent="0.3">
      <c r="A10085" s="4">
        <v>34212</v>
      </c>
      <c r="B10085" s="200">
        <v>3114.2</v>
      </c>
      <c r="C10085" s="201">
        <f t="shared" si="314"/>
        <v>3.1141999999999999</v>
      </c>
      <c r="D10085" s="254">
        <f t="shared" si="315"/>
        <v>0</v>
      </c>
    </row>
    <row r="10086" spans="1:4" x14ac:dyDescent="0.3">
      <c r="A10086" s="4">
        <v>34213</v>
      </c>
      <c r="B10086" s="200">
        <v>3113.7000000000003</v>
      </c>
      <c r="C10086" s="201">
        <f t="shared" si="314"/>
        <v>3.1137000000000001</v>
      </c>
      <c r="D10086" s="254">
        <f t="shared" si="315"/>
        <v>-1.6055487765698206E-2</v>
      </c>
    </row>
    <row r="10087" spans="1:4" x14ac:dyDescent="0.3">
      <c r="A10087" s="4">
        <v>34214</v>
      </c>
      <c r="B10087" s="200">
        <v>3113.9</v>
      </c>
      <c r="C10087" s="201">
        <f t="shared" si="314"/>
        <v>3.1139000000000001</v>
      </c>
      <c r="D10087" s="254">
        <f t="shared" si="315"/>
        <v>6.423226386598202E-3</v>
      </c>
    </row>
    <row r="10088" spans="1:4" x14ac:dyDescent="0.3">
      <c r="A10088" s="4">
        <v>34215</v>
      </c>
      <c r="B10088" s="200">
        <v>3113.9</v>
      </c>
      <c r="C10088" s="201">
        <f t="shared" si="314"/>
        <v>3.1139000000000001</v>
      </c>
      <c r="D10088" s="254">
        <f t="shared" si="315"/>
        <v>0</v>
      </c>
    </row>
    <row r="10089" spans="1:4" x14ac:dyDescent="0.3">
      <c r="A10089" s="4">
        <v>34218</v>
      </c>
      <c r="B10089" s="200">
        <v>3111.7</v>
      </c>
      <c r="C10089" s="201">
        <f t="shared" si="314"/>
        <v>3.1116999999999999</v>
      </c>
      <c r="D10089" s="254">
        <f t="shared" si="315"/>
        <v>-7.0650952182160776E-2</v>
      </c>
    </row>
    <row r="10090" spans="1:4" x14ac:dyDescent="0.3">
      <c r="A10090" s="4">
        <v>34219</v>
      </c>
      <c r="B10090" s="200">
        <v>3113</v>
      </c>
      <c r="C10090" s="201">
        <f t="shared" si="314"/>
        <v>3.113</v>
      </c>
      <c r="D10090" s="254">
        <f t="shared" si="315"/>
        <v>4.1777806343801238E-2</v>
      </c>
    </row>
    <row r="10091" spans="1:4" x14ac:dyDescent="0.3">
      <c r="A10091" s="4">
        <v>34220</v>
      </c>
      <c r="B10091" s="200">
        <v>3112.4</v>
      </c>
      <c r="C10091" s="201">
        <f t="shared" si="314"/>
        <v>3.1124000000000001</v>
      </c>
      <c r="D10091" s="254">
        <f t="shared" si="315"/>
        <v>-1.9274012206871305E-2</v>
      </c>
    </row>
    <row r="10092" spans="1:4" x14ac:dyDescent="0.3">
      <c r="A10092" s="4">
        <v>34221</v>
      </c>
      <c r="B10092" s="200">
        <v>3112.7</v>
      </c>
      <c r="C10092" s="201">
        <f t="shared" si="314"/>
        <v>3.1126999999999998</v>
      </c>
      <c r="D10092" s="254">
        <f t="shared" si="315"/>
        <v>9.6388638992417341E-3</v>
      </c>
    </row>
    <row r="10093" spans="1:4" x14ac:dyDescent="0.3">
      <c r="A10093" s="4">
        <v>34222</v>
      </c>
      <c r="B10093" s="200">
        <v>3111.9</v>
      </c>
      <c r="C10093" s="201">
        <f t="shared" si="314"/>
        <v>3.1118999999999999</v>
      </c>
      <c r="D10093" s="254">
        <f t="shared" si="315"/>
        <v>-2.5701159764823789E-2</v>
      </c>
    </row>
    <row r="10094" spans="1:4" x14ac:dyDescent="0.3">
      <c r="A10094" s="4">
        <v>34225</v>
      </c>
      <c r="B10094" s="200">
        <v>3111.9</v>
      </c>
      <c r="C10094" s="201">
        <f t="shared" si="314"/>
        <v>3.1118999999999999</v>
      </c>
      <c r="D10094" s="254">
        <f t="shared" si="315"/>
        <v>0</v>
      </c>
    </row>
    <row r="10095" spans="1:4" x14ac:dyDescent="0.3">
      <c r="A10095" s="4">
        <v>34226</v>
      </c>
      <c r="B10095" s="200">
        <v>3110.9</v>
      </c>
      <c r="C10095" s="201">
        <f t="shared" si="314"/>
        <v>3.1109</v>
      </c>
      <c r="D10095" s="254">
        <f t="shared" si="315"/>
        <v>-3.2134708698861036E-2</v>
      </c>
    </row>
    <row r="10096" spans="1:4" x14ac:dyDescent="0.3">
      <c r="A10096" s="4">
        <v>34227</v>
      </c>
      <c r="B10096" s="200">
        <v>3110.7999999999997</v>
      </c>
      <c r="C10096" s="201">
        <f t="shared" si="314"/>
        <v>3.1107999999999998</v>
      </c>
      <c r="D10096" s="254">
        <f t="shared" si="315"/>
        <v>-3.2145038413422533E-3</v>
      </c>
    </row>
    <row r="10097" spans="1:4" x14ac:dyDescent="0.3">
      <c r="A10097" s="4">
        <v>34229</v>
      </c>
      <c r="B10097" s="200">
        <v>3109.3</v>
      </c>
      <c r="C10097" s="201">
        <f t="shared" si="314"/>
        <v>3.1093000000000002</v>
      </c>
      <c r="D10097" s="254">
        <f t="shared" si="315"/>
        <v>-4.8219107625036006E-2</v>
      </c>
    </row>
    <row r="10098" spans="1:4" x14ac:dyDescent="0.3">
      <c r="A10098" s="4">
        <v>34232</v>
      </c>
      <c r="B10098" s="200">
        <v>3107.2999999999997</v>
      </c>
      <c r="C10098" s="201">
        <f t="shared" si="314"/>
        <v>3.1072999999999995</v>
      </c>
      <c r="D10098" s="254">
        <f t="shared" si="315"/>
        <v>-6.4323159553614229E-2</v>
      </c>
    </row>
    <row r="10099" spans="1:4" x14ac:dyDescent="0.3">
      <c r="A10099" s="4">
        <v>34233</v>
      </c>
      <c r="B10099" s="200">
        <v>3110</v>
      </c>
      <c r="C10099" s="201">
        <f t="shared" si="314"/>
        <v>3.11</v>
      </c>
      <c r="D10099" s="254">
        <f t="shared" si="315"/>
        <v>8.6892157178275475E-2</v>
      </c>
    </row>
    <row r="10100" spans="1:4" x14ac:dyDescent="0.3">
      <c r="A10100" s="4">
        <v>34234</v>
      </c>
      <c r="B10100" s="200">
        <v>3116.2999999999997</v>
      </c>
      <c r="C10100" s="201">
        <f t="shared" si="314"/>
        <v>3.1162999999999998</v>
      </c>
      <c r="D10100" s="254">
        <f t="shared" si="315"/>
        <v>0.20257234726688278</v>
      </c>
    </row>
    <row r="10101" spans="1:4" x14ac:dyDescent="0.3">
      <c r="A10101" s="4">
        <v>34235</v>
      </c>
      <c r="B10101" s="200">
        <v>3112.4</v>
      </c>
      <c r="C10101" s="201">
        <f t="shared" si="314"/>
        <v>3.1124000000000001</v>
      </c>
      <c r="D10101" s="254">
        <f t="shared" si="315"/>
        <v>-0.12514841318228553</v>
      </c>
    </row>
    <row r="10102" spans="1:4" x14ac:dyDescent="0.3">
      <c r="A10102" s="4">
        <v>34236</v>
      </c>
      <c r="B10102" s="200">
        <v>3111.4</v>
      </c>
      <c r="C10102" s="201">
        <f t="shared" si="314"/>
        <v>3.1114000000000002</v>
      </c>
      <c r="D10102" s="254">
        <f t="shared" si="315"/>
        <v>-3.212954633080578E-2</v>
      </c>
    </row>
    <row r="10103" spans="1:4" x14ac:dyDescent="0.3">
      <c r="A10103" s="4">
        <v>34239</v>
      </c>
      <c r="B10103" s="200">
        <v>3119.9</v>
      </c>
      <c r="C10103" s="201">
        <f t="shared" si="314"/>
        <v>3.1198999999999999</v>
      </c>
      <c r="D10103" s="254">
        <f t="shared" si="315"/>
        <v>0.27318891817187385</v>
      </c>
    </row>
    <row r="10104" spans="1:4" x14ac:dyDescent="0.3">
      <c r="A10104" s="4">
        <v>34240</v>
      </c>
      <c r="B10104" s="200">
        <v>3117.7999999999997</v>
      </c>
      <c r="C10104" s="201">
        <f t="shared" si="314"/>
        <v>3.1177999999999999</v>
      </c>
      <c r="D10104" s="254">
        <f t="shared" si="315"/>
        <v>-6.7309849674679345E-2</v>
      </c>
    </row>
    <row r="10105" spans="1:4" x14ac:dyDescent="0.3">
      <c r="A10105" s="4">
        <v>34241</v>
      </c>
      <c r="B10105" s="200">
        <v>3117.7999999999997</v>
      </c>
      <c r="C10105" s="201">
        <f t="shared" si="314"/>
        <v>3.1177999999999999</v>
      </c>
      <c r="D10105" s="254">
        <f t="shared" si="315"/>
        <v>0</v>
      </c>
    </row>
    <row r="10106" spans="1:4" x14ac:dyDescent="0.3">
      <c r="A10106" s="4">
        <v>34242</v>
      </c>
      <c r="B10106" s="200">
        <v>3117.9</v>
      </c>
      <c r="C10106" s="201">
        <f t="shared" si="314"/>
        <v>3.1179000000000001</v>
      </c>
      <c r="D10106" s="254">
        <f t="shared" si="315"/>
        <v>3.20738982617641E-3</v>
      </c>
    </row>
    <row r="10107" spans="1:4" x14ac:dyDescent="0.3">
      <c r="A10107" s="4">
        <v>34243</v>
      </c>
      <c r="B10107" s="200">
        <v>3116.2999999999997</v>
      </c>
      <c r="C10107" s="201">
        <f t="shared" si="314"/>
        <v>3.1162999999999998</v>
      </c>
      <c r="D10107" s="254">
        <f t="shared" si="315"/>
        <v>-5.1316591295436087E-2</v>
      </c>
    </row>
    <row r="10108" spans="1:4" x14ac:dyDescent="0.3">
      <c r="A10108" s="4">
        <v>34246</v>
      </c>
      <c r="B10108" s="200">
        <v>3113.1000000000004</v>
      </c>
      <c r="C10108" s="201">
        <f t="shared" si="314"/>
        <v>3.1131000000000002</v>
      </c>
      <c r="D10108" s="254">
        <f t="shared" si="315"/>
        <v>-0.10268587748288871</v>
      </c>
    </row>
    <row r="10109" spans="1:4" x14ac:dyDescent="0.3">
      <c r="A10109" s="4">
        <v>34247</v>
      </c>
      <c r="B10109" s="200">
        <v>3114.7999999999997</v>
      </c>
      <c r="C10109" s="201">
        <f t="shared" si="314"/>
        <v>3.1147999999999998</v>
      </c>
      <c r="D10109" s="254">
        <f t="shared" si="315"/>
        <v>5.4607947062401685E-2</v>
      </c>
    </row>
    <row r="10110" spans="1:4" x14ac:dyDescent="0.3">
      <c r="A10110" s="4">
        <v>34248</v>
      </c>
      <c r="B10110" s="200">
        <v>3114.2</v>
      </c>
      <c r="C10110" s="201">
        <f t="shared" si="314"/>
        <v>3.1141999999999999</v>
      </c>
      <c r="D10110" s="254">
        <f t="shared" si="315"/>
        <v>-1.9262874020797849E-2</v>
      </c>
    </row>
    <row r="10111" spans="1:4" x14ac:dyDescent="0.3">
      <c r="A10111" s="4">
        <v>34249</v>
      </c>
      <c r="B10111" s="200">
        <v>3115.6000000000004</v>
      </c>
      <c r="C10111" s="201">
        <f t="shared" si="314"/>
        <v>3.1156000000000001</v>
      </c>
      <c r="D10111" s="254">
        <f t="shared" si="315"/>
        <v>4.4955365744026032E-2</v>
      </c>
    </row>
    <row r="10112" spans="1:4" x14ac:dyDescent="0.3">
      <c r="A10112" s="4">
        <v>34250</v>
      </c>
      <c r="B10112" s="200">
        <v>3115.8</v>
      </c>
      <c r="C10112" s="201">
        <f t="shared" si="314"/>
        <v>3.1158000000000001</v>
      </c>
      <c r="D10112" s="254">
        <f t="shared" si="315"/>
        <v>6.4193092823128239E-3</v>
      </c>
    </row>
    <row r="10113" spans="1:4" x14ac:dyDescent="0.3">
      <c r="A10113" s="4">
        <v>34253</v>
      </c>
      <c r="B10113" s="200">
        <v>3113.6</v>
      </c>
      <c r="C10113" s="201">
        <f t="shared" si="314"/>
        <v>3.1135999999999999</v>
      </c>
      <c r="D10113" s="254">
        <f t="shared" si="315"/>
        <v>-7.06078695680179E-2</v>
      </c>
    </row>
    <row r="10114" spans="1:4" x14ac:dyDescent="0.3">
      <c r="A10114" s="4">
        <v>34255</v>
      </c>
      <c r="B10114" s="200">
        <v>3112.8999999999996</v>
      </c>
      <c r="C10114" s="201">
        <f t="shared" si="314"/>
        <v>3.1128999999999998</v>
      </c>
      <c r="D10114" s="254">
        <f t="shared" si="315"/>
        <v>-2.2482014388502947E-2</v>
      </c>
    </row>
    <row r="10115" spans="1:4" x14ac:dyDescent="0.3">
      <c r="A10115" s="4">
        <v>34256</v>
      </c>
      <c r="B10115" s="200">
        <v>3113.5</v>
      </c>
      <c r="C10115" s="201">
        <f t="shared" si="314"/>
        <v>3.1135000000000002</v>
      </c>
      <c r="D10115" s="254">
        <f t="shared" si="315"/>
        <v>1.9274631372678819E-2</v>
      </c>
    </row>
    <row r="10116" spans="1:4" x14ac:dyDescent="0.3">
      <c r="A10116" s="4">
        <v>34257</v>
      </c>
      <c r="B10116" s="200">
        <v>3114</v>
      </c>
      <c r="C10116" s="201">
        <f t="shared" si="314"/>
        <v>3.1139999999999999</v>
      </c>
      <c r="D10116" s="254">
        <f t="shared" si="315"/>
        <v>1.6059097478726692E-2</v>
      </c>
    </row>
    <row r="10117" spans="1:4" x14ac:dyDescent="0.3">
      <c r="A10117" s="4">
        <v>34260</v>
      </c>
      <c r="B10117" s="200">
        <v>3112.2999999999997</v>
      </c>
      <c r="C10117" s="201">
        <f t="shared" si="314"/>
        <v>3.1122999999999998</v>
      </c>
      <c r="D10117" s="254">
        <f t="shared" si="315"/>
        <v>-5.4592164418765243E-2</v>
      </c>
    </row>
    <row r="10118" spans="1:4" x14ac:dyDescent="0.3">
      <c r="A10118" s="4">
        <v>34261</v>
      </c>
      <c r="B10118" s="200">
        <v>3112.5</v>
      </c>
      <c r="C10118" s="201">
        <f t="shared" ref="C10118:C10181" si="316">B10118/1000</f>
        <v>3.1124999999999998</v>
      </c>
      <c r="D10118" s="254">
        <f t="shared" si="315"/>
        <v>6.4261157343592501E-3</v>
      </c>
    </row>
    <row r="10119" spans="1:4" x14ac:dyDescent="0.3">
      <c r="A10119" s="4">
        <v>34262</v>
      </c>
      <c r="B10119" s="200">
        <v>3111.5</v>
      </c>
      <c r="C10119" s="201">
        <f t="shared" si="316"/>
        <v>3.1114999999999999</v>
      </c>
      <c r="D10119" s="254">
        <f t="shared" ref="D10119:D10182" si="317">((B10119/B10118)-1)*100</f>
        <v>-3.2128514056228852E-2</v>
      </c>
    </row>
    <row r="10120" spans="1:4" x14ac:dyDescent="0.3">
      <c r="A10120" s="4">
        <v>34263</v>
      </c>
      <c r="B10120" s="200">
        <v>3112</v>
      </c>
      <c r="C10120" s="201">
        <f t="shared" si="316"/>
        <v>3.1120000000000001</v>
      </c>
      <c r="D10120" s="254">
        <f t="shared" si="317"/>
        <v>1.6069419893938175E-2</v>
      </c>
    </row>
    <row r="10121" spans="1:4" x14ac:dyDescent="0.3">
      <c r="A10121" s="4">
        <v>34264</v>
      </c>
      <c r="B10121" s="200">
        <v>3112.5</v>
      </c>
      <c r="C10121" s="201">
        <f t="shared" si="316"/>
        <v>3.1124999999999998</v>
      </c>
      <c r="D10121" s="254">
        <f t="shared" si="317"/>
        <v>1.6066838046269183E-2</v>
      </c>
    </row>
    <row r="10122" spans="1:4" x14ac:dyDescent="0.3">
      <c r="A10122" s="4">
        <v>34267</v>
      </c>
      <c r="B10122" s="200">
        <v>3113.5</v>
      </c>
      <c r="C10122" s="201">
        <f t="shared" si="316"/>
        <v>3.1135000000000002</v>
      </c>
      <c r="D10122" s="254">
        <f t="shared" si="317"/>
        <v>3.2128514056228852E-2</v>
      </c>
    </row>
    <row r="10123" spans="1:4" x14ac:dyDescent="0.3">
      <c r="A10123" s="4">
        <v>34268</v>
      </c>
      <c r="B10123" s="200">
        <v>3113.5</v>
      </c>
      <c r="C10123" s="201">
        <f t="shared" si="316"/>
        <v>3.1135000000000002</v>
      </c>
      <c r="D10123" s="254">
        <f t="shared" si="317"/>
        <v>0</v>
      </c>
    </row>
    <row r="10124" spans="1:4" x14ac:dyDescent="0.3">
      <c r="A10124" s="4">
        <v>34269</v>
      </c>
      <c r="B10124" s="200">
        <v>3117.6</v>
      </c>
      <c r="C10124" s="201">
        <f t="shared" si="316"/>
        <v>3.1175999999999999</v>
      </c>
      <c r="D10124" s="254">
        <f t="shared" si="317"/>
        <v>0.13168459932551002</v>
      </c>
    </row>
    <row r="10125" spans="1:4" x14ac:dyDescent="0.3">
      <c r="A10125" s="4">
        <v>34270</v>
      </c>
      <c r="B10125" s="200">
        <v>3129.3</v>
      </c>
      <c r="C10125" s="201">
        <f t="shared" si="316"/>
        <v>3.1293000000000002</v>
      </c>
      <c r="D10125" s="254">
        <f t="shared" si="317"/>
        <v>0.37528868360277023</v>
      </c>
    </row>
    <row r="10126" spans="1:4" x14ac:dyDescent="0.3">
      <c r="A10126" s="4">
        <v>34271</v>
      </c>
      <c r="B10126" s="200">
        <v>3125.9</v>
      </c>
      <c r="C10126" s="201">
        <f t="shared" si="316"/>
        <v>3.1259000000000001</v>
      </c>
      <c r="D10126" s="254">
        <f t="shared" si="317"/>
        <v>-0.10865049691625162</v>
      </c>
    </row>
    <row r="10127" spans="1:4" x14ac:dyDescent="0.3">
      <c r="A10127" s="4">
        <v>34276</v>
      </c>
      <c r="B10127" s="200">
        <v>3148.1</v>
      </c>
      <c r="C10127" s="201">
        <f t="shared" si="316"/>
        <v>3.1480999999999999</v>
      </c>
      <c r="D10127" s="254">
        <f t="shared" si="317"/>
        <v>0.71019546370645337</v>
      </c>
    </row>
    <row r="10128" spans="1:4" x14ac:dyDescent="0.3">
      <c r="A10128" s="4">
        <v>34277</v>
      </c>
      <c r="B10128" s="200">
        <v>3147.6000000000004</v>
      </c>
      <c r="C10128" s="201">
        <f t="shared" si="316"/>
        <v>3.1476000000000002</v>
      </c>
      <c r="D10128" s="254">
        <f t="shared" si="317"/>
        <v>-1.5882595851446357E-2</v>
      </c>
    </row>
    <row r="10129" spans="1:4" x14ac:dyDescent="0.3">
      <c r="A10129" s="4">
        <v>34278</v>
      </c>
      <c r="B10129" s="200">
        <v>3152</v>
      </c>
      <c r="C10129" s="201">
        <f t="shared" si="316"/>
        <v>3.1520000000000001</v>
      </c>
      <c r="D10129" s="254">
        <f t="shared" si="317"/>
        <v>0.13978904562204075</v>
      </c>
    </row>
    <row r="10130" spans="1:4" x14ac:dyDescent="0.3">
      <c r="A10130" s="4">
        <v>34281</v>
      </c>
      <c r="B10130" s="200">
        <v>3152</v>
      </c>
      <c r="C10130" s="201">
        <f t="shared" si="316"/>
        <v>3.1520000000000001</v>
      </c>
      <c r="D10130" s="254">
        <f t="shared" si="317"/>
        <v>0</v>
      </c>
    </row>
    <row r="10131" spans="1:4" x14ac:dyDescent="0.3">
      <c r="A10131" s="4">
        <v>34282</v>
      </c>
      <c r="B10131" s="200">
        <v>3245</v>
      </c>
      <c r="C10131" s="201">
        <f t="shared" si="316"/>
        <v>3.2450000000000001</v>
      </c>
      <c r="D10131" s="254">
        <f t="shared" si="317"/>
        <v>2.9505076142132047</v>
      </c>
    </row>
    <row r="10132" spans="1:4" x14ac:dyDescent="0.3">
      <c r="A10132" s="4">
        <v>34283</v>
      </c>
      <c r="B10132" s="200">
        <v>3240</v>
      </c>
      <c r="C10132" s="201">
        <f t="shared" si="316"/>
        <v>3.24</v>
      </c>
      <c r="D10132" s="254">
        <f t="shared" si="317"/>
        <v>-0.15408320493066618</v>
      </c>
    </row>
    <row r="10133" spans="1:4" x14ac:dyDescent="0.3">
      <c r="A10133" s="4">
        <v>34284</v>
      </c>
      <c r="B10133" s="200">
        <v>3216.2999999999997</v>
      </c>
      <c r="C10133" s="201">
        <f t="shared" si="316"/>
        <v>3.2162999999999999</v>
      </c>
      <c r="D10133" s="254">
        <f t="shared" si="317"/>
        <v>-0.7314814814814885</v>
      </c>
    </row>
    <row r="10134" spans="1:4" x14ac:dyDescent="0.3">
      <c r="A10134" s="4">
        <v>34285</v>
      </c>
      <c r="B10134" s="200">
        <v>3232.5</v>
      </c>
      <c r="C10134" s="201">
        <f t="shared" si="316"/>
        <v>3.2324999999999999</v>
      </c>
      <c r="D10134" s="254">
        <f t="shared" si="317"/>
        <v>0.50368435780245857</v>
      </c>
    </row>
    <row r="10135" spans="1:4" x14ac:dyDescent="0.3">
      <c r="A10135" s="4">
        <v>34288</v>
      </c>
      <c r="B10135" s="200">
        <v>3212.5</v>
      </c>
      <c r="C10135" s="201">
        <f t="shared" si="316"/>
        <v>3.2124999999999999</v>
      </c>
      <c r="D10135" s="254">
        <f t="shared" si="317"/>
        <v>-0.61871616395978712</v>
      </c>
    </row>
    <row r="10136" spans="1:4" x14ac:dyDescent="0.3">
      <c r="A10136" s="4">
        <v>34289</v>
      </c>
      <c r="B10136" s="200">
        <v>3185</v>
      </c>
      <c r="C10136" s="201">
        <f t="shared" si="316"/>
        <v>3.1850000000000001</v>
      </c>
      <c r="D10136" s="254">
        <f t="shared" si="317"/>
        <v>-0.85603112840466622</v>
      </c>
    </row>
    <row r="10137" spans="1:4" x14ac:dyDescent="0.3">
      <c r="A10137" s="4">
        <v>34290</v>
      </c>
      <c r="B10137" s="200">
        <v>3160.8</v>
      </c>
      <c r="C10137" s="201">
        <f t="shared" si="316"/>
        <v>3.1608000000000001</v>
      </c>
      <c r="D10137" s="254">
        <f t="shared" si="317"/>
        <v>-0.75981161695446442</v>
      </c>
    </row>
    <row r="10138" spans="1:4" x14ac:dyDescent="0.3">
      <c r="A10138" s="4">
        <v>34291</v>
      </c>
      <c r="B10138" s="200">
        <v>3111.4</v>
      </c>
      <c r="C10138" s="201">
        <f t="shared" si="316"/>
        <v>3.1114000000000002</v>
      </c>
      <c r="D10138" s="254">
        <f t="shared" si="317"/>
        <v>-1.5628954695013908</v>
      </c>
    </row>
    <row r="10139" spans="1:4" x14ac:dyDescent="0.3">
      <c r="A10139" s="4">
        <v>34292</v>
      </c>
      <c r="B10139" s="200">
        <v>3114.7999999999997</v>
      </c>
      <c r="C10139" s="201">
        <f t="shared" si="316"/>
        <v>3.1147999999999998</v>
      </c>
      <c r="D10139" s="254">
        <f t="shared" si="317"/>
        <v>0.10927556726874066</v>
      </c>
    </row>
    <row r="10140" spans="1:4" x14ac:dyDescent="0.3">
      <c r="A10140" s="4">
        <v>34295</v>
      </c>
      <c r="B10140" s="200">
        <v>3101</v>
      </c>
      <c r="C10140" s="201">
        <f t="shared" si="316"/>
        <v>3.101</v>
      </c>
      <c r="D10140" s="254">
        <f t="shared" si="317"/>
        <v>-0.44304610247848375</v>
      </c>
    </row>
    <row r="10141" spans="1:4" x14ac:dyDescent="0.3">
      <c r="A10141" s="4">
        <v>34296</v>
      </c>
      <c r="B10141" s="200">
        <v>3100.2999999999997</v>
      </c>
      <c r="C10141" s="201">
        <f t="shared" si="316"/>
        <v>3.1002999999999998</v>
      </c>
      <c r="D10141" s="254">
        <f t="shared" si="317"/>
        <v>-2.2573363431155347E-2</v>
      </c>
    </row>
    <row r="10142" spans="1:4" x14ac:dyDescent="0.3">
      <c r="A10142" s="4">
        <v>34297</v>
      </c>
      <c r="B10142" s="200">
        <v>3102.1</v>
      </c>
      <c r="C10142" s="201">
        <f t="shared" si="316"/>
        <v>3.1021000000000001</v>
      </c>
      <c r="D10142" s="254">
        <f t="shared" si="317"/>
        <v>5.805889752605875E-2</v>
      </c>
    </row>
    <row r="10143" spans="1:4" x14ac:dyDescent="0.3">
      <c r="A10143" s="4">
        <v>34298</v>
      </c>
      <c r="B10143" s="200">
        <v>3116.8</v>
      </c>
      <c r="C10143" s="201">
        <f t="shared" si="316"/>
        <v>3.1168</v>
      </c>
      <c r="D10143" s="254">
        <f t="shared" si="317"/>
        <v>0.47387253795816431</v>
      </c>
    </row>
    <row r="10144" spans="1:4" x14ac:dyDescent="0.3">
      <c r="A10144" s="4">
        <v>34299</v>
      </c>
      <c r="B10144" s="200">
        <v>3112.5</v>
      </c>
      <c r="C10144" s="201">
        <f t="shared" si="316"/>
        <v>3.1124999999999998</v>
      </c>
      <c r="D10144" s="254">
        <f t="shared" si="317"/>
        <v>-0.13796201232033622</v>
      </c>
    </row>
    <row r="10145" spans="1:4" x14ac:dyDescent="0.3">
      <c r="A10145" s="4">
        <v>34302</v>
      </c>
      <c r="B10145" s="200">
        <v>3106.5</v>
      </c>
      <c r="C10145" s="201">
        <f t="shared" si="316"/>
        <v>3.1065</v>
      </c>
      <c r="D10145" s="254">
        <f t="shared" si="317"/>
        <v>-0.19277108433735091</v>
      </c>
    </row>
    <row r="10146" spans="1:4" x14ac:dyDescent="0.3">
      <c r="A10146" s="4">
        <v>34303</v>
      </c>
      <c r="B10146" s="200">
        <v>3104.2000000000003</v>
      </c>
      <c r="C10146" s="201">
        <f t="shared" si="316"/>
        <v>3.1042000000000001</v>
      </c>
      <c r="D10146" s="254">
        <f t="shared" si="317"/>
        <v>-7.4038306776103013E-2</v>
      </c>
    </row>
    <row r="10147" spans="1:4" x14ac:dyDescent="0.3">
      <c r="A10147" s="4">
        <v>34304</v>
      </c>
      <c r="B10147" s="200">
        <v>3103.4</v>
      </c>
      <c r="C10147" s="201">
        <f t="shared" si="316"/>
        <v>3.1034000000000002</v>
      </c>
      <c r="D10147" s="254">
        <f t="shared" si="317"/>
        <v>-2.577153533922516E-2</v>
      </c>
    </row>
    <row r="10148" spans="1:4" x14ac:dyDescent="0.3">
      <c r="A10148" s="4">
        <v>34305</v>
      </c>
      <c r="B10148" s="200">
        <v>3103.7</v>
      </c>
      <c r="C10148" s="201">
        <f t="shared" si="316"/>
        <v>3.1036999999999999</v>
      </c>
      <c r="D10148" s="254">
        <f t="shared" si="317"/>
        <v>9.666817039377662E-3</v>
      </c>
    </row>
    <row r="10149" spans="1:4" x14ac:dyDescent="0.3">
      <c r="A10149" s="4">
        <v>34306</v>
      </c>
      <c r="B10149" s="200">
        <v>3103.6000000000004</v>
      </c>
      <c r="C10149" s="201">
        <f t="shared" si="316"/>
        <v>3.1036000000000006</v>
      </c>
      <c r="D10149" s="254">
        <f t="shared" si="317"/>
        <v>-3.2219608853800707E-3</v>
      </c>
    </row>
    <row r="10150" spans="1:4" x14ac:dyDescent="0.3">
      <c r="A10150" s="4">
        <v>34309</v>
      </c>
      <c r="B10150" s="200">
        <v>3105.2</v>
      </c>
      <c r="C10150" s="201">
        <f t="shared" si="316"/>
        <v>3.1052</v>
      </c>
      <c r="D10150" s="254">
        <f t="shared" si="317"/>
        <v>5.1553035184936924E-2</v>
      </c>
    </row>
    <row r="10151" spans="1:4" x14ac:dyDescent="0.3">
      <c r="A10151" s="4">
        <v>34310</v>
      </c>
      <c r="B10151" s="200">
        <v>3104.7</v>
      </c>
      <c r="C10151" s="201">
        <f t="shared" si="316"/>
        <v>3.1046999999999998</v>
      </c>
      <c r="D10151" s="254">
        <f t="shared" si="317"/>
        <v>-1.6102022414010708E-2</v>
      </c>
    </row>
    <row r="10152" spans="1:4" x14ac:dyDescent="0.3">
      <c r="A10152" s="4">
        <v>34311</v>
      </c>
      <c r="B10152" s="200">
        <v>3104.7</v>
      </c>
      <c r="C10152" s="201">
        <f t="shared" si="316"/>
        <v>3.1046999999999998</v>
      </c>
      <c r="D10152" s="254">
        <f t="shared" si="317"/>
        <v>0</v>
      </c>
    </row>
    <row r="10153" spans="1:4" x14ac:dyDescent="0.3">
      <c r="A10153" s="4">
        <v>34312</v>
      </c>
      <c r="B10153" s="200">
        <v>3107.5</v>
      </c>
      <c r="C10153" s="201">
        <f t="shared" si="316"/>
        <v>3.1074999999999999</v>
      </c>
      <c r="D10153" s="254">
        <f t="shared" si="317"/>
        <v>9.0185847263835051E-2</v>
      </c>
    </row>
    <row r="10154" spans="1:4" x14ac:dyDescent="0.3">
      <c r="A10154" s="4">
        <v>34313</v>
      </c>
      <c r="B10154" s="200">
        <v>3116.8999999999996</v>
      </c>
      <c r="C10154" s="201">
        <f t="shared" si="316"/>
        <v>3.1168999999999998</v>
      </c>
      <c r="D10154" s="254">
        <f t="shared" si="317"/>
        <v>0.30249396621075952</v>
      </c>
    </row>
    <row r="10155" spans="1:4" x14ac:dyDescent="0.3">
      <c r="A10155" s="4">
        <v>34316</v>
      </c>
      <c r="B10155" s="200">
        <v>3113</v>
      </c>
      <c r="C10155" s="201">
        <f t="shared" si="316"/>
        <v>3.113</v>
      </c>
      <c r="D10155" s="254">
        <f t="shared" si="317"/>
        <v>-0.12512432224324188</v>
      </c>
    </row>
    <row r="10156" spans="1:4" x14ac:dyDescent="0.3">
      <c r="A10156" s="4">
        <v>34317</v>
      </c>
      <c r="B10156" s="200">
        <v>3111.8</v>
      </c>
      <c r="C10156" s="201">
        <f t="shared" si="316"/>
        <v>3.1118000000000001</v>
      </c>
      <c r="D10156" s="254">
        <f t="shared" si="317"/>
        <v>-3.854802441374261E-2</v>
      </c>
    </row>
    <row r="10157" spans="1:4" x14ac:dyDescent="0.3">
      <c r="A10157" s="4">
        <v>34318</v>
      </c>
      <c r="B10157" s="200">
        <v>3106.5</v>
      </c>
      <c r="C10157" s="201">
        <f t="shared" si="316"/>
        <v>3.1065</v>
      </c>
      <c r="D10157" s="254">
        <f t="shared" si="317"/>
        <v>-0.17031942926923893</v>
      </c>
    </row>
    <row r="10158" spans="1:4" x14ac:dyDescent="0.3">
      <c r="A10158" s="4">
        <v>34319</v>
      </c>
      <c r="B10158" s="200">
        <v>3105.3</v>
      </c>
      <c r="C10158" s="201">
        <f t="shared" si="316"/>
        <v>3.1053000000000002</v>
      </c>
      <c r="D10158" s="254">
        <f t="shared" si="317"/>
        <v>-3.8628681796226694E-2</v>
      </c>
    </row>
    <row r="10159" spans="1:4" x14ac:dyDescent="0.3">
      <c r="A10159" s="4">
        <v>34320</v>
      </c>
      <c r="B10159" s="200">
        <v>3105.5</v>
      </c>
      <c r="C10159" s="201">
        <f t="shared" si="316"/>
        <v>3.1055000000000001</v>
      </c>
      <c r="D10159" s="254">
        <f t="shared" si="317"/>
        <v>6.4406015521711879E-3</v>
      </c>
    </row>
    <row r="10160" spans="1:4" x14ac:dyDescent="0.3">
      <c r="A10160" s="4">
        <v>34323</v>
      </c>
      <c r="B10160" s="200">
        <v>3111.4</v>
      </c>
      <c r="C10160" s="201">
        <f t="shared" si="316"/>
        <v>3.1114000000000002</v>
      </c>
      <c r="D10160" s="254">
        <f t="shared" si="317"/>
        <v>0.189985509579782</v>
      </c>
    </row>
    <row r="10161" spans="1:4" x14ac:dyDescent="0.3">
      <c r="A10161" s="4">
        <v>34324</v>
      </c>
      <c r="B10161" s="200">
        <v>3111.1</v>
      </c>
      <c r="C10161" s="201">
        <f t="shared" si="316"/>
        <v>3.1111</v>
      </c>
      <c r="D10161" s="254">
        <f t="shared" si="317"/>
        <v>-9.6419618178411604E-3</v>
      </c>
    </row>
    <row r="10162" spans="1:4" x14ac:dyDescent="0.3">
      <c r="A10162" s="4">
        <v>34325</v>
      </c>
      <c r="B10162" s="200">
        <v>3115.5</v>
      </c>
      <c r="C10162" s="201">
        <f t="shared" si="316"/>
        <v>3.1154999999999999</v>
      </c>
      <c r="D10162" s="254">
        <f t="shared" si="317"/>
        <v>0.14142907653242887</v>
      </c>
    </row>
    <row r="10163" spans="1:4" x14ac:dyDescent="0.3">
      <c r="A10163" s="4">
        <v>34326</v>
      </c>
      <c r="B10163" s="200">
        <v>3111</v>
      </c>
      <c r="C10163" s="201">
        <f t="shared" si="316"/>
        <v>3.1110000000000002</v>
      </c>
      <c r="D10163" s="254">
        <f t="shared" si="317"/>
        <v>-0.1444390948483365</v>
      </c>
    </row>
    <row r="10164" spans="1:4" x14ac:dyDescent="0.3">
      <c r="A10164" s="4">
        <v>34327</v>
      </c>
      <c r="B10164" s="200">
        <v>3105.9</v>
      </c>
      <c r="C10164" s="201">
        <f t="shared" si="316"/>
        <v>3.1059000000000001</v>
      </c>
      <c r="D10164" s="254">
        <f t="shared" si="317"/>
        <v>-0.16393442622950616</v>
      </c>
    </row>
    <row r="10165" spans="1:4" x14ac:dyDescent="0.3">
      <c r="A10165" s="4">
        <v>34330</v>
      </c>
      <c r="B10165" s="200">
        <v>3105.6</v>
      </c>
      <c r="C10165" s="201">
        <f t="shared" si="316"/>
        <v>3.1055999999999999</v>
      </c>
      <c r="D10165" s="254">
        <f t="shared" si="317"/>
        <v>-9.6590360282089449E-3</v>
      </c>
    </row>
    <row r="10166" spans="1:4" x14ac:dyDescent="0.3">
      <c r="A10166" s="4">
        <v>34331</v>
      </c>
      <c r="B10166" s="200">
        <v>3105.9</v>
      </c>
      <c r="C10166" s="201">
        <f t="shared" si="316"/>
        <v>3.1059000000000001</v>
      </c>
      <c r="D10166" s="254">
        <f t="shared" si="317"/>
        <v>9.6599690881049582E-3</v>
      </c>
    </row>
    <row r="10167" spans="1:4" x14ac:dyDescent="0.3">
      <c r="A10167" s="4">
        <v>34332</v>
      </c>
      <c r="B10167" s="200">
        <v>3109.9</v>
      </c>
      <c r="C10167" s="201">
        <f t="shared" si="316"/>
        <v>3.1099000000000001</v>
      </c>
      <c r="D10167" s="254">
        <f t="shared" si="317"/>
        <v>0.12878714704271932</v>
      </c>
    </row>
    <row r="10168" spans="1:4" x14ac:dyDescent="0.3">
      <c r="A10168" s="4">
        <v>34333</v>
      </c>
      <c r="B10168" s="200">
        <v>3107.1</v>
      </c>
      <c r="C10168" s="201">
        <f t="shared" si="316"/>
        <v>3.1071</v>
      </c>
      <c r="D10168" s="254">
        <f t="shared" si="317"/>
        <v>-9.0035049358505592E-2</v>
      </c>
    </row>
    <row r="10169" spans="1:4" x14ac:dyDescent="0.3">
      <c r="A10169" s="4">
        <v>34337</v>
      </c>
      <c r="B10169" s="200">
        <v>3107.5</v>
      </c>
      <c r="C10169" s="201">
        <f t="shared" si="316"/>
        <v>3.1074999999999999</v>
      </c>
      <c r="D10169" s="254">
        <f t="shared" si="317"/>
        <v>1.2873740787222587E-2</v>
      </c>
    </row>
    <row r="10170" spans="1:4" x14ac:dyDescent="0.3">
      <c r="A10170" s="4">
        <v>34338</v>
      </c>
      <c r="B10170" s="200">
        <v>3112.8999999999996</v>
      </c>
      <c r="C10170" s="201">
        <f t="shared" si="316"/>
        <v>3.1128999999999998</v>
      </c>
      <c r="D10170" s="254">
        <f t="shared" si="317"/>
        <v>0.17377312952533419</v>
      </c>
    </row>
    <row r="10171" spans="1:4" x14ac:dyDescent="0.3">
      <c r="A10171" s="4">
        <v>34339</v>
      </c>
      <c r="B10171" s="200">
        <v>3106</v>
      </c>
      <c r="C10171" s="201">
        <f t="shared" si="316"/>
        <v>3.1059999999999999</v>
      </c>
      <c r="D10171" s="254">
        <f t="shared" si="317"/>
        <v>-0.2216582607857509</v>
      </c>
    </row>
    <row r="10172" spans="1:4" x14ac:dyDescent="0.3">
      <c r="A10172" s="4">
        <v>34340</v>
      </c>
      <c r="B10172" s="200">
        <v>3105.7000000000003</v>
      </c>
      <c r="C10172" s="201">
        <f t="shared" si="316"/>
        <v>3.1057000000000001</v>
      </c>
      <c r="D10172" s="254">
        <f t="shared" si="317"/>
        <v>-9.6587250482893516E-3</v>
      </c>
    </row>
    <row r="10173" spans="1:4" x14ac:dyDescent="0.3">
      <c r="A10173" s="4">
        <v>34341</v>
      </c>
      <c r="B10173" s="200">
        <v>3105.7000000000003</v>
      </c>
      <c r="C10173" s="201">
        <f t="shared" si="316"/>
        <v>3.1057000000000001</v>
      </c>
      <c r="D10173" s="254">
        <f t="shared" si="317"/>
        <v>0</v>
      </c>
    </row>
    <row r="10174" spans="1:4" x14ac:dyDescent="0.3">
      <c r="A10174" s="4">
        <v>34344</v>
      </c>
      <c r="B10174" s="200">
        <v>3115</v>
      </c>
      <c r="C10174" s="201">
        <f t="shared" si="316"/>
        <v>3.1150000000000002</v>
      </c>
      <c r="D10174" s="254">
        <f t="shared" si="317"/>
        <v>0.29944939949124727</v>
      </c>
    </row>
    <row r="10175" spans="1:4" x14ac:dyDescent="0.3">
      <c r="A10175" s="4">
        <v>34345</v>
      </c>
      <c r="B10175" s="200">
        <v>3109.7999999999997</v>
      </c>
      <c r="C10175" s="201">
        <f t="shared" si="316"/>
        <v>3.1097999999999999</v>
      </c>
      <c r="D10175" s="254">
        <f t="shared" si="317"/>
        <v>-0.16693418940610938</v>
      </c>
    </row>
    <row r="10176" spans="1:4" x14ac:dyDescent="0.3">
      <c r="A10176" s="4">
        <v>34346</v>
      </c>
      <c r="B10176" s="200">
        <v>3109.4</v>
      </c>
      <c r="C10176" s="201">
        <f t="shared" si="316"/>
        <v>3.1093999999999999</v>
      </c>
      <c r="D10176" s="254">
        <f t="shared" si="317"/>
        <v>-1.2862563508897473E-2</v>
      </c>
    </row>
    <row r="10177" spans="1:4" x14ac:dyDescent="0.3">
      <c r="A10177" s="4">
        <v>34347</v>
      </c>
      <c r="B10177" s="200">
        <v>3106.1</v>
      </c>
      <c r="C10177" s="201">
        <f t="shared" si="316"/>
        <v>3.1061000000000001</v>
      </c>
      <c r="D10177" s="254">
        <f t="shared" si="317"/>
        <v>-0.10612979996141858</v>
      </c>
    </row>
    <row r="10178" spans="1:4" x14ac:dyDescent="0.3">
      <c r="A10178" s="4">
        <v>34348</v>
      </c>
      <c r="B10178" s="200">
        <v>3108.8</v>
      </c>
      <c r="C10178" s="201">
        <f t="shared" si="316"/>
        <v>3.1088</v>
      </c>
      <c r="D10178" s="254">
        <f t="shared" si="317"/>
        <v>8.6925726795672453E-2</v>
      </c>
    </row>
    <row r="10179" spans="1:4" x14ac:dyDescent="0.3">
      <c r="A10179" s="4">
        <v>34351</v>
      </c>
      <c r="B10179" s="200">
        <v>3106.1</v>
      </c>
      <c r="C10179" s="201">
        <f t="shared" si="316"/>
        <v>3.1061000000000001</v>
      </c>
      <c r="D10179" s="254">
        <f t="shared" si="317"/>
        <v>-8.6850231600621441E-2</v>
      </c>
    </row>
    <row r="10180" spans="1:4" x14ac:dyDescent="0.3">
      <c r="A10180" s="4">
        <v>34352</v>
      </c>
      <c r="B10180" s="200">
        <v>3105.7999999999997</v>
      </c>
      <c r="C10180" s="201">
        <f t="shared" si="316"/>
        <v>3.1057999999999999</v>
      </c>
      <c r="D10180" s="254">
        <f t="shared" si="317"/>
        <v>-9.6584140884092839E-3</v>
      </c>
    </row>
    <row r="10181" spans="1:4" x14ac:dyDescent="0.3">
      <c r="A10181" s="4">
        <v>34353</v>
      </c>
      <c r="B10181" s="200">
        <v>3105.6</v>
      </c>
      <c r="C10181" s="201">
        <f t="shared" si="316"/>
        <v>3.1055999999999999</v>
      </c>
      <c r="D10181" s="254">
        <f t="shared" si="317"/>
        <v>-6.4395646854231714E-3</v>
      </c>
    </row>
    <row r="10182" spans="1:4" x14ac:dyDescent="0.3">
      <c r="A10182" s="4">
        <v>34354</v>
      </c>
      <c r="B10182" s="200">
        <v>3106</v>
      </c>
      <c r="C10182" s="201">
        <f t="shared" ref="C10182:C10245" si="318">B10182/1000</f>
        <v>3.1059999999999999</v>
      </c>
      <c r="D10182" s="254">
        <f t="shared" si="317"/>
        <v>1.2879958784139944E-2</v>
      </c>
    </row>
    <row r="10183" spans="1:4" x14ac:dyDescent="0.3">
      <c r="A10183" s="4">
        <v>34355</v>
      </c>
      <c r="B10183" s="200">
        <v>3105.5</v>
      </c>
      <c r="C10183" s="201">
        <f t="shared" si="318"/>
        <v>3.1055000000000001</v>
      </c>
      <c r="D10183" s="254">
        <f t="shared" ref="D10183:D10246" si="319">((B10183/B10182)-1)*100</f>
        <v>-1.6097875080489654E-2</v>
      </c>
    </row>
    <row r="10184" spans="1:4" x14ac:dyDescent="0.3">
      <c r="A10184" s="4">
        <v>34358</v>
      </c>
      <c r="B10184" s="200">
        <v>3105.6</v>
      </c>
      <c r="C10184" s="201">
        <f t="shared" si="318"/>
        <v>3.1055999999999999</v>
      </c>
      <c r="D10184" s="254">
        <f t="shared" si="319"/>
        <v>3.2200933826942446E-3</v>
      </c>
    </row>
    <row r="10185" spans="1:4" x14ac:dyDescent="0.3">
      <c r="A10185" s="4">
        <v>34359</v>
      </c>
      <c r="B10185" s="200">
        <v>3105.7999999999997</v>
      </c>
      <c r="C10185" s="201">
        <f t="shared" si="318"/>
        <v>3.1057999999999999</v>
      </c>
      <c r="D10185" s="254">
        <f t="shared" si="319"/>
        <v>6.4399793920699722E-3</v>
      </c>
    </row>
    <row r="10186" spans="1:4" x14ac:dyDescent="0.3">
      <c r="A10186" s="4">
        <v>34360</v>
      </c>
      <c r="B10186" s="200">
        <v>3106.3999999999996</v>
      </c>
      <c r="C10186" s="201">
        <f t="shared" si="318"/>
        <v>3.1063999999999998</v>
      </c>
      <c r="D10186" s="254">
        <f t="shared" si="319"/>
        <v>1.9318694056269514E-2</v>
      </c>
    </row>
    <row r="10187" spans="1:4" x14ac:dyDescent="0.3">
      <c r="A10187" s="4">
        <v>34361</v>
      </c>
      <c r="B10187" s="200">
        <v>3106.3</v>
      </c>
      <c r="C10187" s="201">
        <f t="shared" si="318"/>
        <v>3.1063000000000001</v>
      </c>
      <c r="D10187" s="254">
        <f t="shared" si="319"/>
        <v>-3.2191604429354648E-3</v>
      </c>
    </row>
    <row r="10188" spans="1:4" x14ac:dyDescent="0.3">
      <c r="A10188" s="4">
        <v>34362</v>
      </c>
      <c r="B10188" s="200">
        <v>3105.9</v>
      </c>
      <c r="C10188" s="201">
        <f t="shared" si="318"/>
        <v>3.1059000000000001</v>
      </c>
      <c r="D10188" s="254">
        <f t="shared" si="319"/>
        <v>-1.2877056304927414E-2</v>
      </c>
    </row>
    <row r="10189" spans="1:4" x14ac:dyDescent="0.3">
      <c r="A10189" s="4">
        <v>34365</v>
      </c>
      <c r="B10189" s="200">
        <v>3105.4</v>
      </c>
      <c r="C10189" s="201">
        <f t="shared" si="318"/>
        <v>3.1053999999999999</v>
      </c>
      <c r="D10189" s="254">
        <f t="shared" si="319"/>
        <v>-1.6098393380337139E-2</v>
      </c>
    </row>
    <row r="10190" spans="1:4" x14ac:dyDescent="0.3">
      <c r="A10190" s="4">
        <v>34366</v>
      </c>
      <c r="B10190" s="200">
        <v>3105</v>
      </c>
      <c r="C10190" s="201">
        <f t="shared" si="318"/>
        <v>3.105</v>
      </c>
      <c r="D10190" s="254">
        <f t="shared" si="319"/>
        <v>-1.2880788304248103E-2</v>
      </c>
    </row>
    <row r="10191" spans="1:4" x14ac:dyDescent="0.3">
      <c r="A10191" s="4">
        <v>34367</v>
      </c>
      <c r="B10191" s="200">
        <v>3105.3</v>
      </c>
      <c r="C10191" s="201">
        <f t="shared" si="318"/>
        <v>3.1053000000000002</v>
      </c>
      <c r="D10191" s="254">
        <f t="shared" si="319"/>
        <v>9.6618357487976425E-3</v>
      </c>
    </row>
    <row r="10192" spans="1:4" x14ac:dyDescent="0.3">
      <c r="A10192" s="4">
        <v>34368</v>
      </c>
      <c r="B10192" s="200">
        <v>3105.6</v>
      </c>
      <c r="C10192" s="201">
        <f t="shared" si="318"/>
        <v>3.1055999999999999</v>
      </c>
      <c r="D10192" s="254">
        <f t="shared" si="319"/>
        <v>9.6609023282789863E-3</v>
      </c>
    </row>
    <row r="10193" spans="1:4" x14ac:dyDescent="0.3">
      <c r="A10193" s="4">
        <v>34369</v>
      </c>
      <c r="B10193" s="200">
        <v>3105.6</v>
      </c>
      <c r="C10193" s="201">
        <f t="shared" si="318"/>
        <v>3.1055999999999999</v>
      </c>
      <c r="D10193" s="254">
        <f t="shared" si="319"/>
        <v>0</v>
      </c>
    </row>
    <row r="10194" spans="1:4" x14ac:dyDescent="0.3">
      <c r="A10194" s="4">
        <v>34372</v>
      </c>
      <c r="B10194" s="200">
        <v>3105.6</v>
      </c>
      <c r="C10194" s="201">
        <f t="shared" si="318"/>
        <v>3.1055999999999999</v>
      </c>
      <c r="D10194" s="254">
        <f t="shared" si="319"/>
        <v>0</v>
      </c>
    </row>
    <row r="10195" spans="1:4" x14ac:dyDescent="0.3">
      <c r="A10195" s="4">
        <v>34373</v>
      </c>
      <c r="B10195" s="200">
        <v>3105.7999999999997</v>
      </c>
      <c r="C10195" s="201">
        <f t="shared" si="318"/>
        <v>3.1057999999999999</v>
      </c>
      <c r="D10195" s="254">
        <f t="shared" si="319"/>
        <v>6.4399793920699722E-3</v>
      </c>
    </row>
    <row r="10196" spans="1:4" x14ac:dyDescent="0.3">
      <c r="A10196" s="4">
        <v>34374</v>
      </c>
      <c r="B10196" s="200">
        <v>3105.5</v>
      </c>
      <c r="C10196" s="201">
        <f t="shared" si="318"/>
        <v>3.1055000000000001</v>
      </c>
      <c r="D10196" s="254">
        <f t="shared" si="319"/>
        <v>-9.6593470281347571E-3</v>
      </c>
    </row>
    <row r="10197" spans="1:4" x14ac:dyDescent="0.3">
      <c r="A10197" s="4">
        <v>34375</v>
      </c>
      <c r="B10197" s="200">
        <v>3105</v>
      </c>
      <c r="C10197" s="201">
        <f t="shared" si="318"/>
        <v>3.105</v>
      </c>
      <c r="D10197" s="254">
        <f t="shared" si="319"/>
        <v>-1.6100466913537836E-2</v>
      </c>
    </row>
    <row r="10198" spans="1:4" x14ac:dyDescent="0.3">
      <c r="A10198" s="4">
        <v>34376</v>
      </c>
      <c r="B10198" s="200">
        <v>3105</v>
      </c>
      <c r="C10198" s="201">
        <f t="shared" si="318"/>
        <v>3.105</v>
      </c>
      <c r="D10198" s="254">
        <f t="shared" si="319"/>
        <v>0</v>
      </c>
    </row>
    <row r="10199" spans="1:4" x14ac:dyDescent="0.3">
      <c r="A10199" s="4">
        <v>34379</v>
      </c>
      <c r="B10199" s="200">
        <v>3105.5</v>
      </c>
      <c r="C10199" s="201">
        <f t="shared" si="318"/>
        <v>3.1055000000000001</v>
      </c>
      <c r="D10199" s="254">
        <f t="shared" si="319"/>
        <v>1.6103059581329404E-2</v>
      </c>
    </row>
    <row r="10200" spans="1:4" x14ac:dyDescent="0.3">
      <c r="A10200" s="4">
        <v>34380</v>
      </c>
      <c r="B10200" s="200">
        <v>3105</v>
      </c>
      <c r="C10200" s="201">
        <f t="shared" si="318"/>
        <v>3.105</v>
      </c>
      <c r="D10200" s="254">
        <f t="shared" si="319"/>
        <v>-1.6100466913537836E-2</v>
      </c>
    </row>
    <row r="10201" spans="1:4" x14ac:dyDescent="0.3">
      <c r="A10201" s="4">
        <v>34381</v>
      </c>
      <c r="B10201" s="200">
        <v>3105.5</v>
      </c>
      <c r="C10201" s="201">
        <f t="shared" si="318"/>
        <v>3.1055000000000001</v>
      </c>
      <c r="D10201" s="254">
        <f t="shared" si="319"/>
        <v>1.6103059581329404E-2</v>
      </c>
    </row>
    <row r="10202" spans="1:4" x14ac:dyDescent="0.3">
      <c r="A10202" s="4">
        <v>34382</v>
      </c>
      <c r="B10202" s="200">
        <v>3105.3</v>
      </c>
      <c r="C10202" s="201">
        <f t="shared" si="318"/>
        <v>3.1053000000000002</v>
      </c>
      <c r="D10202" s="254">
        <f t="shared" si="319"/>
        <v>-6.4401867654106937E-3</v>
      </c>
    </row>
    <row r="10203" spans="1:4" x14ac:dyDescent="0.3">
      <c r="A10203" s="4">
        <v>34383</v>
      </c>
      <c r="B10203" s="200">
        <v>3105.7000000000003</v>
      </c>
      <c r="C10203" s="201">
        <f t="shared" si="318"/>
        <v>3.1057000000000001</v>
      </c>
      <c r="D10203" s="254">
        <f t="shared" si="319"/>
        <v>1.288120310436458E-2</v>
      </c>
    </row>
    <row r="10204" spans="1:4" x14ac:dyDescent="0.3">
      <c r="A10204" s="4">
        <v>34386</v>
      </c>
      <c r="B10204" s="200">
        <v>3106.1</v>
      </c>
      <c r="C10204" s="201">
        <f t="shared" si="318"/>
        <v>3.1061000000000001</v>
      </c>
      <c r="D10204" s="254">
        <f t="shared" si="319"/>
        <v>1.2879544064126058E-2</v>
      </c>
    </row>
    <row r="10205" spans="1:4" x14ac:dyDescent="0.3">
      <c r="A10205" s="4">
        <v>34387</v>
      </c>
      <c r="B10205" s="200">
        <v>3111</v>
      </c>
      <c r="C10205" s="201">
        <f t="shared" si="318"/>
        <v>3.1110000000000002</v>
      </c>
      <c r="D10205" s="254">
        <f t="shared" si="319"/>
        <v>0.15775409677731833</v>
      </c>
    </row>
    <row r="10206" spans="1:4" x14ac:dyDescent="0.3">
      <c r="A10206" s="4">
        <v>34388</v>
      </c>
      <c r="B10206" s="200">
        <v>3117.9</v>
      </c>
      <c r="C10206" s="201">
        <f t="shared" si="318"/>
        <v>3.1179000000000001</v>
      </c>
      <c r="D10206" s="254">
        <f t="shared" si="319"/>
        <v>0.22179363548697761</v>
      </c>
    </row>
    <row r="10207" spans="1:4" x14ac:dyDescent="0.3">
      <c r="A10207" s="4">
        <v>34389</v>
      </c>
      <c r="B10207" s="200">
        <v>3207.5</v>
      </c>
      <c r="C10207" s="201">
        <f t="shared" si="318"/>
        <v>3.2075</v>
      </c>
      <c r="D10207" s="254">
        <f t="shared" si="319"/>
        <v>2.8737291125436881</v>
      </c>
    </row>
    <row r="10208" spans="1:4" x14ac:dyDescent="0.3">
      <c r="A10208" s="4">
        <v>34390</v>
      </c>
      <c r="B10208" s="200">
        <v>3211.3</v>
      </c>
      <c r="C10208" s="201">
        <f t="shared" si="318"/>
        <v>3.2113</v>
      </c>
      <c r="D10208" s="254">
        <f t="shared" si="319"/>
        <v>0.11847233047546091</v>
      </c>
    </row>
    <row r="10209" spans="1:4" x14ac:dyDescent="0.3">
      <c r="A10209" s="4">
        <v>34393</v>
      </c>
      <c r="B10209" s="200">
        <v>3193.2999999999997</v>
      </c>
      <c r="C10209" s="201">
        <f t="shared" si="318"/>
        <v>3.1932999999999998</v>
      </c>
      <c r="D10209" s="254">
        <f t="shared" si="319"/>
        <v>-0.56052066141439871</v>
      </c>
    </row>
    <row r="10210" spans="1:4" x14ac:dyDescent="0.3">
      <c r="A10210" s="4">
        <v>34394</v>
      </c>
      <c r="B10210" s="200">
        <v>3194.4</v>
      </c>
      <c r="C10210" s="201">
        <f t="shared" si="318"/>
        <v>3.1943999999999999</v>
      </c>
      <c r="D10210" s="254">
        <f t="shared" si="319"/>
        <v>3.4447123665182211E-2</v>
      </c>
    </row>
    <row r="10211" spans="1:4" x14ac:dyDescent="0.3">
      <c r="A10211" s="4">
        <v>34395</v>
      </c>
      <c r="B10211" s="200">
        <v>3266.3</v>
      </c>
      <c r="C10211" s="201">
        <f t="shared" si="318"/>
        <v>3.2663000000000002</v>
      </c>
      <c r="D10211" s="254">
        <f t="shared" si="319"/>
        <v>2.2508139243676561</v>
      </c>
    </row>
    <row r="10212" spans="1:4" x14ac:dyDescent="0.3">
      <c r="A10212" s="4">
        <v>34396</v>
      </c>
      <c r="B10212" s="200">
        <v>3251.3</v>
      </c>
      <c r="C10212" s="201">
        <f t="shared" si="318"/>
        <v>3.2513000000000001</v>
      </c>
      <c r="D10212" s="254">
        <f t="shared" si="319"/>
        <v>-0.45923522027982999</v>
      </c>
    </row>
    <row r="10213" spans="1:4" x14ac:dyDescent="0.3">
      <c r="A10213" s="4">
        <v>34397</v>
      </c>
      <c r="B10213" s="200">
        <v>3235.5</v>
      </c>
      <c r="C10213" s="201">
        <f t="shared" si="318"/>
        <v>3.2355</v>
      </c>
      <c r="D10213" s="254">
        <f t="shared" si="319"/>
        <v>-0.4859594623689012</v>
      </c>
    </row>
    <row r="10214" spans="1:4" x14ac:dyDescent="0.3">
      <c r="A10214" s="4">
        <v>34400</v>
      </c>
      <c r="B10214" s="200">
        <v>3252</v>
      </c>
      <c r="C10214" s="201">
        <f t="shared" si="318"/>
        <v>3.2519999999999998</v>
      </c>
      <c r="D10214" s="254">
        <f t="shared" si="319"/>
        <v>0.50996754751970741</v>
      </c>
    </row>
    <row r="10215" spans="1:4" x14ac:dyDescent="0.3">
      <c r="A10215" s="4">
        <v>34401</v>
      </c>
      <c r="B10215" s="200">
        <v>3256.5</v>
      </c>
      <c r="C10215" s="201">
        <f t="shared" si="318"/>
        <v>3.2565</v>
      </c>
      <c r="D10215" s="254">
        <f t="shared" si="319"/>
        <v>0.13837638376383854</v>
      </c>
    </row>
    <row r="10216" spans="1:4" x14ac:dyDescent="0.3">
      <c r="A10216" s="4">
        <v>34402</v>
      </c>
      <c r="B10216" s="200">
        <v>3315</v>
      </c>
      <c r="C10216" s="201">
        <f t="shared" si="318"/>
        <v>3.3149999999999999</v>
      </c>
      <c r="D10216" s="254">
        <f t="shared" si="319"/>
        <v>1.7964071856287456</v>
      </c>
    </row>
    <row r="10217" spans="1:4" x14ac:dyDescent="0.3">
      <c r="A10217" s="4">
        <v>34403</v>
      </c>
      <c r="B10217" s="200">
        <v>3288.8</v>
      </c>
      <c r="C10217" s="201">
        <f t="shared" si="318"/>
        <v>3.2888000000000002</v>
      </c>
      <c r="D10217" s="254">
        <f t="shared" si="319"/>
        <v>-0.79034690799396623</v>
      </c>
    </row>
    <row r="10218" spans="1:4" x14ac:dyDescent="0.3">
      <c r="A10218" s="4">
        <v>34404</v>
      </c>
      <c r="B10218" s="200">
        <v>3302.5</v>
      </c>
      <c r="C10218" s="201">
        <f t="shared" si="318"/>
        <v>3.3025000000000002</v>
      </c>
      <c r="D10218" s="254">
        <f t="shared" si="319"/>
        <v>0.41656531257601159</v>
      </c>
    </row>
    <row r="10219" spans="1:4" x14ac:dyDescent="0.3">
      <c r="A10219" s="4">
        <v>34407</v>
      </c>
      <c r="B10219" s="200">
        <v>3284.9</v>
      </c>
      <c r="C10219" s="201">
        <f t="shared" si="318"/>
        <v>3.2848999999999999</v>
      </c>
      <c r="D10219" s="254">
        <f t="shared" si="319"/>
        <v>-0.53292959878878943</v>
      </c>
    </row>
    <row r="10220" spans="1:4" x14ac:dyDescent="0.3">
      <c r="A10220" s="4">
        <v>34408</v>
      </c>
      <c r="B10220" s="200">
        <v>3310.6</v>
      </c>
      <c r="C10220" s="201">
        <f t="shared" si="318"/>
        <v>3.3106</v>
      </c>
      <c r="D10220" s="254">
        <f t="shared" si="319"/>
        <v>0.7823678041949389</v>
      </c>
    </row>
    <row r="10221" spans="1:4" x14ac:dyDescent="0.3">
      <c r="A10221" s="4">
        <v>34409</v>
      </c>
      <c r="B10221" s="200">
        <v>3303.3</v>
      </c>
      <c r="C10221" s="201">
        <f t="shared" si="318"/>
        <v>3.3033000000000001</v>
      </c>
      <c r="D10221" s="254">
        <f t="shared" si="319"/>
        <v>-0.22050383616262215</v>
      </c>
    </row>
    <row r="10222" spans="1:4" x14ac:dyDescent="0.3">
      <c r="A10222" s="4">
        <v>34410</v>
      </c>
      <c r="B10222" s="200">
        <v>3304.3</v>
      </c>
      <c r="C10222" s="201">
        <f t="shared" si="318"/>
        <v>3.3043</v>
      </c>
      <c r="D10222" s="254">
        <f t="shared" si="319"/>
        <v>3.0272757545479756E-2</v>
      </c>
    </row>
    <row r="10223" spans="1:4" x14ac:dyDescent="0.3">
      <c r="A10223" s="4">
        <v>34411</v>
      </c>
      <c r="B10223" s="200">
        <v>3324.8</v>
      </c>
      <c r="C10223" s="201">
        <f t="shared" si="318"/>
        <v>3.3248000000000002</v>
      </c>
      <c r="D10223" s="254">
        <f t="shared" si="319"/>
        <v>0.62040371636957747</v>
      </c>
    </row>
    <row r="10224" spans="1:4" x14ac:dyDescent="0.3">
      <c r="A10224" s="4">
        <v>34415</v>
      </c>
      <c r="B10224" s="200">
        <v>3332.6</v>
      </c>
      <c r="C10224" s="201">
        <f t="shared" si="318"/>
        <v>3.3325999999999998</v>
      </c>
      <c r="D10224" s="254">
        <f t="shared" si="319"/>
        <v>0.23460057747832774</v>
      </c>
    </row>
    <row r="10225" spans="1:4" x14ac:dyDescent="0.3">
      <c r="A10225" s="4">
        <v>34416</v>
      </c>
      <c r="B10225" s="200">
        <v>3335.3</v>
      </c>
      <c r="C10225" s="201">
        <f t="shared" si="318"/>
        <v>3.3353000000000002</v>
      </c>
      <c r="D10225" s="254">
        <f t="shared" si="319"/>
        <v>8.1017823921269994E-2</v>
      </c>
    </row>
    <row r="10226" spans="1:4" x14ac:dyDescent="0.3">
      <c r="A10226" s="4">
        <v>34418</v>
      </c>
      <c r="B10226" s="200">
        <v>3358.6</v>
      </c>
      <c r="C10226" s="201">
        <f t="shared" si="318"/>
        <v>3.3586</v>
      </c>
      <c r="D10226" s="254">
        <f t="shared" si="319"/>
        <v>0.69858783317842121</v>
      </c>
    </row>
    <row r="10227" spans="1:4" x14ac:dyDescent="0.3">
      <c r="A10227" s="4">
        <v>34421</v>
      </c>
      <c r="B10227" s="200">
        <v>3359.7999999999997</v>
      </c>
      <c r="C10227" s="201">
        <f t="shared" si="318"/>
        <v>3.3597999999999999</v>
      </c>
      <c r="D10227" s="254">
        <f t="shared" si="319"/>
        <v>3.5729172869647385E-2</v>
      </c>
    </row>
    <row r="10228" spans="1:4" x14ac:dyDescent="0.3">
      <c r="A10228" s="4">
        <v>34422</v>
      </c>
      <c r="B10228" s="200">
        <v>3350</v>
      </c>
      <c r="C10228" s="201">
        <f t="shared" si="318"/>
        <v>3.35</v>
      </c>
      <c r="D10228" s="254">
        <f t="shared" si="319"/>
        <v>-0.29168402881123434</v>
      </c>
    </row>
    <row r="10229" spans="1:4" x14ac:dyDescent="0.3">
      <c r="A10229" s="4">
        <v>34423</v>
      </c>
      <c r="B10229" s="200">
        <v>3360.6</v>
      </c>
      <c r="C10229" s="201">
        <f t="shared" si="318"/>
        <v>3.3605999999999998</v>
      </c>
      <c r="D10229" s="254">
        <f t="shared" si="319"/>
        <v>0.31641791044776379</v>
      </c>
    </row>
    <row r="10230" spans="1:4" x14ac:dyDescent="0.3">
      <c r="A10230" s="4">
        <v>34428</v>
      </c>
      <c r="B10230" s="200">
        <v>3362.6</v>
      </c>
      <c r="C10230" s="201">
        <f t="shared" si="318"/>
        <v>3.3626</v>
      </c>
      <c r="D10230" s="254">
        <f t="shared" si="319"/>
        <v>5.9513182169856904E-2</v>
      </c>
    </row>
    <row r="10231" spans="1:4" x14ac:dyDescent="0.3">
      <c r="A10231" s="4">
        <v>34429</v>
      </c>
      <c r="B10231" s="200">
        <v>3363</v>
      </c>
      <c r="C10231" s="201">
        <f t="shared" si="318"/>
        <v>3.363</v>
      </c>
      <c r="D10231" s="254">
        <f t="shared" si="319"/>
        <v>1.1895557009466984E-2</v>
      </c>
    </row>
    <row r="10232" spans="1:4" x14ac:dyDescent="0.3">
      <c r="A10232" s="4">
        <v>34430</v>
      </c>
      <c r="B10232" s="200">
        <v>3361.5</v>
      </c>
      <c r="C10232" s="201">
        <f t="shared" si="318"/>
        <v>3.3614999999999999</v>
      </c>
      <c r="D10232" s="254">
        <f t="shared" si="319"/>
        <v>-4.46030330062408E-2</v>
      </c>
    </row>
    <row r="10233" spans="1:4" x14ac:dyDescent="0.3">
      <c r="A10233" s="4">
        <v>34431</v>
      </c>
      <c r="B10233" s="200">
        <v>3363</v>
      </c>
      <c r="C10233" s="201">
        <f t="shared" si="318"/>
        <v>3.363</v>
      </c>
      <c r="D10233" s="254">
        <f t="shared" si="319"/>
        <v>4.4622936189209206E-2</v>
      </c>
    </row>
    <row r="10234" spans="1:4" x14ac:dyDescent="0.3">
      <c r="A10234" s="4">
        <v>34432</v>
      </c>
      <c r="B10234" s="200">
        <v>3364.2</v>
      </c>
      <c r="C10234" s="201">
        <f t="shared" si="318"/>
        <v>3.3641999999999999</v>
      </c>
      <c r="D10234" s="254">
        <f t="shared" si="319"/>
        <v>3.568242640499264E-2</v>
      </c>
    </row>
    <row r="10235" spans="1:4" x14ac:dyDescent="0.3">
      <c r="A10235" s="4">
        <v>34435</v>
      </c>
      <c r="B10235" s="200">
        <v>3365.4</v>
      </c>
      <c r="C10235" s="201">
        <f t="shared" si="318"/>
        <v>3.3654000000000002</v>
      </c>
      <c r="D10235" s="254">
        <f t="shared" si="319"/>
        <v>3.5669698591056509E-2</v>
      </c>
    </row>
    <row r="10236" spans="1:4" x14ac:dyDescent="0.3">
      <c r="A10236" s="4">
        <v>34436</v>
      </c>
      <c r="B10236" s="200">
        <v>3365.7</v>
      </c>
      <c r="C10236" s="201">
        <f t="shared" si="318"/>
        <v>3.3656999999999999</v>
      </c>
      <c r="D10236" s="254">
        <f t="shared" si="319"/>
        <v>8.9142449634538323E-3</v>
      </c>
    </row>
    <row r="10237" spans="1:4" x14ac:dyDescent="0.3">
      <c r="A10237" s="4">
        <v>34437</v>
      </c>
      <c r="B10237" s="200">
        <v>3366</v>
      </c>
      <c r="C10237" s="201">
        <f t="shared" si="318"/>
        <v>3.3660000000000001</v>
      </c>
      <c r="D10237" s="254">
        <f t="shared" si="319"/>
        <v>8.9134503966636913E-3</v>
      </c>
    </row>
    <row r="10238" spans="1:4" x14ac:dyDescent="0.3">
      <c r="A10238" s="4">
        <v>34438</v>
      </c>
      <c r="B10238" s="200">
        <v>3366.6</v>
      </c>
      <c r="C10238" s="201">
        <f t="shared" si="318"/>
        <v>3.3666</v>
      </c>
      <c r="D10238" s="254">
        <f t="shared" si="319"/>
        <v>1.7825311942964994E-2</v>
      </c>
    </row>
    <row r="10239" spans="1:4" x14ac:dyDescent="0.3">
      <c r="A10239" s="4">
        <v>34439</v>
      </c>
      <c r="B10239" s="200">
        <v>3367</v>
      </c>
      <c r="C10239" s="201">
        <f t="shared" si="318"/>
        <v>3.367</v>
      </c>
      <c r="D10239" s="254">
        <f t="shared" si="319"/>
        <v>1.1881423394521917E-2</v>
      </c>
    </row>
    <row r="10240" spans="1:4" x14ac:dyDescent="0.3">
      <c r="A10240" s="4">
        <v>34442</v>
      </c>
      <c r="B10240" s="200">
        <v>3368.2</v>
      </c>
      <c r="C10240" s="201">
        <f t="shared" si="318"/>
        <v>3.3681999999999999</v>
      </c>
      <c r="D10240" s="254">
        <f t="shared" si="319"/>
        <v>3.5640035640027712E-2</v>
      </c>
    </row>
    <row r="10241" spans="1:4" x14ac:dyDescent="0.3">
      <c r="A10241" s="4">
        <v>34443</v>
      </c>
      <c r="B10241" s="200">
        <v>3368.6</v>
      </c>
      <c r="C10241" s="201">
        <f t="shared" si="318"/>
        <v>3.3685999999999998</v>
      </c>
      <c r="D10241" s="254">
        <f t="shared" si="319"/>
        <v>1.1875779348025084E-2</v>
      </c>
    </row>
    <row r="10242" spans="1:4" x14ac:dyDescent="0.3">
      <c r="A10242" s="4">
        <v>34444</v>
      </c>
      <c r="B10242" s="200">
        <v>3369</v>
      </c>
      <c r="C10242" s="201">
        <f t="shared" si="318"/>
        <v>3.3690000000000002</v>
      </c>
      <c r="D10242" s="254">
        <f t="shared" si="319"/>
        <v>1.1874369174136312E-2</v>
      </c>
    </row>
    <row r="10243" spans="1:4" x14ac:dyDescent="0.3">
      <c r="A10243" s="4">
        <v>34445</v>
      </c>
      <c r="B10243" s="200">
        <v>3369.4</v>
      </c>
      <c r="C10243" s="201">
        <f t="shared" si="318"/>
        <v>3.3694000000000002</v>
      </c>
      <c r="D10243" s="254">
        <f t="shared" si="319"/>
        <v>1.1872959335113009E-2</v>
      </c>
    </row>
    <row r="10244" spans="1:4" x14ac:dyDescent="0.3">
      <c r="A10244" s="4">
        <v>34446</v>
      </c>
      <c r="B10244" s="200">
        <v>3367.9</v>
      </c>
      <c r="C10244" s="201">
        <f t="shared" si="318"/>
        <v>3.3679000000000001</v>
      </c>
      <c r="D10244" s="254">
        <f t="shared" si="319"/>
        <v>-4.4518311865615612E-2</v>
      </c>
    </row>
    <row r="10245" spans="1:4" x14ac:dyDescent="0.3">
      <c r="A10245" s="4">
        <v>34449</v>
      </c>
      <c r="B10245" s="200">
        <v>3307.3</v>
      </c>
      <c r="C10245" s="201">
        <f t="shared" si="318"/>
        <v>3.3073000000000001</v>
      </c>
      <c r="D10245" s="254">
        <f t="shared" si="319"/>
        <v>-1.7993408355354901</v>
      </c>
    </row>
    <row r="10246" spans="1:4" x14ac:dyDescent="0.3">
      <c r="A10246" s="4">
        <v>34450</v>
      </c>
      <c r="B10246" s="200">
        <v>3298</v>
      </c>
      <c r="C10246" s="201">
        <f t="shared" ref="C10246:C10309" si="320">B10246/1000</f>
        <v>3.298</v>
      </c>
      <c r="D10246" s="254">
        <f t="shared" si="319"/>
        <v>-0.2811961418679898</v>
      </c>
    </row>
    <row r="10247" spans="1:4" x14ac:dyDescent="0.3">
      <c r="A10247" s="4">
        <v>34451</v>
      </c>
      <c r="B10247" s="200">
        <v>3267.3</v>
      </c>
      <c r="C10247" s="201">
        <f t="shared" si="320"/>
        <v>3.2673000000000001</v>
      </c>
      <c r="D10247" s="254">
        <f t="shared" ref="D10247:D10310" si="321">((B10247/B10246)-1)*100</f>
        <v>-0.93086719223771652</v>
      </c>
    </row>
    <row r="10248" spans="1:4" x14ac:dyDescent="0.3">
      <c r="A10248" s="4">
        <v>34452</v>
      </c>
      <c r="B10248" s="200">
        <v>3276.3</v>
      </c>
      <c r="C10248" s="201">
        <f t="shared" si="320"/>
        <v>3.2763</v>
      </c>
      <c r="D10248" s="254">
        <f t="shared" si="321"/>
        <v>0.27545679919198651</v>
      </c>
    </row>
    <row r="10249" spans="1:4" x14ac:dyDescent="0.3">
      <c r="A10249" s="4">
        <v>34453</v>
      </c>
      <c r="B10249" s="200">
        <v>3274.7999999999997</v>
      </c>
      <c r="C10249" s="201">
        <f t="shared" si="320"/>
        <v>3.2747999999999999</v>
      </c>
      <c r="D10249" s="254">
        <f t="shared" si="321"/>
        <v>-4.5783353172801355E-2</v>
      </c>
    </row>
    <row r="10250" spans="1:4" x14ac:dyDescent="0.3">
      <c r="A10250" s="4">
        <v>34456</v>
      </c>
      <c r="B10250" s="200">
        <v>3274.7999999999997</v>
      </c>
      <c r="C10250" s="201">
        <f t="shared" si="320"/>
        <v>3.2747999999999999</v>
      </c>
      <c r="D10250" s="254">
        <f t="shared" si="321"/>
        <v>0</v>
      </c>
    </row>
    <row r="10251" spans="1:4" x14ac:dyDescent="0.3">
      <c r="A10251" s="4">
        <v>34457</v>
      </c>
      <c r="B10251" s="200">
        <v>3314.5</v>
      </c>
      <c r="C10251" s="201">
        <f t="shared" si="320"/>
        <v>3.3144999999999998</v>
      </c>
      <c r="D10251" s="254">
        <f t="shared" si="321"/>
        <v>1.2122877732991366</v>
      </c>
    </row>
    <row r="10252" spans="1:4" x14ac:dyDescent="0.3">
      <c r="A10252" s="4">
        <v>34458</v>
      </c>
      <c r="B10252" s="200">
        <v>3305.2999999999997</v>
      </c>
      <c r="C10252" s="201">
        <f t="shared" si="320"/>
        <v>3.3052999999999999</v>
      </c>
      <c r="D10252" s="254">
        <f t="shared" si="321"/>
        <v>-0.27756826067281137</v>
      </c>
    </row>
    <row r="10253" spans="1:4" x14ac:dyDescent="0.3">
      <c r="A10253" s="4">
        <v>34460</v>
      </c>
      <c r="B10253" s="200">
        <v>3322.2999999999997</v>
      </c>
      <c r="C10253" s="201">
        <f t="shared" si="320"/>
        <v>3.3222999999999998</v>
      </c>
      <c r="D10253" s="254">
        <f t="shared" si="321"/>
        <v>0.51432547726379951</v>
      </c>
    </row>
    <row r="10254" spans="1:4" x14ac:dyDescent="0.3">
      <c r="A10254" s="4">
        <v>34463</v>
      </c>
      <c r="B10254" s="200">
        <v>3339.6</v>
      </c>
      <c r="C10254" s="201">
        <f t="shared" si="320"/>
        <v>3.3395999999999999</v>
      </c>
      <c r="D10254" s="254">
        <f t="shared" si="321"/>
        <v>0.52072359509978128</v>
      </c>
    </row>
    <row r="10255" spans="1:4" x14ac:dyDescent="0.3">
      <c r="A10255" s="4">
        <v>34464</v>
      </c>
      <c r="B10255" s="200">
        <v>3316.3</v>
      </c>
      <c r="C10255" s="201">
        <f t="shared" si="320"/>
        <v>3.3163</v>
      </c>
      <c r="D10255" s="254">
        <f t="shared" si="321"/>
        <v>-0.69768834590968609</v>
      </c>
    </row>
    <row r="10256" spans="1:4" x14ac:dyDescent="0.3">
      <c r="A10256" s="4">
        <v>34465</v>
      </c>
      <c r="B10256" s="200">
        <v>3317.2999999999997</v>
      </c>
      <c r="C10256" s="201">
        <f t="shared" si="320"/>
        <v>3.3172999999999999</v>
      </c>
      <c r="D10256" s="254">
        <f t="shared" si="321"/>
        <v>3.0154087386535799E-2</v>
      </c>
    </row>
    <row r="10257" spans="1:4" x14ac:dyDescent="0.3">
      <c r="A10257" s="4">
        <v>34466</v>
      </c>
      <c r="B10257" s="200">
        <v>3332.5</v>
      </c>
      <c r="C10257" s="201">
        <f t="shared" si="320"/>
        <v>3.3325</v>
      </c>
      <c r="D10257" s="254">
        <f t="shared" si="321"/>
        <v>0.45820396105267225</v>
      </c>
    </row>
    <row r="10258" spans="1:4" x14ac:dyDescent="0.3">
      <c r="A10258" s="4">
        <v>34467</v>
      </c>
      <c r="B10258" s="200">
        <v>3329.8</v>
      </c>
      <c r="C10258" s="201">
        <f t="shared" si="320"/>
        <v>3.3298000000000001</v>
      </c>
      <c r="D10258" s="254">
        <f t="shared" si="321"/>
        <v>-8.1020255063757318E-2</v>
      </c>
    </row>
    <row r="10259" spans="1:4" x14ac:dyDescent="0.3">
      <c r="A10259" s="4">
        <v>34470</v>
      </c>
      <c r="B10259" s="200">
        <v>3331.9</v>
      </c>
      <c r="C10259" s="201">
        <f t="shared" si="320"/>
        <v>3.3319000000000001</v>
      </c>
      <c r="D10259" s="254">
        <f t="shared" si="321"/>
        <v>6.3066850861903667E-2</v>
      </c>
    </row>
    <row r="10260" spans="1:4" x14ac:dyDescent="0.3">
      <c r="A10260" s="4">
        <v>34471</v>
      </c>
      <c r="B10260" s="200">
        <v>3329</v>
      </c>
      <c r="C10260" s="201">
        <f t="shared" si="320"/>
        <v>3.3290000000000002</v>
      </c>
      <c r="D10260" s="254">
        <f t="shared" si="321"/>
        <v>-8.7037426093228287E-2</v>
      </c>
    </row>
    <row r="10261" spans="1:4" x14ac:dyDescent="0.3">
      <c r="A10261" s="4">
        <v>34472</v>
      </c>
      <c r="B10261" s="200">
        <v>3330.9</v>
      </c>
      <c r="C10261" s="201">
        <f t="shared" si="320"/>
        <v>3.3309000000000002</v>
      </c>
      <c r="D10261" s="254">
        <f t="shared" si="321"/>
        <v>5.7074196455397797E-2</v>
      </c>
    </row>
    <row r="10262" spans="1:4" x14ac:dyDescent="0.3">
      <c r="A10262" s="4">
        <v>34473</v>
      </c>
      <c r="B10262" s="200">
        <v>3322</v>
      </c>
      <c r="C10262" s="201">
        <f t="shared" si="320"/>
        <v>3.3220000000000001</v>
      </c>
      <c r="D10262" s="254">
        <f t="shared" si="321"/>
        <v>-0.26719505238824715</v>
      </c>
    </row>
    <row r="10263" spans="1:4" x14ac:dyDescent="0.3">
      <c r="A10263" s="4">
        <v>34474</v>
      </c>
      <c r="B10263" s="200">
        <v>3302</v>
      </c>
      <c r="C10263" s="201">
        <f t="shared" si="320"/>
        <v>3.302</v>
      </c>
      <c r="D10263" s="254">
        <f t="shared" si="321"/>
        <v>-0.60204695966284971</v>
      </c>
    </row>
    <row r="10264" spans="1:4" x14ac:dyDescent="0.3">
      <c r="A10264" s="4">
        <v>34477</v>
      </c>
      <c r="B10264" s="200">
        <v>3302.5</v>
      </c>
      <c r="C10264" s="201">
        <f t="shared" si="320"/>
        <v>3.3025000000000002</v>
      </c>
      <c r="D10264" s="254">
        <f t="shared" si="321"/>
        <v>1.514233797699216E-2</v>
      </c>
    </row>
    <row r="10265" spans="1:4" x14ac:dyDescent="0.3">
      <c r="A10265" s="4">
        <v>34478</v>
      </c>
      <c r="B10265" s="200">
        <v>3291.9</v>
      </c>
      <c r="C10265" s="201">
        <f t="shared" si="320"/>
        <v>3.2919</v>
      </c>
      <c r="D10265" s="254">
        <f t="shared" si="321"/>
        <v>-0.32096896290688681</v>
      </c>
    </row>
    <row r="10266" spans="1:4" x14ac:dyDescent="0.3">
      <c r="A10266" s="4">
        <v>34479</v>
      </c>
      <c r="B10266" s="200">
        <v>3309.2999999999997</v>
      </c>
      <c r="C10266" s="201">
        <f t="shared" si="320"/>
        <v>3.3092999999999999</v>
      </c>
      <c r="D10266" s="254">
        <f t="shared" si="321"/>
        <v>0.52857012667455461</v>
      </c>
    </row>
    <row r="10267" spans="1:4" x14ac:dyDescent="0.3">
      <c r="A10267" s="4">
        <v>34480</v>
      </c>
      <c r="B10267" s="200">
        <v>3314.8</v>
      </c>
      <c r="C10267" s="201">
        <f t="shared" si="320"/>
        <v>3.3148</v>
      </c>
      <c r="D10267" s="254">
        <f t="shared" si="321"/>
        <v>0.16619828966852879</v>
      </c>
    </row>
    <row r="10268" spans="1:4" x14ac:dyDescent="0.3">
      <c r="A10268" s="4">
        <v>34481</v>
      </c>
      <c r="B10268" s="200">
        <v>3314.5</v>
      </c>
      <c r="C10268" s="201">
        <f t="shared" si="320"/>
        <v>3.3144999999999998</v>
      </c>
      <c r="D10268" s="254">
        <f t="shared" si="321"/>
        <v>-9.0503197779701061E-3</v>
      </c>
    </row>
    <row r="10269" spans="1:4" x14ac:dyDescent="0.3">
      <c r="A10269" s="4">
        <v>34484</v>
      </c>
      <c r="B10269" s="200">
        <v>3327.6</v>
      </c>
      <c r="C10269" s="201">
        <f t="shared" si="320"/>
        <v>3.3275999999999999</v>
      </c>
      <c r="D10269" s="254">
        <f t="shared" si="321"/>
        <v>0.39523306682758275</v>
      </c>
    </row>
    <row r="10270" spans="1:4" x14ac:dyDescent="0.3">
      <c r="A10270" s="4">
        <v>34485</v>
      </c>
      <c r="B10270" s="200">
        <v>3321.4</v>
      </c>
      <c r="C10270" s="201">
        <f t="shared" si="320"/>
        <v>3.3214000000000001</v>
      </c>
      <c r="D10270" s="254">
        <f t="shared" si="321"/>
        <v>-0.18632047121047712</v>
      </c>
    </row>
    <row r="10271" spans="1:4" x14ac:dyDescent="0.3">
      <c r="A10271" s="4">
        <v>34486</v>
      </c>
      <c r="B10271" s="200">
        <v>3326.9</v>
      </c>
      <c r="C10271" s="201">
        <f t="shared" si="320"/>
        <v>3.3269000000000002</v>
      </c>
      <c r="D10271" s="254">
        <f t="shared" si="321"/>
        <v>0.16559282230383943</v>
      </c>
    </row>
    <row r="10272" spans="1:4" x14ac:dyDescent="0.3">
      <c r="A10272" s="4">
        <v>34487</v>
      </c>
      <c r="B10272" s="200">
        <v>3325.2999999999997</v>
      </c>
      <c r="C10272" s="201">
        <f t="shared" si="320"/>
        <v>3.3252999999999999</v>
      </c>
      <c r="D10272" s="254">
        <f t="shared" si="321"/>
        <v>-4.8092819140954646E-2</v>
      </c>
    </row>
    <row r="10273" spans="1:4" x14ac:dyDescent="0.3">
      <c r="A10273" s="4">
        <v>34488</v>
      </c>
      <c r="B10273" s="200">
        <v>3324.3</v>
      </c>
      <c r="C10273" s="201">
        <f t="shared" si="320"/>
        <v>3.3243</v>
      </c>
      <c r="D10273" s="254">
        <f t="shared" si="321"/>
        <v>-3.0072474663922488E-2</v>
      </c>
    </row>
    <row r="10274" spans="1:4" x14ac:dyDescent="0.3">
      <c r="A10274" s="4">
        <v>34491</v>
      </c>
      <c r="B10274" s="200">
        <v>3335</v>
      </c>
      <c r="C10274" s="201">
        <f t="shared" si="320"/>
        <v>3.335</v>
      </c>
      <c r="D10274" s="254">
        <f t="shared" si="321"/>
        <v>0.321872273862156</v>
      </c>
    </row>
    <row r="10275" spans="1:4" x14ac:dyDescent="0.3">
      <c r="A10275" s="4">
        <v>34492</v>
      </c>
      <c r="B10275" s="200">
        <v>3365</v>
      </c>
      <c r="C10275" s="201">
        <f t="shared" si="320"/>
        <v>3.3650000000000002</v>
      </c>
      <c r="D10275" s="254">
        <f t="shared" si="321"/>
        <v>0.89955022488754643</v>
      </c>
    </row>
    <row r="10276" spans="1:4" x14ac:dyDescent="0.3">
      <c r="A10276" s="4">
        <v>34493</v>
      </c>
      <c r="B10276" s="200">
        <v>3353.5</v>
      </c>
      <c r="C10276" s="201">
        <f t="shared" si="320"/>
        <v>3.3534999999999999</v>
      </c>
      <c r="D10276" s="254">
        <f t="shared" si="321"/>
        <v>-0.34175334323922613</v>
      </c>
    </row>
    <row r="10277" spans="1:4" x14ac:dyDescent="0.3">
      <c r="A10277" s="4">
        <v>34494</v>
      </c>
      <c r="B10277" s="200">
        <v>3358.8</v>
      </c>
      <c r="C10277" s="201">
        <f t="shared" si="320"/>
        <v>3.3588</v>
      </c>
      <c r="D10277" s="254">
        <f t="shared" si="321"/>
        <v>0.15804383479947059</v>
      </c>
    </row>
    <row r="10278" spans="1:4" x14ac:dyDescent="0.3">
      <c r="A10278" s="4">
        <v>34495</v>
      </c>
      <c r="B10278" s="200">
        <v>3361.3</v>
      </c>
      <c r="C10278" s="201">
        <f t="shared" si="320"/>
        <v>3.3613000000000004</v>
      </c>
      <c r="D10278" s="254">
        <f t="shared" si="321"/>
        <v>7.4431344527803311E-2</v>
      </c>
    </row>
    <row r="10279" spans="1:4" x14ac:dyDescent="0.3">
      <c r="A10279" s="4">
        <v>34498</v>
      </c>
      <c r="B10279" s="200">
        <v>3378.4</v>
      </c>
      <c r="C10279" s="201">
        <f t="shared" si="320"/>
        <v>3.3784000000000001</v>
      </c>
      <c r="D10279" s="254">
        <f t="shared" si="321"/>
        <v>0.50873174069556715</v>
      </c>
    </row>
    <row r="10280" spans="1:4" x14ac:dyDescent="0.3">
      <c r="A10280" s="4">
        <v>34499</v>
      </c>
      <c r="B10280" s="200">
        <v>3373.4</v>
      </c>
      <c r="C10280" s="201">
        <f t="shared" si="320"/>
        <v>3.3734000000000002</v>
      </c>
      <c r="D10280" s="254">
        <f t="shared" si="321"/>
        <v>-0.14799905280605818</v>
      </c>
    </row>
    <row r="10281" spans="1:4" x14ac:dyDescent="0.3">
      <c r="A10281" s="4">
        <v>34500</v>
      </c>
      <c r="B10281" s="200">
        <v>3367.3</v>
      </c>
      <c r="C10281" s="201">
        <f t="shared" si="320"/>
        <v>3.3673000000000002</v>
      </c>
      <c r="D10281" s="254">
        <f t="shared" si="321"/>
        <v>-0.18082646588011286</v>
      </c>
    </row>
    <row r="10282" spans="1:4" x14ac:dyDescent="0.3">
      <c r="A10282" s="4">
        <v>34501</v>
      </c>
      <c r="B10282" s="200">
        <v>3367.5</v>
      </c>
      <c r="C10282" s="201">
        <f t="shared" si="320"/>
        <v>3.3675000000000002</v>
      </c>
      <c r="D10282" s="254">
        <f t="shared" si="321"/>
        <v>5.9394767320863906E-3</v>
      </c>
    </row>
    <row r="10283" spans="1:4" x14ac:dyDescent="0.3">
      <c r="A10283" s="4">
        <v>34502</v>
      </c>
      <c r="B10283" s="200">
        <v>3367.5</v>
      </c>
      <c r="C10283" s="201">
        <f t="shared" si="320"/>
        <v>3.3675000000000002</v>
      </c>
      <c r="D10283" s="254">
        <f t="shared" si="321"/>
        <v>0</v>
      </c>
    </row>
    <row r="10284" spans="1:4" x14ac:dyDescent="0.3">
      <c r="A10284" s="4">
        <v>34505</v>
      </c>
      <c r="B10284" s="200">
        <v>3370.2999999999997</v>
      </c>
      <c r="C10284" s="201">
        <f t="shared" si="320"/>
        <v>3.3702999999999999</v>
      </c>
      <c r="D10284" s="254">
        <f t="shared" si="321"/>
        <v>8.3147735708966053E-2</v>
      </c>
    </row>
    <row r="10285" spans="1:4" x14ac:dyDescent="0.3">
      <c r="A10285" s="4">
        <v>34506</v>
      </c>
      <c r="B10285" s="200">
        <v>3374.2999999999997</v>
      </c>
      <c r="C10285" s="201">
        <f t="shared" si="320"/>
        <v>3.3742999999999999</v>
      </c>
      <c r="D10285" s="254">
        <f t="shared" si="321"/>
        <v>0.118683796694663</v>
      </c>
    </row>
    <row r="10286" spans="1:4" x14ac:dyDescent="0.3">
      <c r="A10286" s="4">
        <v>34507</v>
      </c>
      <c r="B10286" s="200">
        <v>3379</v>
      </c>
      <c r="C10286" s="201">
        <f t="shared" si="320"/>
        <v>3.379</v>
      </c>
      <c r="D10286" s="254">
        <f t="shared" si="321"/>
        <v>0.13928814865307171</v>
      </c>
    </row>
    <row r="10287" spans="1:4" x14ac:dyDescent="0.3">
      <c r="A10287" s="4">
        <v>34508</v>
      </c>
      <c r="B10287" s="200">
        <v>3385.5</v>
      </c>
      <c r="C10287" s="201">
        <f t="shared" si="320"/>
        <v>3.3855</v>
      </c>
      <c r="D10287" s="254">
        <f t="shared" si="321"/>
        <v>0.19236460491269813</v>
      </c>
    </row>
    <row r="10288" spans="1:4" x14ac:dyDescent="0.3">
      <c r="A10288" s="4">
        <v>34509</v>
      </c>
      <c r="B10288" s="200">
        <v>3390.2999999999997</v>
      </c>
      <c r="C10288" s="201">
        <f t="shared" si="320"/>
        <v>3.3902999999999999</v>
      </c>
      <c r="D10288" s="254">
        <f t="shared" si="321"/>
        <v>0.1417811253876744</v>
      </c>
    </row>
    <row r="10289" spans="1:4" x14ac:dyDescent="0.3">
      <c r="A10289" s="4">
        <v>34512</v>
      </c>
      <c r="B10289" s="200">
        <v>3391.7999999999997</v>
      </c>
      <c r="C10289" s="201">
        <f t="shared" si="320"/>
        <v>3.3917999999999999</v>
      </c>
      <c r="D10289" s="254">
        <f t="shared" si="321"/>
        <v>4.424387222370374E-2</v>
      </c>
    </row>
    <row r="10290" spans="1:4" x14ac:dyDescent="0.3">
      <c r="A10290" s="4">
        <v>34513</v>
      </c>
      <c r="B10290" s="200">
        <v>3391.7999999999997</v>
      </c>
      <c r="C10290" s="201">
        <f t="shared" si="320"/>
        <v>3.3917999999999999</v>
      </c>
      <c r="D10290" s="254">
        <f t="shared" si="321"/>
        <v>0</v>
      </c>
    </row>
    <row r="10291" spans="1:4" x14ac:dyDescent="0.3">
      <c r="A10291" s="4">
        <v>34514</v>
      </c>
      <c r="B10291" s="200">
        <v>3386.5</v>
      </c>
      <c r="C10291" s="201">
        <f t="shared" si="320"/>
        <v>3.3864999999999998</v>
      </c>
      <c r="D10291" s="254">
        <f t="shared" si="321"/>
        <v>-0.1562592133970031</v>
      </c>
    </row>
    <row r="10292" spans="1:4" x14ac:dyDescent="0.3">
      <c r="A10292" s="4">
        <v>34515</v>
      </c>
      <c r="B10292" s="200">
        <v>3393.8</v>
      </c>
      <c r="C10292" s="201">
        <f t="shared" si="320"/>
        <v>3.3938000000000001</v>
      </c>
      <c r="D10292" s="254">
        <f t="shared" si="321"/>
        <v>0.21556178945814075</v>
      </c>
    </row>
    <row r="10293" spans="1:4" x14ac:dyDescent="0.3">
      <c r="A10293" s="4">
        <v>34516</v>
      </c>
      <c r="B10293" s="200">
        <v>3394.5</v>
      </c>
      <c r="C10293" s="201">
        <f t="shared" si="320"/>
        <v>3.3944999999999999</v>
      </c>
      <c r="D10293" s="254">
        <f t="shared" si="321"/>
        <v>2.0625847133004527E-2</v>
      </c>
    </row>
    <row r="10294" spans="1:4" x14ac:dyDescent="0.3">
      <c r="A10294" s="4">
        <v>34519</v>
      </c>
      <c r="B10294" s="200">
        <v>3399</v>
      </c>
      <c r="C10294" s="201">
        <f t="shared" si="320"/>
        <v>3.399</v>
      </c>
      <c r="D10294" s="254">
        <f t="shared" si="321"/>
        <v>0.13256738842244431</v>
      </c>
    </row>
    <row r="10295" spans="1:4" x14ac:dyDescent="0.3">
      <c r="A10295" s="4">
        <v>34520</v>
      </c>
      <c r="B10295" s="200">
        <v>3399.4</v>
      </c>
      <c r="C10295" s="201">
        <f t="shared" si="320"/>
        <v>3.3994</v>
      </c>
      <c r="D10295" s="254">
        <f t="shared" si="321"/>
        <v>1.1768167107972793E-2</v>
      </c>
    </row>
    <row r="10296" spans="1:4" x14ac:dyDescent="0.3">
      <c r="A10296" s="4">
        <v>34521</v>
      </c>
      <c r="B10296" s="200">
        <v>3399.7999999999997</v>
      </c>
      <c r="C10296" s="201">
        <f t="shared" si="320"/>
        <v>3.3997999999999999</v>
      </c>
      <c r="D10296" s="254">
        <f t="shared" si="321"/>
        <v>1.1766782373356932E-2</v>
      </c>
    </row>
    <row r="10297" spans="1:4" x14ac:dyDescent="0.3">
      <c r="A10297" s="4">
        <v>34522</v>
      </c>
      <c r="B10297" s="200">
        <v>3400.2</v>
      </c>
      <c r="C10297" s="201">
        <f t="shared" si="320"/>
        <v>3.4001999999999999</v>
      </c>
      <c r="D10297" s="254">
        <f t="shared" si="321"/>
        <v>1.1765397964591529E-2</v>
      </c>
    </row>
    <row r="10298" spans="1:4" x14ac:dyDescent="0.3">
      <c r="A10298" s="4">
        <v>34523</v>
      </c>
      <c r="B10298" s="200">
        <v>3400.6</v>
      </c>
      <c r="C10298" s="201">
        <f t="shared" si="320"/>
        <v>3.4005999999999998</v>
      </c>
      <c r="D10298" s="254">
        <f t="shared" si="321"/>
        <v>1.1764013881543356E-2</v>
      </c>
    </row>
    <row r="10299" spans="1:4" x14ac:dyDescent="0.3">
      <c r="A10299" s="4">
        <v>34526</v>
      </c>
      <c r="B10299" s="200">
        <v>3401.8</v>
      </c>
      <c r="C10299" s="201">
        <f t="shared" si="320"/>
        <v>3.4018000000000002</v>
      </c>
      <c r="D10299" s="254">
        <f t="shared" si="321"/>
        <v>3.5287890372304176E-2</v>
      </c>
    </row>
    <row r="10300" spans="1:4" x14ac:dyDescent="0.3">
      <c r="A10300" s="4">
        <v>34527</v>
      </c>
      <c r="B10300" s="200">
        <v>3402.2000000000003</v>
      </c>
      <c r="C10300" s="201">
        <f t="shared" si="320"/>
        <v>3.4022000000000001</v>
      </c>
      <c r="D10300" s="254">
        <f t="shared" si="321"/>
        <v>1.1758480804280325E-2</v>
      </c>
    </row>
    <row r="10301" spans="1:4" x14ac:dyDescent="0.3">
      <c r="A10301" s="4">
        <v>34528</v>
      </c>
      <c r="B10301" s="200">
        <v>3402.6</v>
      </c>
      <c r="C10301" s="201">
        <f t="shared" si="320"/>
        <v>3.4026000000000001</v>
      </c>
      <c r="D10301" s="254">
        <f t="shared" si="321"/>
        <v>1.1757098348108563E-2</v>
      </c>
    </row>
    <row r="10302" spans="1:4" x14ac:dyDescent="0.3">
      <c r="A10302" s="4">
        <v>34529</v>
      </c>
      <c r="B10302" s="200">
        <v>3402.5</v>
      </c>
      <c r="C10302" s="201">
        <f t="shared" si="320"/>
        <v>3.4024999999999999</v>
      </c>
      <c r="D10302" s="254">
        <f t="shared" si="321"/>
        <v>-2.9389290542525259E-3</v>
      </c>
    </row>
    <row r="10303" spans="1:4" x14ac:dyDescent="0.3">
      <c r="A10303" s="4">
        <v>34530</v>
      </c>
      <c r="B10303" s="200">
        <v>3402</v>
      </c>
      <c r="C10303" s="201">
        <f t="shared" si="320"/>
        <v>3.4020000000000001</v>
      </c>
      <c r="D10303" s="254">
        <f t="shared" si="321"/>
        <v>-1.4695077149151636E-2</v>
      </c>
    </row>
    <row r="10304" spans="1:4" x14ac:dyDescent="0.3">
      <c r="A10304" s="4">
        <v>34533</v>
      </c>
      <c r="B10304" s="200">
        <v>3399.7999999999997</v>
      </c>
      <c r="C10304" s="201">
        <f t="shared" si="320"/>
        <v>3.3997999999999999</v>
      </c>
      <c r="D10304" s="254">
        <f t="shared" si="321"/>
        <v>-6.4667842445631507E-2</v>
      </c>
    </row>
    <row r="10305" spans="1:4" x14ac:dyDescent="0.3">
      <c r="A10305" s="4">
        <v>34534</v>
      </c>
      <c r="B10305" s="200">
        <v>3401.1</v>
      </c>
      <c r="C10305" s="201">
        <f t="shared" si="320"/>
        <v>3.4011</v>
      </c>
      <c r="D10305" s="254">
        <f t="shared" si="321"/>
        <v>3.8237543384900263E-2</v>
      </c>
    </row>
    <row r="10306" spans="1:4" x14ac:dyDescent="0.3">
      <c r="A10306" s="4">
        <v>34535</v>
      </c>
      <c r="B10306" s="200">
        <v>3405.2</v>
      </c>
      <c r="C10306" s="201">
        <f t="shared" si="320"/>
        <v>3.4051999999999998</v>
      </c>
      <c r="D10306" s="254">
        <f t="shared" si="321"/>
        <v>0.12054923407132101</v>
      </c>
    </row>
    <row r="10307" spans="1:4" x14ac:dyDescent="0.3">
      <c r="A10307" s="4">
        <v>34536</v>
      </c>
      <c r="B10307" s="200">
        <v>3405.6000000000004</v>
      </c>
      <c r="C10307" s="201">
        <f t="shared" si="320"/>
        <v>3.4056000000000002</v>
      </c>
      <c r="D10307" s="254">
        <f t="shared" si="321"/>
        <v>1.1746740279594547E-2</v>
      </c>
    </row>
    <row r="10308" spans="1:4" x14ac:dyDescent="0.3">
      <c r="A10308" s="4">
        <v>34537</v>
      </c>
      <c r="B10308" s="200">
        <v>3406</v>
      </c>
      <c r="C10308" s="201">
        <f t="shared" si="320"/>
        <v>3.4060000000000001</v>
      </c>
      <c r="D10308" s="254">
        <f t="shared" si="321"/>
        <v>1.1745360582549047E-2</v>
      </c>
    </row>
    <row r="10309" spans="1:4" x14ac:dyDescent="0.3">
      <c r="A10309" s="4">
        <v>34540</v>
      </c>
      <c r="B10309" s="200">
        <v>3407.2</v>
      </c>
      <c r="C10309" s="201">
        <f t="shared" si="320"/>
        <v>3.4072</v>
      </c>
      <c r="D10309" s="254">
        <f t="shared" si="321"/>
        <v>3.5231943628888374E-2</v>
      </c>
    </row>
    <row r="10310" spans="1:4" x14ac:dyDescent="0.3">
      <c r="A10310" s="4">
        <v>34541</v>
      </c>
      <c r="B10310" s="200">
        <v>3407.7999999999997</v>
      </c>
      <c r="C10310" s="201">
        <f t="shared" ref="C10310:C10373" si="322">B10310/1000</f>
        <v>3.4077999999999999</v>
      </c>
      <c r="D10310" s="254">
        <f t="shared" si="321"/>
        <v>1.7609767551074462E-2</v>
      </c>
    </row>
    <row r="10311" spans="1:4" x14ac:dyDescent="0.3">
      <c r="A10311" s="4">
        <v>34542</v>
      </c>
      <c r="B10311" s="200">
        <v>3401.9</v>
      </c>
      <c r="C10311" s="201">
        <f t="shared" si="322"/>
        <v>3.4018999999999999</v>
      </c>
      <c r="D10311" s="254">
        <f t="shared" ref="D10311:D10374" si="323">((B10311/B10310)-1)*100</f>
        <v>-0.17313222606959444</v>
      </c>
    </row>
    <row r="10312" spans="1:4" x14ac:dyDescent="0.3">
      <c r="A10312" s="4">
        <v>34543</v>
      </c>
      <c r="B10312" s="200">
        <v>3400.6</v>
      </c>
      <c r="C10312" s="201">
        <f t="shared" si="322"/>
        <v>3.4005999999999998</v>
      </c>
      <c r="D10312" s="254">
        <f t="shared" si="323"/>
        <v>-3.8213939269238217E-2</v>
      </c>
    </row>
    <row r="10313" spans="1:4" x14ac:dyDescent="0.3">
      <c r="A10313" s="4">
        <v>34544</v>
      </c>
      <c r="B10313" s="200">
        <v>3400.6</v>
      </c>
      <c r="C10313" s="201">
        <f t="shared" si="322"/>
        <v>3.4005999999999998</v>
      </c>
      <c r="D10313" s="254">
        <f t="shared" si="323"/>
        <v>0</v>
      </c>
    </row>
    <row r="10314" spans="1:4" x14ac:dyDescent="0.3">
      <c r="A10314" s="4">
        <v>34547</v>
      </c>
      <c r="B10314" s="200">
        <v>3398.8999999999996</v>
      </c>
      <c r="C10314" s="201">
        <f t="shared" si="322"/>
        <v>3.3988999999999998</v>
      </c>
      <c r="D10314" s="254">
        <f t="shared" si="323"/>
        <v>-4.9991178027419814E-2</v>
      </c>
    </row>
    <row r="10315" spans="1:4" x14ac:dyDescent="0.3">
      <c r="A10315" s="4">
        <v>34548</v>
      </c>
      <c r="B10315" s="200">
        <v>3378.8999999999996</v>
      </c>
      <c r="C10315" s="201">
        <f t="shared" si="322"/>
        <v>3.3788999999999998</v>
      </c>
      <c r="D10315" s="254">
        <f t="shared" si="323"/>
        <v>-0.58842566712760114</v>
      </c>
    </row>
    <row r="10316" spans="1:4" x14ac:dyDescent="0.3">
      <c r="A10316" s="4">
        <v>34549</v>
      </c>
      <c r="B10316" s="200">
        <v>3375.3</v>
      </c>
      <c r="C10316" s="201">
        <f t="shared" si="322"/>
        <v>3.3753000000000002</v>
      </c>
      <c r="D10316" s="254">
        <f t="shared" si="323"/>
        <v>-0.10654354967591928</v>
      </c>
    </row>
    <row r="10317" spans="1:4" x14ac:dyDescent="0.3">
      <c r="A10317" s="4">
        <v>34550</v>
      </c>
      <c r="B10317" s="200">
        <v>3378.1</v>
      </c>
      <c r="C10317" s="201">
        <f t="shared" si="322"/>
        <v>3.3780999999999999</v>
      </c>
      <c r="D10317" s="254">
        <f t="shared" si="323"/>
        <v>8.2955589132804874E-2</v>
      </c>
    </row>
    <row r="10318" spans="1:4" x14ac:dyDescent="0.3">
      <c r="A10318" s="4">
        <v>34551</v>
      </c>
      <c r="B10318" s="200">
        <v>3382.8999999999996</v>
      </c>
      <c r="C10318" s="201">
        <f t="shared" si="322"/>
        <v>3.3828999999999998</v>
      </c>
      <c r="D10318" s="254">
        <f t="shared" si="323"/>
        <v>0.14209170835675078</v>
      </c>
    </row>
    <row r="10319" spans="1:4" x14ac:dyDescent="0.3">
      <c r="A10319" s="4">
        <v>34554</v>
      </c>
      <c r="B10319" s="200">
        <v>3387</v>
      </c>
      <c r="C10319" s="201">
        <f t="shared" si="322"/>
        <v>3.387</v>
      </c>
      <c r="D10319" s="254">
        <f t="shared" si="323"/>
        <v>0.12119778887937915</v>
      </c>
    </row>
    <row r="10320" spans="1:4" x14ac:dyDescent="0.3">
      <c r="A10320" s="4">
        <v>34555</v>
      </c>
      <c r="B10320" s="200">
        <v>3388.2</v>
      </c>
      <c r="C10320" s="201">
        <f t="shared" si="322"/>
        <v>3.3881999999999999</v>
      </c>
      <c r="D10320" s="254">
        <f t="shared" si="323"/>
        <v>3.5429583702395462E-2</v>
      </c>
    </row>
    <row r="10321" spans="1:4" x14ac:dyDescent="0.3">
      <c r="A10321" s="4">
        <v>34556</v>
      </c>
      <c r="B10321" s="200">
        <v>3403</v>
      </c>
      <c r="C10321" s="201">
        <f t="shared" si="322"/>
        <v>3.403</v>
      </c>
      <c r="D10321" s="254">
        <f t="shared" si="323"/>
        <v>0.43681010566083422</v>
      </c>
    </row>
    <row r="10322" spans="1:4" x14ac:dyDescent="0.3">
      <c r="A10322" s="4">
        <v>34557</v>
      </c>
      <c r="B10322" s="200">
        <v>3398</v>
      </c>
      <c r="C10322" s="201">
        <f t="shared" si="322"/>
        <v>3.3980000000000001</v>
      </c>
      <c r="D10322" s="254">
        <f t="shared" si="323"/>
        <v>-0.14692918013518019</v>
      </c>
    </row>
    <row r="10323" spans="1:4" x14ac:dyDescent="0.3">
      <c r="A10323" s="4">
        <v>34558</v>
      </c>
      <c r="B10323" s="200">
        <v>3399.6</v>
      </c>
      <c r="C10323" s="201">
        <f t="shared" si="322"/>
        <v>3.3996</v>
      </c>
      <c r="D10323" s="254">
        <f t="shared" si="323"/>
        <v>4.7086521483219457E-2</v>
      </c>
    </row>
    <row r="10324" spans="1:4" x14ac:dyDescent="0.3">
      <c r="A10324" s="4">
        <v>34561</v>
      </c>
      <c r="B10324" s="200">
        <v>3404.7999999999997</v>
      </c>
      <c r="C10324" s="201">
        <f t="shared" si="322"/>
        <v>3.4047999999999998</v>
      </c>
      <c r="D10324" s="254">
        <f t="shared" si="323"/>
        <v>0.15295917166724404</v>
      </c>
    </row>
    <row r="10325" spans="1:4" x14ac:dyDescent="0.3">
      <c r="A10325" s="4">
        <v>34562</v>
      </c>
      <c r="B10325" s="200">
        <v>3407.7999999999997</v>
      </c>
      <c r="C10325" s="201">
        <f t="shared" si="322"/>
        <v>3.4077999999999999</v>
      </c>
      <c r="D10325" s="254">
        <f t="shared" si="323"/>
        <v>8.8110902255644774E-2</v>
      </c>
    </row>
    <row r="10326" spans="1:4" x14ac:dyDescent="0.3">
      <c r="A10326" s="4">
        <v>34563</v>
      </c>
      <c r="B10326" s="200">
        <v>3384.5</v>
      </c>
      <c r="C10326" s="201">
        <f t="shared" si="322"/>
        <v>3.3845000000000001</v>
      </c>
      <c r="D10326" s="254">
        <f t="shared" si="323"/>
        <v>-0.6837255707494494</v>
      </c>
    </row>
    <row r="10327" spans="1:4" x14ac:dyDescent="0.3">
      <c r="A10327" s="4">
        <v>34564</v>
      </c>
      <c r="B10327" s="200">
        <v>3376.9</v>
      </c>
      <c r="C10327" s="201">
        <f t="shared" si="322"/>
        <v>3.3769</v>
      </c>
      <c r="D10327" s="254">
        <f t="shared" si="323"/>
        <v>-0.22455310976510212</v>
      </c>
    </row>
    <row r="10328" spans="1:4" x14ac:dyDescent="0.3">
      <c r="A10328" s="4">
        <v>34565</v>
      </c>
      <c r="B10328" s="200">
        <v>3359.3</v>
      </c>
      <c r="C10328" s="201">
        <f t="shared" si="322"/>
        <v>3.3593000000000002</v>
      </c>
      <c r="D10328" s="254">
        <f t="shared" si="323"/>
        <v>-0.52118807190025818</v>
      </c>
    </row>
    <row r="10329" spans="1:4" x14ac:dyDescent="0.3">
      <c r="A10329" s="4">
        <v>34568</v>
      </c>
      <c r="B10329" s="200">
        <v>3335.7999999999997</v>
      </c>
      <c r="C10329" s="201">
        <f t="shared" si="322"/>
        <v>3.3357999999999999</v>
      </c>
      <c r="D10329" s="254">
        <f t="shared" si="323"/>
        <v>-0.69955050159260512</v>
      </c>
    </row>
    <row r="10330" spans="1:4" x14ac:dyDescent="0.3">
      <c r="A10330" s="4">
        <v>34569</v>
      </c>
      <c r="B10330" s="200">
        <v>3342.8</v>
      </c>
      <c r="C10330" s="201">
        <f t="shared" si="322"/>
        <v>3.3428</v>
      </c>
      <c r="D10330" s="254">
        <f t="shared" si="323"/>
        <v>0.20984471491098944</v>
      </c>
    </row>
    <row r="10331" spans="1:4" x14ac:dyDescent="0.3">
      <c r="A10331" s="4">
        <v>34570</v>
      </c>
      <c r="B10331" s="200">
        <v>3355.5</v>
      </c>
      <c r="C10331" s="201">
        <f t="shared" si="322"/>
        <v>3.3555000000000001</v>
      </c>
      <c r="D10331" s="254">
        <f t="shared" si="323"/>
        <v>0.37992102429100783</v>
      </c>
    </row>
    <row r="10332" spans="1:4" x14ac:dyDescent="0.3">
      <c r="A10332" s="4">
        <v>34571</v>
      </c>
      <c r="B10332" s="200">
        <v>3367.1000000000004</v>
      </c>
      <c r="C10332" s="201">
        <f t="shared" si="322"/>
        <v>3.3671000000000002</v>
      </c>
      <c r="D10332" s="254">
        <f t="shared" si="323"/>
        <v>0.34570108776637021</v>
      </c>
    </row>
    <row r="10333" spans="1:4" x14ac:dyDescent="0.3">
      <c r="A10333" s="4">
        <v>34572</v>
      </c>
      <c r="B10333" s="200">
        <v>3382.6</v>
      </c>
      <c r="C10333" s="201">
        <f t="shared" si="322"/>
        <v>3.3826000000000001</v>
      </c>
      <c r="D10333" s="254">
        <f t="shared" si="323"/>
        <v>0.46033678833417024</v>
      </c>
    </row>
    <row r="10334" spans="1:4" x14ac:dyDescent="0.3">
      <c r="A10334" s="4">
        <v>34575</v>
      </c>
      <c r="B10334" s="200">
        <v>3379.4</v>
      </c>
      <c r="C10334" s="201">
        <f t="shared" si="322"/>
        <v>3.3794</v>
      </c>
      <c r="D10334" s="254">
        <f t="shared" si="323"/>
        <v>-9.4601785608694478E-2</v>
      </c>
    </row>
    <row r="10335" spans="1:4" x14ac:dyDescent="0.3">
      <c r="A10335" s="4">
        <v>34576</v>
      </c>
      <c r="B10335" s="200">
        <v>3381.5</v>
      </c>
      <c r="C10335" s="201">
        <f t="shared" si="322"/>
        <v>3.3815</v>
      </c>
      <c r="D10335" s="254">
        <f t="shared" si="323"/>
        <v>6.2141208498545097E-2</v>
      </c>
    </row>
    <row r="10336" spans="1:4" x14ac:dyDescent="0.3">
      <c r="A10336" s="4">
        <v>34577</v>
      </c>
      <c r="B10336" s="200">
        <v>3390.2999999999997</v>
      </c>
      <c r="C10336" s="201">
        <f t="shared" si="322"/>
        <v>3.3902999999999999</v>
      </c>
      <c r="D10336" s="254">
        <f t="shared" si="323"/>
        <v>0.2602395386662737</v>
      </c>
    </row>
    <row r="10337" spans="1:4" x14ac:dyDescent="0.3">
      <c r="A10337" s="4">
        <v>34578</v>
      </c>
      <c r="B10337" s="200">
        <v>3390.8</v>
      </c>
      <c r="C10337" s="201">
        <f t="shared" si="322"/>
        <v>3.3908</v>
      </c>
      <c r="D10337" s="254">
        <f t="shared" si="323"/>
        <v>1.4747957407923451E-2</v>
      </c>
    </row>
    <row r="10338" spans="1:4" x14ac:dyDescent="0.3">
      <c r="A10338" s="4">
        <v>34579</v>
      </c>
      <c r="B10338" s="200">
        <v>3377.8</v>
      </c>
      <c r="C10338" s="201">
        <f t="shared" si="322"/>
        <v>3.3778000000000001</v>
      </c>
      <c r="D10338" s="254">
        <f t="shared" si="323"/>
        <v>-0.3833903503598024</v>
      </c>
    </row>
    <row r="10339" spans="1:4" x14ac:dyDescent="0.3">
      <c r="A10339" s="4">
        <v>34582</v>
      </c>
      <c r="B10339" s="200">
        <v>3389.6000000000004</v>
      </c>
      <c r="C10339" s="201">
        <f t="shared" si="322"/>
        <v>3.3896000000000002</v>
      </c>
      <c r="D10339" s="254">
        <f t="shared" si="323"/>
        <v>0.34933980697495759</v>
      </c>
    </row>
    <row r="10340" spans="1:4" x14ac:dyDescent="0.3">
      <c r="A10340" s="4">
        <v>34583</v>
      </c>
      <c r="B10340" s="200">
        <v>3404</v>
      </c>
      <c r="C10340" s="201">
        <f t="shared" si="322"/>
        <v>3.4039999999999999</v>
      </c>
      <c r="D10340" s="254">
        <f t="shared" si="323"/>
        <v>0.42482888836439248</v>
      </c>
    </row>
    <row r="10341" spans="1:4" x14ac:dyDescent="0.3">
      <c r="A10341" s="4">
        <v>34584</v>
      </c>
      <c r="B10341" s="200">
        <v>3398.2999999999997</v>
      </c>
      <c r="C10341" s="201">
        <f t="shared" si="322"/>
        <v>3.3982999999999999</v>
      </c>
      <c r="D10341" s="254">
        <f t="shared" si="323"/>
        <v>-0.16745005875441477</v>
      </c>
    </row>
    <row r="10342" spans="1:4" x14ac:dyDescent="0.3">
      <c r="A10342" s="4">
        <v>34585</v>
      </c>
      <c r="B10342" s="200">
        <v>3401.4</v>
      </c>
      <c r="C10342" s="201">
        <f t="shared" si="322"/>
        <v>3.4014000000000002</v>
      </c>
      <c r="D10342" s="254">
        <f t="shared" si="323"/>
        <v>9.122208162906098E-2</v>
      </c>
    </row>
    <row r="10343" spans="1:4" x14ac:dyDescent="0.3">
      <c r="A10343" s="4">
        <v>34586</v>
      </c>
      <c r="B10343" s="200">
        <v>3412.3</v>
      </c>
      <c r="C10343" s="201">
        <f t="shared" si="322"/>
        <v>3.4123000000000001</v>
      </c>
      <c r="D10343" s="254">
        <f t="shared" si="323"/>
        <v>0.32045628270711557</v>
      </c>
    </row>
    <row r="10344" spans="1:4" x14ac:dyDescent="0.3">
      <c r="A10344" s="4">
        <v>34589</v>
      </c>
      <c r="B10344" s="200">
        <v>3413.4</v>
      </c>
      <c r="C10344" s="201">
        <f t="shared" si="322"/>
        <v>3.4134000000000002</v>
      </c>
      <c r="D10344" s="254">
        <f t="shared" si="323"/>
        <v>3.2236321542655766E-2</v>
      </c>
    </row>
    <row r="10345" spans="1:4" x14ac:dyDescent="0.3">
      <c r="A10345" s="4">
        <v>34590</v>
      </c>
      <c r="B10345" s="200">
        <v>3419.9</v>
      </c>
      <c r="C10345" s="201">
        <f t="shared" si="322"/>
        <v>3.4199000000000002</v>
      </c>
      <c r="D10345" s="254">
        <f t="shared" si="323"/>
        <v>0.19042596824281333</v>
      </c>
    </row>
    <row r="10346" spans="1:4" x14ac:dyDescent="0.3">
      <c r="A10346" s="4">
        <v>34591</v>
      </c>
      <c r="B10346" s="200">
        <v>3416.7999999999997</v>
      </c>
      <c r="C10346" s="201">
        <f t="shared" si="322"/>
        <v>3.4167999999999998</v>
      </c>
      <c r="D10346" s="254">
        <f t="shared" si="323"/>
        <v>-9.0645925319465803E-2</v>
      </c>
    </row>
    <row r="10347" spans="1:4" x14ac:dyDescent="0.3">
      <c r="A10347" s="4">
        <v>34592</v>
      </c>
      <c r="B10347" s="200">
        <v>3414.5</v>
      </c>
      <c r="C10347" s="201">
        <f t="shared" si="322"/>
        <v>3.4144999999999999</v>
      </c>
      <c r="D10347" s="254">
        <f t="shared" si="323"/>
        <v>-6.7314446265498429E-2</v>
      </c>
    </row>
    <row r="10348" spans="1:4" x14ac:dyDescent="0.3">
      <c r="A10348" s="4">
        <v>34596</v>
      </c>
      <c r="B10348" s="200">
        <v>3407.7999999999997</v>
      </c>
      <c r="C10348" s="201">
        <f t="shared" si="322"/>
        <v>3.4077999999999999</v>
      </c>
      <c r="D10348" s="254">
        <f t="shared" si="323"/>
        <v>-0.19622199443550814</v>
      </c>
    </row>
    <row r="10349" spans="1:4" x14ac:dyDescent="0.3">
      <c r="A10349" s="4">
        <v>34597</v>
      </c>
      <c r="B10349" s="200">
        <v>3406.8</v>
      </c>
      <c r="C10349" s="201">
        <f t="shared" si="322"/>
        <v>3.4068000000000001</v>
      </c>
      <c r="D10349" s="254">
        <f t="shared" si="323"/>
        <v>-2.9344445096535221E-2</v>
      </c>
    </row>
    <row r="10350" spans="1:4" x14ac:dyDescent="0.3">
      <c r="A10350" s="4">
        <v>34598</v>
      </c>
      <c r="B10350" s="200">
        <v>3403</v>
      </c>
      <c r="C10350" s="201">
        <f t="shared" si="322"/>
        <v>3.403</v>
      </c>
      <c r="D10350" s="254">
        <f t="shared" si="323"/>
        <v>-0.11154162263707912</v>
      </c>
    </row>
    <row r="10351" spans="1:4" x14ac:dyDescent="0.3">
      <c r="A10351" s="4">
        <v>34599</v>
      </c>
      <c r="B10351" s="200">
        <v>3408.7999999999997</v>
      </c>
      <c r="C10351" s="201">
        <f t="shared" si="322"/>
        <v>3.4087999999999998</v>
      </c>
      <c r="D10351" s="254">
        <f t="shared" si="323"/>
        <v>0.17043784895678371</v>
      </c>
    </row>
    <row r="10352" spans="1:4" x14ac:dyDescent="0.3">
      <c r="A10352" s="4">
        <v>34600</v>
      </c>
      <c r="B10352" s="200">
        <v>3390.5</v>
      </c>
      <c r="C10352" s="201">
        <f t="shared" si="322"/>
        <v>3.3904999999999998</v>
      </c>
      <c r="D10352" s="254">
        <f t="shared" si="323"/>
        <v>-0.53684581084251226</v>
      </c>
    </row>
    <row r="10353" spans="1:4" x14ac:dyDescent="0.3">
      <c r="A10353" s="4">
        <v>34603</v>
      </c>
      <c r="B10353" s="200">
        <v>3373.3</v>
      </c>
      <c r="C10353" s="201">
        <f t="shared" si="322"/>
        <v>3.3733</v>
      </c>
      <c r="D10353" s="254">
        <f t="shared" si="323"/>
        <v>-0.50729980828785326</v>
      </c>
    </row>
    <row r="10354" spans="1:4" x14ac:dyDescent="0.3">
      <c r="A10354" s="4">
        <v>34604</v>
      </c>
      <c r="B10354" s="200">
        <v>3390.8</v>
      </c>
      <c r="C10354" s="201">
        <f t="shared" si="322"/>
        <v>3.3908</v>
      </c>
      <c r="D10354" s="254">
        <f t="shared" si="323"/>
        <v>0.5187798298402102</v>
      </c>
    </row>
    <row r="10355" spans="1:4" x14ac:dyDescent="0.3">
      <c r="A10355" s="4">
        <v>34605</v>
      </c>
      <c r="B10355" s="200">
        <v>3404</v>
      </c>
      <c r="C10355" s="201">
        <f t="shared" si="322"/>
        <v>3.4039999999999999</v>
      </c>
      <c r="D10355" s="254">
        <f t="shared" si="323"/>
        <v>0.38928866344225543</v>
      </c>
    </row>
    <row r="10356" spans="1:4" x14ac:dyDescent="0.3">
      <c r="A10356" s="4">
        <v>34606</v>
      </c>
      <c r="B10356" s="200">
        <v>3398</v>
      </c>
      <c r="C10356" s="201">
        <f t="shared" si="322"/>
        <v>3.3980000000000001</v>
      </c>
      <c r="D10356" s="254">
        <f t="shared" si="323"/>
        <v>-0.17626321974147929</v>
      </c>
    </row>
    <row r="10357" spans="1:4" x14ac:dyDescent="0.3">
      <c r="A10357" s="4">
        <v>34607</v>
      </c>
      <c r="B10357" s="200">
        <v>3398.2999999999997</v>
      </c>
      <c r="C10357" s="201">
        <f t="shared" si="322"/>
        <v>3.3982999999999999</v>
      </c>
      <c r="D10357" s="254">
        <f t="shared" si="323"/>
        <v>8.828722778098097E-3</v>
      </c>
    </row>
    <row r="10358" spans="1:4" x14ac:dyDescent="0.3">
      <c r="A10358" s="4">
        <v>34610</v>
      </c>
      <c r="B10358" s="200">
        <v>3398.4</v>
      </c>
      <c r="C10358" s="201">
        <f t="shared" si="322"/>
        <v>3.3984000000000001</v>
      </c>
      <c r="D10358" s="254">
        <f t="shared" si="323"/>
        <v>2.9426477945015961E-3</v>
      </c>
    </row>
    <row r="10359" spans="1:4" x14ac:dyDescent="0.3">
      <c r="A10359" s="4">
        <v>34611</v>
      </c>
      <c r="B10359" s="200">
        <v>3414.2999999999997</v>
      </c>
      <c r="C10359" s="201">
        <f t="shared" si="322"/>
        <v>3.4142999999999999</v>
      </c>
      <c r="D10359" s="254">
        <f t="shared" si="323"/>
        <v>0.46786723163840804</v>
      </c>
    </row>
    <row r="10360" spans="1:4" x14ac:dyDescent="0.3">
      <c r="A10360" s="4">
        <v>34612</v>
      </c>
      <c r="B10360" s="200">
        <v>3412.7999999999997</v>
      </c>
      <c r="C10360" s="201">
        <f t="shared" si="322"/>
        <v>3.4127999999999998</v>
      </c>
      <c r="D10360" s="254">
        <f t="shared" si="323"/>
        <v>-4.3932870573759608E-2</v>
      </c>
    </row>
    <row r="10361" spans="1:4" x14ac:dyDescent="0.3">
      <c r="A10361" s="4">
        <v>34613</v>
      </c>
      <c r="B10361" s="200">
        <v>3415.9</v>
      </c>
      <c r="C10361" s="201">
        <f t="shared" si="322"/>
        <v>3.4159000000000002</v>
      </c>
      <c r="D10361" s="254">
        <f t="shared" si="323"/>
        <v>9.0834505391468312E-2</v>
      </c>
    </row>
    <row r="10362" spans="1:4" x14ac:dyDescent="0.3">
      <c r="A10362" s="4">
        <v>34614</v>
      </c>
      <c r="B10362" s="200">
        <v>3417.5</v>
      </c>
      <c r="C10362" s="201">
        <f t="shared" si="322"/>
        <v>3.4175</v>
      </c>
      <c r="D10362" s="254">
        <f t="shared" si="323"/>
        <v>4.6839778682050692E-2</v>
      </c>
    </row>
    <row r="10363" spans="1:4" x14ac:dyDescent="0.3">
      <c r="A10363" s="4">
        <v>34617</v>
      </c>
      <c r="B10363" s="200">
        <v>3416</v>
      </c>
      <c r="C10363" s="201">
        <f t="shared" si="322"/>
        <v>3.4159999999999999</v>
      </c>
      <c r="D10363" s="254">
        <f t="shared" si="323"/>
        <v>-4.3891733723477877E-2</v>
      </c>
    </row>
    <row r="10364" spans="1:4" x14ac:dyDescent="0.3">
      <c r="A10364" s="4">
        <v>34618</v>
      </c>
      <c r="B10364" s="200">
        <v>3419.9</v>
      </c>
      <c r="C10364" s="201">
        <f t="shared" si="322"/>
        <v>3.4199000000000002</v>
      </c>
      <c r="D10364" s="254">
        <f t="shared" si="323"/>
        <v>0.11416861826698543</v>
      </c>
    </row>
    <row r="10365" spans="1:4" x14ac:dyDescent="0.3">
      <c r="A10365" s="4">
        <v>34619</v>
      </c>
      <c r="B10365" s="200">
        <v>3417</v>
      </c>
      <c r="C10365" s="201">
        <f t="shared" si="322"/>
        <v>3.4169999999999998</v>
      </c>
      <c r="D10365" s="254">
        <f t="shared" si="323"/>
        <v>-8.4797801105296333E-2</v>
      </c>
    </row>
    <row r="10366" spans="1:4" x14ac:dyDescent="0.3">
      <c r="A10366" s="4">
        <v>34620</v>
      </c>
      <c r="B10366" s="200">
        <v>3413.6000000000004</v>
      </c>
      <c r="C10366" s="201">
        <f t="shared" si="322"/>
        <v>3.4136000000000002</v>
      </c>
      <c r="D10366" s="254">
        <f t="shared" si="323"/>
        <v>-9.9502487562175279E-2</v>
      </c>
    </row>
    <row r="10367" spans="1:4" x14ac:dyDescent="0.3">
      <c r="A10367" s="4">
        <v>34621</v>
      </c>
      <c r="B10367" s="200">
        <v>3417.9</v>
      </c>
      <c r="C10367" s="201">
        <f t="shared" si="322"/>
        <v>3.4178999999999999</v>
      </c>
      <c r="D10367" s="254">
        <f t="shared" si="323"/>
        <v>0.12596672134987941</v>
      </c>
    </row>
    <row r="10368" spans="1:4" x14ac:dyDescent="0.3">
      <c r="A10368" s="4">
        <v>34624</v>
      </c>
      <c r="B10368" s="200">
        <v>3421.5</v>
      </c>
      <c r="C10368" s="201">
        <f t="shared" si="322"/>
        <v>3.4215</v>
      </c>
      <c r="D10368" s="254">
        <f t="shared" si="323"/>
        <v>0.10532783287984238</v>
      </c>
    </row>
    <row r="10369" spans="1:4" x14ac:dyDescent="0.3">
      <c r="A10369" s="4">
        <v>34625</v>
      </c>
      <c r="B10369" s="200">
        <v>3421.6000000000004</v>
      </c>
      <c r="C10369" s="201">
        <f t="shared" si="322"/>
        <v>3.4216000000000002</v>
      </c>
      <c r="D10369" s="254">
        <f t="shared" si="323"/>
        <v>2.922694724549757E-3</v>
      </c>
    </row>
    <row r="10370" spans="1:4" x14ac:dyDescent="0.3">
      <c r="A10370" s="4">
        <v>34626</v>
      </c>
      <c r="B10370" s="200">
        <v>3410.6</v>
      </c>
      <c r="C10370" s="201">
        <f t="shared" si="322"/>
        <v>3.4106000000000001</v>
      </c>
      <c r="D10370" s="254">
        <f t="shared" si="323"/>
        <v>-0.32148702361469716</v>
      </c>
    </row>
    <row r="10371" spans="1:4" x14ac:dyDescent="0.3">
      <c r="A10371" s="4">
        <v>34627</v>
      </c>
      <c r="B10371" s="200">
        <v>3417.3</v>
      </c>
      <c r="C10371" s="201">
        <f t="shared" si="322"/>
        <v>3.4173</v>
      </c>
      <c r="D10371" s="254">
        <f t="shared" si="323"/>
        <v>0.19644637307218993</v>
      </c>
    </row>
    <row r="10372" spans="1:4" x14ac:dyDescent="0.3">
      <c r="A10372" s="4">
        <v>34628</v>
      </c>
      <c r="B10372" s="200">
        <v>3417.5</v>
      </c>
      <c r="C10372" s="201">
        <f t="shared" si="322"/>
        <v>3.4175</v>
      </c>
      <c r="D10372" s="254">
        <f t="shared" si="323"/>
        <v>5.8525736692738306E-3</v>
      </c>
    </row>
    <row r="10373" spans="1:4" x14ac:dyDescent="0.3">
      <c r="A10373" s="4">
        <v>34631</v>
      </c>
      <c r="B10373" s="200">
        <v>3419.9</v>
      </c>
      <c r="C10373" s="201">
        <f t="shared" si="322"/>
        <v>3.4199000000000002</v>
      </c>
      <c r="D10373" s="254">
        <f t="shared" si="323"/>
        <v>7.0226773957582367E-2</v>
      </c>
    </row>
    <row r="10374" spans="1:4" x14ac:dyDescent="0.3">
      <c r="A10374" s="4">
        <v>34632</v>
      </c>
      <c r="B10374" s="200">
        <v>3428.6</v>
      </c>
      <c r="C10374" s="201">
        <f t="shared" ref="C10374:C10437" si="324">B10374/1000</f>
        <v>3.4285999999999999</v>
      </c>
      <c r="D10374" s="254">
        <f t="shared" si="323"/>
        <v>0.2543934033158779</v>
      </c>
    </row>
    <row r="10375" spans="1:4" x14ac:dyDescent="0.3">
      <c r="A10375" s="4">
        <v>34633</v>
      </c>
      <c r="B10375" s="200">
        <v>3425.6000000000004</v>
      </c>
      <c r="C10375" s="201">
        <f t="shared" si="324"/>
        <v>3.4256000000000002</v>
      </c>
      <c r="D10375" s="254">
        <f t="shared" ref="D10375:D10438" si="325">((B10375/B10374)-1)*100</f>
        <v>-8.7499270839397347E-2</v>
      </c>
    </row>
    <row r="10376" spans="1:4" x14ac:dyDescent="0.3">
      <c r="A10376" s="4">
        <v>34634</v>
      </c>
      <c r="B10376" s="200">
        <v>3430</v>
      </c>
      <c r="C10376" s="201">
        <f t="shared" si="324"/>
        <v>3.43</v>
      </c>
      <c r="D10376" s="254">
        <f t="shared" si="325"/>
        <v>0.12844465203174504</v>
      </c>
    </row>
    <row r="10377" spans="1:4" x14ac:dyDescent="0.3">
      <c r="A10377" s="4">
        <v>34635</v>
      </c>
      <c r="B10377" s="200">
        <v>3436</v>
      </c>
      <c r="C10377" s="201">
        <f t="shared" si="324"/>
        <v>3.4359999999999999</v>
      </c>
      <c r="D10377" s="254">
        <f t="shared" si="325"/>
        <v>0.17492711370261649</v>
      </c>
    </row>
    <row r="10378" spans="1:4" x14ac:dyDescent="0.3">
      <c r="A10378" s="4">
        <v>34638</v>
      </c>
      <c r="B10378" s="200">
        <v>3438.1</v>
      </c>
      <c r="C10378" s="201">
        <f t="shared" si="324"/>
        <v>3.4380999999999999</v>
      </c>
      <c r="D10378" s="254">
        <f t="shared" si="325"/>
        <v>6.1117578579739096E-2</v>
      </c>
    </row>
    <row r="10379" spans="1:4" x14ac:dyDescent="0.3">
      <c r="A10379" s="4">
        <v>34641</v>
      </c>
      <c r="B10379" s="200">
        <v>3435</v>
      </c>
      <c r="C10379" s="201">
        <f t="shared" si="324"/>
        <v>3.4350000000000001</v>
      </c>
      <c r="D10379" s="254">
        <f t="shared" si="325"/>
        <v>-9.0166080102382917E-2</v>
      </c>
    </row>
    <row r="10380" spans="1:4" x14ac:dyDescent="0.3">
      <c r="A10380" s="4">
        <v>34642</v>
      </c>
      <c r="B10380" s="200">
        <v>3429.6000000000004</v>
      </c>
      <c r="C10380" s="201">
        <f t="shared" si="324"/>
        <v>3.4296000000000002</v>
      </c>
      <c r="D10380" s="254">
        <f t="shared" si="325"/>
        <v>-0.15720524017466264</v>
      </c>
    </row>
    <row r="10381" spans="1:4" x14ac:dyDescent="0.3">
      <c r="A10381" s="4">
        <v>34645</v>
      </c>
      <c r="B10381" s="200">
        <v>3427.2999999999997</v>
      </c>
      <c r="C10381" s="201">
        <f t="shared" si="324"/>
        <v>3.4272999999999998</v>
      </c>
      <c r="D10381" s="254">
        <f t="shared" si="325"/>
        <v>-6.7063214369045276E-2</v>
      </c>
    </row>
    <row r="10382" spans="1:4" x14ac:dyDescent="0.3">
      <c r="A10382" s="4">
        <v>34646</v>
      </c>
      <c r="B10382" s="200">
        <v>3424.1000000000004</v>
      </c>
      <c r="C10382" s="201">
        <f t="shared" si="324"/>
        <v>3.4241000000000001</v>
      </c>
      <c r="D10382" s="254">
        <f t="shared" si="325"/>
        <v>-9.3367957284140601E-2</v>
      </c>
    </row>
    <row r="10383" spans="1:4" x14ac:dyDescent="0.3">
      <c r="A10383" s="4">
        <v>34647</v>
      </c>
      <c r="B10383" s="200">
        <v>3428.5</v>
      </c>
      <c r="C10383" s="201">
        <f t="shared" si="324"/>
        <v>3.4285000000000001</v>
      </c>
      <c r="D10383" s="254">
        <f t="shared" si="325"/>
        <v>0.12850091994975887</v>
      </c>
    </row>
    <row r="10384" spans="1:4" x14ac:dyDescent="0.3">
      <c r="A10384" s="4">
        <v>34648</v>
      </c>
      <c r="B10384" s="200">
        <v>3442.4</v>
      </c>
      <c r="C10384" s="201">
        <f t="shared" si="324"/>
        <v>3.4424000000000001</v>
      </c>
      <c r="D10384" s="254">
        <f t="shared" si="325"/>
        <v>0.40542511302319451</v>
      </c>
    </row>
    <row r="10385" spans="1:4" x14ac:dyDescent="0.3">
      <c r="A10385" s="4">
        <v>34649</v>
      </c>
      <c r="B10385" s="200">
        <v>3443.5</v>
      </c>
      <c r="C10385" s="201">
        <f t="shared" si="324"/>
        <v>3.4434999999999998</v>
      </c>
      <c r="D10385" s="254">
        <f t="shared" si="325"/>
        <v>3.1954450383442357E-2</v>
      </c>
    </row>
    <row r="10386" spans="1:4" x14ac:dyDescent="0.3">
      <c r="A10386" s="4">
        <v>34652</v>
      </c>
      <c r="B10386" s="200">
        <v>3451.2999999999997</v>
      </c>
      <c r="C10386" s="201">
        <f t="shared" si="324"/>
        <v>3.4512999999999998</v>
      </c>
      <c r="D10386" s="254">
        <f t="shared" si="325"/>
        <v>0.2265137215042845</v>
      </c>
    </row>
    <row r="10387" spans="1:4" x14ac:dyDescent="0.3">
      <c r="A10387" s="4">
        <v>34653</v>
      </c>
      <c r="B10387" s="200">
        <v>3452.6</v>
      </c>
      <c r="C10387" s="201">
        <f t="shared" si="324"/>
        <v>3.4525999999999999</v>
      </c>
      <c r="D10387" s="254">
        <f t="shared" si="325"/>
        <v>3.7666966070770691E-2</v>
      </c>
    </row>
    <row r="10388" spans="1:4" x14ac:dyDescent="0.3">
      <c r="A10388" s="4">
        <v>34654</v>
      </c>
      <c r="B10388" s="200">
        <v>3453</v>
      </c>
      <c r="C10388" s="201">
        <f t="shared" si="324"/>
        <v>3.4529999999999998</v>
      </c>
      <c r="D10388" s="254">
        <f t="shared" si="325"/>
        <v>1.1585471818342796E-2</v>
      </c>
    </row>
    <row r="10389" spans="1:4" x14ac:dyDescent="0.3">
      <c r="A10389" s="4">
        <v>34655</v>
      </c>
      <c r="B10389" s="200">
        <v>3453.3999999999996</v>
      </c>
      <c r="C10389" s="201">
        <f t="shared" si="324"/>
        <v>3.4533999999999998</v>
      </c>
      <c r="D10389" s="254">
        <f t="shared" si="325"/>
        <v>1.1584129742248095E-2</v>
      </c>
    </row>
    <row r="10390" spans="1:4" x14ac:dyDescent="0.3">
      <c r="A10390" s="4">
        <v>34656</v>
      </c>
      <c r="B10390" s="200">
        <v>3453.8</v>
      </c>
      <c r="C10390" s="201">
        <f t="shared" si="324"/>
        <v>3.4538000000000002</v>
      </c>
      <c r="D10390" s="254">
        <f t="shared" si="325"/>
        <v>1.1582787977082454E-2</v>
      </c>
    </row>
    <row r="10391" spans="1:4" x14ac:dyDescent="0.3">
      <c r="A10391" s="4">
        <v>34659</v>
      </c>
      <c r="B10391" s="200">
        <v>3445.5</v>
      </c>
      <c r="C10391" s="201">
        <f t="shared" si="324"/>
        <v>3.4455</v>
      </c>
      <c r="D10391" s="254">
        <f t="shared" si="325"/>
        <v>-0.24031501534542699</v>
      </c>
    </row>
    <row r="10392" spans="1:4" x14ac:dyDescent="0.3">
      <c r="A10392" s="4">
        <v>34660</v>
      </c>
      <c r="B10392" s="200">
        <v>3447.2999999999997</v>
      </c>
      <c r="C10392" s="201">
        <f t="shared" si="324"/>
        <v>3.4472999999999998</v>
      </c>
      <c r="D10392" s="254">
        <f t="shared" si="325"/>
        <v>5.2242054854145792E-2</v>
      </c>
    </row>
    <row r="10393" spans="1:4" x14ac:dyDescent="0.3">
      <c r="A10393" s="4">
        <v>34661</v>
      </c>
      <c r="B10393" s="200">
        <v>3443.9</v>
      </c>
      <c r="C10393" s="201">
        <f t="shared" si="324"/>
        <v>3.4439000000000002</v>
      </c>
      <c r="D10393" s="254">
        <f t="shared" si="325"/>
        <v>-9.8627911699000759E-2</v>
      </c>
    </row>
    <row r="10394" spans="1:4" x14ac:dyDescent="0.3">
      <c r="A10394" s="4">
        <v>34662</v>
      </c>
      <c r="B10394" s="200">
        <v>3448</v>
      </c>
      <c r="C10394" s="201">
        <f t="shared" si="324"/>
        <v>3.448</v>
      </c>
      <c r="D10394" s="254">
        <f t="shared" si="325"/>
        <v>0.11905107581520191</v>
      </c>
    </row>
    <row r="10395" spans="1:4" x14ac:dyDescent="0.3">
      <c r="A10395" s="4">
        <v>34663</v>
      </c>
      <c r="B10395" s="200">
        <v>3448.1000000000004</v>
      </c>
      <c r="C10395" s="201">
        <f t="shared" si="324"/>
        <v>3.4481000000000002</v>
      </c>
      <c r="D10395" s="254">
        <f t="shared" si="325"/>
        <v>2.9002320185655961E-3</v>
      </c>
    </row>
    <row r="10396" spans="1:4" x14ac:dyDescent="0.3">
      <c r="A10396" s="4">
        <v>34666</v>
      </c>
      <c r="B10396" s="200">
        <v>3449.8</v>
      </c>
      <c r="C10396" s="201">
        <f t="shared" si="324"/>
        <v>3.4498000000000002</v>
      </c>
      <c r="D10396" s="254">
        <f t="shared" si="325"/>
        <v>4.9302514428228861E-2</v>
      </c>
    </row>
    <row r="10397" spans="1:4" x14ac:dyDescent="0.3">
      <c r="A10397" s="4">
        <v>34667</v>
      </c>
      <c r="B10397" s="200">
        <v>3441</v>
      </c>
      <c r="C10397" s="201">
        <f t="shared" si="324"/>
        <v>3.4409999999999998</v>
      </c>
      <c r="D10397" s="254">
        <f t="shared" si="325"/>
        <v>-0.25508725143487121</v>
      </c>
    </row>
    <row r="10398" spans="1:4" x14ac:dyDescent="0.3">
      <c r="A10398" s="4">
        <v>34668</v>
      </c>
      <c r="B10398" s="200">
        <v>3438.6</v>
      </c>
      <c r="C10398" s="201">
        <f t="shared" si="324"/>
        <v>3.4386000000000001</v>
      </c>
      <c r="D10398" s="254">
        <f t="shared" si="325"/>
        <v>-6.9747166521361148E-2</v>
      </c>
    </row>
    <row r="10399" spans="1:4" x14ac:dyDescent="0.3">
      <c r="A10399" s="4">
        <v>34670</v>
      </c>
      <c r="B10399" s="200">
        <v>3437.9</v>
      </c>
      <c r="C10399" s="201">
        <f t="shared" si="324"/>
        <v>3.4379</v>
      </c>
      <c r="D10399" s="254">
        <f t="shared" si="325"/>
        <v>-2.0357122084568857E-2</v>
      </c>
    </row>
    <row r="10400" spans="1:4" x14ac:dyDescent="0.3">
      <c r="A10400" s="4">
        <v>34673</v>
      </c>
      <c r="B10400" s="200">
        <v>3441.8</v>
      </c>
      <c r="C10400" s="201">
        <f t="shared" si="324"/>
        <v>3.4418000000000002</v>
      </c>
      <c r="D10400" s="254">
        <f t="shared" si="325"/>
        <v>0.11344134500712588</v>
      </c>
    </row>
    <row r="10401" spans="1:4" x14ac:dyDescent="0.3">
      <c r="A10401" s="4">
        <v>34674</v>
      </c>
      <c r="B10401" s="200">
        <v>3446.8999999999996</v>
      </c>
      <c r="C10401" s="201">
        <f t="shared" si="324"/>
        <v>3.4468999999999999</v>
      </c>
      <c r="D10401" s="254">
        <f t="shared" si="325"/>
        <v>0.14817827880757584</v>
      </c>
    </row>
    <row r="10402" spans="1:4" x14ac:dyDescent="0.3">
      <c r="A10402" s="4">
        <v>34675</v>
      </c>
      <c r="B10402" s="200">
        <v>3451.9</v>
      </c>
      <c r="C10402" s="201">
        <f t="shared" si="324"/>
        <v>3.4519000000000002</v>
      </c>
      <c r="D10402" s="254">
        <f t="shared" si="325"/>
        <v>0.14505787809337978</v>
      </c>
    </row>
    <row r="10403" spans="1:4" x14ac:dyDescent="0.3">
      <c r="A10403" s="4">
        <v>34676</v>
      </c>
      <c r="B10403" s="200">
        <v>3451.1</v>
      </c>
      <c r="C10403" s="201">
        <f t="shared" si="324"/>
        <v>3.4510999999999998</v>
      </c>
      <c r="D10403" s="254">
        <f t="shared" si="325"/>
        <v>-2.3175642399841934E-2</v>
      </c>
    </row>
    <row r="10404" spans="1:4" x14ac:dyDescent="0.3">
      <c r="A10404" s="4">
        <v>34677</v>
      </c>
      <c r="B10404" s="200">
        <v>3453.3999999999996</v>
      </c>
      <c r="C10404" s="201">
        <f t="shared" si="324"/>
        <v>3.4533999999999998</v>
      </c>
      <c r="D10404" s="254">
        <f t="shared" si="325"/>
        <v>6.664541740313279E-2</v>
      </c>
    </row>
    <row r="10405" spans="1:4" x14ac:dyDescent="0.3">
      <c r="A10405" s="4">
        <v>34681</v>
      </c>
      <c r="B10405" s="200">
        <v>3458.5</v>
      </c>
      <c r="C10405" s="201">
        <f t="shared" si="324"/>
        <v>3.4584999999999999</v>
      </c>
      <c r="D10405" s="254">
        <f t="shared" si="325"/>
        <v>0.14768054670759589</v>
      </c>
    </row>
    <row r="10406" spans="1:4" x14ac:dyDescent="0.3">
      <c r="A10406" s="4">
        <v>34682</v>
      </c>
      <c r="B10406" s="200">
        <v>3454.2999999999997</v>
      </c>
      <c r="C10406" s="201">
        <f t="shared" si="324"/>
        <v>3.4542999999999999</v>
      </c>
      <c r="D10406" s="254">
        <f t="shared" si="325"/>
        <v>-0.12143993060576008</v>
      </c>
    </row>
    <row r="10407" spans="1:4" x14ac:dyDescent="0.3">
      <c r="A10407" s="4">
        <v>34683</v>
      </c>
      <c r="B10407" s="200">
        <v>3460.6</v>
      </c>
      <c r="C10407" s="201">
        <f t="shared" si="324"/>
        <v>3.4605999999999999</v>
      </c>
      <c r="D10407" s="254">
        <f t="shared" si="325"/>
        <v>0.18238137972961255</v>
      </c>
    </row>
    <row r="10408" spans="1:4" x14ac:dyDescent="0.3">
      <c r="A10408" s="4">
        <v>34684</v>
      </c>
      <c r="B10408" s="200">
        <v>3463.5</v>
      </c>
      <c r="C10408" s="201">
        <f t="shared" si="324"/>
        <v>3.4634999999999998</v>
      </c>
      <c r="D10408" s="254">
        <f t="shared" si="325"/>
        <v>8.3800497023633902E-2</v>
      </c>
    </row>
    <row r="10409" spans="1:4" x14ac:dyDescent="0.3">
      <c r="A10409" s="4">
        <v>34687</v>
      </c>
      <c r="B10409" s="200">
        <v>3466.2000000000003</v>
      </c>
      <c r="C10409" s="201">
        <f t="shared" si="324"/>
        <v>3.4662000000000002</v>
      </c>
      <c r="D10409" s="254">
        <f t="shared" si="325"/>
        <v>7.7955825032494097E-2</v>
      </c>
    </row>
    <row r="10410" spans="1:4" x14ac:dyDescent="0.3">
      <c r="A10410" s="4">
        <v>34688</v>
      </c>
      <c r="B10410" s="200">
        <v>3941.3</v>
      </c>
      <c r="C10410" s="201">
        <f t="shared" si="324"/>
        <v>3.9413</v>
      </c>
      <c r="D10410" s="254">
        <f t="shared" si="325"/>
        <v>13.706652818648667</v>
      </c>
    </row>
    <row r="10411" spans="1:4" x14ac:dyDescent="0.3">
      <c r="A10411" s="4">
        <v>34689</v>
      </c>
      <c r="B10411" s="200">
        <v>3997</v>
      </c>
      <c r="C10411" s="201">
        <f t="shared" si="324"/>
        <v>3.9969999999999999</v>
      </c>
      <c r="D10411" s="254">
        <f t="shared" si="325"/>
        <v>1.4132392865298105</v>
      </c>
    </row>
    <row r="10412" spans="1:4" x14ac:dyDescent="0.3">
      <c r="A10412" s="4">
        <v>34690</v>
      </c>
      <c r="B10412" s="200">
        <v>4887.5</v>
      </c>
      <c r="C10412" s="201">
        <f t="shared" si="324"/>
        <v>4.8875000000000002</v>
      </c>
      <c r="D10412" s="254">
        <f t="shared" si="325"/>
        <v>22.279209407055301</v>
      </c>
    </row>
    <row r="10413" spans="1:4" x14ac:dyDescent="0.3">
      <c r="A10413" s="4">
        <v>34691</v>
      </c>
      <c r="B10413" s="200">
        <v>4737.5</v>
      </c>
      <c r="C10413" s="201">
        <f t="shared" si="324"/>
        <v>4.7374999999999998</v>
      </c>
      <c r="D10413" s="254">
        <f t="shared" si="325"/>
        <v>-3.069053708439895</v>
      </c>
    </row>
    <row r="10414" spans="1:4" x14ac:dyDescent="0.3">
      <c r="A10414" s="4">
        <v>34694</v>
      </c>
      <c r="B10414" s="200">
        <v>5100</v>
      </c>
      <c r="C10414" s="201">
        <f t="shared" si="324"/>
        <v>5.0999999999999996</v>
      </c>
      <c r="D10414" s="254">
        <f t="shared" si="325"/>
        <v>7.6517150395778444</v>
      </c>
    </row>
    <row r="10415" spans="1:4" x14ac:dyDescent="0.3">
      <c r="A10415" s="4">
        <v>34695</v>
      </c>
      <c r="B10415" s="200">
        <v>5762.5</v>
      </c>
      <c r="C10415" s="201">
        <f t="shared" si="324"/>
        <v>5.7625000000000002</v>
      </c>
      <c r="D10415" s="254">
        <f t="shared" si="325"/>
        <v>12.990196078431371</v>
      </c>
    </row>
    <row r="10416" spans="1:4" x14ac:dyDescent="0.3">
      <c r="A10416" s="4">
        <v>34696</v>
      </c>
      <c r="B10416" s="200">
        <v>5325</v>
      </c>
      <c r="C10416" s="201">
        <f t="shared" si="324"/>
        <v>5.3250000000000002</v>
      </c>
      <c r="D10416" s="254">
        <f t="shared" si="325"/>
        <v>-7.5921908893709311</v>
      </c>
    </row>
    <row r="10417" spans="1:4" x14ac:dyDescent="0.3">
      <c r="A10417" s="4">
        <v>34697</v>
      </c>
      <c r="B10417" s="200">
        <v>4940</v>
      </c>
      <c r="C10417" s="201">
        <f t="shared" si="324"/>
        <v>4.9400000000000004</v>
      </c>
      <c r="D10417" s="254">
        <f t="shared" si="325"/>
        <v>-7.2300469483568053</v>
      </c>
    </row>
    <row r="10418" spans="1:4" x14ac:dyDescent="0.3">
      <c r="A10418" s="4">
        <v>34698</v>
      </c>
      <c r="B10418" s="200">
        <v>4995</v>
      </c>
      <c r="C10418" s="201">
        <f t="shared" si="324"/>
        <v>4.9950000000000001</v>
      </c>
      <c r="D10418" s="254">
        <f t="shared" si="325"/>
        <v>1.1133603238866474</v>
      </c>
    </row>
    <row r="10419" spans="1:4" x14ac:dyDescent="0.3">
      <c r="A10419" s="4">
        <v>34701</v>
      </c>
      <c r="B10419" s="200">
        <v>5270</v>
      </c>
      <c r="C10419" s="201">
        <f t="shared" si="324"/>
        <v>5.27</v>
      </c>
      <c r="D10419" s="254">
        <f t="shared" si="325"/>
        <v>5.5055055055055035</v>
      </c>
    </row>
    <row r="10420" spans="1:4" x14ac:dyDescent="0.3">
      <c r="A10420" s="4">
        <v>34702</v>
      </c>
      <c r="B10420" s="200">
        <v>5500</v>
      </c>
      <c r="C10420" s="201">
        <f t="shared" si="324"/>
        <v>5.5</v>
      </c>
      <c r="D10420" s="254">
        <f t="shared" si="325"/>
        <v>4.3643263757115802</v>
      </c>
    </row>
    <row r="10421" spans="1:4" x14ac:dyDescent="0.3">
      <c r="A10421" s="4">
        <v>34703</v>
      </c>
      <c r="B10421" s="200">
        <v>5530</v>
      </c>
      <c r="C10421" s="201">
        <f t="shared" si="324"/>
        <v>5.53</v>
      </c>
      <c r="D10421" s="254">
        <f t="shared" si="325"/>
        <v>0.54545454545453786</v>
      </c>
    </row>
    <row r="10422" spans="1:4" x14ac:dyDescent="0.3">
      <c r="A10422" s="4">
        <v>34704</v>
      </c>
      <c r="B10422" s="200">
        <v>5390</v>
      </c>
      <c r="C10422" s="201">
        <f t="shared" si="324"/>
        <v>5.39</v>
      </c>
      <c r="D10422" s="254">
        <f t="shared" si="325"/>
        <v>-2.5316455696202556</v>
      </c>
    </row>
    <row r="10423" spans="1:4" x14ac:dyDescent="0.3">
      <c r="A10423" s="4">
        <v>34705</v>
      </c>
      <c r="B10423" s="200">
        <v>5595</v>
      </c>
      <c r="C10423" s="201">
        <f t="shared" si="324"/>
        <v>5.5949999999999998</v>
      </c>
      <c r="D10423" s="254">
        <f t="shared" si="325"/>
        <v>3.8033395176252371</v>
      </c>
    </row>
    <row r="10424" spans="1:4" x14ac:dyDescent="0.3">
      <c r="A10424" s="4">
        <v>34708</v>
      </c>
      <c r="B10424" s="200">
        <v>5395</v>
      </c>
      <c r="C10424" s="201">
        <f t="shared" si="324"/>
        <v>5.3949999999999996</v>
      </c>
      <c r="D10424" s="254">
        <f t="shared" si="325"/>
        <v>-3.5746201966041058</v>
      </c>
    </row>
    <row r="10425" spans="1:4" x14ac:dyDescent="0.3">
      <c r="A10425" s="4">
        <v>34709</v>
      </c>
      <c r="B10425" s="200">
        <v>5780</v>
      </c>
      <c r="C10425" s="201">
        <f t="shared" si="324"/>
        <v>5.78</v>
      </c>
      <c r="D10425" s="254">
        <f t="shared" si="325"/>
        <v>7.1362372567191912</v>
      </c>
    </row>
    <row r="10426" spans="1:4" x14ac:dyDescent="0.3">
      <c r="A10426" s="4">
        <v>34710</v>
      </c>
      <c r="B10426" s="200">
        <v>5757.5</v>
      </c>
      <c r="C10426" s="201">
        <f t="shared" si="324"/>
        <v>5.7575000000000003</v>
      </c>
      <c r="D10426" s="254">
        <f t="shared" si="325"/>
        <v>-0.38927335640138727</v>
      </c>
    </row>
    <row r="10427" spans="1:4" x14ac:dyDescent="0.3">
      <c r="A10427" s="4">
        <v>34711</v>
      </c>
      <c r="B10427" s="200">
        <v>5687.5</v>
      </c>
      <c r="C10427" s="201">
        <f t="shared" si="324"/>
        <v>5.6875</v>
      </c>
      <c r="D10427" s="254">
        <f t="shared" si="325"/>
        <v>-1.2158054711246202</v>
      </c>
    </row>
    <row r="10428" spans="1:4" x14ac:dyDescent="0.3">
      <c r="A10428" s="4">
        <v>34712</v>
      </c>
      <c r="B10428" s="200">
        <v>5395</v>
      </c>
      <c r="C10428" s="201">
        <f t="shared" si="324"/>
        <v>5.3949999999999996</v>
      </c>
      <c r="D10428" s="254">
        <f t="shared" si="325"/>
        <v>-5.1428571428571379</v>
      </c>
    </row>
    <row r="10429" spans="1:4" x14ac:dyDescent="0.3">
      <c r="A10429" s="4">
        <v>34715</v>
      </c>
      <c r="B10429" s="200">
        <v>5490</v>
      </c>
      <c r="C10429" s="201">
        <f t="shared" si="324"/>
        <v>5.49</v>
      </c>
      <c r="D10429" s="254">
        <f t="shared" si="325"/>
        <v>1.7608897126969447</v>
      </c>
    </row>
    <row r="10430" spans="1:4" x14ac:dyDescent="0.3">
      <c r="A10430" s="4">
        <v>34716</v>
      </c>
      <c r="B10430" s="200">
        <v>5307.5</v>
      </c>
      <c r="C10430" s="201">
        <f t="shared" si="324"/>
        <v>5.3075000000000001</v>
      </c>
      <c r="D10430" s="254">
        <f t="shared" si="325"/>
        <v>-3.3242258652094736</v>
      </c>
    </row>
    <row r="10431" spans="1:4" x14ac:dyDescent="0.3">
      <c r="A10431" s="4">
        <v>34717</v>
      </c>
      <c r="B10431" s="200">
        <v>5282.5</v>
      </c>
      <c r="C10431" s="201">
        <f t="shared" si="324"/>
        <v>5.2824999999999998</v>
      </c>
      <c r="D10431" s="254">
        <f t="shared" si="325"/>
        <v>-0.47103155911446537</v>
      </c>
    </row>
    <row r="10432" spans="1:4" x14ac:dyDescent="0.3">
      <c r="A10432" s="4">
        <v>34718</v>
      </c>
      <c r="B10432" s="200">
        <v>5607.5</v>
      </c>
      <c r="C10432" s="201">
        <f t="shared" si="324"/>
        <v>5.6074999999999999</v>
      </c>
      <c r="D10432" s="254">
        <f t="shared" si="325"/>
        <v>6.1523899668717519</v>
      </c>
    </row>
    <row r="10433" spans="1:4" x14ac:dyDescent="0.3">
      <c r="A10433" s="4">
        <v>34719</v>
      </c>
      <c r="B10433" s="200">
        <v>5705</v>
      </c>
      <c r="C10433" s="201">
        <f t="shared" si="324"/>
        <v>5.7050000000000001</v>
      </c>
      <c r="D10433" s="254">
        <f t="shared" si="325"/>
        <v>1.7387427552385093</v>
      </c>
    </row>
    <row r="10434" spans="1:4" x14ac:dyDescent="0.3">
      <c r="A10434" s="4">
        <v>34722</v>
      </c>
      <c r="B10434" s="200">
        <v>5772.5</v>
      </c>
      <c r="C10434" s="201">
        <f t="shared" si="324"/>
        <v>5.7725</v>
      </c>
      <c r="D10434" s="254">
        <f t="shared" si="325"/>
        <v>1.1831726555652899</v>
      </c>
    </row>
    <row r="10435" spans="1:4" x14ac:dyDescent="0.3">
      <c r="A10435" s="4">
        <v>34723</v>
      </c>
      <c r="B10435" s="200">
        <v>5807.5</v>
      </c>
      <c r="C10435" s="201">
        <f t="shared" si="324"/>
        <v>5.8075000000000001</v>
      </c>
      <c r="D10435" s="254">
        <f t="shared" si="325"/>
        <v>0.60632308358596898</v>
      </c>
    </row>
    <row r="10436" spans="1:4" x14ac:dyDescent="0.3">
      <c r="A10436" s="4">
        <v>34724</v>
      </c>
      <c r="B10436" s="200">
        <v>5700</v>
      </c>
      <c r="C10436" s="201">
        <f t="shared" si="324"/>
        <v>5.7</v>
      </c>
      <c r="D10436" s="254">
        <f t="shared" si="325"/>
        <v>-1.8510546706844599</v>
      </c>
    </row>
    <row r="10437" spans="1:4" x14ac:dyDescent="0.3">
      <c r="A10437" s="4">
        <v>34725</v>
      </c>
      <c r="B10437" s="200">
        <v>5690</v>
      </c>
      <c r="C10437" s="201">
        <f t="shared" si="324"/>
        <v>5.69</v>
      </c>
      <c r="D10437" s="254">
        <f t="shared" si="325"/>
        <v>-0.17543859649122862</v>
      </c>
    </row>
    <row r="10438" spans="1:4" x14ac:dyDescent="0.3">
      <c r="A10438" s="4">
        <v>34726</v>
      </c>
      <c r="B10438" s="200">
        <v>5695</v>
      </c>
      <c r="C10438" s="201">
        <f t="shared" ref="C10438:C10501" si="326">B10438/1000</f>
        <v>5.6950000000000003</v>
      </c>
      <c r="D10438" s="254">
        <f t="shared" si="325"/>
        <v>8.7873462214416165E-2</v>
      </c>
    </row>
    <row r="10439" spans="1:4" x14ac:dyDescent="0.3">
      <c r="A10439" s="4">
        <v>34729</v>
      </c>
      <c r="B10439" s="200">
        <v>6500</v>
      </c>
      <c r="C10439" s="201">
        <f t="shared" si="326"/>
        <v>6.5</v>
      </c>
      <c r="D10439" s="254">
        <f t="shared" ref="D10439:D10502" si="327">((B10439/B10438)-1)*100</f>
        <v>14.135206321334515</v>
      </c>
    </row>
    <row r="10440" spans="1:4" x14ac:dyDescent="0.3">
      <c r="A10440" s="4">
        <v>34730</v>
      </c>
      <c r="B10440" s="200">
        <v>5900</v>
      </c>
      <c r="C10440" s="201">
        <f t="shared" si="326"/>
        <v>5.9</v>
      </c>
      <c r="D10440" s="254">
        <f t="shared" si="327"/>
        <v>-9.2307692307692317</v>
      </c>
    </row>
    <row r="10441" spans="1:4" x14ac:dyDescent="0.3">
      <c r="A10441" s="4">
        <v>34731</v>
      </c>
      <c r="B10441" s="200">
        <v>5512.5</v>
      </c>
      <c r="C10441" s="201">
        <f t="shared" si="326"/>
        <v>5.5125000000000002</v>
      </c>
      <c r="D10441" s="254">
        <f t="shared" si="327"/>
        <v>-6.5677966101694967</v>
      </c>
    </row>
    <row r="10442" spans="1:4" x14ac:dyDescent="0.3">
      <c r="A10442" s="4">
        <v>34732</v>
      </c>
      <c r="B10442" s="200">
        <v>5455</v>
      </c>
      <c r="C10442" s="201">
        <f t="shared" si="326"/>
        <v>5.4550000000000001</v>
      </c>
      <c r="D10442" s="254">
        <f t="shared" si="327"/>
        <v>-1.04308390022676</v>
      </c>
    </row>
    <row r="10443" spans="1:4" x14ac:dyDescent="0.3">
      <c r="A10443" s="4">
        <v>34733</v>
      </c>
      <c r="B10443" s="200">
        <v>5377.5</v>
      </c>
      <c r="C10443" s="201">
        <f t="shared" si="326"/>
        <v>5.3775000000000004</v>
      </c>
      <c r="D10443" s="254">
        <f t="shared" si="327"/>
        <v>-1.4207149404216302</v>
      </c>
    </row>
    <row r="10444" spans="1:4" x14ac:dyDescent="0.3">
      <c r="A10444" s="4">
        <v>34736</v>
      </c>
      <c r="B10444" s="200">
        <v>5365</v>
      </c>
      <c r="C10444" s="201">
        <f t="shared" si="326"/>
        <v>5.3650000000000002</v>
      </c>
      <c r="D10444" s="254">
        <f t="shared" si="327"/>
        <v>-0.23245002324500108</v>
      </c>
    </row>
    <row r="10445" spans="1:4" x14ac:dyDescent="0.3">
      <c r="A10445" s="4">
        <v>34737</v>
      </c>
      <c r="B10445" s="200">
        <v>5362.5</v>
      </c>
      <c r="C10445" s="201">
        <f t="shared" si="326"/>
        <v>5.3624999999999998</v>
      </c>
      <c r="D10445" s="254">
        <f t="shared" si="327"/>
        <v>-4.6598322460389419E-2</v>
      </c>
    </row>
    <row r="10446" spans="1:4" x14ac:dyDescent="0.3">
      <c r="A10446" s="4">
        <v>34738</v>
      </c>
      <c r="B10446" s="200">
        <v>5362.5</v>
      </c>
      <c r="C10446" s="201">
        <f t="shared" si="326"/>
        <v>5.3624999999999998</v>
      </c>
      <c r="D10446" s="254">
        <f t="shared" si="327"/>
        <v>0</v>
      </c>
    </row>
    <row r="10447" spans="1:4" x14ac:dyDescent="0.3">
      <c r="A10447" s="4">
        <v>34739</v>
      </c>
      <c r="B10447" s="200">
        <v>5590</v>
      </c>
      <c r="C10447" s="201">
        <f t="shared" si="326"/>
        <v>5.59</v>
      </c>
      <c r="D10447" s="254">
        <f t="shared" si="327"/>
        <v>4.2424242424242475</v>
      </c>
    </row>
    <row r="10448" spans="1:4" x14ac:dyDescent="0.3">
      <c r="A10448" s="4">
        <v>34740</v>
      </c>
      <c r="B10448" s="200">
        <v>5637.5</v>
      </c>
      <c r="C10448" s="201">
        <f t="shared" si="326"/>
        <v>5.6375000000000002</v>
      </c>
      <c r="D10448" s="254">
        <f t="shared" si="327"/>
        <v>0.8497316636851604</v>
      </c>
    </row>
    <row r="10449" spans="1:4" x14ac:dyDescent="0.3">
      <c r="A10449" s="4">
        <v>34743</v>
      </c>
      <c r="B10449" s="200">
        <v>5615</v>
      </c>
      <c r="C10449" s="201">
        <f t="shared" si="326"/>
        <v>5.6150000000000002</v>
      </c>
      <c r="D10449" s="254">
        <f t="shared" si="327"/>
        <v>-0.39911308203991469</v>
      </c>
    </row>
    <row r="10450" spans="1:4" x14ac:dyDescent="0.3">
      <c r="A10450" s="4">
        <v>34744</v>
      </c>
      <c r="B10450" s="200">
        <v>5767.5</v>
      </c>
      <c r="C10450" s="201">
        <f t="shared" si="326"/>
        <v>5.7675000000000001</v>
      </c>
      <c r="D10450" s="254">
        <f t="shared" si="327"/>
        <v>2.7159394479074006</v>
      </c>
    </row>
    <row r="10451" spans="1:4" x14ac:dyDescent="0.3">
      <c r="A10451" s="4">
        <v>34745</v>
      </c>
      <c r="B10451" s="200">
        <v>5992.5</v>
      </c>
      <c r="C10451" s="201">
        <f t="shared" si="326"/>
        <v>5.9924999999999997</v>
      </c>
      <c r="D10451" s="254">
        <f t="shared" si="327"/>
        <v>3.9011703511053319</v>
      </c>
    </row>
    <row r="10452" spans="1:4" x14ac:dyDescent="0.3">
      <c r="A10452" s="4">
        <v>34746</v>
      </c>
      <c r="B10452" s="200">
        <v>6100</v>
      </c>
      <c r="C10452" s="201">
        <f t="shared" si="326"/>
        <v>6.1</v>
      </c>
      <c r="D10452" s="254">
        <f t="shared" si="327"/>
        <v>1.7939090529828894</v>
      </c>
    </row>
    <row r="10453" spans="1:4" x14ac:dyDescent="0.3">
      <c r="A10453" s="4">
        <v>34747</v>
      </c>
      <c r="B10453" s="200">
        <v>5715</v>
      </c>
      <c r="C10453" s="201">
        <f t="shared" si="326"/>
        <v>5.7149999999999999</v>
      </c>
      <c r="D10453" s="254">
        <f t="shared" si="327"/>
        <v>-6.3114754098360653</v>
      </c>
    </row>
    <row r="10454" spans="1:4" x14ac:dyDescent="0.3">
      <c r="A10454" s="4">
        <v>34750</v>
      </c>
      <c r="B10454" s="200">
        <v>5522.5</v>
      </c>
      <c r="C10454" s="201">
        <f t="shared" si="326"/>
        <v>5.5225</v>
      </c>
      <c r="D10454" s="254">
        <f t="shared" si="327"/>
        <v>-3.3683289588801402</v>
      </c>
    </row>
    <row r="10455" spans="1:4" x14ac:dyDescent="0.3">
      <c r="A10455" s="4">
        <v>34751</v>
      </c>
      <c r="B10455" s="200">
        <v>5470</v>
      </c>
      <c r="C10455" s="201">
        <f t="shared" si="326"/>
        <v>5.47</v>
      </c>
      <c r="D10455" s="254">
        <f t="shared" si="327"/>
        <v>-0.9506564056134037</v>
      </c>
    </row>
    <row r="10456" spans="1:4" x14ac:dyDescent="0.3">
      <c r="A10456" s="4">
        <v>34752</v>
      </c>
      <c r="B10456" s="200">
        <v>5950</v>
      </c>
      <c r="C10456" s="201">
        <f t="shared" si="326"/>
        <v>5.95</v>
      </c>
      <c r="D10456" s="254">
        <f t="shared" si="327"/>
        <v>8.7751371115173615</v>
      </c>
    </row>
    <row r="10457" spans="1:4" x14ac:dyDescent="0.3">
      <c r="A10457" s="4">
        <v>34753</v>
      </c>
      <c r="B10457" s="200">
        <v>5675</v>
      </c>
      <c r="C10457" s="201">
        <f t="shared" si="326"/>
        <v>5.6749999999999998</v>
      </c>
      <c r="D10457" s="254">
        <f t="shared" si="327"/>
        <v>-4.6218487394957926</v>
      </c>
    </row>
    <row r="10458" spans="1:4" x14ac:dyDescent="0.3">
      <c r="A10458" s="4">
        <v>34754</v>
      </c>
      <c r="B10458" s="200">
        <v>5837.5</v>
      </c>
      <c r="C10458" s="201">
        <f t="shared" si="326"/>
        <v>5.8375000000000004</v>
      </c>
      <c r="D10458" s="254">
        <f t="shared" si="327"/>
        <v>2.8634361233480066</v>
      </c>
    </row>
    <row r="10459" spans="1:4" x14ac:dyDescent="0.3">
      <c r="A10459" s="4">
        <v>34757</v>
      </c>
      <c r="B10459" s="200">
        <v>6077.5</v>
      </c>
      <c r="C10459" s="201">
        <f t="shared" si="326"/>
        <v>6.0774999999999997</v>
      </c>
      <c r="D10459" s="254">
        <f t="shared" si="327"/>
        <v>4.1113490364025784</v>
      </c>
    </row>
    <row r="10460" spans="1:4" x14ac:dyDescent="0.3">
      <c r="A10460" s="4">
        <v>34758</v>
      </c>
      <c r="B10460" s="200">
        <v>6005</v>
      </c>
      <c r="C10460" s="201">
        <f t="shared" si="326"/>
        <v>6.0049999999999999</v>
      </c>
      <c r="D10460" s="254">
        <f t="shared" si="327"/>
        <v>-1.1929247223364858</v>
      </c>
    </row>
    <row r="10461" spans="1:4" x14ac:dyDescent="0.3">
      <c r="A10461" s="4">
        <v>34759</v>
      </c>
      <c r="B10461" s="200">
        <v>5977.5</v>
      </c>
      <c r="C10461" s="201">
        <f t="shared" si="326"/>
        <v>5.9775</v>
      </c>
      <c r="D10461" s="254">
        <f t="shared" si="327"/>
        <v>-0.45795170691090847</v>
      </c>
    </row>
    <row r="10462" spans="1:4" x14ac:dyDescent="0.3">
      <c r="A10462" s="4">
        <v>34760</v>
      </c>
      <c r="B10462" s="200">
        <v>5962.5</v>
      </c>
      <c r="C10462" s="201">
        <f t="shared" si="326"/>
        <v>5.9625000000000004</v>
      </c>
      <c r="D10462" s="254">
        <f t="shared" si="327"/>
        <v>-0.25094102885822034</v>
      </c>
    </row>
    <row r="10463" spans="1:4" x14ac:dyDescent="0.3">
      <c r="A10463" s="4">
        <v>34761</v>
      </c>
      <c r="B10463" s="200">
        <v>6072.5</v>
      </c>
      <c r="C10463" s="201">
        <f t="shared" si="326"/>
        <v>6.0724999999999998</v>
      </c>
      <c r="D10463" s="254">
        <f t="shared" si="327"/>
        <v>1.8448637316561767</v>
      </c>
    </row>
    <row r="10464" spans="1:4" x14ac:dyDescent="0.3">
      <c r="A10464" s="4">
        <v>34764</v>
      </c>
      <c r="B10464" s="200">
        <v>6635</v>
      </c>
      <c r="C10464" s="201">
        <f t="shared" si="326"/>
        <v>6.6349999999999998</v>
      </c>
      <c r="D10464" s="254">
        <f t="shared" si="327"/>
        <v>9.2630712227254044</v>
      </c>
    </row>
    <row r="10465" spans="1:4" x14ac:dyDescent="0.3">
      <c r="A10465" s="4">
        <v>34765</v>
      </c>
      <c r="B10465" s="200">
        <v>6875</v>
      </c>
      <c r="C10465" s="201">
        <f t="shared" si="326"/>
        <v>6.875</v>
      </c>
      <c r="D10465" s="254">
        <f t="shared" si="327"/>
        <v>3.6171816126601364</v>
      </c>
    </row>
    <row r="10466" spans="1:4" x14ac:dyDescent="0.3">
      <c r="A10466" s="4">
        <v>34766</v>
      </c>
      <c r="B10466" s="200">
        <v>6822.5</v>
      </c>
      <c r="C10466" s="201">
        <f t="shared" si="326"/>
        <v>6.8224999999999998</v>
      </c>
      <c r="D10466" s="254">
        <f t="shared" si="327"/>
        <v>-0.76363636363636633</v>
      </c>
    </row>
    <row r="10467" spans="1:4" x14ac:dyDescent="0.3">
      <c r="A10467" s="4">
        <v>34767</v>
      </c>
      <c r="B10467" s="200">
        <v>7587.5</v>
      </c>
      <c r="C10467" s="201">
        <f t="shared" si="326"/>
        <v>7.5875000000000004</v>
      </c>
      <c r="D10467" s="254">
        <f t="shared" si="327"/>
        <v>11.212898497618173</v>
      </c>
    </row>
    <row r="10468" spans="1:4" x14ac:dyDescent="0.3">
      <c r="A10468" s="4">
        <v>34768</v>
      </c>
      <c r="B10468" s="200">
        <v>6467.5</v>
      </c>
      <c r="C10468" s="201">
        <f t="shared" si="326"/>
        <v>6.4675000000000002</v>
      </c>
      <c r="D10468" s="254">
        <f t="shared" si="327"/>
        <v>-14.761120263591431</v>
      </c>
    </row>
    <row r="10469" spans="1:4" x14ac:dyDescent="0.3">
      <c r="A10469" s="4">
        <v>34771</v>
      </c>
      <c r="B10469" s="200">
        <v>6470</v>
      </c>
      <c r="C10469" s="201">
        <f t="shared" si="326"/>
        <v>6.47</v>
      </c>
      <c r="D10469" s="254">
        <f t="shared" si="327"/>
        <v>3.8654812524163695E-2</v>
      </c>
    </row>
    <row r="10470" spans="1:4" x14ac:dyDescent="0.3">
      <c r="A10470" s="4">
        <v>34772</v>
      </c>
      <c r="B10470" s="200">
        <v>6570</v>
      </c>
      <c r="C10470" s="201">
        <f t="shared" si="326"/>
        <v>6.57</v>
      </c>
      <c r="D10470" s="254">
        <f t="shared" si="327"/>
        <v>1.5455950540958163</v>
      </c>
    </row>
    <row r="10471" spans="1:4" x14ac:dyDescent="0.3">
      <c r="A10471" s="4">
        <v>34773</v>
      </c>
      <c r="B10471" s="200">
        <v>6972.5</v>
      </c>
      <c r="C10471" s="201">
        <f t="shared" si="326"/>
        <v>6.9725000000000001</v>
      </c>
      <c r="D10471" s="254">
        <f t="shared" si="327"/>
        <v>6.1263318112633192</v>
      </c>
    </row>
    <row r="10472" spans="1:4" x14ac:dyDescent="0.3">
      <c r="A10472" s="4">
        <v>34774</v>
      </c>
      <c r="B10472" s="200">
        <v>7207.5</v>
      </c>
      <c r="C10472" s="201">
        <f t="shared" si="326"/>
        <v>7.2074999999999996</v>
      </c>
      <c r="D10472" s="254">
        <f t="shared" si="327"/>
        <v>3.3703836500537765</v>
      </c>
    </row>
    <row r="10473" spans="1:4" x14ac:dyDescent="0.3">
      <c r="A10473" s="4">
        <v>34775</v>
      </c>
      <c r="B10473" s="200">
        <v>7082.5</v>
      </c>
      <c r="C10473" s="201">
        <f t="shared" si="326"/>
        <v>7.0824999999999996</v>
      </c>
      <c r="D10473" s="254">
        <f t="shared" si="327"/>
        <v>-1.734304543877907</v>
      </c>
    </row>
    <row r="10474" spans="1:4" x14ac:dyDescent="0.3">
      <c r="A10474" s="4">
        <v>34778</v>
      </c>
      <c r="B10474" s="200">
        <v>7087.5</v>
      </c>
      <c r="C10474" s="201">
        <f t="shared" si="326"/>
        <v>7.0875000000000004</v>
      </c>
      <c r="D10474" s="254">
        <f t="shared" si="327"/>
        <v>7.0596540769507499E-2</v>
      </c>
    </row>
    <row r="10475" spans="1:4" x14ac:dyDescent="0.3">
      <c r="A10475" s="4">
        <v>34780</v>
      </c>
      <c r="B10475" s="200">
        <v>7280</v>
      </c>
      <c r="C10475" s="201">
        <f t="shared" si="326"/>
        <v>7.28</v>
      </c>
      <c r="D10475" s="254">
        <f t="shared" si="327"/>
        <v>2.716049382716057</v>
      </c>
    </row>
    <row r="10476" spans="1:4" x14ac:dyDescent="0.3">
      <c r="A10476" s="4">
        <v>34781</v>
      </c>
      <c r="B10476" s="200">
        <v>7042.5</v>
      </c>
      <c r="C10476" s="201">
        <f t="shared" si="326"/>
        <v>7.0425000000000004</v>
      </c>
      <c r="D10476" s="254">
        <f t="shared" si="327"/>
        <v>-3.2623626373626369</v>
      </c>
    </row>
    <row r="10477" spans="1:4" x14ac:dyDescent="0.3">
      <c r="A10477" s="4">
        <v>34782</v>
      </c>
      <c r="B10477" s="200">
        <v>6875</v>
      </c>
      <c r="C10477" s="201">
        <f t="shared" si="326"/>
        <v>6.875</v>
      </c>
      <c r="D10477" s="254">
        <f t="shared" si="327"/>
        <v>-2.3784167554135593</v>
      </c>
    </row>
    <row r="10478" spans="1:4" x14ac:dyDescent="0.3">
      <c r="A10478" s="4">
        <v>34785</v>
      </c>
      <c r="B10478" s="200">
        <v>6727.5</v>
      </c>
      <c r="C10478" s="201">
        <f t="shared" si="326"/>
        <v>6.7275</v>
      </c>
      <c r="D10478" s="254">
        <f t="shared" si="327"/>
        <v>-2.1454545454545504</v>
      </c>
    </row>
    <row r="10479" spans="1:4" x14ac:dyDescent="0.3">
      <c r="A10479" s="4">
        <v>34786</v>
      </c>
      <c r="B10479" s="200">
        <v>6827.5</v>
      </c>
      <c r="C10479" s="201">
        <f t="shared" si="326"/>
        <v>6.8274999999999997</v>
      </c>
      <c r="D10479" s="254">
        <f t="shared" si="327"/>
        <v>1.4864362690449662</v>
      </c>
    </row>
    <row r="10480" spans="1:4" x14ac:dyDescent="0.3">
      <c r="A10480" s="4">
        <v>34787</v>
      </c>
      <c r="B10480" s="200">
        <v>6817.5</v>
      </c>
      <c r="C10480" s="201">
        <f t="shared" si="326"/>
        <v>6.8174999999999999</v>
      </c>
      <c r="D10480" s="254">
        <f t="shared" si="327"/>
        <v>-0.14646649578908821</v>
      </c>
    </row>
    <row r="10481" spans="1:4" x14ac:dyDescent="0.3">
      <c r="A10481" s="4">
        <v>34788</v>
      </c>
      <c r="B10481" s="200">
        <v>6780</v>
      </c>
      <c r="C10481" s="201">
        <f t="shared" si="326"/>
        <v>6.78</v>
      </c>
      <c r="D10481" s="254">
        <f t="shared" si="327"/>
        <v>-0.55005500550054931</v>
      </c>
    </row>
    <row r="10482" spans="1:4" x14ac:dyDescent="0.3">
      <c r="A10482" s="4">
        <v>34789</v>
      </c>
      <c r="B10482" s="200">
        <v>6847.5</v>
      </c>
      <c r="C10482" s="201">
        <f t="shared" si="326"/>
        <v>6.8475000000000001</v>
      </c>
      <c r="D10482" s="254">
        <f t="shared" si="327"/>
        <v>0.99557522123894238</v>
      </c>
    </row>
    <row r="10483" spans="1:4" x14ac:dyDescent="0.3">
      <c r="A10483" s="4">
        <v>34792</v>
      </c>
      <c r="B10483" s="200">
        <v>6802.5</v>
      </c>
      <c r="C10483" s="201">
        <f t="shared" si="326"/>
        <v>6.8025000000000002</v>
      </c>
      <c r="D10483" s="254">
        <f t="shared" si="327"/>
        <v>-0.65717415115005284</v>
      </c>
    </row>
    <row r="10484" spans="1:4" x14ac:dyDescent="0.3">
      <c r="A10484" s="4">
        <v>34793</v>
      </c>
      <c r="B10484" s="200">
        <v>6588.3</v>
      </c>
      <c r="C10484" s="201">
        <f t="shared" si="326"/>
        <v>6.5883000000000003</v>
      </c>
      <c r="D10484" s="254">
        <f t="shared" si="327"/>
        <v>-3.1488423373759566</v>
      </c>
    </row>
    <row r="10485" spans="1:4" x14ac:dyDescent="0.3">
      <c r="A10485" s="4">
        <v>34794</v>
      </c>
      <c r="B10485" s="200">
        <v>6485</v>
      </c>
      <c r="C10485" s="201">
        <f t="shared" si="326"/>
        <v>6.4850000000000003</v>
      </c>
      <c r="D10485" s="254">
        <f t="shared" si="327"/>
        <v>-1.5679310292488258</v>
      </c>
    </row>
    <row r="10486" spans="1:4" x14ac:dyDescent="0.3">
      <c r="A10486" s="4">
        <v>34795</v>
      </c>
      <c r="B10486" s="200">
        <v>6380.8</v>
      </c>
      <c r="C10486" s="201">
        <f t="shared" si="326"/>
        <v>6.3807999999999998</v>
      </c>
      <c r="D10486" s="254">
        <f t="shared" si="327"/>
        <v>-1.6067848882035385</v>
      </c>
    </row>
    <row r="10487" spans="1:4" x14ac:dyDescent="0.3">
      <c r="A10487" s="4">
        <v>34796</v>
      </c>
      <c r="B10487" s="200">
        <v>6293.3</v>
      </c>
      <c r="C10487" s="201">
        <f t="shared" si="326"/>
        <v>6.2933000000000003</v>
      </c>
      <c r="D10487" s="254">
        <f t="shared" si="327"/>
        <v>-1.3713014042126326</v>
      </c>
    </row>
    <row r="10488" spans="1:4" x14ac:dyDescent="0.3">
      <c r="A10488" s="4">
        <v>34799</v>
      </c>
      <c r="B10488" s="200">
        <v>6291.7</v>
      </c>
      <c r="C10488" s="201">
        <f t="shared" si="326"/>
        <v>6.2916999999999996</v>
      </c>
      <c r="D10488" s="254">
        <f t="shared" si="327"/>
        <v>-2.5423863473861275E-2</v>
      </c>
    </row>
    <row r="10489" spans="1:4" x14ac:dyDescent="0.3">
      <c r="A10489" s="4">
        <v>34800</v>
      </c>
      <c r="B10489" s="200">
        <v>6303.3</v>
      </c>
      <c r="C10489" s="201">
        <f t="shared" si="326"/>
        <v>6.3033000000000001</v>
      </c>
      <c r="D10489" s="254">
        <f t="shared" si="327"/>
        <v>0.1843698841330621</v>
      </c>
    </row>
    <row r="10490" spans="1:4" x14ac:dyDescent="0.3">
      <c r="A10490" s="4">
        <v>34801</v>
      </c>
      <c r="B10490" s="200">
        <v>6286.7</v>
      </c>
      <c r="C10490" s="201">
        <f t="shared" si="326"/>
        <v>6.2866999999999997</v>
      </c>
      <c r="D10490" s="254">
        <f t="shared" si="327"/>
        <v>-0.2633541160979247</v>
      </c>
    </row>
    <row r="10491" spans="1:4" x14ac:dyDescent="0.3">
      <c r="A10491" s="4">
        <v>34806</v>
      </c>
      <c r="B10491" s="200">
        <v>6273.3</v>
      </c>
      <c r="C10491" s="201">
        <f t="shared" si="326"/>
        <v>6.2732999999999999</v>
      </c>
      <c r="D10491" s="254">
        <f t="shared" si="327"/>
        <v>-0.21314839263841812</v>
      </c>
    </row>
    <row r="10492" spans="1:4" x14ac:dyDescent="0.3">
      <c r="A10492" s="4">
        <v>34807</v>
      </c>
      <c r="B10492" s="200">
        <v>6245</v>
      </c>
      <c r="C10492" s="201">
        <f t="shared" si="326"/>
        <v>6.2450000000000001</v>
      </c>
      <c r="D10492" s="254">
        <f t="shared" si="327"/>
        <v>-0.45111823123396011</v>
      </c>
    </row>
    <row r="10493" spans="1:4" x14ac:dyDescent="0.3">
      <c r="A10493" s="4">
        <v>34808</v>
      </c>
      <c r="B10493" s="200">
        <v>6139.2</v>
      </c>
      <c r="C10493" s="201">
        <f t="shared" si="326"/>
        <v>6.1391999999999998</v>
      </c>
      <c r="D10493" s="254">
        <f t="shared" si="327"/>
        <v>-1.6941553242594054</v>
      </c>
    </row>
    <row r="10494" spans="1:4" x14ac:dyDescent="0.3">
      <c r="A10494" s="4">
        <v>34809</v>
      </c>
      <c r="B10494" s="200">
        <v>6048.3</v>
      </c>
      <c r="C10494" s="201">
        <f t="shared" si="326"/>
        <v>6.0483000000000002</v>
      </c>
      <c r="D10494" s="254">
        <f t="shared" si="327"/>
        <v>-1.4806489444878723</v>
      </c>
    </row>
    <row r="10495" spans="1:4" x14ac:dyDescent="0.3">
      <c r="A10495" s="4">
        <v>34810</v>
      </c>
      <c r="B10495" s="200">
        <v>6019.2</v>
      </c>
      <c r="C10495" s="201">
        <f t="shared" si="326"/>
        <v>6.0191999999999997</v>
      </c>
      <c r="D10495" s="254">
        <f t="shared" si="327"/>
        <v>-0.48112692822777081</v>
      </c>
    </row>
    <row r="10496" spans="1:4" x14ac:dyDescent="0.3">
      <c r="A10496" s="4">
        <v>34813</v>
      </c>
      <c r="B10496" s="200">
        <v>5935</v>
      </c>
      <c r="C10496" s="201">
        <f t="shared" si="326"/>
        <v>5.9349999999999996</v>
      </c>
      <c r="D10496" s="254">
        <f t="shared" si="327"/>
        <v>-1.3988569909622495</v>
      </c>
    </row>
    <row r="10497" spans="1:4" x14ac:dyDescent="0.3">
      <c r="A10497" s="4">
        <v>34814</v>
      </c>
      <c r="B10497" s="200">
        <v>5888.3</v>
      </c>
      <c r="C10497" s="201">
        <f t="shared" si="326"/>
        <v>5.8883000000000001</v>
      </c>
      <c r="D10497" s="254">
        <f t="shared" si="327"/>
        <v>-0.78685762426284889</v>
      </c>
    </row>
    <row r="10498" spans="1:4" x14ac:dyDescent="0.3">
      <c r="A10498" s="4">
        <v>34815</v>
      </c>
      <c r="B10498" s="200">
        <v>5785</v>
      </c>
      <c r="C10498" s="201">
        <f t="shared" si="326"/>
        <v>5.7850000000000001</v>
      </c>
      <c r="D10498" s="254">
        <f t="shared" si="327"/>
        <v>-1.7543263760338323</v>
      </c>
    </row>
    <row r="10499" spans="1:4" x14ac:dyDescent="0.3">
      <c r="A10499" s="4">
        <v>34816</v>
      </c>
      <c r="B10499" s="200">
        <v>5898.3</v>
      </c>
      <c r="C10499" s="201">
        <f t="shared" si="326"/>
        <v>5.8982999999999999</v>
      </c>
      <c r="D10499" s="254">
        <f t="shared" si="327"/>
        <v>1.9585133967156443</v>
      </c>
    </row>
    <row r="10500" spans="1:4" x14ac:dyDescent="0.3">
      <c r="A10500" s="4">
        <v>34817</v>
      </c>
      <c r="B10500" s="200">
        <v>6051.7000000000007</v>
      </c>
      <c r="C10500" s="201">
        <f t="shared" si="326"/>
        <v>6.0517000000000003</v>
      </c>
      <c r="D10500" s="254">
        <f t="shared" si="327"/>
        <v>2.6007493684621075</v>
      </c>
    </row>
    <row r="10501" spans="1:4" x14ac:dyDescent="0.3">
      <c r="A10501" s="4">
        <v>34821</v>
      </c>
      <c r="B10501" s="200">
        <v>5956.7</v>
      </c>
      <c r="C10501" s="201">
        <f t="shared" si="326"/>
        <v>5.9566999999999997</v>
      </c>
      <c r="D10501" s="254">
        <f t="shared" si="327"/>
        <v>-1.5698068311383762</v>
      </c>
    </row>
    <row r="10502" spans="1:4" x14ac:dyDescent="0.3">
      <c r="A10502" s="4">
        <v>34822</v>
      </c>
      <c r="B10502" s="200">
        <v>5869.2</v>
      </c>
      <c r="C10502" s="201">
        <f t="shared" ref="C10502:C10565" si="328">B10502/1000</f>
        <v>5.8692000000000002</v>
      </c>
      <c r="D10502" s="254">
        <f t="shared" si="327"/>
        <v>-1.4689341413870127</v>
      </c>
    </row>
    <row r="10503" spans="1:4" x14ac:dyDescent="0.3">
      <c r="A10503" s="4">
        <v>34823</v>
      </c>
      <c r="B10503" s="200">
        <v>5875.8</v>
      </c>
      <c r="C10503" s="201">
        <f t="shared" si="328"/>
        <v>5.8757999999999999</v>
      </c>
      <c r="D10503" s="254">
        <f t="shared" ref="D10503:D10566" si="329">((B10503/B10502)-1)*100</f>
        <v>0.11245144142302266</v>
      </c>
    </row>
    <row r="10504" spans="1:4" x14ac:dyDescent="0.3">
      <c r="A10504" s="4">
        <v>34827</v>
      </c>
      <c r="B10504" s="200">
        <v>5841.7000000000007</v>
      </c>
      <c r="C10504" s="201">
        <f t="shared" si="328"/>
        <v>5.8417000000000003</v>
      </c>
      <c r="D10504" s="254">
        <f t="shared" si="329"/>
        <v>-0.58034650600767845</v>
      </c>
    </row>
    <row r="10505" spans="1:4" x14ac:dyDescent="0.3">
      <c r="A10505" s="4">
        <v>34828</v>
      </c>
      <c r="B10505" s="200">
        <v>5888.3</v>
      </c>
      <c r="C10505" s="201">
        <f t="shared" si="328"/>
        <v>5.8883000000000001</v>
      </c>
      <c r="D10505" s="254">
        <f t="shared" si="329"/>
        <v>0.79771299450501765</v>
      </c>
    </row>
    <row r="10506" spans="1:4" x14ac:dyDescent="0.3">
      <c r="A10506" s="4">
        <v>34829</v>
      </c>
      <c r="B10506" s="200">
        <v>5957.5</v>
      </c>
      <c r="C10506" s="201">
        <f t="shared" si="328"/>
        <v>5.9574999999999996</v>
      </c>
      <c r="D10506" s="254">
        <f t="shared" si="329"/>
        <v>1.1752118608087114</v>
      </c>
    </row>
    <row r="10507" spans="1:4" x14ac:dyDescent="0.3">
      <c r="A10507" s="4">
        <v>34830</v>
      </c>
      <c r="B10507" s="200">
        <v>5908.2999999999993</v>
      </c>
      <c r="C10507" s="201">
        <f t="shared" si="328"/>
        <v>5.9082999999999997</v>
      </c>
      <c r="D10507" s="254">
        <f t="shared" si="329"/>
        <v>-0.82584976919850561</v>
      </c>
    </row>
    <row r="10508" spans="1:4" x14ac:dyDescent="0.3">
      <c r="A10508" s="4">
        <v>34831</v>
      </c>
      <c r="B10508" s="200">
        <v>5940.8</v>
      </c>
      <c r="C10508" s="201">
        <f t="shared" si="328"/>
        <v>5.9408000000000003</v>
      </c>
      <c r="D10508" s="254">
        <f t="shared" si="329"/>
        <v>0.5500736252390892</v>
      </c>
    </row>
    <row r="10509" spans="1:4" x14ac:dyDescent="0.3">
      <c r="A10509" s="4">
        <v>34834</v>
      </c>
      <c r="B10509" s="200">
        <v>5974.2</v>
      </c>
      <c r="C10509" s="201">
        <f t="shared" si="328"/>
        <v>5.9741999999999997</v>
      </c>
      <c r="D10509" s="254">
        <f t="shared" si="329"/>
        <v>0.56221384325343404</v>
      </c>
    </row>
    <row r="10510" spans="1:4" x14ac:dyDescent="0.3">
      <c r="A10510" s="4">
        <v>34835</v>
      </c>
      <c r="B10510" s="200">
        <v>5949.2</v>
      </c>
      <c r="C10510" s="201">
        <f t="shared" si="328"/>
        <v>5.9491999999999994</v>
      </c>
      <c r="D10510" s="254">
        <f t="shared" si="329"/>
        <v>-0.41846607077098419</v>
      </c>
    </row>
    <row r="10511" spans="1:4" x14ac:dyDescent="0.3">
      <c r="A10511" s="4">
        <v>34836</v>
      </c>
      <c r="B10511" s="200">
        <v>5927.5</v>
      </c>
      <c r="C10511" s="201">
        <f t="shared" si="328"/>
        <v>5.9275000000000002</v>
      </c>
      <c r="D10511" s="254">
        <f t="shared" si="329"/>
        <v>-0.3647549250319293</v>
      </c>
    </row>
    <row r="10512" spans="1:4" x14ac:dyDescent="0.3">
      <c r="A10512" s="4">
        <v>34837</v>
      </c>
      <c r="B10512" s="200">
        <v>5920</v>
      </c>
      <c r="C10512" s="201">
        <f t="shared" si="328"/>
        <v>5.92</v>
      </c>
      <c r="D10512" s="254">
        <f t="shared" si="329"/>
        <v>-0.1265288907633888</v>
      </c>
    </row>
    <row r="10513" spans="1:4" x14ac:dyDescent="0.3">
      <c r="A10513" s="4">
        <v>34838</v>
      </c>
      <c r="B10513" s="200">
        <v>5917.5</v>
      </c>
      <c r="C10513" s="201">
        <f t="shared" si="328"/>
        <v>5.9175000000000004</v>
      </c>
      <c r="D10513" s="254">
        <f t="shared" si="329"/>
        <v>-4.2229729729725829E-2</v>
      </c>
    </row>
    <row r="10514" spans="1:4" x14ac:dyDescent="0.3">
      <c r="A10514" s="4">
        <v>34841</v>
      </c>
      <c r="B10514" s="200">
        <v>5919.2</v>
      </c>
      <c r="C10514" s="201">
        <f t="shared" si="328"/>
        <v>5.9192</v>
      </c>
      <c r="D10514" s="254">
        <f t="shared" si="329"/>
        <v>2.8728348119977376E-2</v>
      </c>
    </row>
    <row r="10515" spans="1:4" x14ac:dyDescent="0.3">
      <c r="A10515" s="4">
        <v>34842</v>
      </c>
      <c r="B10515" s="200">
        <v>5995</v>
      </c>
      <c r="C10515" s="201">
        <f t="shared" si="328"/>
        <v>5.9950000000000001</v>
      </c>
      <c r="D10515" s="254">
        <f t="shared" si="329"/>
        <v>1.280578456548187</v>
      </c>
    </row>
    <row r="10516" spans="1:4" x14ac:dyDescent="0.3">
      <c r="A10516" s="4">
        <v>34843</v>
      </c>
      <c r="B10516" s="200">
        <v>6035</v>
      </c>
      <c r="C10516" s="201">
        <f t="shared" si="328"/>
        <v>6.0350000000000001</v>
      </c>
      <c r="D10516" s="254">
        <f t="shared" si="329"/>
        <v>0.66722268557131148</v>
      </c>
    </row>
    <row r="10517" spans="1:4" x14ac:dyDescent="0.3">
      <c r="A10517" s="4">
        <v>34844</v>
      </c>
      <c r="B10517" s="200">
        <v>6055</v>
      </c>
      <c r="C10517" s="201">
        <f t="shared" si="328"/>
        <v>6.0549999999999997</v>
      </c>
      <c r="D10517" s="254">
        <f t="shared" si="329"/>
        <v>0.3314001657000798</v>
      </c>
    </row>
    <row r="10518" spans="1:4" x14ac:dyDescent="0.3">
      <c r="A10518" s="4">
        <v>34845</v>
      </c>
      <c r="B10518" s="200">
        <v>6158.2999999999993</v>
      </c>
      <c r="C10518" s="201">
        <f t="shared" si="328"/>
        <v>6.1582999999999997</v>
      </c>
      <c r="D10518" s="254">
        <f t="shared" si="329"/>
        <v>1.7060280759702673</v>
      </c>
    </row>
    <row r="10519" spans="1:4" x14ac:dyDescent="0.3">
      <c r="A10519" s="4">
        <v>34848</v>
      </c>
      <c r="B10519" s="200">
        <v>6177.5</v>
      </c>
      <c r="C10519" s="201">
        <f t="shared" si="328"/>
        <v>6.1775000000000002</v>
      </c>
      <c r="D10519" s="254">
        <f t="shared" si="329"/>
        <v>0.31177435331180003</v>
      </c>
    </row>
    <row r="10520" spans="1:4" x14ac:dyDescent="0.3">
      <c r="A10520" s="4">
        <v>34849</v>
      </c>
      <c r="B10520" s="200">
        <v>6260</v>
      </c>
      <c r="C10520" s="201">
        <f t="shared" si="328"/>
        <v>6.26</v>
      </c>
      <c r="D10520" s="254">
        <f t="shared" si="329"/>
        <v>1.3354917037636582</v>
      </c>
    </row>
    <row r="10521" spans="1:4" x14ac:dyDescent="0.3">
      <c r="A10521" s="4">
        <v>34850</v>
      </c>
      <c r="B10521" s="200">
        <v>6180.7999999999993</v>
      </c>
      <c r="C10521" s="201">
        <f t="shared" si="328"/>
        <v>6.1807999999999996</v>
      </c>
      <c r="D10521" s="254">
        <f t="shared" si="329"/>
        <v>-1.2651757188498536</v>
      </c>
    </row>
    <row r="10522" spans="1:4" x14ac:dyDescent="0.3">
      <c r="A10522" s="4">
        <v>34851</v>
      </c>
      <c r="B10522" s="200">
        <v>6216.7000000000007</v>
      </c>
      <c r="C10522" s="201">
        <f t="shared" si="328"/>
        <v>6.2167000000000003</v>
      </c>
      <c r="D10522" s="254">
        <f t="shared" si="329"/>
        <v>0.58083096039349691</v>
      </c>
    </row>
    <row r="10523" spans="1:4" x14ac:dyDescent="0.3">
      <c r="A10523" s="4">
        <v>34852</v>
      </c>
      <c r="B10523" s="200">
        <v>6201.7</v>
      </c>
      <c r="C10523" s="201">
        <f t="shared" si="328"/>
        <v>6.2016999999999998</v>
      </c>
      <c r="D10523" s="254">
        <f t="shared" si="329"/>
        <v>-0.24128556951438229</v>
      </c>
    </row>
    <row r="10524" spans="1:4" x14ac:dyDescent="0.3">
      <c r="A10524" s="4">
        <v>34855</v>
      </c>
      <c r="B10524" s="200">
        <v>6140.7999999999993</v>
      </c>
      <c r="C10524" s="201">
        <f t="shared" si="328"/>
        <v>6.1407999999999996</v>
      </c>
      <c r="D10524" s="254">
        <f t="shared" si="329"/>
        <v>-0.98198880951998468</v>
      </c>
    </row>
    <row r="10525" spans="1:4" x14ac:dyDescent="0.3">
      <c r="A10525" s="4">
        <v>34856</v>
      </c>
      <c r="B10525" s="200">
        <v>6110.8</v>
      </c>
      <c r="C10525" s="201">
        <f t="shared" si="328"/>
        <v>6.1108000000000002</v>
      </c>
      <c r="D10525" s="254">
        <f t="shared" si="329"/>
        <v>-0.4885356956748188</v>
      </c>
    </row>
    <row r="10526" spans="1:4" x14ac:dyDescent="0.3">
      <c r="A10526" s="4">
        <v>34857</v>
      </c>
      <c r="B10526" s="200">
        <v>6161.7</v>
      </c>
      <c r="C10526" s="201">
        <f t="shared" si="328"/>
        <v>6.1616999999999997</v>
      </c>
      <c r="D10526" s="254">
        <f t="shared" si="329"/>
        <v>0.83295149571249727</v>
      </c>
    </row>
    <row r="10527" spans="1:4" x14ac:dyDescent="0.3">
      <c r="A10527" s="4">
        <v>34858</v>
      </c>
      <c r="B10527" s="200">
        <v>6231.7</v>
      </c>
      <c r="C10527" s="201">
        <f t="shared" si="328"/>
        <v>6.2317</v>
      </c>
      <c r="D10527" s="254">
        <f t="shared" si="329"/>
        <v>1.136050116039411</v>
      </c>
    </row>
    <row r="10528" spans="1:4" x14ac:dyDescent="0.3">
      <c r="A10528" s="4">
        <v>34859</v>
      </c>
      <c r="B10528" s="200">
        <v>6282.5</v>
      </c>
      <c r="C10528" s="201">
        <f t="shared" si="328"/>
        <v>6.2824999999999998</v>
      </c>
      <c r="D10528" s="254">
        <f t="shared" si="329"/>
        <v>0.81518686714701083</v>
      </c>
    </row>
    <row r="10529" spans="1:4" x14ac:dyDescent="0.3">
      <c r="A10529" s="4">
        <v>34862</v>
      </c>
      <c r="B10529" s="200">
        <v>6279.2000000000007</v>
      </c>
      <c r="C10529" s="201">
        <f t="shared" si="328"/>
        <v>6.2792000000000003</v>
      </c>
      <c r="D10529" s="254">
        <f t="shared" si="329"/>
        <v>-5.2526860326296276E-2</v>
      </c>
    </row>
    <row r="10530" spans="1:4" x14ac:dyDescent="0.3">
      <c r="A10530" s="4">
        <v>34863</v>
      </c>
      <c r="B10530" s="200">
        <v>6180.7999999999993</v>
      </c>
      <c r="C10530" s="201">
        <f t="shared" si="328"/>
        <v>6.1807999999999996</v>
      </c>
      <c r="D10530" s="254">
        <f t="shared" si="329"/>
        <v>-1.5670786087399913</v>
      </c>
    </row>
    <row r="10531" spans="1:4" x14ac:dyDescent="0.3">
      <c r="A10531" s="4">
        <v>34864</v>
      </c>
      <c r="B10531" s="200">
        <v>6227.5</v>
      </c>
      <c r="C10531" s="201">
        <f t="shared" si="328"/>
        <v>6.2275</v>
      </c>
      <c r="D10531" s="254">
        <f t="shared" si="329"/>
        <v>0.75556562257315107</v>
      </c>
    </row>
    <row r="10532" spans="1:4" x14ac:dyDescent="0.3">
      <c r="A10532" s="4">
        <v>34865</v>
      </c>
      <c r="B10532" s="200">
        <v>6186.7</v>
      </c>
      <c r="C10532" s="201">
        <f t="shared" si="328"/>
        <v>6.1867000000000001</v>
      </c>
      <c r="D10532" s="254">
        <f t="shared" si="329"/>
        <v>-0.65515857085508555</v>
      </c>
    </row>
    <row r="10533" spans="1:4" x14ac:dyDescent="0.3">
      <c r="A10533" s="4">
        <v>34866</v>
      </c>
      <c r="B10533" s="200">
        <v>6180.7999999999993</v>
      </c>
      <c r="C10533" s="201">
        <f t="shared" si="328"/>
        <v>6.1807999999999996</v>
      </c>
      <c r="D10533" s="254">
        <f t="shared" si="329"/>
        <v>-9.5365865485652623E-2</v>
      </c>
    </row>
    <row r="10534" spans="1:4" x14ac:dyDescent="0.3">
      <c r="A10534" s="4">
        <v>34869</v>
      </c>
      <c r="B10534" s="200">
        <v>6200.8</v>
      </c>
      <c r="C10534" s="201">
        <f t="shared" si="328"/>
        <v>6.2008000000000001</v>
      </c>
      <c r="D10534" s="254">
        <f t="shared" si="329"/>
        <v>0.323582707740111</v>
      </c>
    </row>
    <row r="10535" spans="1:4" x14ac:dyDescent="0.3">
      <c r="A10535" s="4">
        <v>34870</v>
      </c>
      <c r="B10535" s="200">
        <v>6251.7</v>
      </c>
      <c r="C10535" s="201">
        <f t="shared" si="328"/>
        <v>6.2516999999999996</v>
      </c>
      <c r="D10535" s="254">
        <f t="shared" si="329"/>
        <v>0.82086182428073862</v>
      </c>
    </row>
    <row r="10536" spans="1:4" x14ac:dyDescent="0.3">
      <c r="A10536" s="4">
        <v>34871</v>
      </c>
      <c r="B10536" s="200">
        <v>6286.7</v>
      </c>
      <c r="C10536" s="201">
        <f t="shared" si="328"/>
        <v>6.2866999999999997</v>
      </c>
      <c r="D10536" s="254">
        <f t="shared" si="329"/>
        <v>0.55984772141977057</v>
      </c>
    </row>
    <row r="10537" spans="1:4" x14ac:dyDescent="0.3">
      <c r="A10537" s="4">
        <v>34872</v>
      </c>
      <c r="B10537" s="200">
        <v>6242.5</v>
      </c>
      <c r="C10537" s="201">
        <f t="shared" si="328"/>
        <v>6.2424999999999997</v>
      </c>
      <c r="D10537" s="254">
        <f t="shared" si="329"/>
        <v>-0.70307156377749092</v>
      </c>
    </row>
    <row r="10538" spans="1:4" x14ac:dyDescent="0.3">
      <c r="A10538" s="4">
        <v>34873</v>
      </c>
      <c r="B10538" s="200">
        <v>6250</v>
      </c>
      <c r="C10538" s="201">
        <f t="shared" si="328"/>
        <v>6.25</v>
      </c>
      <c r="D10538" s="254">
        <f t="shared" si="329"/>
        <v>0.12014417300760805</v>
      </c>
    </row>
    <row r="10539" spans="1:4" x14ac:dyDescent="0.3">
      <c r="A10539" s="4">
        <v>34876</v>
      </c>
      <c r="B10539" s="200">
        <v>6255</v>
      </c>
      <c r="C10539" s="201">
        <f t="shared" si="328"/>
        <v>6.2549999999999999</v>
      </c>
      <c r="D10539" s="254">
        <f t="shared" si="329"/>
        <v>7.9999999999991189E-2</v>
      </c>
    </row>
    <row r="10540" spans="1:4" x14ac:dyDescent="0.3">
      <c r="A10540" s="4">
        <v>34877</v>
      </c>
      <c r="B10540" s="200">
        <v>6271.7</v>
      </c>
      <c r="C10540" s="201">
        <f t="shared" si="328"/>
        <v>6.2717000000000001</v>
      </c>
      <c r="D10540" s="254">
        <f t="shared" si="329"/>
        <v>0.26698641087130603</v>
      </c>
    </row>
    <row r="10541" spans="1:4" x14ac:dyDescent="0.3">
      <c r="A10541" s="4">
        <v>34878</v>
      </c>
      <c r="B10541" s="200">
        <v>6309.2</v>
      </c>
      <c r="C10541" s="201">
        <f t="shared" si="328"/>
        <v>6.3091999999999997</v>
      </c>
      <c r="D10541" s="254">
        <f t="shared" si="329"/>
        <v>0.5979240078447523</v>
      </c>
    </row>
    <row r="10542" spans="1:4" x14ac:dyDescent="0.3">
      <c r="A10542" s="4">
        <v>34879</v>
      </c>
      <c r="B10542" s="200">
        <v>6262.1</v>
      </c>
      <c r="C10542" s="201">
        <f t="shared" si="328"/>
        <v>6.2621000000000002</v>
      </c>
      <c r="D10542" s="254">
        <f t="shared" si="329"/>
        <v>-0.74652887846319294</v>
      </c>
    </row>
    <row r="10543" spans="1:4" x14ac:dyDescent="0.3">
      <c r="A10543" s="4">
        <v>34880</v>
      </c>
      <c r="B10543" s="200">
        <v>6260.7999999999993</v>
      </c>
      <c r="C10543" s="201">
        <f t="shared" si="328"/>
        <v>6.2607999999999997</v>
      </c>
      <c r="D10543" s="254">
        <f t="shared" si="329"/>
        <v>-2.0759809009773811E-2</v>
      </c>
    </row>
    <row r="10544" spans="1:4" x14ac:dyDescent="0.3">
      <c r="A10544" s="4">
        <v>34883</v>
      </c>
      <c r="B10544" s="200">
        <v>6242.5</v>
      </c>
      <c r="C10544" s="201">
        <f t="shared" si="328"/>
        <v>6.2424999999999997</v>
      </c>
      <c r="D10544" s="254">
        <f t="shared" si="329"/>
        <v>-0.29229491438792499</v>
      </c>
    </row>
    <row r="10545" spans="1:4" x14ac:dyDescent="0.3">
      <c r="A10545" s="4">
        <v>34884</v>
      </c>
      <c r="B10545" s="200">
        <v>6268.3</v>
      </c>
      <c r="C10545" s="201">
        <f t="shared" si="328"/>
        <v>6.2683</v>
      </c>
      <c r="D10545" s="254">
        <f t="shared" si="329"/>
        <v>0.41329595514618678</v>
      </c>
    </row>
    <row r="10546" spans="1:4" x14ac:dyDescent="0.3">
      <c r="A10546" s="4">
        <v>34885</v>
      </c>
      <c r="B10546" s="200">
        <v>6263.3</v>
      </c>
      <c r="C10546" s="201">
        <f t="shared" si="328"/>
        <v>6.2633000000000001</v>
      </c>
      <c r="D10546" s="254">
        <f t="shared" si="329"/>
        <v>-7.9766443852402613E-2</v>
      </c>
    </row>
    <row r="10547" spans="1:4" x14ac:dyDescent="0.3">
      <c r="A10547" s="4">
        <v>34886</v>
      </c>
      <c r="B10547" s="200">
        <v>6237.0999999999995</v>
      </c>
      <c r="C10547" s="201">
        <f t="shared" si="328"/>
        <v>6.2370999999999999</v>
      </c>
      <c r="D10547" s="254">
        <f t="shared" si="329"/>
        <v>-0.41830983666758526</v>
      </c>
    </row>
    <row r="10548" spans="1:4" x14ac:dyDescent="0.3">
      <c r="A10548" s="4">
        <v>34887</v>
      </c>
      <c r="B10548" s="200">
        <v>6165</v>
      </c>
      <c r="C10548" s="201">
        <f t="shared" si="328"/>
        <v>6.165</v>
      </c>
      <c r="D10548" s="254">
        <f t="shared" si="329"/>
        <v>-1.1559859550111296</v>
      </c>
    </row>
    <row r="10549" spans="1:4" x14ac:dyDescent="0.3">
      <c r="A10549" s="4">
        <v>34890</v>
      </c>
      <c r="B10549" s="200">
        <v>6107.5</v>
      </c>
      <c r="C10549" s="201">
        <f t="shared" si="328"/>
        <v>6.1074999999999999</v>
      </c>
      <c r="D10549" s="254">
        <f t="shared" si="329"/>
        <v>-0.9326845093268421</v>
      </c>
    </row>
    <row r="10550" spans="1:4" x14ac:dyDescent="0.3">
      <c r="A10550" s="4">
        <v>34891</v>
      </c>
      <c r="B10550" s="200">
        <v>6120.9</v>
      </c>
      <c r="C10550" s="201">
        <f t="shared" si="328"/>
        <v>6.1208999999999998</v>
      </c>
      <c r="D10550" s="254">
        <f t="shared" si="329"/>
        <v>0.21940237413016206</v>
      </c>
    </row>
    <row r="10551" spans="1:4" x14ac:dyDescent="0.3">
      <c r="A10551" s="4">
        <v>34892</v>
      </c>
      <c r="B10551" s="200">
        <v>6097.1</v>
      </c>
      <c r="C10551" s="201">
        <f t="shared" si="328"/>
        <v>6.0971000000000002</v>
      </c>
      <c r="D10551" s="254">
        <f t="shared" si="329"/>
        <v>-0.38883170775538822</v>
      </c>
    </row>
    <row r="10552" spans="1:4" x14ac:dyDescent="0.3">
      <c r="A10552" s="4">
        <v>34893</v>
      </c>
      <c r="B10552" s="200">
        <v>6028.3</v>
      </c>
      <c r="C10552" s="201">
        <f t="shared" si="328"/>
        <v>6.0282999999999998</v>
      </c>
      <c r="D10552" s="254">
        <f t="shared" si="329"/>
        <v>-1.1284053074412492</v>
      </c>
    </row>
    <row r="10553" spans="1:4" x14ac:dyDescent="0.3">
      <c r="A10553" s="4">
        <v>34894</v>
      </c>
      <c r="B10553" s="200">
        <v>6045</v>
      </c>
      <c r="C10553" s="201">
        <f t="shared" si="328"/>
        <v>6.0449999999999999</v>
      </c>
      <c r="D10553" s="254">
        <f t="shared" si="329"/>
        <v>0.27702669077518394</v>
      </c>
    </row>
    <row r="10554" spans="1:4" x14ac:dyDescent="0.3">
      <c r="A10554" s="4">
        <v>34897</v>
      </c>
      <c r="B10554" s="200">
        <v>5989.6</v>
      </c>
      <c r="C10554" s="201">
        <f t="shared" si="328"/>
        <v>5.9896000000000003</v>
      </c>
      <c r="D10554" s="254">
        <f t="shared" si="329"/>
        <v>-0.91645988420181457</v>
      </c>
    </row>
    <row r="10555" spans="1:4" x14ac:dyDescent="0.3">
      <c r="A10555" s="4">
        <v>34898</v>
      </c>
      <c r="B10555" s="200">
        <v>6041.2999999999993</v>
      </c>
      <c r="C10555" s="201">
        <f t="shared" si="328"/>
        <v>6.0412999999999997</v>
      </c>
      <c r="D10555" s="254">
        <f t="shared" si="329"/>
        <v>0.86316281554692509</v>
      </c>
    </row>
    <row r="10556" spans="1:4" x14ac:dyDescent="0.3">
      <c r="A10556" s="4">
        <v>34899</v>
      </c>
      <c r="B10556" s="200">
        <v>6079.3</v>
      </c>
      <c r="C10556" s="201">
        <f t="shared" si="328"/>
        <v>6.0792999999999999</v>
      </c>
      <c r="D10556" s="254">
        <f t="shared" si="329"/>
        <v>0.62900369125851174</v>
      </c>
    </row>
    <row r="10557" spans="1:4" x14ac:dyDescent="0.3">
      <c r="A10557" s="4">
        <v>34900</v>
      </c>
      <c r="B10557" s="200">
        <v>6158.2999999999993</v>
      </c>
      <c r="C10557" s="201">
        <f t="shared" si="328"/>
        <v>6.1582999999999997</v>
      </c>
      <c r="D10557" s="254">
        <f t="shared" si="329"/>
        <v>1.2994917177964416</v>
      </c>
    </row>
    <row r="10558" spans="1:4" x14ac:dyDescent="0.3">
      <c r="A10558" s="4">
        <v>34901</v>
      </c>
      <c r="B10558" s="200">
        <v>6098.3</v>
      </c>
      <c r="C10558" s="201">
        <f t="shared" si="328"/>
        <v>6.0983000000000001</v>
      </c>
      <c r="D10558" s="254">
        <f t="shared" si="329"/>
        <v>-0.97429485409933347</v>
      </c>
    </row>
    <row r="10559" spans="1:4" x14ac:dyDescent="0.3">
      <c r="A10559" s="4">
        <v>34904</v>
      </c>
      <c r="B10559" s="200">
        <v>6105.4000000000005</v>
      </c>
      <c r="C10559" s="201">
        <f t="shared" si="328"/>
        <v>6.1054000000000004</v>
      </c>
      <c r="D10559" s="254">
        <f t="shared" si="329"/>
        <v>0.11642588918223673</v>
      </c>
    </row>
    <row r="10560" spans="1:4" x14ac:dyDescent="0.3">
      <c r="A10560" s="4">
        <v>34905</v>
      </c>
      <c r="B10560" s="200">
        <v>6150</v>
      </c>
      <c r="C10560" s="201">
        <f t="shared" si="328"/>
        <v>6.15</v>
      </c>
      <c r="D10560" s="254">
        <f t="shared" si="329"/>
        <v>0.73050086808397197</v>
      </c>
    </row>
    <row r="10561" spans="1:4" x14ac:dyDescent="0.3">
      <c r="A10561" s="4">
        <v>34906</v>
      </c>
      <c r="B10561" s="200">
        <v>6120</v>
      </c>
      <c r="C10561" s="201">
        <f t="shared" si="328"/>
        <v>6.12</v>
      </c>
      <c r="D10561" s="254">
        <f t="shared" si="329"/>
        <v>-0.48780487804878092</v>
      </c>
    </row>
    <row r="10562" spans="1:4" x14ac:dyDescent="0.3">
      <c r="A10562" s="4">
        <v>34907</v>
      </c>
      <c r="B10562" s="200">
        <v>6088.2</v>
      </c>
      <c r="C10562" s="201">
        <f t="shared" si="328"/>
        <v>6.0881999999999996</v>
      </c>
      <c r="D10562" s="254">
        <f t="shared" si="329"/>
        <v>-0.51960784313725972</v>
      </c>
    </row>
    <row r="10563" spans="1:4" x14ac:dyDescent="0.3">
      <c r="A10563" s="4">
        <v>34908</v>
      </c>
      <c r="B10563" s="200">
        <v>6105.2</v>
      </c>
      <c r="C10563" s="201">
        <f t="shared" si="328"/>
        <v>6.1052</v>
      </c>
      <c r="D10563" s="254">
        <f t="shared" si="329"/>
        <v>0.2792286718570347</v>
      </c>
    </row>
    <row r="10564" spans="1:4" x14ac:dyDescent="0.3">
      <c r="A10564" s="4">
        <v>34911</v>
      </c>
      <c r="B10564" s="200">
        <v>6114.2000000000007</v>
      </c>
      <c r="C10564" s="201">
        <f t="shared" si="328"/>
        <v>6.1142000000000003</v>
      </c>
      <c r="D10564" s="254">
        <f t="shared" si="329"/>
        <v>0.14741531808950548</v>
      </c>
    </row>
    <row r="10565" spans="1:4" x14ac:dyDescent="0.3">
      <c r="A10565" s="4">
        <v>34912</v>
      </c>
      <c r="B10565" s="200">
        <v>6129.6</v>
      </c>
      <c r="C10565" s="201">
        <f t="shared" si="328"/>
        <v>6.1295999999999999</v>
      </c>
      <c r="D10565" s="254">
        <f t="shared" si="329"/>
        <v>0.25187268980406685</v>
      </c>
    </row>
    <row r="10566" spans="1:4" x14ac:dyDescent="0.3">
      <c r="A10566" s="4">
        <v>34913</v>
      </c>
      <c r="B10566" s="200">
        <v>6114.3</v>
      </c>
      <c r="C10566" s="201">
        <f t="shared" ref="C10566:C10629" si="330">B10566/1000</f>
        <v>6.1143000000000001</v>
      </c>
      <c r="D10566" s="254">
        <f t="shared" si="329"/>
        <v>-0.24960845732184822</v>
      </c>
    </row>
    <row r="10567" spans="1:4" x14ac:dyDescent="0.3">
      <c r="A10567" s="4">
        <v>34914</v>
      </c>
      <c r="B10567" s="200">
        <v>6125.8</v>
      </c>
      <c r="C10567" s="201">
        <f t="shared" si="330"/>
        <v>6.1257999999999999</v>
      </c>
      <c r="D10567" s="254">
        <f t="shared" ref="D10567:D10630" si="331">((B10567/B10566)-1)*100</f>
        <v>0.1880836727016888</v>
      </c>
    </row>
    <row r="10568" spans="1:4" x14ac:dyDescent="0.3">
      <c r="A10568" s="4">
        <v>34915</v>
      </c>
      <c r="B10568" s="200">
        <v>6152.9</v>
      </c>
      <c r="C10568" s="201">
        <f t="shared" si="330"/>
        <v>6.1528999999999998</v>
      </c>
      <c r="D10568" s="254">
        <f t="shared" si="331"/>
        <v>0.44239119788433978</v>
      </c>
    </row>
    <row r="10569" spans="1:4" x14ac:dyDescent="0.3">
      <c r="A10569" s="4">
        <v>34918</v>
      </c>
      <c r="B10569" s="200">
        <v>6129</v>
      </c>
      <c r="C10569" s="201">
        <f t="shared" si="330"/>
        <v>6.1289999999999996</v>
      </c>
      <c r="D10569" s="254">
        <f t="shared" si="331"/>
        <v>-0.38843472183848204</v>
      </c>
    </row>
    <row r="10570" spans="1:4" x14ac:dyDescent="0.3">
      <c r="A10570" s="4">
        <v>34919</v>
      </c>
      <c r="B10570" s="200">
        <v>6146.0999999999995</v>
      </c>
      <c r="C10570" s="201">
        <f t="shared" si="330"/>
        <v>6.1460999999999997</v>
      </c>
      <c r="D10570" s="254">
        <f t="shared" si="331"/>
        <v>0.27900146842876339</v>
      </c>
    </row>
    <row r="10571" spans="1:4" x14ac:dyDescent="0.3">
      <c r="A10571" s="4">
        <v>34920</v>
      </c>
      <c r="B10571" s="200">
        <v>6138.5</v>
      </c>
      <c r="C10571" s="201">
        <f t="shared" si="330"/>
        <v>6.1384999999999996</v>
      </c>
      <c r="D10571" s="254">
        <f t="shared" si="331"/>
        <v>-0.12365565155137981</v>
      </c>
    </row>
    <row r="10572" spans="1:4" x14ac:dyDescent="0.3">
      <c r="A10572" s="4">
        <v>34921</v>
      </c>
      <c r="B10572" s="200">
        <v>6145.3</v>
      </c>
      <c r="C10572" s="201">
        <f t="shared" si="330"/>
        <v>6.1452999999999998</v>
      </c>
      <c r="D10572" s="254">
        <f t="shared" si="331"/>
        <v>0.11077624826911769</v>
      </c>
    </row>
    <row r="10573" spans="1:4" x14ac:dyDescent="0.3">
      <c r="A10573" s="4">
        <v>34922</v>
      </c>
      <c r="B10573" s="200">
        <v>6140</v>
      </c>
      <c r="C10573" s="201">
        <f t="shared" si="330"/>
        <v>6.14</v>
      </c>
      <c r="D10573" s="254">
        <f t="shared" si="331"/>
        <v>-8.6244772427712668E-2</v>
      </c>
    </row>
    <row r="10574" spans="1:4" x14ac:dyDescent="0.3">
      <c r="A10574" s="4">
        <v>34925</v>
      </c>
      <c r="B10574" s="200">
        <v>6142.5999999999995</v>
      </c>
      <c r="C10574" s="201">
        <f t="shared" si="330"/>
        <v>6.1425999999999998</v>
      </c>
      <c r="D10574" s="254">
        <f t="shared" si="331"/>
        <v>4.2345276872945981E-2</v>
      </c>
    </row>
    <row r="10575" spans="1:4" x14ac:dyDescent="0.3">
      <c r="A10575" s="4">
        <v>34926</v>
      </c>
      <c r="B10575" s="200">
        <v>6154.5</v>
      </c>
      <c r="C10575" s="201">
        <f t="shared" si="330"/>
        <v>6.1544999999999996</v>
      </c>
      <c r="D10575" s="254">
        <f t="shared" si="331"/>
        <v>0.19372903982028955</v>
      </c>
    </row>
    <row r="10576" spans="1:4" x14ac:dyDescent="0.3">
      <c r="A10576" s="4">
        <v>34927</v>
      </c>
      <c r="B10576" s="200">
        <v>6167.3</v>
      </c>
      <c r="C10576" s="201">
        <f t="shared" si="330"/>
        <v>6.1673</v>
      </c>
      <c r="D10576" s="254">
        <f t="shared" si="331"/>
        <v>0.20797790234787783</v>
      </c>
    </row>
    <row r="10577" spans="1:4" x14ac:dyDescent="0.3">
      <c r="A10577" s="4">
        <v>34928</v>
      </c>
      <c r="B10577" s="200">
        <v>6185</v>
      </c>
      <c r="C10577" s="201">
        <f t="shared" si="330"/>
        <v>6.1849999999999996</v>
      </c>
      <c r="D10577" s="254">
        <f t="shared" si="331"/>
        <v>0.28699755160279672</v>
      </c>
    </row>
    <row r="10578" spans="1:4" x14ac:dyDescent="0.3">
      <c r="A10578" s="4">
        <v>34929</v>
      </c>
      <c r="B10578" s="200">
        <v>6265.1</v>
      </c>
      <c r="C10578" s="201">
        <f t="shared" si="330"/>
        <v>6.2651000000000003</v>
      </c>
      <c r="D10578" s="254">
        <f t="shared" si="331"/>
        <v>1.295068714632186</v>
      </c>
    </row>
    <row r="10579" spans="1:4" x14ac:dyDescent="0.3">
      <c r="A10579" s="4">
        <v>34932</v>
      </c>
      <c r="B10579" s="200">
        <v>6227.8</v>
      </c>
      <c r="C10579" s="201">
        <f t="shared" si="330"/>
        <v>6.2278000000000002</v>
      </c>
      <c r="D10579" s="254">
        <f t="shared" si="331"/>
        <v>-0.59536160635903501</v>
      </c>
    </row>
    <row r="10580" spans="1:4" x14ac:dyDescent="0.3">
      <c r="A10580" s="4">
        <v>34933</v>
      </c>
      <c r="B10580" s="200">
        <v>6215</v>
      </c>
      <c r="C10580" s="201">
        <f t="shared" si="330"/>
        <v>6.2149999999999999</v>
      </c>
      <c r="D10580" s="254">
        <f t="shared" si="331"/>
        <v>-0.20553004271171016</v>
      </c>
    </row>
    <row r="10581" spans="1:4" x14ac:dyDescent="0.3">
      <c r="A10581" s="4">
        <v>34934</v>
      </c>
      <c r="B10581" s="200">
        <v>6305</v>
      </c>
      <c r="C10581" s="201">
        <f t="shared" si="330"/>
        <v>6.3049999999999997</v>
      </c>
      <c r="D10581" s="254">
        <f t="shared" si="331"/>
        <v>1.4481094127111849</v>
      </c>
    </row>
    <row r="10582" spans="1:4" x14ac:dyDescent="0.3">
      <c r="A10582" s="4">
        <v>34935</v>
      </c>
      <c r="B10582" s="200">
        <v>6316.7</v>
      </c>
      <c r="C10582" s="201">
        <f t="shared" si="330"/>
        <v>6.3167</v>
      </c>
      <c r="D10582" s="254">
        <f t="shared" si="331"/>
        <v>0.18556701030927325</v>
      </c>
    </row>
    <row r="10583" spans="1:4" x14ac:dyDescent="0.3">
      <c r="A10583" s="4">
        <v>34936</v>
      </c>
      <c r="B10583" s="200">
        <v>6334.2</v>
      </c>
      <c r="C10583" s="201">
        <f t="shared" si="330"/>
        <v>6.3342000000000001</v>
      </c>
      <c r="D10583" s="254">
        <f t="shared" si="331"/>
        <v>0.27704339291085844</v>
      </c>
    </row>
    <row r="10584" spans="1:4" x14ac:dyDescent="0.3">
      <c r="A10584" s="4">
        <v>34939</v>
      </c>
      <c r="B10584" s="200">
        <v>6324.6</v>
      </c>
      <c r="C10584" s="201">
        <f t="shared" si="330"/>
        <v>6.3246000000000002</v>
      </c>
      <c r="D10584" s="254">
        <f t="shared" si="331"/>
        <v>-0.15155820782418727</v>
      </c>
    </row>
    <row r="10585" spans="1:4" x14ac:dyDescent="0.3">
      <c r="A10585" s="4">
        <v>34940</v>
      </c>
      <c r="B10585" s="200">
        <v>6311.4</v>
      </c>
      <c r="C10585" s="201">
        <f t="shared" si="330"/>
        <v>6.3113999999999999</v>
      </c>
      <c r="D10585" s="254">
        <f t="shared" si="331"/>
        <v>-0.20870885115265025</v>
      </c>
    </row>
    <row r="10586" spans="1:4" x14ac:dyDescent="0.3">
      <c r="A10586" s="4">
        <v>34941</v>
      </c>
      <c r="B10586" s="200">
        <v>6280</v>
      </c>
      <c r="C10586" s="201">
        <f t="shared" si="330"/>
        <v>6.28</v>
      </c>
      <c r="D10586" s="254">
        <f t="shared" si="331"/>
        <v>-0.49751243781094301</v>
      </c>
    </row>
    <row r="10587" spans="1:4" x14ac:dyDescent="0.3">
      <c r="A10587" s="4">
        <v>34942</v>
      </c>
      <c r="B10587" s="200">
        <v>6276.3</v>
      </c>
      <c r="C10587" s="201">
        <f t="shared" si="330"/>
        <v>6.2763</v>
      </c>
      <c r="D10587" s="254">
        <f t="shared" si="331"/>
        <v>-5.8917197452224013E-2</v>
      </c>
    </row>
    <row r="10588" spans="1:4" x14ac:dyDescent="0.3">
      <c r="A10588" s="4">
        <v>34946</v>
      </c>
      <c r="B10588" s="200">
        <v>6245.3</v>
      </c>
      <c r="C10588" s="201">
        <f t="shared" si="330"/>
        <v>6.2453000000000003</v>
      </c>
      <c r="D10588" s="254">
        <f t="shared" si="331"/>
        <v>-0.49392157799977854</v>
      </c>
    </row>
    <row r="10589" spans="1:4" x14ac:dyDescent="0.3">
      <c r="A10589" s="4">
        <v>34947</v>
      </c>
      <c r="B10589" s="200">
        <v>6233.7</v>
      </c>
      <c r="C10589" s="201">
        <f t="shared" si="330"/>
        <v>6.2336999999999998</v>
      </c>
      <c r="D10589" s="254">
        <f t="shared" si="331"/>
        <v>-0.18573967623654042</v>
      </c>
    </row>
    <row r="10590" spans="1:4" x14ac:dyDescent="0.3">
      <c r="A10590" s="4">
        <v>34948</v>
      </c>
      <c r="B10590" s="200">
        <v>6264.3</v>
      </c>
      <c r="C10590" s="201">
        <f t="shared" si="330"/>
        <v>6.2643000000000004</v>
      </c>
      <c r="D10590" s="254">
        <f t="shared" si="331"/>
        <v>0.49088021560230732</v>
      </c>
    </row>
    <row r="10591" spans="1:4" x14ac:dyDescent="0.3">
      <c r="A10591" s="4">
        <v>34949</v>
      </c>
      <c r="B10591" s="200">
        <v>6256.8</v>
      </c>
      <c r="C10591" s="201">
        <f t="shared" si="330"/>
        <v>6.2568000000000001</v>
      </c>
      <c r="D10591" s="254">
        <f t="shared" si="331"/>
        <v>-0.11972606675925146</v>
      </c>
    </row>
    <row r="10592" spans="1:4" x14ac:dyDescent="0.3">
      <c r="A10592" s="4">
        <v>34950</v>
      </c>
      <c r="B10592" s="200">
        <v>6275.4000000000005</v>
      </c>
      <c r="C10592" s="201">
        <f t="shared" si="330"/>
        <v>6.2754000000000003</v>
      </c>
      <c r="D10592" s="254">
        <f t="shared" si="331"/>
        <v>0.2972765630993468</v>
      </c>
    </row>
    <row r="10593" spans="1:4" x14ac:dyDescent="0.3">
      <c r="A10593" s="4">
        <v>34953</v>
      </c>
      <c r="B10593" s="200">
        <v>6288.5999999999995</v>
      </c>
      <c r="C10593" s="201">
        <f t="shared" si="330"/>
        <v>6.2885999999999997</v>
      </c>
      <c r="D10593" s="254">
        <f t="shared" si="331"/>
        <v>0.21034515728080017</v>
      </c>
    </row>
    <row r="10594" spans="1:4" x14ac:dyDescent="0.3">
      <c r="A10594" s="4">
        <v>34954</v>
      </c>
      <c r="B10594" s="200">
        <v>6285</v>
      </c>
      <c r="C10594" s="201">
        <f t="shared" si="330"/>
        <v>6.2850000000000001</v>
      </c>
      <c r="D10594" s="254">
        <f t="shared" si="331"/>
        <v>-5.7246445949810099E-2</v>
      </c>
    </row>
    <row r="10595" spans="1:4" x14ac:dyDescent="0.3">
      <c r="A10595" s="4">
        <v>34955</v>
      </c>
      <c r="B10595" s="200">
        <v>6274.3</v>
      </c>
      <c r="C10595" s="201">
        <f t="shared" si="330"/>
        <v>6.2743000000000002</v>
      </c>
      <c r="D10595" s="254">
        <f t="shared" si="331"/>
        <v>-0.17024661893396686</v>
      </c>
    </row>
    <row r="10596" spans="1:4" x14ac:dyDescent="0.3">
      <c r="A10596" s="4">
        <v>34956</v>
      </c>
      <c r="B10596" s="200">
        <v>6277.5999999999995</v>
      </c>
      <c r="C10596" s="201">
        <f t="shared" si="330"/>
        <v>6.2775999999999996</v>
      </c>
      <c r="D10596" s="254">
        <f t="shared" si="331"/>
        <v>5.2595508662300894E-2</v>
      </c>
    </row>
    <row r="10597" spans="1:4" x14ac:dyDescent="0.3">
      <c r="A10597" s="4">
        <v>34957</v>
      </c>
      <c r="B10597" s="200">
        <v>6275</v>
      </c>
      <c r="C10597" s="201">
        <f t="shared" si="330"/>
        <v>6.2750000000000004</v>
      </c>
      <c r="D10597" s="254">
        <f t="shared" si="331"/>
        <v>-4.14171020772236E-2</v>
      </c>
    </row>
    <row r="10598" spans="1:4" x14ac:dyDescent="0.3">
      <c r="A10598" s="4">
        <v>34960</v>
      </c>
      <c r="B10598" s="200">
        <v>6287.5</v>
      </c>
      <c r="C10598" s="201">
        <f t="shared" si="330"/>
        <v>6.2874999999999996</v>
      </c>
      <c r="D10598" s="254">
        <f t="shared" si="331"/>
        <v>0.19920318725099584</v>
      </c>
    </row>
    <row r="10599" spans="1:4" x14ac:dyDescent="0.3">
      <c r="A10599" s="4">
        <v>34961</v>
      </c>
      <c r="B10599" s="200">
        <v>6305.5</v>
      </c>
      <c r="C10599" s="201">
        <f t="shared" si="330"/>
        <v>6.3055000000000003</v>
      </c>
      <c r="D10599" s="254">
        <f t="shared" si="331"/>
        <v>0.28628230616303263</v>
      </c>
    </row>
    <row r="10600" spans="1:4" x14ac:dyDescent="0.3">
      <c r="A10600" s="4">
        <v>34962</v>
      </c>
      <c r="B10600" s="200">
        <v>6329.7</v>
      </c>
      <c r="C10600" s="201">
        <f t="shared" si="330"/>
        <v>6.3296999999999999</v>
      </c>
      <c r="D10600" s="254">
        <f t="shared" si="331"/>
        <v>0.38379192768218662</v>
      </c>
    </row>
    <row r="10601" spans="1:4" x14ac:dyDescent="0.3">
      <c r="A10601" s="4">
        <v>34963</v>
      </c>
      <c r="B10601" s="200">
        <v>6312.8</v>
      </c>
      <c r="C10601" s="201">
        <f t="shared" si="330"/>
        <v>6.3128000000000002</v>
      </c>
      <c r="D10601" s="254">
        <f t="shared" si="331"/>
        <v>-0.26699527623741393</v>
      </c>
    </row>
    <row r="10602" spans="1:4" x14ac:dyDescent="0.3">
      <c r="A10602" s="4">
        <v>34964</v>
      </c>
      <c r="B10602" s="200">
        <v>6368.5</v>
      </c>
      <c r="C10602" s="201">
        <f t="shared" si="330"/>
        <v>6.3685</v>
      </c>
      <c r="D10602" s="254">
        <f t="shared" si="331"/>
        <v>0.88233430490431974</v>
      </c>
    </row>
    <row r="10603" spans="1:4" x14ac:dyDescent="0.3">
      <c r="A10603" s="4">
        <v>34967</v>
      </c>
      <c r="B10603" s="200">
        <v>6391.8</v>
      </c>
      <c r="C10603" s="201">
        <f t="shared" si="330"/>
        <v>6.3917999999999999</v>
      </c>
      <c r="D10603" s="254">
        <f t="shared" si="331"/>
        <v>0.36586323310041635</v>
      </c>
    </row>
    <row r="10604" spans="1:4" x14ac:dyDescent="0.3">
      <c r="A10604" s="4">
        <v>34968</v>
      </c>
      <c r="B10604" s="200">
        <v>6387.8</v>
      </c>
      <c r="C10604" s="201">
        <f t="shared" si="330"/>
        <v>6.3878000000000004</v>
      </c>
      <c r="D10604" s="254">
        <f t="shared" si="331"/>
        <v>-6.2580180856719458E-2</v>
      </c>
    </row>
    <row r="10605" spans="1:4" x14ac:dyDescent="0.3">
      <c r="A10605" s="4">
        <v>34969</v>
      </c>
      <c r="B10605" s="200">
        <v>6419.5</v>
      </c>
      <c r="C10605" s="201">
        <f t="shared" si="330"/>
        <v>6.4195000000000002</v>
      </c>
      <c r="D10605" s="254">
        <f t="shared" si="331"/>
        <v>0.496258492751811</v>
      </c>
    </row>
    <row r="10606" spans="1:4" x14ac:dyDescent="0.3">
      <c r="A10606" s="4">
        <v>34970</v>
      </c>
      <c r="B10606" s="200">
        <v>6404.2000000000007</v>
      </c>
      <c r="C10606" s="201">
        <f t="shared" si="330"/>
        <v>6.4042000000000003</v>
      </c>
      <c r="D10606" s="254">
        <f t="shared" si="331"/>
        <v>-0.23833631902795416</v>
      </c>
    </row>
    <row r="10607" spans="1:4" x14ac:dyDescent="0.3">
      <c r="A10607" s="4">
        <v>34971</v>
      </c>
      <c r="B10607" s="200">
        <v>6384.8</v>
      </c>
      <c r="C10607" s="201">
        <f t="shared" si="330"/>
        <v>6.3848000000000003</v>
      </c>
      <c r="D10607" s="254">
        <f t="shared" si="331"/>
        <v>-0.30292620467818887</v>
      </c>
    </row>
    <row r="10608" spans="1:4" x14ac:dyDescent="0.3">
      <c r="A10608" s="4">
        <v>34974</v>
      </c>
      <c r="B10608" s="200">
        <v>6434.2</v>
      </c>
      <c r="C10608" s="201">
        <f t="shared" si="330"/>
        <v>6.4341999999999997</v>
      </c>
      <c r="D10608" s="254">
        <f t="shared" si="331"/>
        <v>0.77371256734743987</v>
      </c>
    </row>
    <row r="10609" spans="1:4" x14ac:dyDescent="0.3">
      <c r="A10609" s="4">
        <v>34975</v>
      </c>
      <c r="B10609" s="200">
        <v>6588.3</v>
      </c>
      <c r="C10609" s="201">
        <f t="shared" si="330"/>
        <v>6.5883000000000003</v>
      </c>
      <c r="D10609" s="254">
        <f t="shared" si="331"/>
        <v>2.3950141431724248</v>
      </c>
    </row>
    <row r="10610" spans="1:4" x14ac:dyDescent="0.3">
      <c r="A10610" s="4">
        <v>34976</v>
      </c>
      <c r="B10610" s="200">
        <v>6542.5</v>
      </c>
      <c r="C10610" s="201">
        <f t="shared" si="330"/>
        <v>6.5425000000000004</v>
      </c>
      <c r="D10610" s="254">
        <f t="shared" si="331"/>
        <v>-0.69517174384894354</v>
      </c>
    </row>
    <row r="10611" spans="1:4" x14ac:dyDescent="0.3">
      <c r="A10611" s="4">
        <v>34977</v>
      </c>
      <c r="B10611" s="200">
        <v>6542.5</v>
      </c>
      <c r="C10611" s="201">
        <f t="shared" si="330"/>
        <v>6.5425000000000004</v>
      </c>
      <c r="D10611" s="254">
        <f t="shared" si="331"/>
        <v>0</v>
      </c>
    </row>
    <row r="10612" spans="1:4" x14ac:dyDescent="0.3">
      <c r="A10612" s="4">
        <v>34978</v>
      </c>
      <c r="B10612" s="200">
        <v>6540.4</v>
      </c>
      <c r="C10612" s="201">
        <f t="shared" si="330"/>
        <v>6.5404</v>
      </c>
      <c r="D10612" s="254">
        <f t="shared" si="331"/>
        <v>-3.2097821933518844E-2</v>
      </c>
    </row>
    <row r="10613" spans="1:4" x14ac:dyDescent="0.3">
      <c r="A10613" s="4">
        <v>34981</v>
      </c>
      <c r="B10613" s="200">
        <v>6574.0999999999995</v>
      </c>
      <c r="C10613" s="201">
        <f t="shared" si="330"/>
        <v>6.5740999999999996</v>
      </c>
      <c r="D10613" s="254">
        <f t="shared" si="331"/>
        <v>0.51525900556541604</v>
      </c>
    </row>
    <row r="10614" spans="1:4" x14ac:dyDescent="0.3">
      <c r="A10614" s="4">
        <v>34982</v>
      </c>
      <c r="B10614" s="200">
        <v>6813.3</v>
      </c>
      <c r="C10614" s="201">
        <f t="shared" si="330"/>
        <v>6.8132999999999999</v>
      </c>
      <c r="D10614" s="254">
        <f t="shared" si="331"/>
        <v>3.6385208621712684</v>
      </c>
    </row>
    <row r="10615" spans="1:4" x14ac:dyDescent="0.3">
      <c r="A10615" s="4">
        <v>34983</v>
      </c>
      <c r="B10615" s="200">
        <v>6746.7</v>
      </c>
      <c r="C10615" s="201">
        <f t="shared" si="330"/>
        <v>6.7466999999999997</v>
      </c>
      <c r="D10615" s="254">
        <f t="shared" si="331"/>
        <v>-0.97749988992118508</v>
      </c>
    </row>
    <row r="10616" spans="1:4" x14ac:dyDescent="0.3">
      <c r="A10616" s="4">
        <v>34984</v>
      </c>
      <c r="B10616" s="200">
        <v>6704.2</v>
      </c>
      <c r="C10616" s="201">
        <f t="shared" si="330"/>
        <v>6.7042000000000002</v>
      </c>
      <c r="D10616" s="254">
        <f t="shared" si="331"/>
        <v>-0.629937599122532</v>
      </c>
    </row>
    <row r="10617" spans="1:4" x14ac:dyDescent="0.3">
      <c r="A10617" s="4">
        <v>34985</v>
      </c>
      <c r="B10617" s="200">
        <v>6748</v>
      </c>
      <c r="C10617" s="201">
        <f t="shared" si="330"/>
        <v>6.7480000000000002</v>
      </c>
      <c r="D10617" s="254">
        <f t="shared" si="331"/>
        <v>0.6533217982757078</v>
      </c>
    </row>
    <row r="10618" spans="1:4" x14ac:dyDescent="0.3">
      <c r="A10618" s="4">
        <v>34988</v>
      </c>
      <c r="B10618" s="200">
        <v>6750</v>
      </c>
      <c r="C10618" s="201">
        <f t="shared" si="330"/>
        <v>6.75</v>
      </c>
      <c r="D10618" s="254">
        <f t="shared" si="331"/>
        <v>2.9638411381149865E-2</v>
      </c>
    </row>
    <row r="10619" spans="1:4" x14ac:dyDescent="0.3">
      <c r="A10619" s="4">
        <v>34989</v>
      </c>
      <c r="B10619" s="200">
        <v>6760.7999999999993</v>
      </c>
      <c r="C10619" s="201">
        <f t="shared" si="330"/>
        <v>6.7607999999999997</v>
      </c>
      <c r="D10619" s="254">
        <f t="shared" si="331"/>
        <v>0.15999999999998238</v>
      </c>
    </row>
    <row r="10620" spans="1:4" x14ac:dyDescent="0.3">
      <c r="A10620" s="4">
        <v>34990</v>
      </c>
      <c r="B10620" s="200">
        <v>6706.2</v>
      </c>
      <c r="C10620" s="201">
        <f t="shared" si="330"/>
        <v>6.7061999999999999</v>
      </c>
      <c r="D10620" s="254">
        <f t="shared" si="331"/>
        <v>-0.807596734114302</v>
      </c>
    </row>
    <row r="10621" spans="1:4" x14ac:dyDescent="0.3">
      <c r="A10621" s="4">
        <v>34991</v>
      </c>
      <c r="B10621" s="200">
        <v>6690.8</v>
      </c>
      <c r="C10621" s="201">
        <f t="shared" si="330"/>
        <v>6.6908000000000003</v>
      </c>
      <c r="D10621" s="254">
        <f t="shared" si="331"/>
        <v>-0.22963824520592091</v>
      </c>
    </row>
    <row r="10622" spans="1:4" x14ac:dyDescent="0.3">
      <c r="A10622" s="4">
        <v>34992</v>
      </c>
      <c r="B10622" s="200">
        <v>6669.5</v>
      </c>
      <c r="C10622" s="201">
        <f t="shared" si="330"/>
        <v>6.6695000000000002</v>
      </c>
      <c r="D10622" s="254">
        <f t="shared" si="331"/>
        <v>-0.31834758175405264</v>
      </c>
    </row>
    <row r="10623" spans="1:4" x14ac:dyDescent="0.3">
      <c r="A10623" s="4">
        <v>34995</v>
      </c>
      <c r="B10623" s="200">
        <v>6703.4000000000005</v>
      </c>
      <c r="C10623" s="201">
        <f t="shared" si="330"/>
        <v>6.7034000000000002</v>
      </c>
      <c r="D10623" s="254">
        <f t="shared" si="331"/>
        <v>0.50828397930879898</v>
      </c>
    </row>
    <row r="10624" spans="1:4" x14ac:dyDescent="0.3">
      <c r="A10624" s="4">
        <v>34996</v>
      </c>
      <c r="B10624" s="200">
        <v>6760.7999999999993</v>
      </c>
      <c r="C10624" s="201">
        <f t="shared" si="330"/>
        <v>6.7607999999999997</v>
      </c>
      <c r="D10624" s="254">
        <f t="shared" si="331"/>
        <v>0.85628188680368922</v>
      </c>
    </row>
    <row r="10625" spans="1:4" x14ac:dyDescent="0.3">
      <c r="A10625" s="4">
        <v>34997</v>
      </c>
      <c r="B10625" s="200">
        <v>6800.8</v>
      </c>
      <c r="C10625" s="201">
        <f t="shared" si="330"/>
        <v>6.8008000000000006</v>
      </c>
      <c r="D10625" s="254">
        <f t="shared" si="331"/>
        <v>0.59164595905811801</v>
      </c>
    </row>
    <row r="10626" spans="1:4" x14ac:dyDescent="0.3">
      <c r="A10626" s="4">
        <v>34998</v>
      </c>
      <c r="B10626" s="200">
        <v>7166.7</v>
      </c>
      <c r="C10626" s="201">
        <f t="shared" si="330"/>
        <v>7.1666999999999996</v>
      </c>
      <c r="D10626" s="254">
        <f t="shared" si="331"/>
        <v>5.3802493824255837</v>
      </c>
    </row>
    <row r="10627" spans="1:4" x14ac:dyDescent="0.3">
      <c r="A10627" s="4">
        <v>34999</v>
      </c>
      <c r="B10627" s="200">
        <v>7171.7000000000007</v>
      </c>
      <c r="C10627" s="201">
        <f t="shared" si="330"/>
        <v>7.1717000000000004</v>
      </c>
      <c r="D10627" s="254">
        <f t="shared" si="331"/>
        <v>6.9767117362262709E-2</v>
      </c>
    </row>
    <row r="10628" spans="1:4" x14ac:dyDescent="0.3">
      <c r="A10628" s="4">
        <v>35002</v>
      </c>
      <c r="B10628" s="200">
        <v>6934.2</v>
      </c>
      <c r="C10628" s="201">
        <f t="shared" si="330"/>
        <v>6.9341999999999997</v>
      </c>
      <c r="D10628" s="254">
        <f t="shared" si="331"/>
        <v>-3.3116276475591677</v>
      </c>
    </row>
    <row r="10629" spans="1:4" x14ac:dyDescent="0.3">
      <c r="A10629" s="4">
        <v>35003</v>
      </c>
      <c r="B10629" s="200">
        <v>7147.1</v>
      </c>
      <c r="C10629" s="201">
        <f t="shared" si="330"/>
        <v>7.1471</v>
      </c>
      <c r="D10629" s="254">
        <f t="shared" si="331"/>
        <v>3.0702892907617407</v>
      </c>
    </row>
    <row r="10630" spans="1:4" x14ac:dyDescent="0.3">
      <c r="A10630" s="4">
        <v>35004</v>
      </c>
      <c r="B10630" s="200">
        <v>7403.3</v>
      </c>
      <c r="C10630" s="201">
        <f t="shared" ref="C10630:C10693" si="332">B10630/1000</f>
        <v>7.4032999999999998</v>
      </c>
      <c r="D10630" s="254">
        <f t="shared" si="331"/>
        <v>3.5846707056008675</v>
      </c>
    </row>
    <row r="10631" spans="1:4" x14ac:dyDescent="0.3">
      <c r="A10631" s="4">
        <v>35006</v>
      </c>
      <c r="B10631" s="200">
        <v>7685</v>
      </c>
      <c r="C10631" s="201">
        <f t="shared" si="332"/>
        <v>7.6849999999999996</v>
      </c>
      <c r="D10631" s="254">
        <f t="shared" ref="D10631:D10694" si="333">((B10631/B10630)-1)*100</f>
        <v>3.8050599057177115</v>
      </c>
    </row>
    <row r="10632" spans="1:4" x14ac:dyDescent="0.3">
      <c r="A10632" s="4">
        <v>35009</v>
      </c>
      <c r="B10632" s="200">
        <v>7348.3</v>
      </c>
      <c r="C10632" s="201">
        <f t="shared" si="332"/>
        <v>7.3483000000000001</v>
      </c>
      <c r="D10632" s="254">
        <f t="shared" si="333"/>
        <v>-4.3812621990891305</v>
      </c>
    </row>
    <row r="10633" spans="1:4" x14ac:dyDescent="0.3">
      <c r="A10633" s="4">
        <v>35010</v>
      </c>
      <c r="B10633" s="200">
        <v>7516.7</v>
      </c>
      <c r="C10633" s="201">
        <f t="shared" si="332"/>
        <v>7.5167000000000002</v>
      </c>
      <c r="D10633" s="254">
        <f t="shared" si="333"/>
        <v>2.2916865125266916</v>
      </c>
    </row>
    <row r="10634" spans="1:4" x14ac:dyDescent="0.3">
      <c r="A10634" s="4">
        <v>35011</v>
      </c>
      <c r="B10634" s="200">
        <v>7820</v>
      </c>
      <c r="C10634" s="201">
        <f t="shared" si="332"/>
        <v>7.82</v>
      </c>
      <c r="D10634" s="254">
        <f t="shared" si="333"/>
        <v>4.0350153657855214</v>
      </c>
    </row>
    <row r="10635" spans="1:4" x14ac:dyDescent="0.3">
      <c r="A10635" s="4">
        <v>35012</v>
      </c>
      <c r="B10635" s="200">
        <v>8138.2999999999993</v>
      </c>
      <c r="C10635" s="201">
        <f t="shared" si="332"/>
        <v>8.1382999999999992</v>
      </c>
      <c r="D10635" s="254">
        <f t="shared" si="333"/>
        <v>4.070332480818406</v>
      </c>
    </row>
    <row r="10636" spans="1:4" x14ac:dyDescent="0.3">
      <c r="A10636" s="4">
        <v>35013</v>
      </c>
      <c r="B10636" s="200">
        <v>7665</v>
      </c>
      <c r="C10636" s="201">
        <f t="shared" si="332"/>
        <v>7.665</v>
      </c>
      <c r="D10636" s="254">
        <f t="shared" si="333"/>
        <v>-5.8157108978533545</v>
      </c>
    </row>
    <row r="10637" spans="1:4" x14ac:dyDescent="0.3">
      <c r="A10637" s="4">
        <v>35016</v>
      </c>
      <c r="B10637" s="200">
        <v>7872.5</v>
      </c>
      <c r="C10637" s="201">
        <f t="shared" si="332"/>
        <v>7.8724999999999996</v>
      </c>
      <c r="D10637" s="254">
        <f t="shared" si="333"/>
        <v>2.7071102413568138</v>
      </c>
    </row>
    <row r="10638" spans="1:4" x14ac:dyDescent="0.3">
      <c r="A10638" s="4">
        <v>35017</v>
      </c>
      <c r="B10638" s="200">
        <v>8095.0000000000009</v>
      </c>
      <c r="C10638" s="201">
        <f t="shared" si="332"/>
        <v>8.0950000000000006</v>
      </c>
      <c r="D10638" s="254">
        <f t="shared" si="333"/>
        <v>2.8262940616068599</v>
      </c>
    </row>
    <row r="10639" spans="1:4" x14ac:dyDescent="0.3">
      <c r="A10639" s="4">
        <v>35018</v>
      </c>
      <c r="B10639" s="200">
        <v>7900</v>
      </c>
      <c r="C10639" s="201">
        <f t="shared" si="332"/>
        <v>7.9</v>
      </c>
      <c r="D10639" s="254">
        <f t="shared" si="333"/>
        <v>-2.4088943792464623</v>
      </c>
    </row>
    <row r="10640" spans="1:4" x14ac:dyDescent="0.3">
      <c r="A10640" s="4">
        <v>35019</v>
      </c>
      <c r="B10640" s="200">
        <v>7800</v>
      </c>
      <c r="C10640" s="201">
        <f t="shared" si="332"/>
        <v>7.8</v>
      </c>
      <c r="D10640" s="254">
        <f t="shared" si="333"/>
        <v>-1.2658227848101222</v>
      </c>
    </row>
    <row r="10641" spans="1:4" x14ac:dyDescent="0.3">
      <c r="A10641" s="4">
        <v>35020</v>
      </c>
      <c r="B10641" s="200">
        <v>7750.8</v>
      </c>
      <c r="C10641" s="201">
        <f t="shared" si="332"/>
        <v>7.7507999999999999</v>
      </c>
      <c r="D10641" s="254">
        <f t="shared" si="333"/>
        <v>-0.63076923076922364</v>
      </c>
    </row>
    <row r="10642" spans="1:4" x14ac:dyDescent="0.3">
      <c r="A10642" s="4">
        <v>35024</v>
      </c>
      <c r="B10642" s="200">
        <v>7706.7</v>
      </c>
      <c r="C10642" s="201">
        <f t="shared" si="332"/>
        <v>7.7066999999999997</v>
      </c>
      <c r="D10642" s="254">
        <f t="shared" si="333"/>
        <v>-0.56897352531352086</v>
      </c>
    </row>
    <row r="10643" spans="1:4" x14ac:dyDescent="0.3">
      <c r="A10643" s="4">
        <v>35025</v>
      </c>
      <c r="B10643" s="200">
        <v>7724.2</v>
      </c>
      <c r="C10643" s="201">
        <f t="shared" si="332"/>
        <v>7.7241999999999997</v>
      </c>
      <c r="D10643" s="254">
        <f t="shared" si="333"/>
        <v>0.22707514240856153</v>
      </c>
    </row>
    <row r="10644" spans="1:4" x14ac:dyDescent="0.3">
      <c r="A10644" s="4">
        <v>35026</v>
      </c>
      <c r="B10644" s="200">
        <v>7635</v>
      </c>
      <c r="C10644" s="201">
        <f t="shared" si="332"/>
        <v>7.6349999999999998</v>
      </c>
      <c r="D10644" s="254">
        <f t="shared" si="333"/>
        <v>-1.1548121488309415</v>
      </c>
    </row>
    <row r="10645" spans="1:4" x14ac:dyDescent="0.3">
      <c r="A10645" s="4">
        <v>35027</v>
      </c>
      <c r="B10645" s="200">
        <v>7696.7</v>
      </c>
      <c r="C10645" s="201">
        <f t="shared" si="332"/>
        <v>7.6966999999999999</v>
      </c>
      <c r="D10645" s="254">
        <f t="shared" si="333"/>
        <v>0.80812049770793148</v>
      </c>
    </row>
    <row r="10646" spans="1:4" x14ac:dyDescent="0.3">
      <c r="A10646" s="4">
        <v>35030</v>
      </c>
      <c r="B10646" s="200">
        <v>7678.3</v>
      </c>
      <c r="C10646" s="201">
        <f t="shared" si="332"/>
        <v>7.6783000000000001</v>
      </c>
      <c r="D10646" s="254">
        <f t="shared" si="333"/>
        <v>-0.23906349474449584</v>
      </c>
    </row>
    <row r="10647" spans="1:4" x14ac:dyDescent="0.3">
      <c r="A10647" s="4">
        <v>35031</v>
      </c>
      <c r="B10647" s="200">
        <v>7651.7</v>
      </c>
      <c r="C10647" s="201">
        <f t="shared" si="332"/>
        <v>7.6516999999999999</v>
      </c>
      <c r="D10647" s="254">
        <f t="shared" si="333"/>
        <v>-0.34643085057890488</v>
      </c>
    </row>
    <row r="10648" spans="1:4" x14ac:dyDescent="0.3">
      <c r="A10648" s="4">
        <v>35032</v>
      </c>
      <c r="B10648" s="200">
        <v>7477.5</v>
      </c>
      <c r="C10648" s="201">
        <f t="shared" si="332"/>
        <v>7.4775</v>
      </c>
      <c r="D10648" s="254">
        <f t="shared" si="333"/>
        <v>-2.2766182678359059</v>
      </c>
    </row>
    <row r="10649" spans="1:4" x14ac:dyDescent="0.3">
      <c r="A10649" s="4">
        <v>35033</v>
      </c>
      <c r="B10649" s="200">
        <v>7546.7000000000007</v>
      </c>
      <c r="C10649" s="201">
        <f t="shared" si="332"/>
        <v>7.5467000000000004</v>
      </c>
      <c r="D10649" s="254">
        <f t="shared" si="333"/>
        <v>0.92544299565364696</v>
      </c>
    </row>
    <row r="10650" spans="1:4" x14ac:dyDescent="0.3">
      <c r="A10650" s="4">
        <v>35034</v>
      </c>
      <c r="B10650" s="200">
        <v>7576.7</v>
      </c>
      <c r="C10650" s="201">
        <f t="shared" si="332"/>
        <v>7.5766999999999998</v>
      </c>
      <c r="D10650" s="254">
        <f t="shared" si="333"/>
        <v>0.39752474591541187</v>
      </c>
    </row>
    <row r="10651" spans="1:4" x14ac:dyDescent="0.3">
      <c r="A10651" s="4">
        <v>35037</v>
      </c>
      <c r="B10651" s="200">
        <v>7616.7</v>
      </c>
      <c r="C10651" s="201">
        <f t="shared" si="332"/>
        <v>7.6166999999999998</v>
      </c>
      <c r="D10651" s="254">
        <f t="shared" si="333"/>
        <v>0.52793432496998083</v>
      </c>
    </row>
    <row r="10652" spans="1:4" x14ac:dyDescent="0.3">
      <c r="A10652" s="4">
        <v>35038</v>
      </c>
      <c r="B10652" s="200">
        <v>7670.8</v>
      </c>
      <c r="C10652" s="201">
        <f t="shared" si="332"/>
        <v>7.6707999999999998</v>
      </c>
      <c r="D10652" s="254">
        <f t="shared" si="333"/>
        <v>0.71028135544264348</v>
      </c>
    </row>
    <row r="10653" spans="1:4" x14ac:dyDescent="0.3">
      <c r="A10653" s="4">
        <v>35039</v>
      </c>
      <c r="B10653" s="200">
        <v>7671.2999999999993</v>
      </c>
      <c r="C10653" s="201">
        <f t="shared" si="332"/>
        <v>7.6712999999999996</v>
      </c>
      <c r="D10653" s="254">
        <f t="shared" si="333"/>
        <v>6.5182249569639694E-3</v>
      </c>
    </row>
    <row r="10654" spans="1:4" x14ac:dyDescent="0.3">
      <c r="A10654" s="4">
        <v>35040</v>
      </c>
      <c r="B10654" s="200">
        <v>7708.3</v>
      </c>
      <c r="C10654" s="201">
        <f t="shared" si="332"/>
        <v>7.7083000000000004</v>
      </c>
      <c r="D10654" s="254">
        <f t="shared" si="333"/>
        <v>0.48231720829585711</v>
      </c>
    </row>
    <row r="10655" spans="1:4" x14ac:dyDescent="0.3">
      <c r="A10655" s="4">
        <v>35041</v>
      </c>
      <c r="B10655" s="200">
        <v>7790</v>
      </c>
      <c r="C10655" s="201">
        <f t="shared" si="332"/>
        <v>7.79</v>
      </c>
      <c r="D10655" s="254">
        <f t="shared" si="333"/>
        <v>1.0598964752279949</v>
      </c>
    </row>
    <row r="10656" spans="1:4" x14ac:dyDescent="0.3">
      <c r="A10656" s="4">
        <v>35044</v>
      </c>
      <c r="B10656" s="200">
        <v>7750.4</v>
      </c>
      <c r="C10656" s="201">
        <f t="shared" si="332"/>
        <v>7.7504</v>
      </c>
      <c r="D10656" s="254">
        <f t="shared" si="333"/>
        <v>-0.50834403080873836</v>
      </c>
    </row>
    <row r="10657" spans="1:4" x14ac:dyDescent="0.3">
      <c r="A10657" s="4">
        <v>35046</v>
      </c>
      <c r="B10657" s="200">
        <v>7795</v>
      </c>
      <c r="C10657" s="201">
        <f t="shared" si="332"/>
        <v>7.7949999999999999</v>
      </c>
      <c r="D10657" s="254">
        <f t="shared" si="333"/>
        <v>0.575454170107359</v>
      </c>
    </row>
    <row r="10658" spans="1:4" x14ac:dyDescent="0.3">
      <c r="A10658" s="4">
        <v>35047</v>
      </c>
      <c r="B10658" s="200">
        <v>7819.2000000000007</v>
      </c>
      <c r="C10658" s="201">
        <f t="shared" si="332"/>
        <v>7.8192000000000004</v>
      </c>
      <c r="D10658" s="254">
        <f t="shared" si="333"/>
        <v>0.31045542014112026</v>
      </c>
    </row>
    <row r="10659" spans="1:4" x14ac:dyDescent="0.3">
      <c r="A10659" s="4">
        <v>35048</v>
      </c>
      <c r="B10659" s="200">
        <v>7769.5999999999995</v>
      </c>
      <c r="C10659" s="201">
        <f t="shared" si="332"/>
        <v>7.7695999999999996</v>
      </c>
      <c r="D10659" s="254">
        <f t="shared" si="333"/>
        <v>-0.63433599345202873</v>
      </c>
    </row>
    <row r="10660" spans="1:4" x14ac:dyDescent="0.3">
      <c r="A10660" s="4">
        <v>35051</v>
      </c>
      <c r="B10660" s="200">
        <v>7758.8</v>
      </c>
      <c r="C10660" s="201">
        <f t="shared" si="332"/>
        <v>7.7587999999999999</v>
      </c>
      <c r="D10660" s="254">
        <f t="shared" si="333"/>
        <v>-0.1390032948929032</v>
      </c>
    </row>
    <row r="10661" spans="1:4" x14ac:dyDescent="0.3">
      <c r="A10661" s="4">
        <v>35052</v>
      </c>
      <c r="B10661" s="200">
        <v>7680.9000000000005</v>
      </c>
      <c r="C10661" s="201">
        <f t="shared" si="332"/>
        <v>7.6809000000000003</v>
      </c>
      <c r="D10661" s="254">
        <f t="shared" si="333"/>
        <v>-1.0040212403979898</v>
      </c>
    </row>
    <row r="10662" spans="1:4" x14ac:dyDescent="0.3">
      <c r="A10662" s="4">
        <v>35053</v>
      </c>
      <c r="B10662" s="200">
        <v>7550</v>
      </c>
      <c r="C10662" s="201">
        <f t="shared" si="332"/>
        <v>7.55</v>
      </c>
      <c r="D10662" s="254">
        <f t="shared" si="333"/>
        <v>-1.7042273691885157</v>
      </c>
    </row>
    <row r="10663" spans="1:4" x14ac:dyDescent="0.3">
      <c r="A10663" s="4">
        <v>35054</v>
      </c>
      <c r="B10663" s="200">
        <v>7585.8</v>
      </c>
      <c r="C10663" s="201">
        <f t="shared" si="332"/>
        <v>7.5857999999999999</v>
      </c>
      <c r="D10663" s="254">
        <f t="shared" si="333"/>
        <v>0.47417218543046591</v>
      </c>
    </row>
    <row r="10664" spans="1:4" x14ac:dyDescent="0.3">
      <c r="A10664" s="4">
        <v>35055</v>
      </c>
      <c r="B10664" s="200">
        <v>7570.8</v>
      </c>
      <c r="C10664" s="201">
        <f t="shared" si="332"/>
        <v>7.5708000000000002</v>
      </c>
      <c r="D10664" s="254">
        <f t="shared" si="333"/>
        <v>-0.19773787866803616</v>
      </c>
    </row>
    <row r="10665" spans="1:4" x14ac:dyDescent="0.3">
      <c r="A10665" s="4">
        <v>35059</v>
      </c>
      <c r="B10665" s="200">
        <v>7553.3</v>
      </c>
      <c r="C10665" s="201">
        <f t="shared" si="332"/>
        <v>7.5533000000000001</v>
      </c>
      <c r="D10665" s="254">
        <f t="shared" si="333"/>
        <v>-0.23115126538807429</v>
      </c>
    </row>
    <row r="10666" spans="1:4" x14ac:dyDescent="0.3">
      <c r="A10666" s="4">
        <v>35060</v>
      </c>
      <c r="B10666" s="200">
        <v>7642.5</v>
      </c>
      <c r="C10666" s="201">
        <f t="shared" si="332"/>
        <v>7.6425000000000001</v>
      </c>
      <c r="D10666" s="254">
        <f t="shared" si="333"/>
        <v>1.1809407808507588</v>
      </c>
    </row>
    <row r="10667" spans="1:4" x14ac:dyDescent="0.3">
      <c r="A10667" s="4">
        <v>35061</v>
      </c>
      <c r="B10667" s="200">
        <v>7684.2</v>
      </c>
      <c r="C10667" s="201">
        <f t="shared" si="332"/>
        <v>7.6841999999999997</v>
      </c>
      <c r="D10667" s="254">
        <f t="shared" si="333"/>
        <v>0.54563297350342932</v>
      </c>
    </row>
    <row r="10668" spans="1:4" x14ac:dyDescent="0.3">
      <c r="A10668" s="4">
        <v>35062</v>
      </c>
      <c r="B10668" s="200">
        <v>7739.6</v>
      </c>
      <c r="C10668" s="201">
        <f t="shared" si="332"/>
        <v>7.7396000000000003</v>
      </c>
      <c r="D10668" s="254">
        <f t="shared" si="333"/>
        <v>0.72095989172589192</v>
      </c>
    </row>
    <row r="10669" spans="1:4" x14ac:dyDescent="0.3">
      <c r="A10669" s="4">
        <v>35066</v>
      </c>
      <c r="B10669" s="200">
        <v>7695.8</v>
      </c>
      <c r="C10669" s="201">
        <f t="shared" si="332"/>
        <v>7.6958000000000002</v>
      </c>
      <c r="D10669" s="254">
        <f t="shared" si="333"/>
        <v>-0.56592071941702349</v>
      </c>
    </row>
    <row r="10670" spans="1:4" x14ac:dyDescent="0.3">
      <c r="A10670" s="4">
        <v>35067</v>
      </c>
      <c r="B10670" s="200">
        <v>7559.5999999999995</v>
      </c>
      <c r="C10670" s="201">
        <f t="shared" si="332"/>
        <v>7.5595999999999997</v>
      </c>
      <c r="D10670" s="254">
        <f t="shared" si="333"/>
        <v>-1.7697965123833925</v>
      </c>
    </row>
    <row r="10671" spans="1:4" x14ac:dyDescent="0.3">
      <c r="A10671" s="4">
        <v>35068</v>
      </c>
      <c r="B10671" s="200">
        <v>7570</v>
      </c>
      <c r="C10671" s="201">
        <f t="shared" si="332"/>
        <v>7.57</v>
      </c>
      <c r="D10671" s="254">
        <f t="shared" si="333"/>
        <v>0.13757341658289235</v>
      </c>
    </row>
    <row r="10672" spans="1:4" x14ac:dyDescent="0.3">
      <c r="A10672" s="4">
        <v>35069</v>
      </c>
      <c r="B10672" s="200">
        <v>7567.5</v>
      </c>
      <c r="C10672" s="201">
        <f t="shared" si="332"/>
        <v>7.5674999999999999</v>
      </c>
      <c r="D10672" s="254">
        <f t="shared" si="333"/>
        <v>-3.3025099075301156E-2</v>
      </c>
    </row>
    <row r="10673" spans="1:4" x14ac:dyDescent="0.3">
      <c r="A10673" s="4">
        <v>35072</v>
      </c>
      <c r="B10673" s="200">
        <v>7538.8</v>
      </c>
      <c r="C10673" s="201">
        <f t="shared" si="332"/>
        <v>7.5388000000000002</v>
      </c>
      <c r="D10673" s="254">
        <f t="shared" si="333"/>
        <v>-0.37925338619094751</v>
      </c>
    </row>
    <row r="10674" spans="1:4" x14ac:dyDescent="0.3">
      <c r="A10674" s="4">
        <v>35073</v>
      </c>
      <c r="B10674" s="200">
        <v>7477.9</v>
      </c>
      <c r="C10674" s="201">
        <f t="shared" si="332"/>
        <v>7.4779</v>
      </c>
      <c r="D10674" s="254">
        <f t="shared" si="333"/>
        <v>-0.80782087334855257</v>
      </c>
    </row>
    <row r="10675" spans="1:4" x14ac:dyDescent="0.3">
      <c r="A10675" s="4">
        <v>35074</v>
      </c>
      <c r="B10675" s="200">
        <v>7518.7999999999993</v>
      </c>
      <c r="C10675" s="201">
        <f t="shared" si="332"/>
        <v>7.5187999999999997</v>
      </c>
      <c r="D10675" s="254">
        <f t="shared" si="333"/>
        <v>0.5469449979272234</v>
      </c>
    </row>
    <row r="10676" spans="1:4" x14ac:dyDescent="0.3">
      <c r="A10676" s="4">
        <v>35075</v>
      </c>
      <c r="B10676" s="200">
        <v>7521.3</v>
      </c>
      <c r="C10676" s="201">
        <f t="shared" si="332"/>
        <v>7.5213000000000001</v>
      </c>
      <c r="D10676" s="254">
        <f t="shared" si="333"/>
        <v>3.3249986700023548E-2</v>
      </c>
    </row>
    <row r="10677" spans="1:4" x14ac:dyDescent="0.3">
      <c r="A10677" s="4">
        <v>35076</v>
      </c>
      <c r="B10677" s="200">
        <v>7467.9000000000005</v>
      </c>
      <c r="C10677" s="201">
        <f t="shared" si="332"/>
        <v>7.4679000000000002</v>
      </c>
      <c r="D10677" s="254">
        <f t="shared" si="333"/>
        <v>-0.70998364644409007</v>
      </c>
    </row>
    <row r="10678" spans="1:4" x14ac:dyDescent="0.3">
      <c r="A10678" s="4">
        <v>35079</v>
      </c>
      <c r="B10678" s="200">
        <v>7524.6</v>
      </c>
      <c r="C10678" s="201">
        <f t="shared" si="332"/>
        <v>7.5246000000000004</v>
      </c>
      <c r="D10678" s="254">
        <f t="shared" si="333"/>
        <v>0.75924958823765376</v>
      </c>
    </row>
    <row r="10679" spans="1:4" x14ac:dyDescent="0.3">
      <c r="A10679" s="4">
        <v>35080</v>
      </c>
      <c r="B10679" s="200">
        <v>7525.4000000000005</v>
      </c>
      <c r="C10679" s="201">
        <f t="shared" si="332"/>
        <v>7.5254000000000003</v>
      </c>
      <c r="D10679" s="254">
        <f t="shared" si="333"/>
        <v>1.0631794381099624E-2</v>
      </c>
    </row>
    <row r="10680" spans="1:4" x14ac:dyDescent="0.3">
      <c r="A10680" s="4">
        <v>35081</v>
      </c>
      <c r="B10680" s="200">
        <v>7510</v>
      </c>
      <c r="C10680" s="201">
        <f t="shared" si="332"/>
        <v>7.51</v>
      </c>
      <c r="D10680" s="254">
        <f t="shared" si="333"/>
        <v>-0.20464028490180253</v>
      </c>
    </row>
    <row r="10681" spans="1:4" x14ac:dyDescent="0.3">
      <c r="A10681" s="4">
        <v>35082</v>
      </c>
      <c r="B10681" s="200">
        <v>7466.7000000000007</v>
      </c>
      <c r="C10681" s="201">
        <f t="shared" si="332"/>
        <v>7.4667000000000003</v>
      </c>
      <c r="D10681" s="254">
        <f t="shared" si="333"/>
        <v>-0.57656458055924675</v>
      </c>
    </row>
    <row r="10682" spans="1:4" x14ac:dyDescent="0.3">
      <c r="A10682" s="4">
        <v>35083</v>
      </c>
      <c r="B10682" s="200">
        <v>7429.5999999999995</v>
      </c>
      <c r="C10682" s="201">
        <f t="shared" si="332"/>
        <v>7.4295999999999998</v>
      </c>
      <c r="D10682" s="254">
        <f t="shared" si="333"/>
        <v>-0.49687278181795858</v>
      </c>
    </row>
    <row r="10683" spans="1:4" x14ac:dyDescent="0.3">
      <c r="A10683" s="4">
        <v>35086</v>
      </c>
      <c r="B10683" s="200">
        <v>7312.2999999999993</v>
      </c>
      <c r="C10683" s="201">
        <f t="shared" si="332"/>
        <v>7.3122999999999996</v>
      </c>
      <c r="D10683" s="254">
        <f t="shared" si="333"/>
        <v>-1.5788198557122879</v>
      </c>
    </row>
    <row r="10684" spans="1:4" x14ac:dyDescent="0.3">
      <c r="A10684" s="4">
        <v>35087</v>
      </c>
      <c r="B10684" s="200">
        <v>7360.8</v>
      </c>
      <c r="C10684" s="201">
        <f t="shared" si="332"/>
        <v>7.3608000000000002</v>
      </c>
      <c r="D10684" s="254">
        <f t="shared" si="333"/>
        <v>0.663266003856533</v>
      </c>
    </row>
    <row r="10685" spans="1:4" x14ac:dyDescent="0.3">
      <c r="A10685" s="4">
        <v>35088</v>
      </c>
      <c r="B10685" s="200">
        <v>7421.5</v>
      </c>
      <c r="C10685" s="201">
        <f t="shared" si="332"/>
        <v>7.4215</v>
      </c>
      <c r="D10685" s="254">
        <f t="shared" si="333"/>
        <v>0.82463862623627371</v>
      </c>
    </row>
    <row r="10686" spans="1:4" x14ac:dyDescent="0.3">
      <c r="A10686" s="4">
        <v>35089</v>
      </c>
      <c r="B10686" s="200">
        <v>7386.7</v>
      </c>
      <c r="C10686" s="201">
        <f t="shared" si="332"/>
        <v>7.3866999999999994</v>
      </c>
      <c r="D10686" s="254">
        <f t="shared" si="333"/>
        <v>-0.46890790271508775</v>
      </c>
    </row>
    <row r="10687" spans="1:4" x14ac:dyDescent="0.3">
      <c r="A10687" s="4">
        <v>35090</v>
      </c>
      <c r="B10687" s="200">
        <v>7434.9</v>
      </c>
      <c r="C10687" s="201">
        <f t="shared" si="332"/>
        <v>7.4348999999999998</v>
      </c>
      <c r="D10687" s="254">
        <f t="shared" si="333"/>
        <v>0.65252413120879815</v>
      </c>
    </row>
    <row r="10688" spans="1:4" x14ac:dyDescent="0.3">
      <c r="A10688" s="4">
        <v>35093</v>
      </c>
      <c r="B10688" s="200">
        <v>7390.7999999999993</v>
      </c>
      <c r="C10688" s="201">
        <f t="shared" si="332"/>
        <v>7.3907999999999996</v>
      </c>
      <c r="D10688" s="254">
        <f t="shared" si="333"/>
        <v>-0.59314852923375572</v>
      </c>
    </row>
    <row r="10689" spans="1:4" x14ac:dyDescent="0.3">
      <c r="A10689" s="4">
        <v>35094</v>
      </c>
      <c r="B10689" s="200">
        <v>7369.9000000000005</v>
      </c>
      <c r="C10689" s="201">
        <f t="shared" si="332"/>
        <v>7.3699000000000003</v>
      </c>
      <c r="D10689" s="254">
        <f t="shared" si="333"/>
        <v>-0.28278400173186169</v>
      </c>
    </row>
    <row r="10690" spans="1:4" x14ac:dyDescent="0.3">
      <c r="A10690" s="4">
        <v>35095</v>
      </c>
      <c r="B10690" s="200">
        <v>7421.2</v>
      </c>
      <c r="C10690" s="201">
        <f t="shared" si="332"/>
        <v>7.4211999999999998</v>
      </c>
      <c r="D10690" s="254">
        <f t="shared" si="333"/>
        <v>0.6960745736034335</v>
      </c>
    </row>
    <row r="10691" spans="1:4" x14ac:dyDescent="0.3">
      <c r="A10691" s="4">
        <v>35096</v>
      </c>
      <c r="B10691" s="200">
        <v>7417</v>
      </c>
      <c r="C10691" s="201">
        <f t="shared" si="332"/>
        <v>7.4169999999999998</v>
      </c>
      <c r="D10691" s="254">
        <f t="shared" si="333"/>
        <v>-5.6594620816041719E-2</v>
      </c>
    </row>
    <row r="10692" spans="1:4" x14ac:dyDescent="0.3">
      <c r="A10692" s="4">
        <v>35097</v>
      </c>
      <c r="B10692" s="200">
        <v>7424.1</v>
      </c>
      <c r="C10692" s="201">
        <f t="shared" si="332"/>
        <v>7.4241000000000001</v>
      </c>
      <c r="D10692" s="254">
        <f t="shared" si="333"/>
        <v>9.5726034784959779E-2</v>
      </c>
    </row>
    <row r="10693" spans="1:4" x14ac:dyDescent="0.3">
      <c r="A10693" s="4">
        <v>35101</v>
      </c>
      <c r="B10693" s="200">
        <v>7482.1</v>
      </c>
      <c r="C10693" s="201">
        <f t="shared" si="332"/>
        <v>7.4821</v>
      </c>
      <c r="D10693" s="254">
        <f t="shared" si="333"/>
        <v>0.78123947683894635</v>
      </c>
    </row>
    <row r="10694" spans="1:4" x14ac:dyDescent="0.3">
      <c r="A10694" s="4">
        <v>35102</v>
      </c>
      <c r="B10694" s="200">
        <v>7480</v>
      </c>
      <c r="C10694" s="201">
        <f t="shared" ref="C10694:C10757" si="334">B10694/1000</f>
        <v>7.48</v>
      </c>
      <c r="D10694" s="254">
        <f t="shared" si="333"/>
        <v>-2.8066986541219752E-2</v>
      </c>
    </row>
    <row r="10695" spans="1:4" x14ac:dyDescent="0.3">
      <c r="A10695" s="4">
        <v>35103</v>
      </c>
      <c r="B10695" s="200">
        <v>7486.3</v>
      </c>
      <c r="C10695" s="201">
        <f t="shared" si="334"/>
        <v>7.4863</v>
      </c>
      <c r="D10695" s="254">
        <f t="shared" ref="D10695:D10758" si="335">((B10695/B10694)-1)*100</f>
        <v>8.4224598930493499E-2</v>
      </c>
    </row>
    <row r="10696" spans="1:4" x14ac:dyDescent="0.3">
      <c r="A10696" s="4">
        <v>35104</v>
      </c>
      <c r="B10696" s="200">
        <v>7492.9</v>
      </c>
      <c r="C10696" s="201">
        <f t="shared" si="334"/>
        <v>7.4928999999999997</v>
      </c>
      <c r="D10696" s="254">
        <f t="shared" si="335"/>
        <v>8.8161040834577875E-2</v>
      </c>
    </row>
    <row r="10697" spans="1:4" x14ac:dyDescent="0.3">
      <c r="A10697" s="4">
        <v>35107</v>
      </c>
      <c r="B10697" s="200">
        <v>7527.9</v>
      </c>
      <c r="C10697" s="201">
        <f t="shared" si="334"/>
        <v>7.5278999999999998</v>
      </c>
      <c r="D10697" s="254">
        <f t="shared" si="335"/>
        <v>0.46710886305703081</v>
      </c>
    </row>
    <row r="10698" spans="1:4" x14ac:dyDescent="0.3">
      <c r="A10698" s="4">
        <v>35108</v>
      </c>
      <c r="B10698" s="200">
        <v>7568.8</v>
      </c>
      <c r="C10698" s="201">
        <f t="shared" si="334"/>
        <v>7.5688000000000004</v>
      </c>
      <c r="D10698" s="254">
        <f t="shared" si="335"/>
        <v>0.54331221190504486</v>
      </c>
    </row>
    <row r="10699" spans="1:4" x14ac:dyDescent="0.3">
      <c r="A10699" s="4">
        <v>35109</v>
      </c>
      <c r="B10699" s="200">
        <v>7529.8</v>
      </c>
      <c r="C10699" s="201">
        <f t="shared" si="334"/>
        <v>7.5297999999999998</v>
      </c>
      <c r="D10699" s="254">
        <f t="shared" si="335"/>
        <v>-0.51527322693161182</v>
      </c>
    </row>
    <row r="10700" spans="1:4" x14ac:dyDescent="0.3">
      <c r="A10700" s="4">
        <v>35110</v>
      </c>
      <c r="B10700" s="200">
        <v>7500.8</v>
      </c>
      <c r="C10700" s="201">
        <f t="shared" si="334"/>
        <v>7.5007999999999999</v>
      </c>
      <c r="D10700" s="254">
        <f t="shared" si="335"/>
        <v>-0.3851363914048167</v>
      </c>
    </row>
    <row r="10701" spans="1:4" x14ac:dyDescent="0.3">
      <c r="A10701" s="4">
        <v>35111</v>
      </c>
      <c r="B10701" s="200">
        <v>7544.6</v>
      </c>
      <c r="C10701" s="201">
        <f t="shared" si="334"/>
        <v>7.5446</v>
      </c>
      <c r="D10701" s="254">
        <f t="shared" si="335"/>
        <v>0.58393771331057831</v>
      </c>
    </row>
    <row r="10702" spans="1:4" x14ac:dyDescent="0.3">
      <c r="A10702" s="4">
        <v>35114</v>
      </c>
      <c r="B10702" s="200">
        <v>7545.8</v>
      </c>
      <c r="C10702" s="201">
        <f t="shared" si="334"/>
        <v>7.5457999999999998</v>
      </c>
      <c r="D10702" s="254">
        <f t="shared" si="335"/>
        <v>1.590541579408189E-2</v>
      </c>
    </row>
    <row r="10703" spans="1:4" x14ac:dyDescent="0.3">
      <c r="A10703" s="4">
        <v>35115</v>
      </c>
      <c r="B10703" s="200">
        <v>7578.5</v>
      </c>
      <c r="C10703" s="201">
        <f t="shared" si="334"/>
        <v>7.5785</v>
      </c>
      <c r="D10703" s="254">
        <f t="shared" si="335"/>
        <v>0.43335365368815104</v>
      </c>
    </row>
    <row r="10704" spans="1:4" x14ac:dyDescent="0.3">
      <c r="A10704" s="4">
        <v>35116</v>
      </c>
      <c r="B10704" s="200">
        <v>7538.1</v>
      </c>
      <c r="C10704" s="201">
        <f t="shared" si="334"/>
        <v>7.5381</v>
      </c>
      <c r="D10704" s="254">
        <f t="shared" si="335"/>
        <v>-0.53308702249784679</v>
      </c>
    </row>
    <row r="10705" spans="1:4" x14ac:dyDescent="0.3">
      <c r="A10705" s="4">
        <v>35117</v>
      </c>
      <c r="B10705" s="200">
        <v>7547.7</v>
      </c>
      <c r="C10705" s="201">
        <f t="shared" si="334"/>
        <v>7.5476999999999999</v>
      </c>
      <c r="D10705" s="254">
        <f t="shared" si="335"/>
        <v>0.12735304652364832</v>
      </c>
    </row>
    <row r="10706" spans="1:4" x14ac:dyDescent="0.3">
      <c r="A10706" s="4">
        <v>35118</v>
      </c>
      <c r="B10706" s="200">
        <v>7533.1</v>
      </c>
      <c r="C10706" s="201">
        <f t="shared" si="334"/>
        <v>7.5331000000000001</v>
      </c>
      <c r="D10706" s="254">
        <f t="shared" si="335"/>
        <v>-0.19343641109211829</v>
      </c>
    </row>
    <row r="10707" spans="1:4" x14ac:dyDescent="0.3">
      <c r="A10707" s="4">
        <v>35121</v>
      </c>
      <c r="B10707" s="200">
        <v>7557.1</v>
      </c>
      <c r="C10707" s="201">
        <f t="shared" si="334"/>
        <v>7.5571000000000002</v>
      </c>
      <c r="D10707" s="254">
        <f t="shared" si="335"/>
        <v>0.31859393875031117</v>
      </c>
    </row>
    <row r="10708" spans="1:4" x14ac:dyDescent="0.3">
      <c r="A10708" s="4">
        <v>35122</v>
      </c>
      <c r="B10708" s="200">
        <v>7539</v>
      </c>
      <c r="C10708" s="201">
        <f t="shared" si="334"/>
        <v>7.5389999999999997</v>
      </c>
      <c r="D10708" s="254">
        <f t="shared" si="335"/>
        <v>-0.23950986489527093</v>
      </c>
    </row>
    <row r="10709" spans="1:4" x14ac:dyDescent="0.3">
      <c r="A10709" s="4">
        <v>35123</v>
      </c>
      <c r="B10709" s="200">
        <v>7557.2999999999993</v>
      </c>
      <c r="C10709" s="201">
        <f t="shared" si="334"/>
        <v>7.5572999999999997</v>
      </c>
      <c r="D10709" s="254">
        <f t="shared" si="335"/>
        <v>0.24273776362910837</v>
      </c>
    </row>
    <row r="10710" spans="1:4" x14ac:dyDescent="0.3">
      <c r="A10710" s="4">
        <v>35124</v>
      </c>
      <c r="B10710" s="200">
        <v>7629.6</v>
      </c>
      <c r="C10710" s="201">
        <f t="shared" si="334"/>
        <v>7.6295999999999999</v>
      </c>
      <c r="D10710" s="254">
        <f t="shared" si="335"/>
        <v>0.95669088166410177</v>
      </c>
    </row>
    <row r="10711" spans="1:4" x14ac:dyDescent="0.3">
      <c r="A10711" s="4">
        <v>35125</v>
      </c>
      <c r="B10711" s="200">
        <v>7589.1</v>
      </c>
      <c r="C10711" s="201">
        <f t="shared" si="334"/>
        <v>7.5891000000000002</v>
      </c>
      <c r="D10711" s="254">
        <f t="shared" si="335"/>
        <v>-0.53082730418370083</v>
      </c>
    </row>
    <row r="10712" spans="1:4" x14ac:dyDescent="0.3">
      <c r="A10712" s="4">
        <v>35128</v>
      </c>
      <c r="B10712" s="200">
        <v>7574.7</v>
      </c>
      <c r="C10712" s="201">
        <f t="shared" si="334"/>
        <v>7.5747</v>
      </c>
      <c r="D10712" s="254">
        <f t="shared" si="335"/>
        <v>-0.18974581966241244</v>
      </c>
    </row>
    <row r="10713" spans="1:4" x14ac:dyDescent="0.3">
      <c r="A10713" s="4">
        <v>35129</v>
      </c>
      <c r="B10713" s="200">
        <v>7586.2999999999993</v>
      </c>
      <c r="C10713" s="201">
        <f t="shared" si="334"/>
        <v>7.5862999999999996</v>
      </c>
      <c r="D10713" s="254">
        <f t="shared" si="335"/>
        <v>0.15314137853643661</v>
      </c>
    </row>
    <row r="10714" spans="1:4" x14ac:dyDescent="0.3">
      <c r="A10714" s="4">
        <v>35130</v>
      </c>
      <c r="B10714" s="200">
        <v>7595.2</v>
      </c>
      <c r="C10714" s="201">
        <f t="shared" si="334"/>
        <v>7.5952000000000002</v>
      </c>
      <c r="D10714" s="254">
        <f t="shared" si="335"/>
        <v>0.1173167420218002</v>
      </c>
    </row>
    <row r="10715" spans="1:4" x14ac:dyDescent="0.3">
      <c r="A10715" s="4">
        <v>35131</v>
      </c>
      <c r="B10715" s="200">
        <v>7571.3</v>
      </c>
      <c r="C10715" s="201">
        <f t="shared" si="334"/>
        <v>7.5712999999999999</v>
      </c>
      <c r="D10715" s="254">
        <f t="shared" si="335"/>
        <v>-0.31467242468927736</v>
      </c>
    </row>
    <row r="10716" spans="1:4" x14ac:dyDescent="0.3">
      <c r="A10716" s="4">
        <v>35132</v>
      </c>
      <c r="B10716" s="200">
        <v>7589.2999999999993</v>
      </c>
      <c r="C10716" s="201">
        <f t="shared" si="334"/>
        <v>7.5892999999999997</v>
      </c>
      <c r="D10716" s="254">
        <f t="shared" si="335"/>
        <v>0.237739886148991</v>
      </c>
    </row>
    <row r="10717" spans="1:4" x14ac:dyDescent="0.3">
      <c r="A10717" s="4">
        <v>35135</v>
      </c>
      <c r="B10717" s="200">
        <v>7623.7000000000007</v>
      </c>
      <c r="C10717" s="201">
        <f t="shared" si="334"/>
        <v>7.6237000000000004</v>
      </c>
      <c r="D10717" s="254">
        <f t="shared" si="335"/>
        <v>0.45326973502168855</v>
      </c>
    </row>
    <row r="10718" spans="1:4" x14ac:dyDescent="0.3">
      <c r="A10718" s="4">
        <v>35136</v>
      </c>
      <c r="B10718" s="200">
        <v>7604.5</v>
      </c>
      <c r="C10718" s="201">
        <f t="shared" si="334"/>
        <v>7.6044999999999998</v>
      </c>
      <c r="D10718" s="254">
        <f t="shared" si="335"/>
        <v>-0.25184621640411686</v>
      </c>
    </row>
    <row r="10719" spans="1:4" x14ac:dyDescent="0.3">
      <c r="A10719" s="4">
        <v>35137</v>
      </c>
      <c r="B10719" s="200">
        <v>7589.2999999999993</v>
      </c>
      <c r="C10719" s="201">
        <f t="shared" si="334"/>
        <v>7.5892999999999997</v>
      </c>
      <c r="D10719" s="254">
        <f t="shared" si="335"/>
        <v>-0.19988164902361438</v>
      </c>
    </row>
    <row r="10720" spans="1:4" x14ac:dyDescent="0.3">
      <c r="A10720" s="4">
        <v>35138</v>
      </c>
      <c r="B10720" s="200">
        <v>7561.6</v>
      </c>
      <c r="C10720" s="201">
        <f t="shared" si="334"/>
        <v>7.5616000000000003</v>
      </c>
      <c r="D10720" s="254">
        <f t="shared" si="335"/>
        <v>-0.36498754825872171</v>
      </c>
    </row>
    <row r="10721" spans="1:4" x14ac:dyDescent="0.3">
      <c r="A10721" s="4">
        <v>35139</v>
      </c>
      <c r="B10721" s="200">
        <v>7576.2</v>
      </c>
      <c r="C10721" s="201">
        <f t="shared" si="334"/>
        <v>7.5762</v>
      </c>
      <c r="D10721" s="254">
        <f t="shared" si="335"/>
        <v>0.19308082945408422</v>
      </c>
    </row>
    <row r="10722" spans="1:4" x14ac:dyDescent="0.3">
      <c r="A10722" s="4">
        <v>35142</v>
      </c>
      <c r="B10722" s="200">
        <v>7556.0999999999995</v>
      </c>
      <c r="C10722" s="201">
        <f t="shared" si="334"/>
        <v>7.5560999999999998</v>
      </c>
      <c r="D10722" s="254">
        <f t="shared" si="335"/>
        <v>-0.26530450621684576</v>
      </c>
    </row>
    <row r="10723" spans="1:4" x14ac:dyDescent="0.3">
      <c r="A10723" s="4">
        <v>35143</v>
      </c>
      <c r="B10723" s="200">
        <v>7524.2000000000007</v>
      </c>
      <c r="C10723" s="201">
        <f t="shared" si="334"/>
        <v>7.5242000000000004</v>
      </c>
      <c r="D10723" s="254">
        <f t="shared" si="335"/>
        <v>-0.42217546088588742</v>
      </c>
    </row>
    <row r="10724" spans="1:4" x14ac:dyDescent="0.3">
      <c r="A10724" s="4">
        <v>35144</v>
      </c>
      <c r="B10724" s="200">
        <v>7543.2</v>
      </c>
      <c r="C10724" s="201">
        <f t="shared" si="334"/>
        <v>7.5431999999999997</v>
      </c>
      <c r="D10724" s="254">
        <f t="shared" si="335"/>
        <v>0.25251854017702691</v>
      </c>
    </row>
    <row r="10725" spans="1:4" x14ac:dyDescent="0.3">
      <c r="A10725" s="4">
        <v>35146</v>
      </c>
      <c r="B10725" s="200">
        <v>7560</v>
      </c>
      <c r="C10725" s="201">
        <f t="shared" si="334"/>
        <v>7.56</v>
      </c>
      <c r="D10725" s="254">
        <f t="shared" si="335"/>
        <v>0.22271714922048602</v>
      </c>
    </row>
    <row r="10726" spans="1:4" x14ac:dyDescent="0.3">
      <c r="A10726" s="4">
        <v>35149</v>
      </c>
      <c r="B10726" s="200">
        <v>7548.4</v>
      </c>
      <c r="C10726" s="201">
        <f t="shared" si="334"/>
        <v>7.5484</v>
      </c>
      <c r="D10726" s="254">
        <f t="shared" si="335"/>
        <v>-0.15343915343916104</v>
      </c>
    </row>
    <row r="10727" spans="1:4" x14ac:dyDescent="0.3">
      <c r="A10727" s="4">
        <v>35150</v>
      </c>
      <c r="B10727" s="200">
        <v>7543.7000000000007</v>
      </c>
      <c r="C10727" s="201">
        <f t="shared" si="334"/>
        <v>7.5437000000000003</v>
      </c>
      <c r="D10727" s="254">
        <f t="shared" si="335"/>
        <v>-6.226485082929667E-2</v>
      </c>
    </row>
    <row r="10728" spans="1:4" x14ac:dyDescent="0.3">
      <c r="A10728" s="4">
        <v>35151</v>
      </c>
      <c r="B10728" s="200">
        <v>7547.9000000000005</v>
      </c>
      <c r="C10728" s="201">
        <f t="shared" si="334"/>
        <v>7.5479000000000003</v>
      </c>
      <c r="D10728" s="254">
        <f t="shared" si="335"/>
        <v>5.5675596855642162E-2</v>
      </c>
    </row>
    <row r="10729" spans="1:4" x14ac:dyDescent="0.3">
      <c r="A10729" s="4">
        <v>35152</v>
      </c>
      <c r="B10729" s="200">
        <v>7552.6</v>
      </c>
      <c r="C10729" s="201">
        <f t="shared" si="334"/>
        <v>7.5526</v>
      </c>
      <c r="D10729" s="254">
        <f t="shared" si="335"/>
        <v>6.2268975476609256E-2</v>
      </c>
    </row>
    <row r="10730" spans="1:4" x14ac:dyDescent="0.3">
      <c r="A10730" s="4">
        <v>35153</v>
      </c>
      <c r="B10730" s="200">
        <v>7537.5</v>
      </c>
      <c r="C10730" s="201">
        <f t="shared" si="334"/>
        <v>7.5374999999999996</v>
      </c>
      <c r="D10730" s="254">
        <f t="shared" si="335"/>
        <v>-0.19993114953791302</v>
      </c>
    </row>
    <row r="10731" spans="1:4" x14ac:dyDescent="0.3">
      <c r="A10731" s="4">
        <v>35156</v>
      </c>
      <c r="B10731" s="200">
        <v>7512.7</v>
      </c>
      <c r="C10731" s="201">
        <f t="shared" si="334"/>
        <v>7.5126999999999997</v>
      </c>
      <c r="D10731" s="254">
        <f t="shared" si="335"/>
        <v>-0.3290215588723111</v>
      </c>
    </row>
    <row r="10732" spans="1:4" x14ac:dyDescent="0.3">
      <c r="A10732" s="4">
        <v>35157</v>
      </c>
      <c r="B10732" s="200">
        <v>7511</v>
      </c>
      <c r="C10732" s="201">
        <f t="shared" si="334"/>
        <v>7.5110000000000001</v>
      </c>
      <c r="D10732" s="254">
        <f t="shared" si="335"/>
        <v>-2.2628349328468467E-2</v>
      </c>
    </row>
    <row r="10733" spans="1:4" x14ac:dyDescent="0.3">
      <c r="A10733" s="4">
        <v>35158</v>
      </c>
      <c r="B10733" s="200">
        <v>7518.0999999999995</v>
      </c>
      <c r="C10733" s="201">
        <f t="shared" si="334"/>
        <v>7.5180999999999996</v>
      </c>
      <c r="D10733" s="254">
        <f t="shared" si="335"/>
        <v>9.4528025562490292E-2</v>
      </c>
    </row>
    <row r="10734" spans="1:4" x14ac:dyDescent="0.3">
      <c r="A10734" s="4">
        <v>35163</v>
      </c>
      <c r="B10734" s="200">
        <v>7572.5</v>
      </c>
      <c r="C10734" s="201">
        <f t="shared" si="334"/>
        <v>7.5724999999999998</v>
      </c>
      <c r="D10734" s="254">
        <f t="shared" si="335"/>
        <v>0.72358707652200316</v>
      </c>
    </row>
    <row r="10735" spans="1:4" x14ac:dyDescent="0.3">
      <c r="A10735" s="4">
        <v>35164</v>
      </c>
      <c r="B10735" s="200">
        <v>7536.6</v>
      </c>
      <c r="C10735" s="201">
        <f t="shared" si="334"/>
        <v>7.5366</v>
      </c>
      <c r="D10735" s="254">
        <f t="shared" si="335"/>
        <v>-0.4740838560581051</v>
      </c>
    </row>
    <row r="10736" spans="1:4" x14ac:dyDescent="0.3">
      <c r="A10736" s="4">
        <v>35165</v>
      </c>
      <c r="B10736" s="200">
        <v>7495</v>
      </c>
      <c r="C10736" s="201">
        <f t="shared" si="334"/>
        <v>7.4950000000000001</v>
      </c>
      <c r="D10736" s="254">
        <f t="shared" si="335"/>
        <v>-0.55197303824006116</v>
      </c>
    </row>
    <row r="10737" spans="1:4" x14ac:dyDescent="0.3">
      <c r="A10737" s="4">
        <v>35166</v>
      </c>
      <c r="B10737" s="200">
        <v>7499</v>
      </c>
      <c r="C10737" s="201">
        <f t="shared" si="334"/>
        <v>7.4989999999999997</v>
      </c>
      <c r="D10737" s="254">
        <f t="shared" si="335"/>
        <v>5.3368912608409147E-2</v>
      </c>
    </row>
    <row r="10738" spans="1:4" x14ac:dyDescent="0.3">
      <c r="A10738" s="4">
        <v>35167</v>
      </c>
      <c r="B10738" s="200">
        <v>7499.5</v>
      </c>
      <c r="C10738" s="201">
        <f t="shared" si="334"/>
        <v>7.4995000000000003</v>
      </c>
      <c r="D10738" s="254">
        <f t="shared" si="335"/>
        <v>6.6675556740891651E-3</v>
      </c>
    </row>
    <row r="10739" spans="1:4" x14ac:dyDescent="0.3">
      <c r="A10739" s="4">
        <v>35170</v>
      </c>
      <c r="B10739" s="200">
        <v>7473.6</v>
      </c>
      <c r="C10739" s="201">
        <f t="shared" si="334"/>
        <v>7.4736000000000002</v>
      </c>
      <c r="D10739" s="254">
        <f t="shared" si="335"/>
        <v>-0.34535635709046497</v>
      </c>
    </row>
    <row r="10740" spans="1:4" x14ac:dyDescent="0.3">
      <c r="A10740" s="4">
        <v>35171</v>
      </c>
      <c r="B10740" s="200">
        <v>7431.5</v>
      </c>
      <c r="C10740" s="201">
        <f t="shared" si="334"/>
        <v>7.4314999999999998</v>
      </c>
      <c r="D10740" s="254">
        <f t="shared" si="335"/>
        <v>-0.56331620637979363</v>
      </c>
    </row>
    <row r="10741" spans="1:4" x14ac:dyDescent="0.3">
      <c r="A10741" s="4">
        <v>35172</v>
      </c>
      <c r="B10741" s="200">
        <v>7427.6</v>
      </c>
      <c r="C10741" s="201">
        <f t="shared" si="334"/>
        <v>7.4276</v>
      </c>
      <c r="D10741" s="254">
        <f t="shared" si="335"/>
        <v>-5.24793110408317E-2</v>
      </c>
    </row>
    <row r="10742" spans="1:4" x14ac:dyDescent="0.3">
      <c r="A10742" s="4">
        <v>35173</v>
      </c>
      <c r="B10742" s="200">
        <v>7441</v>
      </c>
      <c r="C10742" s="201">
        <f t="shared" si="334"/>
        <v>7.4409999999999998</v>
      </c>
      <c r="D10742" s="254">
        <f t="shared" si="335"/>
        <v>0.18040820722708961</v>
      </c>
    </row>
    <row r="10743" spans="1:4" x14ac:dyDescent="0.3">
      <c r="A10743" s="4">
        <v>35174</v>
      </c>
      <c r="B10743" s="200">
        <v>7405.3</v>
      </c>
      <c r="C10743" s="201">
        <f t="shared" si="334"/>
        <v>7.4053000000000004</v>
      </c>
      <c r="D10743" s="254">
        <f t="shared" si="335"/>
        <v>-0.47977422389463564</v>
      </c>
    </row>
    <row r="10744" spans="1:4" x14ac:dyDescent="0.3">
      <c r="A10744" s="4">
        <v>35177</v>
      </c>
      <c r="B10744" s="200">
        <v>7377.6</v>
      </c>
      <c r="C10744" s="201">
        <f t="shared" si="334"/>
        <v>7.3776000000000002</v>
      </c>
      <c r="D10744" s="254">
        <f t="shared" si="335"/>
        <v>-0.37405641905121634</v>
      </c>
    </row>
    <row r="10745" spans="1:4" x14ac:dyDescent="0.3">
      <c r="A10745" s="4">
        <v>35178</v>
      </c>
      <c r="B10745" s="200">
        <v>7417.5</v>
      </c>
      <c r="C10745" s="201">
        <f t="shared" si="334"/>
        <v>7.4175000000000004</v>
      </c>
      <c r="D10745" s="254">
        <f t="shared" si="335"/>
        <v>0.54082628497071905</v>
      </c>
    </row>
    <row r="10746" spans="1:4" x14ac:dyDescent="0.3">
      <c r="A10746" s="4">
        <v>35179</v>
      </c>
      <c r="B10746" s="200">
        <v>7433</v>
      </c>
      <c r="C10746" s="201">
        <f t="shared" si="334"/>
        <v>7.4329999999999998</v>
      </c>
      <c r="D10746" s="254">
        <f t="shared" si="335"/>
        <v>0.20896528479945609</v>
      </c>
    </row>
    <row r="10747" spans="1:4" x14ac:dyDescent="0.3">
      <c r="A10747" s="4">
        <v>35180</v>
      </c>
      <c r="B10747" s="200">
        <v>7379.4000000000005</v>
      </c>
      <c r="C10747" s="201">
        <f t="shared" si="334"/>
        <v>7.3794000000000004</v>
      </c>
      <c r="D10747" s="254">
        <f t="shared" si="335"/>
        <v>-0.72110856989101579</v>
      </c>
    </row>
    <row r="10748" spans="1:4" x14ac:dyDescent="0.3">
      <c r="A10748" s="4">
        <v>35181</v>
      </c>
      <c r="B10748" s="200">
        <v>7404.2000000000007</v>
      </c>
      <c r="C10748" s="201">
        <f t="shared" si="334"/>
        <v>7.4042000000000003</v>
      </c>
      <c r="D10748" s="254">
        <f t="shared" si="335"/>
        <v>0.33607068325338663</v>
      </c>
    </row>
    <row r="10749" spans="1:4" x14ac:dyDescent="0.3">
      <c r="A10749" s="4">
        <v>35184</v>
      </c>
      <c r="B10749" s="200">
        <v>7452.6</v>
      </c>
      <c r="C10749" s="201">
        <f t="shared" si="334"/>
        <v>7.4526000000000003</v>
      </c>
      <c r="D10749" s="254">
        <f t="shared" si="335"/>
        <v>0.65368304475836858</v>
      </c>
    </row>
    <row r="10750" spans="1:4" x14ac:dyDescent="0.3">
      <c r="A10750" s="4">
        <v>35185</v>
      </c>
      <c r="B10750" s="200">
        <v>7446.2</v>
      </c>
      <c r="C10750" s="201">
        <f t="shared" si="334"/>
        <v>7.4462000000000002</v>
      </c>
      <c r="D10750" s="254">
        <f t="shared" si="335"/>
        <v>-8.587607009634679E-2</v>
      </c>
    </row>
    <row r="10751" spans="1:4" x14ac:dyDescent="0.3">
      <c r="A10751" s="4">
        <v>35187</v>
      </c>
      <c r="B10751" s="200">
        <v>7469.2</v>
      </c>
      <c r="C10751" s="201">
        <f t="shared" si="334"/>
        <v>7.4691999999999998</v>
      </c>
      <c r="D10751" s="254">
        <f t="shared" si="335"/>
        <v>0.30888238296042925</v>
      </c>
    </row>
    <row r="10752" spans="1:4" x14ac:dyDescent="0.3">
      <c r="A10752" s="4">
        <v>35188</v>
      </c>
      <c r="B10752" s="200">
        <v>7474.9</v>
      </c>
      <c r="C10752" s="201">
        <f t="shared" si="334"/>
        <v>7.4748999999999999</v>
      </c>
      <c r="D10752" s="254">
        <f t="shared" si="335"/>
        <v>7.6313393670002228E-2</v>
      </c>
    </row>
    <row r="10753" spans="1:4" x14ac:dyDescent="0.3">
      <c r="A10753" s="4">
        <v>35191</v>
      </c>
      <c r="B10753" s="200">
        <v>7528.3</v>
      </c>
      <c r="C10753" s="201">
        <f t="shared" si="334"/>
        <v>7.5282999999999998</v>
      </c>
      <c r="D10753" s="254">
        <f t="shared" si="335"/>
        <v>0.71439082797095654</v>
      </c>
    </row>
    <row r="10754" spans="1:4" x14ac:dyDescent="0.3">
      <c r="A10754" s="4">
        <v>35192</v>
      </c>
      <c r="B10754" s="200">
        <v>7512</v>
      </c>
      <c r="C10754" s="201">
        <f t="shared" si="334"/>
        <v>7.5119999999999996</v>
      </c>
      <c r="D10754" s="254">
        <f t="shared" si="335"/>
        <v>-0.21651634499156858</v>
      </c>
    </row>
    <row r="10755" spans="1:4" x14ac:dyDescent="0.3">
      <c r="A10755" s="4">
        <v>35193</v>
      </c>
      <c r="B10755" s="200">
        <v>7482.8</v>
      </c>
      <c r="C10755" s="201">
        <f t="shared" si="334"/>
        <v>7.4828000000000001</v>
      </c>
      <c r="D10755" s="254">
        <f t="shared" si="335"/>
        <v>-0.38871139510117114</v>
      </c>
    </row>
    <row r="10756" spans="1:4" x14ac:dyDescent="0.3">
      <c r="A10756" s="4">
        <v>35194</v>
      </c>
      <c r="B10756" s="200">
        <v>7476.2000000000007</v>
      </c>
      <c r="C10756" s="201">
        <f t="shared" si="334"/>
        <v>7.4762000000000004</v>
      </c>
      <c r="D10756" s="254">
        <f t="shared" si="335"/>
        <v>-8.8202277222426684E-2</v>
      </c>
    </row>
    <row r="10757" spans="1:4" x14ac:dyDescent="0.3">
      <c r="A10757" s="4">
        <v>35195</v>
      </c>
      <c r="B10757" s="200">
        <v>7446.9000000000005</v>
      </c>
      <c r="C10757" s="201">
        <f t="shared" si="334"/>
        <v>7.4469000000000003</v>
      </c>
      <c r="D10757" s="254">
        <f t="shared" si="335"/>
        <v>-0.39191032877665677</v>
      </c>
    </row>
    <row r="10758" spans="1:4" x14ac:dyDescent="0.3">
      <c r="A10758" s="4">
        <v>35198</v>
      </c>
      <c r="B10758" s="200">
        <v>7443.4</v>
      </c>
      <c r="C10758" s="201">
        <f t="shared" ref="C10758:C10821" si="336">B10758/1000</f>
        <v>7.4433999999999996</v>
      </c>
      <c r="D10758" s="254">
        <f t="shared" si="335"/>
        <v>-4.6999422578530847E-2</v>
      </c>
    </row>
    <row r="10759" spans="1:4" x14ac:dyDescent="0.3">
      <c r="A10759" s="4">
        <v>35199</v>
      </c>
      <c r="B10759" s="200">
        <v>7407.5</v>
      </c>
      <c r="C10759" s="201">
        <f t="shared" si="336"/>
        <v>7.4074999999999998</v>
      </c>
      <c r="D10759" s="254">
        <f t="shared" ref="D10759:D10822" si="337">((B10759/B10758)-1)*100</f>
        <v>-0.48230647284842609</v>
      </c>
    </row>
    <row r="10760" spans="1:4" x14ac:dyDescent="0.3">
      <c r="A10760" s="4">
        <v>35200</v>
      </c>
      <c r="B10760" s="200">
        <v>7446.7</v>
      </c>
      <c r="C10760" s="201">
        <f t="shared" si="336"/>
        <v>7.4466999999999999</v>
      </c>
      <c r="D10760" s="254">
        <f t="shared" si="337"/>
        <v>0.52919338508268243</v>
      </c>
    </row>
    <row r="10761" spans="1:4" x14ac:dyDescent="0.3">
      <c r="A10761" s="4">
        <v>35201</v>
      </c>
      <c r="B10761" s="200">
        <v>7417.9000000000005</v>
      </c>
      <c r="C10761" s="201">
        <f t="shared" si="336"/>
        <v>7.4179000000000004</v>
      </c>
      <c r="D10761" s="254">
        <f t="shared" si="337"/>
        <v>-0.38674849262088085</v>
      </c>
    </row>
    <row r="10762" spans="1:4" x14ac:dyDescent="0.3">
      <c r="A10762" s="4">
        <v>35202</v>
      </c>
      <c r="B10762" s="200">
        <v>7401.9000000000005</v>
      </c>
      <c r="C10762" s="201">
        <f t="shared" si="336"/>
        <v>7.4019000000000004</v>
      </c>
      <c r="D10762" s="254">
        <f t="shared" si="337"/>
        <v>-0.21569446878496601</v>
      </c>
    </row>
    <row r="10763" spans="1:4" x14ac:dyDescent="0.3">
      <c r="A10763" s="4">
        <v>35205</v>
      </c>
      <c r="B10763" s="200">
        <v>7412.4</v>
      </c>
      <c r="C10763" s="201">
        <f t="shared" si="336"/>
        <v>7.4123999999999999</v>
      </c>
      <c r="D10763" s="254">
        <f t="shared" si="337"/>
        <v>0.14185546954159634</v>
      </c>
    </row>
    <row r="10764" spans="1:4" x14ac:dyDescent="0.3">
      <c r="A10764" s="4">
        <v>35206</v>
      </c>
      <c r="B10764" s="200">
        <v>7394</v>
      </c>
      <c r="C10764" s="201">
        <f t="shared" si="336"/>
        <v>7.3940000000000001</v>
      </c>
      <c r="D10764" s="254">
        <f t="shared" si="337"/>
        <v>-0.24823269116615032</v>
      </c>
    </row>
    <row r="10765" spans="1:4" x14ac:dyDescent="0.3">
      <c r="A10765" s="4">
        <v>35207</v>
      </c>
      <c r="B10765" s="200">
        <v>7386.0999999999995</v>
      </c>
      <c r="C10765" s="201">
        <f t="shared" si="336"/>
        <v>7.3860999999999999</v>
      </c>
      <c r="D10765" s="254">
        <f t="shared" si="337"/>
        <v>-0.10684338652963143</v>
      </c>
    </row>
    <row r="10766" spans="1:4" x14ac:dyDescent="0.3">
      <c r="A10766" s="4">
        <v>35208</v>
      </c>
      <c r="B10766" s="200">
        <v>7382.3</v>
      </c>
      <c r="C10766" s="201">
        <f t="shared" si="336"/>
        <v>7.3822999999999999</v>
      </c>
      <c r="D10766" s="254">
        <f t="shared" si="337"/>
        <v>-5.1447990143638211E-2</v>
      </c>
    </row>
    <row r="10767" spans="1:4" x14ac:dyDescent="0.3">
      <c r="A10767" s="4">
        <v>35209</v>
      </c>
      <c r="B10767" s="200">
        <v>7398.7999999999993</v>
      </c>
      <c r="C10767" s="201">
        <f t="shared" si="336"/>
        <v>7.3987999999999996</v>
      </c>
      <c r="D10767" s="254">
        <f t="shared" si="337"/>
        <v>0.22350757893880857</v>
      </c>
    </row>
    <row r="10768" spans="1:4" x14ac:dyDescent="0.3">
      <c r="A10768" s="4">
        <v>35212</v>
      </c>
      <c r="B10768" s="200">
        <v>7384</v>
      </c>
      <c r="C10768" s="201">
        <f t="shared" si="336"/>
        <v>7.3840000000000003</v>
      </c>
      <c r="D10768" s="254">
        <f t="shared" si="337"/>
        <v>-0.20003243769258772</v>
      </c>
    </row>
    <row r="10769" spans="1:4" x14ac:dyDescent="0.3">
      <c r="A10769" s="4">
        <v>35213</v>
      </c>
      <c r="B10769" s="200">
        <v>7385</v>
      </c>
      <c r="C10769" s="201">
        <f t="shared" si="336"/>
        <v>7.3849999999999998</v>
      </c>
      <c r="D10769" s="254">
        <f t="shared" si="337"/>
        <v>1.3542795232934779E-2</v>
      </c>
    </row>
    <row r="10770" spans="1:4" x14ac:dyDescent="0.3">
      <c r="A10770" s="4">
        <v>35214</v>
      </c>
      <c r="B10770" s="200">
        <v>7409.5</v>
      </c>
      <c r="C10770" s="201">
        <f t="shared" si="336"/>
        <v>7.4095000000000004</v>
      </c>
      <c r="D10770" s="254">
        <f t="shared" si="337"/>
        <v>0.33175355450236754</v>
      </c>
    </row>
    <row r="10771" spans="1:4" x14ac:dyDescent="0.3">
      <c r="A10771" s="4">
        <v>35215</v>
      </c>
      <c r="B10771" s="200">
        <v>7436.7</v>
      </c>
      <c r="C10771" s="201">
        <f t="shared" si="336"/>
        <v>7.4367000000000001</v>
      </c>
      <c r="D10771" s="254">
        <f t="shared" si="337"/>
        <v>0.36709629529658727</v>
      </c>
    </row>
    <row r="10772" spans="1:4" x14ac:dyDescent="0.3">
      <c r="A10772" s="4">
        <v>35216</v>
      </c>
      <c r="B10772" s="200">
        <v>7420.8</v>
      </c>
      <c r="C10772" s="201">
        <f t="shared" si="336"/>
        <v>7.4207999999999998</v>
      </c>
      <c r="D10772" s="254">
        <f t="shared" si="337"/>
        <v>-0.21380451006494106</v>
      </c>
    </row>
    <row r="10773" spans="1:4" x14ac:dyDescent="0.3">
      <c r="A10773" s="4">
        <v>35219</v>
      </c>
      <c r="B10773" s="200">
        <v>7474.7000000000007</v>
      </c>
      <c r="C10773" s="201">
        <f t="shared" si="336"/>
        <v>7.4747000000000003</v>
      </c>
      <c r="D10773" s="254">
        <f t="shared" si="337"/>
        <v>0.72633678309617089</v>
      </c>
    </row>
    <row r="10774" spans="1:4" x14ac:dyDescent="0.3">
      <c r="A10774" s="4">
        <v>35220</v>
      </c>
      <c r="B10774" s="200">
        <v>7431.3</v>
      </c>
      <c r="C10774" s="201">
        <f t="shared" si="336"/>
        <v>7.4313000000000002</v>
      </c>
      <c r="D10774" s="254">
        <f t="shared" si="337"/>
        <v>-0.58062530937696977</v>
      </c>
    </row>
    <row r="10775" spans="1:4" x14ac:dyDescent="0.3">
      <c r="A10775" s="4">
        <v>35221</v>
      </c>
      <c r="B10775" s="200">
        <v>7465.0999999999995</v>
      </c>
      <c r="C10775" s="201">
        <f t="shared" si="336"/>
        <v>7.4650999999999996</v>
      </c>
      <c r="D10775" s="254">
        <f t="shared" si="337"/>
        <v>0.45483293636374711</v>
      </c>
    </row>
    <row r="10776" spans="1:4" x14ac:dyDescent="0.3">
      <c r="A10776" s="4">
        <v>35222</v>
      </c>
      <c r="B10776" s="200">
        <v>7501.7</v>
      </c>
      <c r="C10776" s="201">
        <f t="shared" si="336"/>
        <v>7.5016999999999996</v>
      </c>
      <c r="D10776" s="254">
        <f t="shared" si="337"/>
        <v>0.49028144298135512</v>
      </c>
    </row>
    <row r="10777" spans="1:4" x14ac:dyDescent="0.3">
      <c r="A10777" s="4">
        <v>35223</v>
      </c>
      <c r="B10777" s="200">
        <v>7527.8</v>
      </c>
      <c r="C10777" s="201">
        <f t="shared" si="336"/>
        <v>7.5278</v>
      </c>
      <c r="D10777" s="254">
        <f t="shared" si="337"/>
        <v>0.34792113787542878</v>
      </c>
    </row>
    <row r="10778" spans="1:4" x14ac:dyDescent="0.3">
      <c r="A10778" s="4">
        <v>35226</v>
      </c>
      <c r="B10778" s="200">
        <v>7514.9</v>
      </c>
      <c r="C10778" s="201">
        <f t="shared" si="336"/>
        <v>7.5148999999999999</v>
      </c>
      <c r="D10778" s="254">
        <f t="shared" si="337"/>
        <v>-0.17136480777917296</v>
      </c>
    </row>
    <row r="10779" spans="1:4" x14ac:dyDescent="0.3">
      <c r="A10779" s="4">
        <v>35227</v>
      </c>
      <c r="B10779" s="200">
        <v>7630.8</v>
      </c>
      <c r="C10779" s="201">
        <f t="shared" si="336"/>
        <v>7.6307999999999998</v>
      </c>
      <c r="D10779" s="254">
        <f t="shared" si="337"/>
        <v>1.5422693582083591</v>
      </c>
    </row>
    <row r="10780" spans="1:4" x14ac:dyDescent="0.3">
      <c r="A10780" s="4">
        <v>35228</v>
      </c>
      <c r="B10780" s="200">
        <v>7574.3</v>
      </c>
      <c r="C10780" s="201">
        <f t="shared" si="336"/>
        <v>7.5743</v>
      </c>
      <c r="D10780" s="254">
        <f t="shared" si="337"/>
        <v>-0.74042040153063926</v>
      </c>
    </row>
    <row r="10781" spans="1:4" x14ac:dyDescent="0.3">
      <c r="A10781" s="4">
        <v>35229</v>
      </c>
      <c r="B10781" s="200">
        <v>7634.2999999999993</v>
      </c>
      <c r="C10781" s="201">
        <f t="shared" si="336"/>
        <v>7.6342999999999996</v>
      </c>
      <c r="D10781" s="254">
        <f t="shared" si="337"/>
        <v>0.79215241012369209</v>
      </c>
    </row>
    <row r="10782" spans="1:4" x14ac:dyDescent="0.3">
      <c r="A10782" s="4">
        <v>35230</v>
      </c>
      <c r="B10782" s="200">
        <v>7593.5</v>
      </c>
      <c r="C10782" s="201">
        <f t="shared" si="336"/>
        <v>7.5934999999999997</v>
      </c>
      <c r="D10782" s="254">
        <f t="shared" si="337"/>
        <v>-0.53443013766815151</v>
      </c>
    </row>
    <row r="10783" spans="1:4" x14ac:dyDescent="0.3">
      <c r="A10783" s="4">
        <v>35233</v>
      </c>
      <c r="B10783" s="200">
        <v>7584.3</v>
      </c>
      <c r="C10783" s="201">
        <f t="shared" si="336"/>
        <v>7.5842999999999998</v>
      </c>
      <c r="D10783" s="254">
        <f t="shared" si="337"/>
        <v>-0.12115625205767477</v>
      </c>
    </row>
    <row r="10784" spans="1:4" x14ac:dyDescent="0.3">
      <c r="A10784" s="4">
        <v>35234</v>
      </c>
      <c r="B10784" s="200">
        <v>7555.2</v>
      </c>
      <c r="C10784" s="201">
        <f t="shared" si="336"/>
        <v>7.5552000000000001</v>
      </c>
      <c r="D10784" s="254">
        <f t="shared" si="337"/>
        <v>-0.38368735413947253</v>
      </c>
    </row>
    <row r="10785" spans="1:4" x14ac:dyDescent="0.3">
      <c r="A10785" s="4">
        <v>35235</v>
      </c>
      <c r="B10785" s="200">
        <v>7526.7999999999993</v>
      </c>
      <c r="C10785" s="201">
        <f t="shared" si="336"/>
        <v>7.5267999999999997</v>
      </c>
      <c r="D10785" s="254">
        <f t="shared" si="337"/>
        <v>-0.37590004235493746</v>
      </c>
    </row>
    <row r="10786" spans="1:4" x14ac:dyDescent="0.3">
      <c r="A10786" s="4">
        <v>35236</v>
      </c>
      <c r="B10786" s="200">
        <v>7550.6</v>
      </c>
      <c r="C10786" s="201">
        <f t="shared" si="336"/>
        <v>7.5506000000000002</v>
      </c>
      <c r="D10786" s="254">
        <f t="shared" si="337"/>
        <v>0.31620343306586474</v>
      </c>
    </row>
    <row r="10787" spans="1:4" x14ac:dyDescent="0.3">
      <c r="A10787" s="4">
        <v>35237</v>
      </c>
      <c r="B10787" s="200">
        <v>7574.3</v>
      </c>
      <c r="C10787" s="201">
        <f t="shared" si="336"/>
        <v>7.5743</v>
      </c>
      <c r="D10787" s="254">
        <f t="shared" si="337"/>
        <v>0.31388234047624586</v>
      </c>
    </row>
    <row r="10788" spans="1:4" x14ac:dyDescent="0.3">
      <c r="A10788" s="4">
        <v>35240</v>
      </c>
      <c r="B10788" s="200">
        <v>7635.2</v>
      </c>
      <c r="C10788" s="201">
        <f t="shared" si="336"/>
        <v>7.6352000000000002</v>
      </c>
      <c r="D10788" s="254">
        <f t="shared" si="337"/>
        <v>0.80403469627556845</v>
      </c>
    </row>
    <row r="10789" spans="1:4" x14ac:dyDescent="0.3">
      <c r="A10789" s="4">
        <v>35241</v>
      </c>
      <c r="B10789" s="200">
        <v>7607.7000000000007</v>
      </c>
      <c r="C10789" s="201">
        <f t="shared" si="336"/>
        <v>7.6077000000000004</v>
      </c>
      <c r="D10789" s="254">
        <f t="shared" si="337"/>
        <v>-0.36017393126570596</v>
      </c>
    </row>
    <row r="10790" spans="1:4" x14ac:dyDescent="0.3">
      <c r="A10790" s="4">
        <v>35242</v>
      </c>
      <c r="B10790" s="200">
        <v>7610.8</v>
      </c>
      <c r="C10790" s="201">
        <f t="shared" si="336"/>
        <v>7.6108000000000002</v>
      </c>
      <c r="D10790" s="254">
        <f t="shared" si="337"/>
        <v>4.0748189334482987E-2</v>
      </c>
    </row>
    <row r="10791" spans="1:4" x14ac:dyDescent="0.3">
      <c r="A10791" s="4">
        <v>35243</v>
      </c>
      <c r="B10791" s="200">
        <v>7632.3</v>
      </c>
      <c r="C10791" s="201">
        <f t="shared" si="336"/>
        <v>7.6322999999999999</v>
      </c>
      <c r="D10791" s="254">
        <f t="shared" si="337"/>
        <v>0.28249329899616704</v>
      </c>
    </row>
    <row r="10792" spans="1:4" x14ac:dyDescent="0.3">
      <c r="A10792" s="4">
        <v>35244</v>
      </c>
      <c r="B10792" s="200">
        <v>7581.4000000000005</v>
      </c>
      <c r="C10792" s="201">
        <f t="shared" si="336"/>
        <v>7.5814000000000004</v>
      </c>
      <c r="D10792" s="254">
        <f t="shared" si="337"/>
        <v>-0.66690250645283777</v>
      </c>
    </row>
    <row r="10793" spans="1:4" x14ac:dyDescent="0.3">
      <c r="A10793" s="4">
        <v>35247</v>
      </c>
      <c r="B10793" s="200">
        <v>7621.5</v>
      </c>
      <c r="C10793" s="201">
        <f t="shared" si="336"/>
        <v>7.6215000000000002</v>
      </c>
      <c r="D10793" s="254">
        <f t="shared" si="337"/>
        <v>0.52892605587357977</v>
      </c>
    </row>
    <row r="10794" spans="1:4" x14ac:dyDescent="0.3">
      <c r="A10794" s="4">
        <v>35248</v>
      </c>
      <c r="B10794" s="200">
        <v>7584.2</v>
      </c>
      <c r="C10794" s="201">
        <f t="shared" si="336"/>
        <v>7.5842000000000001</v>
      </c>
      <c r="D10794" s="254">
        <f t="shared" si="337"/>
        <v>-0.48940497277438766</v>
      </c>
    </row>
    <row r="10795" spans="1:4" x14ac:dyDescent="0.3">
      <c r="A10795" s="4">
        <v>35249</v>
      </c>
      <c r="B10795" s="200">
        <v>7592.5</v>
      </c>
      <c r="C10795" s="201">
        <f t="shared" si="336"/>
        <v>7.5925000000000002</v>
      </c>
      <c r="D10795" s="254">
        <f t="shared" si="337"/>
        <v>0.10943804224572418</v>
      </c>
    </row>
    <row r="10796" spans="1:4" x14ac:dyDescent="0.3">
      <c r="A10796" s="4">
        <v>35250</v>
      </c>
      <c r="B10796" s="200">
        <v>7609.3</v>
      </c>
      <c r="C10796" s="201">
        <f t="shared" si="336"/>
        <v>7.6093000000000002</v>
      </c>
      <c r="D10796" s="254">
        <f t="shared" si="337"/>
        <v>0.22127099110964554</v>
      </c>
    </row>
    <row r="10797" spans="1:4" x14ac:dyDescent="0.3">
      <c r="A10797" s="4">
        <v>35251</v>
      </c>
      <c r="B10797" s="200">
        <v>7631.8</v>
      </c>
      <c r="C10797" s="201">
        <f t="shared" si="336"/>
        <v>7.6318000000000001</v>
      </c>
      <c r="D10797" s="254">
        <f t="shared" si="337"/>
        <v>0.29569079941649257</v>
      </c>
    </row>
    <row r="10798" spans="1:4" x14ac:dyDescent="0.3">
      <c r="A10798" s="4">
        <v>35254</v>
      </c>
      <c r="B10798" s="200">
        <v>7668.8</v>
      </c>
      <c r="C10798" s="201">
        <f t="shared" si="336"/>
        <v>7.6688000000000001</v>
      </c>
      <c r="D10798" s="254">
        <f t="shared" si="337"/>
        <v>0.48481354333185234</v>
      </c>
    </row>
    <row r="10799" spans="1:4" x14ac:dyDescent="0.3">
      <c r="A10799" s="4">
        <v>35255</v>
      </c>
      <c r="B10799" s="200">
        <v>7638.3</v>
      </c>
      <c r="C10799" s="201">
        <f t="shared" si="336"/>
        <v>7.6383000000000001</v>
      </c>
      <c r="D10799" s="254">
        <f t="shared" si="337"/>
        <v>-0.39771541831837842</v>
      </c>
    </row>
    <row r="10800" spans="1:4" x14ac:dyDescent="0.3">
      <c r="A10800" s="4">
        <v>35256</v>
      </c>
      <c r="B10800" s="200">
        <v>7618.2999999999993</v>
      </c>
      <c r="C10800" s="201">
        <f t="shared" si="336"/>
        <v>7.6182999999999996</v>
      </c>
      <c r="D10800" s="254">
        <f t="shared" si="337"/>
        <v>-0.26183836717595943</v>
      </c>
    </row>
    <row r="10801" spans="1:4" x14ac:dyDescent="0.3">
      <c r="A10801" s="4">
        <v>35257</v>
      </c>
      <c r="B10801" s="200">
        <v>7642.9</v>
      </c>
      <c r="C10801" s="201">
        <f t="shared" si="336"/>
        <v>7.6429</v>
      </c>
      <c r="D10801" s="254">
        <f t="shared" si="337"/>
        <v>0.32290668521848254</v>
      </c>
    </row>
    <row r="10802" spans="1:4" x14ac:dyDescent="0.3">
      <c r="A10802" s="4">
        <v>35258</v>
      </c>
      <c r="B10802" s="200">
        <v>7639</v>
      </c>
      <c r="C10802" s="201">
        <f t="shared" si="336"/>
        <v>7.6390000000000002</v>
      </c>
      <c r="D10802" s="254">
        <f t="shared" si="337"/>
        <v>-5.1027751246246478E-2</v>
      </c>
    </row>
    <row r="10803" spans="1:4" x14ac:dyDescent="0.3">
      <c r="A10803" s="4">
        <v>35261</v>
      </c>
      <c r="B10803" s="200">
        <v>7645.3</v>
      </c>
      <c r="C10803" s="201">
        <f t="shared" si="336"/>
        <v>7.6452999999999998</v>
      </c>
      <c r="D10803" s="254">
        <f t="shared" si="337"/>
        <v>8.2471527686878154E-2</v>
      </c>
    </row>
    <row r="10804" spans="1:4" x14ac:dyDescent="0.3">
      <c r="A10804" s="4">
        <v>35262</v>
      </c>
      <c r="B10804" s="200">
        <v>7657.5</v>
      </c>
      <c r="C10804" s="201">
        <f t="shared" si="336"/>
        <v>7.6574999999999998</v>
      </c>
      <c r="D10804" s="254">
        <f t="shared" si="337"/>
        <v>0.15957516382614223</v>
      </c>
    </row>
    <row r="10805" spans="1:4" x14ac:dyDescent="0.3">
      <c r="A10805" s="4">
        <v>35263</v>
      </c>
      <c r="B10805" s="200">
        <v>7653.6</v>
      </c>
      <c r="C10805" s="201">
        <f t="shared" si="336"/>
        <v>7.6536</v>
      </c>
      <c r="D10805" s="254">
        <f t="shared" si="337"/>
        <v>-5.0930460332998528E-2</v>
      </c>
    </row>
    <row r="10806" spans="1:4" x14ac:dyDescent="0.3">
      <c r="A10806" s="4">
        <v>35264</v>
      </c>
      <c r="B10806" s="200">
        <v>7645.3</v>
      </c>
      <c r="C10806" s="201">
        <f t="shared" si="336"/>
        <v>7.6452999999999998</v>
      </c>
      <c r="D10806" s="254">
        <f t="shared" si="337"/>
        <v>-0.10844569875614329</v>
      </c>
    </row>
    <row r="10807" spans="1:4" x14ac:dyDescent="0.3">
      <c r="A10807" s="4">
        <v>35265</v>
      </c>
      <c r="B10807" s="200">
        <v>7616.7999999999993</v>
      </c>
      <c r="C10807" s="201">
        <f t="shared" si="336"/>
        <v>7.6167999999999996</v>
      </c>
      <c r="D10807" s="254">
        <f t="shared" si="337"/>
        <v>-0.37277804664305192</v>
      </c>
    </row>
    <row r="10808" spans="1:4" x14ac:dyDescent="0.3">
      <c r="A10808" s="4">
        <v>35268</v>
      </c>
      <c r="B10808" s="200">
        <v>7629.3</v>
      </c>
      <c r="C10808" s="201">
        <f t="shared" si="336"/>
        <v>7.6292999999999997</v>
      </c>
      <c r="D10808" s="254">
        <f t="shared" si="337"/>
        <v>0.16411091271926193</v>
      </c>
    </row>
    <row r="10809" spans="1:4" x14ac:dyDescent="0.3">
      <c r="A10809" s="4">
        <v>35269</v>
      </c>
      <c r="B10809" s="200">
        <v>7607.8</v>
      </c>
      <c r="C10809" s="201">
        <f t="shared" si="336"/>
        <v>7.6078000000000001</v>
      </c>
      <c r="D10809" s="254">
        <f t="shared" si="337"/>
        <v>-0.28180829171745581</v>
      </c>
    </row>
    <row r="10810" spans="1:4" x14ac:dyDescent="0.3">
      <c r="A10810" s="4">
        <v>35270</v>
      </c>
      <c r="B10810" s="200">
        <v>7611.7</v>
      </c>
      <c r="C10810" s="201">
        <f t="shared" si="336"/>
        <v>7.6116999999999999</v>
      </c>
      <c r="D10810" s="254">
        <f t="shared" si="337"/>
        <v>5.1263177265425952E-2</v>
      </c>
    </row>
    <row r="10811" spans="1:4" x14ac:dyDescent="0.3">
      <c r="A10811" s="4">
        <v>35271</v>
      </c>
      <c r="B10811" s="200">
        <v>7590.3</v>
      </c>
      <c r="C10811" s="201">
        <f t="shared" si="336"/>
        <v>7.5903</v>
      </c>
      <c r="D10811" s="254">
        <f t="shared" si="337"/>
        <v>-0.28114613029940339</v>
      </c>
    </row>
    <row r="10812" spans="1:4" x14ac:dyDescent="0.3">
      <c r="A10812" s="4">
        <v>35272</v>
      </c>
      <c r="B10812" s="200">
        <v>7595.9000000000005</v>
      </c>
      <c r="C10812" s="201">
        <f t="shared" si="336"/>
        <v>7.5959000000000003</v>
      </c>
      <c r="D10812" s="254">
        <f t="shared" si="337"/>
        <v>7.3778375031285925E-2</v>
      </c>
    </row>
    <row r="10813" spans="1:4" x14ac:dyDescent="0.3">
      <c r="A10813" s="4">
        <v>35275</v>
      </c>
      <c r="B10813" s="200">
        <v>7613.5</v>
      </c>
      <c r="C10813" s="201">
        <f t="shared" si="336"/>
        <v>7.6135000000000002</v>
      </c>
      <c r="D10813" s="254">
        <f t="shared" si="337"/>
        <v>0.23170394554956619</v>
      </c>
    </row>
    <row r="10814" spans="1:4" x14ac:dyDescent="0.3">
      <c r="A10814" s="4">
        <v>35276</v>
      </c>
      <c r="B10814" s="200">
        <v>7571.3</v>
      </c>
      <c r="C10814" s="201">
        <f t="shared" si="336"/>
        <v>7.5712999999999999</v>
      </c>
      <c r="D10814" s="254">
        <f t="shared" si="337"/>
        <v>-0.55427858409403674</v>
      </c>
    </row>
    <row r="10815" spans="1:4" x14ac:dyDescent="0.3">
      <c r="A10815" s="4">
        <v>35277</v>
      </c>
      <c r="B10815" s="200">
        <v>7589.2999999999993</v>
      </c>
      <c r="C10815" s="201">
        <f t="shared" si="336"/>
        <v>7.5892999999999997</v>
      </c>
      <c r="D10815" s="254">
        <f t="shared" si="337"/>
        <v>0.237739886148991</v>
      </c>
    </row>
    <row r="10816" spans="1:4" x14ac:dyDescent="0.3">
      <c r="A10816" s="4">
        <v>35278</v>
      </c>
      <c r="B10816" s="200">
        <v>7570.9</v>
      </c>
      <c r="C10816" s="201">
        <f t="shared" si="336"/>
        <v>7.5709</v>
      </c>
      <c r="D10816" s="254">
        <f t="shared" si="337"/>
        <v>-0.24244660245344996</v>
      </c>
    </row>
    <row r="10817" spans="1:4" x14ac:dyDescent="0.3">
      <c r="A10817" s="4">
        <v>35279</v>
      </c>
      <c r="B10817" s="200">
        <v>7537.5</v>
      </c>
      <c r="C10817" s="201">
        <f t="shared" si="336"/>
        <v>7.5374999999999996</v>
      </c>
      <c r="D10817" s="254">
        <f t="shared" si="337"/>
        <v>-0.44116287363457074</v>
      </c>
    </row>
    <row r="10818" spans="1:4" x14ac:dyDescent="0.3">
      <c r="A10818" s="4">
        <v>35282</v>
      </c>
      <c r="B10818" s="200">
        <v>7550.4</v>
      </c>
      <c r="C10818" s="201">
        <f t="shared" si="336"/>
        <v>7.5503999999999998</v>
      </c>
      <c r="D10818" s="254">
        <f t="shared" si="337"/>
        <v>0.17114427860696058</v>
      </c>
    </row>
    <row r="10819" spans="1:4" x14ac:dyDescent="0.3">
      <c r="A10819" s="4">
        <v>35283</v>
      </c>
      <c r="B10819" s="200">
        <v>7534</v>
      </c>
      <c r="C10819" s="201">
        <f t="shared" si="336"/>
        <v>7.5339999999999998</v>
      </c>
      <c r="D10819" s="254">
        <f t="shared" si="337"/>
        <v>-0.21720703538884445</v>
      </c>
    </row>
    <row r="10820" spans="1:4" x14ac:dyDescent="0.3">
      <c r="A10820" s="4">
        <v>35284</v>
      </c>
      <c r="B10820" s="200">
        <v>7511.9</v>
      </c>
      <c r="C10820" s="201">
        <f t="shared" si="336"/>
        <v>7.5118999999999998</v>
      </c>
      <c r="D10820" s="254">
        <f t="shared" si="337"/>
        <v>-0.2933368728431196</v>
      </c>
    </row>
    <row r="10821" spans="1:4" x14ac:dyDescent="0.3">
      <c r="A10821" s="4">
        <v>35285</v>
      </c>
      <c r="B10821" s="200">
        <v>7534.9000000000005</v>
      </c>
      <c r="C10821" s="201">
        <f t="shared" si="336"/>
        <v>7.5349000000000004</v>
      </c>
      <c r="D10821" s="254">
        <f t="shared" si="337"/>
        <v>0.30618085970262054</v>
      </c>
    </row>
    <row r="10822" spans="1:4" x14ac:dyDescent="0.3">
      <c r="A10822" s="4">
        <v>35286</v>
      </c>
      <c r="B10822" s="200">
        <v>7517.2</v>
      </c>
      <c r="C10822" s="201">
        <f t="shared" ref="C10822:C10885" si="338">B10822/1000</f>
        <v>7.5171999999999999</v>
      </c>
      <c r="D10822" s="254">
        <f t="shared" si="337"/>
        <v>-0.23490689989250635</v>
      </c>
    </row>
    <row r="10823" spans="1:4" x14ac:dyDescent="0.3">
      <c r="A10823" s="4">
        <v>35289</v>
      </c>
      <c r="B10823" s="200">
        <v>7510.6</v>
      </c>
      <c r="C10823" s="201">
        <f t="shared" si="338"/>
        <v>7.5106000000000002</v>
      </c>
      <c r="D10823" s="254">
        <f t="shared" ref="D10823:D10886" si="339">((B10823/B10822)-1)*100</f>
        <v>-8.7798648432924065E-2</v>
      </c>
    </row>
    <row r="10824" spans="1:4" x14ac:dyDescent="0.3">
      <c r="A10824" s="4">
        <v>35290</v>
      </c>
      <c r="B10824" s="200">
        <v>7489.7</v>
      </c>
      <c r="C10824" s="201">
        <f t="shared" si="338"/>
        <v>7.4897</v>
      </c>
      <c r="D10824" s="254">
        <f t="shared" si="339"/>
        <v>-0.27827337363194316</v>
      </c>
    </row>
    <row r="10825" spans="1:4" x14ac:dyDescent="0.3">
      <c r="A10825" s="4">
        <v>35291</v>
      </c>
      <c r="B10825" s="200">
        <v>7486.7999999999993</v>
      </c>
      <c r="C10825" s="201">
        <f t="shared" si="338"/>
        <v>7.4867999999999997</v>
      </c>
      <c r="D10825" s="254">
        <f t="shared" si="339"/>
        <v>-3.8719841916234898E-2</v>
      </c>
    </row>
    <row r="10826" spans="1:4" x14ac:dyDescent="0.3">
      <c r="A10826" s="4">
        <v>35292</v>
      </c>
      <c r="B10826" s="200">
        <v>7507.7</v>
      </c>
      <c r="C10826" s="201">
        <f t="shared" si="338"/>
        <v>7.5076999999999998</v>
      </c>
      <c r="D10826" s="254">
        <f t="shared" si="339"/>
        <v>0.27915798471978004</v>
      </c>
    </row>
    <row r="10827" spans="1:4" x14ac:dyDescent="0.3">
      <c r="A10827" s="4">
        <v>35293</v>
      </c>
      <c r="B10827" s="200">
        <v>7478.9000000000005</v>
      </c>
      <c r="C10827" s="201">
        <f t="shared" si="338"/>
        <v>7.4789000000000003</v>
      </c>
      <c r="D10827" s="254">
        <f t="shared" si="339"/>
        <v>-0.38360616433793515</v>
      </c>
    </row>
    <row r="10828" spans="1:4" x14ac:dyDescent="0.3">
      <c r="A10828" s="4">
        <v>35296</v>
      </c>
      <c r="B10828" s="200">
        <v>7485.4000000000005</v>
      </c>
      <c r="C10828" s="201">
        <f t="shared" si="338"/>
        <v>7.4854000000000003</v>
      </c>
      <c r="D10828" s="254">
        <f t="shared" si="339"/>
        <v>8.6911176777326737E-2</v>
      </c>
    </row>
    <row r="10829" spans="1:4" x14ac:dyDescent="0.3">
      <c r="A10829" s="4">
        <v>35297</v>
      </c>
      <c r="B10829" s="200">
        <v>7477.8</v>
      </c>
      <c r="C10829" s="201">
        <f t="shared" si="338"/>
        <v>7.4778000000000002</v>
      </c>
      <c r="D10829" s="254">
        <f t="shared" si="339"/>
        <v>-0.10153098030833974</v>
      </c>
    </row>
    <row r="10830" spans="1:4" x14ac:dyDescent="0.3">
      <c r="A10830" s="4">
        <v>35298</v>
      </c>
      <c r="B10830" s="200">
        <v>7485.8</v>
      </c>
      <c r="C10830" s="201">
        <f t="shared" si="338"/>
        <v>7.4858000000000002</v>
      </c>
      <c r="D10830" s="254">
        <f t="shared" si="339"/>
        <v>0.10698333734520116</v>
      </c>
    </row>
    <row r="10831" spans="1:4" x14ac:dyDescent="0.3">
      <c r="A10831" s="4">
        <v>35299</v>
      </c>
      <c r="B10831" s="200">
        <v>7475.7</v>
      </c>
      <c r="C10831" s="201">
        <f t="shared" si="338"/>
        <v>7.4756999999999998</v>
      </c>
      <c r="D10831" s="254">
        <f t="shared" si="339"/>
        <v>-0.13492211921237729</v>
      </c>
    </row>
    <row r="10832" spans="1:4" x14ac:dyDescent="0.3">
      <c r="A10832" s="4">
        <v>35300</v>
      </c>
      <c r="B10832" s="200">
        <v>7483</v>
      </c>
      <c r="C10832" s="201">
        <f t="shared" si="338"/>
        <v>7.4829999999999997</v>
      </c>
      <c r="D10832" s="254">
        <f t="shared" si="339"/>
        <v>9.7649718421011222E-2</v>
      </c>
    </row>
    <row r="10833" spans="1:4" x14ac:dyDescent="0.3">
      <c r="A10833" s="4">
        <v>35303</v>
      </c>
      <c r="B10833" s="200">
        <v>7502</v>
      </c>
      <c r="C10833" s="201">
        <f t="shared" si="338"/>
        <v>7.5019999999999998</v>
      </c>
      <c r="D10833" s="254">
        <f t="shared" si="339"/>
        <v>0.25390886008285207</v>
      </c>
    </row>
    <row r="10834" spans="1:4" x14ac:dyDescent="0.3">
      <c r="A10834" s="4">
        <v>35304</v>
      </c>
      <c r="B10834" s="200">
        <v>7516.3</v>
      </c>
      <c r="C10834" s="201">
        <f t="shared" si="338"/>
        <v>7.5163000000000002</v>
      </c>
      <c r="D10834" s="254">
        <f t="shared" si="339"/>
        <v>0.19061583577713037</v>
      </c>
    </row>
    <row r="10835" spans="1:4" x14ac:dyDescent="0.3">
      <c r="A10835" s="4">
        <v>35305</v>
      </c>
      <c r="B10835" s="200">
        <v>7493</v>
      </c>
      <c r="C10835" s="201">
        <f t="shared" si="338"/>
        <v>7.4930000000000003</v>
      </c>
      <c r="D10835" s="254">
        <f t="shared" si="339"/>
        <v>-0.30999294865825533</v>
      </c>
    </row>
    <row r="10836" spans="1:4" x14ac:dyDescent="0.3">
      <c r="A10836" s="4">
        <v>35306</v>
      </c>
      <c r="B10836" s="200">
        <v>7520.5</v>
      </c>
      <c r="C10836" s="201">
        <f t="shared" si="338"/>
        <v>7.5205000000000002</v>
      </c>
      <c r="D10836" s="254">
        <f t="shared" si="339"/>
        <v>0.36700920859469299</v>
      </c>
    </row>
    <row r="10837" spans="1:4" x14ac:dyDescent="0.3">
      <c r="A10837" s="4">
        <v>35307</v>
      </c>
      <c r="B10837" s="200">
        <v>7583.1</v>
      </c>
      <c r="C10837" s="201">
        <f t="shared" si="338"/>
        <v>7.5831</v>
      </c>
      <c r="D10837" s="254">
        <f t="shared" si="339"/>
        <v>0.8323914633335594</v>
      </c>
    </row>
    <row r="10838" spans="1:4" x14ac:dyDescent="0.3">
      <c r="A10838" s="4">
        <v>35310</v>
      </c>
      <c r="B10838" s="200">
        <v>7549</v>
      </c>
      <c r="C10838" s="201">
        <f t="shared" si="338"/>
        <v>7.5490000000000004</v>
      </c>
      <c r="D10838" s="254">
        <f t="shared" si="339"/>
        <v>-0.44968416610621231</v>
      </c>
    </row>
    <row r="10839" spans="1:4" x14ac:dyDescent="0.3">
      <c r="A10839" s="4">
        <v>35311</v>
      </c>
      <c r="B10839" s="200">
        <v>7582.8</v>
      </c>
      <c r="C10839" s="201">
        <f t="shared" si="338"/>
        <v>7.5827999999999998</v>
      </c>
      <c r="D10839" s="254">
        <f t="shared" si="339"/>
        <v>0.44774142270500583</v>
      </c>
    </row>
    <row r="10840" spans="1:4" x14ac:dyDescent="0.3">
      <c r="A10840" s="4">
        <v>35312</v>
      </c>
      <c r="B10840" s="200">
        <v>7562</v>
      </c>
      <c r="C10840" s="201">
        <f t="shared" si="338"/>
        <v>7.5620000000000003</v>
      </c>
      <c r="D10840" s="254">
        <f t="shared" si="339"/>
        <v>-0.27430500606636654</v>
      </c>
    </row>
    <row r="10841" spans="1:4" x14ac:dyDescent="0.3">
      <c r="A10841" s="4">
        <v>35313</v>
      </c>
      <c r="B10841" s="200">
        <v>7599.5999999999995</v>
      </c>
      <c r="C10841" s="201">
        <f t="shared" si="338"/>
        <v>7.5995999999999997</v>
      </c>
      <c r="D10841" s="254">
        <f t="shared" si="339"/>
        <v>0.49722295688969798</v>
      </c>
    </row>
    <row r="10842" spans="1:4" x14ac:dyDescent="0.3">
      <c r="A10842" s="4">
        <v>35314</v>
      </c>
      <c r="B10842" s="200">
        <v>7576.8</v>
      </c>
      <c r="C10842" s="201">
        <f t="shared" si="338"/>
        <v>7.5768000000000004</v>
      </c>
      <c r="D10842" s="254">
        <f t="shared" si="339"/>
        <v>-0.30001579030474179</v>
      </c>
    </row>
    <row r="10843" spans="1:4" x14ac:dyDescent="0.3">
      <c r="A10843" s="4">
        <v>35317</v>
      </c>
      <c r="B10843" s="200">
        <v>7542.6</v>
      </c>
      <c r="C10843" s="201">
        <f t="shared" si="338"/>
        <v>7.5426000000000002</v>
      </c>
      <c r="D10843" s="254">
        <f t="shared" si="339"/>
        <v>-0.45137789040228249</v>
      </c>
    </row>
    <row r="10844" spans="1:4" x14ac:dyDescent="0.3">
      <c r="A10844" s="4">
        <v>35318</v>
      </c>
      <c r="B10844" s="200">
        <v>7538.5</v>
      </c>
      <c r="C10844" s="201">
        <f t="shared" si="338"/>
        <v>7.5385</v>
      </c>
      <c r="D10844" s="254">
        <f t="shared" si="339"/>
        <v>-5.4357913716762685E-2</v>
      </c>
    </row>
    <row r="10845" spans="1:4" x14ac:dyDescent="0.3">
      <c r="A10845" s="4">
        <v>35319</v>
      </c>
      <c r="B10845" s="200">
        <v>7556.2</v>
      </c>
      <c r="C10845" s="201">
        <f t="shared" si="338"/>
        <v>7.5561999999999996</v>
      </c>
      <c r="D10845" s="254">
        <f t="shared" si="339"/>
        <v>0.2347947204351053</v>
      </c>
    </row>
    <row r="10846" spans="1:4" x14ac:dyDescent="0.3">
      <c r="A10846" s="4">
        <v>35320</v>
      </c>
      <c r="B10846" s="200">
        <v>7541.7</v>
      </c>
      <c r="C10846" s="201">
        <f t="shared" si="338"/>
        <v>7.5416999999999996</v>
      </c>
      <c r="D10846" s="254">
        <f t="shared" si="339"/>
        <v>-0.19189539715730453</v>
      </c>
    </row>
    <row r="10847" spans="1:4" x14ac:dyDescent="0.3">
      <c r="A10847" s="4">
        <v>35321</v>
      </c>
      <c r="B10847" s="200">
        <v>7513.9</v>
      </c>
      <c r="C10847" s="201">
        <f t="shared" si="338"/>
        <v>7.5138999999999996</v>
      </c>
      <c r="D10847" s="254">
        <f t="shared" si="339"/>
        <v>-0.36861715528329064</v>
      </c>
    </row>
    <row r="10848" spans="1:4" x14ac:dyDescent="0.3">
      <c r="A10848" s="4">
        <v>35325</v>
      </c>
      <c r="B10848" s="200">
        <v>7505.5</v>
      </c>
      <c r="C10848" s="201">
        <f t="shared" si="338"/>
        <v>7.5054999999999996</v>
      </c>
      <c r="D10848" s="254">
        <f t="shared" si="339"/>
        <v>-0.11179281065757385</v>
      </c>
    </row>
    <row r="10849" spans="1:4" x14ac:dyDescent="0.3">
      <c r="A10849" s="4">
        <v>35326</v>
      </c>
      <c r="B10849" s="200">
        <v>7490.7000000000007</v>
      </c>
      <c r="C10849" s="201">
        <f t="shared" si="338"/>
        <v>7.4907000000000004</v>
      </c>
      <c r="D10849" s="254">
        <f t="shared" si="339"/>
        <v>-0.19718872826592904</v>
      </c>
    </row>
    <row r="10850" spans="1:4" x14ac:dyDescent="0.3">
      <c r="A10850" s="4">
        <v>35327</v>
      </c>
      <c r="B10850" s="200">
        <v>7505.2000000000007</v>
      </c>
      <c r="C10850" s="201">
        <f t="shared" si="338"/>
        <v>7.5052000000000003</v>
      </c>
      <c r="D10850" s="254">
        <f t="shared" si="339"/>
        <v>0.19357336430507743</v>
      </c>
    </row>
    <row r="10851" spans="1:4" x14ac:dyDescent="0.3">
      <c r="A10851" s="4">
        <v>35328</v>
      </c>
      <c r="B10851" s="200">
        <v>7537.9</v>
      </c>
      <c r="C10851" s="201">
        <f t="shared" si="338"/>
        <v>7.5378999999999996</v>
      </c>
      <c r="D10851" s="254">
        <f t="shared" si="339"/>
        <v>0.43569791611148823</v>
      </c>
    </row>
    <row r="10852" spans="1:4" x14ac:dyDescent="0.3">
      <c r="A10852" s="4">
        <v>35331</v>
      </c>
      <c r="B10852" s="200">
        <v>7582.8</v>
      </c>
      <c r="C10852" s="201">
        <f t="shared" si="338"/>
        <v>7.5827999999999998</v>
      </c>
      <c r="D10852" s="254">
        <f t="shared" si="339"/>
        <v>0.59565661523768298</v>
      </c>
    </row>
    <row r="10853" spans="1:4" x14ac:dyDescent="0.3">
      <c r="A10853" s="4">
        <v>35332</v>
      </c>
      <c r="B10853" s="200">
        <v>7536.4000000000005</v>
      </c>
      <c r="C10853" s="201">
        <f t="shared" si="338"/>
        <v>7.5364000000000004</v>
      </c>
      <c r="D10853" s="254">
        <f t="shared" si="339"/>
        <v>-0.61191116737879803</v>
      </c>
    </row>
    <row r="10854" spans="1:4" x14ac:dyDescent="0.3">
      <c r="A10854" s="4">
        <v>35333</v>
      </c>
      <c r="B10854" s="200">
        <v>7531.7</v>
      </c>
      <c r="C10854" s="201">
        <f t="shared" si="338"/>
        <v>7.5316999999999998</v>
      </c>
      <c r="D10854" s="254">
        <f t="shared" si="339"/>
        <v>-6.2363993418612651E-2</v>
      </c>
    </row>
    <row r="10855" spans="1:4" x14ac:dyDescent="0.3">
      <c r="A10855" s="4">
        <v>35334</v>
      </c>
      <c r="B10855" s="200">
        <v>7537.4</v>
      </c>
      <c r="C10855" s="201">
        <f t="shared" si="338"/>
        <v>7.5373999999999999</v>
      </c>
      <c r="D10855" s="254">
        <f t="shared" si="339"/>
        <v>7.5680125336896609E-2</v>
      </c>
    </row>
    <row r="10856" spans="1:4" x14ac:dyDescent="0.3">
      <c r="A10856" s="4">
        <v>35335</v>
      </c>
      <c r="B10856" s="200">
        <v>7538.2999999999993</v>
      </c>
      <c r="C10856" s="201">
        <f t="shared" si="338"/>
        <v>7.5382999999999996</v>
      </c>
      <c r="D10856" s="254">
        <f t="shared" si="339"/>
        <v>1.1940456921477605E-2</v>
      </c>
    </row>
    <row r="10857" spans="1:4" x14ac:dyDescent="0.3">
      <c r="A10857" s="4">
        <v>35338</v>
      </c>
      <c r="B10857" s="200">
        <v>7551.9</v>
      </c>
      <c r="C10857" s="201">
        <f t="shared" si="338"/>
        <v>7.5518999999999998</v>
      </c>
      <c r="D10857" s="254">
        <f t="shared" si="339"/>
        <v>0.18041202923737565</v>
      </c>
    </row>
    <row r="10858" spans="1:4" x14ac:dyDescent="0.3">
      <c r="A10858" s="4">
        <v>35339</v>
      </c>
      <c r="B10858" s="200">
        <v>7531.7</v>
      </c>
      <c r="C10858" s="201">
        <f t="shared" si="338"/>
        <v>7.5316999999999998</v>
      </c>
      <c r="D10858" s="254">
        <f t="shared" si="339"/>
        <v>-0.26748235543373466</v>
      </c>
    </row>
    <row r="10859" spans="1:4" x14ac:dyDescent="0.3">
      <c r="A10859" s="4">
        <v>35340</v>
      </c>
      <c r="B10859" s="200">
        <v>7518.3</v>
      </c>
      <c r="C10859" s="201">
        <f t="shared" si="338"/>
        <v>7.5183</v>
      </c>
      <c r="D10859" s="254">
        <f t="shared" si="339"/>
        <v>-0.17791468061658655</v>
      </c>
    </row>
    <row r="10860" spans="1:4" x14ac:dyDescent="0.3">
      <c r="A10860" s="4">
        <v>35341</v>
      </c>
      <c r="B10860" s="200">
        <v>7530.2</v>
      </c>
      <c r="C10860" s="201">
        <f t="shared" si="338"/>
        <v>7.5301999999999998</v>
      </c>
      <c r="D10860" s="254">
        <f t="shared" si="339"/>
        <v>0.15828046233854476</v>
      </c>
    </row>
    <row r="10861" spans="1:4" x14ac:dyDescent="0.3">
      <c r="A10861" s="4">
        <v>35342</v>
      </c>
      <c r="B10861" s="200">
        <v>7527.3</v>
      </c>
      <c r="C10861" s="201">
        <f t="shared" si="338"/>
        <v>7.5273000000000003</v>
      </c>
      <c r="D10861" s="254">
        <f t="shared" si="339"/>
        <v>-3.8511593317569481E-2</v>
      </c>
    </row>
    <row r="10862" spans="1:4" x14ac:dyDescent="0.3">
      <c r="A10862" s="4">
        <v>35345</v>
      </c>
      <c r="B10862" s="200">
        <v>7528.1</v>
      </c>
      <c r="C10862" s="201">
        <f t="shared" si="338"/>
        <v>7.5281000000000002</v>
      </c>
      <c r="D10862" s="254">
        <f t="shared" si="339"/>
        <v>1.0627980816502181E-2</v>
      </c>
    </row>
    <row r="10863" spans="1:4" x14ac:dyDescent="0.3">
      <c r="A10863" s="4">
        <v>35346</v>
      </c>
      <c r="B10863" s="200">
        <v>7540</v>
      </c>
      <c r="C10863" s="201">
        <f t="shared" si="338"/>
        <v>7.54</v>
      </c>
      <c r="D10863" s="254">
        <f t="shared" si="339"/>
        <v>0.15807441452690973</v>
      </c>
    </row>
    <row r="10864" spans="1:4" x14ac:dyDescent="0.3">
      <c r="A10864" s="4">
        <v>35347</v>
      </c>
      <c r="B10864" s="200">
        <v>7574.0999999999995</v>
      </c>
      <c r="C10864" s="201">
        <f t="shared" si="338"/>
        <v>7.5740999999999996</v>
      </c>
      <c r="D10864" s="254">
        <f t="shared" si="339"/>
        <v>0.45225464190981057</v>
      </c>
    </row>
    <row r="10865" spans="1:4" x14ac:dyDescent="0.3">
      <c r="A10865" s="4">
        <v>35348</v>
      </c>
      <c r="B10865" s="200">
        <v>7610.9</v>
      </c>
      <c r="C10865" s="201">
        <f t="shared" si="338"/>
        <v>7.6109</v>
      </c>
      <c r="D10865" s="254">
        <f t="shared" si="339"/>
        <v>0.48586630754809956</v>
      </c>
    </row>
    <row r="10866" spans="1:4" x14ac:dyDescent="0.3">
      <c r="A10866" s="4">
        <v>35349</v>
      </c>
      <c r="B10866" s="200">
        <v>7626.5</v>
      </c>
      <c r="C10866" s="201">
        <f t="shared" si="338"/>
        <v>7.6265000000000001</v>
      </c>
      <c r="D10866" s="254">
        <f t="shared" si="339"/>
        <v>0.20496918892640714</v>
      </c>
    </row>
    <row r="10867" spans="1:4" x14ac:dyDescent="0.3">
      <c r="A10867" s="4">
        <v>35352</v>
      </c>
      <c r="B10867" s="200">
        <v>7692.3</v>
      </c>
      <c r="C10867" s="201">
        <f t="shared" si="338"/>
        <v>7.6923000000000004</v>
      </c>
      <c r="D10867" s="254">
        <f t="shared" si="339"/>
        <v>0.86278109224415811</v>
      </c>
    </row>
    <row r="10868" spans="1:4" x14ac:dyDescent="0.3">
      <c r="A10868" s="4">
        <v>35353</v>
      </c>
      <c r="B10868" s="200">
        <v>7747.2000000000007</v>
      </c>
      <c r="C10868" s="201">
        <f t="shared" si="338"/>
        <v>7.7472000000000003</v>
      </c>
      <c r="D10868" s="254">
        <f t="shared" si="339"/>
        <v>0.71370071370071564</v>
      </c>
    </row>
    <row r="10869" spans="1:4" x14ac:dyDescent="0.3">
      <c r="A10869" s="4">
        <v>35354</v>
      </c>
      <c r="B10869" s="200">
        <v>7795</v>
      </c>
      <c r="C10869" s="201">
        <f t="shared" si="338"/>
        <v>7.7949999999999999</v>
      </c>
      <c r="D10869" s="254">
        <f t="shared" si="339"/>
        <v>0.61699710863278856</v>
      </c>
    </row>
    <row r="10870" spans="1:4" x14ac:dyDescent="0.3">
      <c r="A10870" s="4">
        <v>35355</v>
      </c>
      <c r="B10870" s="200">
        <v>7772.5999999999995</v>
      </c>
      <c r="C10870" s="201">
        <f t="shared" si="338"/>
        <v>7.7725999999999997</v>
      </c>
      <c r="D10870" s="254">
        <f t="shared" si="339"/>
        <v>-0.28736369467607936</v>
      </c>
    </row>
    <row r="10871" spans="1:4" x14ac:dyDescent="0.3">
      <c r="A10871" s="4">
        <v>35356</v>
      </c>
      <c r="B10871" s="200">
        <v>7730.7</v>
      </c>
      <c r="C10871" s="201">
        <f t="shared" si="338"/>
        <v>7.7306999999999997</v>
      </c>
      <c r="D10871" s="254">
        <f t="shared" si="339"/>
        <v>-0.53907315441421577</v>
      </c>
    </row>
    <row r="10872" spans="1:4" x14ac:dyDescent="0.3">
      <c r="A10872" s="4">
        <v>35359</v>
      </c>
      <c r="B10872" s="200">
        <v>7738.1</v>
      </c>
      <c r="C10872" s="201">
        <f t="shared" si="338"/>
        <v>7.7381000000000002</v>
      </c>
      <c r="D10872" s="254">
        <f t="shared" si="339"/>
        <v>9.5722250249008489E-2</v>
      </c>
    </row>
    <row r="10873" spans="1:4" x14ac:dyDescent="0.3">
      <c r="A10873" s="4">
        <v>35360</v>
      </c>
      <c r="B10873" s="200">
        <v>7762.5</v>
      </c>
      <c r="C10873" s="201">
        <f t="shared" si="338"/>
        <v>7.7625000000000002</v>
      </c>
      <c r="D10873" s="254">
        <f t="shared" si="339"/>
        <v>0.31532288287821064</v>
      </c>
    </row>
    <row r="10874" spans="1:4" x14ac:dyDescent="0.3">
      <c r="A10874" s="4">
        <v>35361</v>
      </c>
      <c r="B10874" s="200">
        <v>7850.2</v>
      </c>
      <c r="C10874" s="201">
        <f t="shared" si="338"/>
        <v>7.8502000000000001</v>
      </c>
      <c r="D10874" s="254">
        <f t="shared" si="339"/>
        <v>1.1297906602254493</v>
      </c>
    </row>
    <row r="10875" spans="1:4" x14ac:dyDescent="0.3">
      <c r="A10875" s="4">
        <v>35362</v>
      </c>
      <c r="B10875" s="200">
        <v>7829.7</v>
      </c>
      <c r="C10875" s="201">
        <f t="shared" si="338"/>
        <v>7.8296999999999999</v>
      </c>
      <c r="D10875" s="254">
        <f t="shared" si="339"/>
        <v>-0.26113984357086784</v>
      </c>
    </row>
    <row r="10876" spans="1:4" x14ac:dyDescent="0.3">
      <c r="A10876" s="4">
        <v>35363</v>
      </c>
      <c r="B10876" s="200">
        <v>7955</v>
      </c>
      <c r="C10876" s="201">
        <f t="shared" si="338"/>
        <v>7.9550000000000001</v>
      </c>
      <c r="D10876" s="254">
        <f t="shared" si="339"/>
        <v>1.600316742659369</v>
      </c>
    </row>
    <row r="10877" spans="1:4" x14ac:dyDescent="0.3">
      <c r="A10877" s="4">
        <v>35366</v>
      </c>
      <c r="B10877" s="200">
        <v>7890.4</v>
      </c>
      <c r="C10877" s="201">
        <f t="shared" si="338"/>
        <v>7.8903999999999996</v>
      </c>
      <c r="D10877" s="254">
        <f t="shared" si="339"/>
        <v>-0.81206788183533218</v>
      </c>
    </row>
    <row r="10878" spans="1:4" x14ac:dyDescent="0.3">
      <c r="A10878" s="4">
        <v>35367</v>
      </c>
      <c r="B10878" s="200">
        <v>7917.2</v>
      </c>
      <c r="C10878" s="201">
        <f t="shared" si="338"/>
        <v>7.9172000000000002</v>
      </c>
      <c r="D10878" s="254">
        <f t="shared" si="339"/>
        <v>0.33965324951841236</v>
      </c>
    </row>
    <row r="10879" spans="1:4" x14ac:dyDescent="0.3">
      <c r="A10879" s="4">
        <v>35368</v>
      </c>
      <c r="B10879" s="200">
        <v>7988.3</v>
      </c>
      <c r="C10879" s="201">
        <f t="shared" si="338"/>
        <v>7.9883000000000006</v>
      </c>
      <c r="D10879" s="254">
        <f t="shared" si="339"/>
        <v>0.89804476330015426</v>
      </c>
    </row>
    <row r="10880" spans="1:4" x14ac:dyDescent="0.3">
      <c r="A10880" s="4">
        <v>35369</v>
      </c>
      <c r="B10880" s="200">
        <v>8047.8</v>
      </c>
      <c r="C10880" s="201">
        <f t="shared" si="338"/>
        <v>8.0478000000000005</v>
      </c>
      <c r="D10880" s="254">
        <f t="shared" si="339"/>
        <v>0.74483932751649995</v>
      </c>
    </row>
    <row r="10881" spans="1:4" x14ac:dyDescent="0.3">
      <c r="A10881" s="4">
        <v>35370</v>
      </c>
      <c r="B10881" s="200">
        <v>7965.3</v>
      </c>
      <c r="C10881" s="201">
        <f t="shared" si="338"/>
        <v>7.9653</v>
      </c>
      <c r="D10881" s="254">
        <f t="shared" si="339"/>
        <v>-1.025124878848882</v>
      </c>
    </row>
    <row r="10882" spans="1:4" x14ac:dyDescent="0.3">
      <c r="A10882" s="4">
        <v>35373</v>
      </c>
      <c r="B10882" s="200">
        <v>7924.2</v>
      </c>
      <c r="C10882" s="201">
        <f t="shared" si="338"/>
        <v>7.9241999999999999</v>
      </c>
      <c r="D10882" s="254">
        <f t="shared" si="339"/>
        <v>-0.51598809837671844</v>
      </c>
    </row>
    <row r="10883" spans="1:4" x14ac:dyDescent="0.3">
      <c r="A10883" s="4">
        <v>35374</v>
      </c>
      <c r="B10883" s="200">
        <v>7892</v>
      </c>
      <c r="C10883" s="201">
        <f t="shared" si="338"/>
        <v>7.8920000000000003</v>
      </c>
      <c r="D10883" s="254">
        <f t="shared" si="339"/>
        <v>-0.40635016784028588</v>
      </c>
    </row>
    <row r="10884" spans="1:4" x14ac:dyDescent="0.3">
      <c r="A10884" s="4">
        <v>35375</v>
      </c>
      <c r="B10884" s="200">
        <v>7921.5</v>
      </c>
      <c r="C10884" s="201">
        <f t="shared" si="338"/>
        <v>7.9215</v>
      </c>
      <c r="D10884" s="254">
        <f t="shared" si="339"/>
        <v>0.37379624936644262</v>
      </c>
    </row>
    <row r="10885" spans="1:4" x14ac:dyDescent="0.3">
      <c r="A10885" s="4">
        <v>35376</v>
      </c>
      <c r="B10885" s="200">
        <v>7952.7</v>
      </c>
      <c r="C10885" s="201">
        <f t="shared" si="338"/>
        <v>7.9527000000000001</v>
      </c>
      <c r="D10885" s="254">
        <f t="shared" si="339"/>
        <v>0.39386479833365406</v>
      </c>
    </row>
    <row r="10886" spans="1:4" x14ac:dyDescent="0.3">
      <c r="A10886" s="4">
        <v>35377</v>
      </c>
      <c r="B10886" s="200">
        <v>7900.5</v>
      </c>
      <c r="C10886" s="201">
        <f t="shared" ref="C10886:C10949" si="340">B10886/1000</f>
        <v>7.9005000000000001</v>
      </c>
      <c r="D10886" s="254">
        <f t="shared" si="339"/>
        <v>-0.65638085178618688</v>
      </c>
    </row>
    <row r="10887" spans="1:4" x14ac:dyDescent="0.3">
      <c r="A10887" s="4">
        <v>35380</v>
      </c>
      <c r="B10887" s="200">
        <v>7901.7</v>
      </c>
      <c r="C10887" s="201">
        <f t="shared" si="340"/>
        <v>7.9016999999999999</v>
      </c>
      <c r="D10887" s="254">
        <f t="shared" ref="D10887:D10950" si="341">((B10887/B10886)-1)*100</f>
        <v>1.5188912094177276E-2</v>
      </c>
    </row>
    <row r="10888" spans="1:4" x14ac:dyDescent="0.3">
      <c r="A10888" s="4">
        <v>35381</v>
      </c>
      <c r="B10888" s="200">
        <v>7915.5</v>
      </c>
      <c r="C10888" s="201">
        <f t="shared" si="340"/>
        <v>7.9154999999999998</v>
      </c>
      <c r="D10888" s="254">
        <f t="shared" si="341"/>
        <v>0.17464596226128837</v>
      </c>
    </row>
    <row r="10889" spans="1:4" x14ac:dyDescent="0.3">
      <c r="A10889" s="4">
        <v>35382</v>
      </c>
      <c r="B10889" s="200">
        <v>7921.5</v>
      </c>
      <c r="C10889" s="201">
        <f t="shared" si="340"/>
        <v>7.9215</v>
      </c>
      <c r="D10889" s="254">
        <f t="shared" si="341"/>
        <v>7.5800644305479281E-2</v>
      </c>
    </row>
    <row r="10890" spans="1:4" x14ac:dyDescent="0.3">
      <c r="A10890" s="4">
        <v>35383</v>
      </c>
      <c r="B10890" s="200">
        <v>7918.2</v>
      </c>
      <c r="C10890" s="201">
        <f t="shared" si="340"/>
        <v>7.9181999999999997</v>
      </c>
      <c r="D10890" s="254">
        <f t="shared" si="341"/>
        <v>-4.1658776746833492E-2</v>
      </c>
    </row>
    <row r="10891" spans="1:4" x14ac:dyDescent="0.3">
      <c r="A10891" s="4">
        <v>35384</v>
      </c>
      <c r="B10891" s="200">
        <v>7902</v>
      </c>
      <c r="C10891" s="201">
        <f t="shared" si="340"/>
        <v>7.9020000000000001</v>
      </c>
      <c r="D10891" s="254">
        <f t="shared" si="341"/>
        <v>-0.2045919527165263</v>
      </c>
    </row>
    <row r="10892" spans="1:4" x14ac:dyDescent="0.3">
      <c r="A10892" s="4">
        <v>35387</v>
      </c>
      <c r="B10892" s="200">
        <v>7908.5</v>
      </c>
      <c r="C10892" s="201">
        <f t="shared" si="340"/>
        <v>7.9085000000000001</v>
      </c>
      <c r="D10892" s="254">
        <f t="shared" si="341"/>
        <v>8.2257656289552727E-2</v>
      </c>
    </row>
    <row r="10893" spans="1:4" x14ac:dyDescent="0.3">
      <c r="A10893" s="4">
        <v>35388</v>
      </c>
      <c r="B10893" s="200">
        <v>7897.5</v>
      </c>
      <c r="C10893" s="201">
        <f t="shared" si="340"/>
        <v>7.8975</v>
      </c>
      <c r="D10893" s="254">
        <f t="shared" si="341"/>
        <v>-0.13909085161535328</v>
      </c>
    </row>
    <row r="10894" spans="1:4" x14ac:dyDescent="0.3">
      <c r="A10894" s="4">
        <v>35390</v>
      </c>
      <c r="B10894" s="200">
        <v>7896</v>
      </c>
      <c r="C10894" s="201">
        <f t="shared" si="340"/>
        <v>7.8959999999999999</v>
      </c>
      <c r="D10894" s="254">
        <f t="shared" si="341"/>
        <v>-1.8993352326690527E-2</v>
      </c>
    </row>
    <row r="10895" spans="1:4" x14ac:dyDescent="0.3">
      <c r="A10895" s="4">
        <v>35391</v>
      </c>
      <c r="B10895" s="200">
        <v>7870</v>
      </c>
      <c r="C10895" s="201">
        <f t="shared" si="340"/>
        <v>7.87</v>
      </c>
      <c r="D10895" s="254">
        <f t="shared" si="341"/>
        <v>-0.32928064842958626</v>
      </c>
    </row>
    <row r="10896" spans="1:4" x14ac:dyDescent="0.3">
      <c r="A10896" s="4">
        <v>35394</v>
      </c>
      <c r="B10896" s="200">
        <v>7909.5</v>
      </c>
      <c r="C10896" s="201">
        <f t="shared" si="340"/>
        <v>7.9095000000000004</v>
      </c>
      <c r="D10896" s="254">
        <f t="shared" si="341"/>
        <v>0.50190597204573528</v>
      </c>
    </row>
    <row r="10897" spans="1:4" x14ac:dyDescent="0.3">
      <c r="A10897" s="4">
        <v>35395</v>
      </c>
      <c r="B10897" s="200">
        <v>7875</v>
      </c>
      <c r="C10897" s="201">
        <f t="shared" si="340"/>
        <v>7.875</v>
      </c>
      <c r="D10897" s="254">
        <f t="shared" si="341"/>
        <v>-0.43618433529299949</v>
      </c>
    </row>
    <row r="10898" spans="1:4" x14ac:dyDescent="0.3">
      <c r="A10898" s="4">
        <v>35396</v>
      </c>
      <c r="B10898" s="200">
        <v>7870</v>
      </c>
      <c r="C10898" s="201">
        <f t="shared" si="340"/>
        <v>7.87</v>
      </c>
      <c r="D10898" s="254">
        <f t="shared" si="341"/>
        <v>-6.3492063492065487E-2</v>
      </c>
    </row>
    <row r="10899" spans="1:4" x14ac:dyDescent="0.3">
      <c r="A10899" s="4">
        <v>35397</v>
      </c>
      <c r="B10899" s="200">
        <v>7885.7999999999993</v>
      </c>
      <c r="C10899" s="201">
        <f t="shared" si="340"/>
        <v>7.8857999999999997</v>
      </c>
      <c r="D10899" s="254">
        <f t="shared" si="341"/>
        <v>0.20076238881829855</v>
      </c>
    </row>
    <row r="10900" spans="1:4" x14ac:dyDescent="0.3">
      <c r="A10900" s="4">
        <v>35398</v>
      </c>
      <c r="B10900" s="200">
        <v>7893</v>
      </c>
      <c r="C10900" s="201">
        <f t="shared" si="340"/>
        <v>7.8929999999999998</v>
      </c>
      <c r="D10900" s="254">
        <f t="shared" si="341"/>
        <v>9.1303355398331121E-2</v>
      </c>
    </row>
    <row r="10901" spans="1:4" x14ac:dyDescent="0.3">
      <c r="A10901" s="4">
        <v>35401</v>
      </c>
      <c r="B10901" s="200">
        <v>7892.8</v>
      </c>
      <c r="C10901" s="201">
        <f t="shared" si="340"/>
        <v>7.8928000000000003</v>
      </c>
      <c r="D10901" s="254">
        <f t="shared" si="341"/>
        <v>-2.5338907893024398E-3</v>
      </c>
    </row>
    <row r="10902" spans="1:4" x14ac:dyDescent="0.3">
      <c r="A10902" s="4">
        <v>35402</v>
      </c>
      <c r="B10902" s="200">
        <v>7878.7</v>
      </c>
      <c r="C10902" s="201">
        <f t="shared" si="340"/>
        <v>7.8787000000000003</v>
      </c>
      <c r="D10902" s="254">
        <f t="shared" si="341"/>
        <v>-0.17864382728562944</v>
      </c>
    </row>
    <row r="10903" spans="1:4" x14ac:dyDescent="0.3">
      <c r="A10903" s="4">
        <v>35403</v>
      </c>
      <c r="B10903" s="200">
        <v>7862.5999999999995</v>
      </c>
      <c r="C10903" s="201">
        <f t="shared" si="340"/>
        <v>7.8625999999999996</v>
      </c>
      <c r="D10903" s="254">
        <f t="shared" si="341"/>
        <v>-0.20434843311714079</v>
      </c>
    </row>
    <row r="10904" spans="1:4" x14ac:dyDescent="0.3">
      <c r="A10904" s="4">
        <v>35404</v>
      </c>
      <c r="B10904" s="200">
        <v>7888.5</v>
      </c>
      <c r="C10904" s="201">
        <f t="shared" si="340"/>
        <v>7.8884999999999996</v>
      </c>
      <c r="D10904" s="254">
        <f t="shared" si="341"/>
        <v>0.32940757510238061</v>
      </c>
    </row>
    <row r="10905" spans="1:4" x14ac:dyDescent="0.3">
      <c r="A10905" s="4">
        <v>35405</v>
      </c>
      <c r="B10905" s="200">
        <v>7926</v>
      </c>
      <c r="C10905" s="201">
        <f t="shared" si="340"/>
        <v>7.9260000000000002</v>
      </c>
      <c r="D10905" s="254">
        <f t="shared" si="341"/>
        <v>0.47537554668188875</v>
      </c>
    </row>
    <row r="10906" spans="1:4" x14ac:dyDescent="0.3">
      <c r="A10906" s="4">
        <v>35408</v>
      </c>
      <c r="B10906" s="200">
        <v>7903.2</v>
      </c>
      <c r="C10906" s="201">
        <f t="shared" si="340"/>
        <v>7.9032</v>
      </c>
      <c r="D10906" s="254">
        <f t="shared" si="341"/>
        <v>-0.28766086298258609</v>
      </c>
    </row>
    <row r="10907" spans="1:4" x14ac:dyDescent="0.3">
      <c r="A10907" s="4">
        <v>35409</v>
      </c>
      <c r="B10907" s="200">
        <v>7872.3</v>
      </c>
      <c r="C10907" s="201">
        <f t="shared" si="340"/>
        <v>7.8723000000000001</v>
      </c>
      <c r="D10907" s="254">
        <f t="shared" si="341"/>
        <v>-0.39098086850894997</v>
      </c>
    </row>
    <row r="10908" spans="1:4" x14ac:dyDescent="0.3">
      <c r="A10908" s="4">
        <v>35410</v>
      </c>
      <c r="B10908" s="200">
        <v>7872.3</v>
      </c>
      <c r="C10908" s="201">
        <f t="shared" si="340"/>
        <v>7.8723000000000001</v>
      </c>
      <c r="D10908" s="254">
        <f t="shared" si="341"/>
        <v>0</v>
      </c>
    </row>
    <row r="10909" spans="1:4" x14ac:dyDescent="0.3">
      <c r="A10909" s="4">
        <v>35412</v>
      </c>
      <c r="B10909" s="200">
        <v>7901.7</v>
      </c>
      <c r="C10909" s="201">
        <f t="shared" si="340"/>
        <v>7.9016999999999999</v>
      </c>
      <c r="D10909" s="254">
        <f t="shared" si="341"/>
        <v>0.37346137723408557</v>
      </c>
    </row>
    <row r="10910" spans="1:4" x14ac:dyDescent="0.3">
      <c r="A10910" s="4">
        <v>35415</v>
      </c>
      <c r="B10910" s="200">
        <v>7927.2</v>
      </c>
      <c r="C10910" s="201">
        <f t="shared" si="340"/>
        <v>7.9272</v>
      </c>
      <c r="D10910" s="254">
        <f t="shared" si="341"/>
        <v>0.32271536504802079</v>
      </c>
    </row>
    <row r="10911" spans="1:4" x14ac:dyDescent="0.3">
      <c r="A10911" s="4">
        <v>35416</v>
      </c>
      <c r="B10911" s="200">
        <v>7877.1</v>
      </c>
      <c r="C10911" s="201">
        <f t="shared" si="340"/>
        <v>7.8771000000000004</v>
      </c>
      <c r="D10911" s="254">
        <f t="shared" si="341"/>
        <v>-0.63200121102027218</v>
      </c>
    </row>
    <row r="10912" spans="1:4" x14ac:dyDescent="0.3">
      <c r="A10912" s="4">
        <v>35417</v>
      </c>
      <c r="B10912" s="200">
        <v>7881</v>
      </c>
      <c r="C10912" s="201">
        <f t="shared" si="340"/>
        <v>7.8810000000000002</v>
      </c>
      <c r="D10912" s="254">
        <f t="shared" si="341"/>
        <v>4.9510606695357673E-2</v>
      </c>
    </row>
    <row r="10913" spans="1:4" x14ac:dyDescent="0.3">
      <c r="A10913" s="4">
        <v>35418</v>
      </c>
      <c r="B10913" s="200">
        <v>7867.4</v>
      </c>
      <c r="C10913" s="201">
        <f t="shared" si="340"/>
        <v>7.8673999999999999</v>
      </c>
      <c r="D10913" s="254">
        <f t="shared" si="341"/>
        <v>-0.17256693313031368</v>
      </c>
    </row>
    <row r="10914" spans="1:4" x14ac:dyDescent="0.3">
      <c r="A10914" s="4">
        <v>35419</v>
      </c>
      <c r="B10914" s="200">
        <v>7842.7</v>
      </c>
      <c r="C10914" s="201">
        <f t="shared" si="340"/>
        <v>7.8426999999999998</v>
      </c>
      <c r="D10914" s="254">
        <f t="shared" si="341"/>
        <v>-0.31395378396928963</v>
      </c>
    </row>
    <row r="10915" spans="1:4" x14ac:dyDescent="0.3">
      <c r="A10915" s="4">
        <v>35422</v>
      </c>
      <c r="B10915" s="200">
        <v>7834.4</v>
      </c>
      <c r="C10915" s="201">
        <f t="shared" si="340"/>
        <v>7.8343999999999996</v>
      </c>
      <c r="D10915" s="254">
        <f t="shared" si="341"/>
        <v>-0.1058309000726787</v>
      </c>
    </row>
    <row r="10916" spans="1:4" x14ac:dyDescent="0.3">
      <c r="A10916" s="4">
        <v>35423</v>
      </c>
      <c r="B10916" s="200">
        <v>7832.5</v>
      </c>
      <c r="C10916" s="201">
        <f t="shared" si="340"/>
        <v>7.8324999999999996</v>
      </c>
      <c r="D10916" s="254">
        <f t="shared" si="341"/>
        <v>-2.4252016746650895E-2</v>
      </c>
    </row>
    <row r="10917" spans="1:4" x14ac:dyDescent="0.3">
      <c r="A10917" s="4">
        <v>35425</v>
      </c>
      <c r="B10917" s="200">
        <v>7844.2</v>
      </c>
      <c r="C10917" s="201">
        <f t="shared" si="340"/>
        <v>7.8441999999999998</v>
      </c>
      <c r="D10917" s="254">
        <f t="shared" si="341"/>
        <v>0.14937759336099976</v>
      </c>
    </row>
    <row r="10918" spans="1:4" x14ac:dyDescent="0.3">
      <c r="A10918" s="4">
        <v>35426</v>
      </c>
      <c r="B10918" s="200">
        <v>7850.9000000000005</v>
      </c>
      <c r="C10918" s="201">
        <f t="shared" si="340"/>
        <v>7.8509000000000002</v>
      </c>
      <c r="D10918" s="254">
        <f t="shared" si="341"/>
        <v>8.5413426480718257E-2</v>
      </c>
    </row>
    <row r="10919" spans="1:4" x14ac:dyDescent="0.3">
      <c r="A10919" s="4">
        <v>35429</v>
      </c>
      <c r="B10919" s="200">
        <v>7855.7</v>
      </c>
      <c r="C10919" s="201">
        <f t="shared" si="340"/>
        <v>7.8556999999999997</v>
      </c>
      <c r="D10919" s="254">
        <f t="shared" si="341"/>
        <v>6.1139487192551911E-2</v>
      </c>
    </row>
    <row r="10920" spans="1:4" x14ac:dyDescent="0.3">
      <c r="A10920" s="4">
        <v>35430</v>
      </c>
      <c r="B10920" s="200">
        <v>7870.3</v>
      </c>
      <c r="C10920" s="201">
        <f t="shared" si="340"/>
        <v>7.8703000000000003</v>
      </c>
      <c r="D10920" s="254">
        <f t="shared" si="341"/>
        <v>0.1858523110607635</v>
      </c>
    </row>
    <row r="10921" spans="1:4" x14ac:dyDescent="0.3">
      <c r="A10921" s="4">
        <v>35432</v>
      </c>
      <c r="B10921" s="200">
        <v>7902.7000000000007</v>
      </c>
      <c r="C10921" s="201">
        <f t="shared" si="340"/>
        <v>7.9027000000000012</v>
      </c>
      <c r="D10921" s="254">
        <f t="shared" si="341"/>
        <v>0.41167426908759186</v>
      </c>
    </row>
    <row r="10922" spans="1:4" x14ac:dyDescent="0.3">
      <c r="A10922" s="4">
        <v>35433</v>
      </c>
      <c r="B10922" s="200">
        <v>7866.4</v>
      </c>
      <c r="C10922" s="201">
        <f t="shared" si="340"/>
        <v>7.8663999999999996</v>
      </c>
      <c r="D10922" s="254">
        <f t="shared" si="341"/>
        <v>-0.45933668239970249</v>
      </c>
    </row>
    <row r="10923" spans="1:4" x14ac:dyDescent="0.3">
      <c r="A10923" s="4">
        <v>35436</v>
      </c>
      <c r="B10923" s="200">
        <v>7850.7999999999993</v>
      </c>
      <c r="C10923" s="201">
        <f t="shared" si="340"/>
        <v>7.8507999999999996</v>
      </c>
      <c r="D10923" s="254">
        <f t="shared" si="341"/>
        <v>-0.19831180717990726</v>
      </c>
    </row>
    <row r="10924" spans="1:4" x14ac:dyDescent="0.3">
      <c r="A10924" s="4">
        <v>35437</v>
      </c>
      <c r="B10924" s="200">
        <v>7837.5</v>
      </c>
      <c r="C10924" s="201">
        <f t="shared" si="340"/>
        <v>7.8375000000000004</v>
      </c>
      <c r="D10924" s="254">
        <f t="shared" si="341"/>
        <v>-0.16940948693126012</v>
      </c>
    </row>
    <row r="10925" spans="1:4" x14ac:dyDescent="0.3">
      <c r="A10925" s="4">
        <v>35438</v>
      </c>
      <c r="B10925" s="200">
        <v>7817.4000000000005</v>
      </c>
      <c r="C10925" s="201">
        <f t="shared" si="340"/>
        <v>7.8174000000000001</v>
      </c>
      <c r="D10925" s="254">
        <f t="shared" si="341"/>
        <v>-0.2564593301435325</v>
      </c>
    </row>
    <row r="10926" spans="1:4" x14ac:dyDescent="0.3">
      <c r="A10926" s="4">
        <v>35439</v>
      </c>
      <c r="B10926" s="200">
        <v>7820.8</v>
      </c>
      <c r="C10926" s="201">
        <f t="shared" si="340"/>
        <v>7.8208000000000002</v>
      </c>
      <c r="D10926" s="254">
        <f t="shared" si="341"/>
        <v>4.3492721365145925E-2</v>
      </c>
    </row>
    <row r="10927" spans="1:4" x14ac:dyDescent="0.3">
      <c r="A10927" s="4">
        <v>35440</v>
      </c>
      <c r="B10927" s="200">
        <v>7860.7</v>
      </c>
      <c r="C10927" s="201">
        <f t="shared" si="340"/>
        <v>7.8606999999999996</v>
      </c>
      <c r="D10927" s="254">
        <f t="shared" si="341"/>
        <v>0.51017798690671246</v>
      </c>
    </row>
    <row r="10928" spans="1:4" x14ac:dyDescent="0.3">
      <c r="A10928" s="4">
        <v>35443</v>
      </c>
      <c r="B10928" s="200">
        <v>7812.5</v>
      </c>
      <c r="C10928" s="201">
        <f t="shared" si="340"/>
        <v>7.8125</v>
      </c>
      <c r="D10928" s="254">
        <f t="shared" si="341"/>
        <v>-0.61317694352920338</v>
      </c>
    </row>
    <row r="10929" spans="1:4" x14ac:dyDescent="0.3">
      <c r="A10929" s="4">
        <v>35444</v>
      </c>
      <c r="B10929" s="200">
        <v>7800.5</v>
      </c>
      <c r="C10929" s="201">
        <f t="shared" si="340"/>
        <v>7.8005000000000004</v>
      </c>
      <c r="D10929" s="254">
        <f t="shared" si="341"/>
        <v>-0.15359999999999818</v>
      </c>
    </row>
    <row r="10930" spans="1:4" x14ac:dyDescent="0.3">
      <c r="A10930" s="4">
        <v>35445</v>
      </c>
      <c r="B10930" s="200">
        <v>7808.5</v>
      </c>
      <c r="C10930" s="201">
        <f t="shared" si="340"/>
        <v>7.8085000000000004</v>
      </c>
      <c r="D10930" s="254">
        <f t="shared" si="341"/>
        <v>0.10255752836356713</v>
      </c>
    </row>
    <row r="10931" spans="1:4" x14ac:dyDescent="0.3">
      <c r="A10931" s="4">
        <v>35446</v>
      </c>
      <c r="B10931" s="200">
        <v>7822.2</v>
      </c>
      <c r="C10931" s="201">
        <f t="shared" si="340"/>
        <v>7.8221999999999996</v>
      </c>
      <c r="D10931" s="254">
        <f t="shared" si="341"/>
        <v>0.17544983031312356</v>
      </c>
    </row>
    <row r="10932" spans="1:4" x14ac:dyDescent="0.3">
      <c r="A10932" s="4">
        <v>35447</v>
      </c>
      <c r="B10932" s="200">
        <v>7827.5</v>
      </c>
      <c r="C10932" s="201">
        <f t="shared" si="340"/>
        <v>7.8274999999999997</v>
      </c>
      <c r="D10932" s="254">
        <f t="shared" si="341"/>
        <v>6.775587430647434E-2</v>
      </c>
    </row>
    <row r="10933" spans="1:4" x14ac:dyDescent="0.3">
      <c r="A10933" s="4">
        <v>35450</v>
      </c>
      <c r="B10933" s="200">
        <v>7808.2</v>
      </c>
      <c r="C10933" s="201">
        <f t="shared" si="340"/>
        <v>7.8082000000000003</v>
      </c>
      <c r="D10933" s="254">
        <f t="shared" si="341"/>
        <v>-0.24656659214308263</v>
      </c>
    </row>
    <row r="10934" spans="1:4" x14ac:dyDescent="0.3">
      <c r="A10934" s="4">
        <v>35451</v>
      </c>
      <c r="B10934" s="200">
        <v>7803.3</v>
      </c>
      <c r="C10934" s="201">
        <f t="shared" si="340"/>
        <v>7.8033000000000001</v>
      </c>
      <c r="D10934" s="254">
        <f t="shared" si="341"/>
        <v>-6.2754540098863831E-2</v>
      </c>
    </row>
    <row r="10935" spans="1:4" x14ac:dyDescent="0.3">
      <c r="A10935" s="4">
        <v>35452</v>
      </c>
      <c r="B10935" s="200">
        <v>7794.6</v>
      </c>
      <c r="C10935" s="201">
        <f t="shared" si="340"/>
        <v>7.7946</v>
      </c>
      <c r="D10935" s="254">
        <f t="shared" si="341"/>
        <v>-0.11149129214562681</v>
      </c>
    </row>
    <row r="10936" spans="1:4" x14ac:dyDescent="0.3">
      <c r="A10936" s="4">
        <v>35453</v>
      </c>
      <c r="B10936" s="200">
        <v>7791.2999999999993</v>
      </c>
      <c r="C10936" s="201">
        <f t="shared" si="340"/>
        <v>7.7912999999999997</v>
      </c>
      <c r="D10936" s="254">
        <f t="shared" si="341"/>
        <v>-4.2337002540238089E-2</v>
      </c>
    </row>
    <row r="10937" spans="1:4" x14ac:dyDescent="0.3">
      <c r="A10937" s="4">
        <v>35454</v>
      </c>
      <c r="B10937" s="200">
        <v>7820.5</v>
      </c>
      <c r="C10937" s="201">
        <f t="shared" si="340"/>
        <v>7.8205</v>
      </c>
      <c r="D10937" s="254">
        <f t="shared" si="341"/>
        <v>0.37477699485324312</v>
      </c>
    </row>
    <row r="10938" spans="1:4" x14ac:dyDescent="0.3">
      <c r="A10938" s="4">
        <v>35457</v>
      </c>
      <c r="B10938" s="200">
        <v>7831.2</v>
      </c>
      <c r="C10938" s="201">
        <f t="shared" si="340"/>
        <v>7.8311999999999999</v>
      </c>
      <c r="D10938" s="254">
        <f t="shared" si="341"/>
        <v>0.13681989642606585</v>
      </c>
    </row>
    <row r="10939" spans="1:4" x14ac:dyDescent="0.3">
      <c r="A10939" s="4">
        <v>35458</v>
      </c>
      <c r="B10939" s="200">
        <v>7815.2</v>
      </c>
      <c r="C10939" s="201">
        <f t="shared" si="340"/>
        <v>7.8151999999999999</v>
      </c>
      <c r="D10939" s="254">
        <f t="shared" si="341"/>
        <v>-0.2043109612830718</v>
      </c>
    </row>
    <row r="10940" spans="1:4" x14ac:dyDescent="0.3">
      <c r="A10940" s="4">
        <v>35459</v>
      </c>
      <c r="B10940" s="200">
        <v>7839.2999999999993</v>
      </c>
      <c r="C10940" s="201">
        <f t="shared" si="340"/>
        <v>7.8392999999999997</v>
      </c>
      <c r="D10940" s="254">
        <f t="shared" si="341"/>
        <v>0.30837342614391527</v>
      </c>
    </row>
    <row r="10941" spans="1:4" x14ac:dyDescent="0.3">
      <c r="A10941" s="4">
        <v>35460</v>
      </c>
      <c r="B10941" s="200">
        <v>7840.9000000000005</v>
      </c>
      <c r="C10941" s="201">
        <f t="shared" si="340"/>
        <v>7.8409000000000004</v>
      </c>
      <c r="D10941" s="254">
        <f t="shared" si="341"/>
        <v>2.0409985585456702E-2</v>
      </c>
    </row>
    <row r="10942" spans="1:4" x14ac:dyDescent="0.3">
      <c r="A10942" s="4">
        <v>35461</v>
      </c>
      <c r="B10942" s="200">
        <v>7821.7</v>
      </c>
      <c r="C10942" s="201">
        <f t="shared" si="340"/>
        <v>7.8216999999999999</v>
      </c>
      <c r="D10942" s="254">
        <f t="shared" si="341"/>
        <v>-0.24486984912447385</v>
      </c>
    </row>
    <row r="10943" spans="1:4" x14ac:dyDescent="0.3">
      <c r="A10943" s="4">
        <v>35464</v>
      </c>
      <c r="B10943" s="200">
        <v>7818.3</v>
      </c>
      <c r="C10943" s="201">
        <f t="shared" si="340"/>
        <v>7.8182999999999998</v>
      </c>
      <c r="D10943" s="254">
        <f t="shared" si="341"/>
        <v>-4.3468811128011264E-2</v>
      </c>
    </row>
    <row r="10944" spans="1:4" x14ac:dyDescent="0.3">
      <c r="A10944" s="4">
        <v>35465</v>
      </c>
      <c r="B10944" s="200">
        <v>7832.2000000000007</v>
      </c>
      <c r="C10944" s="201">
        <f t="shared" si="340"/>
        <v>7.8322000000000012</v>
      </c>
      <c r="D10944" s="254">
        <f t="shared" si="341"/>
        <v>0.17778801018124568</v>
      </c>
    </row>
    <row r="10945" spans="1:4" x14ac:dyDescent="0.3">
      <c r="A10945" s="4">
        <v>35467</v>
      </c>
      <c r="B10945" s="200">
        <v>7828.2</v>
      </c>
      <c r="C10945" s="201">
        <f t="shared" si="340"/>
        <v>7.8281999999999998</v>
      </c>
      <c r="D10945" s="254">
        <f t="shared" si="341"/>
        <v>-5.1071218814646713E-2</v>
      </c>
    </row>
    <row r="10946" spans="1:4" x14ac:dyDescent="0.3">
      <c r="A10946" s="4">
        <v>35468</v>
      </c>
      <c r="B10946" s="200">
        <v>7804.8</v>
      </c>
      <c r="C10946" s="201">
        <f t="shared" si="340"/>
        <v>7.8048000000000002</v>
      </c>
      <c r="D10946" s="254">
        <f t="shared" si="341"/>
        <v>-0.29891929179121091</v>
      </c>
    </row>
    <row r="10947" spans="1:4" x14ac:dyDescent="0.3">
      <c r="A10947" s="4">
        <v>35471</v>
      </c>
      <c r="B10947" s="200">
        <v>7798.8</v>
      </c>
      <c r="C10947" s="201">
        <f t="shared" si="340"/>
        <v>7.7988</v>
      </c>
      <c r="D10947" s="254">
        <f t="shared" si="341"/>
        <v>-7.6875768757689311E-2</v>
      </c>
    </row>
    <row r="10948" spans="1:4" x14ac:dyDescent="0.3">
      <c r="A10948" s="4">
        <v>35472</v>
      </c>
      <c r="B10948" s="200">
        <v>7792.7</v>
      </c>
      <c r="C10948" s="201">
        <f t="shared" si="340"/>
        <v>7.7927</v>
      </c>
      <c r="D10948" s="254">
        <f t="shared" si="341"/>
        <v>-7.8217161614613229E-2</v>
      </c>
    </row>
    <row r="10949" spans="1:4" x14ac:dyDescent="0.3">
      <c r="A10949" s="4">
        <v>35473</v>
      </c>
      <c r="B10949" s="200">
        <v>7796.8</v>
      </c>
      <c r="C10949" s="201">
        <f t="shared" si="340"/>
        <v>7.7968000000000002</v>
      </c>
      <c r="D10949" s="254">
        <f t="shared" si="341"/>
        <v>5.2613343257146283E-2</v>
      </c>
    </row>
    <row r="10950" spans="1:4" x14ac:dyDescent="0.3">
      <c r="A10950" s="4">
        <v>35474</v>
      </c>
      <c r="B10950" s="200">
        <v>7789.7999999999993</v>
      </c>
      <c r="C10950" s="201">
        <f t="shared" ref="C10950:C11013" si="342">B10950/1000</f>
        <v>7.7897999999999996</v>
      </c>
      <c r="D10950" s="254">
        <f t="shared" si="341"/>
        <v>-8.9780422737539833E-2</v>
      </c>
    </row>
    <row r="10951" spans="1:4" x14ac:dyDescent="0.3">
      <c r="A10951" s="4">
        <v>35475</v>
      </c>
      <c r="B10951" s="200">
        <v>7778</v>
      </c>
      <c r="C10951" s="201">
        <f t="shared" si="342"/>
        <v>7.7779999999999996</v>
      </c>
      <c r="D10951" s="254">
        <f t="shared" ref="D10951:D11014" si="343">((B10951/B10950)-1)*100</f>
        <v>-0.15148014069680249</v>
      </c>
    </row>
    <row r="10952" spans="1:4" x14ac:dyDescent="0.3">
      <c r="A10952" s="4">
        <v>35478</v>
      </c>
      <c r="B10952" s="200">
        <v>7769.2</v>
      </c>
      <c r="C10952" s="201">
        <f t="shared" si="342"/>
        <v>7.7691999999999997</v>
      </c>
      <c r="D10952" s="254">
        <f t="shared" si="343"/>
        <v>-0.1131396245821592</v>
      </c>
    </row>
    <row r="10953" spans="1:4" x14ac:dyDescent="0.3">
      <c r="A10953" s="4">
        <v>35479</v>
      </c>
      <c r="B10953" s="200">
        <v>7801</v>
      </c>
      <c r="C10953" s="201">
        <f t="shared" si="342"/>
        <v>7.8010000000000002</v>
      </c>
      <c r="D10953" s="254">
        <f t="shared" si="343"/>
        <v>0.40930855171703584</v>
      </c>
    </row>
    <row r="10954" spans="1:4" x14ac:dyDescent="0.3">
      <c r="A10954" s="4">
        <v>35480</v>
      </c>
      <c r="B10954" s="200">
        <v>7788.7000000000007</v>
      </c>
      <c r="C10954" s="201">
        <f t="shared" si="342"/>
        <v>7.7887000000000004</v>
      </c>
      <c r="D10954" s="254">
        <f t="shared" si="343"/>
        <v>-0.15767209332135934</v>
      </c>
    </row>
    <row r="10955" spans="1:4" x14ac:dyDescent="0.3">
      <c r="A10955" s="4">
        <v>35481</v>
      </c>
      <c r="B10955" s="200">
        <v>7746</v>
      </c>
      <c r="C10955" s="201">
        <f t="shared" si="342"/>
        <v>7.7460000000000004</v>
      </c>
      <c r="D10955" s="254">
        <f t="shared" si="343"/>
        <v>-0.54823012826274997</v>
      </c>
    </row>
    <row r="10956" spans="1:4" x14ac:dyDescent="0.3">
      <c r="A10956" s="4">
        <v>35482</v>
      </c>
      <c r="B10956" s="200">
        <v>7761.7</v>
      </c>
      <c r="C10956" s="201">
        <f t="shared" si="342"/>
        <v>7.7616999999999994</v>
      </c>
      <c r="D10956" s="254">
        <f t="shared" si="343"/>
        <v>0.20268525690678718</v>
      </c>
    </row>
    <row r="10957" spans="1:4" x14ac:dyDescent="0.3">
      <c r="A10957" s="4">
        <v>35485</v>
      </c>
      <c r="B10957" s="200">
        <v>7750.2000000000007</v>
      </c>
      <c r="C10957" s="201">
        <f t="shared" si="342"/>
        <v>7.7502000000000004</v>
      </c>
      <c r="D10957" s="254">
        <f t="shared" si="343"/>
        <v>-0.14816341780794495</v>
      </c>
    </row>
    <row r="10958" spans="1:4" x14ac:dyDescent="0.3">
      <c r="A10958" s="4">
        <v>35486</v>
      </c>
      <c r="B10958" s="200">
        <v>7755.6</v>
      </c>
      <c r="C10958" s="201">
        <f t="shared" si="342"/>
        <v>7.7556000000000003</v>
      </c>
      <c r="D10958" s="254">
        <f t="shared" si="343"/>
        <v>6.9675621274289945E-2</v>
      </c>
    </row>
    <row r="10959" spans="1:4" x14ac:dyDescent="0.3">
      <c r="A10959" s="4">
        <v>35487</v>
      </c>
      <c r="B10959" s="200">
        <v>7784.4</v>
      </c>
      <c r="C10959" s="201">
        <f t="shared" si="342"/>
        <v>7.7843999999999998</v>
      </c>
      <c r="D10959" s="254">
        <f t="shared" si="343"/>
        <v>0.37134457682190813</v>
      </c>
    </row>
    <row r="10960" spans="1:4" x14ac:dyDescent="0.3">
      <c r="A10960" s="4">
        <v>35488</v>
      </c>
      <c r="B10960" s="200">
        <v>7835.8</v>
      </c>
      <c r="C10960" s="201">
        <f t="shared" si="342"/>
        <v>7.8357999999999999</v>
      </c>
      <c r="D10960" s="254">
        <f t="shared" si="343"/>
        <v>0.66029494887211992</v>
      </c>
    </row>
    <row r="10961" spans="1:4" x14ac:dyDescent="0.3">
      <c r="A10961" s="4">
        <v>35489</v>
      </c>
      <c r="B10961" s="200">
        <v>7974</v>
      </c>
      <c r="C10961" s="201">
        <f t="shared" si="342"/>
        <v>7.9740000000000002</v>
      </c>
      <c r="D10961" s="254">
        <f t="shared" si="343"/>
        <v>1.7636999412950827</v>
      </c>
    </row>
    <row r="10962" spans="1:4" x14ac:dyDescent="0.3">
      <c r="A10962" s="4">
        <v>35492</v>
      </c>
      <c r="B10962" s="200">
        <v>8011.7</v>
      </c>
      <c r="C10962" s="201">
        <f t="shared" si="342"/>
        <v>8.0116999999999994</v>
      </c>
      <c r="D10962" s="254">
        <f t="shared" si="343"/>
        <v>0.47278655630800248</v>
      </c>
    </row>
    <row r="10963" spans="1:4" x14ac:dyDescent="0.3">
      <c r="A10963" s="4">
        <v>35493</v>
      </c>
      <c r="B10963" s="200">
        <v>7973.7</v>
      </c>
      <c r="C10963" s="201">
        <f t="shared" si="342"/>
        <v>7.9737</v>
      </c>
      <c r="D10963" s="254">
        <f t="shared" si="343"/>
        <v>-0.47430632699676512</v>
      </c>
    </row>
    <row r="10964" spans="1:4" x14ac:dyDescent="0.3">
      <c r="A10964" s="4">
        <v>35494</v>
      </c>
      <c r="B10964" s="200">
        <v>8043.7999999999993</v>
      </c>
      <c r="C10964" s="201">
        <f t="shared" si="342"/>
        <v>8.0437999999999992</v>
      </c>
      <c r="D10964" s="254">
        <f t="shared" si="343"/>
        <v>0.87914017331978123</v>
      </c>
    </row>
    <row r="10965" spans="1:4" x14ac:dyDescent="0.3">
      <c r="A10965" s="4">
        <v>35495</v>
      </c>
      <c r="B10965" s="200">
        <v>8009.2</v>
      </c>
      <c r="C10965" s="201">
        <f t="shared" si="342"/>
        <v>8.0091999999999999</v>
      </c>
      <c r="D10965" s="254">
        <f t="shared" si="343"/>
        <v>-0.43014495636389816</v>
      </c>
    </row>
    <row r="10966" spans="1:4" x14ac:dyDescent="0.3">
      <c r="A10966" s="4">
        <v>35496</v>
      </c>
      <c r="B10966" s="200">
        <v>8015.2</v>
      </c>
      <c r="C10966" s="201">
        <f t="shared" si="342"/>
        <v>8.0152000000000001</v>
      </c>
      <c r="D10966" s="254">
        <f t="shared" si="343"/>
        <v>7.4913849073565686E-2</v>
      </c>
    </row>
    <row r="10967" spans="1:4" x14ac:dyDescent="0.3">
      <c r="A10967" s="4">
        <v>35499</v>
      </c>
      <c r="B10967" s="200">
        <v>7959</v>
      </c>
      <c r="C10967" s="201">
        <f t="shared" si="342"/>
        <v>7.9589999999999996</v>
      </c>
      <c r="D10967" s="254">
        <f t="shared" si="343"/>
        <v>-0.70116778121568357</v>
      </c>
    </row>
    <row r="10968" spans="1:4" x14ac:dyDescent="0.3">
      <c r="A10968" s="4">
        <v>35500</v>
      </c>
      <c r="B10968" s="200">
        <v>7978</v>
      </c>
      <c r="C10968" s="201">
        <f t="shared" si="342"/>
        <v>7.9779999999999998</v>
      </c>
      <c r="D10968" s="254">
        <f t="shared" si="343"/>
        <v>0.23872345772082415</v>
      </c>
    </row>
    <row r="10969" spans="1:4" x14ac:dyDescent="0.3">
      <c r="A10969" s="4">
        <v>35501</v>
      </c>
      <c r="B10969" s="200">
        <v>7961.1</v>
      </c>
      <c r="C10969" s="201">
        <f t="shared" si="342"/>
        <v>7.9611000000000001</v>
      </c>
      <c r="D10969" s="254">
        <f t="shared" si="343"/>
        <v>-0.21183253948358072</v>
      </c>
    </row>
    <row r="10970" spans="1:4" x14ac:dyDescent="0.3">
      <c r="A10970" s="4">
        <v>35502</v>
      </c>
      <c r="B10970" s="200">
        <v>7998.7000000000007</v>
      </c>
      <c r="C10970" s="201">
        <f t="shared" si="342"/>
        <v>7.9987000000000004</v>
      </c>
      <c r="D10970" s="254">
        <f t="shared" si="343"/>
        <v>0.47229654193516879</v>
      </c>
    </row>
    <row r="10971" spans="1:4" x14ac:dyDescent="0.3">
      <c r="A10971" s="4">
        <v>35503</v>
      </c>
      <c r="B10971" s="200">
        <v>7978.9000000000005</v>
      </c>
      <c r="C10971" s="201">
        <f t="shared" si="342"/>
        <v>7.9789000000000003</v>
      </c>
      <c r="D10971" s="254">
        <f t="shared" si="343"/>
        <v>-0.24754022528661324</v>
      </c>
    </row>
    <row r="10972" spans="1:4" x14ac:dyDescent="0.3">
      <c r="A10972" s="4">
        <v>35506</v>
      </c>
      <c r="B10972" s="200">
        <v>7992</v>
      </c>
      <c r="C10972" s="201">
        <f t="shared" si="342"/>
        <v>7.992</v>
      </c>
      <c r="D10972" s="254">
        <f t="shared" si="343"/>
        <v>0.16418303274887691</v>
      </c>
    </row>
    <row r="10973" spans="1:4" x14ac:dyDescent="0.3">
      <c r="A10973" s="4">
        <v>35507</v>
      </c>
      <c r="B10973" s="200">
        <v>7949.2</v>
      </c>
      <c r="C10973" s="201">
        <f t="shared" si="342"/>
        <v>7.9491999999999994</v>
      </c>
      <c r="D10973" s="254">
        <f t="shared" si="343"/>
        <v>-0.53553553553553623</v>
      </c>
    </row>
    <row r="10974" spans="1:4" x14ac:dyDescent="0.3">
      <c r="A10974" s="4">
        <v>35508</v>
      </c>
      <c r="B10974" s="200">
        <v>7923.3</v>
      </c>
      <c r="C10974" s="201">
        <f t="shared" si="342"/>
        <v>7.9233000000000002</v>
      </c>
      <c r="D10974" s="254">
        <f t="shared" si="343"/>
        <v>-0.32581895033462205</v>
      </c>
    </row>
    <row r="10975" spans="1:4" x14ac:dyDescent="0.3">
      <c r="A10975" s="4">
        <v>35509</v>
      </c>
      <c r="B10975" s="200">
        <v>7940.7</v>
      </c>
      <c r="C10975" s="201">
        <f t="shared" si="342"/>
        <v>7.9406999999999996</v>
      </c>
      <c r="D10975" s="254">
        <f t="shared" si="343"/>
        <v>0.21960546741888187</v>
      </c>
    </row>
    <row r="10976" spans="1:4" x14ac:dyDescent="0.3">
      <c r="A10976" s="4">
        <v>35513</v>
      </c>
      <c r="B10976" s="200">
        <v>7895.8</v>
      </c>
      <c r="C10976" s="201">
        <f t="shared" si="342"/>
        <v>7.8958000000000004</v>
      </c>
      <c r="D10976" s="254">
        <f t="shared" si="343"/>
        <v>-0.56544133388743978</v>
      </c>
    </row>
    <row r="10977" spans="1:4" x14ac:dyDescent="0.3">
      <c r="A10977" s="4">
        <v>35514</v>
      </c>
      <c r="B10977" s="200">
        <v>7890.5</v>
      </c>
      <c r="C10977" s="201">
        <f t="shared" si="342"/>
        <v>7.8905000000000003</v>
      </c>
      <c r="D10977" s="254">
        <f t="shared" si="343"/>
        <v>-6.712429392842223E-2</v>
      </c>
    </row>
    <row r="10978" spans="1:4" x14ac:dyDescent="0.3">
      <c r="A10978" s="4">
        <v>35515</v>
      </c>
      <c r="B10978" s="200">
        <v>7912.6</v>
      </c>
      <c r="C10978" s="201">
        <f t="shared" si="342"/>
        <v>7.9126000000000003</v>
      </c>
      <c r="D10978" s="254">
        <f t="shared" si="343"/>
        <v>0.28008364488942838</v>
      </c>
    </row>
    <row r="10979" spans="1:4" x14ac:dyDescent="0.3">
      <c r="A10979" s="4">
        <v>35520</v>
      </c>
      <c r="B10979" s="200">
        <v>7931.3</v>
      </c>
      <c r="C10979" s="201">
        <f t="shared" si="342"/>
        <v>7.9313000000000002</v>
      </c>
      <c r="D10979" s="254">
        <f t="shared" si="343"/>
        <v>0.23633192629477495</v>
      </c>
    </row>
    <row r="10980" spans="1:4" x14ac:dyDescent="0.3">
      <c r="A10980" s="4">
        <v>35521</v>
      </c>
      <c r="B10980" s="200">
        <v>7911.7</v>
      </c>
      <c r="C10980" s="201">
        <f t="shared" si="342"/>
        <v>7.9116999999999997</v>
      </c>
      <c r="D10980" s="254">
        <f t="shared" si="343"/>
        <v>-0.24712216156241862</v>
      </c>
    </row>
    <row r="10981" spans="1:4" x14ac:dyDescent="0.3">
      <c r="A10981" s="4">
        <v>35522</v>
      </c>
      <c r="B10981" s="200">
        <v>7924.8</v>
      </c>
      <c r="C10981" s="201">
        <f t="shared" si="342"/>
        <v>7.9248000000000003</v>
      </c>
      <c r="D10981" s="254">
        <f t="shared" si="343"/>
        <v>0.16557756234438781</v>
      </c>
    </row>
    <row r="10982" spans="1:4" x14ac:dyDescent="0.3">
      <c r="A10982" s="4">
        <v>35523</v>
      </c>
      <c r="B10982" s="200">
        <v>7972</v>
      </c>
      <c r="C10982" s="201">
        <f t="shared" si="342"/>
        <v>7.9720000000000004</v>
      </c>
      <c r="D10982" s="254">
        <f t="shared" si="343"/>
        <v>0.59559862709468447</v>
      </c>
    </row>
    <row r="10983" spans="1:4" x14ac:dyDescent="0.3">
      <c r="A10983" s="4">
        <v>35524</v>
      </c>
      <c r="B10983" s="200">
        <v>7959.2</v>
      </c>
      <c r="C10983" s="201">
        <f t="shared" si="342"/>
        <v>7.9592000000000001</v>
      </c>
      <c r="D10983" s="254">
        <f t="shared" si="343"/>
        <v>-0.16056196688409852</v>
      </c>
    </row>
    <row r="10984" spans="1:4" x14ac:dyDescent="0.3">
      <c r="A10984" s="4">
        <v>35527</v>
      </c>
      <c r="B10984" s="200">
        <v>7906.1</v>
      </c>
      <c r="C10984" s="201">
        <f t="shared" si="342"/>
        <v>7.9061000000000003</v>
      </c>
      <c r="D10984" s="254">
        <f t="shared" si="343"/>
        <v>-0.66715247763593499</v>
      </c>
    </row>
    <row r="10985" spans="1:4" x14ac:dyDescent="0.3">
      <c r="A10985" s="4">
        <v>35528</v>
      </c>
      <c r="B10985" s="200">
        <v>7885.1</v>
      </c>
      <c r="C10985" s="201">
        <f t="shared" si="342"/>
        <v>7.8851000000000004</v>
      </c>
      <c r="D10985" s="254">
        <f t="shared" si="343"/>
        <v>-0.2656176876082994</v>
      </c>
    </row>
    <row r="10986" spans="1:4" x14ac:dyDescent="0.3">
      <c r="A10986" s="4">
        <v>35529</v>
      </c>
      <c r="B10986" s="200">
        <v>7891.3</v>
      </c>
      <c r="C10986" s="201">
        <f t="shared" si="342"/>
        <v>7.8913000000000002</v>
      </c>
      <c r="D10986" s="254">
        <f t="shared" si="343"/>
        <v>7.8629313515365951E-2</v>
      </c>
    </row>
    <row r="10987" spans="1:4" x14ac:dyDescent="0.3">
      <c r="A10987" s="4">
        <v>35530</v>
      </c>
      <c r="B10987" s="200">
        <v>7915.3</v>
      </c>
      <c r="C10987" s="201">
        <f t="shared" si="342"/>
        <v>7.9153000000000002</v>
      </c>
      <c r="D10987" s="254">
        <f t="shared" si="343"/>
        <v>0.30413239897102429</v>
      </c>
    </row>
    <row r="10988" spans="1:4" x14ac:dyDescent="0.3">
      <c r="A10988" s="4">
        <v>35531</v>
      </c>
      <c r="B10988" s="200">
        <v>7922.2</v>
      </c>
      <c r="C10988" s="201">
        <f t="shared" si="342"/>
        <v>7.9222000000000001</v>
      </c>
      <c r="D10988" s="254">
        <f t="shared" si="343"/>
        <v>8.7172943539726155E-2</v>
      </c>
    </row>
    <row r="10989" spans="1:4" x14ac:dyDescent="0.3">
      <c r="A10989" s="4">
        <v>35534</v>
      </c>
      <c r="B10989" s="200">
        <v>7906.4</v>
      </c>
      <c r="C10989" s="201">
        <f t="shared" si="342"/>
        <v>7.9063999999999997</v>
      </c>
      <c r="D10989" s="254">
        <f t="shared" si="343"/>
        <v>-0.19943954962006183</v>
      </c>
    </row>
    <row r="10990" spans="1:4" x14ac:dyDescent="0.3">
      <c r="A10990" s="4">
        <v>35535</v>
      </c>
      <c r="B10990" s="200">
        <v>7887.7</v>
      </c>
      <c r="C10990" s="201">
        <f t="shared" si="342"/>
        <v>7.8876999999999997</v>
      </c>
      <c r="D10990" s="254">
        <f t="shared" si="343"/>
        <v>-0.23651725184660188</v>
      </c>
    </row>
    <row r="10991" spans="1:4" x14ac:dyDescent="0.3">
      <c r="A10991" s="4">
        <v>35536</v>
      </c>
      <c r="B10991" s="200">
        <v>7897.8</v>
      </c>
      <c r="C10991" s="201">
        <f t="shared" si="342"/>
        <v>7.8978000000000002</v>
      </c>
      <c r="D10991" s="254">
        <f t="shared" si="343"/>
        <v>0.12804746630830088</v>
      </c>
    </row>
    <row r="10992" spans="1:4" x14ac:dyDescent="0.3">
      <c r="A10992" s="4">
        <v>35537</v>
      </c>
      <c r="B10992" s="200">
        <v>7885.2</v>
      </c>
      <c r="C10992" s="201">
        <f t="shared" si="342"/>
        <v>7.8852000000000002</v>
      </c>
      <c r="D10992" s="254">
        <f t="shared" si="343"/>
        <v>-0.15953809921750439</v>
      </c>
    </row>
    <row r="10993" spans="1:4" x14ac:dyDescent="0.3">
      <c r="A10993" s="4">
        <v>35538</v>
      </c>
      <c r="B10993" s="200">
        <v>7873.8</v>
      </c>
      <c r="C10993" s="201">
        <f t="shared" si="342"/>
        <v>7.8738000000000001</v>
      </c>
      <c r="D10993" s="254">
        <f t="shared" si="343"/>
        <v>-0.14457464617256832</v>
      </c>
    </row>
    <row r="10994" spans="1:4" x14ac:dyDescent="0.3">
      <c r="A10994" s="4">
        <v>35541</v>
      </c>
      <c r="B10994" s="200">
        <v>7877.3</v>
      </c>
      <c r="C10994" s="201">
        <f t="shared" si="342"/>
        <v>7.8773</v>
      </c>
      <c r="D10994" s="254">
        <f t="shared" si="343"/>
        <v>4.4451217963370482E-2</v>
      </c>
    </row>
    <row r="10995" spans="1:4" x14ac:dyDescent="0.3">
      <c r="A10995" s="4">
        <v>35542</v>
      </c>
      <c r="B10995" s="200">
        <v>7870.3</v>
      </c>
      <c r="C10995" s="201">
        <f t="shared" si="342"/>
        <v>7.8703000000000003</v>
      </c>
      <c r="D10995" s="254">
        <f t="shared" si="343"/>
        <v>-8.8862935269695686E-2</v>
      </c>
    </row>
    <row r="10996" spans="1:4" x14ac:dyDescent="0.3">
      <c r="A10996" s="4">
        <v>35543</v>
      </c>
      <c r="B10996" s="200">
        <v>7878.3</v>
      </c>
      <c r="C10996" s="201">
        <f t="shared" si="342"/>
        <v>7.8783000000000003</v>
      </c>
      <c r="D10996" s="254">
        <f t="shared" si="343"/>
        <v>0.10164796767595519</v>
      </c>
    </row>
    <row r="10997" spans="1:4" x14ac:dyDescent="0.3">
      <c r="A10997" s="4">
        <v>35544</v>
      </c>
      <c r="B10997" s="200">
        <v>7854.5</v>
      </c>
      <c r="C10997" s="201">
        <f t="shared" si="342"/>
        <v>7.8544999999999998</v>
      </c>
      <c r="D10997" s="254">
        <f t="shared" si="343"/>
        <v>-0.3020956297678401</v>
      </c>
    </row>
    <row r="10998" spans="1:4" x14ac:dyDescent="0.3">
      <c r="A10998" s="4">
        <v>35545</v>
      </c>
      <c r="B10998" s="200">
        <v>7891.7</v>
      </c>
      <c r="C10998" s="201">
        <f t="shared" si="342"/>
        <v>7.8917000000000002</v>
      </c>
      <c r="D10998" s="254">
        <f t="shared" si="343"/>
        <v>0.47361385193200878</v>
      </c>
    </row>
    <row r="10999" spans="1:4" x14ac:dyDescent="0.3">
      <c r="A10999" s="4">
        <v>35548</v>
      </c>
      <c r="B10999" s="200">
        <v>7926.7000000000007</v>
      </c>
      <c r="C10999" s="201">
        <f t="shared" si="342"/>
        <v>7.9267000000000003</v>
      </c>
      <c r="D10999" s="254">
        <f t="shared" si="343"/>
        <v>0.44350393451348946</v>
      </c>
    </row>
    <row r="11000" spans="1:4" x14ac:dyDescent="0.3">
      <c r="A11000" s="4">
        <v>35549</v>
      </c>
      <c r="B11000" s="200">
        <v>7974.3</v>
      </c>
      <c r="C11000" s="201">
        <f t="shared" si="342"/>
        <v>7.9743000000000004</v>
      </c>
      <c r="D11000" s="254">
        <f t="shared" si="343"/>
        <v>0.60050210049578112</v>
      </c>
    </row>
    <row r="11001" spans="1:4" x14ac:dyDescent="0.3">
      <c r="A11001" s="4">
        <v>35550</v>
      </c>
      <c r="B11001" s="200">
        <v>7951.9000000000005</v>
      </c>
      <c r="C11001" s="201">
        <f t="shared" si="342"/>
        <v>7.9519000000000002</v>
      </c>
      <c r="D11001" s="254">
        <f t="shared" si="343"/>
        <v>-0.28090239895663949</v>
      </c>
    </row>
    <row r="11002" spans="1:4" x14ac:dyDescent="0.3">
      <c r="A11002" s="4">
        <v>35552</v>
      </c>
      <c r="B11002" s="200">
        <v>7911.3</v>
      </c>
      <c r="C11002" s="201">
        <f t="shared" si="342"/>
        <v>7.9112999999999998</v>
      </c>
      <c r="D11002" s="254">
        <f t="shared" si="343"/>
        <v>-0.51056980092808457</v>
      </c>
    </row>
    <row r="11003" spans="1:4" x14ac:dyDescent="0.3">
      <c r="A11003" s="4">
        <v>35556</v>
      </c>
      <c r="B11003" s="200">
        <v>7878.0999999999995</v>
      </c>
      <c r="C11003" s="201">
        <f t="shared" si="342"/>
        <v>7.8780999999999999</v>
      </c>
      <c r="D11003" s="254">
        <f t="shared" si="343"/>
        <v>-0.41965290154589718</v>
      </c>
    </row>
    <row r="11004" spans="1:4" x14ac:dyDescent="0.3">
      <c r="A11004" s="4">
        <v>35557</v>
      </c>
      <c r="B11004" s="200">
        <v>7920.3</v>
      </c>
      <c r="C11004" s="201">
        <f t="shared" si="342"/>
        <v>7.9203000000000001</v>
      </c>
      <c r="D11004" s="254">
        <f t="shared" si="343"/>
        <v>0.53566215204174927</v>
      </c>
    </row>
    <row r="11005" spans="1:4" x14ac:dyDescent="0.3">
      <c r="A11005" s="4">
        <v>35558</v>
      </c>
      <c r="B11005" s="200">
        <v>7925.3</v>
      </c>
      <c r="C11005" s="201">
        <f t="shared" si="342"/>
        <v>7.9253</v>
      </c>
      <c r="D11005" s="254">
        <f t="shared" si="343"/>
        <v>6.3128921884270106E-2</v>
      </c>
    </row>
    <row r="11006" spans="1:4" x14ac:dyDescent="0.3">
      <c r="A11006" s="4">
        <v>35559</v>
      </c>
      <c r="B11006" s="200">
        <v>7902.8</v>
      </c>
      <c r="C11006" s="201">
        <f t="shared" si="342"/>
        <v>7.9028</v>
      </c>
      <c r="D11006" s="254">
        <f t="shared" si="343"/>
        <v>-0.28390092488612684</v>
      </c>
    </row>
    <row r="11007" spans="1:4" x14ac:dyDescent="0.3">
      <c r="A11007" s="4">
        <v>35562</v>
      </c>
      <c r="B11007" s="200">
        <v>7924.2999999999993</v>
      </c>
      <c r="C11007" s="201">
        <f t="shared" si="342"/>
        <v>7.9242999999999997</v>
      </c>
      <c r="D11007" s="254">
        <f t="shared" si="343"/>
        <v>0.27205547400919183</v>
      </c>
    </row>
    <row r="11008" spans="1:4" x14ac:dyDescent="0.3">
      <c r="A11008" s="4">
        <v>35563</v>
      </c>
      <c r="B11008" s="200">
        <v>7906.5</v>
      </c>
      <c r="C11008" s="201">
        <f t="shared" si="342"/>
        <v>7.9065000000000003</v>
      </c>
      <c r="D11008" s="254">
        <f t="shared" si="343"/>
        <v>-0.22462551897327598</v>
      </c>
    </row>
    <row r="11009" spans="1:4" x14ac:dyDescent="0.3">
      <c r="A11009" s="4">
        <v>35564</v>
      </c>
      <c r="B11009" s="200">
        <v>7892.5</v>
      </c>
      <c r="C11009" s="201">
        <f t="shared" si="342"/>
        <v>7.8925000000000001</v>
      </c>
      <c r="D11009" s="254">
        <f t="shared" si="343"/>
        <v>-0.17706949977865927</v>
      </c>
    </row>
    <row r="11010" spans="1:4" x14ac:dyDescent="0.3">
      <c r="A11010" s="4">
        <v>35565</v>
      </c>
      <c r="B11010" s="200">
        <v>7903.1</v>
      </c>
      <c r="C11010" s="201">
        <f t="shared" si="342"/>
        <v>7.9031000000000002</v>
      </c>
      <c r="D11010" s="254">
        <f t="shared" si="343"/>
        <v>0.13430471967057489</v>
      </c>
    </row>
    <row r="11011" spans="1:4" x14ac:dyDescent="0.3">
      <c r="A11011" s="4">
        <v>35566</v>
      </c>
      <c r="B11011" s="200">
        <v>7894.2</v>
      </c>
      <c r="C11011" s="201">
        <f t="shared" si="342"/>
        <v>7.8941999999999997</v>
      </c>
      <c r="D11011" s="254">
        <f t="shared" si="343"/>
        <v>-0.11261403752957921</v>
      </c>
    </row>
    <row r="11012" spans="1:4" x14ac:dyDescent="0.3">
      <c r="A11012" s="4">
        <v>35569</v>
      </c>
      <c r="B11012" s="200">
        <v>7893.4</v>
      </c>
      <c r="C11012" s="201">
        <f t="shared" si="342"/>
        <v>7.8933999999999997</v>
      </c>
      <c r="D11012" s="254">
        <f t="shared" si="343"/>
        <v>-1.0134022446861568E-2</v>
      </c>
    </row>
    <row r="11013" spans="1:4" x14ac:dyDescent="0.3">
      <c r="A11013" s="4">
        <v>35570</v>
      </c>
      <c r="B11013" s="200">
        <v>7887.8</v>
      </c>
      <c r="C11013" s="201">
        <f t="shared" si="342"/>
        <v>7.8878000000000004</v>
      </c>
      <c r="D11013" s="254">
        <f t="shared" si="343"/>
        <v>-7.0945346745376892E-2</v>
      </c>
    </row>
    <row r="11014" spans="1:4" x14ac:dyDescent="0.3">
      <c r="A11014" s="4">
        <v>35571</v>
      </c>
      <c r="B11014" s="200">
        <v>7865.5</v>
      </c>
      <c r="C11014" s="201">
        <f t="shared" ref="C11014:C11077" si="344">B11014/1000</f>
        <v>7.8654999999999999</v>
      </c>
      <c r="D11014" s="254">
        <f t="shared" si="343"/>
        <v>-0.28271507898273152</v>
      </c>
    </row>
    <row r="11015" spans="1:4" x14ac:dyDescent="0.3">
      <c r="A11015" s="4">
        <v>35572</v>
      </c>
      <c r="B11015" s="200">
        <v>7868.9</v>
      </c>
      <c r="C11015" s="201">
        <f t="shared" si="344"/>
        <v>7.8689</v>
      </c>
      <c r="D11015" s="254">
        <f t="shared" ref="D11015:D11078" si="345">((B11015/B11014)-1)*100</f>
        <v>4.3226749729829983E-2</v>
      </c>
    </row>
    <row r="11016" spans="1:4" x14ac:dyDescent="0.3">
      <c r="A11016" s="4">
        <v>35573</v>
      </c>
      <c r="B11016" s="200">
        <v>7873.1</v>
      </c>
      <c r="C11016" s="201">
        <f t="shared" si="344"/>
        <v>7.8731</v>
      </c>
      <c r="D11016" s="254">
        <f t="shared" si="345"/>
        <v>5.3374677527995296E-2</v>
      </c>
    </row>
    <row r="11017" spans="1:4" x14ac:dyDescent="0.3">
      <c r="A11017" s="4">
        <v>35576</v>
      </c>
      <c r="B11017" s="200">
        <v>7905.9</v>
      </c>
      <c r="C11017" s="201">
        <f t="shared" si="344"/>
        <v>7.9058999999999999</v>
      </c>
      <c r="D11017" s="254">
        <f t="shared" si="345"/>
        <v>0.41660845156290538</v>
      </c>
    </row>
    <row r="11018" spans="1:4" x14ac:dyDescent="0.3">
      <c r="A11018" s="4">
        <v>35577</v>
      </c>
      <c r="B11018" s="200">
        <v>7926.3</v>
      </c>
      <c r="C11018" s="201">
        <f t="shared" si="344"/>
        <v>7.9263000000000003</v>
      </c>
      <c r="D11018" s="254">
        <f t="shared" si="345"/>
        <v>0.25803513831443858</v>
      </c>
    </row>
    <row r="11019" spans="1:4" x14ac:dyDescent="0.3">
      <c r="A11019" s="4">
        <v>35578</v>
      </c>
      <c r="B11019" s="200">
        <v>7908.5</v>
      </c>
      <c r="C11019" s="201">
        <f t="shared" si="344"/>
        <v>7.9085000000000001</v>
      </c>
      <c r="D11019" s="254">
        <f t="shared" si="345"/>
        <v>-0.22456884044258496</v>
      </c>
    </row>
    <row r="11020" spans="1:4" x14ac:dyDescent="0.3">
      <c r="A11020" s="4">
        <v>35579</v>
      </c>
      <c r="B11020" s="200">
        <v>7908.2</v>
      </c>
      <c r="C11020" s="201">
        <f t="shared" si="344"/>
        <v>7.9081999999999999</v>
      </c>
      <c r="D11020" s="254">
        <f t="shared" si="345"/>
        <v>-3.7933868622386235E-3</v>
      </c>
    </row>
    <row r="11021" spans="1:4" x14ac:dyDescent="0.3">
      <c r="A11021" s="4">
        <v>35580</v>
      </c>
      <c r="B11021" s="200">
        <v>7916.7</v>
      </c>
      <c r="C11021" s="201">
        <f t="shared" si="344"/>
        <v>7.9166999999999996</v>
      </c>
      <c r="D11021" s="254">
        <f t="shared" si="345"/>
        <v>0.10748337169015354</v>
      </c>
    </row>
    <row r="11022" spans="1:4" x14ac:dyDescent="0.3">
      <c r="A11022" s="4">
        <v>35583</v>
      </c>
      <c r="B11022" s="200">
        <v>7918.3</v>
      </c>
      <c r="C11022" s="201">
        <f t="shared" si="344"/>
        <v>7.9183000000000003</v>
      </c>
      <c r="D11022" s="254">
        <f t="shared" si="345"/>
        <v>2.0210441219203901E-2</v>
      </c>
    </row>
    <row r="11023" spans="1:4" x14ac:dyDescent="0.3">
      <c r="A11023" s="4">
        <v>35584</v>
      </c>
      <c r="B11023" s="200">
        <v>7911.8</v>
      </c>
      <c r="C11023" s="201">
        <f t="shared" si="344"/>
        <v>7.9118000000000004</v>
      </c>
      <c r="D11023" s="254">
        <f t="shared" si="345"/>
        <v>-8.2088327039897546E-2</v>
      </c>
    </row>
    <row r="11024" spans="1:4" x14ac:dyDescent="0.3">
      <c r="A11024" s="4">
        <v>35585</v>
      </c>
      <c r="B11024" s="200">
        <v>7928.3</v>
      </c>
      <c r="C11024" s="201">
        <f t="shared" si="344"/>
        <v>7.9283000000000001</v>
      </c>
      <c r="D11024" s="254">
        <f t="shared" si="345"/>
        <v>0.20854925554234516</v>
      </c>
    </row>
    <row r="11025" spans="1:4" x14ac:dyDescent="0.3">
      <c r="A11025" s="4">
        <v>35586</v>
      </c>
      <c r="B11025" s="200">
        <v>7948.2</v>
      </c>
      <c r="C11025" s="201">
        <f t="shared" si="344"/>
        <v>7.9481999999999999</v>
      </c>
      <c r="D11025" s="254">
        <f t="shared" si="345"/>
        <v>0.25099958376952891</v>
      </c>
    </row>
    <row r="11026" spans="1:4" x14ac:dyDescent="0.3">
      <c r="A11026" s="4">
        <v>35587</v>
      </c>
      <c r="B11026" s="200">
        <v>7987</v>
      </c>
      <c r="C11026" s="201">
        <f t="shared" si="344"/>
        <v>7.9870000000000001</v>
      </c>
      <c r="D11026" s="254">
        <f t="shared" si="345"/>
        <v>0.48816084144838179</v>
      </c>
    </row>
    <row r="11027" spans="1:4" x14ac:dyDescent="0.3">
      <c r="A11027" s="4">
        <v>35590</v>
      </c>
      <c r="B11027" s="200">
        <v>7987.8</v>
      </c>
      <c r="C11027" s="201">
        <f t="shared" si="344"/>
        <v>7.9878</v>
      </c>
      <c r="D11027" s="254">
        <f t="shared" si="345"/>
        <v>1.0016276449231754E-2</v>
      </c>
    </row>
    <row r="11028" spans="1:4" x14ac:dyDescent="0.3">
      <c r="A11028" s="4">
        <v>35591</v>
      </c>
      <c r="B11028" s="200">
        <v>7968.9</v>
      </c>
      <c r="C11028" s="201">
        <f t="shared" si="344"/>
        <v>7.9688999999999997</v>
      </c>
      <c r="D11028" s="254">
        <f t="shared" si="345"/>
        <v>-0.23661083151806928</v>
      </c>
    </row>
    <row r="11029" spans="1:4" x14ac:dyDescent="0.3">
      <c r="A11029" s="4">
        <v>35592</v>
      </c>
      <c r="B11029" s="200">
        <v>7975.3</v>
      </c>
      <c r="C11029" s="201">
        <f t="shared" si="344"/>
        <v>7.9752999999999998</v>
      </c>
      <c r="D11029" s="254">
        <f t="shared" si="345"/>
        <v>8.0312213730882043E-2</v>
      </c>
    </row>
    <row r="11030" spans="1:4" x14ac:dyDescent="0.3">
      <c r="A11030" s="4">
        <v>35593</v>
      </c>
      <c r="B11030" s="200">
        <v>7963.3</v>
      </c>
      <c r="C11030" s="201">
        <f t="shared" si="344"/>
        <v>7.9633000000000003</v>
      </c>
      <c r="D11030" s="254">
        <f t="shared" si="345"/>
        <v>-0.15046455932692382</v>
      </c>
    </row>
    <row r="11031" spans="1:4" x14ac:dyDescent="0.3">
      <c r="A11031" s="4">
        <v>35594</v>
      </c>
      <c r="B11031" s="200">
        <v>7958.1</v>
      </c>
      <c r="C11031" s="201">
        <f t="shared" si="344"/>
        <v>7.9581</v>
      </c>
      <c r="D11031" s="254">
        <f t="shared" si="345"/>
        <v>-6.5299561739473599E-2</v>
      </c>
    </row>
    <row r="11032" spans="1:4" x14ac:dyDescent="0.3">
      <c r="A11032" s="4">
        <v>35597</v>
      </c>
      <c r="B11032" s="200">
        <v>7953.7000000000007</v>
      </c>
      <c r="C11032" s="201">
        <f t="shared" si="344"/>
        <v>7.9537000000000004</v>
      </c>
      <c r="D11032" s="254">
        <f t="shared" si="345"/>
        <v>-5.5289579170902936E-2</v>
      </c>
    </row>
    <row r="11033" spans="1:4" x14ac:dyDescent="0.3">
      <c r="A11033" s="4">
        <v>35598</v>
      </c>
      <c r="B11033" s="200">
        <v>7942.4000000000005</v>
      </c>
      <c r="C11033" s="201">
        <f t="shared" si="344"/>
        <v>7.9424000000000001</v>
      </c>
      <c r="D11033" s="254">
        <f t="shared" si="345"/>
        <v>-0.14207224310698319</v>
      </c>
    </row>
    <row r="11034" spans="1:4" x14ac:dyDescent="0.3">
      <c r="A11034" s="4">
        <v>35599</v>
      </c>
      <c r="B11034" s="200">
        <v>7909.7999999999993</v>
      </c>
      <c r="C11034" s="201">
        <f t="shared" si="344"/>
        <v>7.9097999999999988</v>
      </c>
      <c r="D11034" s="254">
        <f t="shared" si="345"/>
        <v>-0.41045527800163129</v>
      </c>
    </row>
    <row r="11035" spans="1:4" x14ac:dyDescent="0.3">
      <c r="A11035" s="4">
        <v>35600</v>
      </c>
      <c r="B11035" s="200">
        <v>7916.8</v>
      </c>
      <c r="C11035" s="201">
        <f t="shared" si="344"/>
        <v>7.9168000000000003</v>
      </c>
      <c r="D11035" s="254">
        <f t="shared" si="345"/>
        <v>8.8497812839771761E-2</v>
      </c>
    </row>
    <row r="11036" spans="1:4" x14ac:dyDescent="0.3">
      <c r="A11036" s="4">
        <v>35601</v>
      </c>
      <c r="B11036" s="200">
        <v>7958.2</v>
      </c>
      <c r="C11036" s="201">
        <f t="shared" si="344"/>
        <v>7.9581999999999997</v>
      </c>
      <c r="D11036" s="254">
        <f t="shared" si="345"/>
        <v>0.52293856103475811</v>
      </c>
    </row>
    <row r="11037" spans="1:4" x14ac:dyDescent="0.3">
      <c r="A11037" s="4">
        <v>35604</v>
      </c>
      <c r="B11037" s="200">
        <v>7977</v>
      </c>
      <c r="C11037" s="201">
        <f t="shared" si="344"/>
        <v>7.9770000000000003</v>
      </c>
      <c r="D11037" s="254">
        <f t="shared" si="345"/>
        <v>0.23623432434469738</v>
      </c>
    </row>
    <row r="11038" spans="1:4" x14ac:dyDescent="0.3">
      <c r="A11038" s="4">
        <v>35605</v>
      </c>
      <c r="B11038" s="200">
        <v>7941.3</v>
      </c>
      <c r="C11038" s="201">
        <f t="shared" si="344"/>
        <v>7.9413</v>
      </c>
      <c r="D11038" s="254">
        <f t="shared" si="345"/>
        <v>-0.44753666792026747</v>
      </c>
    </row>
    <row r="11039" spans="1:4" x14ac:dyDescent="0.3">
      <c r="A11039" s="4">
        <v>35606</v>
      </c>
      <c r="B11039" s="200">
        <v>7948.2999999999993</v>
      </c>
      <c r="C11039" s="201">
        <f t="shared" si="344"/>
        <v>7.9482999999999997</v>
      </c>
      <c r="D11039" s="254">
        <f t="shared" si="345"/>
        <v>8.8146776976061325E-2</v>
      </c>
    </row>
    <row r="11040" spans="1:4" x14ac:dyDescent="0.3">
      <c r="A11040" s="4">
        <v>35607</v>
      </c>
      <c r="B11040" s="200">
        <v>7957.7</v>
      </c>
      <c r="C11040" s="201">
        <f t="shared" si="344"/>
        <v>7.9577</v>
      </c>
      <c r="D11040" s="254">
        <f t="shared" si="345"/>
        <v>0.11826428292842639</v>
      </c>
    </row>
    <row r="11041" spans="1:4" x14ac:dyDescent="0.3">
      <c r="A11041" s="4">
        <v>35608</v>
      </c>
      <c r="B11041" s="200">
        <v>7951.7</v>
      </c>
      <c r="C11041" s="201">
        <f t="shared" si="344"/>
        <v>7.9516999999999998</v>
      </c>
      <c r="D11041" s="254">
        <f t="shared" si="345"/>
        <v>-7.5398670470105955E-2</v>
      </c>
    </row>
    <row r="11042" spans="1:4" x14ac:dyDescent="0.3">
      <c r="A11042" s="4">
        <v>35611</v>
      </c>
      <c r="B11042" s="200">
        <v>7950.4000000000005</v>
      </c>
      <c r="C11042" s="201">
        <f t="shared" si="344"/>
        <v>7.9504000000000001</v>
      </c>
      <c r="D11042" s="254">
        <f t="shared" si="345"/>
        <v>-1.6348705308288913E-2</v>
      </c>
    </row>
    <row r="11043" spans="1:4" x14ac:dyDescent="0.3">
      <c r="A11043" s="4">
        <v>35612</v>
      </c>
      <c r="B11043" s="200">
        <v>7929.8</v>
      </c>
      <c r="C11043" s="201">
        <f t="shared" si="344"/>
        <v>7.9298000000000002</v>
      </c>
      <c r="D11043" s="254">
        <f t="shared" si="345"/>
        <v>-0.2591064600523274</v>
      </c>
    </row>
    <row r="11044" spans="1:4" x14ac:dyDescent="0.3">
      <c r="A11044" s="4">
        <v>35613</v>
      </c>
      <c r="B11044" s="200">
        <v>7939.5</v>
      </c>
      <c r="C11044" s="201">
        <f t="shared" si="344"/>
        <v>7.9394999999999998</v>
      </c>
      <c r="D11044" s="254">
        <f t="shared" si="345"/>
        <v>0.12232338772730778</v>
      </c>
    </row>
    <row r="11045" spans="1:4" x14ac:dyDescent="0.3">
      <c r="A11045" s="4">
        <v>35614</v>
      </c>
      <c r="B11045" s="200">
        <v>7949.7</v>
      </c>
      <c r="C11045" s="201">
        <f t="shared" si="344"/>
        <v>7.9497</v>
      </c>
      <c r="D11045" s="254">
        <f t="shared" si="345"/>
        <v>0.12847156621953459</v>
      </c>
    </row>
    <row r="11046" spans="1:4" x14ac:dyDescent="0.3">
      <c r="A11046" s="4">
        <v>35615</v>
      </c>
      <c r="B11046" s="200">
        <v>7966</v>
      </c>
      <c r="C11046" s="201">
        <f t="shared" si="344"/>
        <v>7.9660000000000002</v>
      </c>
      <c r="D11046" s="254">
        <f t="shared" si="345"/>
        <v>0.20503918386858278</v>
      </c>
    </row>
    <row r="11047" spans="1:4" x14ac:dyDescent="0.3">
      <c r="A11047" s="4">
        <v>35618</v>
      </c>
      <c r="B11047" s="200">
        <v>7907.2</v>
      </c>
      <c r="C11047" s="201">
        <f t="shared" si="344"/>
        <v>7.9071999999999996</v>
      </c>
      <c r="D11047" s="254">
        <f t="shared" si="345"/>
        <v>-0.7381370826010536</v>
      </c>
    </row>
    <row r="11048" spans="1:4" x14ac:dyDescent="0.3">
      <c r="A11048" s="4">
        <v>35619</v>
      </c>
      <c r="B11048" s="200">
        <v>7914.7</v>
      </c>
      <c r="C11048" s="201">
        <f t="shared" si="344"/>
        <v>7.9146999999999998</v>
      </c>
      <c r="D11048" s="254">
        <f t="shared" si="345"/>
        <v>9.485026305140476E-2</v>
      </c>
    </row>
    <row r="11049" spans="1:4" x14ac:dyDescent="0.3">
      <c r="A11049" s="4">
        <v>35620</v>
      </c>
      <c r="B11049" s="200">
        <v>7895.3</v>
      </c>
      <c r="C11049" s="201">
        <f t="shared" si="344"/>
        <v>7.8952999999999998</v>
      </c>
      <c r="D11049" s="254">
        <f t="shared" si="345"/>
        <v>-0.24511352293832278</v>
      </c>
    </row>
    <row r="11050" spans="1:4" x14ac:dyDescent="0.3">
      <c r="A11050" s="4">
        <v>35621</v>
      </c>
      <c r="B11050" s="200">
        <v>7891.3</v>
      </c>
      <c r="C11050" s="201">
        <f t="shared" si="344"/>
        <v>7.8913000000000002</v>
      </c>
      <c r="D11050" s="254">
        <f t="shared" si="345"/>
        <v>-5.066305270223781E-2</v>
      </c>
    </row>
    <row r="11051" spans="1:4" x14ac:dyDescent="0.3">
      <c r="A11051" s="4">
        <v>35622</v>
      </c>
      <c r="B11051" s="200">
        <v>7852.5999999999995</v>
      </c>
      <c r="C11051" s="201">
        <f t="shared" si="344"/>
        <v>7.8525999999999998</v>
      </c>
      <c r="D11051" s="254">
        <f t="shared" si="345"/>
        <v>-0.49041349334077999</v>
      </c>
    </row>
    <row r="11052" spans="1:4" x14ac:dyDescent="0.3">
      <c r="A11052" s="4">
        <v>35625</v>
      </c>
      <c r="B11052" s="200">
        <v>7869.3</v>
      </c>
      <c r="C11052" s="201">
        <f t="shared" si="344"/>
        <v>7.8693</v>
      </c>
      <c r="D11052" s="254">
        <f t="shared" si="345"/>
        <v>0.21266841555664939</v>
      </c>
    </row>
    <row r="11053" spans="1:4" x14ac:dyDescent="0.3">
      <c r="A11053" s="4">
        <v>35626</v>
      </c>
      <c r="B11053" s="200">
        <v>7886.0999999999995</v>
      </c>
      <c r="C11053" s="201">
        <f t="shared" si="344"/>
        <v>7.8860999999999999</v>
      </c>
      <c r="D11053" s="254">
        <f t="shared" si="345"/>
        <v>0.21348785787806968</v>
      </c>
    </row>
    <row r="11054" spans="1:4" x14ac:dyDescent="0.3">
      <c r="A11054" s="4">
        <v>35627</v>
      </c>
      <c r="B11054" s="200">
        <v>7928.2000000000007</v>
      </c>
      <c r="C11054" s="201">
        <f t="shared" si="344"/>
        <v>7.9282000000000004</v>
      </c>
      <c r="D11054" s="254">
        <f t="shared" si="345"/>
        <v>0.53385069933176155</v>
      </c>
    </row>
    <row r="11055" spans="1:4" x14ac:dyDescent="0.3">
      <c r="A11055" s="4">
        <v>35628</v>
      </c>
      <c r="B11055" s="200">
        <v>7855.7</v>
      </c>
      <c r="C11055" s="201">
        <f t="shared" si="344"/>
        <v>7.8556999999999997</v>
      </c>
      <c r="D11055" s="254">
        <f t="shared" si="345"/>
        <v>-0.9144572538533402</v>
      </c>
    </row>
    <row r="11056" spans="1:4" x14ac:dyDescent="0.3">
      <c r="A11056" s="4">
        <v>35629</v>
      </c>
      <c r="B11056" s="200">
        <v>7909.7</v>
      </c>
      <c r="C11056" s="201">
        <f t="shared" si="344"/>
        <v>7.9097</v>
      </c>
      <c r="D11056" s="254">
        <f t="shared" si="345"/>
        <v>0.68739895871787748</v>
      </c>
    </row>
    <row r="11057" spans="1:4" x14ac:dyDescent="0.3">
      <c r="A11057" s="4">
        <v>35632</v>
      </c>
      <c r="B11057" s="200">
        <v>7886.8</v>
      </c>
      <c r="C11057" s="201">
        <f t="shared" si="344"/>
        <v>7.8868</v>
      </c>
      <c r="D11057" s="254">
        <f t="shared" si="345"/>
        <v>-0.28951793367636425</v>
      </c>
    </row>
    <row r="11058" spans="1:4" x14ac:dyDescent="0.3">
      <c r="A11058" s="4">
        <v>35633</v>
      </c>
      <c r="B11058" s="200">
        <v>7857.1</v>
      </c>
      <c r="C11058" s="201">
        <f t="shared" si="344"/>
        <v>7.8571</v>
      </c>
      <c r="D11058" s="254">
        <f t="shared" si="345"/>
        <v>-0.37657858700613778</v>
      </c>
    </row>
    <row r="11059" spans="1:4" x14ac:dyDescent="0.3">
      <c r="A11059" s="4">
        <v>35634</v>
      </c>
      <c r="B11059" s="200">
        <v>7837.3</v>
      </c>
      <c r="C11059" s="201">
        <f t="shared" si="344"/>
        <v>7.8372999999999999</v>
      </c>
      <c r="D11059" s="254">
        <f t="shared" si="345"/>
        <v>-0.25200137455295701</v>
      </c>
    </row>
    <row r="11060" spans="1:4" x14ac:dyDescent="0.3">
      <c r="A11060" s="4">
        <v>35635</v>
      </c>
      <c r="B11060" s="200">
        <v>7831.2999999999993</v>
      </c>
      <c r="C11060" s="201">
        <f t="shared" si="344"/>
        <v>7.8312999999999997</v>
      </c>
      <c r="D11060" s="254">
        <f t="shared" si="345"/>
        <v>-7.6556977530539694E-2</v>
      </c>
    </row>
    <row r="11061" spans="1:4" x14ac:dyDescent="0.3">
      <c r="A11061" s="4">
        <v>35636</v>
      </c>
      <c r="B11061" s="200">
        <v>7771.7</v>
      </c>
      <c r="C11061" s="201">
        <f t="shared" si="344"/>
        <v>7.7717000000000001</v>
      </c>
      <c r="D11061" s="254">
        <f t="shared" si="345"/>
        <v>-0.7610486126185867</v>
      </c>
    </row>
    <row r="11062" spans="1:4" x14ac:dyDescent="0.3">
      <c r="A11062" s="4">
        <v>35639</v>
      </c>
      <c r="B11062" s="200">
        <v>7780.8</v>
      </c>
      <c r="C11062" s="201">
        <f t="shared" si="344"/>
        <v>7.7808000000000002</v>
      </c>
      <c r="D11062" s="254">
        <f t="shared" si="345"/>
        <v>0.11709149864251867</v>
      </c>
    </row>
    <row r="11063" spans="1:4" x14ac:dyDescent="0.3">
      <c r="A11063" s="4">
        <v>35640</v>
      </c>
      <c r="B11063" s="200">
        <v>7808.8</v>
      </c>
      <c r="C11063" s="201">
        <f t="shared" si="344"/>
        <v>7.8087999999999997</v>
      </c>
      <c r="D11063" s="254">
        <f t="shared" si="345"/>
        <v>0.35986016862019632</v>
      </c>
    </row>
    <row r="11064" spans="1:4" x14ac:dyDescent="0.3">
      <c r="A11064" s="4">
        <v>35641</v>
      </c>
      <c r="B11064" s="200">
        <v>7765.7999999999993</v>
      </c>
      <c r="C11064" s="201">
        <f t="shared" si="344"/>
        <v>7.7657999999999996</v>
      </c>
      <c r="D11064" s="254">
        <f t="shared" si="345"/>
        <v>-0.55066079295155168</v>
      </c>
    </row>
    <row r="11065" spans="1:4" x14ac:dyDescent="0.3">
      <c r="A11065" s="4">
        <v>35642</v>
      </c>
      <c r="B11065" s="200">
        <v>7824.8</v>
      </c>
      <c r="C11065" s="201">
        <f t="shared" si="344"/>
        <v>7.8247999999999998</v>
      </c>
      <c r="D11065" s="254">
        <f t="shared" si="345"/>
        <v>0.75974143037420561</v>
      </c>
    </row>
    <row r="11066" spans="1:4" x14ac:dyDescent="0.3">
      <c r="A11066" s="4">
        <v>35643</v>
      </c>
      <c r="B11066" s="200">
        <v>7824.4</v>
      </c>
      <c r="C11066" s="201">
        <f t="shared" si="344"/>
        <v>7.8243999999999998</v>
      </c>
      <c r="D11066" s="254">
        <f t="shared" si="345"/>
        <v>-5.1119517431863493E-3</v>
      </c>
    </row>
    <row r="11067" spans="1:4" x14ac:dyDescent="0.3">
      <c r="A11067" s="4">
        <v>35646</v>
      </c>
      <c r="B11067" s="200">
        <v>7831</v>
      </c>
      <c r="C11067" s="201">
        <f t="shared" si="344"/>
        <v>7.8310000000000004</v>
      </c>
      <c r="D11067" s="254">
        <f t="shared" si="345"/>
        <v>8.4351515771174945E-2</v>
      </c>
    </row>
    <row r="11068" spans="1:4" x14ac:dyDescent="0.3">
      <c r="A11068" s="4">
        <v>35647</v>
      </c>
      <c r="B11068" s="200">
        <v>7805.1</v>
      </c>
      <c r="C11068" s="201">
        <f t="shared" si="344"/>
        <v>7.8051000000000004</v>
      </c>
      <c r="D11068" s="254">
        <f t="shared" si="345"/>
        <v>-0.33073681522155507</v>
      </c>
    </row>
    <row r="11069" spans="1:4" x14ac:dyDescent="0.3">
      <c r="A11069" s="4">
        <v>35648</v>
      </c>
      <c r="B11069" s="200">
        <v>7780.5999999999995</v>
      </c>
      <c r="C11069" s="201">
        <f t="shared" si="344"/>
        <v>7.7805999999999997</v>
      </c>
      <c r="D11069" s="254">
        <f t="shared" si="345"/>
        <v>-0.31389732354487609</v>
      </c>
    </row>
    <row r="11070" spans="1:4" x14ac:dyDescent="0.3">
      <c r="A11070" s="4">
        <v>35649</v>
      </c>
      <c r="B11070" s="200">
        <v>7789.5</v>
      </c>
      <c r="C11070" s="201">
        <f t="shared" si="344"/>
        <v>7.7895000000000003</v>
      </c>
      <c r="D11070" s="254">
        <f t="shared" si="345"/>
        <v>0.11438706526489817</v>
      </c>
    </row>
    <row r="11071" spans="1:4" x14ac:dyDescent="0.3">
      <c r="A11071" s="4">
        <v>35650</v>
      </c>
      <c r="B11071" s="200">
        <v>7826.3</v>
      </c>
      <c r="C11071" s="201">
        <f t="shared" si="344"/>
        <v>7.8262999999999998</v>
      </c>
      <c r="D11071" s="254">
        <f t="shared" si="345"/>
        <v>0.47243083638230932</v>
      </c>
    </row>
    <row r="11072" spans="1:4" x14ac:dyDescent="0.3">
      <c r="A11072" s="4">
        <v>35653</v>
      </c>
      <c r="B11072" s="200">
        <v>7805.9000000000005</v>
      </c>
      <c r="C11072" s="201">
        <f t="shared" si="344"/>
        <v>7.8059000000000003</v>
      </c>
      <c r="D11072" s="254">
        <f t="shared" si="345"/>
        <v>-0.26065957093389658</v>
      </c>
    </row>
    <row r="11073" spans="1:4" x14ac:dyDescent="0.3">
      <c r="A11073" s="4">
        <v>35654</v>
      </c>
      <c r="B11073" s="200">
        <v>7782</v>
      </c>
      <c r="C11073" s="201">
        <f t="shared" si="344"/>
        <v>7.782</v>
      </c>
      <c r="D11073" s="254">
        <f t="shared" si="345"/>
        <v>-0.3061786597317484</v>
      </c>
    </row>
    <row r="11074" spans="1:4" x14ac:dyDescent="0.3">
      <c r="A11074" s="4">
        <v>35655</v>
      </c>
      <c r="B11074" s="200">
        <v>7782.8</v>
      </c>
      <c r="C11074" s="201">
        <f t="shared" si="344"/>
        <v>7.7827999999999999</v>
      </c>
      <c r="D11074" s="254">
        <f t="shared" si="345"/>
        <v>1.0280133641749067E-2</v>
      </c>
    </row>
    <row r="11075" spans="1:4" x14ac:dyDescent="0.3">
      <c r="A11075" s="4">
        <v>35656</v>
      </c>
      <c r="B11075" s="200">
        <v>7766</v>
      </c>
      <c r="C11075" s="201">
        <f t="shared" si="344"/>
        <v>7.766</v>
      </c>
      <c r="D11075" s="254">
        <f t="shared" si="345"/>
        <v>-0.215860615716712</v>
      </c>
    </row>
    <row r="11076" spans="1:4" x14ac:dyDescent="0.3">
      <c r="A11076" s="4">
        <v>35657</v>
      </c>
      <c r="B11076" s="200">
        <v>7764.5999999999995</v>
      </c>
      <c r="C11076" s="201">
        <f t="shared" si="344"/>
        <v>7.7645999999999997</v>
      </c>
      <c r="D11076" s="254">
        <f t="shared" si="345"/>
        <v>-1.8027298480560727E-2</v>
      </c>
    </row>
    <row r="11077" spans="1:4" x14ac:dyDescent="0.3">
      <c r="A11077" s="4">
        <v>35660</v>
      </c>
      <c r="B11077" s="200">
        <v>7775.7</v>
      </c>
      <c r="C11077" s="201">
        <f t="shared" si="344"/>
        <v>7.7756999999999996</v>
      </c>
      <c r="D11077" s="254">
        <f t="shared" si="345"/>
        <v>0.14295649486129047</v>
      </c>
    </row>
    <row r="11078" spans="1:4" x14ac:dyDescent="0.3">
      <c r="A11078" s="4">
        <v>35661</v>
      </c>
      <c r="B11078" s="200">
        <v>7757.5</v>
      </c>
      <c r="C11078" s="201">
        <f t="shared" ref="C11078:C11141" si="346">B11078/1000</f>
        <v>7.7575000000000003</v>
      </c>
      <c r="D11078" s="254">
        <f t="shared" si="345"/>
        <v>-0.23406252813251704</v>
      </c>
    </row>
    <row r="11079" spans="1:4" x14ac:dyDescent="0.3">
      <c r="A11079" s="4">
        <v>35662</v>
      </c>
      <c r="B11079" s="200">
        <v>7761.5</v>
      </c>
      <c r="C11079" s="201">
        <f t="shared" si="346"/>
        <v>7.7614999999999998</v>
      </c>
      <c r="D11079" s="254">
        <f t="shared" ref="D11079:D11142" si="347">((B11079/B11078)-1)*100</f>
        <v>5.1563003544963237E-2</v>
      </c>
    </row>
    <row r="11080" spans="1:4" x14ac:dyDescent="0.3">
      <c r="A11080" s="4">
        <v>35663</v>
      </c>
      <c r="B11080" s="200">
        <v>7759.7</v>
      </c>
      <c r="C11080" s="201">
        <f t="shared" si="346"/>
        <v>7.7596999999999996</v>
      </c>
      <c r="D11080" s="254">
        <f t="shared" si="347"/>
        <v>-2.3191393416222006E-2</v>
      </c>
    </row>
    <row r="11081" spans="1:4" x14ac:dyDescent="0.3">
      <c r="A11081" s="4">
        <v>35664</v>
      </c>
      <c r="B11081" s="200">
        <v>7790.5</v>
      </c>
      <c r="C11081" s="201">
        <f t="shared" si="346"/>
        <v>7.7904999999999998</v>
      </c>
      <c r="D11081" s="254">
        <f t="shared" si="347"/>
        <v>0.3969225614392391</v>
      </c>
    </row>
    <row r="11082" spans="1:4" x14ac:dyDescent="0.3">
      <c r="A11082" s="4">
        <v>35667</v>
      </c>
      <c r="B11082" s="200">
        <v>7758.3</v>
      </c>
      <c r="C11082" s="201">
        <f t="shared" si="346"/>
        <v>7.7583000000000002</v>
      </c>
      <c r="D11082" s="254">
        <f t="shared" si="347"/>
        <v>-0.41332392015916986</v>
      </c>
    </row>
    <row r="11083" spans="1:4" x14ac:dyDescent="0.3">
      <c r="A11083" s="4">
        <v>35668</v>
      </c>
      <c r="B11083" s="200">
        <v>7763.7</v>
      </c>
      <c r="C11083" s="201">
        <f t="shared" si="346"/>
        <v>7.7637</v>
      </c>
      <c r="D11083" s="254">
        <f t="shared" si="347"/>
        <v>6.9602876918906098E-2</v>
      </c>
    </row>
    <row r="11084" spans="1:4" x14ac:dyDescent="0.3">
      <c r="A11084" s="4">
        <v>35669</v>
      </c>
      <c r="B11084" s="200">
        <v>7754.8</v>
      </c>
      <c r="C11084" s="201">
        <f t="shared" si="346"/>
        <v>7.7548000000000004</v>
      </c>
      <c r="D11084" s="254">
        <f t="shared" si="347"/>
        <v>-0.11463606270205595</v>
      </c>
    </row>
    <row r="11085" spans="1:4" x14ac:dyDescent="0.3">
      <c r="A11085" s="4">
        <v>35670</v>
      </c>
      <c r="B11085" s="200">
        <v>7774.6</v>
      </c>
      <c r="C11085" s="201">
        <f t="shared" si="346"/>
        <v>7.7746000000000004</v>
      </c>
      <c r="D11085" s="254">
        <f t="shared" si="347"/>
        <v>0.25532573373909795</v>
      </c>
    </row>
    <row r="11086" spans="1:4" x14ac:dyDescent="0.3">
      <c r="A11086" s="4">
        <v>35671</v>
      </c>
      <c r="B11086" s="200">
        <v>7785.3</v>
      </c>
      <c r="C11086" s="201">
        <f t="shared" si="346"/>
        <v>7.7853000000000003</v>
      </c>
      <c r="D11086" s="254">
        <f t="shared" si="347"/>
        <v>0.13762765930078746</v>
      </c>
    </row>
    <row r="11087" spans="1:4" x14ac:dyDescent="0.3">
      <c r="A11087" s="4">
        <v>35675</v>
      </c>
      <c r="B11087" s="200">
        <v>7777</v>
      </c>
      <c r="C11087" s="201">
        <f t="shared" si="346"/>
        <v>7.7770000000000001</v>
      </c>
      <c r="D11087" s="254">
        <f t="shared" si="347"/>
        <v>-0.10661117747550186</v>
      </c>
    </row>
    <row r="11088" spans="1:4" x14ac:dyDescent="0.3">
      <c r="A11088" s="4">
        <v>35676</v>
      </c>
      <c r="B11088" s="200">
        <v>7768.7</v>
      </c>
      <c r="C11088" s="201">
        <f t="shared" si="346"/>
        <v>7.7686999999999999</v>
      </c>
      <c r="D11088" s="254">
        <f t="shared" si="347"/>
        <v>-0.10672495821011374</v>
      </c>
    </row>
    <row r="11089" spans="1:4" x14ac:dyDescent="0.3">
      <c r="A11089" s="4">
        <v>35677</v>
      </c>
      <c r="B11089" s="200">
        <v>7788.2</v>
      </c>
      <c r="C11089" s="201">
        <f t="shared" si="346"/>
        <v>7.7881999999999998</v>
      </c>
      <c r="D11089" s="254">
        <f t="shared" si="347"/>
        <v>0.2510072470297553</v>
      </c>
    </row>
    <row r="11090" spans="1:4" x14ac:dyDescent="0.3">
      <c r="A11090" s="4">
        <v>35678</v>
      </c>
      <c r="B11090" s="200">
        <v>7807</v>
      </c>
      <c r="C11090" s="201">
        <f t="shared" si="346"/>
        <v>7.8070000000000004</v>
      </c>
      <c r="D11090" s="254">
        <f t="shared" si="347"/>
        <v>0.24139082201279916</v>
      </c>
    </row>
    <row r="11091" spans="1:4" x14ac:dyDescent="0.3">
      <c r="A11091" s="4">
        <v>35681</v>
      </c>
      <c r="B11091" s="200">
        <v>7784</v>
      </c>
      <c r="C11091" s="201">
        <f t="shared" si="346"/>
        <v>7.7839999999999998</v>
      </c>
      <c r="D11091" s="254">
        <f t="shared" si="347"/>
        <v>-0.29460740361214599</v>
      </c>
    </row>
    <row r="11092" spans="1:4" x14ac:dyDescent="0.3">
      <c r="A11092" s="4">
        <v>35682</v>
      </c>
      <c r="B11092" s="200">
        <v>7779.0999999999995</v>
      </c>
      <c r="C11092" s="201">
        <f t="shared" si="346"/>
        <v>7.7790999999999997</v>
      </c>
      <c r="D11092" s="254">
        <f t="shared" si="347"/>
        <v>-6.2949640287779385E-2</v>
      </c>
    </row>
    <row r="11093" spans="1:4" x14ac:dyDescent="0.3">
      <c r="A11093" s="4">
        <v>35683</v>
      </c>
      <c r="B11093" s="200">
        <v>7776.9000000000005</v>
      </c>
      <c r="C11093" s="201">
        <f t="shared" si="346"/>
        <v>7.7769000000000004</v>
      </c>
      <c r="D11093" s="254">
        <f t="shared" si="347"/>
        <v>-2.8280906531585881E-2</v>
      </c>
    </row>
    <row r="11094" spans="1:4" x14ac:dyDescent="0.3">
      <c r="A11094" s="4">
        <v>35684</v>
      </c>
      <c r="B11094" s="200">
        <v>7784.7</v>
      </c>
      <c r="C11094" s="201">
        <f t="shared" si="346"/>
        <v>7.7847</v>
      </c>
      <c r="D11094" s="254">
        <f t="shared" si="347"/>
        <v>0.1002970335223452</v>
      </c>
    </row>
    <row r="11095" spans="1:4" x14ac:dyDescent="0.3">
      <c r="A11095" s="4">
        <v>35685</v>
      </c>
      <c r="B11095" s="200">
        <v>7779.4</v>
      </c>
      <c r="C11095" s="201">
        <f t="shared" si="346"/>
        <v>7.7793999999999999</v>
      </c>
      <c r="D11095" s="254">
        <f t="shared" si="347"/>
        <v>-6.8082263927959907E-2</v>
      </c>
    </row>
    <row r="11096" spans="1:4" x14ac:dyDescent="0.3">
      <c r="A11096" s="4">
        <v>35688</v>
      </c>
      <c r="B11096" s="200">
        <v>7767.7</v>
      </c>
      <c r="C11096" s="201">
        <f t="shared" si="346"/>
        <v>7.7676999999999996</v>
      </c>
      <c r="D11096" s="254">
        <f t="shared" si="347"/>
        <v>-0.15039720286911251</v>
      </c>
    </row>
    <row r="11097" spans="1:4" x14ac:dyDescent="0.3">
      <c r="A11097" s="4">
        <v>35690</v>
      </c>
      <c r="B11097" s="200">
        <v>7754.6</v>
      </c>
      <c r="C11097" s="201">
        <f t="shared" si="346"/>
        <v>7.7545999999999999</v>
      </c>
      <c r="D11097" s="254">
        <f t="shared" si="347"/>
        <v>-0.16864708987215371</v>
      </c>
    </row>
    <row r="11098" spans="1:4" x14ac:dyDescent="0.3">
      <c r="A11098" s="4">
        <v>35691</v>
      </c>
      <c r="B11098" s="200">
        <v>7756</v>
      </c>
      <c r="C11098" s="201">
        <f t="shared" si="346"/>
        <v>7.7560000000000002</v>
      </c>
      <c r="D11098" s="254">
        <f t="shared" si="347"/>
        <v>1.8053800324957514E-2</v>
      </c>
    </row>
    <row r="11099" spans="1:4" x14ac:dyDescent="0.3">
      <c r="A11099" s="4">
        <v>35692</v>
      </c>
      <c r="B11099" s="200">
        <v>7755.8</v>
      </c>
      <c r="C11099" s="201">
        <f t="shared" si="346"/>
        <v>7.7557999999999998</v>
      </c>
      <c r="D11099" s="254">
        <f t="shared" si="347"/>
        <v>-2.5786487880319342E-3</v>
      </c>
    </row>
    <row r="11100" spans="1:4" x14ac:dyDescent="0.3">
      <c r="A11100" s="4">
        <v>35695</v>
      </c>
      <c r="B11100" s="200">
        <v>7724.5</v>
      </c>
      <c r="C11100" s="201">
        <f t="shared" si="346"/>
        <v>7.7244999999999999</v>
      </c>
      <c r="D11100" s="254">
        <f t="shared" si="347"/>
        <v>-0.4035689419531252</v>
      </c>
    </row>
    <row r="11101" spans="1:4" x14ac:dyDescent="0.3">
      <c r="A11101" s="4">
        <v>35696</v>
      </c>
      <c r="B11101" s="200">
        <v>7768.0999999999995</v>
      </c>
      <c r="C11101" s="201">
        <f t="shared" si="346"/>
        <v>7.7680999999999996</v>
      </c>
      <c r="D11101" s="254">
        <f t="shared" si="347"/>
        <v>0.56443782769111106</v>
      </c>
    </row>
    <row r="11102" spans="1:4" x14ac:dyDescent="0.3">
      <c r="A11102" s="4">
        <v>35697</v>
      </c>
      <c r="B11102" s="200">
        <v>7824.3</v>
      </c>
      <c r="C11102" s="201">
        <f t="shared" si="346"/>
        <v>7.8243</v>
      </c>
      <c r="D11102" s="254">
        <f t="shared" si="347"/>
        <v>0.72347163399031356</v>
      </c>
    </row>
    <row r="11103" spans="1:4" x14ac:dyDescent="0.3">
      <c r="A11103" s="4">
        <v>35698</v>
      </c>
      <c r="B11103" s="200">
        <v>7807.2</v>
      </c>
      <c r="C11103" s="201">
        <f t="shared" si="346"/>
        <v>7.8071999999999999</v>
      </c>
      <c r="D11103" s="254">
        <f t="shared" si="347"/>
        <v>-0.21854990222768267</v>
      </c>
    </row>
    <row r="11104" spans="1:4" x14ac:dyDescent="0.3">
      <c r="A11104" s="4">
        <v>35699</v>
      </c>
      <c r="B11104" s="200">
        <v>7819.9</v>
      </c>
      <c r="C11104" s="201">
        <f t="shared" si="346"/>
        <v>7.8198999999999996</v>
      </c>
      <c r="D11104" s="254">
        <f t="shared" si="347"/>
        <v>0.1626703555692055</v>
      </c>
    </row>
    <row r="11105" spans="1:4" x14ac:dyDescent="0.3">
      <c r="A11105" s="4">
        <v>35702</v>
      </c>
      <c r="B11105" s="200">
        <v>7815.8</v>
      </c>
      <c r="C11105" s="201">
        <f t="shared" si="346"/>
        <v>7.8158000000000003</v>
      </c>
      <c r="D11105" s="254">
        <f t="shared" si="347"/>
        <v>-5.2430337983855324E-2</v>
      </c>
    </row>
    <row r="11106" spans="1:4" x14ac:dyDescent="0.3">
      <c r="A11106" s="4">
        <v>35703</v>
      </c>
      <c r="B11106" s="200">
        <v>7770.7</v>
      </c>
      <c r="C11106" s="201">
        <f t="shared" si="346"/>
        <v>7.7706999999999997</v>
      </c>
      <c r="D11106" s="254">
        <f t="shared" si="347"/>
        <v>-0.57703625988383411</v>
      </c>
    </row>
    <row r="11107" spans="1:4" x14ac:dyDescent="0.3">
      <c r="A11107" s="4">
        <v>35704</v>
      </c>
      <c r="B11107" s="200">
        <v>7753.5999999999995</v>
      </c>
      <c r="C11107" s="201">
        <f t="shared" si="346"/>
        <v>7.7535999999999996</v>
      </c>
      <c r="D11107" s="254">
        <f t="shared" si="347"/>
        <v>-0.22005739508668132</v>
      </c>
    </row>
    <row r="11108" spans="1:4" x14ac:dyDescent="0.3">
      <c r="A11108" s="4">
        <v>35705</v>
      </c>
      <c r="B11108" s="200">
        <v>7753</v>
      </c>
      <c r="C11108" s="201">
        <f t="shared" si="346"/>
        <v>7.7530000000000001</v>
      </c>
      <c r="D11108" s="254">
        <f t="shared" si="347"/>
        <v>-7.7383408996989367E-3</v>
      </c>
    </row>
    <row r="11109" spans="1:4" x14ac:dyDescent="0.3">
      <c r="A11109" s="4">
        <v>35706</v>
      </c>
      <c r="B11109" s="200">
        <v>7756.2</v>
      </c>
      <c r="C11109" s="201">
        <f t="shared" si="346"/>
        <v>7.7561999999999998</v>
      </c>
      <c r="D11109" s="254">
        <f t="shared" si="347"/>
        <v>4.1274345414676894E-2</v>
      </c>
    </row>
    <row r="11110" spans="1:4" x14ac:dyDescent="0.3">
      <c r="A11110" s="4">
        <v>35709</v>
      </c>
      <c r="B11110" s="200">
        <v>7760.1</v>
      </c>
      <c r="C11110" s="201">
        <f t="shared" si="346"/>
        <v>7.7601000000000004</v>
      </c>
      <c r="D11110" s="254">
        <f t="shared" si="347"/>
        <v>5.0282354761366221E-2</v>
      </c>
    </row>
    <row r="11111" spans="1:4" x14ac:dyDescent="0.3">
      <c r="A11111" s="4">
        <v>35710</v>
      </c>
      <c r="B11111" s="200">
        <v>7749.7</v>
      </c>
      <c r="C11111" s="201">
        <f t="shared" si="346"/>
        <v>7.7496999999999998</v>
      </c>
      <c r="D11111" s="254">
        <f t="shared" si="347"/>
        <v>-0.1340188915091356</v>
      </c>
    </row>
    <row r="11112" spans="1:4" x14ac:dyDescent="0.3">
      <c r="A11112" s="4">
        <v>35711</v>
      </c>
      <c r="B11112" s="200">
        <v>7760.3</v>
      </c>
      <c r="C11112" s="201">
        <f t="shared" si="346"/>
        <v>7.7603</v>
      </c>
      <c r="D11112" s="254">
        <f t="shared" si="347"/>
        <v>0.13677948823827002</v>
      </c>
    </row>
    <row r="11113" spans="1:4" x14ac:dyDescent="0.3">
      <c r="A11113" s="4">
        <v>35712</v>
      </c>
      <c r="B11113" s="200">
        <v>7770</v>
      </c>
      <c r="C11113" s="201">
        <f t="shared" si="346"/>
        <v>7.77</v>
      </c>
      <c r="D11113" s="254">
        <f t="shared" si="347"/>
        <v>0.12499516771258268</v>
      </c>
    </row>
    <row r="11114" spans="1:4" x14ac:dyDescent="0.3">
      <c r="A11114" s="4">
        <v>35713</v>
      </c>
      <c r="B11114" s="200">
        <v>7759.2</v>
      </c>
      <c r="C11114" s="201">
        <f t="shared" si="346"/>
        <v>7.7591999999999999</v>
      </c>
      <c r="D11114" s="254">
        <f t="shared" si="347"/>
        <v>-0.13899613899613916</v>
      </c>
    </row>
    <row r="11115" spans="1:4" x14ac:dyDescent="0.3">
      <c r="A11115" s="4">
        <v>35716</v>
      </c>
      <c r="B11115" s="200">
        <v>7748.3</v>
      </c>
      <c r="C11115" s="201">
        <f t="shared" si="346"/>
        <v>7.7483000000000004</v>
      </c>
      <c r="D11115" s="254">
        <f t="shared" si="347"/>
        <v>-0.14047839983503119</v>
      </c>
    </row>
    <row r="11116" spans="1:4" x14ac:dyDescent="0.3">
      <c r="A11116" s="4">
        <v>35717</v>
      </c>
      <c r="B11116" s="200">
        <v>7742.7</v>
      </c>
      <c r="C11116" s="201">
        <f t="shared" si="346"/>
        <v>7.7427000000000001</v>
      </c>
      <c r="D11116" s="254">
        <f t="shared" si="347"/>
        <v>-7.2273918149790006E-2</v>
      </c>
    </row>
    <row r="11117" spans="1:4" x14ac:dyDescent="0.3">
      <c r="A11117" s="4">
        <v>35718</v>
      </c>
      <c r="B11117" s="200">
        <v>7740.3</v>
      </c>
      <c r="C11117" s="201">
        <f t="shared" si="346"/>
        <v>7.7403000000000004</v>
      </c>
      <c r="D11117" s="254">
        <f t="shared" si="347"/>
        <v>-3.0996939052263528E-2</v>
      </c>
    </row>
    <row r="11118" spans="1:4" x14ac:dyDescent="0.3">
      <c r="A11118" s="4">
        <v>35719</v>
      </c>
      <c r="B11118" s="200">
        <v>7733.6</v>
      </c>
      <c r="C11118" s="201">
        <f t="shared" si="346"/>
        <v>7.7336</v>
      </c>
      <c r="D11118" s="254">
        <f t="shared" si="347"/>
        <v>-8.6559952456621847E-2</v>
      </c>
    </row>
    <row r="11119" spans="1:4" x14ac:dyDescent="0.3">
      <c r="A11119" s="4">
        <v>35720</v>
      </c>
      <c r="B11119" s="200">
        <v>7748.4000000000005</v>
      </c>
      <c r="C11119" s="201">
        <f t="shared" si="346"/>
        <v>7.7484000000000002</v>
      </c>
      <c r="D11119" s="254">
        <f t="shared" si="347"/>
        <v>0.1913727112858199</v>
      </c>
    </row>
    <row r="11120" spans="1:4" x14ac:dyDescent="0.3">
      <c r="A11120" s="4">
        <v>35723</v>
      </c>
      <c r="B11120" s="200">
        <v>7727</v>
      </c>
      <c r="C11120" s="201">
        <f t="shared" si="346"/>
        <v>7.7270000000000003</v>
      </c>
      <c r="D11120" s="254">
        <f t="shared" si="347"/>
        <v>-0.27618605131383145</v>
      </c>
    </row>
    <row r="11121" spans="1:4" x14ac:dyDescent="0.3">
      <c r="A11121" s="4">
        <v>35724</v>
      </c>
      <c r="B11121" s="200">
        <v>7719.5999999999995</v>
      </c>
      <c r="C11121" s="201">
        <f t="shared" si="346"/>
        <v>7.7195999999999998</v>
      </c>
      <c r="D11121" s="254">
        <f t="shared" si="347"/>
        <v>-9.5768085932457225E-2</v>
      </c>
    </row>
    <row r="11122" spans="1:4" x14ac:dyDescent="0.3">
      <c r="A11122" s="4">
        <v>35725</v>
      </c>
      <c r="B11122" s="200">
        <v>7722.9000000000005</v>
      </c>
      <c r="C11122" s="201">
        <f t="shared" si="346"/>
        <v>7.722900000000001</v>
      </c>
      <c r="D11122" s="254">
        <f t="shared" si="347"/>
        <v>4.2748328928965407E-2</v>
      </c>
    </row>
    <row r="11123" spans="1:4" x14ac:dyDescent="0.3">
      <c r="A11123" s="4">
        <v>35726</v>
      </c>
      <c r="B11123" s="200">
        <v>7763</v>
      </c>
      <c r="C11123" s="201">
        <f t="shared" si="346"/>
        <v>7.7629999999999999</v>
      </c>
      <c r="D11123" s="254">
        <f t="shared" si="347"/>
        <v>0.51923500239545728</v>
      </c>
    </row>
    <row r="11124" spans="1:4" x14ac:dyDescent="0.3">
      <c r="A11124" s="4">
        <v>35727</v>
      </c>
      <c r="B11124" s="200">
        <v>7827.2000000000007</v>
      </c>
      <c r="C11124" s="201">
        <f t="shared" si="346"/>
        <v>7.8272000000000004</v>
      </c>
      <c r="D11124" s="254">
        <f t="shared" si="347"/>
        <v>0.82699987118382001</v>
      </c>
    </row>
    <row r="11125" spans="1:4" x14ac:dyDescent="0.3">
      <c r="A11125" s="4">
        <v>35730</v>
      </c>
      <c r="B11125" s="200">
        <v>8140.0000000000009</v>
      </c>
      <c r="C11125" s="201">
        <f t="shared" si="346"/>
        <v>8.14</v>
      </c>
      <c r="D11125" s="254">
        <f t="shared" si="347"/>
        <v>3.996320523303365</v>
      </c>
    </row>
    <row r="11126" spans="1:4" x14ac:dyDescent="0.3">
      <c r="A11126" s="4">
        <v>35731</v>
      </c>
      <c r="B11126" s="200">
        <v>8296.6999999999989</v>
      </c>
      <c r="C11126" s="201">
        <f t="shared" si="346"/>
        <v>8.2966999999999995</v>
      </c>
      <c r="D11126" s="254">
        <f t="shared" si="347"/>
        <v>1.9250614250613918</v>
      </c>
    </row>
    <row r="11127" spans="1:4" x14ac:dyDescent="0.3">
      <c r="A11127" s="4">
        <v>35732</v>
      </c>
      <c r="B11127" s="200">
        <v>8103.3000000000011</v>
      </c>
      <c r="C11127" s="201">
        <f t="shared" si="346"/>
        <v>8.1033000000000008</v>
      </c>
      <c r="D11127" s="254">
        <f t="shared" si="347"/>
        <v>-2.3310472838598217</v>
      </c>
    </row>
    <row r="11128" spans="1:4" x14ac:dyDescent="0.3">
      <c r="A11128" s="4">
        <v>35733</v>
      </c>
      <c r="B11128" s="200">
        <v>8343.2999999999993</v>
      </c>
      <c r="C11128" s="201">
        <f t="shared" si="346"/>
        <v>8.3432999999999993</v>
      </c>
      <c r="D11128" s="254">
        <f t="shared" si="347"/>
        <v>2.9617563214986209</v>
      </c>
    </row>
    <row r="11129" spans="1:4" x14ac:dyDescent="0.3">
      <c r="A11129" s="4">
        <v>35734</v>
      </c>
      <c r="B11129" s="200">
        <v>8368.2999999999993</v>
      </c>
      <c r="C11129" s="201">
        <f t="shared" si="346"/>
        <v>8.3682999999999996</v>
      </c>
      <c r="D11129" s="254">
        <f t="shared" si="347"/>
        <v>0.29964162861217947</v>
      </c>
    </row>
    <row r="11130" spans="1:4" x14ac:dyDescent="0.3">
      <c r="A11130" s="4">
        <v>35737</v>
      </c>
      <c r="B11130" s="200">
        <v>8236.7000000000007</v>
      </c>
      <c r="C11130" s="201">
        <f t="shared" si="346"/>
        <v>8.2367000000000008</v>
      </c>
      <c r="D11130" s="254">
        <f t="shared" si="347"/>
        <v>-1.5726013646738091</v>
      </c>
    </row>
    <row r="11131" spans="1:4" x14ac:dyDescent="0.3">
      <c r="A11131" s="4">
        <v>35738</v>
      </c>
      <c r="B11131" s="200">
        <v>8253.5</v>
      </c>
      <c r="C11131" s="201">
        <f t="shared" si="346"/>
        <v>8.2535000000000007</v>
      </c>
      <c r="D11131" s="254">
        <f t="shared" si="347"/>
        <v>0.20396518022993693</v>
      </c>
    </row>
    <row r="11132" spans="1:4" x14ac:dyDescent="0.3">
      <c r="A11132" s="4">
        <v>35739</v>
      </c>
      <c r="B11132" s="200">
        <v>8165.9000000000005</v>
      </c>
      <c r="C11132" s="201">
        <f t="shared" si="346"/>
        <v>8.1659000000000006</v>
      </c>
      <c r="D11132" s="254">
        <f t="shared" si="347"/>
        <v>-1.0613679045253455</v>
      </c>
    </row>
    <row r="11133" spans="1:4" x14ac:dyDescent="0.3">
      <c r="A11133" s="4">
        <v>35740</v>
      </c>
      <c r="B11133" s="200">
        <v>8365</v>
      </c>
      <c r="C11133" s="201">
        <f t="shared" si="346"/>
        <v>8.3650000000000002</v>
      </c>
      <c r="D11133" s="254">
        <f t="shared" si="347"/>
        <v>2.4381880747988527</v>
      </c>
    </row>
    <row r="11134" spans="1:4" x14ac:dyDescent="0.3">
      <c r="A11134" s="4">
        <v>35741</v>
      </c>
      <c r="B11134" s="200">
        <v>8376.6999999999989</v>
      </c>
      <c r="C11134" s="201">
        <f t="shared" si="346"/>
        <v>8.3766999999999996</v>
      </c>
      <c r="D11134" s="254">
        <f t="shared" si="347"/>
        <v>0.13986849970111237</v>
      </c>
    </row>
    <row r="11135" spans="1:4" x14ac:dyDescent="0.3">
      <c r="A11135" s="4">
        <v>35744</v>
      </c>
      <c r="B11135" s="200">
        <v>8262.7000000000007</v>
      </c>
      <c r="C11135" s="201">
        <f t="shared" si="346"/>
        <v>8.2627000000000006</v>
      </c>
      <c r="D11135" s="254">
        <f t="shared" si="347"/>
        <v>-1.3609177838528108</v>
      </c>
    </row>
    <row r="11136" spans="1:4" x14ac:dyDescent="0.3">
      <c r="A11136" s="4">
        <v>35745</v>
      </c>
      <c r="B11136" s="200">
        <v>8310</v>
      </c>
      <c r="C11136" s="201">
        <f t="shared" si="346"/>
        <v>8.31</v>
      </c>
      <c r="D11136" s="254">
        <f t="shared" si="347"/>
        <v>0.57245210403378266</v>
      </c>
    </row>
    <row r="11137" spans="1:4" x14ac:dyDescent="0.3">
      <c r="A11137" s="4">
        <v>35746</v>
      </c>
      <c r="B11137" s="200">
        <v>8358.2999999999993</v>
      </c>
      <c r="C11137" s="201">
        <f t="shared" si="346"/>
        <v>8.3582999999999998</v>
      </c>
      <c r="D11137" s="254">
        <f t="shared" si="347"/>
        <v>0.58122743682309519</v>
      </c>
    </row>
    <row r="11138" spans="1:4" x14ac:dyDescent="0.3">
      <c r="A11138" s="4">
        <v>35747</v>
      </c>
      <c r="B11138" s="200">
        <v>8380</v>
      </c>
      <c r="C11138" s="201">
        <f t="shared" si="346"/>
        <v>8.3800000000000008</v>
      </c>
      <c r="D11138" s="254">
        <f t="shared" si="347"/>
        <v>0.25962217197277315</v>
      </c>
    </row>
    <row r="11139" spans="1:4" x14ac:dyDescent="0.3">
      <c r="A11139" s="4">
        <v>35748</v>
      </c>
      <c r="B11139" s="200">
        <v>8327.5</v>
      </c>
      <c r="C11139" s="201">
        <f t="shared" si="346"/>
        <v>8.3275000000000006</v>
      </c>
      <c r="D11139" s="254">
        <f t="shared" si="347"/>
        <v>-0.62649164677803793</v>
      </c>
    </row>
    <row r="11140" spans="1:4" x14ac:dyDescent="0.3">
      <c r="A11140" s="4">
        <v>35751</v>
      </c>
      <c r="B11140" s="200">
        <v>8242.5</v>
      </c>
      <c r="C11140" s="201">
        <f t="shared" si="346"/>
        <v>8.2424999999999997</v>
      </c>
      <c r="D11140" s="254">
        <f t="shared" si="347"/>
        <v>-1.0207145001501106</v>
      </c>
    </row>
    <row r="11141" spans="1:4" x14ac:dyDescent="0.3">
      <c r="A11141" s="4">
        <v>35752</v>
      </c>
      <c r="B11141" s="200">
        <v>8264.2000000000007</v>
      </c>
      <c r="C11141" s="201">
        <f t="shared" si="346"/>
        <v>8.2642000000000007</v>
      </c>
      <c r="D11141" s="254">
        <f t="shared" si="347"/>
        <v>0.26326963906582179</v>
      </c>
    </row>
    <row r="11142" spans="1:4" x14ac:dyDescent="0.3">
      <c r="A11142" s="4">
        <v>35753</v>
      </c>
      <c r="B11142" s="200">
        <v>8288.2999999999993</v>
      </c>
      <c r="C11142" s="201">
        <f t="shared" ref="C11142:C11205" si="348">B11142/1000</f>
        <v>8.2882999999999996</v>
      </c>
      <c r="D11142" s="254">
        <f t="shared" si="347"/>
        <v>0.29161927349288241</v>
      </c>
    </row>
    <row r="11143" spans="1:4" x14ac:dyDescent="0.3">
      <c r="A11143" s="4">
        <v>35755</v>
      </c>
      <c r="B11143" s="200">
        <v>8177.3000000000011</v>
      </c>
      <c r="C11143" s="201">
        <f t="shared" si="348"/>
        <v>8.1773000000000007</v>
      </c>
      <c r="D11143" s="254">
        <f t="shared" ref="D11143:D11206" si="349">((B11143/B11142)-1)*100</f>
        <v>-1.3392372380343187</v>
      </c>
    </row>
    <row r="11144" spans="1:4" x14ac:dyDescent="0.3">
      <c r="A11144" s="4">
        <v>35758</v>
      </c>
      <c r="B11144" s="200">
        <v>8235.2000000000007</v>
      </c>
      <c r="C11144" s="201">
        <f t="shared" si="348"/>
        <v>8.2352000000000007</v>
      </c>
      <c r="D11144" s="254">
        <f t="shared" si="349"/>
        <v>0.70805767184767276</v>
      </c>
    </row>
    <row r="11145" spans="1:4" x14ac:dyDescent="0.3">
      <c r="A11145" s="4">
        <v>35759</v>
      </c>
      <c r="B11145" s="200">
        <v>8235.7999999999993</v>
      </c>
      <c r="C11145" s="201">
        <f t="shared" si="348"/>
        <v>8.2357999999999993</v>
      </c>
      <c r="D11145" s="254">
        <f t="shared" si="349"/>
        <v>7.2857975519591278E-3</v>
      </c>
    </row>
    <row r="11146" spans="1:4" x14ac:dyDescent="0.3">
      <c r="A11146" s="4">
        <v>35760</v>
      </c>
      <c r="B11146" s="200">
        <v>8200</v>
      </c>
      <c r="C11146" s="201">
        <f t="shared" si="348"/>
        <v>8.1999999999999993</v>
      </c>
      <c r="D11146" s="254">
        <f t="shared" si="349"/>
        <v>-0.43468758347701142</v>
      </c>
    </row>
    <row r="11147" spans="1:4" x14ac:dyDescent="0.3">
      <c r="A11147" s="4">
        <v>35761</v>
      </c>
      <c r="B11147" s="200">
        <v>8216.5</v>
      </c>
      <c r="C11147" s="201">
        <f t="shared" si="348"/>
        <v>8.2164999999999999</v>
      </c>
      <c r="D11147" s="254">
        <f t="shared" si="349"/>
        <v>0.20121951219511658</v>
      </c>
    </row>
    <row r="11148" spans="1:4" x14ac:dyDescent="0.3">
      <c r="A11148" s="4">
        <v>35762</v>
      </c>
      <c r="B11148" s="200">
        <v>8213.5</v>
      </c>
      <c r="C11148" s="201">
        <f t="shared" si="348"/>
        <v>8.2134999999999998</v>
      </c>
      <c r="D11148" s="254">
        <f t="shared" si="349"/>
        <v>-3.651189679303446E-2</v>
      </c>
    </row>
    <row r="11149" spans="1:4" x14ac:dyDescent="0.3">
      <c r="A11149" s="4">
        <v>35765</v>
      </c>
      <c r="B11149" s="200">
        <v>8180.9999999999991</v>
      </c>
      <c r="C11149" s="201">
        <f t="shared" si="348"/>
        <v>8.1809999999999992</v>
      </c>
      <c r="D11149" s="254">
        <f t="shared" si="349"/>
        <v>-0.39569002252390906</v>
      </c>
    </row>
    <row r="11150" spans="1:4" x14ac:dyDescent="0.3">
      <c r="A11150" s="4">
        <v>35766</v>
      </c>
      <c r="B11150" s="200">
        <v>8153.8</v>
      </c>
      <c r="C11150" s="201">
        <f t="shared" si="348"/>
        <v>8.1538000000000004</v>
      </c>
      <c r="D11150" s="254">
        <f t="shared" si="349"/>
        <v>-0.33247769221365076</v>
      </c>
    </row>
    <row r="11151" spans="1:4" x14ac:dyDescent="0.3">
      <c r="A11151" s="4">
        <v>35767</v>
      </c>
      <c r="B11151" s="200">
        <v>8130.5999999999995</v>
      </c>
      <c r="C11151" s="201">
        <f t="shared" si="348"/>
        <v>8.1305999999999994</v>
      </c>
      <c r="D11151" s="254">
        <f t="shared" si="349"/>
        <v>-0.28452991243347325</v>
      </c>
    </row>
    <row r="11152" spans="1:4" x14ac:dyDescent="0.3">
      <c r="A11152" s="4">
        <v>35768</v>
      </c>
      <c r="B11152" s="200">
        <v>8105.7000000000007</v>
      </c>
      <c r="C11152" s="201">
        <f t="shared" si="348"/>
        <v>8.1057000000000006</v>
      </c>
      <c r="D11152" s="254">
        <f t="shared" si="349"/>
        <v>-0.30625046122055855</v>
      </c>
    </row>
    <row r="11153" spans="1:4" x14ac:dyDescent="0.3">
      <c r="A11153" s="4">
        <v>35769</v>
      </c>
      <c r="B11153" s="200">
        <v>8144</v>
      </c>
      <c r="C11153" s="201">
        <f t="shared" si="348"/>
        <v>8.1440000000000001</v>
      </c>
      <c r="D11153" s="254">
        <f t="shared" si="349"/>
        <v>0.4725070012460364</v>
      </c>
    </row>
    <row r="11154" spans="1:4" x14ac:dyDescent="0.3">
      <c r="A11154" s="4">
        <v>35772</v>
      </c>
      <c r="B11154" s="200">
        <v>8110.5</v>
      </c>
      <c r="C11154" s="201">
        <f t="shared" si="348"/>
        <v>8.1105</v>
      </c>
      <c r="D11154" s="254">
        <f t="shared" si="349"/>
        <v>-0.41134577603143541</v>
      </c>
    </row>
    <row r="11155" spans="1:4" x14ac:dyDescent="0.3">
      <c r="A11155" s="4">
        <v>35773</v>
      </c>
      <c r="B11155" s="200">
        <v>8114.8000000000011</v>
      </c>
      <c r="C11155" s="201">
        <f t="shared" si="348"/>
        <v>8.1148000000000007</v>
      </c>
      <c r="D11155" s="254">
        <f t="shared" si="349"/>
        <v>5.3017693113877051E-2</v>
      </c>
    </row>
    <row r="11156" spans="1:4" x14ac:dyDescent="0.3">
      <c r="A11156" s="4">
        <v>35774</v>
      </c>
      <c r="B11156" s="200">
        <v>8139.4000000000005</v>
      </c>
      <c r="C11156" s="201">
        <f t="shared" si="348"/>
        <v>8.1394000000000002</v>
      </c>
      <c r="D11156" s="254">
        <f t="shared" si="349"/>
        <v>0.30314980036476591</v>
      </c>
    </row>
    <row r="11157" spans="1:4" x14ac:dyDescent="0.3">
      <c r="A11157" s="4">
        <v>35775</v>
      </c>
      <c r="B11157" s="200">
        <v>8199.7999999999993</v>
      </c>
      <c r="C11157" s="201">
        <f t="shared" si="348"/>
        <v>8.1997999999999998</v>
      </c>
      <c r="D11157" s="254">
        <f t="shared" si="349"/>
        <v>0.74206944000785313</v>
      </c>
    </row>
    <row r="11158" spans="1:4" x14ac:dyDescent="0.3">
      <c r="A11158" s="4">
        <v>35779</v>
      </c>
      <c r="B11158" s="200">
        <v>8137.6000000000013</v>
      </c>
      <c r="C11158" s="201">
        <f t="shared" si="348"/>
        <v>8.1376000000000008</v>
      </c>
      <c r="D11158" s="254">
        <f t="shared" si="349"/>
        <v>-0.75855508670941152</v>
      </c>
    </row>
    <row r="11159" spans="1:4" x14ac:dyDescent="0.3">
      <c r="A11159" s="4">
        <v>35780</v>
      </c>
      <c r="B11159" s="200">
        <v>8091.5999999999995</v>
      </c>
      <c r="C11159" s="201">
        <f t="shared" si="348"/>
        <v>8.0915999999999997</v>
      </c>
      <c r="D11159" s="254">
        <f t="shared" si="349"/>
        <v>-0.56527723161622356</v>
      </c>
    </row>
    <row r="11160" spans="1:4" x14ac:dyDescent="0.3">
      <c r="A11160" s="4">
        <v>35781</v>
      </c>
      <c r="B11160" s="200">
        <v>8078.7</v>
      </c>
      <c r="C11160" s="201">
        <f t="shared" si="348"/>
        <v>8.0786999999999995</v>
      </c>
      <c r="D11160" s="254">
        <f t="shared" si="349"/>
        <v>-0.15942458846210927</v>
      </c>
    </row>
    <row r="11161" spans="1:4" x14ac:dyDescent="0.3">
      <c r="A11161" s="4">
        <v>35782</v>
      </c>
      <c r="B11161" s="200">
        <v>8074</v>
      </c>
      <c r="C11161" s="201">
        <f t="shared" si="348"/>
        <v>8.0739999999999998</v>
      </c>
      <c r="D11161" s="254">
        <f t="shared" si="349"/>
        <v>-5.8177677101511893E-2</v>
      </c>
    </row>
    <row r="11162" spans="1:4" x14ac:dyDescent="0.3">
      <c r="A11162" s="4">
        <v>35783</v>
      </c>
      <c r="B11162" s="200">
        <v>8131.8</v>
      </c>
      <c r="C11162" s="201">
        <f t="shared" si="348"/>
        <v>8.1318000000000001</v>
      </c>
      <c r="D11162" s="254">
        <f t="shared" si="349"/>
        <v>0.71587812732227807</v>
      </c>
    </row>
    <row r="11163" spans="1:4" x14ac:dyDescent="0.3">
      <c r="A11163" s="4">
        <v>35786</v>
      </c>
      <c r="B11163" s="200">
        <v>8115.6</v>
      </c>
      <c r="C11163" s="201">
        <f t="shared" si="348"/>
        <v>8.1156000000000006</v>
      </c>
      <c r="D11163" s="254">
        <f t="shared" si="349"/>
        <v>-0.1992178853390425</v>
      </c>
    </row>
    <row r="11164" spans="1:4" x14ac:dyDescent="0.3">
      <c r="A11164" s="4">
        <v>35787</v>
      </c>
      <c r="B11164" s="200">
        <v>8126.7999999999993</v>
      </c>
      <c r="C11164" s="201">
        <f t="shared" si="348"/>
        <v>8.1267999999999994</v>
      </c>
      <c r="D11164" s="254">
        <f t="shared" si="349"/>
        <v>0.13800581595937444</v>
      </c>
    </row>
    <row r="11165" spans="1:4" x14ac:dyDescent="0.3">
      <c r="A11165" s="4">
        <v>35788</v>
      </c>
      <c r="B11165" s="200">
        <v>8164.7999999999993</v>
      </c>
      <c r="C11165" s="201">
        <f t="shared" si="348"/>
        <v>8.1647999999999996</v>
      </c>
      <c r="D11165" s="254">
        <f t="shared" si="349"/>
        <v>0.46758871880689945</v>
      </c>
    </row>
    <row r="11166" spans="1:4" x14ac:dyDescent="0.3">
      <c r="A11166" s="4">
        <v>35790</v>
      </c>
      <c r="B11166" s="200">
        <v>8143.0000000000009</v>
      </c>
      <c r="C11166" s="201">
        <f t="shared" si="348"/>
        <v>8.1430000000000007</v>
      </c>
      <c r="D11166" s="254">
        <f t="shared" si="349"/>
        <v>-0.266999804036816</v>
      </c>
    </row>
    <row r="11167" spans="1:4" x14ac:dyDescent="0.3">
      <c r="A11167" s="4">
        <v>35793</v>
      </c>
      <c r="B11167" s="200">
        <v>8083.2999999999993</v>
      </c>
      <c r="C11167" s="201">
        <f t="shared" si="348"/>
        <v>8.0832999999999995</v>
      </c>
      <c r="D11167" s="254">
        <f t="shared" si="349"/>
        <v>-0.7331450325433142</v>
      </c>
    </row>
    <row r="11168" spans="1:4" x14ac:dyDescent="0.3">
      <c r="A11168" s="4">
        <v>35794</v>
      </c>
      <c r="B11168" s="200">
        <v>8064</v>
      </c>
      <c r="C11168" s="201">
        <f t="shared" si="348"/>
        <v>8.0640000000000001</v>
      </c>
      <c r="D11168" s="254">
        <f t="shared" si="349"/>
        <v>-0.23876387119121656</v>
      </c>
    </row>
    <row r="11169" spans="1:4" x14ac:dyDescent="0.3">
      <c r="A11169" s="4">
        <v>35795</v>
      </c>
      <c r="B11169" s="200">
        <v>8068.0999999999995</v>
      </c>
      <c r="C11169" s="201">
        <f t="shared" si="348"/>
        <v>8.0680999999999994</v>
      </c>
      <c r="D11169" s="254">
        <f t="shared" si="349"/>
        <v>5.0843253968246849E-2</v>
      </c>
    </row>
    <row r="11170" spans="1:4" x14ac:dyDescent="0.3">
      <c r="A11170" s="4">
        <v>35797</v>
      </c>
      <c r="B11170" s="200">
        <v>8058.5</v>
      </c>
      <c r="C11170" s="201">
        <f t="shared" si="348"/>
        <v>8.0585000000000004</v>
      </c>
      <c r="D11170" s="254">
        <f t="shared" si="349"/>
        <v>-0.11898712212292661</v>
      </c>
    </row>
    <row r="11171" spans="1:4" x14ac:dyDescent="0.3">
      <c r="A11171" s="4">
        <v>35800</v>
      </c>
      <c r="B11171" s="200">
        <v>8042.2999999999993</v>
      </c>
      <c r="C11171" s="201">
        <f t="shared" si="348"/>
        <v>8.0422999999999991</v>
      </c>
      <c r="D11171" s="254">
        <f t="shared" si="349"/>
        <v>-0.20102996835640319</v>
      </c>
    </row>
    <row r="11172" spans="1:4" x14ac:dyDescent="0.3">
      <c r="A11172" s="4">
        <v>35801</v>
      </c>
      <c r="B11172" s="200">
        <v>8042.1999999999989</v>
      </c>
      <c r="C11172" s="201">
        <f t="shared" si="348"/>
        <v>8.0421999999999993</v>
      </c>
      <c r="D11172" s="254">
        <f t="shared" si="349"/>
        <v>-1.2434253882642743E-3</v>
      </c>
    </row>
    <row r="11173" spans="1:4" x14ac:dyDescent="0.3">
      <c r="A11173" s="4">
        <v>35802</v>
      </c>
      <c r="B11173" s="200">
        <v>8059.7999999999993</v>
      </c>
      <c r="C11173" s="201">
        <f t="shared" si="348"/>
        <v>8.0597999999999992</v>
      </c>
      <c r="D11173" s="254">
        <f t="shared" si="349"/>
        <v>0.21884558951530408</v>
      </c>
    </row>
    <row r="11174" spans="1:4" x14ac:dyDescent="0.3">
      <c r="A11174" s="4">
        <v>35803</v>
      </c>
      <c r="B11174" s="200">
        <v>8077.5000000000009</v>
      </c>
      <c r="C11174" s="201">
        <f t="shared" si="348"/>
        <v>8.0775000000000006</v>
      </c>
      <c r="D11174" s="254">
        <f t="shared" si="349"/>
        <v>0.21960842700814442</v>
      </c>
    </row>
    <row r="11175" spans="1:4" x14ac:dyDescent="0.3">
      <c r="A11175" s="4">
        <v>35804</v>
      </c>
      <c r="B11175" s="200">
        <v>8085.6999999999989</v>
      </c>
      <c r="C11175" s="201">
        <f t="shared" si="348"/>
        <v>8.0856999999999992</v>
      </c>
      <c r="D11175" s="254">
        <f t="shared" si="349"/>
        <v>0.10151655834105267</v>
      </c>
    </row>
    <row r="11176" spans="1:4" x14ac:dyDescent="0.3">
      <c r="A11176" s="4">
        <v>35807</v>
      </c>
      <c r="B11176" s="200">
        <v>8277.5</v>
      </c>
      <c r="C11176" s="201">
        <f t="shared" si="348"/>
        <v>8.2774999999999999</v>
      </c>
      <c r="D11176" s="254">
        <f t="shared" si="349"/>
        <v>2.3720889966236891</v>
      </c>
    </row>
    <row r="11177" spans="1:4" x14ac:dyDescent="0.3">
      <c r="A11177" s="4">
        <v>35808</v>
      </c>
      <c r="B11177" s="200">
        <v>8162.8000000000011</v>
      </c>
      <c r="C11177" s="201">
        <f t="shared" si="348"/>
        <v>8.1628000000000007</v>
      </c>
      <c r="D11177" s="254">
        <f t="shared" si="349"/>
        <v>-1.3856840833584849</v>
      </c>
    </row>
    <row r="11178" spans="1:4" x14ac:dyDescent="0.3">
      <c r="A11178" s="4">
        <v>35809</v>
      </c>
      <c r="B11178" s="200">
        <v>8166.2</v>
      </c>
      <c r="C11178" s="201">
        <f t="shared" si="348"/>
        <v>8.1661999999999999</v>
      </c>
      <c r="D11178" s="254">
        <f t="shared" si="349"/>
        <v>4.1652374185319196E-2</v>
      </c>
    </row>
    <row r="11179" spans="1:4" x14ac:dyDescent="0.3">
      <c r="A11179" s="4">
        <v>35810</v>
      </c>
      <c r="B11179" s="200">
        <v>8276.1999999999989</v>
      </c>
      <c r="C11179" s="201">
        <f t="shared" si="348"/>
        <v>8.2761999999999993</v>
      </c>
      <c r="D11179" s="254">
        <f t="shared" si="349"/>
        <v>1.3470157478386424</v>
      </c>
    </row>
    <row r="11180" spans="1:4" x14ac:dyDescent="0.3">
      <c r="A11180" s="4">
        <v>35811</v>
      </c>
      <c r="B11180" s="200">
        <v>8197.8000000000011</v>
      </c>
      <c r="C11180" s="201">
        <f t="shared" si="348"/>
        <v>8.1978000000000009</v>
      </c>
      <c r="D11180" s="254">
        <f t="shared" si="349"/>
        <v>-0.94729465213501118</v>
      </c>
    </row>
    <row r="11181" spans="1:4" x14ac:dyDescent="0.3">
      <c r="A11181" s="4">
        <v>35814</v>
      </c>
      <c r="B11181" s="200">
        <v>8180.3000000000011</v>
      </c>
      <c r="C11181" s="201">
        <f t="shared" si="348"/>
        <v>8.1803000000000008</v>
      </c>
      <c r="D11181" s="254">
        <f t="shared" si="349"/>
        <v>-0.21347190709702923</v>
      </c>
    </row>
    <row r="11182" spans="1:4" x14ac:dyDescent="0.3">
      <c r="A11182" s="4">
        <v>35815</v>
      </c>
      <c r="B11182" s="200">
        <v>8214.5</v>
      </c>
      <c r="C11182" s="201">
        <f t="shared" si="348"/>
        <v>8.2144999999999992</v>
      </c>
      <c r="D11182" s="254">
        <f t="shared" si="349"/>
        <v>0.41807757661698197</v>
      </c>
    </row>
    <row r="11183" spans="1:4" x14ac:dyDescent="0.3">
      <c r="A11183" s="4">
        <v>35816</v>
      </c>
      <c r="B11183" s="200">
        <v>8268.2000000000007</v>
      </c>
      <c r="C11183" s="201">
        <f t="shared" si="348"/>
        <v>8.2682000000000002</v>
      </c>
      <c r="D11183" s="254">
        <f t="shared" si="349"/>
        <v>0.65372207681539951</v>
      </c>
    </row>
    <row r="11184" spans="1:4" x14ac:dyDescent="0.3">
      <c r="A11184" s="4">
        <v>35817</v>
      </c>
      <c r="B11184" s="200">
        <v>8332</v>
      </c>
      <c r="C11184" s="201">
        <f t="shared" si="348"/>
        <v>8.3320000000000007</v>
      </c>
      <c r="D11184" s="254">
        <f t="shared" si="349"/>
        <v>0.77163106843085583</v>
      </c>
    </row>
    <row r="11185" spans="1:4" x14ac:dyDescent="0.3">
      <c r="A11185" s="4">
        <v>35818</v>
      </c>
      <c r="B11185" s="200">
        <v>8293.9000000000015</v>
      </c>
      <c r="C11185" s="201">
        <f t="shared" si="348"/>
        <v>8.2939000000000007</v>
      </c>
      <c r="D11185" s="254">
        <f t="shared" si="349"/>
        <v>-0.45727316370617332</v>
      </c>
    </row>
    <row r="11186" spans="1:4" x14ac:dyDescent="0.3">
      <c r="A11186" s="4">
        <v>35821</v>
      </c>
      <c r="B11186" s="200">
        <v>8281</v>
      </c>
      <c r="C11186" s="201">
        <f t="shared" si="348"/>
        <v>8.2810000000000006</v>
      </c>
      <c r="D11186" s="254">
        <f t="shared" si="349"/>
        <v>-0.15553599633467696</v>
      </c>
    </row>
    <row r="11187" spans="1:4" x14ac:dyDescent="0.3">
      <c r="A11187" s="4">
        <v>35822</v>
      </c>
      <c r="B11187" s="200">
        <v>8266.1999999999989</v>
      </c>
      <c r="C11187" s="201">
        <f t="shared" si="348"/>
        <v>8.2661999999999995</v>
      </c>
      <c r="D11187" s="254">
        <f t="shared" si="349"/>
        <v>-0.17872237652458711</v>
      </c>
    </row>
    <row r="11188" spans="1:4" x14ac:dyDescent="0.3">
      <c r="A11188" s="4">
        <v>35823</v>
      </c>
      <c r="B11188" s="200">
        <v>8360.3000000000011</v>
      </c>
      <c r="C11188" s="201">
        <f t="shared" si="348"/>
        <v>8.3603000000000005</v>
      </c>
      <c r="D11188" s="254">
        <f t="shared" si="349"/>
        <v>1.1383707144758448</v>
      </c>
    </row>
    <row r="11189" spans="1:4" x14ac:dyDescent="0.3">
      <c r="A11189" s="4">
        <v>35824</v>
      </c>
      <c r="B11189" s="200">
        <v>8464</v>
      </c>
      <c r="C11189" s="201">
        <f t="shared" si="348"/>
        <v>8.4640000000000004</v>
      </c>
      <c r="D11189" s="254">
        <f t="shared" si="349"/>
        <v>1.2403861105462655</v>
      </c>
    </row>
    <row r="11190" spans="1:4" x14ac:dyDescent="0.3">
      <c r="A11190" s="4">
        <v>35825</v>
      </c>
      <c r="B11190" s="200">
        <v>8464.2999999999993</v>
      </c>
      <c r="C11190" s="201">
        <f t="shared" si="348"/>
        <v>8.4642999999999997</v>
      </c>
      <c r="D11190" s="254">
        <f t="shared" si="349"/>
        <v>3.5444234404380381E-3</v>
      </c>
    </row>
    <row r="11191" spans="1:4" x14ac:dyDescent="0.3">
      <c r="A11191" s="4">
        <v>35828</v>
      </c>
      <c r="B11191" s="200">
        <v>8436.7000000000007</v>
      </c>
      <c r="C11191" s="201">
        <f t="shared" si="348"/>
        <v>8.4367000000000001</v>
      </c>
      <c r="D11191" s="254">
        <f t="shared" si="349"/>
        <v>-0.32607539902884675</v>
      </c>
    </row>
    <row r="11192" spans="1:4" x14ac:dyDescent="0.3">
      <c r="A11192" s="4">
        <v>35829</v>
      </c>
      <c r="B11192" s="200">
        <v>8432.2999999999993</v>
      </c>
      <c r="C11192" s="201">
        <f t="shared" si="348"/>
        <v>8.4322999999999997</v>
      </c>
      <c r="D11192" s="254">
        <f t="shared" si="349"/>
        <v>-5.2153093034024156E-2</v>
      </c>
    </row>
    <row r="11193" spans="1:4" x14ac:dyDescent="0.3">
      <c r="A11193" s="4">
        <v>35830</v>
      </c>
      <c r="B11193" s="200">
        <v>8413.5</v>
      </c>
      <c r="C11193" s="201">
        <f t="shared" si="348"/>
        <v>8.4135000000000009</v>
      </c>
      <c r="D11193" s="254">
        <f t="shared" si="349"/>
        <v>-0.22295221944189647</v>
      </c>
    </row>
    <row r="11194" spans="1:4" x14ac:dyDescent="0.3">
      <c r="A11194" s="4">
        <v>35832</v>
      </c>
      <c r="B11194" s="200">
        <v>8422.2000000000007</v>
      </c>
      <c r="C11194" s="201">
        <f t="shared" si="348"/>
        <v>8.4222000000000001</v>
      </c>
      <c r="D11194" s="254">
        <f t="shared" si="349"/>
        <v>0.10340524157603781</v>
      </c>
    </row>
    <row r="11195" spans="1:4" x14ac:dyDescent="0.3">
      <c r="A11195" s="4">
        <v>35835</v>
      </c>
      <c r="B11195" s="200">
        <v>8452.9</v>
      </c>
      <c r="C11195" s="201">
        <f t="shared" si="348"/>
        <v>8.4528999999999996</v>
      </c>
      <c r="D11195" s="254">
        <f t="shared" si="349"/>
        <v>0.36451283512619614</v>
      </c>
    </row>
    <row r="11196" spans="1:4" x14ac:dyDescent="0.3">
      <c r="A11196" s="4">
        <v>35836</v>
      </c>
      <c r="B11196" s="200">
        <v>8485</v>
      </c>
      <c r="C11196" s="201">
        <f t="shared" si="348"/>
        <v>8.4849999999999994</v>
      </c>
      <c r="D11196" s="254">
        <f t="shared" si="349"/>
        <v>0.37975132794663136</v>
      </c>
    </row>
    <row r="11197" spans="1:4" x14ac:dyDescent="0.3">
      <c r="A11197" s="4">
        <v>35837</v>
      </c>
      <c r="B11197" s="200">
        <v>8452.1999999999989</v>
      </c>
      <c r="C11197" s="201">
        <f t="shared" si="348"/>
        <v>8.4521999999999995</v>
      </c>
      <c r="D11197" s="254">
        <f t="shared" si="349"/>
        <v>-0.38656452563348154</v>
      </c>
    </row>
    <row r="11198" spans="1:4" x14ac:dyDescent="0.3">
      <c r="A11198" s="4">
        <v>35838</v>
      </c>
      <c r="B11198" s="200">
        <v>8449.5</v>
      </c>
      <c r="C11198" s="201">
        <f t="shared" si="348"/>
        <v>8.4495000000000005</v>
      </c>
      <c r="D11198" s="254">
        <f t="shared" si="349"/>
        <v>-3.1944345850776212E-2</v>
      </c>
    </row>
    <row r="11199" spans="1:4" x14ac:dyDescent="0.3">
      <c r="A11199" s="4">
        <v>35839</v>
      </c>
      <c r="B11199" s="200">
        <v>8465.1999999999989</v>
      </c>
      <c r="C11199" s="201">
        <f t="shared" si="348"/>
        <v>8.4651999999999994</v>
      </c>
      <c r="D11199" s="254">
        <f t="shared" si="349"/>
        <v>0.18580981123141882</v>
      </c>
    </row>
    <row r="11200" spans="1:4" x14ac:dyDescent="0.3">
      <c r="A11200" s="4">
        <v>35842</v>
      </c>
      <c r="B11200" s="200">
        <v>8462.9</v>
      </c>
      <c r="C11200" s="201">
        <f t="shared" si="348"/>
        <v>8.4628999999999994</v>
      </c>
      <c r="D11200" s="254">
        <f t="shared" si="349"/>
        <v>-2.7170060955428177E-2</v>
      </c>
    </row>
    <row r="11201" spans="1:4" x14ac:dyDescent="0.3">
      <c r="A11201" s="4">
        <v>35843</v>
      </c>
      <c r="B11201" s="200">
        <v>8457.8000000000011</v>
      </c>
      <c r="C11201" s="201">
        <f t="shared" si="348"/>
        <v>8.4578000000000007</v>
      </c>
      <c r="D11201" s="254">
        <f t="shared" si="349"/>
        <v>-6.0263030403273632E-2</v>
      </c>
    </row>
    <row r="11202" spans="1:4" x14ac:dyDescent="0.3">
      <c r="A11202" s="4">
        <v>35844</v>
      </c>
      <c r="B11202" s="200">
        <v>8542.7000000000007</v>
      </c>
      <c r="C11202" s="201">
        <f t="shared" si="348"/>
        <v>8.5427</v>
      </c>
      <c r="D11202" s="254">
        <f t="shared" si="349"/>
        <v>1.0038071366076151</v>
      </c>
    </row>
    <row r="11203" spans="1:4" x14ac:dyDescent="0.3">
      <c r="A11203" s="4">
        <v>35845</v>
      </c>
      <c r="B11203" s="200">
        <v>8544.9</v>
      </c>
      <c r="C11203" s="201">
        <f t="shared" si="348"/>
        <v>8.5449000000000002</v>
      </c>
      <c r="D11203" s="254">
        <f t="shared" si="349"/>
        <v>2.5752982078253162E-2</v>
      </c>
    </row>
    <row r="11204" spans="1:4" x14ac:dyDescent="0.3">
      <c r="A11204" s="4">
        <v>35846</v>
      </c>
      <c r="B11204" s="200">
        <v>8589.2000000000007</v>
      </c>
      <c r="C11204" s="201">
        <f t="shared" si="348"/>
        <v>8.5891999999999999</v>
      </c>
      <c r="D11204" s="254">
        <f t="shared" si="349"/>
        <v>0.51843789862959788</v>
      </c>
    </row>
    <row r="11205" spans="1:4" x14ac:dyDescent="0.3">
      <c r="A11205" s="4">
        <v>35849</v>
      </c>
      <c r="B11205" s="200">
        <v>8637.9</v>
      </c>
      <c r="C11205" s="201">
        <f t="shared" si="348"/>
        <v>8.6379000000000001</v>
      </c>
      <c r="D11205" s="254">
        <f t="shared" si="349"/>
        <v>0.5669911051087384</v>
      </c>
    </row>
    <row r="11206" spans="1:4" x14ac:dyDescent="0.3">
      <c r="A11206" s="4">
        <v>35850</v>
      </c>
      <c r="B11206" s="200">
        <v>8614</v>
      </c>
      <c r="C11206" s="201">
        <f t="shared" ref="C11206:C11269" si="350">B11206/1000</f>
        <v>8.6140000000000008</v>
      </c>
      <c r="D11206" s="254">
        <f t="shared" si="349"/>
        <v>-0.27668762083375986</v>
      </c>
    </row>
    <row r="11207" spans="1:4" x14ac:dyDescent="0.3">
      <c r="A11207" s="4">
        <v>35851</v>
      </c>
      <c r="B11207" s="200">
        <v>8583.1999999999989</v>
      </c>
      <c r="C11207" s="201">
        <f t="shared" si="350"/>
        <v>8.5831999999999997</v>
      </c>
      <c r="D11207" s="254">
        <f t="shared" ref="D11207:D11270" si="351">((B11207/B11206)-1)*100</f>
        <v>-0.35755746459253945</v>
      </c>
    </row>
    <row r="11208" spans="1:4" x14ac:dyDescent="0.3">
      <c r="A11208" s="4">
        <v>35852</v>
      </c>
      <c r="B11208" s="200">
        <v>8558.2999999999993</v>
      </c>
      <c r="C11208" s="201">
        <f t="shared" si="350"/>
        <v>8.5582999999999991</v>
      </c>
      <c r="D11208" s="254">
        <f t="shared" si="351"/>
        <v>-0.29010159381116507</v>
      </c>
    </row>
    <row r="11209" spans="1:4" x14ac:dyDescent="0.3">
      <c r="A11209" s="4">
        <v>35853</v>
      </c>
      <c r="B11209" s="200">
        <v>8525.2999999999993</v>
      </c>
      <c r="C11209" s="201">
        <f t="shared" si="350"/>
        <v>8.5252999999999997</v>
      </c>
      <c r="D11209" s="254">
        <f t="shared" si="351"/>
        <v>-0.38559059626327441</v>
      </c>
    </row>
    <row r="11210" spans="1:4" x14ac:dyDescent="0.3">
      <c r="A11210" s="4">
        <v>35856</v>
      </c>
      <c r="B11210" s="200">
        <v>8495.6999999999989</v>
      </c>
      <c r="C11210" s="201">
        <f t="shared" si="350"/>
        <v>8.4956999999999994</v>
      </c>
      <c r="D11210" s="254">
        <f t="shared" si="351"/>
        <v>-0.34720185799913539</v>
      </c>
    </row>
    <row r="11211" spans="1:4" x14ac:dyDescent="0.3">
      <c r="A11211" s="4">
        <v>35857</v>
      </c>
      <c r="B11211" s="200">
        <v>8534.7000000000007</v>
      </c>
      <c r="C11211" s="201">
        <f t="shared" si="350"/>
        <v>8.5347000000000008</v>
      </c>
      <c r="D11211" s="254">
        <f t="shared" si="351"/>
        <v>0.45905575761857609</v>
      </c>
    </row>
    <row r="11212" spans="1:4" x14ac:dyDescent="0.3">
      <c r="A11212" s="4">
        <v>35858</v>
      </c>
      <c r="B11212" s="200">
        <v>8582.5</v>
      </c>
      <c r="C11212" s="201">
        <f t="shared" si="350"/>
        <v>8.5824999999999996</v>
      </c>
      <c r="D11212" s="254">
        <f t="shared" si="351"/>
        <v>0.56006655184128729</v>
      </c>
    </row>
    <row r="11213" spans="1:4" x14ac:dyDescent="0.3">
      <c r="A11213" s="4">
        <v>35859</v>
      </c>
      <c r="B11213" s="200">
        <v>8620.2000000000007</v>
      </c>
      <c r="C11213" s="201">
        <f t="shared" si="350"/>
        <v>8.6202000000000005</v>
      </c>
      <c r="D11213" s="254">
        <f t="shared" si="351"/>
        <v>0.43926594815031361</v>
      </c>
    </row>
    <row r="11214" spans="1:4" x14ac:dyDescent="0.3">
      <c r="A11214" s="4">
        <v>35860</v>
      </c>
      <c r="B11214" s="200">
        <v>8597.7999999999993</v>
      </c>
      <c r="C11214" s="201">
        <f t="shared" si="350"/>
        <v>8.5977999999999994</v>
      </c>
      <c r="D11214" s="254">
        <f t="shared" si="351"/>
        <v>-0.25985475975036643</v>
      </c>
    </row>
    <row r="11215" spans="1:4" x14ac:dyDescent="0.3">
      <c r="A11215" s="4">
        <v>35863</v>
      </c>
      <c r="B11215" s="200">
        <v>8627.2999999999993</v>
      </c>
      <c r="C11215" s="201">
        <f t="shared" si="350"/>
        <v>8.6273</v>
      </c>
      <c r="D11215" s="254">
        <f t="shared" si="351"/>
        <v>0.34311102840260954</v>
      </c>
    </row>
    <row r="11216" spans="1:4" x14ac:dyDescent="0.3">
      <c r="A11216" s="4">
        <v>35864</v>
      </c>
      <c r="B11216" s="200">
        <v>8627.2999999999993</v>
      </c>
      <c r="C11216" s="201">
        <f t="shared" si="350"/>
        <v>8.6273</v>
      </c>
      <c r="D11216" s="254">
        <f t="shared" si="351"/>
        <v>0</v>
      </c>
    </row>
    <row r="11217" spans="1:4" x14ac:dyDescent="0.3">
      <c r="A11217" s="4">
        <v>35865</v>
      </c>
      <c r="B11217" s="200">
        <v>8669</v>
      </c>
      <c r="C11217" s="201">
        <f t="shared" si="350"/>
        <v>8.6690000000000005</v>
      </c>
      <c r="D11217" s="254">
        <f t="shared" si="351"/>
        <v>0.48334936770484394</v>
      </c>
    </row>
    <row r="11218" spans="1:4" x14ac:dyDescent="0.3">
      <c r="A11218" s="4">
        <v>35866</v>
      </c>
      <c r="B11218" s="200">
        <v>8567.2999999999993</v>
      </c>
      <c r="C11218" s="201">
        <f t="shared" si="350"/>
        <v>8.5672999999999995</v>
      </c>
      <c r="D11218" s="254">
        <f t="shared" si="351"/>
        <v>-1.173145691544597</v>
      </c>
    </row>
    <row r="11219" spans="1:4" x14ac:dyDescent="0.3">
      <c r="A11219" s="4">
        <v>35867</v>
      </c>
      <c r="B11219" s="200">
        <v>8559.5</v>
      </c>
      <c r="C11219" s="201">
        <f t="shared" si="350"/>
        <v>8.5594999999999999</v>
      </c>
      <c r="D11219" s="254">
        <f t="shared" si="351"/>
        <v>-9.1043852789085555E-2</v>
      </c>
    </row>
    <row r="11220" spans="1:4" x14ac:dyDescent="0.3">
      <c r="A11220" s="4">
        <v>35870</v>
      </c>
      <c r="B11220" s="200">
        <v>8592.7000000000007</v>
      </c>
      <c r="C11220" s="201">
        <f t="shared" si="350"/>
        <v>8.5927000000000007</v>
      </c>
      <c r="D11220" s="254">
        <f t="shared" si="351"/>
        <v>0.38787312343011582</v>
      </c>
    </row>
    <row r="11221" spans="1:4" x14ac:dyDescent="0.3">
      <c r="A11221" s="4">
        <v>35871</v>
      </c>
      <c r="B11221" s="200">
        <v>8604.7999999999993</v>
      </c>
      <c r="C11221" s="201">
        <f t="shared" si="350"/>
        <v>8.6047999999999991</v>
      </c>
      <c r="D11221" s="254">
        <f t="shared" si="351"/>
        <v>0.14081720530216835</v>
      </c>
    </row>
    <row r="11222" spans="1:4" x14ac:dyDescent="0.3">
      <c r="A11222" s="4">
        <v>35872</v>
      </c>
      <c r="B11222" s="200">
        <v>8564.1</v>
      </c>
      <c r="C11222" s="201">
        <f t="shared" si="350"/>
        <v>8.5640999999999998</v>
      </c>
      <c r="D11222" s="254">
        <f t="shared" si="351"/>
        <v>-0.47299181851988559</v>
      </c>
    </row>
    <row r="11223" spans="1:4" x14ac:dyDescent="0.3">
      <c r="A11223" s="4">
        <v>35873</v>
      </c>
      <c r="B11223" s="200">
        <v>8563.8000000000011</v>
      </c>
      <c r="C11223" s="201">
        <f t="shared" si="350"/>
        <v>8.5638000000000005</v>
      </c>
      <c r="D11223" s="254">
        <f t="shared" si="351"/>
        <v>-3.5029950607667892E-3</v>
      </c>
    </row>
    <row r="11224" spans="1:4" x14ac:dyDescent="0.3">
      <c r="A11224" s="4">
        <v>35874</v>
      </c>
      <c r="B11224" s="200">
        <v>8578.4</v>
      </c>
      <c r="C11224" s="201">
        <f t="shared" si="350"/>
        <v>8.5784000000000002</v>
      </c>
      <c r="D11224" s="254">
        <f t="shared" si="351"/>
        <v>0.17048506504120375</v>
      </c>
    </row>
    <row r="11225" spans="1:4" x14ac:dyDescent="0.3">
      <c r="A11225" s="4">
        <v>35877</v>
      </c>
      <c r="B11225" s="200">
        <v>8536.7999999999993</v>
      </c>
      <c r="C11225" s="201">
        <f t="shared" si="350"/>
        <v>8.5367999999999995</v>
      </c>
      <c r="D11225" s="254">
        <f t="shared" si="351"/>
        <v>-0.48493891634804331</v>
      </c>
    </row>
    <row r="11226" spans="1:4" x14ac:dyDescent="0.3">
      <c r="A11226" s="4">
        <v>35878</v>
      </c>
      <c r="B11226" s="200">
        <v>8541</v>
      </c>
      <c r="C11226" s="201">
        <f t="shared" si="350"/>
        <v>8.5410000000000004</v>
      </c>
      <c r="D11226" s="254">
        <f t="shared" si="351"/>
        <v>4.9198763002533674E-2</v>
      </c>
    </row>
    <row r="11227" spans="1:4" x14ac:dyDescent="0.3">
      <c r="A11227" s="4">
        <v>35879</v>
      </c>
      <c r="B11227" s="200">
        <v>8528.2000000000007</v>
      </c>
      <c r="C11227" s="201">
        <f t="shared" si="350"/>
        <v>8.5282</v>
      </c>
      <c r="D11227" s="254">
        <f t="shared" si="351"/>
        <v>-0.14986535534480261</v>
      </c>
    </row>
    <row r="11228" spans="1:4" x14ac:dyDescent="0.3">
      <c r="A11228" s="4">
        <v>35880</v>
      </c>
      <c r="B11228" s="200">
        <v>8525.2000000000007</v>
      </c>
      <c r="C11228" s="201">
        <f t="shared" si="350"/>
        <v>8.5251999999999999</v>
      </c>
      <c r="D11228" s="254">
        <f t="shared" si="351"/>
        <v>-3.5177411411557724E-2</v>
      </c>
    </row>
    <row r="11229" spans="1:4" x14ac:dyDescent="0.3">
      <c r="A11229" s="4">
        <v>35881</v>
      </c>
      <c r="B11229" s="200">
        <v>8516.5</v>
      </c>
      <c r="C11229" s="201">
        <f t="shared" si="350"/>
        <v>8.5165000000000006</v>
      </c>
      <c r="D11229" s="254">
        <f t="shared" si="351"/>
        <v>-0.10205039177967334</v>
      </c>
    </row>
    <row r="11230" spans="1:4" x14ac:dyDescent="0.3">
      <c r="A11230" s="4">
        <v>35884</v>
      </c>
      <c r="B11230" s="200">
        <v>8535.2999999999993</v>
      </c>
      <c r="C11230" s="201">
        <f t="shared" si="350"/>
        <v>8.5352999999999994</v>
      </c>
      <c r="D11230" s="254">
        <f t="shared" si="351"/>
        <v>0.22074795984265982</v>
      </c>
    </row>
    <row r="11231" spans="1:4" x14ac:dyDescent="0.3">
      <c r="A11231" s="4">
        <v>35885</v>
      </c>
      <c r="B11231" s="200">
        <v>8519.1999999999989</v>
      </c>
      <c r="C11231" s="201">
        <f t="shared" si="350"/>
        <v>8.5191999999999997</v>
      </c>
      <c r="D11231" s="254">
        <f t="shared" si="351"/>
        <v>-0.18862840204797449</v>
      </c>
    </row>
    <row r="11232" spans="1:4" x14ac:dyDescent="0.3">
      <c r="A11232" s="4">
        <v>35886</v>
      </c>
      <c r="B11232" s="200">
        <v>8509.6</v>
      </c>
      <c r="C11232" s="201">
        <f t="shared" si="350"/>
        <v>8.5096000000000007</v>
      </c>
      <c r="D11232" s="254">
        <f t="shared" si="351"/>
        <v>-0.11268663724292027</v>
      </c>
    </row>
    <row r="11233" spans="1:4" x14ac:dyDescent="0.3">
      <c r="A11233" s="4">
        <v>35887</v>
      </c>
      <c r="B11233" s="200">
        <v>8521.4</v>
      </c>
      <c r="C11233" s="201">
        <f t="shared" si="350"/>
        <v>8.5213999999999999</v>
      </c>
      <c r="D11233" s="254">
        <f t="shared" si="351"/>
        <v>0.13866691736390546</v>
      </c>
    </row>
    <row r="11234" spans="1:4" x14ac:dyDescent="0.3">
      <c r="A11234" s="4">
        <v>35888</v>
      </c>
      <c r="B11234" s="200">
        <v>8541</v>
      </c>
      <c r="C11234" s="201">
        <f t="shared" si="350"/>
        <v>8.5410000000000004</v>
      </c>
      <c r="D11234" s="254">
        <f t="shared" si="351"/>
        <v>0.23000915342550332</v>
      </c>
    </row>
    <row r="11235" spans="1:4" x14ac:dyDescent="0.3">
      <c r="A11235" s="4">
        <v>35891</v>
      </c>
      <c r="B11235" s="200">
        <v>8520</v>
      </c>
      <c r="C11235" s="201">
        <f t="shared" si="350"/>
        <v>8.52</v>
      </c>
      <c r="D11235" s="254">
        <f t="shared" si="351"/>
        <v>-0.24587284861257164</v>
      </c>
    </row>
    <row r="11236" spans="1:4" x14ac:dyDescent="0.3">
      <c r="A11236" s="4">
        <v>35892</v>
      </c>
      <c r="B11236" s="200">
        <v>8527.4</v>
      </c>
      <c r="C11236" s="201">
        <f t="shared" si="350"/>
        <v>8.5274000000000001</v>
      </c>
      <c r="D11236" s="254">
        <f t="shared" si="351"/>
        <v>8.6854460093888086E-2</v>
      </c>
    </row>
    <row r="11237" spans="1:4" x14ac:dyDescent="0.3">
      <c r="A11237" s="4">
        <v>35893</v>
      </c>
      <c r="B11237" s="200">
        <v>8510.6</v>
      </c>
      <c r="C11237" s="201">
        <f t="shared" si="350"/>
        <v>8.5106000000000002</v>
      </c>
      <c r="D11237" s="254">
        <f t="shared" si="351"/>
        <v>-0.19701198489573413</v>
      </c>
    </row>
    <row r="11238" spans="1:4" x14ac:dyDescent="0.3">
      <c r="A11238" s="4">
        <v>35898</v>
      </c>
      <c r="B11238" s="200">
        <v>8513</v>
      </c>
      <c r="C11238" s="201">
        <f t="shared" si="350"/>
        <v>8.5129999999999999</v>
      </c>
      <c r="D11238" s="254">
        <f t="shared" si="351"/>
        <v>2.8200126900568279E-2</v>
      </c>
    </row>
    <row r="11239" spans="1:4" x14ac:dyDescent="0.3">
      <c r="A11239" s="4">
        <v>35899</v>
      </c>
      <c r="B11239" s="200">
        <v>8492.8000000000011</v>
      </c>
      <c r="C11239" s="201">
        <f t="shared" si="350"/>
        <v>8.4928000000000008</v>
      </c>
      <c r="D11239" s="254">
        <f t="shared" si="351"/>
        <v>-0.23728415364735467</v>
      </c>
    </row>
    <row r="11240" spans="1:4" x14ac:dyDescent="0.3">
      <c r="A11240" s="4">
        <v>35900</v>
      </c>
      <c r="B11240" s="200">
        <v>8471.6</v>
      </c>
      <c r="C11240" s="201">
        <f t="shared" si="350"/>
        <v>8.4716000000000005</v>
      </c>
      <c r="D11240" s="254">
        <f t="shared" si="351"/>
        <v>-0.24962321024869505</v>
      </c>
    </row>
    <row r="11241" spans="1:4" x14ac:dyDescent="0.3">
      <c r="A11241" s="4">
        <v>35901</v>
      </c>
      <c r="B11241" s="200">
        <v>8500.9</v>
      </c>
      <c r="C11241" s="201">
        <f t="shared" si="350"/>
        <v>8.5008999999999997</v>
      </c>
      <c r="D11241" s="254">
        <f t="shared" si="351"/>
        <v>0.3458614665470483</v>
      </c>
    </row>
    <row r="11242" spans="1:4" x14ac:dyDescent="0.3">
      <c r="A11242" s="4">
        <v>35902</v>
      </c>
      <c r="B11242" s="200">
        <v>8494.5</v>
      </c>
      <c r="C11242" s="201">
        <f t="shared" si="350"/>
        <v>8.4945000000000004</v>
      </c>
      <c r="D11242" s="254">
        <f t="shared" si="351"/>
        <v>-7.5286146172759416E-2</v>
      </c>
    </row>
    <row r="11243" spans="1:4" x14ac:dyDescent="0.3">
      <c r="A11243" s="4">
        <v>35905</v>
      </c>
      <c r="B11243" s="200">
        <v>8472.7999999999993</v>
      </c>
      <c r="C11243" s="201">
        <f t="shared" si="350"/>
        <v>8.4727999999999994</v>
      </c>
      <c r="D11243" s="254">
        <f t="shared" si="351"/>
        <v>-0.25545941491553759</v>
      </c>
    </row>
    <row r="11244" spans="1:4" x14ac:dyDescent="0.3">
      <c r="A11244" s="4">
        <v>35906</v>
      </c>
      <c r="B11244" s="200">
        <v>8455</v>
      </c>
      <c r="C11244" s="201">
        <f t="shared" si="350"/>
        <v>8.4550000000000001</v>
      </c>
      <c r="D11244" s="254">
        <f t="shared" si="351"/>
        <v>-0.21008403361343353</v>
      </c>
    </row>
    <row r="11245" spans="1:4" x14ac:dyDescent="0.3">
      <c r="A11245" s="4">
        <v>35907</v>
      </c>
      <c r="B11245" s="200">
        <v>8461.6</v>
      </c>
      <c r="C11245" s="201">
        <f t="shared" si="350"/>
        <v>8.4616000000000007</v>
      </c>
      <c r="D11245" s="254">
        <f t="shared" si="351"/>
        <v>7.8060319337680539E-2</v>
      </c>
    </row>
    <row r="11246" spans="1:4" x14ac:dyDescent="0.3">
      <c r="A11246" s="4">
        <v>35908</v>
      </c>
      <c r="B11246" s="200">
        <v>8470.2999999999993</v>
      </c>
      <c r="C11246" s="201">
        <f t="shared" si="350"/>
        <v>8.4702999999999999</v>
      </c>
      <c r="D11246" s="254">
        <f t="shared" si="351"/>
        <v>0.10281743405500254</v>
      </c>
    </row>
    <row r="11247" spans="1:4" x14ac:dyDescent="0.3">
      <c r="A11247" s="4">
        <v>35909</v>
      </c>
      <c r="B11247" s="200">
        <v>8474.7000000000007</v>
      </c>
      <c r="C11247" s="201">
        <f t="shared" si="350"/>
        <v>8.4747000000000003</v>
      </c>
      <c r="D11247" s="254">
        <f t="shared" si="351"/>
        <v>5.1946212058617824E-2</v>
      </c>
    </row>
    <row r="11248" spans="1:4" x14ac:dyDescent="0.3">
      <c r="A11248" s="4">
        <v>35912</v>
      </c>
      <c r="B11248" s="200">
        <v>8519</v>
      </c>
      <c r="C11248" s="201">
        <f t="shared" si="350"/>
        <v>8.5190000000000001</v>
      </c>
      <c r="D11248" s="254">
        <f t="shared" si="351"/>
        <v>0.52273236810742585</v>
      </c>
    </row>
    <row r="11249" spans="1:4" x14ac:dyDescent="0.3">
      <c r="A11249" s="4">
        <v>35913</v>
      </c>
      <c r="B11249" s="200">
        <v>8481.7999999999993</v>
      </c>
      <c r="C11249" s="201">
        <f t="shared" si="350"/>
        <v>8.4817999999999998</v>
      </c>
      <c r="D11249" s="254">
        <f t="shared" si="351"/>
        <v>-0.43667097077122463</v>
      </c>
    </row>
    <row r="11250" spans="1:4" x14ac:dyDescent="0.3">
      <c r="A11250" s="4">
        <v>35914</v>
      </c>
      <c r="B11250" s="200">
        <v>8502.9</v>
      </c>
      <c r="C11250" s="201">
        <f t="shared" si="350"/>
        <v>8.5029000000000003</v>
      </c>
      <c r="D11250" s="254">
        <f t="shared" si="351"/>
        <v>0.2487679501992579</v>
      </c>
    </row>
    <row r="11251" spans="1:4" x14ac:dyDescent="0.3">
      <c r="A11251" s="4">
        <v>35915</v>
      </c>
      <c r="B11251" s="200">
        <v>8489.8000000000011</v>
      </c>
      <c r="C11251" s="201">
        <f t="shared" si="350"/>
        <v>8.4898000000000007</v>
      </c>
      <c r="D11251" s="254">
        <f t="shared" si="351"/>
        <v>-0.15406508367731275</v>
      </c>
    </row>
    <row r="11252" spans="1:4" x14ac:dyDescent="0.3">
      <c r="A11252" s="4">
        <v>35919</v>
      </c>
      <c r="B11252" s="200">
        <v>8477</v>
      </c>
      <c r="C11252" s="201">
        <f t="shared" si="350"/>
        <v>8.4770000000000003</v>
      </c>
      <c r="D11252" s="254">
        <f t="shared" si="351"/>
        <v>-0.15076915828406978</v>
      </c>
    </row>
    <row r="11253" spans="1:4" x14ac:dyDescent="0.3">
      <c r="A11253" s="4">
        <v>35921</v>
      </c>
      <c r="B11253" s="200">
        <v>8479.3000000000011</v>
      </c>
      <c r="C11253" s="201">
        <f t="shared" si="350"/>
        <v>8.4793000000000003</v>
      </c>
      <c r="D11253" s="254">
        <f t="shared" si="351"/>
        <v>2.7132240179317257E-2</v>
      </c>
    </row>
    <row r="11254" spans="1:4" x14ac:dyDescent="0.3">
      <c r="A11254" s="4">
        <v>35922</v>
      </c>
      <c r="B11254" s="200">
        <v>8500.7000000000007</v>
      </c>
      <c r="C11254" s="201">
        <f t="shared" si="350"/>
        <v>8.5007000000000001</v>
      </c>
      <c r="D11254" s="254">
        <f t="shared" si="351"/>
        <v>0.25237932376493966</v>
      </c>
    </row>
    <row r="11255" spans="1:4" x14ac:dyDescent="0.3">
      <c r="A11255" s="4">
        <v>35923</v>
      </c>
      <c r="B11255" s="200">
        <v>8483.4</v>
      </c>
      <c r="C11255" s="201">
        <f t="shared" si="350"/>
        <v>8.4833999999999996</v>
      </c>
      <c r="D11255" s="254">
        <f t="shared" si="351"/>
        <v>-0.20351265189927359</v>
      </c>
    </row>
    <row r="11256" spans="1:4" x14ac:dyDescent="0.3">
      <c r="A11256" s="4">
        <v>35926</v>
      </c>
      <c r="B11256" s="200">
        <v>8467.2999999999993</v>
      </c>
      <c r="C11256" s="201">
        <f t="shared" si="350"/>
        <v>8.4672999999999998</v>
      </c>
      <c r="D11256" s="254">
        <f t="shared" si="351"/>
        <v>-0.18978239856661805</v>
      </c>
    </row>
    <row r="11257" spans="1:4" x14ac:dyDescent="0.3">
      <c r="A11257" s="4">
        <v>35927</v>
      </c>
      <c r="B11257" s="200">
        <v>8496.5</v>
      </c>
      <c r="C11257" s="201">
        <f t="shared" si="350"/>
        <v>8.4964999999999993</v>
      </c>
      <c r="D11257" s="254">
        <f t="shared" si="351"/>
        <v>0.34485609344183654</v>
      </c>
    </row>
    <row r="11258" spans="1:4" x14ac:dyDescent="0.3">
      <c r="A11258" s="4">
        <v>35928</v>
      </c>
      <c r="B11258" s="200">
        <v>8519.7999999999993</v>
      </c>
      <c r="C11258" s="201">
        <f t="shared" si="350"/>
        <v>8.5198</v>
      </c>
      <c r="D11258" s="254">
        <f t="shared" si="351"/>
        <v>0.27423056552697833</v>
      </c>
    </row>
    <row r="11259" spans="1:4" x14ac:dyDescent="0.3">
      <c r="A11259" s="4">
        <v>35929</v>
      </c>
      <c r="B11259" s="200">
        <v>8506.9</v>
      </c>
      <c r="C11259" s="201">
        <f t="shared" si="350"/>
        <v>8.5068999999999999</v>
      </c>
      <c r="D11259" s="254">
        <f t="shared" si="351"/>
        <v>-0.15141200497663654</v>
      </c>
    </row>
    <row r="11260" spans="1:4" x14ac:dyDescent="0.3">
      <c r="A11260" s="4">
        <v>35930</v>
      </c>
      <c r="B11260" s="200">
        <v>8514.6999999999989</v>
      </c>
      <c r="C11260" s="201">
        <f t="shared" si="350"/>
        <v>8.5146999999999995</v>
      </c>
      <c r="D11260" s="254">
        <f t="shared" si="351"/>
        <v>9.1690274953259987E-2</v>
      </c>
    </row>
    <row r="11261" spans="1:4" x14ac:dyDescent="0.3">
      <c r="A11261" s="4">
        <v>35933</v>
      </c>
      <c r="B11261" s="200">
        <v>8530.3000000000011</v>
      </c>
      <c r="C11261" s="201">
        <f t="shared" si="350"/>
        <v>8.5303000000000004</v>
      </c>
      <c r="D11261" s="254">
        <f t="shared" si="351"/>
        <v>0.18321256180491297</v>
      </c>
    </row>
    <row r="11262" spans="1:4" x14ac:dyDescent="0.3">
      <c r="A11262" s="4">
        <v>35934</v>
      </c>
      <c r="B11262" s="200">
        <v>8584.9</v>
      </c>
      <c r="C11262" s="201">
        <f t="shared" si="350"/>
        <v>8.5848999999999993</v>
      </c>
      <c r="D11262" s="254">
        <f t="shared" si="351"/>
        <v>0.64007127533614039</v>
      </c>
    </row>
    <row r="11263" spans="1:4" x14ac:dyDescent="0.3">
      <c r="A11263" s="4">
        <v>35935</v>
      </c>
      <c r="B11263" s="200">
        <v>8621.2000000000007</v>
      </c>
      <c r="C11263" s="201">
        <f t="shared" si="350"/>
        <v>8.6212</v>
      </c>
      <c r="D11263" s="254">
        <f t="shared" si="351"/>
        <v>0.42283544362777814</v>
      </c>
    </row>
    <row r="11264" spans="1:4" x14ac:dyDescent="0.3">
      <c r="A11264" s="4">
        <v>35936</v>
      </c>
      <c r="B11264" s="200">
        <v>8622.2999999999993</v>
      </c>
      <c r="C11264" s="201">
        <f t="shared" si="350"/>
        <v>8.6222999999999992</v>
      </c>
      <c r="D11264" s="254">
        <f t="shared" si="351"/>
        <v>1.2759244652693624E-2</v>
      </c>
    </row>
    <row r="11265" spans="1:4" x14ac:dyDescent="0.3">
      <c r="A11265" s="4">
        <v>35937</v>
      </c>
      <c r="B11265" s="200">
        <v>8640.2000000000007</v>
      </c>
      <c r="C11265" s="201">
        <f t="shared" si="350"/>
        <v>8.6402000000000001</v>
      </c>
      <c r="D11265" s="254">
        <f t="shared" si="351"/>
        <v>0.2076012200921129</v>
      </c>
    </row>
    <row r="11266" spans="1:4" x14ac:dyDescent="0.3">
      <c r="A11266" s="4">
        <v>35940</v>
      </c>
      <c r="B11266" s="200">
        <v>8637.8000000000011</v>
      </c>
      <c r="C11266" s="201">
        <f t="shared" si="350"/>
        <v>8.6378000000000004</v>
      </c>
      <c r="D11266" s="254">
        <f t="shared" si="351"/>
        <v>-2.777713478854249E-2</v>
      </c>
    </row>
    <row r="11267" spans="1:4" x14ac:dyDescent="0.3">
      <c r="A11267" s="4">
        <v>35941</v>
      </c>
      <c r="B11267" s="200">
        <v>8708.1</v>
      </c>
      <c r="C11267" s="201">
        <f t="shared" si="350"/>
        <v>8.7081</v>
      </c>
      <c r="D11267" s="254">
        <f t="shared" si="351"/>
        <v>0.81386464145962734</v>
      </c>
    </row>
    <row r="11268" spans="1:4" x14ac:dyDescent="0.3">
      <c r="A11268" s="4">
        <v>35942</v>
      </c>
      <c r="B11268" s="200">
        <v>8880.2000000000007</v>
      </c>
      <c r="C11268" s="201">
        <f t="shared" si="350"/>
        <v>8.8802000000000003</v>
      </c>
      <c r="D11268" s="254">
        <f t="shared" si="351"/>
        <v>1.9763208966364632</v>
      </c>
    </row>
    <row r="11269" spans="1:4" x14ac:dyDescent="0.3">
      <c r="A11269" s="4">
        <v>35943</v>
      </c>
      <c r="B11269" s="200">
        <v>8787.2999999999993</v>
      </c>
      <c r="C11269" s="201">
        <f t="shared" si="350"/>
        <v>8.7873000000000001</v>
      </c>
      <c r="D11269" s="254">
        <f t="shared" si="351"/>
        <v>-1.046147609288095</v>
      </c>
    </row>
    <row r="11270" spans="1:4" x14ac:dyDescent="0.3">
      <c r="A11270" s="4">
        <v>35944</v>
      </c>
      <c r="B11270" s="200">
        <v>8816.4</v>
      </c>
      <c r="C11270" s="201">
        <f t="shared" ref="C11270:C11333" si="352">B11270/1000</f>
        <v>8.8163999999999998</v>
      </c>
      <c r="D11270" s="254">
        <f t="shared" si="351"/>
        <v>0.33115974190025543</v>
      </c>
    </row>
    <row r="11271" spans="1:4" x14ac:dyDescent="0.3">
      <c r="A11271" s="4">
        <v>35947</v>
      </c>
      <c r="B11271" s="200">
        <v>8898.3000000000011</v>
      </c>
      <c r="C11271" s="201">
        <f t="shared" si="352"/>
        <v>8.8983000000000008</v>
      </c>
      <c r="D11271" s="254">
        <f t="shared" ref="D11271:D11334" si="353">((B11271/B11270)-1)*100</f>
        <v>0.92895059207842579</v>
      </c>
    </row>
    <row r="11272" spans="1:4" x14ac:dyDescent="0.3">
      <c r="A11272" s="4">
        <v>35948</v>
      </c>
      <c r="B11272" s="200">
        <v>8881.7999999999993</v>
      </c>
      <c r="C11272" s="201">
        <f t="shared" si="352"/>
        <v>8.8818000000000001</v>
      </c>
      <c r="D11272" s="254">
        <f t="shared" si="353"/>
        <v>-0.18542867738783331</v>
      </c>
    </row>
    <row r="11273" spans="1:4" x14ac:dyDescent="0.3">
      <c r="A11273" s="4">
        <v>35949</v>
      </c>
      <c r="B11273" s="200">
        <v>8795.7999999999993</v>
      </c>
      <c r="C11273" s="201">
        <f t="shared" si="352"/>
        <v>8.7957999999999998</v>
      </c>
      <c r="D11273" s="254">
        <f t="shared" si="353"/>
        <v>-0.96827219707716905</v>
      </c>
    </row>
    <row r="11274" spans="1:4" x14ac:dyDescent="0.3">
      <c r="A11274" s="4">
        <v>35950</v>
      </c>
      <c r="B11274" s="200">
        <v>8780.3000000000011</v>
      </c>
      <c r="C11274" s="201">
        <f t="shared" si="352"/>
        <v>8.7803000000000004</v>
      </c>
      <c r="D11274" s="254">
        <f t="shared" si="353"/>
        <v>-0.1762204688601221</v>
      </c>
    </row>
    <row r="11275" spans="1:4" x14ac:dyDescent="0.3">
      <c r="A11275" s="4">
        <v>35951</v>
      </c>
      <c r="B11275" s="200">
        <v>8761.9000000000015</v>
      </c>
      <c r="C11275" s="201">
        <f t="shared" si="352"/>
        <v>8.7619000000000007</v>
      </c>
      <c r="D11275" s="254">
        <f t="shared" si="353"/>
        <v>-0.20956003781191779</v>
      </c>
    </row>
    <row r="11276" spans="1:4" x14ac:dyDescent="0.3">
      <c r="A11276" s="4">
        <v>35954</v>
      </c>
      <c r="B11276" s="200">
        <v>8825.2000000000007</v>
      </c>
      <c r="C11276" s="201">
        <f t="shared" si="352"/>
        <v>8.8252000000000006</v>
      </c>
      <c r="D11276" s="254">
        <f t="shared" si="353"/>
        <v>0.72244604480762309</v>
      </c>
    </row>
    <row r="11277" spans="1:4" x14ac:dyDescent="0.3">
      <c r="A11277" s="4">
        <v>35955</v>
      </c>
      <c r="B11277" s="200">
        <v>8836</v>
      </c>
      <c r="C11277" s="201">
        <f t="shared" si="352"/>
        <v>8.8360000000000003</v>
      </c>
      <c r="D11277" s="254">
        <f t="shared" si="353"/>
        <v>0.12237682998683663</v>
      </c>
    </row>
    <row r="11278" spans="1:4" x14ac:dyDescent="0.3">
      <c r="A11278" s="4">
        <v>35956</v>
      </c>
      <c r="B11278" s="200">
        <v>8880.8000000000011</v>
      </c>
      <c r="C11278" s="201">
        <f t="shared" si="352"/>
        <v>8.8808000000000007</v>
      </c>
      <c r="D11278" s="254">
        <f t="shared" si="353"/>
        <v>0.50701674966049382</v>
      </c>
    </row>
    <row r="11279" spans="1:4" x14ac:dyDescent="0.3">
      <c r="A11279" s="4">
        <v>35957</v>
      </c>
      <c r="B11279" s="200">
        <v>8960.9</v>
      </c>
      <c r="C11279" s="201">
        <f t="shared" si="352"/>
        <v>8.9608999999999988</v>
      </c>
      <c r="D11279" s="254">
        <f t="shared" si="353"/>
        <v>0.90194577065128012</v>
      </c>
    </row>
    <row r="11280" spans="1:4" x14ac:dyDescent="0.3">
      <c r="A11280" s="4">
        <v>35958</v>
      </c>
      <c r="B11280" s="200">
        <v>9046.3000000000011</v>
      </c>
      <c r="C11280" s="201">
        <f t="shared" si="352"/>
        <v>9.0463000000000005</v>
      </c>
      <c r="D11280" s="254">
        <f t="shared" si="353"/>
        <v>0.95302927161335926</v>
      </c>
    </row>
    <row r="11281" spans="1:4" x14ac:dyDescent="0.3">
      <c r="A11281" s="4">
        <v>35961</v>
      </c>
      <c r="B11281" s="200">
        <v>9037.5</v>
      </c>
      <c r="C11281" s="201">
        <f t="shared" si="352"/>
        <v>9.0374999999999996</v>
      </c>
      <c r="D11281" s="254">
        <f t="shared" si="353"/>
        <v>-9.7277339906931548E-2</v>
      </c>
    </row>
    <row r="11282" spans="1:4" x14ac:dyDescent="0.3">
      <c r="A11282" s="4">
        <v>35962</v>
      </c>
      <c r="B11282" s="200">
        <v>8981.5</v>
      </c>
      <c r="C11282" s="201">
        <f t="shared" si="352"/>
        <v>8.9815000000000005</v>
      </c>
      <c r="D11282" s="254">
        <f t="shared" si="353"/>
        <v>-0.61964038727524429</v>
      </c>
    </row>
    <row r="11283" spans="1:4" x14ac:dyDescent="0.3">
      <c r="A11283" s="4">
        <v>35963</v>
      </c>
      <c r="B11283" s="200">
        <v>8880.2999999999993</v>
      </c>
      <c r="C11283" s="201">
        <f t="shared" si="352"/>
        <v>8.8803000000000001</v>
      </c>
      <c r="D11283" s="254">
        <f t="shared" si="353"/>
        <v>-1.1267605633802913</v>
      </c>
    </row>
    <row r="11284" spans="1:4" x14ac:dyDescent="0.3">
      <c r="A11284" s="4">
        <v>35964</v>
      </c>
      <c r="B11284" s="200">
        <v>8896.6999999999989</v>
      </c>
      <c r="C11284" s="201">
        <f t="shared" si="352"/>
        <v>8.8966999999999992</v>
      </c>
      <c r="D11284" s="254">
        <f t="shared" si="353"/>
        <v>0.18467844554801438</v>
      </c>
    </row>
    <row r="11285" spans="1:4" x14ac:dyDescent="0.3">
      <c r="A11285" s="4">
        <v>35965</v>
      </c>
      <c r="B11285" s="200">
        <v>8892.9</v>
      </c>
      <c r="C11285" s="201">
        <f t="shared" si="352"/>
        <v>8.8928999999999991</v>
      </c>
      <c r="D11285" s="254">
        <f t="shared" si="353"/>
        <v>-4.271246642012505E-2</v>
      </c>
    </row>
    <row r="11286" spans="1:4" x14ac:dyDescent="0.3">
      <c r="A11286" s="4">
        <v>35968</v>
      </c>
      <c r="B11286" s="200">
        <v>8912.2999999999993</v>
      </c>
      <c r="C11286" s="201">
        <f t="shared" si="352"/>
        <v>8.9123000000000001</v>
      </c>
      <c r="D11286" s="254">
        <f t="shared" si="353"/>
        <v>0.21815155910895889</v>
      </c>
    </row>
    <row r="11287" spans="1:4" x14ac:dyDescent="0.3">
      <c r="A11287" s="4">
        <v>35969</v>
      </c>
      <c r="B11287" s="200">
        <v>8892.6999999999989</v>
      </c>
      <c r="C11287" s="201">
        <f t="shared" si="352"/>
        <v>8.8926999999999996</v>
      </c>
      <c r="D11287" s="254">
        <f t="shared" si="353"/>
        <v>-0.21992078363610723</v>
      </c>
    </row>
    <row r="11288" spans="1:4" x14ac:dyDescent="0.3">
      <c r="A11288" s="4">
        <v>35970</v>
      </c>
      <c r="B11288" s="200">
        <v>8925.2000000000007</v>
      </c>
      <c r="C11288" s="201">
        <f t="shared" si="352"/>
        <v>8.9252000000000002</v>
      </c>
      <c r="D11288" s="254">
        <f t="shared" si="353"/>
        <v>0.36546830546404507</v>
      </c>
    </row>
    <row r="11289" spans="1:4" x14ac:dyDescent="0.3">
      <c r="A11289" s="4">
        <v>35971</v>
      </c>
      <c r="B11289" s="200">
        <v>8953.6999999999989</v>
      </c>
      <c r="C11289" s="201">
        <f t="shared" si="352"/>
        <v>8.9536999999999995</v>
      </c>
      <c r="D11289" s="254">
        <f t="shared" si="353"/>
        <v>0.31932057544927783</v>
      </c>
    </row>
    <row r="11290" spans="1:4" x14ac:dyDescent="0.3">
      <c r="A11290" s="4">
        <v>35972</v>
      </c>
      <c r="B11290" s="200">
        <v>9040.6999999999989</v>
      </c>
      <c r="C11290" s="201">
        <f t="shared" si="352"/>
        <v>9.0406999999999993</v>
      </c>
      <c r="D11290" s="254">
        <f t="shared" si="353"/>
        <v>0.9716653450528856</v>
      </c>
    </row>
    <row r="11291" spans="1:4" x14ac:dyDescent="0.3">
      <c r="A11291" s="4">
        <v>35975</v>
      </c>
      <c r="B11291" s="200">
        <v>9022.7999999999993</v>
      </c>
      <c r="C11291" s="201">
        <f t="shared" si="352"/>
        <v>9.0228000000000002</v>
      </c>
      <c r="D11291" s="254">
        <f t="shared" si="353"/>
        <v>-0.19799351820102284</v>
      </c>
    </row>
    <row r="11292" spans="1:4" x14ac:dyDescent="0.3">
      <c r="A11292" s="4">
        <v>35976</v>
      </c>
      <c r="B11292" s="200">
        <v>8985.2000000000007</v>
      </c>
      <c r="C11292" s="201">
        <f t="shared" si="352"/>
        <v>8.9852000000000007</v>
      </c>
      <c r="D11292" s="254">
        <f t="shared" si="353"/>
        <v>-0.41672208183710646</v>
      </c>
    </row>
    <row r="11293" spans="1:4" x14ac:dyDescent="0.3">
      <c r="A11293" s="4">
        <v>35977</v>
      </c>
      <c r="B11293" s="200">
        <v>8937.5</v>
      </c>
      <c r="C11293" s="201">
        <f t="shared" si="352"/>
        <v>8.9375</v>
      </c>
      <c r="D11293" s="254">
        <f t="shared" si="353"/>
        <v>-0.53087299114099595</v>
      </c>
    </row>
    <row r="11294" spans="1:4" x14ac:dyDescent="0.3">
      <c r="A11294" s="4">
        <v>35978</v>
      </c>
      <c r="B11294" s="200">
        <v>8986.2999999999993</v>
      </c>
      <c r="C11294" s="201">
        <f t="shared" si="352"/>
        <v>8.9863</v>
      </c>
      <c r="D11294" s="254">
        <f t="shared" si="353"/>
        <v>0.54601398601397122</v>
      </c>
    </row>
    <row r="11295" spans="1:4" x14ac:dyDescent="0.3">
      <c r="A11295" s="4">
        <v>35979</v>
      </c>
      <c r="B11295" s="200">
        <v>8949.7000000000007</v>
      </c>
      <c r="C11295" s="201">
        <f t="shared" si="352"/>
        <v>8.9497</v>
      </c>
      <c r="D11295" s="254">
        <f t="shared" si="353"/>
        <v>-0.40728664745222076</v>
      </c>
    </row>
    <row r="11296" spans="1:4" x14ac:dyDescent="0.3">
      <c r="A11296" s="4">
        <v>35982</v>
      </c>
      <c r="B11296" s="200">
        <v>8969.4</v>
      </c>
      <c r="C11296" s="201">
        <f t="shared" si="352"/>
        <v>8.9694000000000003</v>
      </c>
      <c r="D11296" s="254">
        <f t="shared" si="353"/>
        <v>0.22011911013775087</v>
      </c>
    </row>
    <row r="11297" spans="1:4" x14ac:dyDescent="0.3">
      <c r="A11297" s="4">
        <v>35983</v>
      </c>
      <c r="B11297" s="200">
        <v>8955.7999999999993</v>
      </c>
      <c r="C11297" s="201">
        <f t="shared" si="352"/>
        <v>8.9558</v>
      </c>
      <c r="D11297" s="254">
        <f t="shared" si="353"/>
        <v>-0.15162664169287021</v>
      </c>
    </row>
    <row r="11298" spans="1:4" x14ac:dyDescent="0.3">
      <c r="A11298" s="4">
        <v>35984</v>
      </c>
      <c r="B11298" s="200">
        <v>8924.2000000000007</v>
      </c>
      <c r="C11298" s="201">
        <f t="shared" si="352"/>
        <v>8.9242000000000008</v>
      </c>
      <c r="D11298" s="254">
        <f t="shared" si="353"/>
        <v>-0.35284396703810783</v>
      </c>
    </row>
    <row r="11299" spans="1:4" x14ac:dyDescent="0.3">
      <c r="A11299" s="4">
        <v>35985</v>
      </c>
      <c r="B11299" s="200">
        <v>8943.1999999999989</v>
      </c>
      <c r="C11299" s="201">
        <f t="shared" si="352"/>
        <v>8.9431999999999992</v>
      </c>
      <c r="D11299" s="254">
        <f t="shared" si="353"/>
        <v>0.21290423791486823</v>
      </c>
    </row>
    <row r="11300" spans="1:4" x14ac:dyDescent="0.3">
      <c r="A11300" s="4">
        <v>35986</v>
      </c>
      <c r="B11300" s="200">
        <v>8953.5</v>
      </c>
      <c r="C11300" s="201">
        <f t="shared" si="352"/>
        <v>8.9535</v>
      </c>
      <c r="D11300" s="254">
        <f t="shared" si="353"/>
        <v>0.11517130333662529</v>
      </c>
    </row>
    <row r="11301" spans="1:4" x14ac:dyDescent="0.3">
      <c r="A11301" s="4">
        <v>35989</v>
      </c>
      <c r="B11301" s="200">
        <v>8902.5</v>
      </c>
      <c r="C11301" s="201">
        <f t="shared" si="352"/>
        <v>8.9024999999999999</v>
      </c>
      <c r="D11301" s="254">
        <f t="shared" si="353"/>
        <v>-0.56960964985759421</v>
      </c>
    </row>
    <row r="11302" spans="1:4" x14ac:dyDescent="0.3">
      <c r="A11302" s="4">
        <v>35990</v>
      </c>
      <c r="B11302" s="200">
        <v>8854.7999999999993</v>
      </c>
      <c r="C11302" s="201">
        <f t="shared" si="352"/>
        <v>8.8547999999999991</v>
      </c>
      <c r="D11302" s="254">
        <f t="shared" si="353"/>
        <v>-0.53580454928391363</v>
      </c>
    </row>
    <row r="11303" spans="1:4" x14ac:dyDescent="0.3">
      <c r="A11303" s="4">
        <v>35991</v>
      </c>
      <c r="B11303" s="200">
        <v>8853.5</v>
      </c>
      <c r="C11303" s="201">
        <f t="shared" si="352"/>
        <v>8.8535000000000004</v>
      </c>
      <c r="D11303" s="254">
        <f t="shared" si="353"/>
        <v>-1.4681302796215601E-2</v>
      </c>
    </row>
    <row r="11304" spans="1:4" x14ac:dyDescent="0.3">
      <c r="A11304" s="4">
        <v>35992</v>
      </c>
      <c r="B11304" s="200">
        <v>8839.2999999999993</v>
      </c>
      <c r="C11304" s="201">
        <f t="shared" si="352"/>
        <v>8.8392999999999997</v>
      </c>
      <c r="D11304" s="254">
        <f t="shared" si="353"/>
        <v>-0.16038854690236803</v>
      </c>
    </row>
    <row r="11305" spans="1:4" x14ac:dyDescent="0.3">
      <c r="A11305" s="4">
        <v>35993</v>
      </c>
      <c r="B11305" s="200">
        <v>8821.7999999999993</v>
      </c>
      <c r="C11305" s="201">
        <f t="shared" si="352"/>
        <v>8.8217999999999996</v>
      </c>
      <c r="D11305" s="254">
        <f t="shared" si="353"/>
        <v>-0.19797947801296623</v>
      </c>
    </row>
    <row r="11306" spans="1:4" x14ac:dyDescent="0.3">
      <c r="A11306" s="4">
        <v>35996</v>
      </c>
      <c r="B11306" s="200">
        <v>8789.6</v>
      </c>
      <c r="C11306" s="201">
        <f t="shared" si="352"/>
        <v>8.7896000000000001</v>
      </c>
      <c r="D11306" s="254">
        <f t="shared" si="353"/>
        <v>-0.36500487428867689</v>
      </c>
    </row>
    <row r="11307" spans="1:4" x14ac:dyDescent="0.3">
      <c r="A11307" s="4">
        <v>35997</v>
      </c>
      <c r="B11307" s="200">
        <v>8803.2999999999993</v>
      </c>
      <c r="C11307" s="201">
        <f t="shared" si="352"/>
        <v>8.8033000000000001</v>
      </c>
      <c r="D11307" s="254">
        <f t="shared" si="353"/>
        <v>0.15586602348227618</v>
      </c>
    </row>
    <row r="11308" spans="1:4" x14ac:dyDescent="0.3">
      <c r="A11308" s="4">
        <v>35998</v>
      </c>
      <c r="B11308" s="200">
        <v>8872.1</v>
      </c>
      <c r="C11308" s="201">
        <f t="shared" si="352"/>
        <v>8.8720999999999997</v>
      </c>
      <c r="D11308" s="254">
        <f t="shared" si="353"/>
        <v>0.78152510990197044</v>
      </c>
    </row>
    <row r="11309" spans="1:4" x14ac:dyDescent="0.3">
      <c r="A11309" s="4">
        <v>35999</v>
      </c>
      <c r="B11309" s="200">
        <v>8864.6999999999989</v>
      </c>
      <c r="C11309" s="201">
        <f t="shared" si="352"/>
        <v>8.8646999999999991</v>
      </c>
      <c r="D11309" s="254">
        <f t="shared" si="353"/>
        <v>-8.3407535983603953E-2</v>
      </c>
    </row>
    <row r="11310" spans="1:4" x14ac:dyDescent="0.3">
      <c r="A11310" s="4">
        <v>36000</v>
      </c>
      <c r="B11310" s="200">
        <v>8867</v>
      </c>
      <c r="C11310" s="201">
        <f t="shared" si="352"/>
        <v>8.8670000000000009</v>
      </c>
      <c r="D11310" s="254">
        <f t="shared" si="353"/>
        <v>2.5945604476196316E-2</v>
      </c>
    </row>
    <row r="11311" spans="1:4" x14ac:dyDescent="0.3">
      <c r="A11311" s="4">
        <v>36003</v>
      </c>
      <c r="B11311" s="200">
        <v>8893</v>
      </c>
      <c r="C11311" s="201">
        <f t="shared" si="352"/>
        <v>8.8930000000000007</v>
      </c>
      <c r="D11311" s="254">
        <f t="shared" si="353"/>
        <v>0.29322205932107437</v>
      </c>
    </row>
    <row r="11312" spans="1:4" x14ac:dyDescent="0.3">
      <c r="A11312" s="4">
        <v>36004</v>
      </c>
      <c r="B11312" s="200">
        <v>8886.1</v>
      </c>
      <c r="C11312" s="201">
        <f t="shared" si="352"/>
        <v>8.8861000000000008</v>
      </c>
      <c r="D11312" s="254">
        <f t="shared" si="353"/>
        <v>-7.7589115034293332E-2</v>
      </c>
    </row>
    <row r="11313" spans="1:4" x14ac:dyDescent="0.3">
      <c r="A11313" s="4">
        <v>36005</v>
      </c>
      <c r="B11313" s="200">
        <v>8917.7999999999993</v>
      </c>
      <c r="C11313" s="201">
        <f t="shared" si="352"/>
        <v>8.9177999999999997</v>
      </c>
      <c r="D11313" s="254">
        <f t="shared" si="353"/>
        <v>0.35673692621058795</v>
      </c>
    </row>
    <row r="11314" spans="1:4" x14ac:dyDescent="0.3">
      <c r="A11314" s="4">
        <v>36006</v>
      </c>
      <c r="B11314" s="200">
        <v>8900.8000000000011</v>
      </c>
      <c r="C11314" s="201">
        <f t="shared" si="352"/>
        <v>8.9008000000000003</v>
      </c>
      <c r="D11314" s="254">
        <f t="shared" si="353"/>
        <v>-0.19062997600303166</v>
      </c>
    </row>
    <row r="11315" spans="1:4" x14ac:dyDescent="0.3">
      <c r="A11315" s="4">
        <v>36007</v>
      </c>
      <c r="B11315" s="200">
        <v>8921.5</v>
      </c>
      <c r="C11315" s="201">
        <f t="shared" si="352"/>
        <v>8.9215</v>
      </c>
      <c r="D11315" s="254">
        <f t="shared" si="353"/>
        <v>0.23256336509076547</v>
      </c>
    </row>
    <row r="11316" spans="1:4" x14ac:dyDescent="0.3">
      <c r="A11316" s="4">
        <v>36010</v>
      </c>
      <c r="B11316" s="200">
        <v>8954.5</v>
      </c>
      <c r="C11316" s="201">
        <f t="shared" si="352"/>
        <v>8.9544999999999995</v>
      </c>
      <c r="D11316" s="254">
        <f t="shared" si="353"/>
        <v>0.369892955220541</v>
      </c>
    </row>
    <row r="11317" spans="1:4" x14ac:dyDescent="0.3">
      <c r="A11317" s="4">
        <v>36011</v>
      </c>
      <c r="B11317" s="200">
        <v>8964.8000000000011</v>
      </c>
      <c r="C11317" s="201">
        <f t="shared" si="352"/>
        <v>8.9648000000000003</v>
      </c>
      <c r="D11317" s="254">
        <f t="shared" si="353"/>
        <v>0.11502596459882497</v>
      </c>
    </row>
    <row r="11318" spans="1:4" x14ac:dyDescent="0.3">
      <c r="A11318" s="4">
        <v>36012</v>
      </c>
      <c r="B11318" s="200">
        <v>9006.1999999999989</v>
      </c>
      <c r="C11318" s="201">
        <f t="shared" si="352"/>
        <v>9.0061999999999998</v>
      </c>
      <c r="D11318" s="254">
        <f t="shared" si="353"/>
        <v>0.4618061752632352</v>
      </c>
    </row>
    <row r="11319" spans="1:4" x14ac:dyDescent="0.3">
      <c r="A11319" s="4">
        <v>36013</v>
      </c>
      <c r="B11319" s="200">
        <v>9025.5</v>
      </c>
      <c r="C11319" s="201">
        <f t="shared" si="352"/>
        <v>9.0254999999999992</v>
      </c>
      <c r="D11319" s="254">
        <f t="shared" si="353"/>
        <v>0.21429681774778331</v>
      </c>
    </row>
    <row r="11320" spans="1:4" x14ac:dyDescent="0.3">
      <c r="A11320" s="4">
        <v>36014</v>
      </c>
      <c r="B11320" s="200">
        <v>9018.7000000000007</v>
      </c>
      <c r="C11320" s="201">
        <f t="shared" si="352"/>
        <v>9.0187000000000008</v>
      </c>
      <c r="D11320" s="254">
        <f t="shared" si="353"/>
        <v>-7.5342086311003253E-2</v>
      </c>
    </row>
    <row r="11321" spans="1:4" x14ac:dyDescent="0.3">
      <c r="A11321" s="4">
        <v>36017</v>
      </c>
      <c r="B11321" s="200">
        <v>9125.2999999999993</v>
      </c>
      <c r="C11321" s="201">
        <f t="shared" si="352"/>
        <v>9.1252999999999993</v>
      </c>
      <c r="D11321" s="254">
        <f t="shared" si="353"/>
        <v>1.1819885349329651</v>
      </c>
    </row>
    <row r="11322" spans="1:4" x14ac:dyDescent="0.3">
      <c r="A11322" s="4">
        <v>36018</v>
      </c>
      <c r="B11322" s="200">
        <v>9201.5999999999985</v>
      </c>
      <c r="C11322" s="201">
        <f t="shared" si="352"/>
        <v>9.2015999999999991</v>
      </c>
      <c r="D11322" s="254">
        <f t="shared" si="353"/>
        <v>0.8361368941294911</v>
      </c>
    </row>
    <row r="11323" spans="1:4" x14ac:dyDescent="0.3">
      <c r="A11323" s="4">
        <v>36019</v>
      </c>
      <c r="B11323" s="200">
        <v>9176.1999999999989</v>
      </c>
      <c r="C11323" s="201">
        <f t="shared" si="352"/>
        <v>9.1761999999999997</v>
      </c>
      <c r="D11323" s="254">
        <f t="shared" si="353"/>
        <v>-0.27603894974786991</v>
      </c>
    </row>
    <row r="11324" spans="1:4" x14ac:dyDescent="0.3">
      <c r="A11324" s="4">
        <v>36020</v>
      </c>
      <c r="B11324" s="200">
        <v>9232.5</v>
      </c>
      <c r="C11324" s="201">
        <f t="shared" si="352"/>
        <v>9.2324999999999999</v>
      </c>
      <c r="D11324" s="254">
        <f t="shared" si="353"/>
        <v>0.61354373269981721</v>
      </c>
    </row>
    <row r="11325" spans="1:4" x14ac:dyDescent="0.3">
      <c r="A11325" s="4">
        <v>36021</v>
      </c>
      <c r="B11325" s="200">
        <v>9181.2000000000007</v>
      </c>
      <c r="C11325" s="201">
        <f t="shared" si="352"/>
        <v>9.1812000000000005</v>
      </c>
      <c r="D11325" s="254">
        <f t="shared" si="353"/>
        <v>-0.55564581640941135</v>
      </c>
    </row>
    <row r="11326" spans="1:4" x14ac:dyDescent="0.3">
      <c r="A11326" s="4">
        <v>36024</v>
      </c>
      <c r="B11326" s="200">
        <v>9301.7999999999993</v>
      </c>
      <c r="C11326" s="201">
        <f t="shared" si="352"/>
        <v>9.3018000000000001</v>
      </c>
      <c r="D11326" s="254">
        <f t="shared" si="353"/>
        <v>1.3135537838190992</v>
      </c>
    </row>
    <row r="11327" spans="1:4" x14ac:dyDescent="0.3">
      <c r="A11327" s="4">
        <v>36025</v>
      </c>
      <c r="B11327" s="200">
        <v>9230.2000000000007</v>
      </c>
      <c r="C11327" s="201">
        <f t="shared" si="352"/>
        <v>9.2302</v>
      </c>
      <c r="D11327" s="254">
        <f t="shared" si="353"/>
        <v>-0.76974349050720203</v>
      </c>
    </row>
    <row r="11328" spans="1:4" x14ac:dyDescent="0.3">
      <c r="A11328" s="4">
        <v>36026</v>
      </c>
      <c r="B11328" s="200">
        <v>9187.3000000000011</v>
      </c>
      <c r="C11328" s="201">
        <f t="shared" si="352"/>
        <v>9.1873000000000005</v>
      </c>
      <c r="D11328" s="254">
        <f t="shared" si="353"/>
        <v>-0.46477866135078427</v>
      </c>
    </row>
    <row r="11329" spans="1:4" x14ac:dyDescent="0.3">
      <c r="A11329" s="4">
        <v>36027</v>
      </c>
      <c r="B11329" s="200">
        <v>9313.4</v>
      </c>
      <c r="C11329" s="201">
        <f t="shared" si="352"/>
        <v>9.3133999999999997</v>
      </c>
      <c r="D11329" s="254">
        <f t="shared" si="353"/>
        <v>1.3725468853743594</v>
      </c>
    </row>
    <row r="11330" spans="1:4" x14ac:dyDescent="0.3">
      <c r="A11330" s="4">
        <v>36028</v>
      </c>
      <c r="B11330" s="200">
        <v>9690</v>
      </c>
      <c r="C11330" s="201">
        <f t="shared" si="352"/>
        <v>9.69</v>
      </c>
      <c r="D11330" s="254">
        <f t="shared" si="353"/>
        <v>4.0436360512809522</v>
      </c>
    </row>
    <row r="11331" spans="1:4" x14ac:dyDescent="0.3">
      <c r="A11331" s="4">
        <v>36031</v>
      </c>
      <c r="B11331" s="200">
        <v>9645.7999999999993</v>
      </c>
      <c r="C11331" s="201">
        <f t="shared" si="352"/>
        <v>9.6457999999999995</v>
      </c>
      <c r="D11331" s="254">
        <f t="shared" si="353"/>
        <v>-0.45614035087719884</v>
      </c>
    </row>
    <row r="11332" spans="1:4" x14ac:dyDescent="0.3">
      <c r="A11332" s="4">
        <v>36032</v>
      </c>
      <c r="B11332" s="200">
        <v>9600.0999999999985</v>
      </c>
      <c r="C11332" s="201">
        <f t="shared" si="352"/>
        <v>9.6000999999999994</v>
      </c>
      <c r="D11332" s="254">
        <f t="shared" si="353"/>
        <v>-0.47378133488150675</v>
      </c>
    </row>
    <row r="11333" spans="1:4" x14ac:dyDescent="0.3">
      <c r="A11333" s="4">
        <v>36033</v>
      </c>
      <c r="B11333" s="200">
        <v>9815</v>
      </c>
      <c r="C11333" s="201">
        <f t="shared" si="352"/>
        <v>9.8149999999999995</v>
      </c>
      <c r="D11333" s="254">
        <f t="shared" si="353"/>
        <v>2.2385183487672267</v>
      </c>
    </row>
    <row r="11334" spans="1:4" x14ac:dyDescent="0.3">
      <c r="A11334" s="4">
        <v>36034</v>
      </c>
      <c r="B11334" s="200">
        <v>9960</v>
      </c>
      <c r="C11334" s="201">
        <f t="shared" ref="C11334:C11397" si="354">B11334/1000</f>
        <v>9.9600000000000009</v>
      </c>
      <c r="D11334" s="254">
        <f t="shared" si="353"/>
        <v>1.4773306164034716</v>
      </c>
    </row>
    <row r="11335" spans="1:4" x14ac:dyDescent="0.3">
      <c r="A11335" s="4">
        <v>36035</v>
      </c>
      <c r="B11335" s="200">
        <v>10027.5</v>
      </c>
      <c r="C11335" s="201">
        <f t="shared" si="354"/>
        <v>10.0275</v>
      </c>
      <c r="D11335" s="254">
        <f t="shared" ref="D11335:D11398" si="355">((B11335/B11334)-1)*100</f>
        <v>0.6777108433734913</v>
      </c>
    </row>
    <row r="11336" spans="1:4" x14ac:dyDescent="0.3">
      <c r="A11336" s="4">
        <v>36038</v>
      </c>
      <c r="B11336" s="200">
        <v>9971.7000000000007</v>
      </c>
      <c r="C11336" s="201">
        <f t="shared" si="354"/>
        <v>9.9717000000000002</v>
      </c>
      <c r="D11336" s="254">
        <f t="shared" si="355"/>
        <v>-0.55646970830216524</v>
      </c>
    </row>
    <row r="11337" spans="1:4" x14ac:dyDescent="0.3">
      <c r="A11337" s="4">
        <v>36040</v>
      </c>
      <c r="B11337" s="200">
        <v>9945.8000000000011</v>
      </c>
      <c r="C11337" s="201">
        <f t="shared" si="354"/>
        <v>9.945800000000002</v>
      </c>
      <c r="D11337" s="254">
        <f t="shared" si="355"/>
        <v>-0.25973505019204479</v>
      </c>
    </row>
    <row r="11338" spans="1:4" x14ac:dyDescent="0.3">
      <c r="A11338" s="4">
        <v>36041</v>
      </c>
      <c r="B11338" s="200">
        <v>10107.200000000001</v>
      </c>
      <c r="C11338" s="201">
        <f t="shared" si="354"/>
        <v>10.107200000000001</v>
      </c>
      <c r="D11338" s="254">
        <f t="shared" si="355"/>
        <v>1.6227955518912429</v>
      </c>
    </row>
    <row r="11339" spans="1:4" x14ac:dyDescent="0.3">
      <c r="A11339" s="4">
        <v>36042</v>
      </c>
      <c r="B11339" s="200">
        <v>10161.799999999999</v>
      </c>
      <c r="C11339" s="201">
        <f t="shared" si="354"/>
        <v>10.161799999999999</v>
      </c>
      <c r="D11339" s="254">
        <f t="shared" si="355"/>
        <v>0.54020895994932872</v>
      </c>
    </row>
    <row r="11340" spans="1:4" x14ac:dyDescent="0.3">
      <c r="A11340" s="4">
        <v>36045</v>
      </c>
      <c r="B11340" s="200">
        <v>10196.700000000001</v>
      </c>
      <c r="C11340" s="201">
        <f t="shared" si="354"/>
        <v>10.1967</v>
      </c>
      <c r="D11340" s="254">
        <f t="shared" si="355"/>
        <v>0.34344309079101798</v>
      </c>
    </row>
    <row r="11341" spans="1:4" x14ac:dyDescent="0.3">
      <c r="A11341" s="4">
        <v>36046</v>
      </c>
      <c r="B11341" s="200">
        <v>10274.200000000001</v>
      </c>
      <c r="C11341" s="201">
        <f t="shared" si="354"/>
        <v>10.2742</v>
      </c>
      <c r="D11341" s="254">
        <f t="shared" si="355"/>
        <v>0.76004982003980981</v>
      </c>
    </row>
    <row r="11342" spans="1:4" x14ac:dyDescent="0.3">
      <c r="A11342" s="4">
        <v>36047</v>
      </c>
      <c r="B11342" s="200">
        <v>10349.9</v>
      </c>
      <c r="C11342" s="201">
        <f t="shared" si="354"/>
        <v>10.3499</v>
      </c>
      <c r="D11342" s="254">
        <f t="shared" si="355"/>
        <v>0.73679702555915494</v>
      </c>
    </row>
    <row r="11343" spans="1:4" x14ac:dyDescent="0.3">
      <c r="A11343" s="4">
        <v>36048</v>
      </c>
      <c r="B11343" s="200">
        <v>10532.5</v>
      </c>
      <c r="C11343" s="201">
        <f t="shared" si="354"/>
        <v>10.532500000000001</v>
      </c>
      <c r="D11343" s="254">
        <f t="shared" si="355"/>
        <v>1.7642682537995613</v>
      </c>
    </row>
    <row r="11344" spans="1:4" x14ac:dyDescent="0.3">
      <c r="A11344" s="4">
        <v>36049</v>
      </c>
      <c r="B11344" s="200">
        <v>10579.2</v>
      </c>
      <c r="C11344" s="201">
        <f t="shared" si="354"/>
        <v>10.5792</v>
      </c>
      <c r="D11344" s="254">
        <f t="shared" si="355"/>
        <v>0.44338950866367188</v>
      </c>
    </row>
    <row r="11345" spans="1:4" x14ac:dyDescent="0.3">
      <c r="A11345" s="4">
        <v>36052</v>
      </c>
      <c r="B11345" s="200">
        <v>10523.300000000001</v>
      </c>
      <c r="C11345" s="201">
        <f t="shared" si="354"/>
        <v>10.523300000000001</v>
      </c>
      <c r="D11345" s="254">
        <f t="shared" si="355"/>
        <v>-0.5283953418027787</v>
      </c>
    </row>
    <row r="11346" spans="1:4" x14ac:dyDescent="0.3">
      <c r="A11346" s="4">
        <v>36053</v>
      </c>
      <c r="B11346" s="200">
        <v>10205.799999999999</v>
      </c>
      <c r="C11346" s="201">
        <f t="shared" si="354"/>
        <v>10.2058</v>
      </c>
      <c r="D11346" s="254">
        <f t="shared" si="355"/>
        <v>-3.0171144032765551</v>
      </c>
    </row>
    <row r="11347" spans="1:4" x14ac:dyDescent="0.3">
      <c r="A11347" s="4">
        <v>36055</v>
      </c>
      <c r="B11347" s="200">
        <v>10315.799999999999</v>
      </c>
      <c r="C11347" s="201">
        <f t="shared" si="354"/>
        <v>10.315799999999999</v>
      </c>
      <c r="D11347" s="254">
        <f t="shared" si="355"/>
        <v>1.0778184953653902</v>
      </c>
    </row>
    <row r="11348" spans="1:4" x14ac:dyDescent="0.3">
      <c r="A11348" s="4">
        <v>36056</v>
      </c>
      <c r="B11348" s="200">
        <v>10138.299999999999</v>
      </c>
      <c r="C11348" s="201">
        <f t="shared" si="354"/>
        <v>10.138299999999999</v>
      </c>
      <c r="D11348" s="254">
        <f t="shared" si="355"/>
        <v>-1.7206615095290756</v>
      </c>
    </row>
    <row r="11349" spans="1:4" x14ac:dyDescent="0.3">
      <c r="A11349" s="4">
        <v>36059</v>
      </c>
      <c r="B11349" s="200">
        <v>10305</v>
      </c>
      <c r="C11349" s="201">
        <f t="shared" si="354"/>
        <v>10.305</v>
      </c>
      <c r="D11349" s="254">
        <f t="shared" si="355"/>
        <v>1.6442598857796753</v>
      </c>
    </row>
    <row r="11350" spans="1:4" x14ac:dyDescent="0.3">
      <c r="A11350" s="4">
        <v>36060</v>
      </c>
      <c r="B11350" s="200">
        <v>10096.199999999999</v>
      </c>
      <c r="C11350" s="201">
        <f t="shared" si="354"/>
        <v>10.0962</v>
      </c>
      <c r="D11350" s="254">
        <f t="shared" si="355"/>
        <v>-2.0262008733624604</v>
      </c>
    </row>
    <row r="11351" spans="1:4" x14ac:dyDescent="0.3">
      <c r="A11351" s="4">
        <v>36061</v>
      </c>
      <c r="B11351" s="200">
        <v>10115.9</v>
      </c>
      <c r="C11351" s="201">
        <f t="shared" si="354"/>
        <v>10.1159</v>
      </c>
      <c r="D11351" s="254">
        <f t="shared" si="355"/>
        <v>0.19512291753334132</v>
      </c>
    </row>
    <row r="11352" spans="1:4" x14ac:dyDescent="0.3">
      <c r="A11352" s="4">
        <v>36062</v>
      </c>
      <c r="B11352" s="200">
        <v>10111.700000000001</v>
      </c>
      <c r="C11352" s="201">
        <f t="shared" si="354"/>
        <v>10.111700000000001</v>
      </c>
      <c r="D11352" s="254">
        <f t="shared" si="355"/>
        <v>-4.1518797141126829E-2</v>
      </c>
    </row>
    <row r="11353" spans="1:4" x14ac:dyDescent="0.3">
      <c r="A11353" s="4">
        <v>36063</v>
      </c>
      <c r="B11353" s="200">
        <v>10243.800000000001</v>
      </c>
      <c r="C11353" s="201">
        <f t="shared" si="354"/>
        <v>10.2438</v>
      </c>
      <c r="D11353" s="254">
        <f t="shared" si="355"/>
        <v>1.306407429017864</v>
      </c>
    </row>
    <row r="11354" spans="1:4" x14ac:dyDescent="0.3">
      <c r="A11354" s="4">
        <v>36066</v>
      </c>
      <c r="B11354" s="200">
        <v>10106.199999999999</v>
      </c>
      <c r="C11354" s="201">
        <f t="shared" si="354"/>
        <v>10.106199999999999</v>
      </c>
      <c r="D11354" s="254">
        <f t="shared" si="355"/>
        <v>-1.3432515277533974</v>
      </c>
    </row>
    <row r="11355" spans="1:4" x14ac:dyDescent="0.3">
      <c r="A11355" s="4">
        <v>36067</v>
      </c>
      <c r="B11355" s="200">
        <v>10111.9</v>
      </c>
      <c r="C11355" s="201">
        <f t="shared" si="354"/>
        <v>10.1119</v>
      </c>
      <c r="D11355" s="254">
        <f t="shared" si="355"/>
        <v>5.640102115533896E-2</v>
      </c>
    </row>
    <row r="11356" spans="1:4" x14ac:dyDescent="0.3">
      <c r="A11356" s="4">
        <v>36068</v>
      </c>
      <c r="B11356" s="200">
        <v>10193.300000000001</v>
      </c>
      <c r="C11356" s="201">
        <f t="shared" si="354"/>
        <v>10.193300000000001</v>
      </c>
      <c r="D11356" s="254">
        <f t="shared" si="355"/>
        <v>0.80499213797606828</v>
      </c>
    </row>
    <row r="11357" spans="1:4" x14ac:dyDescent="0.3">
      <c r="A11357" s="4">
        <v>36069</v>
      </c>
      <c r="B11357" s="200">
        <v>10313.700000000001</v>
      </c>
      <c r="C11357" s="201">
        <f t="shared" si="354"/>
        <v>10.313700000000001</v>
      </c>
      <c r="D11357" s="254">
        <f t="shared" si="355"/>
        <v>1.181168022132173</v>
      </c>
    </row>
    <row r="11358" spans="1:4" x14ac:dyDescent="0.3">
      <c r="A11358" s="4">
        <v>36070</v>
      </c>
      <c r="B11358" s="200">
        <v>10313.700000000001</v>
      </c>
      <c r="C11358" s="201">
        <f t="shared" si="354"/>
        <v>10.313700000000001</v>
      </c>
      <c r="D11358" s="254">
        <f t="shared" si="355"/>
        <v>0</v>
      </c>
    </row>
    <row r="11359" spans="1:4" x14ac:dyDescent="0.3">
      <c r="A11359" s="4">
        <v>36073</v>
      </c>
      <c r="B11359" s="200">
        <v>10218</v>
      </c>
      <c r="C11359" s="201">
        <f t="shared" si="354"/>
        <v>10.218</v>
      </c>
      <c r="D11359" s="254">
        <f t="shared" si="355"/>
        <v>-0.92789202710957808</v>
      </c>
    </row>
    <row r="11360" spans="1:4" x14ac:dyDescent="0.3">
      <c r="A11360" s="4">
        <v>36074</v>
      </c>
      <c r="B11360" s="200">
        <v>10172.9</v>
      </c>
      <c r="C11360" s="201">
        <f t="shared" si="354"/>
        <v>10.1729</v>
      </c>
      <c r="D11360" s="254">
        <f t="shared" si="355"/>
        <v>-0.44137796046193056</v>
      </c>
    </row>
    <row r="11361" spans="1:4" x14ac:dyDescent="0.3">
      <c r="A11361" s="4">
        <v>36075</v>
      </c>
      <c r="B11361" s="200">
        <v>10183.5</v>
      </c>
      <c r="C11361" s="201">
        <f t="shared" si="354"/>
        <v>10.1835</v>
      </c>
      <c r="D11361" s="254">
        <f t="shared" si="355"/>
        <v>0.10419840949975612</v>
      </c>
    </row>
    <row r="11362" spans="1:4" x14ac:dyDescent="0.3">
      <c r="A11362" s="4">
        <v>36076</v>
      </c>
      <c r="B11362" s="200">
        <v>10354.900000000001</v>
      </c>
      <c r="C11362" s="201">
        <f t="shared" si="354"/>
        <v>10.354900000000001</v>
      </c>
      <c r="D11362" s="254">
        <f t="shared" si="355"/>
        <v>1.6831148426376119</v>
      </c>
    </row>
    <row r="11363" spans="1:4" x14ac:dyDescent="0.3">
      <c r="A11363" s="4">
        <v>36077</v>
      </c>
      <c r="B11363" s="200">
        <v>10215.700000000001</v>
      </c>
      <c r="C11363" s="201">
        <f t="shared" si="354"/>
        <v>10.2157</v>
      </c>
      <c r="D11363" s="254">
        <f t="shared" si="355"/>
        <v>-1.344291108557305</v>
      </c>
    </row>
    <row r="11364" spans="1:4" x14ac:dyDescent="0.3">
      <c r="A11364" s="4">
        <v>36080</v>
      </c>
      <c r="B11364" s="200">
        <v>10155.5</v>
      </c>
      <c r="C11364" s="201">
        <f t="shared" si="354"/>
        <v>10.1555</v>
      </c>
      <c r="D11364" s="254">
        <f t="shared" si="355"/>
        <v>-0.58928903550418132</v>
      </c>
    </row>
    <row r="11365" spans="1:4" x14ac:dyDescent="0.3">
      <c r="A11365" s="4">
        <v>36081</v>
      </c>
      <c r="B11365" s="200">
        <v>10186.299999999999</v>
      </c>
      <c r="C11365" s="201">
        <f t="shared" si="354"/>
        <v>10.186299999999999</v>
      </c>
      <c r="D11365" s="254">
        <f t="shared" si="355"/>
        <v>0.30328393481364735</v>
      </c>
    </row>
    <row r="11366" spans="1:4" x14ac:dyDescent="0.3">
      <c r="A11366" s="4">
        <v>36082</v>
      </c>
      <c r="B11366" s="200">
        <v>10180</v>
      </c>
      <c r="C11366" s="201">
        <f t="shared" si="354"/>
        <v>10.18</v>
      </c>
      <c r="D11366" s="254">
        <f t="shared" si="355"/>
        <v>-6.1847775934331661E-2</v>
      </c>
    </row>
    <row r="11367" spans="1:4" x14ac:dyDescent="0.3">
      <c r="A11367" s="4">
        <v>36083</v>
      </c>
      <c r="B11367" s="200">
        <v>10131.199999999999</v>
      </c>
      <c r="C11367" s="201">
        <f t="shared" si="354"/>
        <v>10.1312</v>
      </c>
      <c r="D11367" s="254">
        <f t="shared" si="355"/>
        <v>-0.47937131630649832</v>
      </c>
    </row>
    <row r="11368" spans="1:4" x14ac:dyDescent="0.3">
      <c r="A11368" s="4">
        <v>36084</v>
      </c>
      <c r="B11368" s="200">
        <v>10093.299999999999</v>
      </c>
      <c r="C11368" s="201">
        <f t="shared" si="354"/>
        <v>10.093299999999999</v>
      </c>
      <c r="D11368" s="254">
        <f t="shared" si="355"/>
        <v>-0.37409191408717124</v>
      </c>
    </row>
    <row r="11369" spans="1:4" x14ac:dyDescent="0.3">
      <c r="A11369" s="4">
        <v>36087</v>
      </c>
      <c r="B11369" s="200">
        <v>10086.299999999999</v>
      </c>
      <c r="C11369" s="201">
        <f t="shared" si="354"/>
        <v>10.0863</v>
      </c>
      <c r="D11369" s="254">
        <f t="shared" si="355"/>
        <v>-6.9352937096889278E-2</v>
      </c>
    </row>
    <row r="11370" spans="1:4" x14ac:dyDescent="0.3">
      <c r="A11370" s="4">
        <v>36088</v>
      </c>
      <c r="B11370" s="200">
        <v>10042</v>
      </c>
      <c r="C11370" s="201">
        <f t="shared" si="354"/>
        <v>10.042</v>
      </c>
      <c r="D11370" s="254">
        <f t="shared" si="355"/>
        <v>-0.43920962097101501</v>
      </c>
    </row>
    <row r="11371" spans="1:4" x14ac:dyDescent="0.3">
      <c r="A11371" s="4">
        <v>36089</v>
      </c>
      <c r="B11371" s="200">
        <v>10033.799999999999</v>
      </c>
      <c r="C11371" s="201">
        <f t="shared" si="354"/>
        <v>10.033799999999999</v>
      </c>
      <c r="D11371" s="254">
        <f t="shared" si="355"/>
        <v>-8.1657040430205274E-2</v>
      </c>
    </row>
    <row r="11372" spans="1:4" x14ac:dyDescent="0.3">
      <c r="A11372" s="4">
        <v>36090</v>
      </c>
      <c r="B11372" s="200">
        <v>9993</v>
      </c>
      <c r="C11372" s="201">
        <f t="shared" si="354"/>
        <v>9.9930000000000003</v>
      </c>
      <c r="D11372" s="254">
        <f t="shared" si="355"/>
        <v>-0.40662560545355886</v>
      </c>
    </row>
    <row r="11373" spans="1:4" x14ac:dyDescent="0.3">
      <c r="A11373" s="4">
        <v>36091</v>
      </c>
      <c r="B11373" s="200">
        <v>10035.299999999999</v>
      </c>
      <c r="C11373" s="201">
        <f t="shared" si="354"/>
        <v>10.035299999999999</v>
      </c>
      <c r="D11373" s="254">
        <f t="shared" si="355"/>
        <v>0.42329630741517743</v>
      </c>
    </row>
    <row r="11374" spans="1:4" x14ac:dyDescent="0.3">
      <c r="A11374" s="4">
        <v>36094</v>
      </c>
      <c r="B11374" s="200">
        <v>10029.299999999999</v>
      </c>
      <c r="C11374" s="201">
        <f t="shared" si="354"/>
        <v>10.029299999999999</v>
      </c>
      <c r="D11374" s="254">
        <f t="shared" si="355"/>
        <v>-5.9788945024064066E-2</v>
      </c>
    </row>
    <row r="11375" spans="1:4" x14ac:dyDescent="0.3">
      <c r="A11375" s="4">
        <v>36095</v>
      </c>
      <c r="B11375" s="200">
        <v>10149</v>
      </c>
      <c r="C11375" s="201">
        <f t="shared" si="354"/>
        <v>10.148999999999999</v>
      </c>
      <c r="D11375" s="254">
        <f t="shared" si="355"/>
        <v>1.1935030361042154</v>
      </c>
    </row>
    <row r="11376" spans="1:4" x14ac:dyDescent="0.3">
      <c r="A11376" s="4">
        <v>36096</v>
      </c>
      <c r="B11376" s="200">
        <v>10157.5</v>
      </c>
      <c r="C11376" s="201">
        <f t="shared" si="354"/>
        <v>10.157500000000001</v>
      </c>
      <c r="D11376" s="254">
        <f t="shared" si="355"/>
        <v>8.3752093802336169E-2</v>
      </c>
    </row>
    <row r="11377" spans="1:4" x14ac:dyDescent="0.3">
      <c r="A11377" s="4">
        <v>36097</v>
      </c>
      <c r="B11377" s="200">
        <v>10219.799999999999</v>
      </c>
      <c r="C11377" s="201">
        <f t="shared" si="354"/>
        <v>10.219799999999999</v>
      </c>
      <c r="D11377" s="254">
        <f t="shared" si="355"/>
        <v>0.61333989662810673</v>
      </c>
    </row>
    <row r="11378" spans="1:4" x14ac:dyDescent="0.3">
      <c r="A11378" s="4">
        <v>36098</v>
      </c>
      <c r="B11378" s="200">
        <v>10113.699999999999</v>
      </c>
      <c r="C11378" s="201">
        <f t="shared" si="354"/>
        <v>10.1137</v>
      </c>
      <c r="D11378" s="254">
        <f t="shared" si="355"/>
        <v>-1.0381807863167558</v>
      </c>
    </row>
    <row r="11379" spans="1:4" x14ac:dyDescent="0.3">
      <c r="A11379" s="4">
        <v>36102</v>
      </c>
      <c r="B11379" s="200">
        <v>10031.200000000001</v>
      </c>
      <c r="C11379" s="201">
        <f t="shared" si="354"/>
        <v>10.0312</v>
      </c>
      <c r="D11379" s="254">
        <f t="shared" si="355"/>
        <v>-0.81572520442566576</v>
      </c>
    </row>
    <row r="11380" spans="1:4" x14ac:dyDescent="0.3">
      <c r="A11380" s="4">
        <v>36103</v>
      </c>
      <c r="B11380" s="200">
        <v>9936.5</v>
      </c>
      <c r="C11380" s="201">
        <f t="shared" si="354"/>
        <v>9.9365000000000006</v>
      </c>
      <c r="D11380" s="254">
        <f t="shared" si="355"/>
        <v>-0.94405454980461823</v>
      </c>
    </row>
    <row r="11381" spans="1:4" x14ac:dyDescent="0.3">
      <c r="A11381" s="4">
        <v>36104</v>
      </c>
      <c r="B11381" s="200">
        <v>9988.6</v>
      </c>
      <c r="C11381" s="201">
        <f t="shared" si="354"/>
        <v>9.9885999999999999</v>
      </c>
      <c r="D11381" s="254">
        <f t="shared" si="355"/>
        <v>0.52432949227596559</v>
      </c>
    </row>
    <row r="11382" spans="1:4" x14ac:dyDescent="0.3">
      <c r="A11382" s="4">
        <v>36105</v>
      </c>
      <c r="B11382" s="200">
        <v>9971.7000000000007</v>
      </c>
      <c r="C11382" s="201">
        <f t="shared" si="354"/>
        <v>9.9717000000000002</v>
      </c>
      <c r="D11382" s="254">
        <f t="shared" si="355"/>
        <v>-0.1691928798830622</v>
      </c>
    </row>
    <row r="11383" spans="1:4" x14ac:dyDescent="0.3">
      <c r="A11383" s="4">
        <v>36108</v>
      </c>
      <c r="B11383" s="200">
        <v>10001.5</v>
      </c>
      <c r="C11383" s="201">
        <f t="shared" si="354"/>
        <v>10.0015</v>
      </c>
      <c r="D11383" s="254">
        <f t="shared" si="355"/>
        <v>0.29884573342557896</v>
      </c>
    </row>
    <row r="11384" spans="1:4" x14ac:dyDescent="0.3">
      <c r="A11384" s="4">
        <v>36109</v>
      </c>
      <c r="B11384" s="200">
        <v>10025.6</v>
      </c>
      <c r="C11384" s="201">
        <f t="shared" si="354"/>
        <v>10.025600000000001</v>
      </c>
      <c r="D11384" s="254">
        <f t="shared" si="355"/>
        <v>0.24096385542169418</v>
      </c>
    </row>
    <row r="11385" spans="1:4" x14ac:dyDescent="0.3">
      <c r="A11385" s="4">
        <v>36110</v>
      </c>
      <c r="B11385" s="200">
        <v>10006</v>
      </c>
      <c r="C11385" s="201">
        <f t="shared" si="354"/>
        <v>10.006</v>
      </c>
      <c r="D11385" s="254">
        <f t="shared" si="355"/>
        <v>-0.19549952122566161</v>
      </c>
    </row>
    <row r="11386" spans="1:4" x14ac:dyDescent="0.3">
      <c r="A11386" s="4">
        <v>36111</v>
      </c>
      <c r="B11386" s="200">
        <v>10056.300000000001</v>
      </c>
      <c r="C11386" s="201">
        <f t="shared" si="354"/>
        <v>10.0563</v>
      </c>
      <c r="D11386" s="254">
        <f t="shared" si="355"/>
        <v>0.5026983809714336</v>
      </c>
    </row>
    <row r="11387" spans="1:4" x14ac:dyDescent="0.3">
      <c r="A11387" s="4">
        <v>36112</v>
      </c>
      <c r="B11387" s="200">
        <v>9996.5</v>
      </c>
      <c r="C11387" s="201">
        <f t="shared" si="354"/>
        <v>9.9964999999999993</v>
      </c>
      <c r="D11387" s="254">
        <f t="shared" si="355"/>
        <v>-0.59465210862843509</v>
      </c>
    </row>
    <row r="11388" spans="1:4" x14ac:dyDescent="0.3">
      <c r="A11388" s="4">
        <v>36115</v>
      </c>
      <c r="B11388" s="200">
        <v>9976.5</v>
      </c>
      <c r="C11388" s="201">
        <f t="shared" si="354"/>
        <v>9.9764999999999997</v>
      </c>
      <c r="D11388" s="254">
        <f t="shared" si="355"/>
        <v>-0.20007002450858069</v>
      </c>
    </row>
    <row r="11389" spans="1:4" x14ac:dyDescent="0.3">
      <c r="A11389" s="4">
        <v>36116</v>
      </c>
      <c r="B11389" s="200">
        <v>9944</v>
      </c>
      <c r="C11389" s="201">
        <f t="shared" si="354"/>
        <v>9.9440000000000008</v>
      </c>
      <c r="D11389" s="254">
        <f t="shared" si="355"/>
        <v>-0.32576554904024668</v>
      </c>
    </row>
    <row r="11390" spans="1:4" x14ac:dyDescent="0.3">
      <c r="A11390" s="4">
        <v>36117</v>
      </c>
      <c r="B11390" s="200">
        <v>9930.5</v>
      </c>
      <c r="C11390" s="201">
        <f t="shared" si="354"/>
        <v>9.9305000000000003</v>
      </c>
      <c r="D11390" s="254">
        <f t="shared" si="355"/>
        <v>-0.13576025744167497</v>
      </c>
    </row>
    <row r="11391" spans="1:4" x14ac:dyDescent="0.3">
      <c r="A11391" s="4">
        <v>36118</v>
      </c>
      <c r="B11391" s="200">
        <v>9920.2999999999993</v>
      </c>
      <c r="C11391" s="201">
        <f t="shared" si="354"/>
        <v>9.9202999999999992</v>
      </c>
      <c r="D11391" s="254">
        <f t="shared" si="355"/>
        <v>-0.1027138613362899</v>
      </c>
    </row>
    <row r="11392" spans="1:4" x14ac:dyDescent="0.3">
      <c r="A11392" s="4">
        <v>36122</v>
      </c>
      <c r="B11392" s="200">
        <v>9877.2000000000007</v>
      </c>
      <c r="C11392" s="201">
        <f t="shared" si="354"/>
        <v>9.8772000000000002</v>
      </c>
      <c r="D11392" s="254">
        <f t="shared" si="355"/>
        <v>-0.43446266745963413</v>
      </c>
    </row>
    <row r="11393" spans="1:4" x14ac:dyDescent="0.3">
      <c r="A11393" s="4">
        <v>36123</v>
      </c>
      <c r="B11393" s="200">
        <v>9914.5</v>
      </c>
      <c r="C11393" s="201">
        <f t="shared" si="354"/>
        <v>9.9145000000000003</v>
      </c>
      <c r="D11393" s="254">
        <f t="shared" si="355"/>
        <v>0.3776373871137606</v>
      </c>
    </row>
    <row r="11394" spans="1:4" x14ac:dyDescent="0.3">
      <c r="A11394" s="4">
        <v>36124</v>
      </c>
      <c r="B11394" s="200">
        <v>9910.7000000000007</v>
      </c>
      <c r="C11394" s="201">
        <f t="shared" si="354"/>
        <v>9.9107000000000003</v>
      </c>
      <c r="D11394" s="254">
        <f t="shared" si="355"/>
        <v>-3.8327701850815465E-2</v>
      </c>
    </row>
    <row r="11395" spans="1:4" x14ac:dyDescent="0.3">
      <c r="A11395" s="4">
        <v>36125</v>
      </c>
      <c r="B11395" s="200">
        <v>9940.4</v>
      </c>
      <c r="C11395" s="201">
        <f t="shared" si="354"/>
        <v>9.9404000000000003</v>
      </c>
      <c r="D11395" s="254">
        <f t="shared" si="355"/>
        <v>0.29967610764123354</v>
      </c>
    </row>
    <row r="11396" spans="1:4" x14ac:dyDescent="0.3">
      <c r="A11396" s="4">
        <v>36126</v>
      </c>
      <c r="B11396" s="200">
        <v>9967.5999999999985</v>
      </c>
      <c r="C11396" s="201">
        <f t="shared" si="354"/>
        <v>9.9675999999999991</v>
      </c>
      <c r="D11396" s="254">
        <f t="shared" si="355"/>
        <v>0.27363083980522784</v>
      </c>
    </row>
    <row r="11397" spans="1:4" x14ac:dyDescent="0.3">
      <c r="A11397" s="4">
        <v>36129</v>
      </c>
      <c r="B11397" s="200">
        <v>9999.5</v>
      </c>
      <c r="C11397" s="201">
        <f t="shared" si="354"/>
        <v>9.9994999999999994</v>
      </c>
      <c r="D11397" s="254">
        <f t="shared" si="355"/>
        <v>0.32003691961959291</v>
      </c>
    </row>
    <row r="11398" spans="1:4" x14ac:dyDescent="0.3">
      <c r="A11398" s="4">
        <v>36130</v>
      </c>
      <c r="B11398" s="200">
        <v>10031.800000000001</v>
      </c>
      <c r="C11398" s="201">
        <f t="shared" ref="C11398:C11461" si="356">B11398/1000</f>
        <v>10.0318</v>
      </c>
      <c r="D11398" s="254">
        <f t="shared" si="355"/>
        <v>0.32301615080754242</v>
      </c>
    </row>
    <row r="11399" spans="1:4" x14ac:dyDescent="0.3">
      <c r="A11399" s="4">
        <v>36131</v>
      </c>
      <c r="B11399" s="200">
        <v>9968.1999999999989</v>
      </c>
      <c r="C11399" s="201">
        <f t="shared" si="356"/>
        <v>9.9681999999999995</v>
      </c>
      <c r="D11399" s="254">
        <f t="shared" ref="D11399:D11462" si="357">((B11399/B11398)-1)*100</f>
        <v>-0.63398393109912465</v>
      </c>
    </row>
    <row r="11400" spans="1:4" x14ac:dyDescent="0.3">
      <c r="A11400" s="4">
        <v>36132</v>
      </c>
      <c r="B11400" s="200">
        <v>9987.6</v>
      </c>
      <c r="C11400" s="201">
        <f t="shared" si="356"/>
        <v>9.9876000000000005</v>
      </c>
      <c r="D11400" s="254">
        <f t="shared" si="357"/>
        <v>0.19461888806406868</v>
      </c>
    </row>
    <row r="11401" spans="1:4" x14ac:dyDescent="0.3">
      <c r="A11401" s="4">
        <v>36133</v>
      </c>
      <c r="B11401" s="200">
        <v>9989.6999999999989</v>
      </c>
      <c r="C11401" s="201">
        <f t="shared" si="356"/>
        <v>9.9896999999999991</v>
      </c>
      <c r="D11401" s="254">
        <f t="shared" si="357"/>
        <v>2.1026072329677348E-2</v>
      </c>
    </row>
    <row r="11402" spans="1:4" x14ac:dyDescent="0.3">
      <c r="A11402" s="4">
        <v>36136</v>
      </c>
      <c r="B11402" s="200">
        <v>9999.2999999999993</v>
      </c>
      <c r="C11402" s="201">
        <f t="shared" si="356"/>
        <v>9.9992999999999999</v>
      </c>
      <c r="D11402" s="254">
        <f t="shared" si="357"/>
        <v>9.6098981951420193E-2</v>
      </c>
    </row>
    <row r="11403" spans="1:4" x14ac:dyDescent="0.3">
      <c r="A11403" s="4">
        <v>36137</v>
      </c>
      <c r="B11403" s="200">
        <v>9942.2999999999993</v>
      </c>
      <c r="C11403" s="201">
        <f t="shared" si="356"/>
        <v>9.9422999999999995</v>
      </c>
      <c r="D11403" s="254">
        <f t="shared" si="357"/>
        <v>-0.57003990279319572</v>
      </c>
    </row>
    <row r="11404" spans="1:4" x14ac:dyDescent="0.3">
      <c r="A11404" s="4">
        <v>36138</v>
      </c>
      <c r="B11404" s="200">
        <v>9951.7000000000007</v>
      </c>
      <c r="C11404" s="201">
        <f t="shared" si="356"/>
        <v>9.9517000000000007</v>
      </c>
      <c r="D11404" s="254">
        <f t="shared" si="357"/>
        <v>9.4545527694811504E-2</v>
      </c>
    </row>
    <row r="11405" spans="1:4" x14ac:dyDescent="0.3">
      <c r="A11405" s="4">
        <v>36139</v>
      </c>
      <c r="B11405" s="200">
        <v>9950</v>
      </c>
      <c r="C11405" s="201">
        <f t="shared" si="356"/>
        <v>9.9499999999999993</v>
      </c>
      <c r="D11405" s="254">
        <f t="shared" si="357"/>
        <v>-1.7082508516141903E-2</v>
      </c>
    </row>
    <row r="11406" spans="1:4" x14ac:dyDescent="0.3">
      <c r="A11406" s="4">
        <v>36140</v>
      </c>
      <c r="B11406" s="200">
        <v>9948.2000000000007</v>
      </c>
      <c r="C11406" s="201">
        <f t="shared" si="356"/>
        <v>9.9481999999999999</v>
      </c>
      <c r="D11406" s="254">
        <f t="shared" si="357"/>
        <v>-1.8090452261299017E-2</v>
      </c>
    </row>
    <row r="11407" spans="1:4" x14ac:dyDescent="0.3">
      <c r="A11407" s="4">
        <v>36143</v>
      </c>
      <c r="B11407" s="200">
        <v>9949.1</v>
      </c>
      <c r="C11407" s="201">
        <f t="shared" si="356"/>
        <v>9.9490999999999996</v>
      </c>
      <c r="D11407" s="254">
        <f t="shared" si="357"/>
        <v>9.0468627490292164E-3</v>
      </c>
    </row>
    <row r="11408" spans="1:4" x14ac:dyDescent="0.3">
      <c r="A11408" s="4">
        <v>36144</v>
      </c>
      <c r="B11408" s="200">
        <v>9949.7999999999993</v>
      </c>
      <c r="C11408" s="201">
        <f t="shared" si="356"/>
        <v>9.9497999999999998</v>
      </c>
      <c r="D11408" s="254">
        <f t="shared" si="357"/>
        <v>7.0358122845171067E-3</v>
      </c>
    </row>
    <row r="11409" spans="1:4" x14ac:dyDescent="0.3">
      <c r="A11409" s="4">
        <v>36145</v>
      </c>
      <c r="B11409" s="200">
        <v>9882.7999999999993</v>
      </c>
      <c r="C11409" s="201">
        <f t="shared" si="356"/>
        <v>9.8827999999999996</v>
      </c>
      <c r="D11409" s="254">
        <f t="shared" si="357"/>
        <v>-0.67338036945465696</v>
      </c>
    </row>
    <row r="11410" spans="1:4" x14ac:dyDescent="0.3">
      <c r="A11410" s="4">
        <v>36146</v>
      </c>
      <c r="B11410" s="200">
        <v>9786.3000000000011</v>
      </c>
      <c r="C11410" s="201">
        <f t="shared" si="356"/>
        <v>9.7863000000000007</v>
      </c>
      <c r="D11410" s="254">
        <f t="shared" si="357"/>
        <v>-0.97644392277490555</v>
      </c>
    </row>
    <row r="11411" spans="1:4" x14ac:dyDescent="0.3">
      <c r="A11411" s="4">
        <v>36147</v>
      </c>
      <c r="B11411" s="200">
        <v>9797.2000000000007</v>
      </c>
      <c r="C11411" s="201">
        <f t="shared" si="356"/>
        <v>9.7972000000000001</v>
      </c>
      <c r="D11411" s="254">
        <f t="shared" si="357"/>
        <v>0.1113801947620674</v>
      </c>
    </row>
    <row r="11412" spans="1:4" x14ac:dyDescent="0.3">
      <c r="A11412" s="4">
        <v>36150</v>
      </c>
      <c r="B11412" s="200">
        <v>9756.7999999999993</v>
      </c>
      <c r="C11412" s="201">
        <f t="shared" si="356"/>
        <v>9.7568000000000001</v>
      </c>
      <c r="D11412" s="254">
        <f t="shared" si="357"/>
        <v>-0.41236271587802298</v>
      </c>
    </row>
    <row r="11413" spans="1:4" x14ac:dyDescent="0.3">
      <c r="A11413" s="4">
        <v>36151</v>
      </c>
      <c r="B11413" s="200">
        <v>9802.7999999999993</v>
      </c>
      <c r="C11413" s="201">
        <f t="shared" si="356"/>
        <v>9.8027999999999995</v>
      </c>
      <c r="D11413" s="254">
        <f t="shared" si="357"/>
        <v>0.47146605444408074</v>
      </c>
    </row>
    <row r="11414" spans="1:4" x14ac:dyDescent="0.3">
      <c r="A11414" s="4">
        <v>36152</v>
      </c>
      <c r="B11414" s="200">
        <v>9810.4</v>
      </c>
      <c r="C11414" s="201">
        <f t="shared" si="356"/>
        <v>9.8103999999999996</v>
      </c>
      <c r="D11414" s="254">
        <f t="shared" si="357"/>
        <v>7.7528869302656567E-2</v>
      </c>
    </row>
    <row r="11415" spans="1:4" x14ac:dyDescent="0.3">
      <c r="A11415" s="4">
        <v>36153</v>
      </c>
      <c r="B11415" s="200">
        <v>9882.1999999999989</v>
      </c>
      <c r="C11415" s="201">
        <f t="shared" si="356"/>
        <v>9.8821999999999992</v>
      </c>
      <c r="D11415" s="254">
        <f t="shared" si="357"/>
        <v>0.73187637609066769</v>
      </c>
    </row>
    <row r="11416" spans="1:4" x14ac:dyDescent="0.3">
      <c r="A11416" s="4">
        <v>36157</v>
      </c>
      <c r="B11416" s="200">
        <v>9838.2000000000007</v>
      </c>
      <c r="C11416" s="201">
        <f t="shared" si="356"/>
        <v>9.8382000000000005</v>
      </c>
      <c r="D11416" s="254">
        <f t="shared" si="357"/>
        <v>-0.44524498593428996</v>
      </c>
    </row>
    <row r="11417" spans="1:4" x14ac:dyDescent="0.3">
      <c r="A11417" s="4">
        <v>36158</v>
      </c>
      <c r="B11417" s="200">
        <v>9865</v>
      </c>
      <c r="C11417" s="201">
        <f t="shared" si="356"/>
        <v>9.8650000000000002</v>
      </c>
      <c r="D11417" s="254">
        <f t="shared" si="357"/>
        <v>0.27240755422739404</v>
      </c>
    </row>
    <row r="11418" spans="1:4" x14ac:dyDescent="0.3">
      <c r="A11418" s="4">
        <v>36159</v>
      </c>
      <c r="B11418" s="200">
        <v>9939.5</v>
      </c>
      <c r="C11418" s="201">
        <f t="shared" si="356"/>
        <v>9.9395000000000007</v>
      </c>
      <c r="D11418" s="254">
        <f t="shared" si="357"/>
        <v>0.75519513431323571</v>
      </c>
    </row>
    <row r="11419" spans="1:4" x14ac:dyDescent="0.3">
      <c r="A11419" s="4">
        <v>36160</v>
      </c>
      <c r="B11419" s="200">
        <v>9896.2999999999993</v>
      </c>
      <c r="C11419" s="201">
        <f t="shared" si="356"/>
        <v>9.8963000000000001</v>
      </c>
      <c r="D11419" s="254">
        <f t="shared" si="357"/>
        <v>-0.4346295085265961</v>
      </c>
    </row>
    <row r="11420" spans="1:4" x14ac:dyDescent="0.3">
      <c r="A11420" s="4">
        <v>36164</v>
      </c>
      <c r="B11420" s="200">
        <v>9837.6</v>
      </c>
      <c r="C11420" s="201">
        <f t="shared" si="356"/>
        <v>9.8376000000000001</v>
      </c>
      <c r="D11420" s="254">
        <f t="shared" si="357"/>
        <v>-0.59315097561714047</v>
      </c>
    </row>
    <row r="11421" spans="1:4" x14ac:dyDescent="0.3">
      <c r="A11421" s="4">
        <v>36165</v>
      </c>
      <c r="B11421" s="200">
        <v>9792.1</v>
      </c>
      <c r="C11421" s="201">
        <f t="shared" si="356"/>
        <v>9.7920999999999996</v>
      </c>
      <c r="D11421" s="254">
        <f t="shared" si="357"/>
        <v>-0.46251118158900928</v>
      </c>
    </row>
    <row r="11422" spans="1:4" x14ac:dyDescent="0.3">
      <c r="A11422" s="4">
        <v>36166</v>
      </c>
      <c r="B11422" s="200">
        <v>9775.5</v>
      </c>
      <c r="C11422" s="201">
        <f t="shared" si="356"/>
        <v>9.7754999999999992</v>
      </c>
      <c r="D11422" s="254">
        <f t="shared" si="357"/>
        <v>-0.16952441253663686</v>
      </c>
    </row>
    <row r="11423" spans="1:4" x14ac:dyDescent="0.3">
      <c r="A11423" s="4">
        <v>36167</v>
      </c>
      <c r="B11423" s="200">
        <v>9852.7000000000007</v>
      </c>
      <c r="C11423" s="201">
        <f t="shared" si="356"/>
        <v>9.8527000000000005</v>
      </c>
      <c r="D11423" s="254">
        <f t="shared" si="357"/>
        <v>0.78972942560484594</v>
      </c>
    </row>
    <row r="11424" spans="1:4" x14ac:dyDescent="0.3">
      <c r="A11424" s="4">
        <v>36168</v>
      </c>
      <c r="B11424" s="200">
        <v>9809.1</v>
      </c>
      <c r="C11424" s="201">
        <f t="shared" si="356"/>
        <v>9.8091000000000008</v>
      </c>
      <c r="D11424" s="254">
        <f t="shared" si="357"/>
        <v>-0.44251829447765623</v>
      </c>
    </row>
    <row r="11425" spans="1:4" x14ac:dyDescent="0.3">
      <c r="A11425" s="4">
        <v>36171</v>
      </c>
      <c r="B11425" s="200">
        <v>9939.4</v>
      </c>
      <c r="C11425" s="201">
        <f t="shared" si="356"/>
        <v>9.9393999999999991</v>
      </c>
      <c r="D11425" s="254">
        <f t="shared" si="357"/>
        <v>1.3283583611136462</v>
      </c>
    </row>
    <row r="11426" spans="1:4" x14ac:dyDescent="0.3">
      <c r="A11426" s="4">
        <v>36172</v>
      </c>
      <c r="B11426" s="200">
        <v>10084.799999999999</v>
      </c>
      <c r="C11426" s="201">
        <f t="shared" si="356"/>
        <v>10.0848</v>
      </c>
      <c r="D11426" s="254">
        <f t="shared" si="357"/>
        <v>1.4628649616676981</v>
      </c>
    </row>
    <row r="11427" spans="1:4" x14ac:dyDescent="0.3">
      <c r="A11427" s="4">
        <v>36173</v>
      </c>
      <c r="B11427" s="200">
        <v>10600</v>
      </c>
      <c r="C11427" s="201">
        <f t="shared" si="356"/>
        <v>10.6</v>
      </c>
      <c r="D11427" s="254">
        <f t="shared" si="357"/>
        <v>5.1086784071077362</v>
      </c>
    </row>
    <row r="11428" spans="1:4" x14ac:dyDescent="0.3">
      <c r="A11428" s="4">
        <v>36174</v>
      </c>
      <c r="B11428" s="200">
        <v>10538.3</v>
      </c>
      <c r="C11428" s="201">
        <f t="shared" si="356"/>
        <v>10.5383</v>
      </c>
      <c r="D11428" s="254">
        <f t="shared" si="357"/>
        <v>-0.58207547169811802</v>
      </c>
    </row>
    <row r="11429" spans="1:4" x14ac:dyDescent="0.3">
      <c r="A11429" s="4">
        <v>36175</v>
      </c>
      <c r="B11429" s="200">
        <v>10348.5</v>
      </c>
      <c r="C11429" s="201">
        <f t="shared" si="356"/>
        <v>10.3485</v>
      </c>
      <c r="D11429" s="254">
        <f t="shared" si="357"/>
        <v>-1.8010495051383968</v>
      </c>
    </row>
    <row r="11430" spans="1:4" x14ac:dyDescent="0.3">
      <c r="A11430" s="4">
        <v>36178</v>
      </c>
      <c r="B11430" s="200">
        <v>10225.799999999999</v>
      </c>
      <c r="C11430" s="201">
        <f t="shared" si="356"/>
        <v>10.2258</v>
      </c>
      <c r="D11430" s="254">
        <f t="shared" si="357"/>
        <v>-1.1856790839252174</v>
      </c>
    </row>
    <row r="11431" spans="1:4" x14ac:dyDescent="0.3">
      <c r="A11431" s="4">
        <v>36179</v>
      </c>
      <c r="B11431" s="200">
        <v>10278.299999999999</v>
      </c>
      <c r="C11431" s="201">
        <f t="shared" si="356"/>
        <v>10.2783</v>
      </c>
      <c r="D11431" s="254">
        <f t="shared" si="357"/>
        <v>0.51340726397934855</v>
      </c>
    </row>
    <row r="11432" spans="1:4" x14ac:dyDescent="0.3">
      <c r="A11432" s="4">
        <v>36180</v>
      </c>
      <c r="B11432" s="200">
        <v>10178</v>
      </c>
      <c r="C11432" s="201">
        <f t="shared" si="356"/>
        <v>10.178000000000001</v>
      </c>
      <c r="D11432" s="254">
        <f t="shared" si="357"/>
        <v>-0.9758423085529655</v>
      </c>
    </row>
    <row r="11433" spans="1:4" x14ac:dyDescent="0.3">
      <c r="A11433" s="4">
        <v>36181</v>
      </c>
      <c r="B11433" s="200">
        <v>10287.4</v>
      </c>
      <c r="C11433" s="201">
        <f t="shared" si="356"/>
        <v>10.2874</v>
      </c>
      <c r="D11433" s="254">
        <f t="shared" si="357"/>
        <v>1.0748673609746406</v>
      </c>
    </row>
    <row r="11434" spans="1:4" x14ac:dyDescent="0.3">
      <c r="A11434" s="4">
        <v>36182</v>
      </c>
      <c r="B11434" s="200">
        <v>10201.700000000001</v>
      </c>
      <c r="C11434" s="201">
        <f t="shared" si="356"/>
        <v>10.201700000000001</v>
      </c>
      <c r="D11434" s="254">
        <f t="shared" si="357"/>
        <v>-0.83305791550828401</v>
      </c>
    </row>
    <row r="11435" spans="1:4" x14ac:dyDescent="0.3">
      <c r="A11435" s="4">
        <v>36185</v>
      </c>
      <c r="B11435" s="200">
        <v>10224.199999999999</v>
      </c>
      <c r="C11435" s="201">
        <f t="shared" si="356"/>
        <v>10.2242</v>
      </c>
      <c r="D11435" s="254">
        <f t="shared" si="357"/>
        <v>0.2205514767146477</v>
      </c>
    </row>
    <row r="11436" spans="1:4" x14ac:dyDescent="0.3">
      <c r="A11436" s="4">
        <v>36186</v>
      </c>
      <c r="B11436" s="200">
        <v>10225.199999999999</v>
      </c>
      <c r="C11436" s="201">
        <f t="shared" si="356"/>
        <v>10.225199999999999</v>
      </c>
      <c r="D11436" s="254">
        <f t="shared" si="357"/>
        <v>9.7807163396579355E-3</v>
      </c>
    </row>
    <row r="11437" spans="1:4" x14ac:dyDescent="0.3">
      <c r="A11437" s="4">
        <v>36187</v>
      </c>
      <c r="B11437" s="200">
        <v>10174.5</v>
      </c>
      <c r="C11437" s="201">
        <f t="shared" si="356"/>
        <v>10.1745</v>
      </c>
      <c r="D11437" s="254">
        <f t="shared" si="357"/>
        <v>-0.49583382232131212</v>
      </c>
    </row>
    <row r="11438" spans="1:4" x14ac:dyDescent="0.3">
      <c r="A11438" s="4">
        <v>36188</v>
      </c>
      <c r="B11438" s="200">
        <v>10175.200000000001</v>
      </c>
      <c r="C11438" s="201">
        <f t="shared" si="356"/>
        <v>10.1752</v>
      </c>
      <c r="D11438" s="254">
        <f t="shared" si="357"/>
        <v>6.879944960447304E-3</v>
      </c>
    </row>
    <row r="11439" spans="1:4" x14ac:dyDescent="0.3">
      <c r="A11439" s="4">
        <v>36189</v>
      </c>
      <c r="B11439" s="200">
        <v>10154.299999999999</v>
      </c>
      <c r="C11439" s="201">
        <f t="shared" si="356"/>
        <v>10.154299999999999</v>
      </c>
      <c r="D11439" s="254">
        <f t="shared" si="357"/>
        <v>-0.20540136803208764</v>
      </c>
    </row>
    <row r="11440" spans="1:4" x14ac:dyDescent="0.3">
      <c r="A11440" s="4">
        <v>36192</v>
      </c>
      <c r="B11440" s="200">
        <v>10098.599999999999</v>
      </c>
      <c r="C11440" s="201">
        <f t="shared" si="356"/>
        <v>10.098599999999999</v>
      </c>
      <c r="D11440" s="254">
        <f t="shared" si="357"/>
        <v>-0.54853608815970123</v>
      </c>
    </row>
    <row r="11441" spans="1:4" x14ac:dyDescent="0.3">
      <c r="A11441" s="4">
        <v>36193</v>
      </c>
      <c r="B11441" s="200">
        <v>10082.299999999999</v>
      </c>
      <c r="C11441" s="201">
        <f t="shared" si="356"/>
        <v>10.0823</v>
      </c>
      <c r="D11441" s="254">
        <f t="shared" si="357"/>
        <v>-0.16140851207097073</v>
      </c>
    </row>
    <row r="11442" spans="1:4" x14ac:dyDescent="0.3">
      <c r="A11442" s="4">
        <v>36194</v>
      </c>
      <c r="B11442" s="200">
        <v>10113.799999999999</v>
      </c>
      <c r="C11442" s="201">
        <f t="shared" si="356"/>
        <v>10.113799999999999</v>
      </c>
      <c r="D11442" s="254">
        <f t="shared" si="357"/>
        <v>0.31242871170269471</v>
      </c>
    </row>
    <row r="11443" spans="1:4" x14ac:dyDescent="0.3">
      <c r="A11443" s="4">
        <v>36195</v>
      </c>
      <c r="B11443" s="200">
        <v>10121.700000000001</v>
      </c>
      <c r="C11443" s="201">
        <f t="shared" si="356"/>
        <v>10.121700000000001</v>
      </c>
      <c r="D11443" s="254">
        <f t="shared" si="357"/>
        <v>7.811109573059305E-2</v>
      </c>
    </row>
    <row r="11444" spans="1:4" x14ac:dyDescent="0.3">
      <c r="A11444" s="4">
        <v>36199</v>
      </c>
      <c r="B11444" s="200">
        <v>10082.1</v>
      </c>
      <c r="C11444" s="201">
        <f t="shared" si="356"/>
        <v>10.082100000000001</v>
      </c>
      <c r="D11444" s="254">
        <f t="shared" si="357"/>
        <v>-0.39123862592252978</v>
      </c>
    </row>
    <row r="11445" spans="1:4" x14ac:dyDescent="0.3">
      <c r="A11445" s="4">
        <v>36200</v>
      </c>
      <c r="B11445" s="200">
        <v>10076.4</v>
      </c>
      <c r="C11445" s="201">
        <f t="shared" si="356"/>
        <v>10.0764</v>
      </c>
      <c r="D11445" s="254">
        <f t="shared" si="357"/>
        <v>-5.6535840747473642E-2</v>
      </c>
    </row>
    <row r="11446" spans="1:4" x14ac:dyDescent="0.3">
      <c r="A11446" s="4">
        <v>36201</v>
      </c>
      <c r="B11446" s="200">
        <v>10060.6</v>
      </c>
      <c r="C11446" s="201">
        <f t="shared" si="356"/>
        <v>10.060600000000001</v>
      </c>
      <c r="D11446" s="254">
        <f t="shared" si="357"/>
        <v>-0.15680203247190327</v>
      </c>
    </row>
    <row r="11447" spans="1:4" x14ac:dyDescent="0.3">
      <c r="A11447" s="4">
        <v>36202</v>
      </c>
      <c r="B11447" s="200">
        <v>9979.3000000000011</v>
      </c>
      <c r="C11447" s="201">
        <f t="shared" si="356"/>
        <v>9.9793000000000003</v>
      </c>
      <c r="D11447" s="254">
        <f t="shared" si="357"/>
        <v>-0.80810289644751565</v>
      </c>
    </row>
    <row r="11448" spans="1:4" x14ac:dyDescent="0.3">
      <c r="A11448" s="4">
        <v>36203</v>
      </c>
      <c r="B11448" s="200">
        <v>9948.6</v>
      </c>
      <c r="C11448" s="201">
        <f t="shared" si="356"/>
        <v>9.9486000000000008</v>
      </c>
      <c r="D11448" s="254">
        <f t="shared" si="357"/>
        <v>-0.30763680819296813</v>
      </c>
    </row>
    <row r="11449" spans="1:4" x14ac:dyDescent="0.3">
      <c r="A11449" s="4">
        <v>36206</v>
      </c>
      <c r="B11449" s="200">
        <v>9931.5</v>
      </c>
      <c r="C11449" s="201">
        <f t="shared" si="356"/>
        <v>9.9314999999999998</v>
      </c>
      <c r="D11449" s="254">
        <f t="shared" si="357"/>
        <v>-0.17188348109281604</v>
      </c>
    </row>
    <row r="11450" spans="1:4" x14ac:dyDescent="0.3">
      <c r="A11450" s="4">
        <v>36207</v>
      </c>
      <c r="B11450" s="200">
        <v>9919</v>
      </c>
      <c r="C11450" s="201">
        <f t="shared" si="356"/>
        <v>9.9190000000000005</v>
      </c>
      <c r="D11450" s="254">
        <f t="shared" si="357"/>
        <v>-0.12586215576700921</v>
      </c>
    </row>
    <row r="11451" spans="1:4" x14ac:dyDescent="0.3">
      <c r="A11451" s="4">
        <v>36208</v>
      </c>
      <c r="B11451" s="200">
        <v>9904.2999999999993</v>
      </c>
      <c r="C11451" s="201">
        <f t="shared" si="356"/>
        <v>9.9042999999999992</v>
      </c>
      <c r="D11451" s="254">
        <f t="shared" si="357"/>
        <v>-0.14820042342978956</v>
      </c>
    </row>
    <row r="11452" spans="1:4" x14ac:dyDescent="0.3">
      <c r="A11452" s="4">
        <v>36209</v>
      </c>
      <c r="B11452" s="200">
        <v>9880.9</v>
      </c>
      <c r="C11452" s="201">
        <f t="shared" si="356"/>
        <v>9.8809000000000005</v>
      </c>
      <c r="D11452" s="254">
        <f t="shared" si="357"/>
        <v>-0.23626101794169685</v>
      </c>
    </row>
    <row r="11453" spans="1:4" x14ac:dyDescent="0.3">
      <c r="A11453" s="4">
        <v>36210</v>
      </c>
      <c r="B11453" s="200">
        <v>9933.2999999999993</v>
      </c>
      <c r="C11453" s="201">
        <f t="shared" si="356"/>
        <v>9.9332999999999991</v>
      </c>
      <c r="D11453" s="254">
        <f t="shared" si="357"/>
        <v>0.53031606432611955</v>
      </c>
    </row>
    <row r="11454" spans="1:4" x14ac:dyDescent="0.3">
      <c r="A11454" s="4">
        <v>36213</v>
      </c>
      <c r="B11454" s="200">
        <v>9931.5</v>
      </c>
      <c r="C11454" s="201">
        <f t="shared" si="356"/>
        <v>9.9314999999999998</v>
      </c>
      <c r="D11454" s="254">
        <f t="shared" si="357"/>
        <v>-1.8120866177395722E-2</v>
      </c>
    </row>
    <row r="11455" spans="1:4" x14ac:dyDescent="0.3">
      <c r="A11455" s="4">
        <v>36214</v>
      </c>
      <c r="B11455" s="200">
        <v>9956.5</v>
      </c>
      <c r="C11455" s="201">
        <f t="shared" si="356"/>
        <v>9.9565000000000001</v>
      </c>
      <c r="D11455" s="254">
        <f t="shared" si="357"/>
        <v>0.25172431153401842</v>
      </c>
    </row>
    <row r="11456" spans="1:4" x14ac:dyDescent="0.3">
      <c r="A11456" s="4">
        <v>36215</v>
      </c>
      <c r="B11456" s="200">
        <v>9935.7000000000007</v>
      </c>
      <c r="C11456" s="201">
        <f t="shared" si="356"/>
        <v>9.9357000000000006</v>
      </c>
      <c r="D11456" s="254">
        <f t="shared" si="357"/>
        <v>-0.20890875307587597</v>
      </c>
    </row>
    <row r="11457" spans="1:4" x14ac:dyDescent="0.3">
      <c r="A11457" s="4">
        <v>36216</v>
      </c>
      <c r="B11457" s="200">
        <v>9983.5999999999985</v>
      </c>
      <c r="C11457" s="201">
        <f t="shared" si="356"/>
        <v>9.9835999999999991</v>
      </c>
      <c r="D11457" s="254">
        <f t="shared" si="357"/>
        <v>0.48209990237222389</v>
      </c>
    </row>
    <row r="11458" spans="1:4" x14ac:dyDescent="0.3">
      <c r="A11458" s="4">
        <v>36217</v>
      </c>
      <c r="B11458" s="200">
        <v>9944.1</v>
      </c>
      <c r="C11458" s="201">
        <f t="shared" si="356"/>
        <v>9.9441000000000006</v>
      </c>
      <c r="D11458" s="254">
        <f t="shared" si="357"/>
        <v>-0.39564886413716582</v>
      </c>
    </row>
    <row r="11459" spans="1:4" x14ac:dyDescent="0.3">
      <c r="A11459" s="4">
        <v>36220</v>
      </c>
      <c r="B11459" s="200">
        <v>9907.1999999999989</v>
      </c>
      <c r="C11459" s="201">
        <f t="shared" si="356"/>
        <v>9.9071999999999996</v>
      </c>
      <c r="D11459" s="254">
        <f t="shared" si="357"/>
        <v>-0.37107430536701402</v>
      </c>
    </row>
    <row r="11460" spans="1:4" x14ac:dyDescent="0.3">
      <c r="A11460" s="4">
        <v>36221</v>
      </c>
      <c r="B11460" s="200">
        <v>9952.7999999999993</v>
      </c>
      <c r="C11460" s="201">
        <f t="shared" si="356"/>
        <v>9.9527999999999999</v>
      </c>
      <c r="D11460" s="254">
        <f t="shared" si="357"/>
        <v>0.46027131782946373</v>
      </c>
    </row>
    <row r="11461" spans="1:4" x14ac:dyDescent="0.3">
      <c r="A11461" s="4">
        <v>36222</v>
      </c>
      <c r="B11461" s="200">
        <v>9964.1</v>
      </c>
      <c r="C11461" s="201">
        <f t="shared" si="356"/>
        <v>9.9641000000000002</v>
      </c>
      <c r="D11461" s="254">
        <f t="shared" si="357"/>
        <v>0.11353588939797543</v>
      </c>
    </row>
    <row r="11462" spans="1:4" x14ac:dyDescent="0.3">
      <c r="A11462" s="4">
        <v>36223</v>
      </c>
      <c r="B11462" s="200">
        <v>9933.4000000000015</v>
      </c>
      <c r="C11462" s="201">
        <f t="shared" ref="C11462:C11525" si="358">B11462/1000</f>
        <v>9.9334000000000007</v>
      </c>
      <c r="D11462" s="254">
        <f t="shared" si="357"/>
        <v>-0.3081061009022279</v>
      </c>
    </row>
    <row r="11463" spans="1:4" x14ac:dyDescent="0.3">
      <c r="A11463" s="4">
        <v>36224</v>
      </c>
      <c r="B11463" s="200">
        <v>9873.2000000000007</v>
      </c>
      <c r="C11463" s="201">
        <f t="shared" si="358"/>
        <v>9.8732000000000006</v>
      </c>
      <c r="D11463" s="254">
        <f t="shared" ref="D11463:D11526" si="359">((B11463/B11462)-1)*100</f>
        <v>-0.60603620109932477</v>
      </c>
    </row>
    <row r="11464" spans="1:4" x14ac:dyDescent="0.3">
      <c r="A11464" s="4">
        <v>36227</v>
      </c>
      <c r="B11464" s="200">
        <v>9843.4000000000015</v>
      </c>
      <c r="C11464" s="201">
        <f t="shared" si="358"/>
        <v>9.8434000000000008</v>
      </c>
      <c r="D11464" s="254">
        <f t="shared" si="359"/>
        <v>-0.3018271684965268</v>
      </c>
    </row>
    <row r="11465" spans="1:4" x14ac:dyDescent="0.3">
      <c r="A11465" s="4">
        <v>36228</v>
      </c>
      <c r="B11465" s="200">
        <v>9792.7000000000007</v>
      </c>
      <c r="C11465" s="201">
        <f t="shared" si="358"/>
        <v>9.7927</v>
      </c>
      <c r="D11465" s="254">
        <f t="shared" si="359"/>
        <v>-0.51506593250300048</v>
      </c>
    </row>
    <row r="11466" spans="1:4" x14ac:dyDescent="0.3">
      <c r="A11466" s="4">
        <v>36229</v>
      </c>
      <c r="B11466" s="200">
        <v>9801.1999999999989</v>
      </c>
      <c r="C11466" s="201">
        <f t="shared" si="358"/>
        <v>9.8011999999999997</v>
      </c>
      <c r="D11466" s="254">
        <f t="shared" si="359"/>
        <v>8.6799350536614917E-2</v>
      </c>
    </row>
    <row r="11467" spans="1:4" x14ac:dyDescent="0.3">
      <c r="A11467" s="4">
        <v>36230</v>
      </c>
      <c r="B11467" s="200">
        <v>9748</v>
      </c>
      <c r="C11467" s="201">
        <f t="shared" si="358"/>
        <v>9.7479999999999993</v>
      </c>
      <c r="D11467" s="254">
        <f t="shared" si="359"/>
        <v>-0.54279067869239528</v>
      </c>
    </row>
    <row r="11468" spans="1:4" x14ac:dyDescent="0.3">
      <c r="A11468" s="4">
        <v>36231</v>
      </c>
      <c r="B11468" s="200">
        <v>9752.7000000000007</v>
      </c>
      <c r="C11468" s="201">
        <f t="shared" si="358"/>
        <v>9.7527000000000008</v>
      </c>
      <c r="D11468" s="254">
        <f t="shared" si="359"/>
        <v>4.8215018465325166E-2</v>
      </c>
    </row>
    <row r="11469" spans="1:4" x14ac:dyDescent="0.3">
      <c r="A11469" s="4">
        <v>36234</v>
      </c>
      <c r="B11469" s="200">
        <v>9705.2999999999993</v>
      </c>
      <c r="C11469" s="201">
        <f t="shared" si="358"/>
        <v>9.7052999999999994</v>
      </c>
      <c r="D11469" s="254">
        <f t="shared" si="359"/>
        <v>-0.48601925620599395</v>
      </c>
    </row>
    <row r="11470" spans="1:4" x14ac:dyDescent="0.3">
      <c r="A11470" s="4">
        <v>36235</v>
      </c>
      <c r="B11470" s="200">
        <v>9658.6999999999989</v>
      </c>
      <c r="C11470" s="201">
        <f t="shared" si="358"/>
        <v>9.6586999999999996</v>
      </c>
      <c r="D11470" s="254">
        <f t="shared" si="359"/>
        <v>-0.48015002112248295</v>
      </c>
    </row>
    <row r="11471" spans="1:4" x14ac:dyDescent="0.3">
      <c r="A11471" s="4">
        <v>36236</v>
      </c>
      <c r="B11471" s="200">
        <v>9688.8000000000011</v>
      </c>
      <c r="C11471" s="201">
        <f t="shared" si="358"/>
        <v>9.6888000000000005</v>
      </c>
      <c r="D11471" s="254">
        <f t="shared" si="359"/>
        <v>0.31163614150975238</v>
      </c>
    </row>
    <row r="11472" spans="1:4" x14ac:dyDescent="0.3">
      <c r="A11472" s="4">
        <v>36237</v>
      </c>
      <c r="B11472" s="200">
        <v>9646.2000000000007</v>
      </c>
      <c r="C11472" s="201">
        <f t="shared" si="358"/>
        <v>9.6462000000000003</v>
      </c>
      <c r="D11472" s="254">
        <f t="shared" si="359"/>
        <v>-0.43968293287094395</v>
      </c>
    </row>
    <row r="11473" spans="1:4" x14ac:dyDescent="0.3">
      <c r="A11473" s="4">
        <v>36238</v>
      </c>
      <c r="B11473" s="200">
        <v>9667.5</v>
      </c>
      <c r="C11473" s="201">
        <f t="shared" si="358"/>
        <v>9.6675000000000004</v>
      </c>
      <c r="D11473" s="254">
        <f t="shared" si="359"/>
        <v>0.22081234061079869</v>
      </c>
    </row>
    <row r="11474" spans="1:4" x14ac:dyDescent="0.3">
      <c r="A11474" s="4">
        <v>36241</v>
      </c>
      <c r="B11474" s="200">
        <v>9711.6</v>
      </c>
      <c r="C11474" s="201">
        <f t="shared" si="358"/>
        <v>9.7116000000000007</v>
      </c>
      <c r="D11474" s="254">
        <f t="shared" si="359"/>
        <v>0.45616757176105693</v>
      </c>
    </row>
    <row r="11475" spans="1:4" x14ac:dyDescent="0.3">
      <c r="A11475" s="4">
        <v>36242</v>
      </c>
      <c r="B11475" s="200">
        <v>9672.2999999999993</v>
      </c>
      <c r="C11475" s="201">
        <f t="shared" si="358"/>
        <v>9.6722999999999999</v>
      </c>
      <c r="D11475" s="254">
        <f t="shared" si="359"/>
        <v>-0.40467070307674824</v>
      </c>
    </row>
    <row r="11476" spans="1:4" x14ac:dyDescent="0.3">
      <c r="A11476" s="4">
        <v>36243</v>
      </c>
      <c r="B11476" s="200">
        <v>9691.7000000000007</v>
      </c>
      <c r="C11476" s="201">
        <f t="shared" si="358"/>
        <v>9.6917000000000009</v>
      </c>
      <c r="D11476" s="254">
        <f t="shared" si="359"/>
        <v>0.20057276966183313</v>
      </c>
    </row>
    <row r="11477" spans="1:4" x14ac:dyDescent="0.3">
      <c r="A11477" s="4">
        <v>36244</v>
      </c>
      <c r="B11477" s="200">
        <v>9645.4</v>
      </c>
      <c r="C11477" s="201">
        <f t="shared" si="358"/>
        <v>9.6454000000000004</v>
      </c>
      <c r="D11477" s="254">
        <f t="shared" si="359"/>
        <v>-0.47772836550864506</v>
      </c>
    </row>
    <row r="11478" spans="1:4" x14ac:dyDescent="0.3">
      <c r="A11478" s="4">
        <v>36245</v>
      </c>
      <c r="B11478" s="200">
        <v>9595.4</v>
      </c>
      <c r="C11478" s="201">
        <f t="shared" si="358"/>
        <v>9.5953999999999997</v>
      </c>
      <c r="D11478" s="254">
        <f t="shared" si="359"/>
        <v>-0.51838181931282978</v>
      </c>
    </row>
    <row r="11479" spans="1:4" x14ac:dyDescent="0.3">
      <c r="A11479" s="4">
        <v>36248</v>
      </c>
      <c r="B11479" s="200">
        <v>9515.8000000000011</v>
      </c>
      <c r="C11479" s="201">
        <f t="shared" si="358"/>
        <v>9.5158000000000005</v>
      </c>
      <c r="D11479" s="254">
        <f t="shared" si="359"/>
        <v>-0.82956416616293271</v>
      </c>
    </row>
    <row r="11480" spans="1:4" x14ac:dyDescent="0.3">
      <c r="A11480" s="4">
        <v>36249</v>
      </c>
      <c r="B11480" s="200">
        <v>9537.5999999999985</v>
      </c>
      <c r="C11480" s="201">
        <f t="shared" si="358"/>
        <v>9.5375999999999994</v>
      </c>
      <c r="D11480" s="254">
        <f t="shared" si="359"/>
        <v>0.229092666932873</v>
      </c>
    </row>
    <row r="11481" spans="1:4" x14ac:dyDescent="0.3">
      <c r="A11481" s="4">
        <v>36250</v>
      </c>
      <c r="B11481" s="200">
        <v>9521.8000000000011</v>
      </c>
      <c r="C11481" s="201">
        <f t="shared" si="358"/>
        <v>9.5218000000000007</v>
      </c>
      <c r="D11481" s="254">
        <f t="shared" si="359"/>
        <v>-0.16566012414022113</v>
      </c>
    </row>
    <row r="11482" spans="1:4" x14ac:dyDescent="0.3">
      <c r="A11482" s="4">
        <v>36255</v>
      </c>
      <c r="B11482" s="200">
        <v>9481.7999999999993</v>
      </c>
      <c r="C11482" s="201">
        <f t="shared" si="358"/>
        <v>9.4817999999999998</v>
      </c>
      <c r="D11482" s="254">
        <f t="shared" si="359"/>
        <v>-0.4200886387027869</v>
      </c>
    </row>
    <row r="11483" spans="1:4" x14ac:dyDescent="0.3">
      <c r="A11483" s="4">
        <v>36256</v>
      </c>
      <c r="B11483" s="200">
        <v>9484.6</v>
      </c>
      <c r="C11483" s="201">
        <f t="shared" si="358"/>
        <v>9.4846000000000004</v>
      </c>
      <c r="D11483" s="254">
        <f t="shared" si="359"/>
        <v>2.9530257967902429E-2</v>
      </c>
    </row>
    <row r="11484" spans="1:4" x14ac:dyDescent="0.3">
      <c r="A11484" s="4">
        <v>36257</v>
      </c>
      <c r="B11484" s="200">
        <v>9496.8000000000011</v>
      </c>
      <c r="C11484" s="201">
        <f t="shared" si="358"/>
        <v>9.4968000000000004</v>
      </c>
      <c r="D11484" s="254">
        <f t="shared" si="359"/>
        <v>0.12862956793118219</v>
      </c>
    </row>
    <row r="11485" spans="1:4" x14ac:dyDescent="0.3">
      <c r="A11485" s="4">
        <v>36258</v>
      </c>
      <c r="B11485" s="200">
        <v>9477.1</v>
      </c>
      <c r="C11485" s="201">
        <f t="shared" si="358"/>
        <v>9.4771000000000001</v>
      </c>
      <c r="D11485" s="254">
        <f t="shared" si="359"/>
        <v>-0.20743829500463606</v>
      </c>
    </row>
    <row r="11486" spans="1:4" x14ac:dyDescent="0.3">
      <c r="A11486" s="4">
        <v>36259</v>
      </c>
      <c r="B11486" s="200">
        <v>9572.8000000000011</v>
      </c>
      <c r="C11486" s="201">
        <f t="shared" si="358"/>
        <v>9.5728000000000009</v>
      </c>
      <c r="D11486" s="254">
        <f t="shared" si="359"/>
        <v>1.0098025767376173</v>
      </c>
    </row>
    <row r="11487" spans="1:4" x14ac:dyDescent="0.3">
      <c r="A11487" s="4">
        <v>36262</v>
      </c>
      <c r="B11487" s="200">
        <v>9556.9000000000015</v>
      </c>
      <c r="C11487" s="201">
        <f t="shared" si="358"/>
        <v>9.5569000000000006</v>
      </c>
      <c r="D11487" s="254">
        <f t="shared" si="359"/>
        <v>-0.16609560421193548</v>
      </c>
    </row>
    <row r="11488" spans="1:4" x14ac:dyDescent="0.3">
      <c r="A11488" s="4">
        <v>36263</v>
      </c>
      <c r="B11488" s="200">
        <v>9505.8000000000011</v>
      </c>
      <c r="C11488" s="201">
        <f t="shared" si="358"/>
        <v>9.5058000000000007</v>
      </c>
      <c r="D11488" s="254">
        <f t="shared" si="359"/>
        <v>-0.53469221190972638</v>
      </c>
    </row>
    <row r="11489" spans="1:4" x14ac:dyDescent="0.3">
      <c r="A11489" s="4">
        <v>36264</v>
      </c>
      <c r="B11489" s="200">
        <v>9508.5</v>
      </c>
      <c r="C11489" s="201">
        <f t="shared" si="358"/>
        <v>9.5084999999999997</v>
      </c>
      <c r="D11489" s="254">
        <f t="shared" si="359"/>
        <v>2.840371141827891E-2</v>
      </c>
    </row>
    <row r="11490" spans="1:4" x14ac:dyDescent="0.3">
      <c r="A11490" s="4">
        <v>36265</v>
      </c>
      <c r="B11490" s="200">
        <v>9543</v>
      </c>
      <c r="C11490" s="201">
        <f t="shared" si="358"/>
        <v>9.5429999999999993</v>
      </c>
      <c r="D11490" s="254">
        <f t="shared" si="359"/>
        <v>0.36283325445654047</v>
      </c>
    </row>
    <row r="11491" spans="1:4" x14ac:dyDescent="0.3">
      <c r="A11491" s="4">
        <v>36266</v>
      </c>
      <c r="B11491" s="200">
        <v>9523.7000000000007</v>
      </c>
      <c r="C11491" s="201">
        <f t="shared" si="358"/>
        <v>9.5237000000000016</v>
      </c>
      <c r="D11491" s="254">
        <f t="shared" si="359"/>
        <v>-0.20224248139997236</v>
      </c>
    </row>
    <row r="11492" spans="1:4" x14ac:dyDescent="0.3">
      <c r="A11492" s="4">
        <v>36269</v>
      </c>
      <c r="B11492" s="200">
        <v>9383.1</v>
      </c>
      <c r="C11492" s="201">
        <f t="shared" si="358"/>
        <v>9.3831000000000007</v>
      </c>
      <c r="D11492" s="254">
        <f t="shared" si="359"/>
        <v>-1.4763169776452423</v>
      </c>
    </row>
    <row r="11493" spans="1:4" x14ac:dyDescent="0.3">
      <c r="A11493" s="4">
        <v>36270</v>
      </c>
      <c r="B11493" s="200">
        <v>9407.7000000000007</v>
      </c>
      <c r="C11493" s="201">
        <f t="shared" si="358"/>
        <v>9.4077000000000002</v>
      </c>
      <c r="D11493" s="254">
        <f t="shared" si="359"/>
        <v>0.26217348211146074</v>
      </c>
    </row>
    <row r="11494" spans="1:4" x14ac:dyDescent="0.3">
      <c r="A11494" s="4">
        <v>36271</v>
      </c>
      <c r="B11494" s="200">
        <v>9364.2999999999993</v>
      </c>
      <c r="C11494" s="201">
        <f t="shared" si="358"/>
        <v>9.3643000000000001</v>
      </c>
      <c r="D11494" s="254">
        <f t="shared" si="359"/>
        <v>-0.46132423440374826</v>
      </c>
    </row>
    <row r="11495" spans="1:4" x14ac:dyDescent="0.3">
      <c r="A11495" s="4">
        <v>36272</v>
      </c>
      <c r="B11495" s="200">
        <v>9331.6999999999989</v>
      </c>
      <c r="C11495" s="201">
        <f t="shared" si="358"/>
        <v>9.3316999999999997</v>
      </c>
      <c r="D11495" s="254">
        <f t="shared" si="359"/>
        <v>-0.34813066646732782</v>
      </c>
    </row>
    <row r="11496" spans="1:4" x14ac:dyDescent="0.3">
      <c r="A11496" s="4">
        <v>36273</v>
      </c>
      <c r="B11496" s="200">
        <v>9300.5</v>
      </c>
      <c r="C11496" s="201">
        <f t="shared" si="358"/>
        <v>9.3004999999999995</v>
      </c>
      <c r="D11496" s="254">
        <f t="shared" si="359"/>
        <v>-0.33434422452499613</v>
      </c>
    </row>
    <row r="11497" spans="1:4" x14ac:dyDescent="0.3">
      <c r="A11497" s="4">
        <v>36276</v>
      </c>
      <c r="B11497" s="200">
        <v>9308.4000000000015</v>
      </c>
      <c r="C11497" s="201">
        <f t="shared" si="358"/>
        <v>9.3084000000000007</v>
      </c>
      <c r="D11497" s="254">
        <f t="shared" si="359"/>
        <v>8.4941669802707231E-2</v>
      </c>
    </row>
    <row r="11498" spans="1:4" x14ac:dyDescent="0.3">
      <c r="A11498" s="4">
        <v>36277</v>
      </c>
      <c r="B11498" s="200">
        <v>9328.5</v>
      </c>
      <c r="C11498" s="201">
        <f t="shared" si="358"/>
        <v>9.3285</v>
      </c>
      <c r="D11498" s="254">
        <f t="shared" si="359"/>
        <v>0.21593399510118072</v>
      </c>
    </row>
    <row r="11499" spans="1:4" x14ac:dyDescent="0.3">
      <c r="A11499" s="4">
        <v>36278</v>
      </c>
      <c r="B11499" s="200">
        <v>9287.1</v>
      </c>
      <c r="C11499" s="201">
        <f t="shared" si="358"/>
        <v>9.2871000000000006</v>
      </c>
      <c r="D11499" s="254">
        <f t="shared" si="359"/>
        <v>-0.44380125422093242</v>
      </c>
    </row>
    <row r="11500" spans="1:4" x14ac:dyDescent="0.3">
      <c r="A11500" s="4">
        <v>36279</v>
      </c>
      <c r="B11500" s="200">
        <v>9262.2000000000007</v>
      </c>
      <c r="C11500" s="201">
        <f t="shared" si="358"/>
        <v>9.2622</v>
      </c>
      <c r="D11500" s="254">
        <f t="shared" si="359"/>
        <v>-0.2681138353199608</v>
      </c>
    </row>
    <row r="11501" spans="1:4" x14ac:dyDescent="0.3">
      <c r="A11501" s="4">
        <v>36280</v>
      </c>
      <c r="B11501" s="200">
        <v>9244.7000000000007</v>
      </c>
      <c r="C11501" s="201">
        <f t="shared" si="358"/>
        <v>9.2446999999999999</v>
      </c>
      <c r="D11501" s="254">
        <f t="shared" si="359"/>
        <v>-0.18893999265833239</v>
      </c>
    </row>
    <row r="11502" spans="1:4" x14ac:dyDescent="0.3">
      <c r="A11502" s="4">
        <v>36283</v>
      </c>
      <c r="B11502" s="200">
        <v>9268.9</v>
      </c>
      <c r="C11502" s="201">
        <f t="shared" si="358"/>
        <v>9.2689000000000004</v>
      </c>
      <c r="D11502" s="254">
        <f t="shared" si="359"/>
        <v>0.26177160967904012</v>
      </c>
    </row>
    <row r="11503" spans="1:4" x14ac:dyDescent="0.3">
      <c r="A11503" s="4">
        <v>36284</v>
      </c>
      <c r="B11503" s="200">
        <v>9274.9000000000015</v>
      </c>
      <c r="C11503" s="201">
        <f t="shared" si="358"/>
        <v>9.2749000000000006</v>
      </c>
      <c r="D11503" s="254">
        <f t="shared" si="359"/>
        <v>6.4732600416461672E-2</v>
      </c>
    </row>
    <row r="11504" spans="1:4" x14ac:dyDescent="0.3">
      <c r="A11504" s="4">
        <v>36286</v>
      </c>
      <c r="B11504" s="200">
        <v>9333</v>
      </c>
      <c r="C11504" s="201">
        <f t="shared" si="358"/>
        <v>9.3330000000000002</v>
      </c>
      <c r="D11504" s="254">
        <f t="shared" si="359"/>
        <v>0.62642184821397606</v>
      </c>
    </row>
    <row r="11505" spans="1:4" x14ac:dyDescent="0.3">
      <c r="A11505" s="4">
        <v>36287</v>
      </c>
      <c r="B11505" s="200">
        <v>9348</v>
      </c>
      <c r="C11505" s="201">
        <f t="shared" si="358"/>
        <v>9.3480000000000008</v>
      </c>
      <c r="D11505" s="254">
        <f t="shared" si="359"/>
        <v>0.16072002571521082</v>
      </c>
    </row>
    <row r="11506" spans="1:4" x14ac:dyDescent="0.3">
      <c r="A11506" s="4">
        <v>36290</v>
      </c>
      <c r="B11506" s="200">
        <v>9299.2000000000007</v>
      </c>
      <c r="C11506" s="201">
        <f t="shared" si="358"/>
        <v>9.2992000000000008</v>
      </c>
      <c r="D11506" s="254">
        <f t="shared" si="359"/>
        <v>-0.52203679931535074</v>
      </c>
    </row>
    <row r="11507" spans="1:4" x14ac:dyDescent="0.3">
      <c r="A11507" s="4">
        <v>36291</v>
      </c>
      <c r="B11507" s="200">
        <v>9253.2999999999993</v>
      </c>
      <c r="C11507" s="201">
        <f t="shared" si="358"/>
        <v>9.2532999999999994</v>
      </c>
      <c r="D11507" s="254">
        <f t="shared" si="359"/>
        <v>-0.49359084652444984</v>
      </c>
    </row>
    <row r="11508" spans="1:4" x14ac:dyDescent="0.3">
      <c r="A11508" s="4">
        <v>36292</v>
      </c>
      <c r="B11508" s="200">
        <v>9324.7000000000007</v>
      </c>
      <c r="C11508" s="201">
        <f t="shared" si="358"/>
        <v>9.3247</v>
      </c>
      <c r="D11508" s="254">
        <f t="shared" si="359"/>
        <v>0.77161661245179758</v>
      </c>
    </row>
    <row r="11509" spans="1:4" x14ac:dyDescent="0.3">
      <c r="A11509" s="4">
        <v>36293</v>
      </c>
      <c r="B11509" s="200">
        <v>9269.7999999999993</v>
      </c>
      <c r="C11509" s="201">
        <f t="shared" si="358"/>
        <v>9.2698</v>
      </c>
      <c r="D11509" s="254">
        <f t="shared" si="359"/>
        <v>-0.5887588876854144</v>
      </c>
    </row>
    <row r="11510" spans="1:4" x14ac:dyDescent="0.3">
      <c r="A11510" s="4">
        <v>36294</v>
      </c>
      <c r="B11510" s="200">
        <v>9359.1</v>
      </c>
      <c r="C11510" s="201">
        <f t="shared" si="358"/>
        <v>9.3590999999999998</v>
      </c>
      <c r="D11510" s="254">
        <f t="shared" si="359"/>
        <v>0.96334332995320349</v>
      </c>
    </row>
    <row r="11511" spans="1:4" x14ac:dyDescent="0.3">
      <c r="A11511" s="4">
        <v>36297</v>
      </c>
      <c r="B11511" s="200">
        <v>9366.3000000000011</v>
      </c>
      <c r="C11511" s="201">
        <f t="shared" si="358"/>
        <v>9.3663000000000007</v>
      </c>
      <c r="D11511" s="254">
        <f t="shared" si="359"/>
        <v>7.6930474084058176E-2</v>
      </c>
    </row>
    <row r="11512" spans="1:4" x14ac:dyDescent="0.3">
      <c r="A11512" s="4">
        <v>36298</v>
      </c>
      <c r="B11512" s="200">
        <v>9298.2999999999993</v>
      </c>
      <c r="C11512" s="201">
        <f t="shared" si="358"/>
        <v>9.2982999999999993</v>
      </c>
      <c r="D11512" s="254">
        <f t="shared" si="359"/>
        <v>-0.72600706789235359</v>
      </c>
    </row>
    <row r="11513" spans="1:4" x14ac:dyDescent="0.3">
      <c r="A11513" s="4">
        <v>36299</v>
      </c>
      <c r="B11513" s="200">
        <v>9308.6</v>
      </c>
      <c r="C11513" s="201">
        <f t="shared" si="358"/>
        <v>9.3086000000000002</v>
      </c>
      <c r="D11513" s="254">
        <f t="shared" si="359"/>
        <v>0.11077293698849022</v>
      </c>
    </row>
    <row r="11514" spans="1:4" x14ac:dyDescent="0.3">
      <c r="A11514" s="4">
        <v>36300</v>
      </c>
      <c r="B11514" s="200">
        <v>9324.1999999999989</v>
      </c>
      <c r="C11514" s="201">
        <f t="shared" si="358"/>
        <v>9.3241999999999994</v>
      </c>
      <c r="D11514" s="254">
        <f t="shared" si="359"/>
        <v>0.1675869625937132</v>
      </c>
    </row>
    <row r="11515" spans="1:4" x14ac:dyDescent="0.3">
      <c r="A11515" s="4">
        <v>36301</v>
      </c>
      <c r="B11515" s="200">
        <v>9358.9</v>
      </c>
      <c r="C11515" s="201">
        <f t="shared" si="358"/>
        <v>9.3589000000000002</v>
      </c>
      <c r="D11515" s="254">
        <f t="shared" si="359"/>
        <v>0.37214988953475636</v>
      </c>
    </row>
    <row r="11516" spans="1:4" x14ac:dyDescent="0.3">
      <c r="A11516" s="4">
        <v>36304</v>
      </c>
      <c r="B11516" s="200">
        <v>9384.5</v>
      </c>
      <c r="C11516" s="201">
        <f t="shared" si="358"/>
        <v>9.3844999999999992</v>
      </c>
      <c r="D11516" s="254">
        <f t="shared" si="359"/>
        <v>0.27353641987841737</v>
      </c>
    </row>
    <row r="11517" spans="1:4" x14ac:dyDescent="0.3">
      <c r="A11517" s="4">
        <v>36305</v>
      </c>
      <c r="B11517" s="200">
        <v>9546.7999999999993</v>
      </c>
      <c r="C11517" s="201">
        <f t="shared" si="358"/>
        <v>9.5467999999999993</v>
      </c>
      <c r="D11517" s="254">
        <f t="shared" si="359"/>
        <v>1.7294474932068704</v>
      </c>
    </row>
    <row r="11518" spans="1:4" x14ac:dyDescent="0.3">
      <c r="A11518" s="4">
        <v>36306</v>
      </c>
      <c r="B11518" s="200">
        <v>9671.5</v>
      </c>
      <c r="C11518" s="201">
        <f t="shared" si="358"/>
        <v>9.6715</v>
      </c>
      <c r="D11518" s="254">
        <f t="shared" si="359"/>
        <v>1.3061968408262459</v>
      </c>
    </row>
    <row r="11519" spans="1:4" x14ac:dyDescent="0.3">
      <c r="A11519" s="4">
        <v>36307</v>
      </c>
      <c r="B11519" s="200">
        <v>9749.8000000000011</v>
      </c>
      <c r="C11519" s="201">
        <f t="shared" si="358"/>
        <v>9.7498000000000005</v>
      </c>
      <c r="D11519" s="254">
        <f t="shared" si="359"/>
        <v>0.80959520239880511</v>
      </c>
    </row>
    <row r="11520" spans="1:4" x14ac:dyDescent="0.3">
      <c r="A11520" s="4">
        <v>36308</v>
      </c>
      <c r="B11520" s="200">
        <v>9783.3000000000011</v>
      </c>
      <c r="C11520" s="201">
        <f t="shared" si="358"/>
        <v>9.7833000000000006</v>
      </c>
      <c r="D11520" s="254">
        <f t="shared" si="359"/>
        <v>0.34359679172906166</v>
      </c>
    </row>
    <row r="11521" spans="1:4" x14ac:dyDescent="0.3">
      <c r="A11521" s="4">
        <v>36311</v>
      </c>
      <c r="B11521" s="200">
        <v>9687.2000000000007</v>
      </c>
      <c r="C11521" s="201">
        <f t="shared" si="358"/>
        <v>9.6872000000000007</v>
      </c>
      <c r="D11521" s="254">
        <f t="shared" si="359"/>
        <v>-0.98228614066828701</v>
      </c>
    </row>
    <row r="11522" spans="1:4" x14ac:dyDescent="0.3">
      <c r="A11522" s="4">
        <v>36312</v>
      </c>
      <c r="B11522" s="200">
        <v>9815.6</v>
      </c>
      <c r="C11522" s="201">
        <f t="shared" si="358"/>
        <v>9.8155999999999999</v>
      </c>
      <c r="D11522" s="254">
        <f t="shared" si="359"/>
        <v>1.3254604013543503</v>
      </c>
    </row>
    <row r="11523" spans="1:4" x14ac:dyDescent="0.3">
      <c r="A11523" s="4">
        <v>36313</v>
      </c>
      <c r="B11523" s="200">
        <v>9765.2999999999993</v>
      </c>
      <c r="C11523" s="201">
        <f t="shared" si="358"/>
        <v>9.7652999999999999</v>
      </c>
      <c r="D11523" s="254">
        <f t="shared" si="359"/>
        <v>-0.51244957007213765</v>
      </c>
    </row>
    <row r="11524" spans="1:4" x14ac:dyDescent="0.3">
      <c r="A11524" s="4">
        <v>36314</v>
      </c>
      <c r="B11524" s="200">
        <v>9654.5</v>
      </c>
      <c r="C11524" s="201">
        <f t="shared" si="358"/>
        <v>9.6545000000000005</v>
      </c>
      <c r="D11524" s="254">
        <f t="shared" si="359"/>
        <v>-1.1346297604784228</v>
      </c>
    </row>
    <row r="11525" spans="1:4" x14ac:dyDescent="0.3">
      <c r="A11525" s="4">
        <v>36315</v>
      </c>
      <c r="B11525" s="200">
        <v>9627.2000000000007</v>
      </c>
      <c r="C11525" s="201">
        <f t="shared" si="358"/>
        <v>9.6272000000000002</v>
      </c>
      <c r="D11525" s="254">
        <f t="shared" si="359"/>
        <v>-0.28276969288931753</v>
      </c>
    </row>
    <row r="11526" spans="1:4" x14ac:dyDescent="0.3">
      <c r="A11526" s="4">
        <v>36318</v>
      </c>
      <c r="B11526" s="200">
        <v>9504.5</v>
      </c>
      <c r="C11526" s="201">
        <f t="shared" ref="C11526:C11589" si="360">B11526/1000</f>
        <v>9.5045000000000002</v>
      </c>
      <c r="D11526" s="254">
        <f t="shared" si="359"/>
        <v>-1.2745138773475273</v>
      </c>
    </row>
    <row r="11527" spans="1:4" x14ac:dyDescent="0.3">
      <c r="A11527" s="4">
        <v>36319</v>
      </c>
      <c r="B11527" s="200">
        <v>9487.9</v>
      </c>
      <c r="C11527" s="201">
        <f t="shared" si="360"/>
        <v>9.4878999999999998</v>
      </c>
      <c r="D11527" s="254">
        <f t="shared" ref="D11527:D11590" si="361">((B11527/B11526)-1)*100</f>
        <v>-0.17465411121048158</v>
      </c>
    </row>
    <row r="11528" spans="1:4" x14ac:dyDescent="0.3">
      <c r="A11528" s="4">
        <v>36320</v>
      </c>
      <c r="B11528" s="200">
        <v>9581.6999999999989</v>
      </c>
      <c r="C11528" s="201">
        <f t="shared" si="360"/>
        <v>9.5816999999999997</v>
      </c>
      <c r="D11528" s="254">
        <f t="shared" si="361"/>
        <v>0.98862762044287233</v>
      </c>
    </row>
    <row r="11529" spans="1:4" x14ac:dyDescent="0.3">
      <c r="A11529" s="4">
        <v>36321</v>
      </c>
      <c r="B11529" s="200">
        <v>9598.5</v>
      </c>
      <c r="C11529" s="201">
        <f t="shared" si="360"/>
        <v>9.5984999999999996</v>
      </c>
      <c r="D11529" s="254">
        <f t="shared" si="361"/>
        <v>0.17533423087763289</v>
      </c>
    </row>
    <row r="11530" spans="1:4" x14ac:dyDescent="0.3">
      <c r="A11530" s="4">
        <v>36322</v>
      </c>
      <c r="B11530" s="200">
        <v>9545.1999999999989</v>
      </c>
      <c r="C11530" s="201">
        <f t="shared" si="360"/>
        <v>9.5451999999999995</v>
      </c>
      <c r="D11530" s="254">
        <f t="shared" si="361"/>
        <v>-0.55529509819243206</v>
      </c>
    </row>
    <row r="11531" spans="1:4" x14ac:dyDescent="0.3">
      <c r="A11531" s="4">
        <v>36325</v>
      </c>
      <c r="B11531" s="200">
        <v>9576.7000000000007</v>
      </c>
      <c r="C11531" s="201">
        <f t="shared" si="360"/>
        <v>9.5767000000000007</v>
      </c>
      <c r="D11531" s="254">
        <f t="shared" si="361"/>
        <v>0.33000880023468238</v>
      </c>
    </row>
    <row r="11532" spans="1:4" x14ac:dyDescent="0.3">
      <c r="A11532" s="4">
        <v>36326</v>
      </c>
      <c r="B11532" s="200">
        <v>9501.7999999999993</v>
      </c>
      <c r="C11532" s="201">
        <f t="shared" si="360"/>
        <v>9.5017999999999994</v>
      </c>
      <c r="D11532" s="254">
        <f t="shared" si="361"/>
        <v>-0.78210657115709292</v>
      </c>
    </row>
    <row r="11533" spans="1:4" x14ac:dyDescent="0.3">
      <c r="A11533" s="4">
        <v>36327</v>
      </c>
      <c r="B11533" s="200">
        <v>9458.5</v>
      </c>
      <c r="C11533" s="201">
        <f t="shared" si="360"/>
        <v>9.4585000000000008</v>
      </c>
      <c r="D11533" s="254">
        <f t="shared" si="361"/>
        <v>-0.45570312993327144</v>
      </c>
    </row>
    <row r="11534" spans="1:4" x14ac:dyDescent="0.3">
      <c r="A11534" s="4">
        <v>36328</v>
      </c>
      <c r="B11534" s="200">
        <v>9403.8000000000011</v>
      </c>
      <c r="C11534" s="201">
        <f t="shared" si="360"/>
        <v>9.4038000000000004</v>
      </c>
      <c r="D11534" s="254">
        <f t="shared" si="361"/>
        <v>-0.57831580060262455</v>
      </c>
    </row>
    <row r="11535" spans="1:4" x14ac:dyDescent="0.3">
      <c r="A11535" s="4">
        <v>36329</v>
      </c>
      <c r="B11535" s="200">
        <v>9355</v>
      </c>
      <c r="C11535" s="201">
        <f t="shared" si="360"/>
        <v>9.3550000000000004</v>
      </c>
      <c r="D11535" s="254">
        <f t="shared" si="361"/>
        <v>-0.51893915225761367</v>
      </c>
    </row>
    <row r="11536" spans="1:4" x14ac:dyDescent="0.3">
      <c r="A11536" s="4">
        <v>36332</v>
      </c>
      <c r="B11536" s="200">
        <v>9378.1</v>
      </c>
      <c r="C11536" s="201">
        <f t="shared" si="360"/>
        <v>9.3780999999999999</v>
      </c>
      <c r="D11536" s="254">
        <f t="shared" si="361"/>
        <v>0.24692677712454536</v>
      </c>
    </row>
    <row r="11537" spans="1:4" x14ac:dyDescent="0.3">
      <c r="A11537" s="4">
        <v>36333</v>
      </c>
      <c r="B11537" s="200">
        <v>9371.7000000000007</v>
      </c>
      <c r="C11537" s="201">
        <f t="shared" si="360"/>
        <v>9.3717000000000006</v>
      </c>
      <c r="D11537" s="254">
        <f t="shared" si="361"/>
        <v>-6.8244100617387282E-2</v>
      </c>
    </row>
    <row r="11538" spans="1:4" x14ac:dyDescent="0.3">
      <c r="A11538" s="4">
        <v>36334</v>
      </c>
      <c r="B11538" s="200">
        <v>9403.8000000000011</v>
      </c>
      <c r="C11538" s="201">
        <f t="shared" si="360"/>
        <v>9.4038000000000004</v>
      </c>
      <c r="D11538" s="254">
        <f t="shared" si="361"/>
        <v>0.34252056723966806</v>
      </c>
    </row>
    <row r="11539" spans="1:4" x14ac:dyDescent="0.3">
      <c r="A11539" s="4">
        <v>36335</v>
      </c>
      <c r="B11539" s="200">
        <v>9459</v>
      </c>
      <c r="C11539" s="201">
        <f t="shared" si="360"/>
        <v>9.4589999999999996</v>
      </c>
      <c r="D11539" s="254">
        <f t="shared" si="361"/>
        <v>0.58699674599629326</v>
      </c>
    </row>
    <row r="11540" spans="1:4" x14ac:dyDescent="0.3">
      <c r="A11540" s="4">
        <v>36336</v>
      </c>
      <c r="B11540" s="200">
        <v>9471.7000000000007</v>
      </c>
      <c r="C11540" s="201">
        <f t="shared" si="360"/>
        <v>9.4717000000000002</v>
      </c>
      <c r="D11540" s="254">
        <f t="shared" si="361"/>
        <v>0.13426366423512359</v>
      </c>
    </row>
    <row r="11541" spans="1:4" x14ac:dyDescent="0.3">
      <c r="A11541" s="4">
        <v>36339</v>
      </c>
      <c r="B11541" s="200">
        <v>9487.5</v>
      </c>
      <c r="C11541" s="201">
        <f t="shared" si="360"/>
        <v>9.4875000000000007</v>
      </c>
      <c r="D11541" s="254">
        <f t="shared" si="361"/>
        <v>0.16681271577434487</v>
      </c>
    </row>
    <row r="11542" spans="1:4" x14ac:dyDescent="0.3">
      <c r="A11542" s="4">
        <v>36340</v>
      </c>
      <c r="B11542" s="200">
        <v>9416.5</v>
      </c>
      <c r="C11542" s="201">
        <f t="shared" si="360"/>
        <v>9.4164999999999992</v>
      </c>
      <c r="D11542" s="254">
        <f t="shared" si="361"/>
        <v>-0.74835309617918844</v>
      </c>
    </row>
    <row r="11543" spans="1:4" x14ac:dyDescent="0.3">
      <c r="A11543" s="4">
        <v>36341</v>
      </c>
      <c r="B11543" s="200">
        <v>9440.9</v>
      </c>
      <c r="C11543" s="201">
        <f t="shared" si="360"/>
        <v>9.4408999999999992</v>
      </c>
      <c r="D11543" s="254">
        <f t="shared" si="361"/>
        <v>0.25911963043592223</v>
      </c>
    </row>
    <row r="11544" spans="1:4" x14ac:dyDescent="0.3">
      <c r="A11544" s="4">
        <v>36342</v>
      </c>
      <c r="B11544" s="200">
        <v>9377.2999999999993</v>
      </c>
      <c r="C11544" s="201">
        <f t="shared" si="360"/>
        <v>9.3773</v>
      </c>
      <c r="D11544" s="254">
        <f t="shared" si="361"/>
        <v>-0.6736645870626834</v>
      </c>
    </row>
    <row r="11545" spans="1:4" x14ac:dyDescent="0.3">
      <c r="A11545" s="4">
        <v>36343</v>
      </c>
      <c r="B11545" s="200">
        <v>9351.2999999999993</v>
      </c>
      <c r="C11545" s="201">
        <f t="shared" si="360"/>
        <v>9.3512999999999984</v>
      </c>
      <c r="D11545" s="254">
        <f t="shared" si="361"/>
        <v>-0.27726531091039064</v>
      </c>
    </row>
    <row r="11546" spans="1:4" x14ac:dyDescent="0.3">
      <c r="A11546" s="4">
        <v>36346</v>
      </c>
      <c r="B11546" s="200">
        <v>9316.7000000000007</v>
      </c>
      <c r="C11546" s="201">
        <f t="shared" si="360"/>
        <v>9.3167000000000009</v>
      </c>
      <c r="D11546" s="254">
        <f t="shared" si="361"/>
        <v>-0.37000203180305169</v>
      </c>
    </row>
    <row r="11547" spans="1:4" x14ac:dyDescent="0.3">
      <c r="A11547" s="4">
        <v>36347</v>
      </c>
      <c r="B11547" s="200">
        <v>9331.4</v>
      </c>
      <c r="C11547" s="201">
        <f t="shared" si="360"/>
        <v>9.3314000000000004</v>
      </c>
      <c r="D11547" s="254">
        <f t="shared" si="361"/>
        <v>0.15778118861826673</v>
      </c>
    </row>
    <row r="11548" spans="1:4" x14ac:dyDescent="0.3">
      <c r="A11548" s="4">
        <v>36348</v>
      </c>
      <c r="B11548" s="200">
        <v>9363.6999999999989</v>
      </c>
      <c r="C11548" s="201">
        <f t="shared" si="360"/>
        <v>9.3636999999999997</v>
      </c>
      <c r="D11548" s="254">
        <f t="shared" si="361"/>
        <v>0.34614312964826865</v>
      </c>
    </row>
    <row r="11549" spans="1:4" x14ac:dyDescent="0.3">
      <c r="A11549" s="4">
        <v>36349</v>
      </c>
      <c r="B11549" s="200">
        <v>9330.2999999999993</v>
      </c>
      <c r="C11549" s="201">
        <f t="shared" si="360"/>
        <v>9.3302999999999994</v>
      </c>
      <c r="D11549" s="254">
        <f t="shared" si="361"/>
        <v>-0.35669660497452682</v>
      </c>
    </row>
    <row r="11550" spans="1:4" x14ac:dyDescent="0.3">
      <c r="A11550" s="4">
        <v>36350</v>
      </c>
      <c r="B11550" s="200">
        <v>9352.2999999999993</v>
      </c>
      <c r="C11550" s="201">
        <f t="shared" si="360"/>
        <v>9.3522999999999996</v>
      </c>
      <c r="D11550" s="254">
        <f t="shared" si="361"/>
        <v>0.23579091776255723</v>
      </c>
    </row>
    <row r="11551" spans="1:4" x14ac:dyDescent="0.3">
      <c r="A11551" s="4">
        <v>36353</v>
      </c>
      <c r="B11551" s="200">
        <v>9435.8000000000011</v>
      </c>
      <c r="C11551" s="201">
        <f t="shared" si="360"/>
        <v>9.4358000000000004</v>
      </c>
      <c r="D11551" s="254">
        <f t="shared" si="361"/>
        <v>0.89282850207972331</v>
      </c>
    </row>
    <row r="11552" spans="1:4" x14ac:dyDescent="0.3">
      <c r="A11552" s="4">
        <v>36354</v>
      </c>
      <c r="B11552" s="200">
        <v>9459</v>
      </c>
      <c r="C11552" s="201">
        <f t="shared" si="360"/>
        <v>9.4589999999999996</v>
      </c>
      <c r="D11552" s="254">
        <f t="shared" si="361"/>
        <v>0.24587210411410876</v>
      </c>
    </row>
    <row r="11553" spans="1:4" x14ac:dyDescent="0.3">
      <c r="A11553" s="4">
        <v>36355</v>
      </c>
      <c r="B11553" s="200">
        <v>9338.8000000000011</v>
      </c>
      <c r="C11553" s="201">
        <f t="shared" si="360"/>
        <v>9.3388000000000009</v>
      </c>
      <c r="D11553" s="254">
        <f t="shared" si="361"/>
        <v>-1.2707474363040427</v>
      </c>
    </row>
    <row r="11554" spans="1:4" x14ac:dyDescent="0.3">
      <c r="A11554" s="4">
        <v>36356</v>
      </c>
      <c r="B11554" s="200">
        <v>9334.3000000000011</v>
      </c>
      <c r="C11554" s="201">
        <f t="shared" si="360"/>
        <v>9.3343000000000007</v>
      </c>
      <c r="D11554" s="254">
        <f t="shared" si="361"/>
        <v>-4.8186062449140366E-2</v>
      </c>
    </row>
    <row r="11555" spans="1:4" x14ac:dyDescent="0.3">
      <c r="A11555" s="4">
        <v>36357</v>
      </c>
      <c r="B11555" s="200">
        <v>9356.2999999999993</v>
      </c>
      <c r="C11555" s="201">
        <f t="shared" si="360"/>
        <v>9.3562999999999992</v>
      </c>
      <c r="D11555" s="254">
        <f t="shared" si="361"/>
        <v>0.23568987497721849</v>
      </c>
    </row>
    <row r="11556" spans="1:4" x14ac:dyDescent="0.3">
      <c r="A11556" s="4">
        <v>36360</v>
      </c>
      <c r="B11556" s="200">
        <v>9300.8000000000011</v>
      </c>
      <c r="C11556" s="201">
        <f t="shared" si="360"/>
        <v>9.3008000000000006</v>
      </c>
      <c r="D11556" s="254">
        <f t="shared" si="361"/>
        <v>-0.59318320276176006</v>
      </c>
    </row>
    <row r="11557" spans="1:4" x14ac:dyDescent="0.3">
      <c r="A11557" s="4">
        <v>36361</v>
      </c>
      <c r="B11557" s="200">
        <v>9301.2999999999993</v>
      </c>
      <c r="C11557" s="201">
        <f t="shared" si="360"/>
        <v>9.3012999999999995</v>
      </c>
      <c r="D11557" s="254">
        <f t="shared" si="361"/>
        <v>5.3758816445759194E-3</v>
      </c>
    </row>
    <row r="11558" spans="1:4" x14ac:dyDescent="0.3">
      <c r="A11558" s="4">
        <v>36362</v>
      </c>
      <c r="B11558" s="200">
        <v>9334.7999999999993</v>
      </c>
      <c r="C11558" s="201">
        <f t="shared" si="360"/>
        <v>9.3347999999999995</v>
      </c>
      <c r="D11558" s="254">
        <f t="shared" si="361"/>
        <v>0.36016470815907198</v>
      </c>
    </row>
    <row r="11559" spans="1:4" x14ac:dyDescent="0.3">
      <c r="A11559" s="4">
        <v>36363</v>
      </c>
      <c r="B11559" s="200">
        <v>9374.5999999999985</v>
      </c>
      <c r="C11559" s="201">
        <f t="shared" si="360"/>
        <v>9.3745999999999992</v>
      </c>
      <c r="D11559" s="254">
        <f t="shared" si="361"/>
        <v>0.42636157175299783</v>
      </c>
    </row>
    <row r="11560" spans="1:4" x14ac:dyDescent="0.3">
      <c r="A11560" s="4">
        <v>36364</v>
      </c>
      <c r="B11560" s="200">
        <v>9385.6</v>
      </c>
      <c r="C11560" s="201">
        <f t="shared" si="360"/>
        <v>9.3856000000000002</v>
      </c>
      <c r="D11560" s="254">
        <f t="shared" si="361"/>
        <v>0.11733833976919072</v>
      </c>
    </row>
    <row r="11561" spans="1:4" x14ac:dyDescent="0.3">
      <c r="A11561" s="4">
        <v>36367</v>
      </c>
      <c r="B11561" s="200">
        <v>9423.5</v>
      </c>
      <c r="C11561" s="201">
        <f t="shared" si="360"/>
        <v>9.4235000000000007</v>
      </c>
      <c r="D11561" s="254">
        <f t="shared" si="361"/>
        <v>0.40381009205590068</v>
      </c>
    </row>
    <row r="11562" spans="1:4" x14ac:dyDescent="0.3">
      <c r="A11562" s="4">
        <v>36368</v>
      </c>
      <c r="B11562" s="200">
        <v>9368</v>
      </c>
      <c r="C11562" s="201">
        <f t="shared" si="360"/>
        <v>9.3680000000000003</v>
      </c>
      <c r="D11562" s="254">
        <f t="shared" si="361"/>
        <v>-0.58895314904229279</v>
      </c>
    </row>
    <row r="11563" spans="1:4" x14ac:dyDescent="0.3">
      <c r="A11563" s="4">
        <v>36369</v>
      </c>
      <c r="B11563" s="200">
        <v>9382.7000000000007</v>
      </c>
      <c r="C11563" s="201">
        <f t="shared" si="360"/>
        <v>9.3827000000000016</v>
      </c>
      <c r="D11563" s="254">
        <f t="shared" si="361"/>
        <v>0.15691716481640583</v>
      </c>
    </row>
    <row r="11564" spans="1:4" x14ac:dyDescent="0.3">
      <c r="A11564" s="4">
        <v>36370</v>
      </c>
      <c r="B11564" s="200">
        <v>9426</v>
      </c>
      <c r="C11564" s="201">
        <f t="shared" si="360"/>
        <v>9.4260000000000002</v>
      </c>
      <c r="D11564" s="254">
        <f t="shared" si="361"/>
        <v>0.46148763149198579</v>
      </c>
    </row>
    <row r="11565" spans="1:4" x14ac:dyDescent="0.3">
      <c r="A11565" s="4">
        <v>36371</v>
      </c>
      <c r="B11565" s="200">
        <v>9401</v>
      </c>
      <c r="C11565" s="201">
        <f t="shared" si="360"/>
        <v>9.4009999999999998</v>
      </c>
      <c r="D11565" s="254">
        <f t="shared" si="361"/>
        <v>-0.26522384892849749</v>
      </c>
    </row>
    <row r="11566" spans="1:4" x14ac:dyDescent="0.3">
      <c r="A11566" s="4">
        <v>36374</v>
      </c>
      <c r="B11566" s="200">
        <v>9405.7999999999993</v>
      </c>
      <c r="C11566" s="201">
        <f t="shared" si="360"/>
        <v>9.4057999999999993</v>
      </c>
      <c r="D11566" s="254">
        <f t="shared" si="361"/>
        <v>5.1058398042758135E-2</v>
      </c>
    </row>
    <row r="11567" spans="1:4" x14ac:dyDescent="0.3">
      <c r="A11567" s="4">
        <v>36375</v>
      </c>
      <c r="B11567" s="200">
        <v>9455.1999999999989</v>
      </c>
      <c r="C11567" s="201">
        <f t="shared" si="360"/>
        <v>9.4551999999999996</v>
      </c>
      <c r="D11567" s="254">
        <f t="shared" si="361"/>
        <v>0.52520785047522889</v>
      </c>
    </row>
    <row r="11568" spans="1:4" x14ac:dyDescent="0.3">
      <c r="A11568" s="4">
        <v>36376</v>
      </c>
      <c r="B11568" s="200">
        <v>9436.4000000000015</v>
      </c>
      <c r="C11568" s="201">
        <f t="shared" si="360"/>
        <v>9.4364000000000008</v>
      </c>
      <c r="D11568" s="254">
        <f t="shared" si="361"/>
        <v>-0.19883238852692608</v>
      </c>
    </row>
    <row r="11569" spans="1:4" x14ac:dyDescent="0.3">
      <c r="A11569" s="4">
        <v>36377</v>
      </c>
      <c r="B11569" s="200">
        <v>9509.7000000000007</v>
      </c>
      <c r="C11569" s="201">
        <f t="shared" si="360"/>
        <v>9.5097000000000005</v>
      </c>
      <c r="D11569" s="254">
        <f t="shared" si="361"/>
        <v>0.77677928023398568</v>
      </c>
    </row>
    <row r="11570" spans="1:4" x14ac:dyDescent="0.3">
      <c r="A11570" s="4">
        <v>36378</v>
      </c>
      <c r="B11570" s="200">
        <v>9496.2000000000007</v>
      </c>
      <c r="C11570" s="201">
        <f t="shared" si="360"/>
        <v>9.4962</v>
      </c>
      <c r="D11570" s="254">
        <f t="shared" si="361"/>
        <v>-0.14196031420549149</v>
      </c>
    </row>
    <row r="11571" spans="1:4" x14ac:dyDescent="0.3">
      <c r="A11571" s="4">
        <v>36381</v>
      </c>
      <c r="B11571" s="200">
        <v>9487.4</v>
      </c>
      <c r="C11571" s="201">
        <f t="shared" si="360"/>
        <v>9.4873999999999992</v>
      </c>
      <c r="D11571" s="254">
        <f t="shared" si="361"/>
        <v>-9.2668646405946742E-2</v>
      </c>
    </row>
    <row r="11572" spans="1:4" x14ac:dyDescent="0.3">
      <c r="A11572" s="4">
        <v>36382</v>
      </c>
      <c r="B11572" s="200">
        <v>9506.2999999999993</v>
      </c>
      <c r="C11572" s="201">
        <f t="shared" si="360"/>
        <v>9.5062999999999995</v>
      </c>
      <c r="D11572" s="254">
        <f t="shared" si="361"/>
        <v>0.19921158589286669</v>
      </c>
    </row>
    <row r="11573" spans="1:4" x14ac:dyDescent="0.3">
      <c r="A11573" s="4">
        <v>36383</v>
      </c>
      <c r="B11573" s="200">
        <v>9415</v>
      </c>
      <c r="C11573" s="201">
        <f t="shared" si="360"/>
        <v>9.4149999999999991</v>
      </c>
      <c r="D11573" s="254">
        <f t="shared" si="361"/>
        <v>-0.96041572430913824</v>
      </c>
    </row>
    <row r="11574" spans="1:4" x14ac:dyDescent="0.3">
      <c r="A11574" s="4">
        <v>36384</v>
      </c>
      <c r="B11574" s="200">
        <v>9353.3000000000011</v>
      </c>
      <c r="C11574" s="201">
        <f t="shared" si="360"/>
        <v>9.3533000000000008</v>
      </c>
      <c r="D11574" s="254">
        <f t="shared" si="361"/>
        <v>-0.65533722782792347</v>
      </c>
    </row>
    <row r="11575" spans="1:4" x14ac:dyDescent="0.3">
      <c r="A11575" s="4">
        <v>36385</v>
      </c>
      <c r="B11575" s="200">
        <v>9388.2999999999993</v>
      </c>
      <c r="C11575" s="201">
        <f t="shared" si="360"/>
        <v>9.3882999999999992</v>
      </c>
      <c r="D11575" s="254">
        <f t="shared" si="361"/>
        <v>0.3741994803972748</v>
      </c>
    </row>
    <row r="11576" spans="1:4" x14ac:dyDescent="0.3">
      <c r="A11576" s="4">
        <v>36388</v>
      </c>
      <c r="B11576" s="200">
        <v>9356.7999999999993</v>
      </c>
      <c r="C11576" s="201">
        <f t="shared" si="360"/>
        <v>9.3567999999999998</v>
      </c>
      <c r="D11576" s="254">
        <f t="shared" si="361"/>
        <v>-0.33552400328067389</v>
      </c>
    </row>
    <row r="11577" spans="1:4" x14ac:dyDescent="0.3">
      <c r="A11577" s="4">
        <v>36389</v>
      </c>
      <c r="B11577" s="200">
        <v>9333.1999999999989</v>
      </c>
      <c r="C11577" s="201">
        <f t="shared" si="360"/>
        <v>9.3331999999999997</v>
      </c>
      <c r="D11577" s="254">
        <f t="shared" si="361"/>
        <v>-0.2522229822161437</v>
      </c>
    </row>
    <row r="11578" spans="1:4" x14ac:dyDescent="0.3">
      <c r="A11578" s="4">
        <v>36390</v>
      </c>
      <c r="B11578" s="200">
        <v>9321.7999999999993</v>
      </c>
      <c r="C11578" s="201">
        <f t="shared" si="360"/>
        <v>9.3217999999999996</v>
      </c>
      <c r="D11578" s="254">
        <f t="shared" si="361"/>
        <v>-0.12214460206574351</v>
      </c>
    </row>
    <row r="11579" spans="1:4" x14ac:dyDescent="0.3">
      <c r="A11579" s="4">
        <v>36391</v>
      </c>
      <c r="B11579" s="200">
        <v>9374.5</v>
      </c>
      <c r="C11579" s="201">
        <f t="shared" si="360"/>
        <v>9.3744999999999994</v>
      </c>
      <c r="D11579" s="254">
        <f t="shared" si="361"/>
        <v>0.56534145765840815</v>
      </c>
    </row>
    <row r="11580" spans="1:4" x14ac:dyDescent="0.3">
      <c r="A11580" s="4">
        <v>36392</v>
      </c>
      <c r="B11580" s="200">
        <v>9386.7999999999993</v>
      </c>
      <c r="C11580" s="201">
        <f t="shared" si="360"/>
        <v>9.3867999999999991</v>
      </c>
      <c r="D11580" s="254">
        <f t="shared" si="361"/>
        <v>0.13120699770654554</v>
      </c>
    </row>
    <row r="11581" spans="1:4" x14ac:dyDescent="0.3">
      <c r="A11581" s="4">
        <v>36395</v>
      </c>
      <c r="B11581" s="200">
        <v>9343.5</v>
      </c>
      <c r="C11581" s="201">
        <f t="shared" si="360"/>
        <v>9.3435000000000006</v>
      </c>
      <c r="D11581" s="254">
        <f t="shared" si="361"/>
        <v>-0.46128606127753269</v>
      </c>
    </row>
    <row r="11582" spans="1:4" x14ac:dyDescent="0.3">
      <c r="A11582" s="4">
        <v>36396</v>
      </c>
      <c r="B11582" s="200">
        <v>9331</v>
      </c>
      <c r="C11582" s="201">
        <f t="shared" si="360"/>
        <v>9.3309999999999995</v>
      </c>
      <c r="D11582" s="254">
        <f t="shared" si="361"/>
        <v>-0.13378284368812388</v>
      </c>
    </row>
    <row r="11583" spans="1:4" x14ac:dyDescent="0.3">
      <c r="A11583" s="4">
        <v>36397</v>
      </c>
      <c r="B11583" s="200">
        <v>9308.1</v>
      </c>
      <c r="C11583" s="201">
        <f t="shared" si="360"/>
        <v>9.3080999999999996</v>
      </c>
      <c r="D11583" s="254">
        <f t="shared" si="361"/>
        <v>-0.24541849748150879</v>
      </c>
    </row>
    <row r="11584" spans="1:4" x14ac:dyDescent="0.3">
      <c r="A11584" s="4">
        <v>36398</v>
      </c>
      <c r="B11584" s="200">
        <v>9339.4</v>
      </c>
      <c r="C11584" s="201">
        <f t="shared" si="360"/>
        <v>9.3393999999999995</v>
      </c>
      <c r="D11584" s="254">
        <f t="shared" si="361"/>
        <v>0.33626626271741067</v>
      </c>
    </row>
    <row r="11585" spans="1:4" x14ac:dyDescent="0.3">
      <c r="A11585" s="4">
        <v>36399</v>
      </c>
      <c r="B11585" s="200">
        <v>9381.9</v>
      </c>
      <c r="C11585" s="201">
        <f t="shared" si="360"/>
        <v>9.3818999999999999</v>
      </c>
      <c r="D11585" s="254">
        <f t="shared" si="361"/>
        <v>0.45506135297770367</v>
      </c>
    </row>
    <row r="11586" spans="1:4" x14ac:dyDescent="0.3">
      <c r="A11586" s="4">
        <v>36402</v>
      </c>
      <c r="B11586" s="200">
        <v>9409.5</v>
      </c>
      <c r="C11586" s="201">
        <f t="shared" si="360"/>
        <v>9.4094999999999995</v>
      </c>
      <c r="D11586" s="254">
        <f t="shared" si="361"/>
        <v>0.29418348095802127</v>
      </c>
    </row>
    <row r="11587" spans="1:4" x14ac:dyDescent="0.3">
      <c r="A11587" s="4">
        <v>36403</v>
      </c>
      <c r="B11587" s="200">
        <v>9385</v>
      </c>
      <c r="C11587" s="201">
        <f t="shared" si="360"/>
        <v>9.3849999999999998</v>
      </c>
      <c r="D11587" s="254">
        <f t="shared" si="361"/>
        <v>-0.26037515277113066</v>
      </c>
    </row>
    <row r="11588" spans="1:4" x14ac:dyDescent="0.3">
      <c r="A11588" s="4">
        <v>36405</v>
      </c>
      <c r="B11588" s="200">
        <v>9373.9000000000015</v>
      </c>
      <c r="C11588" s="201">
        <f t="shared" si="360"/>
        <v>9.3739000000000008</v>
      </c>
      <c r="D11588" s="254">
        <f t="shared" si="361"/>
        <v>-0.11827384123599405</v>
      </c>
    </row>
    <row r="11589" spans="1:4" x14ac:dyDescent="0.3">
      <c r="A11589" s="4">
        <v>36406</v>
      </c>
      <c r="B11589" s="200">
        <v>9338.2000000000007</v>
      </c>
      <c r="C11589" s="201">
        <f t="shared" si="360"/>
        <v>9.3382000000000005</v>
      </c>
      <c r="D11589" s="254">
        <f t="shared" si="361"/>
        <v>-0.38084468577647135</v>
      </c>
    </row>
    <row r="11590" spans="1:4" x14ac:dyDescent="0.3">
      <c r="A11590" s="4">
        <v>36409</v>
      </c>
      <c r="B11590" s="200">
        <v>9346.1999999999989</v>
      </c>
      <c r="C11590" s="201">
        <f t="shared" ref="C11590:C11653" si="362">B11590/1000</f>
        <v>9.3461999999999996</v>
      </c>
      <c r="D11590" s="254">
        <f t="shared" si="361"/>
        <v>8.5669615129235765E-2</v>
      </c>
    </row>
    <row r="11591" spans="1:4" x14ac:dyDescent="0.3">
      <c r="A11591" s="4">
        <v>36410</v>
      </c>
      <c r="B11591" s="200">
        <v>9349.7000000000007</v>
      </c>
      <c r="C11591" s="201">
        <f t="shared" si="362"/>
        <v>9.3497000000000003</v>
      </c>
      <c r="D11591" s="254">
        <f t="shared" ref="D11591:D11654" si="363">((B11591/B11590)-1)*100</f>
        <v>3.7448374740556289E-2</v>
      </c>
    </row>
    <row r="11592" spans="1:4" x14ac:dyDescent="0.3">
      <c r="A11592" s="4">
        <v>36411</v>
      </c>
      <c r="B11592" s="200">
        <v>9357.7999999999993</v>
      </c>
      <c r="C11592" s="201">
        <f t="shared" si="362"/>
        <v>9.3577999999999992</v>
      </c>
      <c r="D11592" s="254">
        <f t="shared" si="363"/>
        <v>8.6633795736745789E-2</v>
      </c>
    </row>
    <row r="11593" spans="1:4" x14ac:dyDescent="0.3">
      <c r="A11593" s="4">
        <v>36412</v>
      </c>
      <c r="B11593" s="200">
        <v>9347.0999999999985</v>
      </c>
      <c r="C11593" s="201">
        <f t="shared" si="362"/>
        <v>9.3470999999999993</v>
      </c>
      <c r="D11593" s="254">
        <f t="shared" si="363"/>
        <v>-0.11434311483469184</v>
      </c>
    </row>
    <row r="11594" spans="1:4" x14ac:dyDescent="0.3">
      <c r="A11594" s="4">
        <v>36413</v>
      </c>
      <c r="B11594" s="200">
        <v>9317.4</v>
      </c>
      <c r="C11594" s="201">
        <f t="shared" si="362"/>
        <v>9.3173999999999992</v>
      </c>
      <c r="D11594" s="254">
        <f t="shared" si="363"/>
        <v>-0.31774561093813602</v>
      </c>
    </row>
    <row r="11595" spans="1:4" x14ac:dyDescent="0.3">
      <c r="A11595" s="4">
        <v>36416</v>
      </c>
      <c r="B11595" s="200">
        <v>9319.2000000000007</v>
      </c>
      <c r="C11595" s="201">
        <f t="shared" si="362"/>
        <v>9.3192000000000004</v>
      </c>
      <c r="D11595" s="254">
        <f t="shared" si="363"/>
        <v>1.9318694056291719E-2</v>
      </c>
    </row>
    <row r="11596" spans="1:4" x14ac:dyDescent="0.3">
      <c r="A11596" s="4">
        <v>36417</v>
      </c>
      <c r="B11596" s="200">
        <v>9332.2999999999993</v>
      </c>
      <c r="C11596" s="201">
        <f t="shared" si="362"/>
        <v>9.3323</v>
      </c>
      <c r="D11596" s="254">
        <f t="shared" si="363"/>
        <v>0.14057000600908864</v>
      </c>
    </row>
    <row r="11597" spans="1:4" x14ac:dyDescent="0.3">
      <c r="A11597" s="4">
        <v>36418</v>
      </c>
      <c r="B11597" s="200">
        <v>9309.2000000000007</v>
      </c>
      <c r="C11597" s="201">
        <f t="shared" si="362"/>
        <v>9.3092000000000006</v>
      </c>
      <c r="D11597" s="254">
        <f t="shared" si="363"/>
        <v>-0.24752740481980284</v>
      </c>
    </row>
    <row r="11598" spans="1:4" x14ac:dyDescent="0.3">
      <c r="A11598" s="4">
        <v>36420</v>
      </c>
      <c r="B11598" s="200">
        <v>9371.2000000000007</v>
      </c>
      <c r="C11598" s="201">
        <f t="shared" si="362"/>
        <v>9.3712</v>
      </c>
      <c r="D11598" s="254">
        <f t="shared" si="363"/>
        <v>0.66600782022085969</v>
      </c>
    </row>
    <row r="11599" spans="1:4" x14ac:dyDescent="0.3">
      <c r="A11599" s="4">
        <v>36423</v>
      </c>
      <c r="B11599" s="200">
        <v>9322.3000000000011</v>
      </c>
      <c r="C11599" s="201">
        <f t="shared" si="362"/>
        <v>9.3223000000000003</v>
      </c>
      <c r="D11599" s="254">
        <f t="shared" si="363"/>
        <v>-0.52181150759774697</v>
      </c>
    </row>
    <row r="11600" spans="1:4" x14ac:dyDescent="0.3">
      <c r="A11600" s="4">
        <v>36424</v>
      </c>
      <c r="B11600" s="200">
        <v>9304.4</v>
      </c>
      <c r="C11600" s="201">
        <f t="shared" si="362"/>
        <v>9.3043999999999993</v>
      </c>
      <c r="D11600" s="254">
        <f t="shared" si="363"/>
        <v>-0.19201270072837229</v>
      </c>
    </row>
    <row r="11601" spans="1:4" x14ac:dyDescent="0.3">
      <c r="A11601" s="4">
        <v>36425</v>
      </c>
      <c r="B11601" s="200">
        <v>9285.7999999999993</v>
      </c>
      <c r="C11601" s="201">
        <f t="shared" si="362"/>
        <v>9.2858000000000001</v>
      </c>
      <c r="D11601" s="254">
        <f t="shared" si="363"/>
        <v>-0.19990542109109555</v>
      </c>
    </row>
    <row r="11602" spans="1:4" x14ac:dyDescent="0.3">
      <c r="A11602" s="4">
        <v>36426</v>
      </c>
      <c r="B11602" s="200">
        <v>9305.5</v>
      </c>
      <c r="C11602" s="201">
        <f t="shared" si="362"/>
        <v>9.3055000000000003</v>
      </c>
      <c r="D11602" s="254">
        <f t="shared" si="363"/>
        <v>0.21215188782872652</v>
      </c>
    </row>
    <row r="11603" spans="1:4" x14ac:dyDescent="0.3">
      <c r="A11603" s="4">
        <v>36427</v>
      </c>
      <c r="B11603" s="200">
        <v>9356.5</v>
      </c>
      <c r="C11603" s="201">
        <f t="shared" si="362"/>
        <v>9.3565000000000005</v>
      </c>
      <c r="D11603" s="254">
        <f t="shared" si="363"/>
        <v>0.54806297351028821</v>
      </c>
    </row>
    <row r="11604" spans="1:4" x14ac:dyDescent="0.3">
      <c r="A11604" s="4">
        <v>36430</v>
      </c>
      <c r="B11604" s="200">
        <v>9315.7999999999993</v>
      </c>
      <c r="C11604" s="201">
        <f t="shared" si="362"/>
        <v>9.3157999999999994</v>
      </c>
      <c r="D11604" s="254">
        <f t="shared" si="363"/>
        <v>-0.43499171698819783</v>
      </c>
    </row>
    <row r="11605" spans="1:4" x14ac:dyDescent="0.3">
      <c r="A11605" s="4">
        <v>36431</v>
      </c>
      <c r="B11605" s="200">
        <v>9358.2000000000007</v>
      </c>
      <c r="C11605" s="201">
        <f t="shared" si="362"/>
        <v>9.3582000000000001</v>
      </c>
      <c r="D11605" s="254">
        <f t="shared" si="363"/>
        <v>0.45514072865455724</v>
      </c>
    </row>
    <row r="11606" spans="1:4" x14ac:dyDescent="0.3">
      <c r="A11606" s="4">
        <v>36432</v>
      </c>
      <c r="B11606" s="200">
        <v>9356.5</v>
      </c>
      <c r="C11606" s="201">
        <f t="shared" si="362"/>
        <v>9.3565000000000005</v>
      </c>
      <c r="D11606" s="254">
        <f t="shared" si="363"/>
        <v>-1.8165886602128367E-2</v>
      </c>
    </row>
    <row r="11607" spans="1:4" x14ac:dyDescent="0.3">
      <c r="A11607" s="4">
        <v>36433</v>
      </c>
      <c r="B11607" s="200">
        <v>9348.2999999999993</v>
      </c>
      <c r="C11607" s="201">
        <f t="shared" si="362"/>
        <v>9.3483000000000001</v>
      </c>
      <c r="D11607" s="254">
        <f t="shared" si="363"/>
        <v>-8.7639608828093962E-2</v>
      </c>
    </row>
    <row r="11608" spans="1:4" x14ac:dyDescent="0.3">
      <c r="A11608" s="4">
        <v>36434</v>
      </c>
      <c r="B11608" s="200">
        <v>9406.2999999999993</v>
      </c>
      <c r="C11608" s="201">
        <f t="shared" si="362"/>
        <v>9.4062999999999999</v>
      </c>
      <c r="D11608" s="254">
        <f t="shared" si="363"/>
        <v>0.6204336617352979</v>
      </c>
    </row>
    <row r="11609" spans="1:4" x14ac:dyDescent="0.3">
      <c r="A11609" s="4">
        <v>36437</v>
      </c>
      <c r="B11609" s="200">
        <v>9453.0999999999985</v>
      </c>
      <c r="C11609" s="201">
        <f t="shared" si="362"/>
        <v>9.4530999999999992</v>
      </c>
      <c r="D11609" s="254">
        <f t="shared" si="363"/>
        <v>0.49753888351422582</v>
      </c>
    </row>
    <row r="11610" spans="1:4" x14ac:dyDescent="0.3">
      <c r="A11610" s="4">
        <v>36438</v>
      </c>
      <c r="B11610" s="200">
        <v>9475.7999999999993</v>
      </c>
      <c r="C11610" s="201">
        <f t="shared" si="362"/>
        <v>9.4757999999999996</v>
      </c>
      <c r="D11610" s="254">
        <f t="shared" si="363"/>
        <v>0.24013286646709098</v>
      </c>
    </row>
    <row r="11611" spans="1:4" x14ac:dyDescent="0.3">
      <c r="A11611" s="4">
        <v>36439</v>
      </c>
      <c r="B11611" s="200">
        <v>9432.2999999999993</v>
      </c>
      <c r="C11611" s="201">
        <f t="shared" si="362"/>
        <v>9.4322999999999997</v>
      </c>
      <c r="D11611" s="254">
        <f t="shared" si="363"/>
        <v>-0.45906414234154758</v>
      </c>
    </row>
    <row r="11612" spans="1:4" x14ac:dyDescent="0.3">
      <c r="A11612" s="4">
        <v>36440</v>
      </c>
      <c r="B11612" s="200">
        <v>9459.7999999999993</v>
      </c>
      <c r="C11612" s="201">
        <f t="shared" si="362"/>
        <v>9.4597999999999995</v>
      </c>
      <c r="D11612" s="254">
        <f t="shared" si="363"/>
        <v>0.29155137135163933</v>
      </c>
    </row>
    <row r="11613" spans="1:4" x14ac:dyDescent="0.3">
      <c r="A11613" s="4">
        <v>36441</v>
      </c>
      <c r="B11613" s="200">
        <v>9468.1999999999989</v>
      </c>
      <c r="C11613" s="201">
        <f t="shared" si="362"/>
        <v>9.4681999999999995</v>
      </c>
      <c r="D11613" s="254">
        <f t="shared" si="363"/>
        <v>8.8796803315083217E-2</v>
      </c>
    </row>
    <row r="11614" spans="1:4" x14ac:dyDescent="0.3">
      <c r="A11614" s="4">
        <v>36444</v>
      </c>
      <c r="B11614" s="200">
        <v>9450.6999999999989</v>
      </c>
      <c r="C11614" s="201">
        <f t="shared" si="362"/>
        <v>9.4506999999999994</v>
      </c>
      <c r="D11614" s="254">
        <f t="shared" si="363"/>
        <v>-0.18482921780275108</v>
      </c>
    </row>
    <row r="11615" spans="1:4" x14ac:dyDescent="0.3">
      <c r="A11615" s="4">
        <v>36445</v>
      </c>
      <c r="B11615" s="200">
        <v>9467.5</v>
      </c>
      <c r="C11615" s="201">
        <f t="shared" si="362"/>
        <v>9.4674999999999994</v>
      </c>
      <c r="D11615" s="254">
        <f t="shared" si="363"/>
        <v>0.17776461002889654</v>
      </c>
    </row>
    <row r="11616" spans="1:4" x14ac:dyDescent="0.3">
      <c r="A11616" s="4">
        <v>36446</v>
      </c>
      <c r="B11616" s="200">
        <v>9519</v>
      </c>
      <c r="C11616" s="201">
        <f t="shared" si="362"/>
        <v>9.5190000000000001</v>
      </c>
      <c r="D11616" s="254">
        <f t="shared" si="363"/>
        <v>0.5439662001584411</v>
      </c>
    </row>
    <row r="11617" spans="1:4" x14ac:dyDescent="0.3">
      <c r="A11617" s="4">
        <v>36447</v>
      </c>
      <c r="B11617" s="200">
        <v>9630.8000000000011</v>
      </c>
      <c r="C11617" s="201">
        <f t="shared" si="362"/>
        <v>9.6308000000000007</v>
      </c>
      <c r="D11617" s="254">
        <f t="shared" si="363"/>
        <v>1.1744931190251107</v>
      </c>
    </row>
    <row r="11618" spans="1:4" x14ac:dyDescent="0.3">
      <c r="A11618" s="4">
        <v>36448</v>
      </c>
      <c r="B11618" s="200">
        <v>9711.4</v>
      </c>
      <c r="C11618" s="201">
        <f t="shared" si="362"/>
        <v>9.7113999999999994</v>
      </c>
      <c r="D11618" s="254">
        <f t="shared" si="363"/>
        <v>0.83689828466999572</v>
      </c>
    </row>
    <row r="11619" spans="1:4" x14ac:dyDescent="0.3">
      <c r="A11619" s="4">
        <v>36451</v>
      </c>
      <c r="B11619" s="200">
        <v>9714.2999999999993</v>
      </c>
      <c r="C11619" s="201">
        <f t="shared" si="362"/>
        <v>9.7142999999999997</v>
      </c>
      <c r="D11619" s="254">
        <f t="shared" si="363"/>
        <v>2.9861811891174206E-2</v>
      </c>
    </row>
    <row r="11620" spans="1:4" x14ac:dyDescent="0.3">
      <c r="A11620" s="4">
        <v>36452</v>
      </c>
      <c r="B11620" s="200">
        <v>9671.3000000000011</v>
      </c>
      <c r="C11620" s="201">
        <f t="shared" si="362"/>
        <v>9.6713000000000005</v>
      </c>
      <c r="D11620" s="254">
        <f t="shared" si="363"/>
        <v>-0.44264640787291532</v>
      </c>
    </row>
    <row r="11621" spans="1:4" x14ac:dyDescent="0.3">
      <c r="A11621" s="4">
        <v>36453</v>
      </c>
      <c r="B11621" s="200">
        <v>9611.4</v>
      </c>
      <c r="C11621" s="201">
        <f t="shared" si="362"/>
        <v>9.6113999999999997</v>
      </c>
      <c r="D11621" s="254">
        <f t="shared" si="363"/>
        <v>-0.61935830756983945</v>
      </c>
    </row>
    <row r="11622" spans="1:4" x14ac:dyDescent="0.3">
      <c r="A11622" s="4">
        <v>36454</v>
      </c>
      <c r="B11622" s="200">
        <v>9648.1999999999989</v>
      </c>
      <c r="C11622" s="201">
        <f t="shared" si="362"/>
        <v>9.6481999999999992</v>
      </c>
      <c r="D11622" s="254">
        <f t="shared" si="363"/>
        <v>0.38287866491872879</v>
      </c>
    </row>
    <row r="11623" spans="1:4" x14ac:dyDescent="0.3">
      <c r="A11623" s="4">
        <v>36455</v>
      </c>
      <c r="B11623" s="200">
        <v>9603</v>
      </c>
      <c r="C11623" s="201">
        <f t="shared" si="362"/>
        <v>9.6029999999999998</v>
      </c>
      <c r="D11623" s="254">
        <f t="shared" si="363"/>
        <v>-0.46848116747164603</v>
      </c>
    </row>
    <row r="11624" spans="1:4" x14ac:dyDescent="0.3">
      <c r="A11624" s="4">
        <v>36458</v>
      </c>
      <c r="B11624" s="200">
        <v>9637.4</v>
      </c>
      <c r="C11624" s="201">
        <f t="shared" si="362"/>
        <v>9.6373999999999995</v>
      </c>
      <c r="D11624" s="254">
        <f t="shared" si="363"/>
        <v>0.35822138914922697</v>
      </c>
    </row>
    <row r="11625" spans="1:4" x14ac:dyDescent="0.3">
      <c r="A11625" s="4">
        <v>36459</v>
      </c>
      <c r="B11625" s="200">
        <v>9629.9</v>
      </c>
      <c r="C11625" s="201">
        <f t="shared" si="362"/>
        <v>9.6298999999999992</v>
      </c>
      <c r="D11625" s="254">
        <f t="shared" si="363"/>
        <v>-7.7821819162848804E-2</v>
      </c>
    </row>
    <row r="11626" spans="1:4" x14ac:dyDescent="0.3">
      <c r="A11626" s="4">
        <v>36460</v>
      </c>
      <c r="B11626" s="200">
        <v>9650.4</v>
      </c>
      <c r="C11626" s="201">
        <f t="shared" si="362"/>
        <v>9.6503999999999994</v>
      </c>
      <c r="D11626" s="254">
        <f t="shared" si="363"/>
        <v>0.21287863840746546</v>
      </c>
    </row>
    <row r="11627" spans="1:4" x14ac:dyDescent="0.3">
      <c r="A11627" s="4">
        <v>36461</v>
      </c>
      <c r="B11627" s="200">
        <v>9635.7000000000007</v>
      </c>
      <c r="C11627" s="201">
        <f t="shared" si="362"/>
        <v>9.6356999999999999</v>
      </c>
      <c r="D11627" s="254">
        <f t="shared" si="363"/>
        <v>-0.15232529221586022</v>
      </c>
    </row>
    <row r="11628" spans="1:4" x14ac:dyDescent="0.3">
      <c r="A11628" s="4">
        <v>36462</v>
      </c>
      <c r="B11628" s="200">
        <v>9625</v>
      </c>
      <c r="C11628" s="201">
        <f t="shared" si="362"/>
        <v>9.625</v>
      </c>
      <c r="D11628" s="254">
        <f t="shared" si="363"/>
        <v>-0.1110453833141456</v>
      </c>
    </row>
    <row r="11629" spans="1:4" x14ac:dyDescent="0.3">
      <c r="A11629" s="4">
        <v>36465</v>
      </c>
      <c r="B11629" s="200">
        <v>9620.7999999999993</v>
      </c>
      <c r="C11629" s="201">
        <f t="shared" si="362"/>
        <v>9.6207999999999991</v>
      </c>
      <c r="D11629" s="254">
        <f t="shared" si="363"/>
        <v>-4.3636363636367914E-2</v>
      </c>
    </row>
    <row r="11630" spans="1:4" x14ac:dyDescent="0.3">
      <c r="A11630" s="4">
        <v>36467</v>
      </c>
      <c r="B11630" s="200">
        <v>9555.1999999999989</v>
      </c>
      <c r="C11630" s="201">
        <f t="shared" si="362"/>
        <v>9.5551999999999992</v>
      </c>
      <c r="D11630" s="254">
        <f t="shared" si="363"/>
        <v>-0.68185597871279757</v>
      </c>
    </row>
    <row r="11631" spans="1:4" x14ac:dyDescent="0.3">
      <c r="A11631" s="4">
        <v>36468</v>
      </c>
      <c r="B11631" s="200">
        <v>9471.1999999999989</v>
      </c>
      <c r="C11631" s="201">
        <f t="shared" si="362"/>
        <v>9.4711999999999996</v>
      </c>
      <c r="D11631" s="254">
        <f t="shared" si="363"/>
        <v>-0.87910247823175247</v>
      </c>
    </row>
    <row r="11632" spans="1:4" x14ac:dyDescent="0.3">
      <c r="A11632" s="4">
        <v>36469</v>
      </c>
      <c r="B11632" s="200">
        <v>9451.8000000000011</v>
      </c>
      <c r="C11632" s="201">
        <f t="shared" si="362"/>
        <v>9.4518000000000004</v>
      </c>
      <c r="D11632" s="254">
        <f t="shared" si="363"/>
        <v>-0.2048314891460179</v>
      </c>
    </row>
    <row r="11633" spans="1:4" x14ac:dyDescent="0.3">
      <c r="A11633" s="4">
        <v>36472</v>
      </c>
      <c r="B11633" s="200">
        <v>9457.1</v>
      </c>
      <c r="C11633" s="201">
        <f t="shared" si="362"/>
        <v>9.4571000000000005</v>
      </c>
      <c r="D11633" s="254">
        <f t="shared" si="363"/>
        <v>5.6073975327453063E-2</v>
      </c>
    </row>
    <row r="11634" spans="1:4" x14ac:dyDescent="0.3">
      <c r="A11634" s="4">
        <v>36473</v>
      </c>
      <c r="B11634" s="200">
        <v>9415.8000000000011</v>
      </c>
      <c r="C11634" s="201">
        <f t="shared" si="362"/>
        <v>9.4158000000000008</v>
      </c>
      <c r="D11634" s="254">
        <f t="shared" si="363"/>
        <v>-0.43670892768395975</v>
      </c>
    </row>
    <row r="11635" spans="1:4" x14ac:dyDescent="0.3">
      <c r="A11635" s="4">
        <v>36474</v>
      </c>
      <c r="B11635" s="200">
        <v>9412.5999999999985</v>
      </c>
      <c r="C11635" s="201">
        <f t="shared" si="362"/>
        <v>9.4125999999999994</v>
      </c>
      <c r="D11635" s="254">
        <f t="shared" si="363"/>
        <v>-3.3985428747451696E-2</v>
      </c>
    </row>
    <row r="11636" spans="1:4" x14ac:dyDescent="0.3">
      <c r="A11636" s="4">
        <v>36475</v>
      </c>
      <c r="B11636" s="200">
        <v>9385.7000000000007</v>
      </c>
      <c r="C11636" s="201">
        <f t="shared" si="362"/>
        <v>9.3856999999999999</v>
      </c>
      <c r="D11636" s="254">
        <f t="shared" si="363"/>
        <v>-0.28578713639162423</v>
      </c>
    </row>
    <row r="11637" spans="1:4" x14ac:dyDescent="0.3">
      <c r="A11637" s="4">
        <v>36476</v>
      </c>
      <c r="B11637" s="200">
        <v>9378.7000000000007</v>
      </c>
      <c r="C11637" s="201">
        <f t="shared" si="362"/>
        <v>9.3787000000000003</v>
      </c>
      <c r="D11637" s="254">
        <f t="shared" si="363"/>
        <v>-7.4581544264151756E-2</v>
      </c>
    </row>
    <row r="11638" spans="1:4" x14ac:dyDescent="0.3">
      <c r="A11638" s="4">
        <v>36479</v>
      </c>
      <c r="B11638" s="200">
        <v>9368.5</v>
      </c>
      <c r="C11638" s="201">
        <f t="shared" si="362"/>
        <v>9.3684999999999992</v>
      </c>
      <c r="D11638" s="254">
        <f t="shared" si="363"/>
        <v>-0.10875707720686689</v>
      </c>
    </row>
    <row r="11639" spans="1:4" x14ac:dyDescent="0.3">
      <c r="A11639" s="4">
        <v>36480</v>
      </c>
      <c r="B11639" s="200">
        <v>9401.7999999999993</v>
      </c>
      <c r="C11639" s="201">
        <f t="shared" si="362"/>
        <v>9.4017999999999997</v>
      </c>
      <c r="D11639" s="254">
        <f t="shared" si="363"/>
        <v>0.35544644286704674</v>
      </c>
    </row>
    <row r="11640" spans="1:4" x14ac:dyDescent="0.3">
      <c r="A11640" s="4">
        <v>36481</v>
      </c>
      <c r="B11640" s="200">
        <v>9354.9000000000015</v>
      </c>
      <c r="C11640" s="201">
        <f t="shared" si="362"/>
        <v>9.3549000000000007</v>
      </c>
      <c r="D11640" s="254">
        <f t="shared" si="363"/>
        <v>-0.4988406475355589</v>
      </c>
    </row>
    <row r="11641" spans="1:4" x14ac:dyDescent="0.3">
      <c r="A11641" s="4">
        <v>36482</v>
      </c>
      <c r="B11641" s="200">
        <v>9346</v>
      </c>
      <c r="C11641" s="201">
        <f t="shared" si="362"/>
        <v>9.3460000000000001</v>
      </c>
      <c r="D11641" s="254">
        <f t="shared" si="363"/>
        <v>-9.5137307721104847E-2</v>
      </c>
    </row>
    <row r="11642" spans="1:4" x14ac:dyDescent="0.3">
      <c r="A11642" s="4">
        <v>36483</v>
      </c>
      <c r="B11642" s="200">
        <v>9328.7999999999993</v>
      </c>
      <c r="C11642" s="201">
        <f t="shared" si="362"/>
        <v>9.3287999999999993</v>
      </c>
      <c r="D11642" s="254">
        <f t="shared" si="363"/>
        <v>-0.18403595120908278</v>
      </c>
    </row>
    <row r="11643" spans="1:4" x14ac:dyDescent="0.3">
      <c r="A11643" s="4">
        <v>36486</v>
      </c>
      <c r="B11643" s="200">
        <v>9319</v>
      </c>
      <c r="C11643" s="201">
        <f t="shared" si="362"/>
        <v>9.3190000000000008</v>
      </c>
      <c r="D11643" s="254">
        <f t="shared" si="363"/>
        <v>-0.10505102478345352</v>
      </c>
    </row>
    <row r="11644" spans="1:4" x14ac:dyDescent="0.3">
      <c r="A11644" s="4">
        <v>36487</v>
      </c>
      <c r="B11644" s="200">
        <v>9332.4</v>
      </c>
      <c r="C11644" s="201">
        <f t="shared" si="362"/>
        <v>9.3323999999999998</v>
      </c>
      <c r="D11644" s="254">
        <f t="shared" si="363"/>
        <v>0.14379225238758675</v>
      </c>
    </row>
    <row r="11645" spans="1:4" x14ac:dyDescent="0.3">
      <c r="A11645" s="4">
        <v>36488</v>
      </c>
      <c r="B11645" s="200">
        <v>9319.5</v>
      </c>
      <c r="C11645" s="201">
        <f t="shared" si="362"/>
        <v>9.3194999999999997</v>
      </c>
      <c r="D11645" s="254">
        <f t="shared" si="363"/>
        <v>-0.13822810852512912</v>
      </c>
    </row>
    <row r="11646" spans="1:4" x14ac:dyDescent="0.3">
      <c r="A11646" s="4">
        <v>36489</v>
      </c>
      <c r="B11646" s="200">
        <v>9294.5</v>
      </c>
      <c r="C11646" s="201">
        <f t="shared" si="362"/>
        <v>9.2944999999999993</v>
      </c>
      <c r="D11646" s="254">
        <f t="shared" si="363"/>
        <v>-0.26825473469607175</v>
      </c>
    </row>
    <row r="11647" spans="1:4" x14ac:dyDescent="0.3">
      <c r="A11647" s="4">
        <v>36490</v>
      </c>
      <c r="B11647" s="200">
        <v>9355</v>
      </c>
      <c r="C11647" s="201">
        <f t="shared" si="362"/>
        <v>9.3550000000000004</v>
      </c>
      <c r="D11647" s="254">
        <f t="shared" si="363"/>
        <v>0.65092258862768926</v>
      </c>
    </row>
    <row r="11648" spans="1:4" x14ac:dyDescent="0.3">
      <c r="A11648" s="4">
        <v>36493</v>
      </c>
      <c r="B11648" s="200">
        <v>9373.6999999999989</v>
      </c>
      <c r="C11648" s="201">
        <f t="shared" si="362"/>
        <v>9.3736999999999995</v>
      </c>
      <c r="D11648" s="254">
        <f t="shared" si="363"/>
        <v>0.19989310529127113</v>
      </c>
    </row>
    <row r="11649" spans="1:4" x14ac:dyDescent="0.3">
      <c r="A11649" s="4">
        <v>36494</v>
      </c>
      <c r="B11649" s="200">
        <v>9432</v>
      </c>
      <c r="C11649" s="201">
        <f t="shared" si="362"/>
        <v>9.4320000000000004</v>
      </c>
      <c r="D11649" s="254">
        <f t="shared" si="363"/>
        <v>0.62195291080364701</v>
      </c>
    </row>
    <row r="11650" spans="1:4" x14ac:dyDescent="0.3">
      <c r="A11650" s="4">
        <v>36495</v>
      </c>
      <c r="B11650" s="200">
        <v>9468.2999999999993</v>
      </c>
      <c r="C11650" s="201">
        <f t="shared" si="362"/>
        <v>9.4682999999999993</v>
      </c>
      <c r="D11650" s="254">
        <f t="shared" si="363"/>
        <v>0.38486005089057862</v>
      </c>
    </row>
    <row r="11651" spans="1:4" x14ac:dyDescent="0.3">
      <c r="A11651" s="4">
        <v>36496</v>
      </c>
      <c r="B11651" s="200">
        <v>9532.6</v>
      </c>
      <c r="C11651" s="201">
        <f t="shared" si="362"/>
        <v>9.5326000000000004</v>
      </c>
      <c r="D11651" s="254">
        <f t="shared" si="363"/>
        <v>0.67910818203902323</v>
      </c>
    </row>
    <row r="11652" spans="1:4" x14ac:dyDescent="0.3">
      <c r="A11652" s="4">
        <v>36497</v>
      </c>
      <c r="B11652" s="200">
        <v>9494.1999999999989</v>
      </c>
      <c r="C11652" s="201">
        <f t="shared" si="362"/>
        <v>9.4941999999999993</v>
      </c>
      <c r="D11652" s="254">
        <f t="shared" si="363"/>
        <v>-0.40282818958102817</v>
      </c>
    </row>
    <row r="11653" spans="1:4" x14ac:dyDescent="0.3">
      <c r="A11653" s="4">
        <v>36500</v>
      </c>
      <c r="B11653" s="200">
        <v>9456.2000000000007</v>
      </c>
      <c r="C11653" s="201">
        <f t="shared" si="362"/>
        <v>9.4562000000000008</v>
      </c>
      <c r="D11653" s="254">
        <f t="shared" si="363"/>
        <v>-0.40024435971433014</v>
      </c>
    </row>
    <row r="11654" spans="1:4" x14ac:dyDescent="0.3">
      <c r="A11654" s="4">
        <v>36501</v>
      </c>
      <c r="B11654" s="200">
        <v>9441.5999999999985</v>
      </c>
      <c r="C11654" s="201">
        <f t="shared" ref="C11654:C11717" si="364">B11654/1000</f>
        <v>9.4415999999999993</v>
      </c>
      <c r="D11654" s="254">
        <f t="shared" si="363"/>
        <v>-0.15439605761301545</v>
      </c>
    </row>
    <row r="11655" spans="1:4" x14ac:dyDescent="0.3">
      <c r="A11655" s="4">
        <v>36502</v>
      </c>
      <c r="B11655" s="200">
        <v>9475.5</v>
      </c>
      <c r="C11655" s="201">
        <f t="shared" si="364"/>
        <v>9.4755000000000003</v>
      </c>
      <c r="D11655" s="254">
        <f t="shared" ref="D11655:D11718" si="365">((B11655/B11654)-1)*100</f>
        <v>0.3590493136756745</v>
      </c>
    </row>
    <row r="11656" spans="1:4" x14ac:dyDescent="0.3">
      <c r="A11656" s="4">
        <v>36503</v>
      </c>
      <c r="B11656" s="200">
        <v>9428.8000000000011</v>
      </c>
      <c r="C11656" s="201">
        <f t="shared" si="364"/>
        <v>9.4288000000000007</v>
      </c>
      <c r="D11656" s="254">
        <f t="shared" si="365"/>
        <v>-0.49284998153130699</v>
      </c>
    </row>
    <row r="11657" spans="1:4" x14ac:dyDescent="0.3">
      <c r="A11657" s="4">
        <v>36504</v>
      </c>
      <c r="B11657" s="200">
        <v>9414.3000000000011</v>
      </c>
      <c r="C11657" s="201">
        <f t="shared" si="364"/>
        <v>9.4143000000000008</v>
      </c>
      <c r="D11657" s="254">
        <f t="shared" si="365"/>
        <v>-0.15378415068725282</v>
      </c>
    </row>
    <row r="11658" spans="1:4" x14ac:dyDescent="0.3">
      <c r="A11658" s="4">
        <v>36507</v>
      </c>
      <c r="B11658" s="200">
        <v>9414.3000000000011</v>
      </c>
      <c r="C11658" s="201">
        <f t="shared" si="364"/>
        <v>9.4143000000000008</v>
      </c>
      <c r="D11658" s="254">
        <f t="shared" si="365"/>
        <v>0</v>
      </c>
    </row>
    <row r="11659" spans="1:4" x14ac:dyDescent="0.3">
      <c r="A11659" s="4">
        <v>36508</v>
      </c>
      <c r="B11659" s="200">
        <v>9411</v>
      </c>
      <c r="C11659" s="201">
        <f t="shared" si="364"/>
        <v>9.4109999999999996</v>
      </c>
      <c r="D11659" s="254">
        <f t="shared" si="365"/>
        <v>-3.5053057582623559E-2</v>
      </c>
    </row>
    <row r="11660" spans="1:4" x14ac:dyDescent="0.3">
      <c r="A11660" s="4">
        <v>36509</v>
      </c>
      <c r="B11660" s="200">
        <v>9379</v>
      </c>
      <c r="C11660" s="201">
        <f t="shared" si="364"/>
        <v>9.3789999999999996</v>
      </c>
      <c r="D11660" s="254">
        <f t="shared" si="365"/>
        <v>-0.34002762724471003</v>
      </c>
    </row>
    <row r="11661" spans="1:4" x14ac:dyDescent="0.3">
      <c r="A11661" s="4">
        <v>36510</v>
      </c>
      <c r="B11661" s="200">
        <v>9357.7999999999993</v>
      </c>
      <c r="C11661" s="201">
        <f t="shared" si="364"/>
        <v>9.3577999999999992</v>
      </c>
      <c r="D11661" s="254">
        <f t="shared" si="365"/>
        <v>-0.22603689092655088</v>
      </c>
    </row>
    <row r="11662" spans="1:4" x14ac:dyDescent="0.3">
      <c r="A11662" s="4">
        <v>36511</v>
      </c>
      <c r="B11662" s="200">
        <v>9329.8000000000011</v>
      </c>
      <c r="C11662" s="201">
        <f t="shared" si="364"/>
        <v>9.3298000000000005</v>
      </c>
      <c r="D11662" s="254">
        <f t="shared" si="365"/>
        <v>-0.29921562760475418</v>
      </c>
    </row>
    <row r="11663" spans="1:4" x14ac:dyDescent="0.3">
      <c r="A11663" s="4">
        <v>36514</v>
      </c>
      <c r="B11663" s="200">
        <v>9333.7999999999993</v>
      </c>
      <c r="C11663" s="201">
        <f t="shared" si="364"/>
        <v>9.3338000000000001</v>
      </c>
      <c r="D11663" s="254">
        <f t="shared" si="365"/>
        <v>4.2873373491381095E-2</v>
      </c>
    </row>
    <row r="11664" spans="1:4" x14ac:dyDescent="0.3">
      <c r="A11664" s="4">
        <v>36515</v>
      </c>
      <c r="B11664" s="200">
        <v>9314.1999999999989</v>
      </c>
      <c r="C11664" s="201">
        <f t="shared" si="364"/>
        <v>9.3141999999999996</v>
      </c>
      <c r="D11664" s="254">
        <f t="shared" si="365"/>
        <v>-0.20998950052497634</v>
      </c>
    </row>
    <row r="11665" spans="1:4" x14ac:dyDescent="0.3">
      <c r="A11665" s="4">
        <v>36516</v>
      </c>
      <c r="B11665" s="200">
        <v>9309.5</v>
      </c>
      <c r="C11665" s="201">
        <f t="shared" si="364"/>
        <v>9.3094999999999999</v>
      </c>
      <c r="D11665" s="254">
        <f t="shared" si="365"/>
        <v>-5.0460587060607853E-2</v>
      </c>
    </row>
    <row r="11666" spans="1:4" x14ac:dyDescent="0.3">
      <c r="A11666" s="4">
        <v>36517</v>
      </c>
      <c r="B11666" s="200">
        <v>9369.5</v>
      </c>
      <c r="C11666" s="201">
        <f t="shared" si="364"/>
        <v>9.3695000000000004</v>
      </c>
      <c r="D11666" s="254">
        <f t="shared" si="365"/>
        <v>0.64450292711746293</v>
      </c>
    </row>
    <row r="11667" spans="1:4" x14ac:dyDescent="0.3">
      <c r="A11667" s="4">
        <v>36518</v>
      </c>
      <c r="B11667" s="200">
        <v>9418.7999999999993</v>
      </c>
      <c r="C11667" s="201">
        <f t="shared" si="364"/>
        <v>9.4187999999999992</v>
      </c>
      <c r="D11667" s="254">
        <f t="shared" si="365"/>
        <v>0.52617535620895772</v>
      </c>
    </row>
    <row r="11668" spans="1:4" x14ac:dyDescent="0.3">
      <c r="A11668" s="4">
        <v>36521</v>
      </c>
      <c r="B11668" s="200">
        <v>9463.2000000000007</v>
      </c>
      <c r="C11668" s="201">
        <f t="shared" si="364"/>
        <v>9.4632000000000005</v>
      </c>
      <c r="D11668" s="254">
        <f t="shared" si="365"/>
        <v>0.47139763027139736</v>
      </c>
    </row>
    <row r="11669" spans="1:4" x14ac:dyDescent="0.3">
      <c r="A11669" s="4">
        <v>36522</v>
      </c>
      <c r="B11669" s="200">
        <v>9514.3000000000011</v>
      </c>
      <c r="C11669" s="201">
        <f t="shared" si="364"/>
        <v>9.5143000000000004</v>
      </c>
      <c r="D11669" s="254">
        <f t="shared" si="365"/>
        <v>0.53998647392003996</v>
      </c>
    </row>
    <row r="11670" spans="1:4" x14ac:dyDescent="0.3">
      <c r="A11670" s="4">
        <v>36523</v>
      </c>
      <c r="B11670" s="200">
        <v>9522.1999999999989</v>
      </c>
      <c r="C11670" s="201">
        <f t="shared" si="364"/>
        <v>9.5221999999999998</v>
      </c>
      <c r="D11670" s="254">
        <f t="shared" si="365"/>
        <v>8.3032908358982027E-2</v>
      </c>
    </row>
    <row r="11671" spans="1:4" x14ac:dyDescent="0.3">
      <c r="A11671" s="4">
        <v>36524</v>
      </c>
      <c r="B11671" s="200">
        <v>9498.6</v>
      </c>
      <c r="C11671" s="201">
        <f t="shared" si="364"/>
        <v>9.4985999999999997</v>
      </c>
      <c r="D11671" s="254">
        <f t="shared" si="365"/>
        <v>-0.24784188527859907</v>
      </c>
    </row>
    <row r="11672" spans="1:4" x14ac:dyDescent="0.3">
      <c r="A11672" s="4">
        <v>36528</v>
      </c>
      <c r="B11672" s="200">
        <v>9394.9</v>
      </c>
      <c r="C11672" s="201">
        <f t="shared" si="364"/>
        <v>9.3948999999999998</v>
      </c>
      <c r="D11672" s="254">
        <f t="shared" si="365"/>
        <v>-1.0917398353441632</v>
      </c>
    </row>
    <row r="11673" spans="1:4" x14ac:dyDescent="0.3">
      <c r="A11673" s="4">
        <v>36529</v>
      </c>
      <c r="B11673" s="200">
        <v>9456.4</v>
      </c>
      <c r="C11673" s="201">
        <f t="shared" si="364"/>
        <v>9.4564000000000004</v>
      </c>
      <c r="D11673" s="254">
        <f t="shared" si="365"/>
        <v>0.65461048015411638</v>
      </c>
    </row>
    <row r="11674" spans="1:4" x14ac:dyDescent="0.3">
      <c r="A11674" s="4">
        <v>36530</v>
      </c>
      <c r="B11674" s="200">
        <v>9545.5</v>
      </c>
      <c r="C11674" s="201">
        <f t="shared" si="364"/>
        <v>9.5455000000000005</v>
      </c>
      <c r="D11674" s="254">
        <f t="shared" si="365"/>
        <v>0.94221902626792087</v>
      </c>
    </row>
    <row r="11675" spans="1:4" x14ac:dyDescent="0.3">
      <c r="A11675" s="4">
        <v>36531</v>
      </c>
      <c r="B11675" s="200">
        <v>9570.5</v>
      </c>
      <c r="C11675" s="201">
        <f t="shared" si="364"/>
        <v>9.5704999999999991</v>
      </c>
      <c r="D11675" s="254">
        <f t="shared" si="365"/>
        <v>0.26190351474517648</v>
      </c>
    </row>
    <row r="11676" spans="1:4" x14ac:dyDescent="0.3">
      <c r="A11676" s="4">
        <v>36532</v>
      </c>
      <c r="B11676" s="200">
        <v>9515</v>
      </c>
      <c r="C11676" s="201">
        <f t="shared" si="364"/>
        <v>9.5150000000000006</v>
      </c>
      <c r="D11676" s="254">
        <f t="shared" si="365"/>
        <v>-0.57990700590355715</v>
      </c>
    </row>
    <row r="11677" spans="1:4" x14ac:dyDescent="0.3">
      <c r="A11677" s="4">
        <v>36535</v>
      </c>
      <c r="B11677" s="200">
        <v>9446.4000000000015</v>
      </c>
      <c r="C11677" s="201">
        <f t="shared" si="364"/>
        <v>9.4464000000000006</v>
      </c>
      <c r="D11677" s="254">
        <f t="shared" si="365"/>
        <v>-0.72096689437728401</v>
      </c>
    </row>
    <row r="11678" spans="1:4" x14ac:dyDescent="0.3">
      <c r="A11678" s="4">
        <v>36536</v>
      </c>
      <c r="B11678" s="200">
        <v>9478</v>
      </c>
      <c r="C11678" s="201">
        <f t="shared" si="364"/>
        <v>9.4779999999999998</v>
      </c>
      <c r="D11678" s="254">
        <f t="shared" si="365"/>
        <v>0.33451897018967891</v>
      </c>
    </row>
    <row r="11679" spans="1:4" x14ac:dyDescent="0.3">
      <c r="A11679" s="4">
        <v>36537</v>
      </c>
      <c r="B11679" s="200">
        <v>9535.1999999999989</v>
      </c>
      <c r="C11679" s="201">
        <f t="shared" si="364"/>
        <v>9.5351999999999997</v>
      </c>
      <c r="D11679" s="254">
        <f t="shared" si="365"/>
        <v>0.60350284870225313</v>
      </c>
    </row>
    <row r="11680" spans="1:4" x14ac:dyDescent="0.3">
      <c r="A11680" s="4">
        <v>36538</v>
      </c>
      <c r="B11680" s="200">
        <v>9505.6999999999989</v>
      </c>
      <c r="C11680" s="201">
        <f t="shared" si="364"/>
        <v>9.5056999999999992</v>
      </c>
      <c r="D11680" s="254">
        <f t="shared" si="365"/>
        <v>-0.30937998154207946</v>
      </c>
    </row>
    <row r="11681" spans="1:4" x14ac:dyDescent="0.3">
      <c r="A11681" s="4">
        <v>36539</v>
      </c>
      <c r="B11681" s="200">
        <v>9448.2999999999993</v>
      </c>
      <c r="C11681" s="201">
        <f t="shared" si="364"/>
        <v>9.4482999999999997</v>
      </c>
      <c r="D11681" s="254">
        <f t="shared" si="365"/>
        <v>-0.60384821738534988</v>
      </c>
    </row>
    <row r="11682" spans="1:4" x14ac:dyDescent="0.3">
      <c r="A11682" s="4">
        <v>36542</v>
      </c>
      <c r="B11682" s="200">
        <v>9417.1999999999989</v>
      </c>
      <c r="C11682" s="201">
        <f t="shared" si="364"/>
        <v>9.4171999999999993</v>
      </c>
      <c r="D11682" s="254">
        <f t="shared" si="365"/>
        <v>-0.32915974302255568</v>
      </c>
    </row>
    <row r="11683" spans="1:4" x14ac:dyDescent="0.3">
      <c r="A11683" s="4">
        <v>36543</v>
      </c>
      <c r="B11683" s="200">
        <v>9438.2999999999993</v>
      </c>
      <c r="C11683" s="201">
        <f t="shared" si="364"/>
        <v>9.4382999999999999</v>
      </c>
      <c r="D11683" s="254">
        <f t="shared" si="365"/>
        <v>0.22405810644352542</v>
      </c>
    </row>
    <row r="11684" spans="1:4" x14ac:dyDescent="0.3">
      <c r="A11684" s="4">
        <v>36544</v>
      </c>
      <c r="B11684" s="200">
        <v>9408.6</v>
      </c>
      <c r="C11684" s="201">
        <f t="shared" si="364"/>
        <v>9.4085999999999999</v>
      </c>
      <c r="D11684" s="254">
        <f t="shared" si="365"/>
        <v>-0.31467531229140144</v>
      </c>
    </row>
    <row r="11685" spans="1:4" x14ac:dyDescent="0.3">
      <c r="A11685" s="4">
        <v>36545</v>
      </c>
      <c r="B11685" s="200">
        <v>9403.8000000000011</v>
      </c>
      <c r="C11685" s="201">
        <f t="shared" si="364"/>
        <v>9.4038000000000004</v>
      </c>
      <c r="D11685" s="254">
        <f t="shared" si="365"/>
        <v>-5.1017154518195884E-2</v>
      </c>
    </row>
    <row r="11686" spans="1:4" x14ac:dyDescent="0.3">
      <c r="A11686" s="4">
        <v>36546</v>
      </c>
      <c r="B11686" s="200">
        <v>9446.3000000000011</v>
      </c>
      <c r="C11686" s="201">
        <f t="shared" si="364"/>
        <v>9.4463000000000008</v>
      </c>
      <c r="D11686" s="254">
        <f t="shared" si="365"/>
        <v>0.45194495842106885</v>
      </c>
    </row>
    <row r="11687" spans="1:4" x14ac:dyDescent="0.3">
      <c r="A11687" s="4">
        <v>36549</v>
      </c>
      <c r="B11687" s="200">
        <v>9483.8000000000011</v>
      </c>
      <c r="C11687" s="201">
        <f t="shared" si="364"/>
        <v>9.4838000000000005</v>
      </c>
      <c r="D11687" s="254">
        <f t="shared" si="365"/>
        <v>0.39698082847252625</v>
      </c>
    </row>
    <row r="11688" spans="1:4" x14ac:dyDescent="0.3">
      <c r="A11688" s="4">
        <v>36550</v>
      </c>
      <c r="B11688" s="200">
        <v>9528.8000000000011</v>
      </c>
      <c r="C11688" s="201">
        <f t="shared" si="364"/>
        <v>9.5288000000000004</v>
      </c>
      <c r="D11688" s="254">
        <f t="shared" si="365"/>
        <v>0.47449334654885433</v>
      </c>
    </row>
    <row r="11689" spans="1:4" x14ac:dyDescent="0.3">
      <c r="A11689" s="4">
        <v>36551</v>
      </c>
      <c r="B11689" s="200">
        <v>9510.3000000000011</v>
      </c>
      <c r="C11689" s="201">
        <f t="shared" si="364"/>
        <v>9.5103000000000009</v>
      </c>
      <c r="D11689" s="254">
        <f t="shared" si="365"/>
        <v>-0.19414826630845816</v>
      </c>
    </row>
    <row r="11690" spans="1:4" x14ac:dyDescent="0.3">
      <c r="A11690" s="4">
        <v>36552</v>
      </c>
      <c r="B11690" s="200">
        <v>9512.2999999999993</v>
      </c>
      <c r="C11690" s="201">
        <f t="shared" si="364"/>
        <v>9.5122999999999998</v>
      </c>
      <c r="D11690" s="254">
        <f t="shared" si="365"/>
        <v>2.1029830815000317E-2</v>
      </c>
    </row>
    <row r="11691" spans="1:4" x14ac:dyDescent="0.3">
      <c r="A11691" s="4">
        <v>36553</v>
      </c>
      <c r="B11691" s="200">
        <v>9572.6999999999989</v>
      </c>
      <c r="C11691" s="201">
        <f t="shared" si="364"/>
        <v>9.5726999999999993</v>
      </c>
      <c r="D11691" s="254">
        <f t="shared" si="365"/>
        <v>0.6349673580521964</v>
      </c>
    </row>
    <row r="11692" spans="1:4" x14ac:dyDescent="0.3">
      <c r="A11692" s="4">
        <v>36556</v>
      </c>
      <c r="B11692" s="200">
        <v>9625.2999999999993</v>
      </c>
      <c r="C11692" s="201">
        <f t="shared" si="364"/>
        <v>9.6252999999999993</v>
      </c>
      <c r="D11692" s="254">
        <f t="shared" si="365"/>
        <v>0.54947924827897232</v>
      </c>
    </row>
    <row r="11693" spans="1:4" x14ac:dyDescent="0.3">
      <c r="A11693" s="4">
        <v>36557</v>
      </c>
      <c r="B11693" s="200">
        <v>9595.5999999999985</v>
      </c>
      <c r="C11693" s="201">
        <f t="shared" si="364"/>
        <v>9.5955999999999992</v>
      </c>
      <c r="D11693" s="254">
        <f t="shared" si="365"/>
        <v>-0.30856181106043712</v>
      </c>
    </row>
    <row r="11694" spans="1:4" x14ac:dyDescent="0.3">
      <c r="A11694" s="4">
        <v>36558</v>
      </c>
      <c r="B11694" s="200">
        <v>9572.4</v>
      </c>
      <c r="C11694" s="201">
        <f t="shared" si="364"/>
        <v>9.5724</v>
      </c>
      <c r="D11694" s="254">
        <f t="shared" si="365"/>
        <v>-0.24177748134560639</v>
      </c>
    </row>
    <row r="11695" spans="1:4" x14ac:dyDescent="0.3">
      <c r="A11695" s="4">
        <v>36559</v>
      </c>
      <c r="B11695" s="200">
        <v>9501.0999999999985</v>
      </c>
      <c r="C11695" s="201">
        <f t="shared" si="364"/>
        <v>9.5010999999999992</v>
      </c>
      <c r="D11695" s="254">
        <f t="shared" si="365"/>
        <v>-0.74484977644061479</v>
      </c>
    </row>
    <row r="11696" spans="1:4" x14ac:dyDescent="0.3">
      <c r="A11696" s="4">
        <v>36560</v>
      </c>
      <c r="B11696" s="200">
        <v>9480.2999999999993</v>
      </c>
      <c r="C11696" s="201">
        <f t="shared" si="364"/>
        <v>9.4802999999999997</v>
      </c>
      <c r="D11696" s="254">
        <f t="shared" si="365"/>
        <v>-0.21892201955562296</v>
      </c>
    </row>
    <row r="11697" spans="1:4" x14ac:dyDescent="0.3">
      <c r="A11697" s="4">
        <v>36563</v>
      </c>
      <c r="B11697" s="200">
        <v>9432.7000000000007</v>
      </c>
      <c r="C11697" s="201">
        <f t="shared" si="364"/>
        <v>9.4327000000000005</v>
      </c>
      <c r="D11697" s="254">
        <f t="shared" si="365"/>
        <v>-0.50209381559653821</v>
      </c>
    </row>
    <row r="11698" spans="1:4" x14ac:dyDescent="0.3">
      <c r="A11698" s="4">
        <v>36564</v>
      </c>
      <c r="B11698" s="200">
        <v>9401.7999999999993</v>
      </c>
      <c r="C11698" s="201">
        <f t="shared" si="364"/>
        <v>9.4017999999999997</v>
      </c>
      <c r="D11698" s="254">
        <f t="shared" si="365"/>
        <v>-0.32758383071656016</v>
      </c>
    </row>
    <row r="11699" spans="1:4" x14ac:dyDescent="0.3">
      <c r="A11699" s="4">
        <v>36565</v>
      </c>
      <c r="B11699" s="200">
        <v>9399.8000000000011</v>
      </c>
      <c r="C11699" s="201">
        <f t="shared" si="364"/>
        <v>9.3998000000000008</v>
      </c>
      <c r="D11699" s="254">
        <f t="shared" si="365"/>
        <v>-2.1272522282944628E-2</v>
      </c>
    </row>
    <row r="11700" spans="1:4" x14ac:dyDescent="0.3">
      <c r="A11700" s="4">
        <v>36566</v>
      </c>
      <c r="B11700" s="200">
        <v>9434.7999999999993</v>
      </c>
      <c r="C11700" s="201">
        <f t="shared" si="364"/>
        <v>9.4347999999999992</v>
      </c>
      <c r="D11700" s="254">
        <f t="shared" si="365"/>
        <v>0.3723483478371703</v>
      </c>
    </row>
    <row r="11701" spans="1:4" x14ac:dyDescent="0.3">
      <c r="A11701" s="4">
        <v>36567</v>
      </c>
      <c r="B11701" s="200">
        <v>9421.2000000000007</v>
      </c>
      <c r="C11701" s="201">
        <f t="shared" si="364"/>
        <v>9.4212000000000007</v>
      </c>
      <c r="D11701" s="254">
        <f t="shared" si="365"/>
        <v>-0.14414719972865031</v>
      </c>
    </row>
    <row r="11702" spans="1:4" x14ac:dyDescent="0.3">
      <c r="A11702" s="4">
        <v>36570</v>
      </c>
      <c r="B11702" s="200">
        <v>9398.7999999999993</v>
      </c>
      <c r="C11702" s="201">
        <f t="shared" si="364"/>
        <v>9.3987999999999996</v>
      </c>
      <c r="D11702" s="254">
        <f t="shared" si="365"/>
        <v>-0.23776164395195032</v>
      </c>
    </row>
    <row r="11703" spans="1:4" x14ac:dyDescent="0.3">
      <c r="A11703" s="4">
        <v>36571</v>
      </c>
      <c r="B11703" s="200">
        <v>9388</v>
      </c>
      <c r="C11703" s="201">
        <f t="shared" si="364"/>
        <v>9.3879999999999999</v>
      </c>
      <c r="D11703" s="254">
        <f t="shared" si="365"/>
        <v>-0.11490828616418369</v>
      </c>
    </row>
    <row r="11704" spans="1:4" x14ac:dyDescent="0.3">
      <c r="A11704" s="4">
        <v>36572</v>
      </c>
      <c r="B11704" s="200">
        <v>9371</v>
      </c>
      <c r="C11704" s="201">
        <f t="shared" si="364"/>
        <v>9.3710000000000004</v>
      </c>
      <c r="D11704" s="254">
        <f t="shared" si="365"/>
        <v>-0.18108223263740841</v>
      </c>
    </row>
    <row r="11705" spans="1:4" x14ac:dyDescent="0.3">
      <c r="A11705" s="4">
        <v>36573</v>
      </c>
      <c r="B11705" s="200">
        <v>9390.5</v>
      </c>
      <c r="C11705" s="201">
        <f t="shared" si="364"/>
        <v>9.3904999999999994</v>
      </c>
      <c r="D11705" s="254">
        <f t="shared" si="365"/>
        <v>0.20808878454807722</v>
      </c>
    </row>
    <row r="11706" spans="1:4" x14ac:dyDescent="0.3">
      <c r="A11706" s="4">
        <v>36574</v>
      </c>
      <c r="B11706" s="200">
        <v>9359.1999999999989</v>
      </c>
      <c r="C11706" s="201">
        <f t="shared" si="364"/>
        <v>9.3591999999999995</v>
      </c>
      <c r="D11706" s="254">
        <f t="shared" si="365"/>
        <v>-0.33331558489964053</v>
      </c>
    </row>
    <row r="11707" spans="1:4" x14ac:dyDescent="0.3">
      <c r="A11707" s="4">
        <v>36577</v>
      </c>
      <c r="B11707" s="200">
        <v>9410.7999999999993</v>
      </c>
      <c r="C11707" s="201">
        <f t="shared" si="364"/>
        <v>9.4108000000000001</v>
      </c>
      <c r="D11707" s="254">
        <f t="shared" si="365"/>
        <v>0.55132917343363452</v>
      </c>
    </row>
    <row r="11708" spans="1:4" x14ac:dyDescent="0.3">
      <c r="A11708" s="4">
        <v>36578</v>
      </c>
      <c r="B11708" s="200">
        <v>9439.5</v>
      </c>
      <c r="C11708" s="201">
        <f t="shared" si="364"/>
        <v>9.4395000000000007</v>
      </c>
      <c r="D11708" s="254">
        <f t="shared" si="365"/>
        <v>0.30496875929784117</v>
      </c>
    </row>
    <row r="11709" spans="1:4" x14ac:dyDescent="0.3">
      <c r="A11709" s="4">
        <v>36579</v>
      </c>
      <c r="B11709" s="200">
        <v>9406.7000000000007</v>
      </c>
      <c r="C11709" s="201">
        <f t="shared" si="364"/>
        <v>9.4067000000000007</v>
      </c>
      <c r="D11709" s="254">
        <f t="shared" si="365"/>
        <v>-0.34747603156946028</v>
      </c>
    </row>
    <row r="11710" spans="1:4" x14ac:dyDescent="0.3">
      <c r="A11710" s="4">
        <v>36580</v>
      </c>
      <c r="B11710" s="200">
        <v>9379.7999999999993</v>
      </c>
      <c r="C11710" s="201">
        <f t="shared" si="364"/>
        <v>9.3797999999999995</v>
      </c>
      <c r="D11710" s="254">
        <f t="shared" si="365"/>
        <v>-0.28596638566129595</v>
      </c>
    </row>
    <row r="11711" spans="1:4" x14ac:dyDescent="0.3">
      <c r="A11711" s="4">
        <v>36581</v>
      </c>
      <c r="B11711" s="200">
        <v>9374.8000000000011</v>
      </c>
      <c r="C11711" s="201">
        <f t="shared" si="364"/>
        <v>9.3748000000000005</v>
      </c>
      <c r="D11711" s="254">
        <f t="shared" si="365"/>
        <v>-5.3306040640510588E-2</v>
      </c>
    </row>
    <row r="11712" spans="1:4" x14ac:dyDescent="0.3">
      <c r="A11712" s="4">
        <v>36584</v>
      </c>
      <c r="B11712" s="200">
        <v>9403.2999999999993</v>
      </c>
      <c r="C11712" s="201">
        <f t="shared" si="364"/>
        <v>9.4032999999999998</v>
      </c>
      <c r="D11712" s="254">
        <f t="shared" si="365"/>
        <v>0.30400648547166398</v>
      </c>
    </row>
    <row r="11713" spans="1:4" x14ac:dyDescent="0.3">
      <c r="A11713" s="4">
        <v>36585</v>
      </c>
      <c r="B11713" s="200">
        <v>9366.1999999999989</v>
      </c>
      <c r="C11713" s="201">
        <f t="shared" si="364"/>
        <v>9.3661999999999992</v>
      </c>
      <c r="D11713" s="254">
        <f t="shared" si="365"/>
        <v>-0.39454234151841128</v>
      </c>
    </row>
    <row r="11714" spans="1:4" x14ac:dyDescent="0.3">
      <c r="A11714" s="4">
        <v>36586</v>
      </c>
      <c r="B11714" s="200">
        <v>9363.3000000000011</v>
      </c>
      <c r="C11714" s="201">
        <f t="shared" si="364"/>
        <v>9.3633000000000006</v>
      </c>
      <c r="D11714" s="254">
        <f t="shared" si="365"/>
        <v>-3.0962396703015926E-2</v>
      </c>
    </row>
    <row r="11715" spans="1:4" x14ac:dyDescent="0.3">
      <c r="A11715" s="4">
        <v>36587</v>
      </c>
      <c r="B11715" s="200">
        <v>9338.2000000000007</v>
      </c>
      <c r="C11715" s="201">
        <f t="shared" si="364"/>
        <v>9.3382000000000005</v>
      </c>
      <c r="D11715" s="254">
        <f t="shared" si="365"/>
        <v>-0.2680678820501381</v>
      </c>
    </row>
    <row r="11716" spans="1:4" x14ac:dyDescent="0.3">
      <c r="A11716" s="4">
        <v>36588</v>
      </c>
      <c r="B11716" s="200">
        <v>9311.5</v>
      </c>
      <c r="C11716" s="201">
        <f t="shared" si="364"/>
        <v>9.3115000000000006</v>
      </c>
      <c r="D11716" s="254">
        <f t="shared" si="365"/>
        <v>-0.28592234049389376</v>
      </c>
    </row>
    <row r="11717" spans="1:4" x14ac:dyDescent="0.3">
      <c r="A11717" s="4">
        <v>36591</v>
      </c>
      <c r="B11717" s="200">
        <v>9321.5</v>
      </c>
      <c r="C11717" s="201">
        <f t="shared" si="364"/>
        <v>9.3215000000000003</v>
      </c>
      <c r="D11717" s="254">
        <f t="shared" si="365"/>
        <v>0.1073940825860431</v>
      </c>
    </row>
    <row r="11718" spans="1:4" x14ac:dyDescent="0.3">
      <c r="A11718" s="4">
        <v>36592</v>
      </c>
      <c r="B11718" s="200">
        <v>9300.9</v>
      </c>
      <c r="C11718" s="201">
        <f t="shared" ref="C11718:C11781" si="366">B11718/1000</f>
        <v>9.3009000000000004</v>
      </c>
      <c r="D11718" s="254">
        <f t="shared" si="365"/>
        <v>-0.22099447513812542</v>
      </c>
    </row>
    <row r="11719" spans="1:4" x14ac:dyDescent="0.3">
      <c r="A11719" s="4">
        <v>36593</v>
      </c>
      <c r="B11719" s="200">
        <v>9266.1999999999989</v>
      </c>
      <c r="C11719" s="201">
        <f t="shared" si="366"/>
        <v>9.2661999999999995</v>
      </c>
      <c r="D11719" s="254">
        <f t="shared" ref="D11719:D11782" si="367">((B11719/B11718)-1)*100</f>
        <v>-0.37308217484329775</v>
      </c>
    </row>
    <row r="11720" spans="1:4" x14ac:dyDescent="0.3">
      <c r="A11720" s="4">
        <v>36594</v>
      </c>
      <c r="B11720" s="200">
        <v>9283.6999999999989</v>
      </c>
      <c r="C11720" s="201">
        <f t="shared" si="366"/>
        <v>9.2836999999999996</v>
      </c>
      <c r="D11720" s="254">
        <f t="shared" si="367"/>
        <v>0.18885843171958516</v>
      </c>
    </row>
    <row r="11721" spans="1:4" x14ac:dyDescent="0.3">
      <c r="A11721" s="4">
        <v>36595</v>
      </c>
      <c r="B11721" s="200">
        <v>9312.5</v>
      </c>
      <c r="C11721" s="201">
        <f t="shared" si="366"/>
        <v>9.3125</v>
      </c>
      <c r="D11721" s="254">
        <f t="shared" si="367"/>
        <v>0.31022114027814407</v>
      </c>
    </row>
    <row r="11722" spans="1:4" x14ac:dyDescent="0.3">
      <c r="A11722" s="4">
        <v>36598</v>
      </c>
      <c r="B11722" s="200">
        <v>9333.7999999999993</v>
      </c>
      <c r="C11722" s="201">
        <f t="shared" si="366"/>
        <v>9.3338000000000001</v>
      </c>
      <c r="D11722" s="254">
        <f t="shared" si="367"/>
        <v>0.22872483221476614</v>
      </c>
    </row>
    <row r="11723" spans="1:4" x14ac:dyDescent="0.3">
      <c r="A11723" s="4">
        <v>36599</v>
      </c>
      <c r="B11723" s="200">
        <v>9312.6999999999989</v>
      </c>
      <c r="C11723" s="201">
        <f t="shared" si="366"/>
        <v>9.3126999999999995</v>
      </c>
      <c r="D11723" s="254">
        <f t="shared" si="367"/>
        <v>-0.22606012556515287</v>
      </c>
    </row>
    <row r="11724" spans="1:4" x14ac:dyDescent="0.3">
      <c r="A11724" s="4">
        <v>36600</v>
      </c>
      <c r="B11724" s="200">
        <v>9343.6</v>
      </c>
      <c r="C11724" s="201">
        <f t="shared" si="366"/>
        <v>9.3436000000000003</v>
      </c>
      <c r="D11724" s="254">
        <f t="shared" si="367"/>
        <v>0.33180495452447278</v>
      </c>
    </row>
    <row r="11725" spans="1:4" x14ac:dyDescent="0.3">
      <c r="A11725" s="4">
        <v>36601</v>
      </c>
      <c r="B11725" s="200">
        <v>9322.4</v>
      </c>
      <c r="C11725" s="201">
        <f t="shared" si="366"/>
        <v>9.3224</v>
      </c>
      <c r="D11725" s="254">
        <f t="shared" si="367"/>
        <v>-0.2268932745408736</v>
      </c>
    </row>
    <row r="11726" spans="1:4" x14ac:dyDescent="0.3">
      <c r="A11726" s="4">
        <v>36602</v>
      </c>
      <c r="B11726" s="200">
        <v>9325.5</v>
      </c>
      <c r="C11726" s="201">
        <f t="shared" si="366"/>
        <v>9.3254999999999999</v>
      </c>
      <c r="D11726" s="254">
        <f t="shared" si="367"/>
        <v>3.3253239509134502E-2</v>
      </c>
    </row>
    <row r="11727" spans="1:4" x14ac:dyDescent="0.3">
      <c r="A11727" s="4">
        <v>36605</v>
      </c>
      <c r="B11727" s="200">
        <v>9318.5</v>
      </c>
      <c r="C11727" s="201">
        <f t="shared" si="366"/>
        <v>9.3185000000000002</v>
      </c>
      <c r="D11727" s="254">
        <f t="shared" si="367"/>
        <v>-7.506299930298832E-2</v>
      </c>
    </row>
    <row r="11728" spans="1:4" x14ac:dyDescent="0.3">
      <c r="A11728" s="4">
        <v>36607</v>
      </c>
      <c r="B11728" s="200">
        <v>9276.5</v>
      </c>
      <c r="C11728" s="201">
        <f t="shared" si="366"/>
        <v>9.2765000000000004</v>
      </c>
      <c r="D11728" s="254">
        <f t="shared" si="367"/>
        <v>-0.45071631700380754</v>
      </c>
    </row>
    <row r="11729" spans="1:4" x14ac:dyDescent="0.3">
      <c r="A11729" s="4">
        <v>36608</v>
      </c>
      <c r="B11729" s="200">
        <v>9239.8000000000011</v>
      </c>
      <c r="C11729" s="201">
        <f t="shared" si="366"/>
        <v>9.2398000000000007</v>
      </c>
      <c r="D11729" s="254">
        <f t="shared" si="367"/>
        <v>-0.39562334932354837</v>
      </c>
    </row>
    <row r="11730" spans="1:4" x14ac:dyDescent="0.3">
      <c r="A11730" s="4">
        <v>36609</v>
      </c>
      <c r="B11730" s="200">
        <v>9171.2000000000007</v>
      </c>
      <c r="C11730" s="201">
        <f t="shared" si="366"/>
        <v>9.1712000000000007</v>
      </c>
      <c r="D11730" s="254">
        <f t="shared" si="367"/>
        <v>-0.74244031256087695</v>
      </c>
    </row>
    <row r="11731" spans="1:4" x14ac:dyDescent="0.3">
      <c r="A11731" s="4">
        <v>36612</v>
      </c>
      <c r="B11731" s="200">
        <v>9177.5</v>
      </c>
      <c r="C11731" s="201">
        <f t="shared" si="366"/>
        <v>9.1775000000000002</v>
      </c>
      <c r="D11731" s="254">
        <f t="shared" si="367"/>
        <v>6.869330076761937E-2</v>
      </c>
    </row>
    <row r="11732" spans="1:4" x14ac:dyDescent="0.3">
      <c r="A11732" s="4">
        <v>36613</v>
      </c>
      <c r="B11732" s="200">
        <v>9188.2999999999993</v>
      </c>
      <c r="C11732" s="201">
        <f t="shared" si="366"/>
        <v>9.1882999999999999</v>
      </c>
      <c r="D11732" s="254">
        <f t="shared" si="367"/>
        <v>0.11767910651048208</v>
      </c>
    </row>
    <row r="11733" spans="1:4" x14ac:dyDescent="0.3">
      <c r="A11733" s="4">
        <v>36614</v>
      </c>
      <c r="B11733" s="200">
        <v>9233.1</v>
      </c>
      <c r="C11733" s="201">
        <f t="shared" si="366"/>
        <v>9.2331000000000003</v>
      </c>
      <c r="D11733" s="254">
        <f t="shared" si="367"/>
        <v>0.48757659197022907</v>
      </c>
    </row>
    <row r="11734" spans="1:4" x14ac:dyDescent="0.3">
      <c r="A11734" s="4">
        <v>36615</v>
      </c>
      <c r="B11734" s="200">
        <v>9301.5</v>
      </c>
      <c r="C11734" s="201">
        <f t="shared" si="366"/>
        <v>9.3015000000000008</v>
      </c>
      <c r="D11734" s="254">
        <f t="shared" si="367"/>
        <v>0.74081294473145043</v>
      </c>
    </row>
    <row r="11735" spans="1:4" x14ac:dyDescent="0.3">
      <c r="A11735" s="4">
        <v>36616</v>
      </c>
      <c r="B11735" s="200">
        <v>9284.5</v>
      </c>
      <c r="C11735" s="201">
        <f t="shared" si="366"/>
        <v>9.2844999999999995</v>
      </c>
      <c r="D11735" s="254">
        <f t="shared" si="367"/>
        <v>-0.18276622050207303</v>
      </c>
    </row>
    <row r="11736" spans="1:4" x14ac:dyDescent="0.3">
      <c r="A11736" s="4">
        <v>36619</v>
      </c>
      <c r="B11736" s="200">
        <v>9276.1</v>
      </c>
      <c r="C11736" s="201">
        <f t="shared" si="366"/>
        <v>9.2760999999999996</v>
      </c>
      <c r="D11736" s="254">
        <f t="shared" si="367"/>
        <v>-9.0473369594479269E-2</v>
      </c>
    </row>
    <row r="11737" spans="1:4" x14ac:dyDescent="0.3">
      <c r="A11737" s="4">
        <v>36620</v>
      </c>
      <c r="B11737" s="200">
        <v>9287.8000000000011</v>
      </c>
      <c r="C11737" s="201">
        <f t="shared" si="366"/>
        <v>9.2878000000000007</v>
      </c>
      <c r="D11737" s="254">
        <f t="shared" si="367"/>
        <v>0.12613059367623247</v>
      </c>
    </row>
    <row r="11738" spans="1:4" x14ac:dyDescent="0.3">
      <c r="A11738" s="4">
        <v>36621</v>
      </c>
      <c r="B11738" s="200">
        <v>9383.5</v>
      </c>
      <c r="C11738" s="201">
        <f t="shared" si="366"/>
        <v>9.3834999999999997</v>
      </c>
      <c r="D11738" s="254">
        <f t="shared" si="367"/>
        <v>1.0303839445293672</v>
      </c>
    </row>
    <row r="11739" spans="1:4" x14ac:dyDescent="0.3">
      <c r="A11739" s="4">
        <v>36622</v>
      </c>
      <c r="B11739" s="200">
        <v>9353.5</v>
      </c>
      <c r="C11739" s="201">
        <f t="shared" si="366"/>
        <v>9.3535000000000004</v>
      </c>
      <c r="D11739" s="254">
        <f t="shared" si="367"/>
        <v>-0.31971012948259769</v>
      </c>
    </row>
    <row r="11740" spans="1:4" x14ac:dyDescent="0.3">
      <c r="A11740" s="4">
        <v>36623</v>
      </c>
      <c r="B11740" s="200">
        <v>9321.7999999999993</v>
      </c>
      <c r="C11740" s="201">
        <f t="shared" si="366"/>
        <v>9.3217999999999996</v>
      </c>
      <c r="D11740" s="254">
        <f t="shared" si="367"/>
        <v>-0.33891056823649457</v>
      </c>
    </row>
    <row r="11741" spans="1:4" x14ac:dyDescent="0.3">
      <c r="A11741" s="4">
        <v>36626</v>
      </c>
      <c r="B11741" s="200">
        <v>9286.7999999999993</v>
      </c>
      <c r="C11741" s="201">
        <f t="shared" si="366"/>
        <v>9.2867999999999995</v>
      </c>
      <c r="D11741" s="254">
        <f t="shared" si="367"/>
        <v>-0.37546396618678424</v>
      </c>
    </row>
    <row r="11742" spans="1:4" x14ac:dyDescent="0.3">
      <c r="A11742" s="4">
        <v>36627</v>
      </c>
      <c r="B11742" s="200">
        <v>9391.7999999999993</v>
      </c>
      <c r="C11742" s="201">
        <f t="shared" si="366"/>
        <v>9.3917999999999999</v>
      </c>
      <c r="D11742" s="254">
        <f t="shared" si="367"/>
        <v>1.1306370332084148</v>
      </c>
    </row>
    <row r="11743" spans="1:4" x14ac:dyDescent="0.3">
      <c r="A11743" s="4">
        <v>36628</v>
      </c>
      <c r="B11743" s="200">
        <v>9396.5</v>
      </c>
      <c r="C11743" s="201">
        <f t="shared" si="366"/>
        <v>9.3964999999999996</v>
      </c>
      <c r="D11743" s="254">
        <f t="shared" si="367"/>
        <v>5.004365510339337E-2</v>
      </c>
    </row>
    <row r="11744" spans="1:4" x14ac:dyDescent="0.3">
      <c r="A11744" s="4">
        <v>36629</v>
      </c>
      <c r="B11744" s="200">
        <v>9398.7999999999993</v>
      </c>
      <c r="C11744" s="201">
        <f t="shared" si="366"/>
        <v>9.3987999999999996</v>
      </c>
      <c r="D11744" s="254">
        <f t="shared" si="367"/>
        <v>2.4477198957040258E-2</v>
      </c>
    </row>
    <row r="11745" spans="1:4" x14ac:dyDescent="0.3">
      <c r="A11745" s="4">
        <v>36630</v>
      </c>
      <c r="B11745" s="200">
        <v>9484.1999999999989</v>
      </c>
      <c r="C11745" s="201">
        <f t="shared" si="366"/>
        <v>9.4841999999999995</v>
      </c>
      <c r="D11745" s="254">
        <f t="shared" si="367"/>
        <v>0.90862663318720394</v>
      </c>
    </row>
    <row r="11746" spans="1:4" x14ac:dyDescent="0.3">
      <c r="A11746" s="4">
        <v>36633</v>
      </c>
      <c r="B11746" s="200">
        <v>9488.2000000000007</v>
      </c>
      <c r="C11746" s="201">
        <f t="shared" si="366"/>
        <v>9.4882000000000009</v>
      </c>
      <c r="D11746" s="254">
        <f t="shared" si="367"/>
        <v>4.2175407519895458E-2</v>
      </c>
    </row>
    <row r="11747" spans="1:4" x14ac:dyDescent="0.3">
      <c r="A11747" s="4">
        <v>36634</v>
      </c>
      <c r="B11747" s="200">
        <v>9438.8000000000011</v>
      </c>
      <c r="C11747" s="201">
        <f t="shared" si="366"/>
        <v>9.4388000000000005</v>
      </c>
      <c r="D11747" s="254">
        <f t="shared" si="367"/>
        <v>-0.5206466980038349</v>
      </c>
    </row>
    <row r="11748" spans="1:4" x14ac:dyDescent="0.3">
      <c r="A11748" s="4">
        <v>36635</v>
      </c>
      <c r="B11748" s="200">
        <v>9393.9</v>
      </c>
      <c r="C11748" s="201">
        <f t="shared" si="366"/>
        <v>9.3939000000000004</v>
      </c>
      <c r="D11748" s="254">
        <f t="shared" si="367"/>
        <v>-0.47569606305888357</v>
      </c>
    </row>
    <row r="11749" spans="1:4" x14ac:dyDescent="0.3">
      <c r="A11749" s="4">
        <v>36640</v>
      </c>
      <c r="B11749" s="200">
        <v>9444.2999999999993</v>
      </c>
      <c r="C11749" s="201">
        <f t="shared" si="366"/>
        <v>9.4443000000000001</v>
      </c>
      <c r="D11749" s="254">
        <f t="shared" si="367"/>
        <v>0.53651837894803656</v>
      </c>
    </row>
    <row r="11750" spans="1:4" x14ac:dyDescent="0.3">
      <c r="A11750" s="4">
        <v>36641</v>
      </c>
      <c r="B11750" s="200">
        <v>9407.7999999999993</v>
      </c>
      <c r="C11750" s="201">
        <f t="shared" si="366"/>
        <v>9.4077999999999999</v>
      </c>
      <c r="D11750" s="254">
        <f t="shared" si="367"/>
        <v>-0.38647649905233505</v>
      </c>
    </row>
    <row r="11751" spans="1:4" x14ac:dyDescent="0.3">
      <c r="A11751" s="4">
        <v>36642</v>
      </c>
      <c r="B11751" s="200">
        <v>9407.2999999999993</v>
      </c>
      <c r="C11751" s="201">
        <f t="shared" si="366"/>
        <v>9.4072999999999993</v>
      </c>
      <c r="D11751" s="254">
        <f t="shared" si="367"/>
        <v>-5.3147388337282386E-3</v>
      </c>
    </row>
    <row r="11752" spans="1:4" x14ac:dyDescent="0.3">
      <c r="A11752" s="4">
        <v>36643</v>
      </c>
      <c r="B11752" s="200">
        <v>9452.1</v>
      </c>
      <c r="C11752" s="201">
        <f t="shared" si="366"/>
        <v>9.4520999999999997</v>
      </c>
      <c r="D11752" s="254">
        <f t="shared" si="367"/>
        <v>0.47622590966591716</v>
      </c>
    </row>
    <row r="11753" spans="1:4" x14ac:dyDescent="0.3">
      <c r="A11753" s="4">
        <v>36644</v>
      </c>
      <c r="B11753" s="200">
        <v>9412.6999999999989</v>
      </c>
      <c r="C11753" s="201">
        <f t="shared" si="366"/>
        <v>9.4126999999999992</v>
      </c>
      <c r="D11753" s="254">
        <f t="shared" si="367"/>
        <v>-0.41683858613431601</v>
      </c>
    </row>
    <row r="11754" spans="1:4" x14ac:dyDescent="0.3">
      <c r="A11754" s="4">
        <v>36648</v>
      </c>
      <c r="B11754" s="200">
        <v>9337.4000000000015</v>
      </c>
      <c r="C11754" s="201">
        <f t="shared" si="366"/>
        <v>9.3374000000000006</v>
      </c>
      <c r="D11754" s="254">
        <f t="shared" si="367"/>
        <v>-0.79998300168917513</v>
      </c>
    </row>
    <row r="11755" spans="1:4" x14ac:dyDescent="0.3">
      <c r="A11755" s="4">
        <v>36649</v>
      </c>
      <c r="B11755" s="200">
        <v>9384.8000000000011</v>
      </c>
      <c r="C11755" s="201">
        <f t="shared" si="366"/>
        <v>9.3848000000000003</v>
      </c>
      <c r="D11755" s="254">
        <f t="shared" si="367"/>
        <v>0.50763595861802457</v>
      </c>
    </row>
    <row r="11756" spans="1:4" x14ac:dyDescent="0.3">
      <c r="A11756" s="4">
        <v>36650</v>
      </c>
      <c r="B11756" s="200">
        <v>9392.7999999999993</v>
      </c>
      <c r="C11756" s="201">
        <f t="shared" si="366"/>
        <v>9.3927999999999994</v>
      </c>
      <c r="D11756" s="254">
        <f t="shared" si="367"/>
        <v>8.5244224703751037E-2</v>
      </c>
    </row>
    <row r="11757" spans="1:4" x14ac:dyDescent="0.3">
      <c r="A11757" s="4">
        <v>36654</v>
      </c>
      <c r="B11757" s="200">
        <v>9491.7999999999993</v>
      </c>
      <c r="C11757" s="201">
        <f t="shared" si="366"/>
        <v>9.4917999999999996</v>
      </c>
      <c r="D11757" s="254">
        <f t="shared" si="367"/>
        <v>1.0539988075973117</v>
      </c>
    </row>
    <row r="11758" spans="1:4" x14ac:dyDescent="0.3">
      <c r="A11758" s="4">
        <v>36655</v>
      </c>
      <c r="B11758" s="200">
        <v>9485.5</v>
      </c>
      <c r="C11758" s="201">
        <f t="shared" si="366"/>
        <v>9.4855</v>
      </c>
      <c r="D11758" s="254">
        <f t="shared" si="367"/>
        <v>-6.6373079921611122E-2</v>
      </c>
    </row>
    <row r="11759" spans="1:4" x14ac:dyDescent="0.3">
      <c r="A11759" s="4">
        <v>36656</v>
      </c>
      <c r="B11759" s="200">
        <v>9570.2000000000007</v>
      </c>
      <c r="C11759" s="201">
        <f t="shared" si="366"/>
        <v>9.5702000000000016</v>
      </c>
      <c r="D11759" s="254">
        <f t="shared" si="367"/>
        <v>0.89294185862633935</v>
      </c>
    </row>
    <row r="11760" spans="1:4" x14ac:dyDescent="0.3">
      <c r="A11760" s="4">
        <v>36657</v>
      </c>
      <c r="B11760" s="200">
        <v>9576.8000000000011</v>
      </c>
      <c r="C11760" s="201">
        <f t="shared" si="366"/>
        <v>9.5768000000000004</v>
      </c>
      <c r="D11760" s="254">
        <f t="shared" si="367"/>
        <v>6.8964075985866735E-2</v>
      </c>
    </row>
    <row r="11761" spans="1:4" x14ac:dyDescent="0.3">
      <c r="A11761" s="4">
        <v>36658</v>
      </c>
      <c r="B11761" s="200">
        <v>9566.1</v>
      </c>
      <c r="C11761" s="201">
        <f t="shared" si="366"/>
        <v>9.5661000000000005</v>
      </c>
      <c r="D11761" s="254">
        <f t="shared" si="367"/>
        <v>-0.1117283434967864</v>
      </c>
    </row>
    <row r="11762" spans="1:4" x14ac:dyDescent="0.3">
      <c r="A11762" s="4">
        <v>36661</v>
      </c>
      <c r="B11762" s="200">
        <v>9582</v>
      </c>
      <c r="C11762" s="201">
        <f t="shared" si="366"/>
        <v>9.5820000000000007</v>
      </c>
      <c r="D11762" s="254">
        <f t="shared" si="367"/>
        <v>0.16621193589863026</v>
      </c>
    </row>
    <row r="11763" spans="1:4" x14ac:dyDescent="0.3">
      <c r="A11763" s="4">
        <v>36662</v>
      </c>
      <c r="B11763" s="200">
        <v>9508.8000000000011</v>
      </c>
      <c r="C11763" s="201">
        <f t="shared" si="366"/>
        <v>9.5088000000000008</v>
      </c>
      <c r="D11763" s="254">
        <f t="shared" si="367"/>
        <v>-0.76393237319973828</v>
      </c>
    </row>
    <row r="11764" spans="1:4" x14ac:dyDescent="0.3">
      <c r="A11764" s="4">
        <v>36663</v>
      </c>
      <c r="B11764" s="200">
        <v>9545.1</v>
      </c>
      <c r="C11764" s="201">
        <f t="shared" si="366"/>
        <v>9.5450999999999997</v>
      </c>
      <c r="D11764" s="254">
        <f t="shared" si="367"/>
        <v>0.38175164058555922</v>
      </c>
    </row>
    <row r="11765" spans="1:4" x14ac:dyDescent="0.3">
      <c r="A11765" s="4">
        <v>36664</v>
      </c>
      <c r="B11765" s="200">
        <v>9575.1</v>
      </c>
      <c r="C11765" s="201">
        <f t="shared" si="366"/>
        <v>9.5751000000000008</v>
      </c>
      <c r="D11765" s="254">
        <f t="shared" si="367"/>
        <v>0.31429738818871122</v>
      </c>
    </row>
    <row r="11766" spans="1:4" x14ac:dyDescent="0.3">
      <c r="A11766" s="4">
        <v>36665</v>
      </c>
      <c r="B11766" s="200">
        <v>9615</v>
      </c>
      <c r="C11766" s="201">
        <f t="shared" si="366"/>
        <v>9.6150000000000002</v>
      </c>
      <c r="D11766" s="254">
        <f t="shared" si="367"/>
        <v>0.41670583074850942</v>
      </c>
    </row>
    <row r="11767" spans="1:4" x14ac:dyDescent="0.3">
      <c r="A11767" s="4">
        <v>36668</v>
      </c>
      <c r="B11767" s="200">
        <v>9577.7999999999993</v>
      </c>
      <c r="C11767" s="201">
        <f t="shared" si="366"/>
        <v>9.5777999999999999</v>
      </c>
      <c r="D11767" s="254">
        <f t="shared" si="367"/>
        <v>-0.38689547581903794</v>
      </c>
    </row>
    <row r="11768" spans="1:4" x14ac:dyDescent="0.3">
      <c r="A11768" s="4">
        <v>36669</v>
      </c>
      <c r="B11768" s="200">
        <v>9509</v>
      </c>
      <c r="C11768" s="201">
        <f t="shared" si="366"/>
        <v>9.5090000000000003</v>
      </c>
      <c r="D11768" s="254">
        <f t="shared" si="367"/>
        <v>-0.7183277997034776</v>
      </c>
    </row>
    <row r="11769" spans="1:4" x14ac:dyDescent="0.3">
      <c r="A11769" s="4">
        <v>36670</v>
      </c>
      <c r="B11769" s="200">
        <v>9532.7999999999993</v>
      </c>
      <c r="C11769" s="201">
        <f t="shared" si="366"/>
        <v>9.5327999999999999</v>
      </c>
      <c r="D11769" s="254">
        <f t="shared" si="367"/>
        <v>0.25028919970553343</v>
      </c>
    </row>
    <row r="11770" spans="1:4" x14ac:dyDescent="0.3">
      <c r="A11770" s="4">
        <v>36671</v>
      </c>
      <c r="B11770" s="200">
        <v>9494</v>
      </c>
      <c r="C11770" s="201">
        <f t="shared" si="366"/>
        <v>9.4939999999999998</v>
      </c>
      <c r="D11770" s="254">
        <f t="shared" si="367"/>
        <v>-0.40701577710640091</v>
      </c>
    </row>
    <row r="11771" spans="1:4" x14ac:dyDescent="0.3">
      <c r="A11771" s="4">
        <v>36672</v>
      </c>
      <c r="B11771" s="200">
        <v>9527.4</v>
      </c>
      <c r="C11771" s="201">
        <f t="shared" si="366"/>
        <v>9.5274000000000001</v>
      </c>
      <c r="D11771" s="254">
        <f t="shared" si="367"/>
        <v>0.35180113756057008</v>
      </c>
    </row>
    <row r="11772" spans="1:4" x14ac:dyDescent="0.3">
      <c r="A11772" s="4">
        <v>36675</v>
      </c>
      <c r="B11772" s="200">
        <v>9532.6</v>
      </c>
      <c r="C11772" s="201">
        <f t="shared" si="366"/>
        <v>9.5326000000000004</v>
      </c>
      <c r="D11772" s="254">
        <f t="shared" si="367"/>
        <v>5.4579423557332696E-2</v>
      </c>
    </row>
    <row r="11773" spans="1:4" x14ac:dyDescent="0.3">
      <c r="A11773" s="4">
        <v>36676</v>
      </c>
      <c r="B11773" s="200">
        <v>9516</v>
      </c>
      <c r="C11773" s="201">
        <f t="shared" si="366"/>
        <v>9.516</v>
      </c>
      <c r="D11773" s="254">
        <f t="shared" si="367"/>
        <v>-0.1741392694542987</v>
      </c>
    </row>
    <row r="11774" spans="1:4" x14ac:dyDescent="0.3">
      <c r="A11774" s="4">
        <v>36677</v>
      </c>
      <c r="B11774" s="200">
        <v>9511</v>
      </c>
      <c r="C11774" s="201">
        <f t="shared" si="366"/>
        <v>9.5109999999999992</v>
      </c>
      <c r="D11774" s="254">
        <f t="shared" si="367"/>
        <v>-5.2543085329970207E-2</v>
      </c>
    </row>
    <row r="11775" spans="1:4" x14ac:dyDescent="0.3">
      <c r="A11775" s="4">
        <v>36678</v>
      </c>
      <c r="B11775" s="200">
        <v>9498.7999999999993</v>
      </c>
      <c r="C11775" s="201">
        <f t="shared" si="366"/>
        <v>9.4987999999999992</v>
      </c>
      <c r="D11775" s="254">
        <f t="shared" si="367"/>
        <v>-0.12827252654821208</v>
      </c>
    </row>
    <row r="11776" spans="1:4" x14ac:dyDescent="0.3">
      <c r="A11776" s="4">
        <v>36679</v>
      </c>
      <c r="B11776" s="200">
        <v>9546.0999999999985</v>
      </c>
      <c r="C11776" s="201">
        <f t="shared" si="366"/>
        <v>9.5460999999999991</v>
      </c>
      <c r="D11776" s="254">
        <f t="shared" si="367"/>
        <v>0.49795763675410942</v>
      </c>
    </row>
    <row r="11777" spans="1:4" x14ac:dyDescent="0.3">
      <c r="A11777" s="4">
        <v>36682</v>
      </c>
      <c r="B11777" s="200">
        <v>9544.2000000000007</v>
      </c>
      <c r="C11777" s="201">
        <f t="shared" si="366"/>
        <v>9.5442</v>
      </c>
      <c r="D11777" s="254">
        <f t="shared" si="367"/>
        <v>-1.9903416054700696E-2</v>
      </c>
    </row>
    <row r="11778" spans="1:4" x14ac:dyDescent="0.3">
      <c r="A11778" s="4">
        <v>36683</v>
      </c>
      <c r="B11778" s="200">
        <v>9657</v>
      </c>
      <c r="C11778" s="201">
        <f t="shared" si="366"/>
        <v>9.657</v>
      </c>
      <c r="D11778" s="254">
        <f t="shared" si="367"/>
        <v>1.1818696171496779</v>
      </c>
    </row>
    <row r="11779" spans="1:4" x14ac:dyDescent="0.3">
      <c r="A11779" s="4">
        <v>36684</v>
      </c>
      <c r="B11779" s="200">
        <v>9794.2000000000007</v>
      </c>
      <c r="C11779" s="201">
        <f t="shared" si="366"/>
        <v>9.7942</v>
      </c>
      <c r="D11779" s="254">
        <f t="shared" si="367"/>
        <v>1.420731075903503</v>
      </c>
    </row>
    <row r="11780" spans="1:4" x14ac:dyDescent="0.3">
      <c r="A11780" s="4">
        <v>36685</v>
      </c>
      <c r="B11780" s="200">
        <v>9851.9000000000015</v>
      </c>
      <c r="C11780" s="201">
        <f t="shared" si="366"/>
        <v>9.8519000000000023</v>
      </c>
      <c r="D11780" s="254">
        <f t="shared" si="367"/>
        <v>0.58912417553247387</v>
      </c>
    </row>
    <row r="11781" spans="1:4" x14ac:dyDescent="0.3">
      <c r="A11781" s="4">
        <v>36686</v>
      </c>
      <c r="B11781" s="200">
        <v>9926.2999999999993</v>
      </c>
      <c r="C11781" s="201">
        <f t="shared" si="366"/>
        <v>9.9262999999999995</v>
      </c>
      <c r="D11781" s="254">
        <f t="shared" si="367"/>
        <v>0.75518427917455888</v>
      </c>
    </row>
    <row r="11782" spans="1:4" x14ac:dyDescent="0.3">
      <c r="A11782" s="4">
        <v>36689</v>
      </c>
      <c r="B11782" s="200">
        <v>9854.6</v>
      </c>
      <c r="C11782" s="201">
        <f t="shared" ref="C11782:C11845" si="368">B11782/1000</f>
        <v>9.8545999999999996</v>
      </c>
      <c r="D11782" s="254">
        <f t="shared" si="367"/>
        <v>-0.7223235243746351</v>
      </c>
    </row>
    <row r="11783" spans="1:4" x14ac:dyDescent="0.3">
      <c r="A11783" s="4">
        <v>36690</v>
      </c>
      <c r="B11783" s="200">
        <v>9764.5</v>
      </c>
      <c r="C11783" s="201">
        <f t="shared" si="368"/>
        <v>9.7645</v>
      </c>
      <c r="D11783" s="254">
        <f t="shared" ref="D11783:D11846" si="369">((B11783/B11782)-1)*100</f>
        <v>-0.91429383232196626</v>
      </c>
    </row>
    <row r="11784" spans="1:4" x14ac:dyDescent="0.3">
      <c r="A11784" s="4">
        <v>36691</v>
      </c>
      <c r="B11784" s="200">
        <v>9787.9</v>
      </c>
      <c r="C11784" s="201">
        <f t="shared" si="368"/>
        <v>9.7879000000000005</v>
      </c>
      <c r="D11784" s="254">
        <f t="shared" si="369"/>
        <v>0.23964360694350706</v>
      </c>
    </row>
    <row r="11785" spans="1:4" x14ac:dyDescent="0.3">
      <c r="A11785" s="4">
        <v>36692</v>
      </c>
      <c r="B11785" s="200">
        <v>9847.7999999999993</v>
      </c>
      <c r="C11785" s="201">
        <f t="shared" si="368"/>
        <v>9.8477999999999994</v>
      </c>
      <c r="D11785" s="254">
        <f t="shared" si="369"/>
        <v>0.61198009787595264</v>
      </c>
    </row>
    <row r="11786" spans="1:4" x14ac:dyDescent="0.3">
      <c r="A11786" s="4">
        <v>36693</v>
      </c>
      <c r="B11786" s="200">
        <v>9924.3000000000011</v>
      </c>
      <c r="C11786" s="201">
        <f t="shared" si="368"/>
        <v>9.9243000000000006</v>
      </c>
      <c r="D11786" s="254">
        <f t="shared" si="369"/>
        <v>0.7768232498629235</v>
      </c>
    </row>
    <row r="11787" spans="1:4" x14ac:dyDescent="0.3">
      <c r="A11787" s="4">
        <v>36696</v>
      </c>
      <c r="B11787" s="200">
        <v>9903.1</v>
      </c>
      <c r="C11787" s="201">
        <f t="shared" si="368"/>
        <v>9.9031000000000002</v>
      </c>
      <c r="D11787" s="254">
        <f t="shared" si="369"/>
        <v>-0.21361708130549495</v>
      </c>
    </row>
    <row r="11788" spans="1:4" x14ac:dyDescent="0.3">
      <c r="A11788" s="4">
        <v>36697</v>
      </c>
      <c r="B11788" s="200">
        <v>9864.4</v>
      </c>
      <c r="C11788" s="201">
        <f t="shared" si="368"/>
        <v>9.8643999999999998</v>
      </c>
      <c r="D11788" s="254">
        <f t="shared" si="369"/>
        <v>-0.39078672334925679</v>
      </c>
    </row>
    <row r="11789" spans="1:4" x14ac:dyDescent="0.3">
      <c r="A11789" s="4">
        <v>36698</v>
      </c>
      <c r="B11789" s="200">
        <v>9856.7999999999993</v>
      </c>
      <c r="C11789" s="201">
        <f t="shared" si="368"/>
        <v>9.8567999999999998</v>
      </c>
      <c r="D11789" s="254">
        <f t="shared" si="369"/>
        <v>-7.7044726491226623E-2</v>
      </c>
    </row>
    <row r="11790" spans="1:4" x14ac:dyDescent="0.3">
      <c r="A11790" s="4">
        <v>36699</v>
      </c>
      <c r="B11790" s="200">
        <v>9870.6999999999989</v>
      </c>
      <c r="C11790" s="201">
        <f t="shared" si="368"/>
        <v>9.8706999999999994</v>
      </c>
      <c r="D11790" s="254">
        <f t="shared" si="369"/>
        <v>0.14101939777615424</v>
      </c>
    </row>
    <row r="11791" spans="1:4" x14ac:dyDescent="0.3">
      <c r="A11791" s="4">
        <v>36700</v>
      </c>
      <c r="B11791" s="200">
        <v>9980.5</v>
      </c>
      <c r="C11791" s="201">
        <f t="shared" si="368"/>
        <v>9.9804999999999993</v>
      </c>
      <c r="D11791" s="254">
        <f t="shared" si="369"/>
        <v>1.1123831136596207</v>
      </c>
    </row>
    <row r="11792" spans="1:4" x14ac:dyDescent="0.3">
      <c r="A11792" s="4">
        <v>36703</v>
      </c>
      <c r="B11792" s="200">
        <v>10019.700000000001</v>
      </c>
      <c r="C11792" s="201">
        <f t="shared" si="368"/>
        <v>10.0197</v>
      </c>
      <c r="D11792" s="254">
        <f t="shared" si="369"/>
        <v>0.39276589349230839</v>
      </c>
    </row>
    <row r="11793" spans="1:4" x14ac:dyDescent="0.3">
      <c r="A11793" s="4">
        <v>36704</v>
      </c>
      <c r="B11793" s="200">
        <v>10078.699999999999</v>
      </c>
      <c r="C11793" s="201">
        <f t="shared" si="368"/>
        <v>10.0787</v>
      </c>
      <c r="D11793" s="254">
        <f t="shared" si="369"/>
        <v>0.58883998522907266</v>
      </c>
    </row>
    <row r="11794" spans="1:4" x14ac:dyDescent="0.3">
      <c r="A11794" s="4">
        <v>36705</v>
      </c>
      <c r="B11794" s="200">
        <v>9953.7999999999993</v>
      </c>
      <c r="C11794" s="201">
        <f t="shared" si="368"/>
        <v>9.9537999999999993</v>
      </c>
      <c r="D11794" s="254">
        <f t="shared" si="369"/>
        <v>-1.2392471251252646</v>
      </c>
    </row>
    <row r="11795" spans="1:4" x14ac:dyDescent="0.3">
      <c r="A11795" s="4">
        <v>36706</v>
      </c>
      <c r="B11795" s="200">
        <v>9900.2999999999993</v>
      </c>
      <c r="C11795" s="201">
        <f t="shared" si="368"/>
        <v>9.9002999999999997</v>
      </c>
      <c r="D11795" s="254">
        <f t="shared" si="369"/>
        <v>-0.53748317225582598</v>
      </c>
    </row>
    <row r="11796" spans="1:4" x14ac:dyDescent="0.3">
      <c r="A11796" s="4">
        <v>36707</v>
      </c>
      <c r="B11796" s="200">
        <v>9824.2999999999993</v>
      </c>
      <c r="C11796" s="201">
        <f t="shared" si="368"/>
        <v>9.8242999999999991</v>
      </c>
      <c r="D11796" s="254">
        <f t="shared" si="369"/>
        <v>-0.76765350544932831</v>
      </c>
    </row>
    <row r="11797" spans="1:4" x14ac:dyDescent="0.3">
      <c r="A11797" s="4">
        <v>36710</v>
      </c>
      <c r="B11797" s="200">
        <v>9546.0999999999985</v>
      </c>
      <c r="C11797" s="201">
        <f t="shared" si="368"/>
        <v>9.5460999999999991</v>
      </c>
      <c r="D11797" s="254">
        <f t="shared" si="369"/>
        <v>-2.8317539163095651</v>
      </c>
    </row>
    <row r="11798" spans="1:4" x14ac:dyDescent="0.3">
      <c r="A11798" s="4">
        <v>36711</v>
      </c>
      <c r="B11798" s="200">
        <v>9487.6</v>
      </c>
      <c r="C11798" s="201">
        <f t="shared" si="368"/>
        <v>9.4876000000000005</v>
      </c>
      <c r="D11798" s="254">
        <f t="shared" si="369"/>
        <v>-0.61281570484279513</v>
      </c>
    </row>
    <row r="11799" spans="1:4" x14ac:dyDescent="0.3">
      <c r="A11799" s="4">
        <v>36712</v>
      </c>
      <c r="B11799" s="200">
        <v>9538.4</v>
      </c>
      <c r="C11799" s="201">
        <f t="shared" si="368"/>
        <v>9.5383999999999993</v>
      </c>
      <c r="D11799" s="254">
        <f t="shared" si="369"/>
        <v>0.53543572663266037</v>
      </c>
    </row>
    <row r="11800" spans="1:4" x14ac:dyDescent="0.3">
      <c r="A11800" s="4">
        <v>36713</v>
      </c>
      <c r="B11800" s="200">
        <v>9546</v>
      </c>
      <c r="C11800" s="201">
        <f t="shared" si="368"/>
        <v>9.5459999999999994</v>
      </c>
      <c r="D11800" s="254">
        <f t="shared" si="369"/>
        <v>7.9677933406019363E-2</v>
      </c>
    </row>
    <row r="11801" spans="1:4" x14ac:dyDescent="0.3">
      <c r="A11801" s="4">
        <v>36714</v>
      </c>
      <c r="B11801" s="200">
        <v>9519.5</v>
      </c>
      <c r="C11801" s="201">
        <f t="shared" si="368"/>
        <v>9.5195000000000007</v>
      </c>
      <c r="D11801" s="254">
        <f t="shared" si="369"/>
        <v>-0.27760318457993316</v>
      </c>
    </row>
    <row r="11802" spans="1:4" x14ac:dyDescent="0.3">
      <c r="A11802" s="4">
        <v>36717</v>
      </c>
      <c r="B11802" s="200">
        <v>9502.2999999999993</v>
      </c>
      <c r="C11802" s="201">
        <f t="shared" si="368"/>
        <v>9.5023</v>
      </c>
      <c r="D11802" s="254">
        <f t="shared" si="369"/>
        <v>-0.18068175849572654</v>
      </c>
    </row>
    <row r="11803" spans="1:4" x14ac:dyDescent="0.3">
      <c r="A11803" s="4">
        <v>36718</v>
      </c>
      <c r="B11803" s="200">
        <v>9428</v>
      </c>
      <c r="C11803" s="201">
        <f t="shared" si="368"/>
        <v>9.4280000000000008</v>
      </c>
      <c r="D11803" s="254">
        <f t="shared" si="369"/>
        <v>-0.78191595718930529</v>
      </c>
    </row>
    <row r="11804" spans="1:4" x14ac:dyDescent="0.3">
      <c r="A11804" s="4">
        <v>36719</v>
      </c>
      <c r="B11804" s="200">
        <v>9474.7999999999993</v>
      </c>
      <c r="C11804" s="201">
        <f t="shared" si="368"/>
        <v>9.4748000000000001</v>
      </c>
      <c r="D11804" s="254">
        <f t="shared" si="369"/>
        <v>0.49639372083156719</v>
      </c>
    </row>
    <row r="11805" spans="1:4" x14ac:dyDescent="0.3">
      <c r="A11805" s="4">
        <v>36720</v>
      </c>
      <c r="B11805" s="200">
        <v>9436.7999999999993</v>
      </c>
      <c r="C11805" s="201">
        <f t="shared" si="368"/>
        <v>9.4367999999999999</v>
      </c>
      <c r="D11805" s="254">
        <f t="shared" si="369"/>
        <v>-0.40106387469920346</v>
      </c>
    </row>
    <row r="11806" spans="1:4" x14ac:dyDescent="0.3">
      <c r="A11806" s="4">
        <v>36721</v>
      </c>
      <c r="B11806" s="200">
        <v>9415.2000000000007</v>
      </c>
      <c r="C11806" s="201">
        <f t="shared" si="368"/>
        <v>9.4152000000000005</v>
      </c>
      <c r="D11806" s="254">
        <f t="shared" si="369"/>
        <v>-0.22889114954219858</v>
      </c>
    </row>
    <row r="11807" spans="1:4" x14ac:dyDescent="0.3">
      <c r="A11807" s="4">
        <v>36724</v>
      </c>
      <c r="B11807" s="200">
        <v>9349.1</v>
      </c>
      <c r="C11807" s="201">
        <f t="shared" si="368"/>
        <v>9.3491</v>
      </c>
      <c r="D11807" s="254">
        <f t="shared" si="369"/>
        <v>-0.70205624946895195</v>
      </c>
    </row>
    <row r="11808" spans="1:4" x14ac:dyDescent="0.3">
      <c r="A11808" s="4">
        <v>36725</v>
      </c>
      <c r="B11808" s="200">
        <v>9332.7000000000007</v>
      </c>
      <c r="C11808" s="201">
        <f t="shared" si="368"/>
        <v>9.3327000000000009</v>
      </c>
      <c r="D11808" s="254">
        <f t="shared" si="369"/>
        <v>-0.17541795466943233</v>
      </c>
    </row>
    <row r="11809" spans="1:4" x14ac:dyDescent="0.3">
      <c r="A11809" s="4">
        <v>36726</v>
      </c>
      <c r="B11809" s="200">
        <v>9411.7999999999993</v>
      </c>
      <c r="C11809" s="201">
        <f t="shared" si="368"/>
        <v>9.4117999999999995</v>
      </c>
      <c r="D11809" s="254">
        <f t="shared" si="369"/>
        <v>0.84755751283120961</v>
      </c>
    </row>
    <row r="11810" spans="1:4" x14ac:dyDescent="0.3">
      <c r="A11810" s="4">
        <v>36727</v>
      </c>
      <c r="B11810" s="200">
        <v>9360.7999999999993</v>
      </c>
      <c r="C11810" s="201">
        <f t="shared" si="368"/>
        <v>9.3607999999999993</v>
      </c>
      <c r="D11810" s="254">
        <f t="shared" si="369"/>
        <v>-0.54187296797637563</v>
      </c>
    </row>
    <row r="11811" spans="1:4" x14ac:dyDescent="0.3">
      <c r="A11811" s="4">
        <v>36728</v>
      </c>
      <c r="B11811" s="200">
        <v>9348.5</v>
      </c>
      <c r="C11811" s="201">
        <f t="shared" si="368"/>
        <v>9.3484999999999996</v>
      </c>
      <c r="D11811" s="254">
        <f t="shared" si="369"/>
        <v>-0.13139902572428808</v>
      </c>
    </row>
    <row r="11812" spans="1:4" x14ac:dyDescent="0.3">
      <c r="A11812" s="4">
        <v>36731</v>
      </c>
      <c r="B11812" s="200">
        <v>9333.7000000000007</v>
      </c>
      <c r="C11812" s="201">
        <f t="shared" si="368"/>
        <v>9.3337000000000003</v>
      </c>
      <c r="D11812" s="254">
        <f t="shared" si="369"/>
        <v>-0.15831416804834575</v>
      </c>
    </row>
    <row r="11813" spans="1:4" x14ac:dyDescent="0.3">
      <c r="A11813" s="4">
        <v>36732</v>
      </c>
      <c r="B11813" s="200">
        <v>9365.7000000000007</v>
      </c>
      <c r="C11813" s="201">
        <f t="shared" si="368"/>
        <v>9.3657000000000004</v>
      </c>
      <c r="D11813" s="254">
        <f t="shared" si="369"/>
        <v>0.34284367399852744</v>
      </c>
    </row>
    <row r="11814" spans="1:4" x14ac:dyDescent="0.3">
      <c r="A11814" s="4">
        <v>36733</v>
      </c>
      <c r="B11814" s="200">
        <v>9362.7000000000007</v>
      </c>
      <c r="C11814" s="201">
        <f t="shared" si="368"/>
        <v>9.3627000000000002</v>
      </c>
      <c r="D11814" s="254">
        <f t="shared" si="369"/>
        <v>-3.2031775521312866E-2</v>
      </c>
    </row>
    <row r="11815" spans="1:4" x14ac:dyDescent="0.3">
      <c r="A11815" s="4">
        <v>36734</v>
      </c>
      <c r="B11815" s="200">
        <v>9361</v>
      </c>
      <c r="C11815" s="201">
        <f t="shared" si="368"/>
        <v>9.3610000000000007</v>
      </c>
      <c r="D11815" s="254">
        <f t="shared" si="369"/>
        <v>-1.8157155521381085E-2</v>
      </c>
    </row>
    <row r="11816" spans="1:4" x14ac:dyDescent="0.3">
      <c r="A11816" s="4">
        <v>36735</v>
      </c>
      <c r="B11816" s="200">
        <v>9357.7999999999993</v>
      </c>
      <c r="C11816" s="201">
        <f t="shared" si="368"/>
        <v>9.3577999999999992</v>
      </c>
      <c r="D11816" s="254">
        <f t="shared" si="369"/>
        <v>-3.418438201047147E-2</v>
      </c>
    </row>
    <row r="11817" spans="1:4" x14ac:dyDescent="0.3">
      <c r="A11817" s="4">
        <v>36738</v>
      </c>
      <c r="B11817" s="200">
        <v>9366.6999999999989</v>
      </c>
      <c r="C11817" s="201">
        <f t="shared" si="368"/>
        <v>9.366699999999998</v>
      </c>
      <c r="D11817" s="254">
        <f t="shared" si="369"/>
        <v>9.5107824488649406E-2</v>
      </c>
    </row>
    <row r="11818" spans="1:4" x14ac:dyDescent="0.3">
      <c r="A11818" s="4">
        <v>36739</v>
      </c>
      <c r="B11818" s="200">
        <v>9342.8000000000011</v>
      </c>
      <c r="C11818" s="201">
        <f t="shared" si="368"/>
        <v>9.3428000000000004</v>
      </c>
      <c r="D11818" s="254">
        <f t="shared" si="369"/>
        <v>-0.25515923430875498</v>
      </c>
    </row>
    <row r="11819" spans="1:4" x14ac:dyDescent="0.3">
      <c r="A11819" s="4">
        <v>36740</v>
      </c>
      <c r="B11819" s="200">
        <v>9346.1999999999989</v>
      </c>
      <c r="C11819" s="201">
        <f t="shared" si="368"/>
        <v>9.3461999999999996</v>
      </c>
      <c r="D11819" s="254">
        <f t="shared" si="369"/>
        <v>3.6391659887802241E-2</v>
      </c>
    </row>
    <row r="11820" spans="1:4" x14ac:dyDescent="0.3">
      <c r="A11820" s="4">
        <v>36741</v>
      </c>
      <c r="B11820" s="200">
        <v>9388.1</v>
      </c>
      <c r="C11820" s="201">
        <f t="shared" si="368"/>
        <v>9.3880999999999997</v>
      </c>
      <c r="D11820" s="254">
        <f t="shared" si="369"/>
        <v>0.4483105433224388</v>
      </c>
    </row>
    <row r="11821" spans="1:4" x14ac:dyDescent="0.3">
      <c r="A11821" s="4">
        <v>36742</v>
      </c>
      <c r="B11821" s="200">
        <v>9357.4</v>
      </c>
      <c r="C11821" s="201">
        <f t="shared" si="368"/>
        <v>9.3574000000000002</v>
      </c>
      <c r="D11821" s="254">
        <f t="shared" si="369"/>
        <v>-0.32700972507749837</v>
      </c>
    </row>
    <row r="11822" spans="1:4" x14ac:dyDescent="0.3">
      <c r="A11822" s="4">
        <v>36745</v>
      </c>
      <c r="B11822" s="200">
        <v>9335.2999999999993</v>
      </c>
      <c r="C11822" s="201">
        <f t="shared" si="368"/>
        <v>9.3353000000000002</v>
      </c>
      <c r="D11822" s="254">
        <f t="shared" si="369"/>
        <v>-0.23617671575437704</v>
      </c>
    </row>
    <row r="11823" spans="1:4" x14ac:dyDescent="0.3">
      <c r="A11823" s="4">
        <v>36746</v>
      </c>
      <c r="B11823" s="200">
        <v>9335.2999999999993</v>
      </c>
      <c r="C11823" s="201">
        <f t="shared" si="368"/>
        <v>9.3353000000000002</v>
      </c>
      <c r="D11823" s="254">
        <f t="shared" si="369"/>
        <v>0</v>
      </c>
    </row>
    <row r="11824" spans="1:4" x14ac:dyDescent="0.3">
      <c r="A11824" s="4">
        <v>36747</v>
      </c>
      <c r="B11824" s="200">
        <v>9326</v>
      </c>
      <c r="C11824" s="201">
        <f t="shared" si="368"/>
        <v>9.3260000000000005</v>
      </c>
      <c r="D11824" s="254">
        <f t="shared" si="369"/>
        <v>-9.9621865392640618E-2</v>
      </c>
    </row>
    <row r="11825" spans="1:4" x14ac:dyDescent="0.3">
      <c r="A11825" s="4">
        <v>36748</v>
      </c>
      <c r="B11825" s="200">
        <v>9319.8000000000011</v>
      </c>
      <c r="C11825" s="201">
        <f t="shared" si="368"/>
        <v>9.3198000000000008</v>
      </c>
      <c r="D11825" s="254">
        <f t="shared" si="369"/>
        <v>-6.6480806347835042E-2</v>
      </c>
    </row>
    <row r="11826" spans="1:4" x14ac:dyDescent="0.3">
      <c r="A11826" s="4">
        <v>36749</v>
      </c>
      <c r="B11826" s="200">
        <v>9291.8000000000011</v>
      </c>
      <c r="C11826" s="201">
        <f t="shared" si="368"/>
        <v>9.2918000000000003</v>
      </c>
      <c r="D11826" s="254">
        <f t="shared" si="369"/>
        <v>-0.30043563166591847</v>
      </c>
    </row>
    <row r="11827" spans="1:4" x14ac:dyDescent="0.3">
      <c r="A11827" s="4">
        <v>36752</v>
      </c>
      <c r="B11827" s="200">
        <v>9251.6</v>
      </c>
      <c r="C11827" s="201">
        <f t="shared" si="368"/>
        <v>9.2515999999999998</v>
      </c>
      <c r="D11827" s="254">
        <f t="shared" si="369"/>
        <v>-0.43263953163005242</v>
      </c>
    </row>
    <row r="11828" spans="1:4" x14ac:dyDescent="0.3">
      <c r="A11828" s="4">
        <v>36753</v>
      </c>
      <c r="B11828" s="200">
        <v>9250.4000000000015</v>
      </c>
      <c r="C11828" s="201">
        <f t="shared" si="368"/>
        <v>9.2504000000000008</v>
      </c>
      <c r="D11828" s="254">
        <f t="shared" si="369"/>
        <v>-1.2970729387340452E-2</v>
      </c>
    </row>
    <row r="11829" spans="1:4" x14ac:dyDescent="0.3">
      <c r="A11829" s="4">
        <v>36754</v>
      </c>
      <c r="B11829" s="200">
        <v>9192.2999999999993</v>
      </c>
      <c r="C11829" s="201">
        <f t="shared" si="368"/>
        <v>9.1922999999999995</v>
      </c>
      <c r="D11829" s="254">
        <f t="shared" si="369"/>
        <v>-0.62808094785092861</v>
      </c>
    </row>
    <row r="11830" spans="1:4" x14ac:dyDescent="0.3">
      <c r="A11830" s="4">
        <v>36755</v>
      </c>
      <c r="B11830" s="200">
        <v>9187.3000000000011</v>
      </c>
      <c r="C11830" s="201">
        <f t="shared" si="368"/>
        <v>9.1873000000000005</v>
      </c>
      <c r="D11830" s="254">
        <f t="shared" si="369"/>
        <v>-5.4393350956760678E-2</v>
      </c>
    </row>
    <row r="11831" spans="1:4" x14ac:dyDescent="0.3">
      <c r="A11831" s="4">
        <v>36756</v>
      </c>
      <c r="B11831" s="200">
        <v>9229.3000000000011</v>
      </c>
      <c r="C11831" s="201">
        <f t="shared" si="368"/>
        <v>9.2293000000000003</v>
      </c>
      <c r="D11831" s="254">
        <f t="shared" si="369"/>
        <v>0.45715280876863496</v>
      </c>
    </row>
    <row r="11832" spans="1:4" x14ac:dyDescent="0.3">
      <c r="A11832" s="4">
        <v>36759</v>
      </c>
      <c r="B11832" s="200">
        <v>9256.2999999999993</v>
      </c>
      <c r="C11832" s="201">
        <f t="shared" si="368"/>
        <v>9.2562999999999995</v>
      </c>
      <c r="D11832" s="254">
        <f t="shared" si="369"/>
        <v>0.29254656366135556</v>
      </c>
    </row>
    <row r="11833" spans="1:4" x14ac:dyDescent="0.3">
      <c r="A11833" s="4">
        <v>36760</v>
      </c>
      <c r="B11833" s="200">
        <v>9232.2000000000007</v>
      </c>
      <c r="C11833" s="201">
        <f t="shared" si="368"/>
        <v>9.2322000000000006</v>
      </c>
      <c r="D11833" s="254">
        <f t="shared" si="369"/>
        <v>-0.26036321208257052</v>
      </c>
    </row>
    <row r="11834" spans="1:4" x14ac:dyDescent="0.3">
      <c r="A11834" s="4">
        <v>36761</v>
      </c>
      <c r="B11834" s="200">
        <v>9277.3000000000011</v>
      </c>
      <c r="C11834" s="201">
        <f t="shared" si="368"/>
        <v>9.2773000000000003</v>
      </c>
      <c r="D11834" s="254">
        <f t="shared" si="369"/>
        <v>0.48850761465306647</v>
      </c>
    </row>
    <row r="11835" spans="1:4" x14ac:dyDescent="0.3">
      <c r="A11835" s="4">
        <v>36762</v>
      </c>
      <c r="B11835" s="200">
        <v>9226.8000000000011</v>
      </c>
      <c r="C11835" s="201">
        <f t="shared" si="368"/>
        <v>9.2268000000000008</v>
      </c>
      <c r="D11835" s="254">
        <f t="shared" si="369"/>
        <v>-0.54433940909531797</v>
      </c>
    </row>
    <row r="11836" spans="1:4" x14ac:dyDescent="0.3">
      <c r="A11836" s="4">
        <v>36763</v>
      </c>
      <c r="B11836" s="200">
        <v>9234.1999999999989</v>
      </c>
      <c r="C11836" s="201">
        <f t="shared" si="368"/>
        <v>9.2341999999999995</v>
      </c>
      <c r="D11836" s="254">
        <f t="shared" si="369"/>
        <v>8.0201153162495764E-2</v>
      </c>
    </row>
    <row r="11837" spans="1:4" x14ac:dyDescent="0.3">
      <c r="A11837" s="4">
        <v>36766</v>
      </c>
      <c r="B11837" s="200">
        <v>9209.3000000000011</v>
      </c>
      <c r="C11837" s="201">
        <f t="shared" si="368"/>
        <v>9.2093000000000007</v>
      </c>
      <c r="D11837" s="254">
        <f t="shared" si="369"/>
        <v>-0.26964978016501551</v>
      </c>
    </row>
    <row r="11838" spans="1:4" x14ac:dyDescent="0.3">
      <c r="A11838" s="4">
        <v>36767</v>
      </c>
      <c r="B11838" s="200">
        <v>9231.7000000000007</v>
      </c>
      <c r="C11838" s="201">
        <f t="shared" si="368"/>
        <v>9.2317</v>
      </c>
      <c r="D11838" s="254">
        <f t="shared" si="369"/>
        <v>0.24323238465464581</v>
      </c>
    </row>
    <row r="11839" spans="1:4" x14ac:dyDescent="0.3">
      <c r="A11839" s="4">
        <v>36768</v>
      </c>
      <c r="B11839" s="200">
        <v>9210.8000000000011</v>
      </c>
      <c r="C11839" s="201">
        <f t="shared" si="368"/>
        <v>9.2108000000000008</v>
      </c>
      <c r="D11839" s="254">
        <f t="shared" si="369"/>
        <v>-0.22639383862126383</v>
      </c>
    </row>
    <row r="11840" spans="1:4" x14ac:dyDescent="0.3">
      <c r="A11840" s="4">
        <v>36769</v>
      </c>
      <c r="B11840" s="200">
        <v>9199.5</v>
      </c>
      <c r="C11840" s="201">
        <f t="shared" si="368"/>
        <v>9.1995000000000005</v>
      </c>
      <c r="D11840" s="254">
        <f t="shared" si="369"/>
        <v>-0.12268206887567912</v>
      </c>
    </row>
    <row r="11841" spans="1:4" x14ac:dyDescent="0.3">
      <c r="A11841" s="4">
        <v>36770</v>
      </c>
      <c r="B11841" s="200">
        <v>9201.4</v>
      </c>
      <c r="C11841" s="201">
        <f t="shared" si="368"/>
        <v>9.2013999999999996</v>
      </c>
      <c r="D11841" s="254">
        <f t="shared" si="369"/>
        <v>2.0653296374795183E-2</v>
      </c>
    </row>
    <row r="11842" spans="1:4" x14ac:dyDescent="0.3">
      <c r="A11842" s="4">
        <v>36773</v>
      </c>
      <c r="B11842" s="200">
        <v>9223.1</v>
      </c>
      <c r="C11842" s="201">
        <f t="shared" si="368"/>
        <v>9.2231000000000005</v>
      </c>
      <c r="D11842" s="254">
        <f t="shared" si="369"/>
        <v>0.23583367748387651</v>
      </c>
    </row>
    <row r="11843" spans="1:4" x14ac:dyDescent="0.3">
      <c r="A11843" s="4">
        <v>36774</v>
      </c>
      <c r="B11843" s="200">
        <v>9261.2000000000007</v>
      </c>
      <c r="C11843" s="201">
        <f t="shared" si="368"/>
        <v>9.2612000000000005</v>
      </c>
      <c r="D11843" s="254">
        <f t="shared" si="369"/>
        <v>0.4130932116099828</v>
      </c>
    </row>
    <row r="11844" spans="1:4" x14ac:dyDescent="0.3">
      <c r="A11844" s="4">
        <v>36775</v>
      </c>
      <c r="B11844" s="200">
        <v>9311.5</v>
      </c>
      <c r="C11844" s="201">
        <f t="shared" si="368"/>
        <v>9.3115000000000006</v>
      </c>
      <c r="D11844" s="254">
        <f t="shared" si="369"/>
        <v>0.54312616075669062</v>
      </c>
    </row>
    <row r="11845" spans="1:4" x14ac:dyDescent="0.3">
      <c r="A11845" s="4">
        <v>36776</v>
      </c>
      <c r="B11845" s="200">
        <v>9314.1</v>
      </c>
      <c r="C11845" s="201">
        <f t="shared" si="368"/>
        <v>9.3140999999999998</v>
      </c>
      <c r="D11845" s="254">
        <f t="shared" si="369"/>
        <v>2.7922461472384974E-2</v>
      </c>
    </row>
    <row r="11846" spans="1:4" x14ac:dyDescent="0.3">
      <c r="A11846" s="4">
        <v>36777</v>
      </c>
      <c r="B11846" s="200">
        <v>9324.2999999999993</v>
      </c>
      <c r="C11846" s="201">
        <f t="shared" ref="C11846:C11909" si="370">B11846/1000</f>
        <v>9.3242999999999991</v>
      </c>
      <c r="D11846" s="254">
        <f t="shared" si="369"/>
        <v>0.10951138596320131</v>
      </c>
    </row>
    <row r="11847" spans="1:4" x14ac:dyDescent="0.3">
      <c r="A11847" s="4">
        <v>36780</v>
      </c>
      <c r="B11847" s="200">
        <v>9281.4</v>
      </c>
      <c r="C11847" s="201">
        <f t="shared" si="370"/>
        <v>9.2813999999999997</v>
      </c>
      <c r="D11847" s="254">
        <f t="shared" ref="D11847:D11910" si="371">((B11847/B11846)-1)*100</f>
        <v>-0.46008815675171455</v>
      </c>
    </row>
    <row r="11848" spans="1:4" x14ac:dyDescent="0.3">
      <c r="A11848" s="4">
        <v>36781</v>
      </c>
      <c r="B11848" s="200">
        <v>9254.2000000000007</v>
      </c>
      <c r="C11848" s="201">
        <f t="shared" si="370"/>
        <v>9.2542000000000009</v>
      </c>
      <c r="D11848" s="254">
        <f t="shared" si="371"/>
        <v>-0.29305923675306822</v>
      </c>
    </row>
    <row r="11849" spans="1:4" x14ac:dyDescent="0.3">
      <c r="A11849" s="4">
        <v>36782</v>
      </c>
      <c r="B11849" s="200">
        <v>9286</v>
      </c>
      <c r="C11849" s="201">
        <f t="shared" si="370"/>
        <v>9.2859999999999996</v>
      </c>
      <c r="D11849" s="254">
        <f t="shared" si="371"/>
        <v>0.3436277582070657</v>
      </c>
    </row>
    <row r="11850" spans="1:4" x14ac:dyDescent="0.3">
      <c r="A11850" s="4">
        <v>36783</v>
      </c>
      <c r="B11850" s="200">
        <v>9312.5</v>
      </c>
      <c r="C11850" s="201">
        <f t="shared" si="370"/>
        <v>9.3125</v>
      </c>
      <c r="D11850" s="254">
        <f t="shared" si="371"/>
        <v>0.28537583458969618</v>
      </c>
    </row>
    <row r="11851" spans="1:4" x14ac:dyDescent="0.3">
      <c r="A11851" s="4">
        <v>36784</v>
      </c>
      <c r="B11851" s="200">
        <v>9351.6999999999989</v>
      </c>
      <c r="C11851" s="201">
        <f t="shared" si="370"/>
        <v>9.3516999999999992</v>
      </c>
      <c r="D11851" s="254">
        <f t="shared" si="371"/>
        <v>0.4209395973154173</v>
      </c>
    </row>
    <row r="11852" spans="1:4" x14ac:dyDescent="0.3">
      <c r="A11852" s="4">
        <v>36787</v>
      </c>
      <c r="B11852" s="200">
        <v>9417.1999999999989</v>
      </c>
      <c r="C11852" s="201">
        <f t="shared" si="370"/>
        <v>9.4171999999999993</v>
      </c>
      <c r="D11852" s="254">
        <f t="shared" si="371"/>
        <v>0.70040741255601446</v>
      </c>
    </row>
    <row r="11853" spans="1:4" x14ac:dyDescent="0.3">
      <c r="A11853" s="4">
        <v>36788</v>
      </c>
      <c r="B11853" s="200">
        <v>9425</v>
      </c>
      <c r="C11853" s="201">
        <f t="shared" si="370"/>
        <v>9.4250000000000007</v>
      </c>
      <c r="D11853" s="254">
        <f t="shared" si="371"/>
        <v>8.28271673108949E-2</v>
      </c>
    </row>
    <row r="11854" spans="1:4" x14ac:dyDescent="0.3">
      <c r="A11854" s="4">
        <v>36789</v>
      </c>
      <c r="B11854" s="200">
        <v>9448.2999999999993</v>
      </c>
      <c r="C11854" s="201">
        <f t="shared" si="370"/>
        <v>9.4482999999999997</v>
      </c>
      <c r="D11854" s="254">
        <f t="shared" si="371"/>
        <v>0.24721485411138833</v>
      </c>
    </row>
    <row r="11855" spans="1:4" x14ac:dyDescent="0.3">
      <c r="A11855" s="4">
        <v>36790</v>
      </c>
      <c r="B11855" s="200">
        <v>9434.6999999999989</v>
      </c>
      <c r="C11855" s="201">
        <f t="shared" si="370"/>
        <v>9.4346999999999994</v>
      </c>
      <c r="D11855" s="254">
        <f t="shared" si="371"/>
        <v>-0.14394123810632653</v>
      </c>
    </row>
    <row r="11856" spans="1:4" x14ac:dyDescent="0.3">
      <c r="A11856" s="4">
        <v>36791</v>
      </c>
      <c r="B11856" s="200">
        <v>9479</v>
      </c>
      <c r="C11856" s="201">
        <f t="shared" si="370"/>
        <v>9.4789999999999992</v>
      </c>
      <c r="D11856" s="254">
        <f t="shared" si="371"/>
        <v>0.46954328171537885</v>
      </c>
    </row>
    <row r="11857" spans="1:4" x14ac:dyDescent="0.3">
      <c r="A11857" s="4">
        <v>36794</v>
      </c>
      <c r="B11857" s="200">
        <v>9421.7999999999993</v>
      </c>
      <c r="C11857" s="201">
        <f t="shared" si="370"/>
        <v>9.4217999999999993</v>
      </c>
      <c r="D11857" s="254">
        <f t="shared" si="371"/>
        <v>-0.60343918134825314</v>
      </c>
    </row>
    <row r="11858" spans="1:4" x14ac:dyDescent="0.3">
      <c r="A11858" s="4">
        <v>36795</v>
      </c>
      <c r="B11858" s="200">
        <v>9403.2000000000007</v>
      </c>
      <c r="C11858" s="201">
        <f t="shared" si="370"/>
        <v>9.4032</v>
      </c>
      <c r="D11858" s="254">
        <f t="shared" si="371"/>
        <v>-0.19741450678212313</v>
      </c>
    </row>
    <row r="11859" spans="1:4" x14ac:dyDescent="0.3">
      <c r="A11859" s="4">
        <v>36796</v>
      </c>
      <c r="B11859" s="200">
        <v>9408.7999999999993</v>
      </c>
      <c r="C11859" s="201">
        <f t="shared" si="370"/>
        <v>9.4087999999999994</v>
      </c>
      <c r="D11859" s="254">
        <f t="shared" si="371"/>
        <v>5.9554194316802089E-2</v>
      </c>
    </row>
    <row r="11860" spans="1:4" x14ac:dyDescent="0.3">
      <c r="A11860" s="4">
        <v>36797</v>
      </c>
      <c r="B11860" s="200">
        <v>9429</v>
      </c>
      <c r="C11860" s="201">
        <f t="shared" si="370"/>
        <v>9.4290000000000003</v>
      </c>
      <c r="D11860" s="254">
        <f t="shared" si="371"/>
        <v>0.21469262817788159</v>
      </c>
    </row>
    <row r="11861" spans="1:4" x14ac:dyDescent="0.3">
      <c r="A11861" s="4">
        <v>36798</v>
      </c>
      <c r="B11861" s="200">
        <v>9445.9</v>
      </c>
      <c r="C11861" s="201">
        <f t="shared" si="370"/>
        <v>9.4459</v>
      </c>
      <c r="D11861" s="254">
        <f t="shared" si="371"/>
        <v>0.17923427722981167</v>
      </c>
    </row>
    <row r="11862" spans="1:4" x14ac:dyDescent="0.3">
      <c r="A11862" s="4">
        <v>36801</v>
      </c>
      <c r="B11862" s="200">
        <v>9414.1999999999989</v>
      </c>
      <c r="C11862" s="201">
        <f t="shared" si="370"/>
        <v>9.4141999999999992</v>
      </c>
      <c r="D11862" s="254">
        <f t="shared" si="371"/>
        <v>-0.33559533765973315</v>
      </c>
    </row>
    <row r="11863" spans="1:4" x14ac:dyDescent="0.3">
      <c r="A11863" s="4">
        <v>36802</v>
      </c>
      <c r="B11863" s="200">
        <v>9401.4000000000015</v>
      </c>
      <c r="C11863" s="201">
        <f t="shared" si="370"/>
        <v>9.4014000000000006</v>
      </c>
      <c r="D11863" s="254">
        <f t="shared" si="371"/>
        <v>-0.13596481910302938</v>
      </c>
    </row>
    <row r="11864" spans="1:4" x14ac:dyDescent="0.3">
      <c r="A11864" s="4">
        <v>36803</v>
      </c>
      <c r="B11864" s="200">
        <v>9429.1999999999989</v>
      </c>
      <c r="C11864" s="201">
        <f t="shared" si="370"/>
        <v>9.429199999999998</v>
      </c>
      <c r="D11864" s="254">
        <f t="shared" si="371"/>
        <v>0.2957006403301321</v>
      </c>
    </row>
    <row r="11865" spans="1:4" x14ac:dyDescent="0.3">
      <c r="A11865" s="4">
        <v>36804</v>
      </c>
      <c r="B11865" s="200">
        <v>9451.5</v>
      </c>
      <c r="C11865" s="201">
        <f t="shared" si="370"/>
        <v>9.4514999999999993</v>
      </c>
      <c r="D11865" s="254">
        <f t="shared" si="371"/>
        <v>0.23649938488949918</v>
      </c>
    </row>
    <row r="11866" spans="1:4" x14ac:dyDescent="0.3">
      <c r="A11866" s="4">
        <v>36805</v>
      </c>
      <c r="B11866" s="200">
        <v>9460</v>
      </c>
      <c r="C11866" s="201">
        <f t="shared" si="370"/>
        <v>9.4600000000000009</v>
      </c>
      <c r="D11866" s="254">
        <f t="shared" si="371"/>
        <v>8.9932814897109026E-2</v>
      </c>
    </row>
    <row r="11867" spans="1:4" x14ac:dyDescent="0.3">
      <c r="A11867" s="4">
        <v>36808</v>
      </c>
      <c r="B11867" s="200">
        <v>9475.3000000000011</v>
      </c>
      <c r="C11867" s="201">
        <f t="shared" si="370"/>
        <v>9.4753000000000007</v>
      </c>
      <c r="D11867" s="254">
        <f t="shared" si="371"/>
        <v>0.16173361522200391</v>
      </c>
    </row>
    <row r="11868" spans="1:4" x14ac:dyDescent="0.3">
      <c r="A11868" s="4">
        <v>36809</v>
      </c>
      <c r="B11868" s="200">
        <v>9463.2000000000007</v>
      </c>
      <c r="C11868" s="201">
        <f t="shared" si="370"/>
        <v>9.4632000000000005</v>
      </c>
      <c r="D11868" s="254">
        <f t="shared" si="371"/>
        <v>-0.12770044220236088</v>
      </c>
    </row>
    <row r="11869" spans="1:4" x14ac:dyDescent="0.3">
      <c r="A11869" s="4">
        <v>36810</v>
      </c>
      <c r="B11869" s="200">
        <v>9479</v>
      </c>
      <c r="C11869" s="201">
        <f t="shared" si="370"/>
        <v>9.4789999999999992</v>
      </c>
      <c r="D11869" s="254">
        <f t="shared" si="371"/>
        <v>0.16696254966606094</v>
      </c>
    </row>
    <row r="11870" spans="1:4" x14ac:dyDescent="0.3">
      <c r="A11870" s="4">
        <v>36811</v>
      </c>
      <c r="B11870" s="200">
        <v>9519.2999999999993</v>
      </c>
      <c r="C11870" s="201">
        <f t="shared" si="370"/>
        <v>9.5192999999999994</v>
      </c>
      <c r="D11870" s="254">
        <f t="shared" si="371"/>
        <v>0.42515033231351751</v>
      </c>
    </row>
    <row r="11871" spans="1:4" x14ac:dyDescent="0.3">
      <c r="A11871" s="4">
        <v>36812</v>
      </c>
      <c r="B11871" s="200">
        <v>9587.9</v>
      </c>
      <c r="C11871" s="201">
        <f t="shared" si="370"/>
        <v>9.5878999999999994</v>
      </c>
      <c r="D11871" s="254">
        <f t="shared" si="371"/>
        <v>0.72064122361938932</v>
      </c>
    </row>
    <row r="11872" spans="1:4" x14ac:dyDescent="0.3">
      <c r="A11872" s="4">
        <v>36815</v>
      </c>
      <c r="B11872" s="200">
        <v>9535.1</v>
      </c>
      <c r="C11872" s="201">
        <f t="shared" si="370"/>
        <v>9.5350999999999999</v>
      </c>
      <c r="D11872" s="254">
        <f t="shared" si="371"/>
        <v>-0.55069410402693864</v>
      </c>
    </row>
    <row r="11873" spans="1:4" x14ac:dyDescent="0.3">
      <c r="A11873" s="4">
        <v>36816</v>
      </c>
      <c r="B11873" s="200">
        <v>9544.2999999999993</v>
      </c>
      <c r="C11873" s="201">
        <f t="shared" si="370"/>
        <v>9.5442999999999998</v>
      </c>
      <c r="D11873" s="254">
        <f t="shared" si="371"/>
        <v>9.6485616301866806E-2</v>
      </c>
    </row>
    <row r="11874" spans="1:4" x14ac:dyDescent="0.3">
      <c r="A11874" s="4">
        <v>36817</v>
      </c>
      <c r="B11874" s="200">
        <v>9576.5</v>
      </c>
      <c r="C11874" s="201">
        <f t="shared" si="370"/>
        <v>9.5764999999999993</v>
      </c>
      <c r="D11874" s="254">
        <f t="shared" si="371"/>
        <v>0.33737413953878193</v>
      </c>
    </row>
    <row r="11875" spans="1:4" x14ac:dyDescent="0.3">
      <c r="A11875" s="4">
        <v>36818</v>
      </c>
      <c r="B11875" s="200">
        <v>9533.3000000000011</v>
      </c>
      <c r="C11875" s="201">
        <f t="shared" si="370"/>
        <v>9.5333000000000006</v>
      </c>
      <c r="D11875" s="254">
        <f t="shared" si="371"/>
        <v>-0.45110426565028172</v>
      </c>
    </row>
    <row r="11876" spans="1:4" x14ac:dyDescent="0.3">
      <c r="A11876" s="4">
        <v>36819</v>
      </c>
      <c r="B11876" s="200">
        <v>9560.5</v>
      </c>
      <c r="C11876" s="201">
        <f t="shared" si="370"/>
        <v>9.5604999999999993</v>
      </c>
      <c r="D11876" s="254">
        <f t="shared" si="371"/>
        <v>0.28531568292196052</v>
      </c>
    </row>
    <row r="11877" spans="1:4" x14ac:dyDescent="0.3">
      <c r="A11877" s="4">
        <v>36822</v>
      </c>
      <c r="B11877" s="200">
        <v>9573.6</v>
      </c>
      <c r="C11877" s="201">
        <f t="shared" si="370"/>
        <v>9.5736000000000008</v>
      </c>
      <c r="D11877" s="254">
        <f t="shared" si="371"/>
        <v>0.13702212227393318</v>
      </c>
    </row>
    <row r="11878" spans="1:4" x14ac:dyDescent="0.3">
      <c r="A11878" s="4">
        <v>36823</v>
      </c>
      <c r="B11878" s="200">
        <v>9575.6999999999989</v>
      </c>
      <c r="C11878" s="201">
        <f t="shared" si="370"/>
        <v>9.5756999999999994</v>
      </c>
      <c r="D11878" s="254">
        <f t="shared" si="371"/>
        <v>2.1935322135857582E-2</v>
      </c>
    </row>
    <row r="11879" spans="1:4" x14ac:dyDescent="0.3">
      <c r="A11879" s="4">
        <v>36824</v>
      </c>
      <c r="B11879" s="200">
        <v>9624.2000000000007</v>
      </c>
      <c r="C11879" s="201">
        <f t="shared" si="370"/>
        <v>9.6242000000000001</v>
      </c>
      <c r="D11879" s="254">
        <f t="shared" si="371"/>
        <v>0.50649038712575756</v>
      </c>
    </row>
    <row r="11880" spans="1:4" x14ac:dyDescent="0.3">
      <c r="A11880" s="4">
        <v>36825</v>
      </c>
      <c r="B11880" s="200">
        <v>9677.6999999999989</v>
      </c>
      <c r="C11880" s="201">
        <f t="shared" si="370"/>
        <v>9.6776999999999997</v>
      </c>
      <c r="D11880" s="254">
        <f t="shared" si="371"/>
        <v>0.5558903597181919</v>
      </c>
    </row>
    <row r="11881" spans="1:4" x14ac:dyDescent="0.3">
      <c r="A11881" s="4">
        <v>36826</v>
      </c>
      <c r="B11881" s="200">
        <v>9644.2999999999993</v>
      </c>
      <c r="C11881" s="201">
        <f t="shared" si="370"/>
        <v>9.6442999999999994</v>
      </c>
      <c r="D11881" s="254">
        <f t="shared" si="371"/>
        <v>-0.34512332475691299</v>
      </c>
    </row>
    <row r="11882" spans="1:4" x14ac:dyDescent="0.3">
      <c r="A11882" s="4">
        <v>36829</v>
      </c>
      <c r="B11882" s="200">
        <v>9599.5</v>
      </c>
      <c r="C11882" s="201">
        <f t="shared" si="370"/>
        <v>9.5995000000000008</v>
      </c>
      <c r="D11882" s="254">
        <f t="shared" si="371"/>
        <v>-0.46452308617525029</v>
      </c>
    </row>
    <row r="11883" spans="1:4" x14ac:dyDescent="0.3">
      <c r="A11883" s="4">
        <v>36830</v>
      </c>
      <c r="B11883" s="200">
        <v>9564.1999999999989</v>
      </c>
      <c r="C11883" s="201">
        <f t="shared" si="370"/>
        <v>9.5641999999999996</v>
      </c>
      <c r="D11883" s="254">
        <f t="shared" si="371"/>
        <v>-0.36772748580656822</v>
      </c>
    </row>
    <row r="11884" spans="1:4" x14ac:dyDescent="0.3">
      <c r="A11884" s="4">
        <v>36831</v>
      </c>
      <c r="B11884" s="200">
        <v>9582.4</v>
      </c>
      <c r="C11884" s="201">
        <f t="shared" si="370"/>
        <v>9.5823999999999998</v>
      </c>
      <c r="D11884" s="254">
        <f t="shared" si="371"/>
        <v>0.19029296752473002</v>
      </c>
    </row>
    <row r="11885" spans="1:4" x14ac:dyDescent="0.3">
      <c r="A11885" s="4">
        <v>36833</v>
      </c>
      <c r="B11885" s="200">
        <v>9599</v>
      </c>
      <c r="C11885" s="201">
        <f t="shared" si="370"/>
        <v>9.5990000000000002</v>
      </c>
      <c r="D11885" s="254">
        <f t="shared" si="371"/>
        <v>0.17323426281516952</v>
      </c>
    </row>
    <row r="11886" spans="1:4" x14ac:dyDescent="0.3">
      <c r="A11886" s="4">
        <v>36836</v>
      </c>
      <c r="B11886" s="200">
        <v>9643.8000000000011</v>
      </c>
      <c r="C11886" s="201">
        <f t="shared" si="370"/>
        <v>9.6438000000000006</v>
      </c>
      <c r="D11886" s="254">
        <f t="shared" si="371"/>
        <v>0.46671528284196739</v>
      </c>
    </row>
    <row r="11887" spans="1:4" x14ac:dyDescent="0.3">
      <c r="A11887" s="4">
        <v>36837</v>
      </c>
      <c r="B11887" s="200">
        <v>9654.4000000000015</v>
      </c>
      <c r="C11887" s="201">
        <f t="shared" si="370"/>
        <v>9.6544000000000008</v>
      </c>
      <c r="D11887" s="254">
        <f t="shared" si="371"/>
        <v>0.10991517866401068</v>
      </c>
    </row>
    <row r="11888" spans="1:4" x14ac:dyDescent="0.3">
      <c r="A11888" s="4">
        <v>36838</v>
      </c>
      <c r="B11888" s="200">
        <v>9616.6</v>
      </c>
      <c r="C11888" s="201">
        <f t="shared" si="370"/>
        <v>9.6166</v>
      </c>
      <c r="D11888" s="254">
        <f t="shared" si="371"/>
        <v>-0.39153132250581146</v>
      </c>
    </row>
    <row r="11889" spans="1:4" x14ac:dyDescent="0.3">
      <c r="A11889" s="4">
        <v>36839</v>
      </c>
      <c r="B11889" s="200">
        <v>9653.2999999999993</v>
      </c>
      <c r="C11889" s="201">
        <f t="shared" si="370"/>
        <v>9.6532999999999998</v>
      </c>
      <c r="D11889" s="254">
        <f t="shared" si="371"/>
        <v>0.38163176174530467</v>
      </c>
    </row>
    <row r="11890" spans="1:4" x14ac:dyDescent="0.3">
      <c r="A11890" s="4">
        <v>36840</v>
      </c>
      <c r="B11890" s="200">
        <v>9600.7999999999993</v>
      </c>
      <c r="C11890" s="201">
        <f t="shared" si="370"/>
        <v>9.6007999999999996</v>
      </c>
      <c r="D11890" s="254">
        <f t="shared" si="371"/>
        <v>-0.54385546911418503</v>
      </c>
    </row>
    <row r="11891" spans="1:4" x14ac:dyDescent="0.3">
      <c r="A11891" s="4">
        <v>36843</v>
      </c>
      <c r="B11891" s="200">
        <v>9558</v>
      </c>
      <c r="C11891" s="201">
        <f t="shared" si="370"/>
        <v>9.5579999999999998</v>
      </c>
      <c r="D11891" s="254">
        <f t="shared" si="371"/>
        <v>-0.44579618365135909</v>
      </c>
    </row>
    <row r="11892" spans="1:4" x14ac:dyDescent="0.3">
      <c r="A11892" s="4">
        <v>36844</v>
      </c>
      <c r="B11892" s="200">
        <v>9496.2999999999993</v>
      </c>
      <c r="C11892" s="201">
        <f t="shared" si="370"/>
        <v>9.4962999999999997</v>
      </c>
      <c r="D11892" s="254">
        <f t="shared" si="371"/>
        <v>-0.64553253818790957</v>
      </c>
    </row>
    <row r="11893" spans="1:4" x14ac:dyDescent="0.3">
      <c r="A11893" s="4">
        <v>36845</v>
      </c>
      <c r="B11893" s="200">
        <v>9462.5</v>
      </c>
      <c r="C11893" s="201">
        <f t="shared" si="370"/>
        <v>9.4625000000000004</v>
      </c>
      <c r="D11893" s="254">
        <f t="shared" si="371"/>
        <v>-0.35592809831196393</v>
      </c>
    </row>
    <row r="11894" spans="1:4" x14ac:dyDescent="0.3">
      <c r="A11894" s="4">
        <v>36846</v>
      </c>
      <c r="B11894" s="200">
        <v>9482.7999999999993</v>
      </c>
      <c r="C11894" s="201">
        <f t="shared" si="370"/>
        <v>9.4827999999999992</v>
      </c>
      <c r="D11894" s="254">
        <f t="shared" si="371"/>
        <v>0.21453104359312469</v>
      </c>
    </row>
    <row r="11895" spans="1:4" x14ac:dyDescent="0.3">
      <c r="A11895" s="4">
        <v>36847</v>
      </c>
      <c r="B11895" s="200">
        <v>9482.7999999999993</v>
      </c>
      <c r="C11895" s="201">
        <f t="shared" si="370"/>
        <v>9.4827999999999992</v>
      </c>
      <c r="D11895" s="254">
        <f t="shared" si="371"/>
        <v>0</v>
      </c>
    </row>
    <row r="11896" spans="1:4" x14ac:dyDescent="0.3">
      <c r="A11896" s="4">
        <v>36851</v>
      </c>
      <c r="B11896" s="200">
        <v>9409.8000000000011</v>
      </c>
      <c r="C11896" s="201">
        <f t="shared" si="370"/>
        <v>9.4098000000000006</v>
      </c>
      <c r="D11896" s="254">
        <f t="shared" si="371"/>
        <v>-0.76981482262621359</v>
      </c>
    </row>
    <row r="11897" spans="1:4" x14ac:dyDescent="0.3">
      <c r="A11897" s="4">
        <v>36852</v>
      </c>
      <c r="B11897" s="200">
        <v>9379</v>
      </c>
      <c r="C11897" s="201">
        <f t="shared" si="370"/>
        <v>9.3789999999999996</v>
      </c>
      <c r="D11897" s="254">
        <f t="shared" si="371"/>
        <v>-0.32731832770092062</v>
      </c>
    </row>
    <row r="11898" spans="1:4" x14ac:dyDescent="0.3">
      <c r="A11898" s="4">
        <v>36853</v>
      </c>
      <c r="B11898" s="200">
        <v>9405.6999999999989</v>
      </c>
      <c r="C11898" s="201">
        <f t="shared" si="370"/>
        <v>9.4056999999999995</v>
      </c>
      <c r="D11898" s="254">
        <f t="shared" si="371"/>
        <v>0.28467853715747893</v>
      </c>
    </row>
    <row r="11899" spans="1:4" x14ac:dyDescent="0.3">
      <c r="A11899" s="4">
        <v>36854</v>
      </c>
      <c r="B11899" s="200">
        <v>9393</v>
      </c>
      <c r="C11899" s="201">
        <f t="shared" si="370"/>
        <v>9.3930000000000007</v>
      </c>
      <c r="D11899" s="254">
        <f t="shared" si="371"/>
        <v>-0.13502450641631469</v>
      </c>
    </row>
    <row r="11900" spans="1:4" x14ac:dyDescent="0.3">
      <c r="A11900" s="4">
        <v>36857</v>
      </c>
      <c r="B11900" s="200">
        <v>9369.1999999999989</v>
      </c>
      <c r="C11900" s="201">
        <f t="shared" si="370"/>
        <v>9.3691999999999993</v>
      </c>
      <c r="D11900" s="254">
        <f t="shared" si="371"/>
        <v>-0.25338017672735802</v>
      </c>
    </row>
    <row r="11901" spans="1:4" x14ac:dyDescent="0.3">
      <c r="A11901" s="4">
        <v>36858</v>
      </c>
      <c r="B11901" s="200">
        <v>9405.7999999999993</v>
      </c>
      <c r="C11901" s="201">
        <f t="shared" si="370"/>
        <v>9.4057999999999993</v>
      </c>
      <c r="D11901" s="254">
        <f t="shared" si="371"/>
        <v>0.3906416769841714</v>
      </c>
    </row>
    <row r="11902" spans="1:4" x14ac:dyDescent="0.3">
      <c r="A11902" s="4">
        <v>36859</v>
      </c>
      <c r="B11902" s="200">
        <v>9397.2999999999993</v>
      </c>
      <c r="C11902" s="201">
        <f t="shared" si="370"/>
        <v>9.3972999999999995</v>
      </c>
      <c r="D11902" s="254">
        <f t="shared" si="371"/>
        <v>-9.0369771842901958E-2</v>
      </c>
    </row>
    <row r="11903" spans="1:4" x14ac:dyDescent="0.3">
      <c r="A11903" s="4">
        <v>36860</v>
      </c>
      <c r="B11903" s="200">
        <v>9415.5</v>
      </c>
      <c r="C11903" s="201">
        <f t="shared" si="370"/>
        <v>9.4154999999999998</v>
      </c>
      <c r="D11903" s="254">
        <f t="shared" si="371"/>
        <v>0.19367265065497463</v>
      </c>
    </row>
    <row r="11904" spans="1:4" x14ac:dyDescent="0.3">
      <c r="A11904" s="4">
        <v>36864</v>
      </c>
      <c r="B11904" s="200">
        <v>9413.1999999999989</v>
      </c>
      <c r="C11904" s="201">
        <f t="shared" si="370"/>
        <v>9.4131999999999998</v>
      </c>
      <c r="D11904" s="254">
        <f t="shared" si="371"/>
        <v>-2.4427805214821685E-2</v>
      </c>
    </row>
    <row r="11905" spans="1:4" x14ac:dyDescent="0.3">
      <c r="A11905" s="4">
        <v>36865</v>
      </c>
      <c r="B11905" s="200">
        <v>9373.6999999999989</v>
      </c>
      <c r="C11905" s="201">
        <f t="shared" si="370"/>
        <v>9.3736999999999995</v>
      </c>
      <c r="D11905" s="254">
        <f t="shared" si="371"/>
        <v>-0.41962350741512333</v>
      </c>
    </row>
    <row r="11906" spans="1:4" x14ac:dyDescent="0.3">
      <c r="A11906" s="4">
        <v>36866</v>
      </c>
      <c r="B11906" s="200">
        <v>9402</v>
      </c>
      <c r="C11906" s="201">
        <f t="shared" si="370"/>
        <v>9.4019999999999992</v>
      </c>
      <c r="D11906" s="254">
        <f t="shared" si="371"/>
        <v>0.30190853131635276</v>
      </c>
    </row>
    <row r="11907" spans="1:4" x14ac:dyDescent="0.3">
      <c r="A11907" s="4">
        <v>36867</v>
      </c>
      <c r="B11907" s="200">
        <v>9426.2999999999993</v>
      </c>
      <c r="C11907" s="201">
        <f t="shared" si="370"/>
        <v>9.4262999999999995</v>
      </c>
      <c r="D11907" s="254">
        <f t="shared" si="371"/>
        <v>0.25845564773452345</v>
      </c>
    </row>
    <row r="11908" spans="1:4" x14ac:dyDescent="0.3">
      <c r="A11908" s="4">
        <v>36868</v>
      </c>
      <c r="B11908" s="200">
        <v>9398.4</v>
      </c>
      <c r="C11908" s="201">
        <f t="shared" si="370"/>
        <v>9.3983999999999988</v>
      </c>
      <c r="D11908" s="254">
        <f t="shared" si="371"/>
        <v>-0.29598039527704012</v>
      </c>
    </row>
    <row r="11909" spans="1:4" x14ac:dyDescent="0.3">
      <c r="A11909" s="4">
        <v>36871</v>
      </c>
      <c r="B11909" s="200">
        <v>9441.8000000000011</v>
      </c>
      <c r="C11909" s="201">
        <f t="shared" si="370"/>
        <v>9.4418000000000006</v>
      </c>
      <c r="D11909" s="254">
        <f t="shared" si="371"/>
        <v>0.46178072863467534</v>
      </c>
    </row>
    <row r="11910" spans="1:4" x14ac:dyDescent="0.3">
      <c r="A11910" s="4">
        <v>36873</v>
      </c>
      <c r="B11910" s="200">
        <v>9449.7000000000007</v>
      </c>
      <c r="C11910" s="201">
        <f t="shared" ref="C11910:C11973" si="372">B11910/1000</f>
        <v>9.4497</v>
      </c>
      <c r="D11910" s="254">
        <f t="shared" si="371"/>
        <v>8.3670486559772606E-2</v>
      </c>
    </row>
    <row r="11911" spans="1:4" x14ac:dyDescent="0.3">
      <c r="A11911" s="4">
        <v>36874</v>
      </c>
      <c r="B11911" s="200">
        <v>9412.6999999999989</v>
      </c>
      <c r="C11911" s="201">
        <f t="shared" si="372"/>
        <v>9.4126999999999992</v>
      </c>
      <c r="D11911" s="254">
        <f t="shared" ref="D11911:D11974" si="373">((B11911/B11910)-1)*100</f>
        <v>-0.39154682159223686</v>
      </c>
    </row>
    <row r="11912" spans="1:4" x14ac:dyDescent="0.3">
      <c r="A11912" s="4">
        <v>36875</v>
      </c>
      <c r="B11912" s="200">
        <v>9407.9</v>
      </c>
      <c r="C11912" s="201">
        <f t="shared" si="372"/>
        <v>9.4078999999999997</v>
      </c>
      <c r="D11912" s="254">
        <f t="shared" si="373"/>
        <v>-5.0994932378589652E-2</v>
      </c>
    </row>
    <row r="11913" spans="1:4" x14ac:dyDescent="0.3">
      <c r="A11913" s="4">
        <v>36878</v>
      </c>
      <c r="B11913" s="200">
        <v>9378.7999999999993</v>
      </c>
      <c r="C11913" s="201">
        <f t="shared" si="372"/>
        <v>9.3788</v>
      </c>
      <c r="D11913" s="254">
        <f t="shared" si="373"/>
        <v>-0.30931451227160789</v>
      </c>
    </row>
    <row r="11914" spans="1:4" x14ac:dyDescent="0.3">
      <c r="A11914" s="4">
        <v>36879</v>
      </c>
      <c r="B11914" s="200">
        <v>9379</v>
      </c>
      <c r="C11914" s="201">
        <f t="shared" si="372"/>
        <v>9.3789999999999996</v>
      </c>
      <c r="D11914" s="254">
        <f t="shared" si="373"/>
        <v>2.1324689725821244E-3</v>
      </c>
    </row>
    <row r="11915" spans="1:4" x14ac:dyDescent="0.3">
      <c r="A11915" s="4">
        <v>36880</v>
      </c>
      <c r="B11915" s="200">
        <v>9434.7999999999993</v>
      </c>
      <c r="C11915" s="201">
        <f t="shared" si="372"/>
        <v>9.4347999999999992</v>
      </c>
      <c r="D11915" s="254">
        <f t="shared" si="373"/>
        <v>0.5949461563066416</v>
      </c>
    </row>
    <row r="11916" spans="1:4" x14ac:dyDescent="0.3">
      <c r="A11916" s="4">
        <v>36881</v>
      </c>
      <c r="B11916" s="200">
        <v>9572.6999999999989</v>
      </c>
      <c r="C11916" s="201">
        <f t="shared" si="372"/>
        <v>9.5726999999999993</v>
      </c>
      <c r="D11916" s="254">
        <f t="shared" si="373"/>
        <v>1.4616102090134309</v>
      </c>
    </row>
    <row r="11917" spans="1:4" x14ac:dyDescent="0.3">
      <c r="A11917" s="4">
        <v>36882</v>
      </c>
      <c r="B11917" s="200">
        <v>9598</v>
      </c>
      <c r="C11917" s="201">
        <f t="shared" si="372"/>
        <v>9.5980000000000008</v>
      </c>
      <c r="D11917" s="254">
        <f t="shared" si="373"/>
        <v>0.26429325059806885</v>
      </c>
    </row>
    <row r="11918" spans="1:4" x14ac:dyDescent="0.3">
      <c r="A11918" s="4">
        <v>36886</v>
      </c>
      <c r="B11918" s="200">
        <v>9520.0999999999985</v>
      </c>
      <c r="C11918" s="201">
        <f t="shared" si="372"/>
        <v>9.5200999999999993</v>
      </c>
      <c r="D11918" s="254">
        <f t="shared" si="373"/>
        <v>-0.81162742237967933</v>
      </c>
    </row>
    <row r="11919" spans="1:4" x14ac:dyDescent="0.3">
      <c r="A11919" s="4">
        <v>36887</v>
      </c>
      <c r="B11919" s="200">
        <v>9572.2000000000007</v>
      </c>
      <c r="C11919" s="201">
        <f t="shared" si="372"/>
        <v>9.5722000000000005</v>
      </c>
      <c r="D11919" s="254">
        <f t="shared" si="373"/>
        <v>0.54726315900044398</v>
      </c>
    </row>
    <row r="11920" spans="1:4" x14ac:dyDescent="0.3">
      <c r="A11920" s="4">
        <v>36888</v>
      </c>
      <c r="B11920" s="200">
        <v>9599.7000000000007</v>
      </c>
      <c r="C11920" s="201">
        <f t="shared" si="372"/>
        <v>9.5997000000000003</v>
      </c>
      <c r="D11920" s="254">
        <f t="shared" si="373"/>
        <v>0.28729027809699659</v>
      </c>
    </row>
    <row r="11921" spans="1:4" x14ac:dyDescent="0.3">
      <c r="A11921" s="4">
        <v>36889</v>
      </c>
      <c r="B11921" s="200">
        <v>9609.7999999999993</v>
      </c>
      <c r="C11921" s="201">
        <f t="shared" si="372"/>
        <v>9.6097999999999999</v>
      </c>
      <c r="D11921" s="254">
        <f t="shared" si="373"/>
        <v>0.10521162119647709</v>
      </c>
    </row>
    <row r="11922" spans="1:4" x14ac:dyDescent="0.3">
      <c r="A11922" s="4">
        <v>36893</v>
      </c>
      <c r="B11922" s="200">
        <v>9714</v>
      </c>
      <c r="C11922" s="201">
        <f t="shared" si="372"/>
        <v>9.7140000000000004</v>
      </c>
      <c r="D11922" s="254">
        <f t="shared" si="373"/>
        <v>1.0843097671127566</v>
      </c>
    </row>
    <row r="11923" spans="1:4" x14ac:dyDescent="0.3">
      <c r="A11923" s="4">
        <v>36894</v>
      </c>
      <c r="B11923" s="200">
        <v>9834</v>
      </c>
      <c r="C11923" s="201">
        <f t="shared" si="372"/>
        <v>9.8339999999999996</v>
      </c>
      <c r="D11923" s="254">
        <f t="shared" si="373"/>
        <v>1.2353304508956109</v>
      </c>
    </row>
    <row r="11924" spans="1:4" x14ac:dyDescent="0.3">
      <c r="A11924" s="4">
        <v>36895</v>
      </c>
      <c r="B11924" s="200">
        <v>9708</v>
      </c>
      <c r="C11924" s="201">
        <f t="shared" si="372"/>
        <v>9.7080000000000002</v>
      </c>
      <c r="D11924" s="254">
        <f t="shared" si="373"/>
        <v>-1.281269066503965</v>
      </c>
    </row>
    <row r="11925" spans="1:4" x14ac:dyDescent="0.3">
      <c r="A11925" s="4">
        <v>36896</v>
      </c>
      <c r="B11925" s="200">
        <v>9754.6</v>
      </c>
      <c r="C11925" s="201">
        <f t="shared" si="372"/>
        <v>9.7545999999999999</v>
      </c>
      <c r="D11925" s="254">
        <f t="shared" si="373"/>
        <v>0.48001648125257645</v>
      </c>
    </row>
    <row r="11926" spans="1:4" x14ac:dyDescent="0.3">
      <c r="A11926" s="4">
        <v>36899</v>
      </c>
      <c r="B11926" s="200">
        <v>9690</v>
      </c>
      <c r="C11926" s="201">
        <f t="shared" si="372"/>
        <v>9.69</v>
      </c>
      <c r="D11926" s="254">
        <f t="shared" si="373"/>
        <v>-0.66225165562914245</v>
      </c>
    </row>
    <row r="11927" spans="1:4" x14ac:dyDescent="0.3">
      <c r="A11927" s="4">
        <v>36900</v>
      </c>
      <c r="B11927" s="200">
        <v>9741.6999999999989</v>
      </c>
      <c r="C11927" s="201">
        <f t="shared" si="372"/>
        <v>9.741699999999998</v>
      </c>
      <c r="D11927" s="254">
        <f t="shared" si="373"/>
        <v>0.53353973168213109</v>
      </c>
    </row>
    <row r="11928" spans="1:4" x14ac:dyDescent="0.3">
      <c r="A11928" s="4">
        <v>36901</v>
      </c>
      <c r="B11928" s="200">
        <v>9816.7000000000007</v>
      </c>
      <c r="C11928" s="201">
        <f t="shared" si="372"/>
        <v>9.8167000000000009</v>
      </c>
      <c r="D11928" s="254">
        <f t="shared" si="373"/>
        <v>0.76988615949991068</v>
      </c>
    </row>
    <row r="11929" spans="1:4" x14ac:dyDescent="0.3">
      <c r="A11929" s="4">
        <v>36902</v>
      </c>
      <c r="B11929" s="200">
        <v>9854.7999999999993</v>
      </c>
      <c r="C11929" s="201">
        <f t="shared" si="372"/>
        <v>9.8547999999999991</v>
      </c>
      <c r="D11929" s="254">
        <f t="shared" si="373"/>
        <v>0.38811413204027367</v>
      </c>
    </row>
    <row r="11930" spans="1:4" x14ac:dyDescent="0.3">
      <c r="A11930" s="4">
        <v>36903</v>
      </c>
      <c r="B11930" s="200">
        <v>9879.7999999999993</v>
      </c>
      <c r="C11930" s="201">
        <f t="shared" si="372"/>
        <v>9.8797999999999995</v>
      </c>
      <c r="D11930" s="254">
        <f t="shared" si="373"/>
        <v>0.25368348419043674</v>
      </c>
    </row>
    <row r="11931" spans="1:4" x14ac:dyDescent="0.3">
      <c r="A11931" s="4">
        <v>36906</v>
      </c>
      <c r="B11931" s="200">
        <v>9901.7999999999993</v>
      </c>
      <c r="C11931" s="201">
        <f t="shared" si="372"/>
        <v>9.9017999999999997</v>
      </c>
      <c r="D11931" s="254">
        <f t="shared" si="373"/>
        <v>0.22267657240024885</v>
      </c>
    </row>
    <row r="11932" spans="1:4" x14ac:dyDescent="0.3">
      <c r="A11932" s="4">
        <v>36907</v>
      </c>
      <c r="B11932" s="200">
        <v>9977.8000000000011</v>
      </c>
      <c r="C11932" s="201">
        <f t="shared" si="372"/>
        <v>9.9778000000000002</v>
      </c>
      <c r="D11932" s="254">
        <f t="shared" si="373"/>
        <v>0.76753721545579356</v>
      </c>
    </row>
    <row r="11933" spans="1:4" x14ac:dyDescent="0.3">
      <c r="A11933" s="4">
        <v>36908</v>
      </c>
      <c r="B11933" s="200">
        <v>9887.8000000000011</v>
      </c>
      <c r="C11933" s="201">
        <f t="shared" si="372"/>
        <v>9.8878000000000004</v>
      </c>
      <c r="D11933" s="254">
        <f t="shared" si="373"/>
        <v>-0.90200244542885111</v>
      </c>
    </row>
    <row r="11934" spans="1:4" x14ac:dyDescent="0.3">
      <c r="A11934" s="4">
        <v>36909</v>
      </c>
      <c r="B11934" s="200">
        <v>9887</v>
      </c>
      <c r="C11934" s="201">
        <f t="shared" si="372"/>
        <v>9.8870000000000005</v>
      </c>
      <c r="D11934" s="254">
        <f t="shared" si="373"/>
        <v>-8.090778535174703E-3</v>
      </c>
    </row>
    <row r="11935" spans="1:4" x14ac:dyDescent="0.3">
      <c r="A11935" s="4">
        <v>36910</v>
      </c>
      <c r="B11935" s="200">
        <v>9795.2999999999993</v>
      </c>
      <c r="C11935" s="201">
        <f t="shared" si="372"/>
        <v>9.7952999999999992</v>
      </c>
      <c r="D11935" s="254">
        <f t="shared" si="373"/>
        <v>-0.92748052998887776</v>
      </c>
    </row>
    <row r="11936" spans="1:4" x14ac:dyDescent="0.3">
      <c r="A11936" s="4">
        <v>36913</v>
      </c>
      <c r="B11936" s="200">
        <v>9786.3000000000011</v>
      </c>
      <c r="C11936" s="201">
        <f t="shared" si="372"/>
        <v>9.7863000000000007</v>
      </c>
      <c r="D11936" s="254">
        <f t="shared" si="373"/>
        <v>-9.1880799975474492E-2</v>
      </c>
    </row>
    <row r="11937" spans="1:4" x14ac:dyDescent="0.3">
      <c r="A11937" s="4">
        <v>36914</v>
      </c>
      <c r="B11937" s="200">
        <v>9768.2999999999993</v>
      </c>
      <c r="C11937" s="201">
        <f t="shared" si="372"/>
        <v>9.7683</v>
      </c>
      <c r="D11937" s="254">
        <f t="shared" si="373"/>
        <v>-0.18393059685480884</v>
      </c>
    </row>
    <row r="11938" spans="1:4" x14ac:dyDescent="0.3">
      <c r="A11938" s="4">
        <v>36915</v>
      </c>
      <c r="B11938" s="200">
        <v>9692.2999999999993</v>
      </c>
      <c r="C11938" s="201">
        <f t="shared" si="372"/>
        <v>9.6922999999999995</v>
      </c>
      <c r="D11938" s="254">
        <f t="shared" si="373"/>
        <v>-0.77802688287623711</v>
      </c>
    </row>
    <row r="11939" spans="1:4" x14ac:dyDescent="0.3">
      <c r="A11939" s="4">
        <v>36916</v>
      </c>
      <c r="B11939" s="200">
        <v>9683</v>
      </c>
      <c r="C11939" s="201">
        <f t="shared" si="372"/>
        <v>9.6829999999999998</v>
      </c>
      <c r="D11939" s="254">
        <f t="shared" si="373"/>
        <v>-9.5952457105119571E-2</v>
      </c>
    </row>
    <row r="11940" spans="1:4" x14ac:dyDescent="0.3">
      <c r="A11940" s="4">
        <v>36917</v>
      </c>
      <c r="B11940" s="200">
        <v>9690.9</v>
      </c>
      <c r="C11940" s="201">
        <f t="shared" si="372"/>
        <v>9.6908999999999992</v>
      </c>
      <c r="D11940" s="254">
        <f t="shared" si="373"/>
        <v>8.1586285242174483E-2</v>
      </c>
    </row>
    <row r="11941" spans="1:4" x14ac:dyDescent="0.3">
      <c r="A11941" s="4">
        <v>36920</v>
      </c>
      <c r="B11941" s="200">
        <v>9668.6999999999989</v>
      </c>
      <c r="C11941" s="201">
        <f t="shared" si="372"/>
        <v>9.6686999999999994</v>
      </c>
      <c r="D11941" s="254">
        <f t="shared" si="373"/>
        <v>-0.22908089031978829</v>
      </c>
    </row>
    <row r="11942" spans="1:4" x14ac:dyDescent="0.3">
      <c r="A11942" s="4">
        <v>36921</v>
      </c>
      <c r="B11942" s="200">
        <v>9669.2000000000007</v>
      </c>
      <c r="C11942" s="201">
        <f t="shared" si="372"/>
        <v>9.6692</v>
      </c>
      <c r="D11942" s="254">
        <f t="shared" si="373"/>
        <v>5.1713260314389942E-3</v>
      </c>
    </row>
    <row r="11943" spans="1:4" x14ac:dyDescent="0.3">
      <c r="A11943" s="4">
        <v>36922</v>
      </c>
      <c r="B11943" s="200">
        <v>9682.8000000000011</v>
      </c>
      <c r="C11943" s="201">
        <f t="shared" si="372"/>
        <v>9.6828000000000003</v>
      </c>
      <c r="D11943" s="254">
        <f t="shared" si="373"/>
        <v>0.14065279444008816</v>
      </c>
    </row>
    <row r="11944" spans="1:4" x14ac:dyDescent="0.3">
      <c r="A11944" s="4">
        <v>36923</v>
      </c>
      <c r="B11944" s="200">
        <v>9732.7999999999993</v>
      </c>
      <c r="C11944" s="201">
        <f t="shared" si="372"/>
        <v>9.7327999999999992</v>
      </c>
      <c r="D11944" s="254">
        <f t="shared" si="373"/>
        <v>0.51637955963148574</v>
      </c>
    </row>
    <row r="11945" spans="1:4" x14ac:dyDescent="0.3">
      <c r="A11945" s="4">
        <v>36924</v>
      </c>
      <c r="B11945" s="200">
        <v>9756</v>
      </c>
      <c r="C11945" s="201">
        <f t="shared" si="372"/>
        <v>9.7560000000000002</v>
      </c>
      <c r="D11945" s="254">
        <f t="shared" si="373"/>
        <v>0.23836922571101038</v>
      </c>
    </row>
    <row r="11946" spans="1:4" x14ac:dyDescent="0.3">
      <c r="A11946" s="4">
        <v>36928</v>
      </c>
      <c r="B11946" s="200">
        <v>9699.7999999999993</v>
      </c>
      <c r="C11946" s="201">
        <f t="shared" si="372"/>
        <v>9.6997999999999998</v>
      </c>
      <c r="D11946" s="254">
        <f t="shared" si="373"/>
        <v>-0.57605576055761443</v>
      </c>
    </row>
    <row r="11947" spans="1:4" x14ac:dyDescent="0.3">
      <c r="A11947" s="4">
        <v>36929</v>
      </c>
      <c r="B11947" s="200">
        <v>9694.5</v>
      </c>
      <c r="C11947" s="201">
        <f t="shared" si="372"/>
        <v>9.6944999999999997</v>
      </c>
      <c r="D11947" s="254">
        <f t="shared" si="373"/>
        <v>-5.4640301861885732E-2</v>
      </c>
    </row>
    <row r="11948" spans="1:4" x14ac:dyDescent="0.3">
      <c r="A11948" s="4">
        <v>36930</v>
      </c>
      <c r="B11948" s="200">
        <v>9646.4</v>
      </c>
      <c r="C11948" s="201">
        <f t="shared" si="372"/>
        <v>9.6463999999999999</v>
      </c>
      <c r="D11948" s="254">
        <f t="shared" si="373"/>
        <v>-0.4961576151426117</v>
      </c>
    </row>
    <row r="11949" spans="1:4" x14ac:dyDescent="0.3">
      <c r="A11949" s="4">
        <v>36931</v>
      </c>
      <c r="B11949" s="200">
        <v>9723.8000000000011</v>
      </c>
      <c r="C11949" s="201">
        <f t="shared" si="372"/>
        <v>9.7238000000000007</v>
      </c>
      <c r="D11949" s="254">
        <f t="shared" si="373"/>
        <v>0.80237186929841275</v>
      </c>
    </row>
    <row r="11950" spans="1:4" x14ac:dyDescent="0.3">
      <c r="A11950" s="4">
        <v>36934</v>
      </c>
      <c r="B11950" s="200">
        <v>9738.9</v>
      </c>
      <c r="C11950" s="201">
        <f t="shared" si="372"/>
        <v>9.7388999999999992</v>
      </c>
      <c r="D11950" s="254">
        <f t="shared" si="373"/>
        <v>0.15528908451427625</v>
      </c>
    </row>
    <row r="11951" spans="1:4" x14ac:dyDescent="0.3">
      <c r="A11951" s="4">
        <v>36935</v>
      </c>
      <c r="B11951" s="200">
        <v>9706.5</v>
      </c>
      <c r="C11951" s="201">
        <f t="shared" si="372"/>
        <v>9.7065000000000001</v>
      </c>
      <c r="D11951" s="254">
        <f t="shared" si="373"/>
        <v>-0.33268644302744121</v>
      </c>
    </row>
    <row r="11952" spans="1:4" x14ac:dyDescent="0.3">
      <c r="A11952" s="4">
        <v>36936</v>
      </c>
      <c r="B11952" s="200">
        <v>9721.9</v>
      </c>
      <c r="C11952" s="201">
        <f t="shared" si="372"/>
        <v>9.7218999999999998</v>
      </c>
      <c r="D11952" s="254">
        <f t="shared" si="373"/>
        <v>0.15865657033946601</v>
      </c>
    </row>
    <row r="11953" spans="1:4" x14ac:dyDescent="0.3">
      <c r="A11953" s="4">
        <v>36937</v>
      </c>
      <c r="B11953" s="200">
        <v>9676.2999999999993</v>
      </c>
      <c r="C11953" s="201">
        <f t="shared" si="372"/>
        <v>9.6762999999999995</v>
      </c>
      <c r="D11953" s="254">
        <f t="shared" si="373"/>
        <v>-0.46904411689073777</v>
      </c>
    </row>
    <row r="11954" spans="1:4" x14ac:dyDescent="0.3">
      <c r="A11954" s="4">
        <v>36938</v>
      </c>
      <c r="B11954" s="200">
        <v>9702.1999999999989</v>
      </c>
      <c r="C11954" s="201">
        <f t="shared" si="372"/>
        <v>9.7021999999999995</v>
      </c>
      <c r="D11954" s="254">
        <f t="shared" si="373"/>
        <v>0.26766429316991136</v>
      </c>
    </row>
    <row r="11955" spans="1:4" x14ac:dyDescent="0.3">
      <c r="A11955" s="4">
        <v>36941</v>
      </c>
      <c r="B11955" s="200">
        <v>9704.4</v>
      </c>
      <c r="C11955" s="201">
        <f t="shared" si="372"/>
        <v>9.7043999999999997</v>
      </c>
      <c r="D11955" s="254">
        <f t="shared" si="373"/>
        <v>2.2675269526506447E-2</v>
      </c>
    </row>
    <row r="11956" spans="1:4" x14ac:dyDescent="0.3">
      <c r="A11956" s="4">
        <v>36942</v>
      </c>
      <c r="B11956" s="200">
        <v>9679.7000000000007</v>
      </c>
      <c r="C11956" s="201">
        <f t="shared" si="372"/>
        <v>9.6797000000000004</v>
      </c>
      <c r="D11956" s="254">
        <f t="shared" si="373"/>
        <v>-0.25452372119861844</v>
      </c>
    </row>
    <row r="11957" spans="1:4" x14ac:dyDescent="0.3">
      <c r="A11957" s="4">
        <v>36943</v>
      </c>
      <c r="B11957" s="200">
        <v>9709</v>
      </c>
      <c r="C11957" s="201">
        <f t="shared" si="372"/>
        <v>9.7089999999999996</v>
      </c>
      <c r="D11957" s="254">
        <f t="shared" si="373"/>
        <v>0.30269533146687344</v>
      </c>
    </row>
    <row r="11958" spans="1:4" x14ac:dyDescent="0.3">
      <c r="A11958" s="4">
        <v>36944</v>
      </c>
      <c r="B11958" s="200">
        <v>9727.8000000000011</v>
      </c>
      <c r="C11958" s="201">
        <f t="shared" si="372"/>
        <v>9.7278000000000002</v>
      </c>
      <c r="D11958" s="254">
        <f t="shared" si="373"/>
        <v>0.19363477186116196</v>
      </c>
    </row>
    <row r="11959" spans="1:4" x14ac:dyDescent="0.3">
      <c r="A11959" s="4">
        <v>36945</v>
      </c>
      <c r="B11959" s="200">
        <v>9718.2999999999993</v>
      </c>
      <c r="C11959" s="201">
        <f t="shared" si="372"/>
        <v>9.7182999999999993</v>
      </c>
      <c r="D11959" s="254">
        <f t="shared" si="373"/>
        <v>-9.7658257776700452E-2</v>
      </c>
    </row>
    <row r="11960" spans="1:4" x14ac:dyDescent="0.3">
      <c r="A11960" s="4">
        <v>36948</v>
      </c>
      <c r="B11960" s="200">
        <v>9661.7999999999993</v>
      </c>
      <c r="C11960" s="201">
        <f t="shared" si="372"/>
        <v>9.6617999999999995</v>
      </c>
      <c r="D11960" s="254">
        <f t="shared" si="373"/>
        <v>-0.58137740139736493</v>
      </c>
    </row>
    <row r="11961" spans="1:4" x14ac:dyDescent="0.3">
      <c r="A11961" s="4">
        <v>36949</v>
      </c>
      <c r="B11961" s="200">
        <v>9682.7000000000007</v>
      </c>
      <c r="C11961" s="201">
        <f t="shared" si="372"/>
        <v>9.6827000000000005</v>
      </c>
      <c r="D11961" s="254">
        <f t="shared" si="373"/>
        <v>0.21631580036847176</v>
      </c>
    </row>
    <row r="11962" spans="1:4" x14ac:dyDescent="0.3">
      <c r="A11962" s="4">
        <v>36950</v>
      </c>
      <c r="B11962" s="200">
        <v>9702.5</v>
      </c>
      <c r="C11962" s="201">
        <f t="shared" si="372"/>
        <v>9.7025000000000006</v>
      </c>
      <c r="D11962" s="254">
        <f t="shared" si="373"/>
        <v>0.20448841748685886</v>
      </c>
    </row>
    <row r="11963" spans="1:4" x14ac:dyDescent="0.3">
      <c r="A11963" s="4">
        <v>36951</v>
      </c>
      <c r="B11963" s="200">
        <v>9705.1999999999989</v>
      </c>
      <c r="C11963" s="201">
        <f t="shared" si="372"/>
        <v>9.7051999999999996</v>
      </c>
      <c r="D11963" s="254">
        <f t="shared" si="373"/>
        <v>2.7827879412511969E-2</v>
      </c>
    </row>
    <row r="11964" spans="1:4" x14ac:dyDescent="0.3">
      <c r="A11964" s="4">
        <v>36952</v>
      </c>
      <c r="B11964" s="200">
        <v>9668.7999999999993</v>
      </c>
      <c r="C11964" s="201">
        <f t="shared" si="372"/>
        <v>9.6687999999999992</v>
      </c>
      <c r="D11964" s="254">
        <f t="shared" si="373"/>
        <v>-0.37505667065078629</v>
      </c>
    </row>
    <row r="11965" spans="1:4" x14ac:dyDescent="0.3">
      <c r="A11965" s="4">
        <v>36955</v>
      </c>
      <c r="B11965" s="200">
        <v>9637</v>
      </c>
      <c r="C11965" s="201">
        <f t="shared" si="372"/>
        <v>9.6370000000000005</v>
      </c>
      <c r="D11965" s="254">
        <f t="shared" si="373"/>
        <v>-0.32889293397317942</v>
      </c>
    </row>
    <row r="11966" spans="1:4" x14ac:dyDescent="0.3">
      <c r="A11966" s="4">
        <v>36956</v>
      </c>
      <c r="B11966" s="200">
        <v>9640.9</v>
      </c>
      <c r="C11966" s="201">
        <f t="shared" si="372"/>
        <v>9.6409000000000002</v>
      </c>
      <c r="D11966" s="254">
        <f t="shared" si="373"/>
        <v>4.0469025630374134E-2</v>
      </c>
    </row>
    <row r="11967" spans="1:4" x14ac:dyDescent="0.3">
      <c r="A11967" s="4">
        <v>36957</v>
      </c>
      <c r="B11967" s="200">
        <v>9654.1999999999989</v>
      </c>
      <c r="C11967" s="201">
        <f t="shared" si="372"/>
        <v>9.6541999999999994</v>
      </c>
      <c r="D11967" s="254">
        <f t="shared" si="373"/>
        <v>0.13795392546338547</v>
      </c>
    </row>
    <row r="11968" spans="1:4" x14ac:dyDescent="0.3">
      <c r="A11968" s="4">
        <v>36958</v>
      </c>
      <c r="B11968" s="200">
        <v>9646.8000000000011</v>
      </c>
      <c r="C11968" s="201">
        <f t="shared" si="372"/>
        <v>9.6468000000000007</v>
      </c>
      <c r="D11968" s="254">
        <f t="shared" si="373"/>
        <v>-7.6650576950942906E-2</v>
      </c>
    </row>
    <row r="11969" spans="1:4" x14ac:dyDescent="0.3">
      <c r="A11969" s="4">
        <v>36959</v>
      </c>
      <c r="B11969" s="200">
        <v>9670.2999999999993</v>
      </c>
      <c r="C11969" s="201">
        <f t="shared" si="372"/>
        <v>9.6702999999999992</v>
      </c>
      <c r="D11969" s="254">
        <f t="shared" si="373"/>
        <v>0.24360409669526017</v>
      </c>
    </row>
    <row r="11970" spans="1:4" x14ac:dyDescent="0.3">
      <c r="A11970" s="4">
        <v>36962</v>
      </c>
      <c r="B11970" s="200">
        <v>9662.5</v>
      </c>
      <c r="C11970" s="201">
        <f t="shared" si="372"/>
        <v>9.6624999999999996</v>
      </c>
      <c r="D11970" s="254">
        <f t="shared" si="373"/>
        <v>-8.0659338386601664E-2</v>
      </c>
    </row>
    <row r="11971" spans="1:4" x14ac:dyDescent="0.3">
      <c r="A11971" s="4">
        <v>36963</v>
      </c>
      <c r="B11971" s="200">
        <v>9632</v>
      </c>
      <c r="C11971" s="201">
        <f t="shared" si="372"/>
        <v>9.6319999999999997</v>
      </c>
      <c r="D11971" s="254">
        <f t="shared" si="373"/>
        <v>-0.31565329883570525</v>
      </c>
    </row>
    <row r="11972" spans="1:4" x14ac:dyDescent="0.3">
      <c r="A11972" s="4">
        <v>36964</v>
      </c>
      <c r="B11972" s="200">
        <v>9576</v>
      </c>
      <c r="C11972" s="201">
        <f t="shared" si="372"/>
        <v>9.5760000000000005</v>
      </c>
      <c r="D11972" s="254">
        <f t="shared" si="373"/>
        <v>-0.58139534883721034</v>
      </c>
    </row>
    <row r="11973" spans="1:4" x14ac:dyDescent="0.3">
      <c r="A11973" s="4">
        <v>36965</v>
      </c>
      <c r="B11973" s="200">
        <v>9584.3000000000011</v>
      </c>
      <c r="C11973" s="201">
        <f t="shared" si="372"/>
        <v>9.5843000000000007</v>
      </c>
      <c r="D11973" s="254">
        <f t="shared" si="373"/>
        <v>8.6675020885551568E-2</v>
      </c>
    </row>
    <row r="11974" spans="1:4" x14ac:dyDescent="0.3">
      <c r="A11974" s="4">
        <v>36966</v>
      </c>
      <c r="B11974" s="200">
        <v>9623.3000000000011</v>
      </c>
      <c r="C11974" s="201">
        <f t="shared" ref="C11974:C12037" si="374">B11974/1000</f>
        <v>9.6233000000000004</v>
      </c>
      <c r="D11974" s="254">
        <f t="shared" si="373"/>
        <v>0.40691547635194336</v>
      </c>
    </row>
    <row r="11975" spans="1:4" x14ac:dyDescent="0.3">
      <c r="A11975" s="4">
        <v>36969</v>
      </c>
      <c r="B11975" s="200">
        <v>9568.3000000000011</v>
      </c>
      <c r="C11975" s="201">
        <f t="shared" si="374"/>
        <v>9.5683000000000007</v>
      </c>
      <c r="D11975" s="254">
        <f t="shared" ref="D11975:D12038" si="375">((B11975/B11974)-1)*100</f>
        <v>-0.57152951690168097</v>
      </c>
    </row>
    <row r="11976" spans="1:4" x14ac:dyDescent="0.3">
      <c r="A11976" s="4">
        <v>36970</v>
      </c>
      <c r="B11976" s="200">
        <v>9518.8000000000011</v>
      </c>
      <c r="C11976" s="201">
        <f t="shared" si="374"/>
        <v>9.5188000000000006</v>
      </c>
      <c r="D11976" s="254">
        <f t="shared" si="375"/>
        <v>-0.51733327759372338</v>
      </c>
    </row>
    <row r="11977" spans="1:4" x14ac:dyDescent="0.3">
      <c r="A11977" s="4">
        <v>36972</v>
      </c>
      <c r="B11977" s="200">
        <v>9572.2000000000007</v>
      </c>
      <c r="C11977" s="201">
        <f t="shared" si="374"/>
        <v>9.5722000000000005</v>
      </c>
      <c r="D11977" s="254">
        <f t="shared" si="375"/>
        <v>0.56099508341387327</v>
      </c>
    </row>
    <row r="11978" spans="1:4" x14ac:dyDescent="0.3">
      <c r="A11978" s="4">
        <v>36973</v>
      </c>
      <c r="B11978" s="200">
        <v>9654</v>
      </c>
      <c r="C11978" s="201">
        <f t="shared" si="374"/>
        <v>9.6539999999999999</v>
      </c>
      <c r="D11978" s="254">
        <f t="shared" si="375"/>
        <v>0.85455799084848127</v>
      </c>
    </row>
    <row r="11979" spans="1:4" x14ac:dyDescent="0.3">
      <c r="A11979" s="4">
        <v>36976</v>
      </c>
      <c r="B11979" s="200">
        <v>9531.5</v>
      </c>
      <c r="C11979" s="201">
        <f t="shared" si="374"/>
        <v>9.5314999999999994</v>
      </c>
      <c r="D11979" s="254">
        <f t="shared" si="375"/>
        <v>-1.2689040812098651</v>
      </c>
    </row>
    <row r="11980" spans="1:4" x14ac:dyDescent="0.3">
      <c r="A11980" s="4">
        <v>36977</v>
      </c>
      <c r="B11980" s="200">
        <v>9513.9</v>
      </c>
      <c r="C11980" s="201">
        <f t="shared" si="374"/>
        <v>9.5138999999999996</v>
      </c>
      <c r="D11980" s="254">
        <f t="shared" si="375"/>
        <v>-0.18465089440277138</v>
      </c>
    </row>
    <row r="11981" spans="1:4" x14ac:dyDescent="0.3">
      <c r="A11981" s="4">
        <v>36978</v>
      </c>
      <c r="B11981" s="200">
        <v>9538</v>
      </c>
      <c r="C11981" s="201">
        <f t="shared" si="374"/>
        <v>9.5380000000000003</v>
      </c>
      <c r="D11981" s="254">
        <f t="shared" si="375"/>
        <v>0.25331357277247335</v>
      </c>
    </row>
    <row r="11982" spans="1:4" x14ac:dyDescent="0.3">
      <c r="A11982" s="4">
        <v>36979</v>
      </c>
      <c r="B11982" s="200">
        <v>9520.3000000000011</v>
      </c>
      <c r="C11982" s="201">
        <f t="shared" si="374"/>
        <v>9.5203000000000007</v>
      </c>
      <c r="D11982" s="254">
        <f t="shared" si="375"/>
        <v>-0.18557349549170876</v>
      </c>
    </row>
    <row r="11983" spans="1:4" x14ac:dyDescent="0.3">
      <c r="A11983" s="4">
        <v>36980</v>
      </c>
      <c r="B11983" s="200">
        <v>9493.2999999999993</v>
      </c>
      <c r="C11983" s="201">
        <f t="shared" si="374"/>
        <v>9.4932999999999996</v>
      </c>
      <c r="D11983" s="254">
        <f t="shared" si="375"/>
        <v>-0.28360450826131478</v>
      </c>
    </row>
    <row r="11984" spans="1:4" x14ac:dyDescent="0.3">
      <c r="A11984" s="4">
        <v>36983</v>
      </c>
      <c r="B11984" s="200">
        <v>9415.2000000000007</v>
      </c>
      <c r="C11984" s="201">
        <f t="shared" si="374"/>
        <v>9.4152000000000005</v>
      </c>
      <c r="D11984" s="254">
        <f t="shared" si="375"/>
        <v>-0.82268547291245442</v>
      </c>
    </row>
    <row r="11985" spans="1:4" x14ac:dyDescent="0.3">
      <c r="A11985" s="4">
        <v>36984</v>
      </c>
      <c r="B11985" s="200">
        <v>9391.4000000000015</v>
      </c>
      <c r="C11985" s="201">
        <f t="shared" si="374"/>
        <v>9.3914000000000009</v>
      </c>
      <c r="D11985" s="254">
        <f t="shared" si="375"/>
        <v>-0.25278273430197062</v>
      </c>
    </row>
    <row r="11986" spans="1:4" x14ac:dyDescent="0.3">
      <c r="A11986" s="4">
        <v>36985</v>
      </c>
      <c r="B11986" s="200">
        <v>9420.1</v>
      </c>
      <c r="C11986" s="201">
        <f t="shared" si="374"/>
        <v>9.4200999999999997</v>
      </c>
      <c r="D11986" s="254">
        <f t="shared" si="375"/>
        <v>0.30559873927209491</v>
      </c>
    </row>
    <row r="11987" spans="1:4" x14ac:dyDescent="0.3">
      <c r="A11987" s="4">
        <v>36986</v>
      </c>
      <c r="B11987" s="200">
        <v>9414</v>
      </c>
      <c r="C11987" s="201">
        <f t="shared" si="374"/>
        <v>9.4139999999999997</v>
      </c>
      <c r="D11987" s="254">
        <f t="shared" si="375"/>
        <v>-6.4755151219209051E-2</v>
      </c>
    </row>
    <row r="11988" spans="1:4" x14ac:dyDescent="0.3">
      <c r="A11988" s="4">
        <v>36987</v>
      </c>
      <c r="B11988" s="200">
        <v>9405.9000000000015</v>
      </c>
      <c r="C11988" s="201">
        <f t="shared" si="374"/>
        <v>9.4059000000000008</v>
      </c>
      <c r="D11988" s="254">
        <f t="shared" si="375"/>
        <v>-8.6042065009539481E-2</v>
      </c>
    </row>
    <row r="11989" spans="1:4" x14ac:dyDescent="0.3">
      <c r="A11989" s="4">
        <v>36990</v>
      </c>
      <c r="B11989" s="200">
        <v>9358.7000000000007</v>
      </c>
      <c r="C11989" s="201">
        <f t="shared" si="374"/>
        <v>9.3587000000000007</v>
      </c>
      <c r="D11989" s="254">
        <f t="shared" si="375"/>
        <v>-0.5018126920337318</v>
      </c>
    </row>
    <row r="11990" spans="1:4" x14ac:dyDescent="0.3">
      <c r="A11990" s="4">
        <v>36991</v>
      </c>
      <c r="B11990" s="200">
        <v>9309.3000000000011</v>
      </c>
      <c r="C11990" s="201">
        <f t="shared" si="374"/>
        <v>9.3093000000000004</v>
      </c>
      <c r="D11990" s="254">
        <f t="shared" si="375"/>
        <v>-0.52785109042922107</v>
      </c>
    </row>
    <row r="11991" spans="1:4" x14ac:dyDescent="0.3">
      <c r="A11991" s="4">
        <v>36992</v>
      </c>
      <c r="B11991" s="200">
        <v>9290.8000000000011</v>
      </c>
      <c r="C11991" s="201">
        <f t="shared" si="374"/>
        <v>9.2908000000000008</v>
      </c>
      <c r="D11991" s="254">
        <f t="shared" si="375"/>
        <v>-0.19872600517761851</v>
      </c>
    </row>
    <row r="11992" spans="1:4" x14ac:dyDescent="0.3">
      <c r="A11992" s="4">
        <v>36997</v>
      </c>
      <c r="B11992" s="200">
        <v>9323</v>
      </c>
      <c r="C11992" s="201">
        <f t="shared" si="374"/>
        <v>9.3230000000000004</v>
      </c>
      <c r="D11992" s="254">
        <f t="shared" si="375"/>
        <v>0.34657941189131236</v>
      </c>
    </row>
    <row r="11993" spans="1:4" x14ac:dyDescent="0.3">
      <c r="A11993" s="4">
        <v>36998</v>
      </c>
      <c r="B11993" s="200">
        <v>9272.2999999999993</v>
      </c>
      <c r="C11993" s="201">
        <f t="shared" si="374"/>
        <v>9.2722999999999995</v>
      </c>
      <c r="D11993" s="254">
        <f t="shared" si="375"/>
        <v>-0.54381636812185219</v>
      </c>
    </row>
    <row r="11994" spans="1:4" x14ac:dyDescent="0.3">
      <c r="A11994" s="4">
        <v>36999</v>
      </c>
      <c r="B11994" s="200">
        <v>9196.6</v>
      </c>
      <c r="C11994" s="201">
        <f t="shared" si="374"/>
        <v>9.1966000000000001</v>
      </c>
      <c r="D11994" s="254">
        <f t="shared" si="375"/>
        <v>-0.81641016791949017</v>
      </c>
    </row>
    <row r="11995" spans="1:4" x14ac:dyDescent="0.3">
      <c r="A11995" s="4">
        <v>37000</v>
      </c>
      <c r="B11995" s="200">
        <v>9274.8000000000011</v>
      </c>
      <c r="C11995" s="201">
        <f t="shared" si="374"/>
        <v>9.2748000000000008</v>
      </c>
      <c r="D11995" s="254">
        <f t="shared" si="375"/>
        <v>0.85031424656938359</v>
      </c>
    </row>
    <row r="11996" spans="1:4" x14ac:dyDescent="0.3">
      <c r="A11996" s="4">
        <v>37001</v>
      </c>
      <c r="B11996" s="200">
        <v>9352.5</v>
      </c>
      <c r="C11996" s="201">
        <f t="shared" si="374"/>
        <v>9.3524999999999991</v>
      </c>
      <c r="D11996" s="254">
        <f t="shared" si="375"/>
        <v>0.8377539138310075</v>
      </c>
    </row>
    <row r="11997" spans="1:4" x14ac:dyDescent="0.3">
      <c r="A11997" s="4">
        <v>37004</v>
      </c>
      <c r="B11997" s="200">
        <v>9370</v>
      </c>
      <c r="C11997" s="201">
        <f t="shared" si="374"/>
        <v>9.3699999999999992</v>
      </c>
      <c r="D11997" s="254">
        <f t="shared" si="375"/>
        <v>0.18711574445335888</v>
      </c>
    </row>
    <row r="11998" spans="1:4" x14ac:dyDescent="0.3">
      <c r="A11998" s="4">
        <v>37005</v>
      </c>
      <c r="B11998" s="200">
        <v>9276.7999999999993</v>
      </c>
      <c r="C11998" s="201">
        <f t="shared" si="374"/>
        <v>9.2767999999999997</v>
      </c>
      <c r="D11998" s="254">
        <f t="shared" si="375"/>
        <v>-0.99466382070438897</v>
      </c>
    </row>
    <row r="11999" spans="1:4" x14ac:dyDescent="0.3">
      <c r="A11999" s="4">
        <v>37006</v>
      </c>
      <c r="B11999" s="200">
        <v>9312.3000000000011</v>
      </c>
      <c r="C11999" s="201">
        <f t="shared" si="374"/>
        <v>9.3123000000000005</v>
      </c>
      <c r="D11999" s="254">
        <f t="shared" si="375"/>
        <v>0.38267506036566701</v>
      </c>
    </row>
    <row r="12000" spans="1:4" x14ac:dyDescent="0.3">
      <c r="A12000" s="4">
        <v>37007</v>
      </c>
      <c r="B12000" s="200">
        <v>9267.0999999999985</v>
      </c>
      <c r="C12000" s="201">
        <f t="shared" si="374"/>
        <v>9.2670999999999992</v>
      </c>
      <c r="D12000" s="254">
        <f t="shared" si="375"/>
        <v>-0.48537955177563319</v>
      </c>
    </row>
    <row r="12001" spans="1:4" x14ac:dyDescent="0.3">
      <c r="A12001" s="4">
        <v>37008</v>
      </c>
      <c r="B12001" s="200">
        <v>9304.9</v>
      </c>
      <c r="C12001" s="201">
        <f t="shared" si="374"/>
        <v>9.3048999999999999</v>
      </c>
      <c r="D12001" s="254">
        <f t="shared" si="375"/>
        <v>0.40789459485708335</v>
      </c>
    </row>
    <row r="12002" spans="1:4" x14ac:dyDescent="0.3">
      <c r="A12002" s="4">
        <v>37011</v>
      </c>
      <c r="B12002" s="200">
        <v>9253.7000000000007</v>
      </c>
      <c r="C12002" s="201">
        <f t="shared" si="374"/>
        <v>9.2537000000000003</v>
      </c>
      <c r="D12002" s="254">
        <f t="shared" si="375"/>
        <v>-0.55024771894377489</v>
      </c>
    </row>
    <row r="12003" spans="1:4" x14ac:dyDescent="0.3">
      <c r="A12003" s="4">
        <v>37013</v>
      </c>
      <c r="B12003" s="200">
        <v>9283</v>
      </c>
      <c r="C12003" s="201">
        <f t="shared" si="374"/>
        <v>9.2829999999999995</v>
      </c>
      <c r="D12003" s="254">
        <f t="shared" si="375"/>
        <v>0.31663010471485453</v>
      </c>
    </row>
    <row r="12004" spans="1:4" x14ac:dyDescent="0.3">
      <c r="A12004" s="4">
        <v>37014</v>
      </c>
      <c r="B12004" s="200">
        <v>9287.2999999999993</v>
      </c>
      <c r="C12004" s="201">
        <f t="shared" si="374"/>
        <v>9.2873000000000001</v>
      </c>
      <c r="D12004" s="254">
        <f t="shared" si="375"/>
        <v>4.6321232360213571E-2</v>
      </c>
    </row>
    <row r="12005" spans="1:4" x14ac:dyDescent="0.3">
      <c r="A12005" s="4">
        <v>37015</v>
      </c>
      <c r="B12005" s="200">
        <v>9257.9</v>
      </c>
      <c r="C12005" s="201">
        <f t="shared" si="374"/>
        <v>9.2578999999999994</v>
      </c>
      <c r="D12005" s="254">
        <f t="shared" si="375"/>
        <v>-0.31656132568130824</v>
      </c>
    </row>
    <row r="12006" spans="1:4" x14ac:dyDescent="0.3">
      <c r="A12006" s="4">
        <v>37018</v>
      </c>
      <c r="B12006" s="200">
        <v>9221.1999999999989</v>
      </c>
      <c r="C12006" s="201">
        <f t="shared" si="374"/>
        <v>9.2211999999999996</v>
      </c>
      <c r="D12006" s="254">
        <f t="shared" si="375"/>
        <v>-0.39641819419091728</v>
      </c>
    </row>
    <row r="12007" spans="1:4" x14ac:dyDescent="0.3">
      <c r="A12007" s="4">
        <v>37019</v>
      </c>
      <c r="B12007" s="200">
        <v>9204.8000000000011</v>
      </c>
      <c r="C12007" s="201">
        <f t="shared" si="374"/>
        <v>9.2048000000000005</v>
      </c>
      <c r="D12007" s="254">
        <f t="shared" si="375"/>
        <v>-0.17785103891031495</v>
      </c>
    </row>
    <row r="12008" spans="1:4" x14ac:dyDescent="0.3">
      <c r="A12008" s="4">
        <v>37020</v>
      </c>
      <c r="B12008" s="200">
        <v>9216</v>
      </c>
      <c r="C12008" s="201">
        <f t="shared" si="374"/>
        <v>9.2159999999999993</v>
      </c>
      <c r="D12008" s="254">
        <f t="shared" si="375"/>
        <v>0.12167564748826187</v>
      </c>
    </row>
    <row r="12009" spans="1:4" x14ac:dyDescent="0.3">
      <c r="A12009" s="4">
        <v>37021</v>
      </c>
      <c r="B12009" s="200">
        <v>9196.7000000000007</v>
      </c>
      <c r="C12009" s="201">
        <f t="shared" si="374"/>
        <v>9.1966999999999999</v>
      </c>
      <c r="D12009" s="254">
        <f t="shared" si="375"/>
        <v>-0.20941840277777235</v>
      </c>
    </row>
    <row r="12010" spans="1:4" x14ac:dyDescent="0.3">
      <c r="A12010" s="4">
        <v>37022</v>
      </c>
      <c r="B12010" s="200">
        <v>9225</v>
      </c>
      <c r="C12010" s="201">
        <f t="shared" si="374"/>
        <v>9.2249999999999996</v>
      </c>
      <c r="D12010" s="254">
        <f t="shared" si="375"/>
        <v>0.30771907314579572</v>
      </c>
    </row>
    <row r="12011" spans="1:4" x14ac:dyDescent="0.3">
      <c r="A12011" s="4">
        <v>37025</v>
      </c>
      <c r="B12011" s="200">
        <v>9192.1999999999989</v>
      </c>
      <c r="C12011" s="201">
        <f t="shared" si="374"/>
        <v>9.1921999999999997</v>
      </c>
      <c r="D12011" s="254">
        <f t="shared" si="375"/>
        <v>-0.35555555555556451</v>
      </c>
    </row>
    <row r="12012" spans="1:4" x14ac:dyDescent="0.3">
      <c r="A12012" s="4">
        <v>37026</v>
      </c>
      <c r="B12012" s="200">
        <v>9161</v>
      </c>
      <c r="C12012" s="201">
        <f t="shared" si="374"/>
        <v>9.1609999999999996</v>
      </c>
      <c r="D12012" s="254">
        <f t="shared" si="375"/>
        <v>-0.33941820238897469</v>
      </c>
    </row>
    <row r="12013" spans="1:4" x14ac:dyDescent="0.3">
      <c r="A12013" s="4">
        <v>37027</v>
      </c>
      <c r="B12013" s="200">
        <v>9164.5</v>
      </c>
      <c r="C12013" s="201">
        <f t="shared" si="374"/>
        <v>9.1645000000000003</v>
      </c>
      <c r="D12013" s="254">
        <f t="shared" si="375"/>
        <v>3.8205436087768163E-2</v>
      </c>
    </row>
    <row r="12014" spans="1:4" x14ac:dyDescent="0.3">
      <c r="A12014" s="4">
        <v>37028</v>
      </c>
      <c r="B12014" s="200">
        <v>8995.2000000000007</v>
      </c>
      <c r="C12014" s="201">
        <f t="shared" si="374"/>
        <v>8.9952000000000005</v>
      </c>
      <c r="D12014" s="254">
        <f t="shared" si="375"/>
        <v>-1.847345736264927</v>
      </c>
    </row>
    <row r="12015" spans="1:4" x14ac:dyDescent="0.3">
      <c r="A12015" s="4">
        <v>37029</v>
      </c>
      <c r="B12015" s="200">
        <v>8977.4</v>
      </c>
      <c r="C12015" s="201">
        <f t="shared" si="374"/>
        <v>8.9773999999999994</v>
      </c>
      <c r="D12015" s="254">
        <f t="shared" si="375"/>
        <v>-0.19788331554607685</v>
      </c>
    </row>
    <row r="12016" spans="1:4" x14ac:dyDescent="0.3">
      <c r="A12016" s="4">
        <v>37032</v>
      </c>
      <c r="B12016" s="200">
        <v>8942.7999999999993</v>
      </c>
      <c r="C12016" s="201">
        <f t="shared" si="374"/>
        <v>8.9428000000000001</v>
      </c>
      <c r="D12016" s="254">
        <f t="shared" si="375"/>
        <v>-0.38541225744648244</v>
      </c>
    </row>
    <row r="12017" spans="1:4" x14ac:dyDescent="0.3">
      <c r="A12017" s="4">
        <v>37033</v>
      </c>
      <c r="B12017" s="200">
        <v>8966</v>
      </c>
      <c r="C12017" s="201">
        <f t="shared" si="374"/>
        <v>8.9659999999999993</v>
      </c>
      <c r="D12017" s="254">
        <f t="shared" si="375"/>
        <v>0.25942657780562151</v>
      </c>
    </row>
    <row r="12018" spans="1:4" x14ac:dyDescent="0.3">
      <c r="A12018" s="4">
        <v>37034</v>
      </c>
      <c r="B12018" s="200">
        <v>9039.7999999999993</v>
      </c>
      <c r="C12018" s="201">
        <f t="shared" si="374"/>
        <v>9.0397999999999996</v>
      </c>
      <c r="D12018" s="254">
        <f t="shared" si="375"/>
        <v>0.82310952487172351</v>
      </c>
    </row>
    <row r="12019" spans="1:4" x14ac:dyDescent="0.3">
      <c r="A12019" s="4">
        <v>37035</v>
      </c>
      <c r="B12019" s="200">
        <v>9080.5</v>
      </c>
      <c r="C12019" s="201">
        <f t="shared" si="374"/>
        <v>9.0805000000000007</v>
      </c>
      <c r="D12019" s="254">
        <f t="shared" si="375"/>
        <v>0.45023119980531767</v>
      </c>
    </row>
    <row r="12020" spans="1:4" x14ac:dyDescent="0.3">
      <c r="A12020" s="4">
        <v>37036</v>
      </c>
      <c r="B12020" s="200">
        <v>9094.5</v>
      </c>
      <c r="C12020" s="201">
        <f t="shared" si="374"/>
        <v>9.0945</v>
      </c>
      <c r="D12020" s="254">
        <f t="shared" si="375"/>
        <v>0.15417653212927984</v>
      </c>
    </row>
    <row r="12021" spans="1:4" x14ac:dyDescent="0.3">
      <c r="A12021" s="4">
        <v>37039</v>
      </c>
      <c r="B12021" s="200">
        <v>9078.0999999999985</v>
      </c>
      <c r="C12021" s="201">
        <f t="shared" si="374"/>
        <v>9.0780999999999992</v>
      </c>
      <c r="D12021" s="254">
        <f t="shared" si="375"/>
        <v>-0.18032877013580695</v>
      </c>
    </row>
    <row r="12022" spans="1:4" x14ac:dyDescent="0.3">
      <c r="A12022" s="4">
        <v>37040</v>
      </c>
      <c r="B12022" s="200">
        <v>9085.1</v>
      </c>
      <c r="C12022" s="201">
        <f t="shared" si="374"/>
        <v>9.0851000000000006</v>
      </c>
      <c r="D12022" s="254">
        <f t="shared" si="375"/>
        <v>7.7108646082346688E-2</v>
      </c>
    </row>
    <row r="12023" spans="1:4" x14ac:dyDescent="0.3">
      <c r="A12023" s="4">
        <v>37041</v>
      </c>
      <c r="B12023" s="200">
        <v>9165.3000000000011</v>
      </c>
      <c r="C12023" s="201">
        <f t="shared" si="374"/>
        <v>9.1653000000000002</v>
      </c>
      <c r="D12023" s="254">
        <f t="shared" si="375"/>
        <v>0.88276408625111991</v>
      </c>
    </row>
    <row r="12024" spans="1:4" x14ac:dyDescent="0.3">
      <c r="A12024" s="4">
        <v>37042</v>
      </c>
      <c r="B12024" s="200">
        <v>9183.5</v>
      </c>
      <c r="C12024" s="201">
        <f t="shared" si="374"/>
        <v>9.1835000000000004</v>
      </c>
      <c r="D12024" s="254">
        <f t="shared" si="375"/>
        <v>0.19857506028171379</v>
      </c>
    </row>
    <row r="12025" spans="1:4" x14ac:dyDescent="0.3">
      <c r="A12025" s="4">
        <v>37043</v>
      </c>
      <c r="B12025" s="200">
        <v>9173.5</v>
      </c>
      <c r="C12025" s="201">
        <f t="shared" si="374"/>
        <v>9.1735000000000007</v>
      </c>
      <c r="D12025" s="254">
        <f t="shared" si="375"/>
        <v>-0.10889094571786551</v>
      </c>
    </row>
    <row r="12026" spans="1:4" x14ac:dyDescent="0.3">
      <c r="A12026" s="4">
        <v>37046</v>
      </c>
      <c r="B12026" s="200">
        <v>9136.9000000000015</v>
      </c>
      <c r="C12026" s="201">
        <f t="shared" si="374"/>
        <v>9.1369000000000007</v>
      </c>
      <c r="D12026" s="254">
        <f t="shared" si="375"/>
        <v>-0.39897530931486402</v>
      </c>
    </row>
    <row r="12027" spans="1:4" x14ac:dyDescent="0.3">
      <c r="A12027" s="4">
        <v>37047</v>
      </c>
      <c r="B12027" s="200">
        <v>9172.2000000000007</v>
      </c>
      <c r="C12027" s="201">
        <f t="shared" si="374"/>
        <v>9.1722000000000001</v>
      </c>
      <c r="D12027" s="254">
        <f t="shared" si="375"/>
        <v>0.38634547822564702</v>
      </c>
    </row>
    <row r="12028" spans="1:4" x14ac:dyDescent="0.3">
      <c r="A12028" s="4">
        <v>37048</v>
      </c>
      <c r="B12028" s="200">
        <v>9120.7999999999993</v>
      </c>
      <c r="C12028" s="201">
        <f t="shared" si="374"/>
        <v>9.1207999999999991</v>
      </c>
      <c r="D12028" s="254">
        <f t="shared" si="375"/>
        <v>-0.56038900154816718</v>
      </c>
    </row>
    <row r="12029" spans="1:4" x14ac:dyDescent="0.3">
      <c r="A12029" s="4">
        <v>37049</v>
      </c>
      <c r="B12029" s="200">
        <v>9123.5</v>
      </c>
      <c r="C12029" s="201">
        <f t="shared" si="374"/>
        <v>9.1234999999999999</v>
      </c>
      <c r="D12029" s="254">
        <f t="shared" si="375"/>
        <v>2.9602666432770874E-2</v>
      </c>
    </row>
    <row r="12030" spans="1:4" x14ac:dyDescent="0.3">
      <c r="A12030" s="4">
        <v>37050</v>
      </c>
      <c r="B12030" s="200">
        <v>9068</v>
      </c>
      <c r="C12030" s="201">
        <f t="shared" si="374"/>
        <v>9.0679999999999996</v>
      </c>
      <c r="D12030" s="254">
        <f t="shared" si="375"/>
        <v>-0.60831917575492334</v>
      </c>
    </row>
    <row r="12031" spans="1:4" x14ac:dyDescent="0.3">
      <c r="A12031" s="4">
        <v>37053</v>
      </c>
      <c r="B12031" s="200">
        <v>9029</v>
      </c>
      <c r="C12031" s="201">
        <f t="shared" si="374"/>
        <v>9.0289999999999999</v>
      </c>
      <c r="D12031" s="254">
        <f t="shared" si="375"/>
        <v>-0.43008381120422934</v>
      </c>
    </row>
    <row r="12032" spans="1:4" x14ac:dyDescent="0.3">
      <c r="A12032" s="4">
        <v>37054</v>
      </c>
      <c r="B12032" s="200">
        <v>9094</v>
      </c>
      <c r="C12032" s="201">
        <f t="shared" si="374"/>
        <v>9.0939999999999994</v>
      </c>
      <c r="D12032" s="254">
        <f t="shared" si="375"/>
        <v>0.71990253627201017</v>
      </c>
    </row>
    <row r="12033" spans="1:4" x14ac:dyDescent="0.3">
      <c r="A12033" s="4">
        <v>37055</v>
      </c>
      <c r="B12033" s="200">
        <v>9118</v>
      </c>
      <c r="C12033" s="201">
        <f t="shared" si="374"/>
        <v>9.1180000000000003</v>
      </c>
      <c r="D12033" s="254">
        <f t="shared" si="375"/>
        <v>0.26391027050802762</v>
      </c>
    </row>
    <row r="12034" spans="1:4" x14ac:dyDescent="0.3">
      <c r="A12034" s="4">
        <v>37056</v>
      </c>
      <c r="B12034" s="200">
        <v>9052.3000000000011</v>
      </c>
      <c r="C12034" s="201">
        <f t="shared" si="374"/>
        <v>9.0523000000000007</v>
      </c>
      <c r="D12034" s="254">
        <f t="shared" si="375"/>
        <v>-0.72055275279665487</v>
      </c>
    </row>
    <row r="12035" spans="1:4" x14ac:dyDescent="0.3">
      <c r="A12035" s="4">
        <v>37057</v>
      </c>
      <c r="B12035" s="200">
        <v>9052.1999999999989</v>
      </c>
      <c r="C12035" s="201">
        <f t="shared" si="374"/>
        <v>9.0521999999999991</v>
      </c>
      <c r="D12035" s="254">
        <f t="shared" si="375"/>
        <v>-1.1046916253532046E-3</v>
      </c>
    </row>
    <row r="12036" spans="1:4" x14ac:dyDescent="0.3">
      <c r="A12036" s="4">
        <v>37060</v>
      </c>
      <c r="B12036" s="200">
        <v>9050.2000000000007</v>
      </c>
      <c r="C12036" s="201">
        <f t="shared" si="374"/>
        <v>9.0502000000000002</v>
      </c>
      <c r="D12036" s="254">
        <f t="shared" si="375"/>
        <v>-2.2094076578049737E-2</v>
      </c>
    </row>
    <row r="12037" spans="1:4" x14ac:dyDescent="0.3">
      <c r="A12037" s="4">
        <v>37061</v>
      </c>
      <c r="B12037" s="200">
        <v>9079.2000000000007</v>
      </c>
      <c r="C12037" s="201">
        <f t="shared" si="374"/>
        <v>9.0792000000000002</v>
      </c>
      <c r="D12037" s="254">
        <f t="shared" si="375"/>
        <v>0.32043490751585413</v>
      </c>
    </row>
    <row r="12038" spans="1:4" x14ac:dyDescent="0.3">
      <c r="A12038" s="4">
        <v>37062</v>
      </c>
      <c r="B12038" s="200">
        <v>9079.8000000000011</v>
      </c>
      <c r="C12038" s="201">
        <f t="shared" ref="C12038:C12101" si="376">B12038/1000</f>
        <v>9.0798000000000005</v>
      </c>
      <c r="D12038" s="254">
        <f t="shared" si="375"/>
        <v>6.6085117631509149E-3</v>
      </c>
    </row>
    <row r="12039" spans="1:4" x14ac:dyDescent="0.3">
      <c r="A12039" s="4">
        <v>37063</v>
      </c>
      <c r="B12039" s="200">
        <v>9057</v>
      </c>
      <c r="C12039" s="201">
        <f t="shared" si="376"/>
        <v>9.0570000000000004</v>
      </c>
      <c r="D12039" s="254">
        <f t="shared" ref="D12039:D12102" si="377">((B12039/B12038)-1)*100</f>
        <v>-0.2511068525738569</v>
      </c>
    </row>
    <row r="12040" spans="1:4" x14ac:dyDescent="0.3">
      <c r="A12040" s="4">
        <v>37064</v>
      </c>
      <c r="B12040" s="200">
        <v>9073</v>
      </c>
      <c r="C12040" s="201">
        <f t="shared" si="376"/>
        <v>9.0730000000000004</v>
      </c>
      <c r="D12040" s="254">
        <f t="shared" si="377"/>
        <v>0.17665893783813669</v>
      </c>
    </row>
    <row r="12041" spans="1:4" x14ac:dyDescent="0.3">
      <c r="A12041" s="4">
        <v>37067</v>
      </c>
      <c r="B12041" s="200">
        <v>9059.5</v>
      </c>
      <c r="C12041" s="201">
        <f t="shared" si="376"/>
        <v>9.0594999999999999</v>
      </c>
      <c r="D12041" s="254">
        <f t="shared" si="377"/>
        <v>-0.14879312245122955</v>
      </c>
    </row>
    <row r="12042" spans="1:4" x14ac:dyDescent="0.3">
      <c r="A12042" s="4">
        <v>37068</v>
      </c>
      <c r="B12042" s="200">
        <v>9060.6</v>
      </c>
      <c r="C12042" s="201">
        <f t="shared" si="376"/>
        <v>9.0606000000000009</v>
      </c>
      <c r="D12042" s="254">
        <f t="shared" si="377"/>
        <v>1.2141950438770976E-2</v>
      </c>
    </row>
    <row r="12043" spans="1:4" x14ac:dyDescent="0.3">
      <c r="A12043" s="4">
        <v>37069</v>
      </c>
      <c r="B12043" s="200">
        <v>9060.8000000000011</v>
      </c>
      <c r="C12043" s="201">
        <f t="shared" si="376"/>
        <v>9.0608000000000004</v>
      </c>
      <c r="D12043" s="254">
        <f t="shared" si="377"/>
        <v>2.2073593360261157E-3</v>
      </c>
    </row>
    <row r="12044" spans="1:4" x14ac:dyDescent="0.3">
      <c r="A12044" s="4">
        <v>37070</v>
      </c>
      <c r="B12044" s="200">
        <v>9090</v>
      </c>
      <c r="C12044" s="201">
        <f t="shared" si="376"/>
        <v>9.09</v>
      </c>
      <c r="D12044" s="254">
        <f t="shared" si="377"/>
        <v>0.32226734946141367</v>
      </c>
    </row>
    <row r="12045" spans="1:4" x14ac:dyDescent="0.3">
      <c r="A12045" s="4">
        <v>37071</v>
      </c>
      <c r="B12045" s="200">
        <v>9070.8000000000011</v>
      </c>
      <c r="C12045" s="201">
        <f t="shared" si="376"/>
        <v>9.070800000000002</v>
      </c>
      <c r="D12045" s="254">
        <f t="shared" si="377"/>
        <v>-0.21122112211220401</v>
      </c>
    </row>
    <row r="12046" spans="1:4" x14ac:dyDescent="0.3">
      <c r="A12046" s="4">
        <v>37074</v>
      </c>
      <c r="B12046" s="200">
        <v>9022.1</v>
      </c>
      <c r="C12046" s="201">
        <f t="shared" si="376"/>
        <v>9.0221</v>
      </c>
      <c r="D12046" s="254">
        <f t="shared" si="377"/>
        <v>-0.53688759536094643</v>
      </c>
    </row>
    <row r="12047" spans="1:4" x14ac:dyDescent="0.3">
      <c r="A12047" s="4">
        <v>37075</v>
      </c>
      <c r="B12047" s="200">
        <v>9025.8000000000011</v>
      </c>
      <c r="C12047" s="201">
        <f t="shared" si="376"/>
        <v>9.0258000000000003</v>
      </c>
      <c r="D12047" s="254">
        <f t="shared" si="377"/>
        <v>4.101040777646503E-2</v>
      </c>
    </row>
    <row r="12048" spans="1:4" x14ac:dyDescent="0.3">
      <c r="A12048" s="4">
        <v>37076</v>
      </c>
      <c r="B12048" s="200">
        <v>9070.7000000000007</v>
      </c>
      <c r="C12048" s="201">
        <f t="shared" si="376"/>
        <v>9.0707000000000004</v>
      </c>
      <c r="D12048" s="254">
        <f t="shared" si="377"/>
        <v>0.49746282877971559</v>
      </c>
    </row>
    <row r="12049" spans="1:4" x14ac:dyDescent="0.3">
      <c r="A12049" s="4">
        <v>37077</v>
      </c>
      <c r="B12049" s="200">
        <v>9031.2000000000007</v>
      </c>
      <c r="C12049" s="201">
        <f t="shared" si="376"/>
        <v>9.0312000000000001</v>
      </c>
      <c r="D12049" s="254">
        <f t="shared" si="377"/>
        <v>-0.43546804546507056</v>
      </c>
    </row>
    <row r="12050" spans="1:4" x14ac:dyDescent="0.3">
      <c r="A12050" s="4">
        <v>37078</v>
      </c>
      <c r="B12050" s="200">
        <v>9150.2999999999993</v>
      </c>
      <c r="C12050" s="201">
        <f t="shared" si="376"/>
        <v>9.1502999999999997</v>
      </c>
      <c r="D12050" s="254">
        <f t="shared" si="377"/>
        <v>1.3187616263619306</v>
      </c>
    </row>
    <row r="12051" spans="1:4" x14ac:dyDescent="0.3">
      <c r="A12051" s="4">
        <v>37081</v>
      </c>
      <c r="B12051" s="200">
        <v>9119.3000000000011</v>
      </c>
      <c r="C12051" s="201">
        <f t="shared" si="376"/>
        <v>9.1193000000000008</v>
      </c>
      <c r="D12051" s="254">
        <f t="shared" si="377"/>
        <v>-0.33878670644675868</v>
      </c>
    </row>
    <row r="12052" spans="1:4" x14ac:dyDescent="0.3">
      <c r="A12052" s="4">
        <v>37082</v>
      </c>
      <c r="B12052" s="200">
        <v>9147.6</v>
      </c>
      <c r="C12052" s="201">
        <f t="shared" si="376"/>
        <v>9.1476000000000006</v>
      </c>
      <c r="D12052" s="254">
        <f t="shared" si="377"/>
        <v>0.3103308367966795</v>
      </c>
    </row>
    <row r="12053" spans="1:4" x14ac:dyDescent="0.3">
      <c r="A12053" s="4">
        <v>37083</v>
      </c>
      <c r="B12053" s="200">
        <v>9295.2999999999993</v>
      </c>
      <c r="C12053" s="201">
        <f t="shared" si="376"/>
        <v>9.2952999999999992</v>
      </c>
      <c r="D12053" s="254">
        <f t="shared" si="377"/>
        <v>1.6146311600856889</v>
      </c>
    </row>
    <row r="12054" spans="1:4" x14ac:dyDescent="0.3">
      <c r="A12054" s="4">
        <v>37084</v>
      </c>
      <c r="B12054" s="200">
        <v>9342</v>
      </c>
      <c r="C12054" s="201">
        <f t="shared" si="376"/>
        <v>9.3420000000000005</v>
      </c>
      <c r="D12054" s="254">
        <f t="shared" si="377"/>
        <v>0.50240444095404069</v>
      </c>
    </row>
    <row r="12055" spans="1:4" x14ac:dyDescent="0.3">
      <c r="A12055" s="4">
        <v>37085</v>
      </c>
      <c r="B12055" s="200">
        <v>9354.2000000000007</v>
      </c>
      <c r="C12055" s="201">
        <f t="shared" si="376"/>
        <v>9.3542000000000005</v>
      </c>
      <c r="D12055" s="254">
        <f t="shared" si="377"/>
        <v>0.13059302076643409</v>
      </c>
    </row>
    <row r="12056" spans="1:4" x14ac:dyDescent="0.3">
      <c r="A12056" s="4">
        <v>37088</v>
      </c>
      <c r="B12056" s="200">
        <v>9291.8000000000011</v>
      </c>
      <c r="C12056" s="201">
        <f t="shared" si="376"/>
        <v>9.2918000000000003</v>
      </c>
      <c r="D12056" s="254">
        <f t="shared" si="377"/>
        <v>-0.66708002822261081</v>
      </c>
    </row>
    <row r="12057" spans="1:4" x14ac:dyDescent="0.3">
      <c r="A12057" s="4">
        <v>37089</v>
      </c>
      <c r="B12057" s="200">
        <v>9185.5</v>
      </c>
      <c r="C12057" s="201">
        <f t="shared" si="376"/>
        <v>9.1854999999999993</v>
      </c>
      <c r="D12057" s="254">
        <f t="shared" si="377"/>
        <v>-1.144019458016754</v>
      </c>
    </row>
    <row r="12058" spans="1:4" x14ac:dyDescent="0.3">
      <c r="A12058" s="4">
        <v>37090</v>
      </c>
      <c r="B12058" s="200">
        <v>9128.2999999999993</v>
      </c>
      <c r="C12058" s="201">
        <f t="shared" si="376"/>
        <v>9.1282999999999994</v>
      </c>
      <c r="D12058" s="254">
        <f t="shared" si="377"/>
        <v>-0.62272059223776877</v>
      </c>
    </row>
    <row r="12059" spans="1:4" x14ac:dyDescent="0.3">
      <c r="A12059" s="4">
        <v>37091</v>
      </c>
      <c r="B12059" s="200">
        <v>9200</v>
      </c>
      <c r="C12059" s="201">
        <f t="shared" si="376"/>
        <v>9.1999999999999993</v>
      </c>
      <c r="D12059" s="254">
        <f t="shared" si="377"/>
        <v>0.78546936450381022</v>
      </c>
    </row>
    <row r="12060" spans="1:4" x14ac:dyDescent="0.3">
      <c r="A12060" s="4">
        <v>37092</v>
      </c>
      <c r="B12060" s="200">
        <v>9179.6</v>
      </c>
      <c r="C12060" s="201">
        <f t="shared" si="376"/>
        <v>9.1796000000000006</v>
      </c>
      <c r="D12060" s="254">
        <f t="shared" si="377"/>
        <v>-0.22173913043478377</v>
      </c>
    </row>
    <row r="12061" spans="1:4" x14ac:dyDescent="0.3">
      <c r="A12061" s="4">
        <v>37095</v>
      </c>
      <c r="B12061" s="200">
        <v>9110.6999999999989</v>
      </c>
      <c r="C12061" s="201">
        <f t="shared" si="376"/>
        <v>9.1106999999999996</v>
      </c>
      <c r="D12061" s="254">
        <f t="shared" si="377"/>
        <v>-0.75057736720556267</v>
      </c>
    </row>
    <row r="12062" spans="1:4" x14ac:dyDescent="0.3">
      <c r="A12062" s="4">
        <v>37096</v>
      </c>
      <c r="B12062" s="200">
        <v>9108.7000000000007</v>
      </c>
      <c r="C12062" s="201">
        <f t="shared" si="376"/>
        <v>9.1087000000000007</v>
      </c>
      <c r="D12062" s="254">
        <f t="shared" si="377"/>
        <v>-2.1952210038722608E-2</v>
      </c>
    </row>
    <row r="12063" spans="1:4" x14ac:dyDescent="0.3">
      <c r="A12063" s="4">
        <v>37097</v>
      </c>
      <c r="B12063" s="200">
        <v>9159.9</v>
      </c>
      <c r="C12063" s="201">
        <f t="shared" si="376"/>
        <v>9.1599000000000004</v>
      </c>
      <c r="D12063" s="254">
        <f t="shared" si="377"/>
        <v>0.56209997035798764</v>
      </c>
    </row>
    <row r="12064" spans="1:4" x14ac:dyDescent="0.3">
      <c r="A12064" s="4">
        <v>37098</v>
      </c>
      <c r="B12064" s="200">
        <v>9157</v>
      </c>
      <c r="C12064" s="201">
        <f t="shared" si="376"/>
        <v>9.157</v>
      </c>
      <c r="D12064" s="254">
        <f t="shared" si="377"/>
        <v>-3.1659734276567875E-2</v>
      </c>
    </row>
    <row r="12065" spans="1:4" x14ac:dyDescent="0.3">
      <c r="A12065" s="4">
        <v>37099</v>
      </c>
      <c r="B12065" s="200">
        <v>9192</v>
      </c>
      <c r="C12065" s="201">
        <f t="shared" si="376"/>
        <v>9.1920000000000002</v>
      </c>
      <c r="D12065" s="254">
        <f t="shared" si="377"/>
        <v>0.38222125150157993</v>
      </c>
    </row>
    <row r="12066" spans="1:4" x14ac:dyDescent="0.3">
      <c r="A12066" s="4">
        <v>37102</v>
      </c>
      <c r="B12066" s="200">
        <v>9147.1999999999989</v>
      </c>
      <c r="C12066" s="201">
        <f t="shared" si="376"/>
        <v>9.1471999999999998</v>
      </c>
      <c r="D12066" s="254">
        <f t="shared" si="377"/>
        <v>-0.48738033072237563</v>
      </c>
    </row>
    <row r="12067" spans="1:4" x14ac:dyDescent="0.3">
      <c r="A12067" s="4">
        <v>37103</v>
      </c>
      <c r="B12067" s="200">
        <v>9140.8000000000011</v>
      </c>
      <c r="C12067" s="201">
        <f t="shared" si="376"/>
        <v>9.1408000000000005</v>
      </c>
      <c r="D12067" s="254">
        <f t="shared" si="377"/>
        <v>-6.9966765786222407E-2</v>
      </c>
    </row>
    <row r="12068" spans="1:4" x14ac:dyDescent="0.3">
      <c r="A12068" s="4">
        <v>37104</v>
      </c>
      <c r="B12068" s="200">
        <v>9211.1</v>
      </c>
      <c r="C12068" s="201">
        <f t="shared" si="376"/>
        <v>9.2111000000000001</v>
      </c>
      <c r="D12068" s="254">
        <f t="shared" si="377"/>
        <v>0.76907929284089072</v>
      </c>
    </row>
    <row r="12069" spans="1:4" x14ac:dyDescent="0.3">
      <c r="A12069" s="4">
        <v>37105</v>
      </c>
      <c r="B12069" s="200">
        <v>9169.8000000000011</v>
      </c>
      <c r="C12069" s="201">
        <f t="shared" si="376"/>
        <v>9.1698000000000004</v>
      </c>
      <c r="D12069" s="254">
        <f t="shared" si="377"/>
        <v>-0.448372072825165</v>
      </c>
    </row>
    <row r="12070" spans="1:4" x14ac:dyDescent="0.3">
      <c r="A12070" s="4">
        <v>37106</v>
      </c>
      <c r="B12070" s="200">
        <v>9163.7999999999993</v>
      </c>
      <c r="C12070" s="201">
        <f t="shared" si="376"/>
        <v>9.1637999999999984</v>
      </c>
      <c r="D12070" s="254">
        <f t="shared" si="377"/>
        <v>-6.5432179545921176E-2</v>
      </c>
    </row>
    <row r="12071" spans="1:4" x14ac:dyDescent="0.3">
      <c r="A12071" s="4">
        <v>37109</v>
      </c>
      <c r="B12071" s="200">
        <v>9129.2000000000007</v>
      </c>
      <c r="C12071" s="201">
        <f t="shared" si="376"/>
        <v>9.1292000000000009</v>
      </c>
      <c r="D12071" s="254">
        <f t="shared" si="377"/>
        <v>-0.37757262271108649</v>
      </c>
    </row>
    <row r="12072" spans="1:4" x14ac:dyDescent="0.3">
      <c r="A12072" s="4">
        <v>37110</v>
      </c>
      <c r="B12072" s="200">
        <v>9120</v>
      </c>
      <c r="C12072" s="201">
        <f t="shared" si="376"/>
        <v>9.1199999999999992</v>
      </c>
      <c r="D12072" s="254">
        <f t="shared" si="377"/>
        <v>-0.10077553345310131</v>
      </c>
    </row>
    <row r="12073" spans="1:4" x14ac:dyDescent="0.3">
      <c r="A12073" s="4">
        <v>37111</v>
      </c>
      <c r="B12073" s="200">
        <v>9095.8000000000011</v>
      </c>
      <c r="C12073" s="201">
        <f t="shared" si="376"/>
        <v>9.0958000000000006</v>
      </c>
      <c r="D12073" s="254">
        <f t="shared" si="377"/>
        <v>-0.26535087719297135</v>
      </c>
    </row>
    <row r="12074" spans="1:4" x14ac:dyDescent="0.3">
      <c r="A12074" s="4">
        <v>37112</v>
      </c>
      <c r="B12074" s="200">
        <v>9089.7000000000007</v>
      </c>
      <c r="C12074" s="201">
        <f t="shared" si="376"/>
        <v>9.0897000000000006</v>
      </c>
      <c r="D12074" s="254">
        <f t="shared" si="377"/>
        <v>-6.7063919611254352E-2</v>
      </c>
    </row>
    <row r="12075" spans="1:4" x14ac:dyDescent="0.3">
      <c r="A12075" s="4">
        <v>37113</v>
      </c>
      <c r="B12075" s="200">
        <v>9124.7000000000007</v>
      </c>
      <c r="C12075" s="201">
        <f t="shared" si="376"/>
        <v>9.1247000000000007</v>
      </c>
      <c r="D12075" s="254">
        <f t="shared" si="377"/>
        <v>0.38505121181116042</v>
      </c>
    </row>
    <row r="12076" spans="1:4" x14ac:dyDescent="0.3">
      <c r="A12076" s="4">
        <v>37116</v>
      </c>
      <c r="B12076" s="200">
        <v>9086.2999999999993</v>
      </c>
      <c r="C12076" s="201">
        <f t="shared" si="376"/>
        <v>9.0862999999999996</v>
      </c>
      <c r="D12076" s="254">
        <f t="shared" si="377"/>
        <v>-0.42083575350424507</v>
      </c>
    </row>
    <row r="12077" spans="1:4" x14ac:dyDescent="0.3">
      <c r="A12077" s="4">
        <v>37117</v>
      </c>
      <c r="B12077" s="200">
        <v>9120.6</v>
      </c>
      <c r="C12077" s="201">
        <f t="shared" si="376"/>
        <v>9.1205999999999996</v>
      </c>
      <c r="D12077" s="254">
        <f t="shared" si="377"/>
        <v>0.37749138813378824</v>
      </c>
    </row>
    <row r="12078" spans="1:4" x14ac:dyDescent="0.3">
      <c r="A12078" s="4">
        <v>37118</v>
      </c>
      <c r="B12078" s="200">
        <v>9094</v>
      </c>
      <c r="C12078" s="201">
        <f t="shared" si="376"/>
        <v>9.0939999999999994</v>
      </c>
      <c r="D12078" s="254">
        <f t="shared" si="377"/>
        <v>-0.2916474793325019</v>
      </c>
    </row>
    <row r="12079" spans="1:4" x14ac:dyDescent="0.3">
      <c r="A12079" s="4">
        <v>37119</v>
      </c>
      <c r="B12079" s="200">
        <v>9083.2999999999993</v>
      </c>
      <c r="C12079" s="201">
        <f t="shared" si="376"/>
        <v>9.0832999999999995</v>
      </c>
      <c r="D12079" s="254">
        <f t="shared" si="377"/>
        <v>-0.11765999560150453</v>
      </c>
    </row>
    <row r="12080" spans="1:4" x14ac:dyDescent="0.3">
      <c r="A12080" s="4">
        <v>37120</v>
      </c>
      <c r="B12080" s="200">
        <v>9115.5</v>
      </c>
      <c r="C12080" s="201">
        <f t="shared" si="376"/>
        <v>9.1155000000000008</v>
      </c>
      <c r="D12080" s="254">
        <f t="shared" si="377"/>
        <v>0.35449671374940817</v>
      </c>
    </row>
    <row r="12081" spans="1:4" x14ac:dyDescent="0.3">
      <c r="A12081" s="4">
        <v>37123</v>
      </c>
      <c r="B12081" s="200">
        <v>9138.2999999999993</v>
      </c>
      <c r="C12081" s="201">
        <f t="shared" si="376"/>
        <v>9.1382999999999992</v>
      </c>
      <c r="D12081" s="254">
        <f t="shared" si="377"/>
        <v>0.2501234161592869</v>
      </c>
    </row>
    <row r="12082" spans="1:4" x14ac:dyDescent="0.3">
      <c r="A12082" s="4">
        <v>37124</v>
      </c>
      <c r="B12082" s="200">
        <v>9122.7000000000007</v>
      </c>
      <c r="C12082" s="201">
        <f t="shared" si="376"/>
        <v>9.1227</v>
      </c>
      <c r="D12082" s="254">
        <f t="shared" si="377"/>
        <v>-0.17071008830962242</v>
      </c>
    </row>
    <row r="12083" spans="1:4" x14ac:dyDescent="0.3">
      <c r="A12083" s="4">
        <v>37125</v>
      </c>
      <c r="B12083" s="200">
        <v>9115.7999999999993</v>
      </c>
      <c r="C12083" s="201">
        <f t="shared" si="376"/>
        <v>9.1158000000000001</v>
      </c>
      <c r="D12083" s="254">
        <f t="shared" si="377"/>
        <v>-7.5635502647253272E-2</v>
      </c>
    </row>
    <row r="12084" spans="1:4" x14ac:dyDescent="0.3">
      <c r="A12084" s="4">
        <v>37126</v>
      </c>
      <c r="B12084" s="200">
        <v>9120.5</v>
      </c>
      <c r="C12084" s="201">
        <f t="shared" si="376"/>
        <v>9.1204999999999998</v>
      </c>
      <c r="D12084" s="254">
        <f t="shared" si="377"/>
        <v>5.1558831918208092E-2</v>
      </c>
    </row>
    <row r="12085" spans="1:4" x14ac:dyDescent="0.3">
      <c r="A12085" s="4">
        <v>37127</v>
      </c>
      <c r="B12085" s="200">
        <v>9144.4</v>
      </c>
      <c r="C12085" s="201">
        <f t="shared" si="376"/>
        <v>9.1443999999999992</v>
      </c>
      <c r="D12085" s="254">
        <f t="shared" si="377"/>
        <v>0.26204703689489683</v>
      </c>
    </row>
    <row r="12086" spans="1:4" x14ac:dyDescent="0.3">
      <c r="A12086" s="4">
        <v>37130</v>
      </c>
      <c r="B12086" s="200">
        <v>9112.2999999999993</v>
      </c>
      <c r="C12086" s="201">
        <f t="shared" si="376"/>
        <v>9.1122999999999994</v>
      </c>
      <c r="D12086" s="254">
        <f t="shared" si="377"/>
        <v>-0.35103451292595178</v>
      </c>
    </row>
    <row r="12087" spans="1:4" x14ac:dyDescent="0.3">
      <c r="A12087" s="4">
        <v>37131</v>
      </c>
      <c r="B12087" s="200">
        <v>9136.5</v>
      </c>
      <c r="C12087" s="201">
        <f t="shared" si="376"/>
        <v>9.1364999999999998</v>
      </c>
      <c r="D12087" s="254">
        <f t="shared" si="377"/>
        <v>0.26557510178550903</v>
      </c>
    </row>
    <row r="12088" spans="1:4" x14ac:dyDescent="0.3">
      <c r="A12088" s="4">
        <v>37132</v>
      </c>
      <c r="B12088" s="200">
        <v>9143.8000000000011</v>
      </c>
      <c r="C12088" s="201">
        <f t="shared" si="376"/>
        <v>9.1438000000000006</v>
      </c>
      <c r="D12088" s="254">
        <f t="shared" si="377"/>
        <v>7.9899304985509012E-2</v>
      </c>
    </row>
    <row r="12089" spans="1:4" x14ac:dyDescent="0.3">
      <c r="A12089" s="4">
        <v>37133</v>
      </c>
      <c r="B12089" s="200">
        <v>9169.2000000000007</v>
      </c>
      <c r="C12089" s="201">
        <f t="shared" si="376"/>
        <v>9.1692</v>
      </c>
      <c r="D12089" s="254">
        <f t="shared" si="377"/>
        <v>0.27778385354009227</v>
      </c>
    </row>
    <row r="12090" spans="1:4" x14ac:dyDescent="0.3">
      <c r="A12090" s="4">
        <v>37134</v>
      </c>
      <c r="B12090" s="200">
        <v>9200</v>
      </c>
      <c r="C12090" s="201">
        <f t="shared" si="376"/>
        <v>9.1999999999999993</v>
      </c>
      <c r="D12090" s="254">
        <f t="shared" si="377"/>
        <v>0.33590716747371463</v>
      </c>
    </row>
    <row r="12091" spans="1:4" x14ac:dyDescent="0.3">
      <c r="A12091" s="4">
        <v>37137</v>
      </c>
      <c r="B12091" s="200">
        <v>9193.6</v>
      </c>
      <c r="C12091" s="201">
        <f t="shared" si="376"/>
        <v>9.1936</v>
      </c>
      <c r="D12091" s="254">
        <f t="shared" si="377"/>
        <v>-6.9565217391298617E-2</v>
      </c>
    </row>
    <row r="12092" spans="1:4" x14ac:dyDescent="0.3">
      <c r="A12092" s="4">
        <v>37138</v>
      </c>
      <c r="B12092" s="200">
        <v>9195.7000000000007</v>
      </c>
      <c r="C12092" s="201">
        <f t="shared" si="376"/>
        <v>9.1957000000000004</v>
      </c>
      <c r="D12092" s="254">
        <f t="shared" si="377"/>
        <v>2.2841977027510119E-2</v>
      </c>
    </row>
    <row r="12093" spans="1:4" x14ac:dyDescent="0.3">
      <c r="A12093" s="4">
        <v>37139</v>
      </c>
      <c r="B12093" s="200">
        <v>9258.6999999999989</v>
      </c>
      <c r="C12093" s="201">
        <f t="shared" si="376"/>
        <v>9.2586999999999993</v>
      </c>
      <c r="D12093" s="254">
        <f t="shared" si="377"/>
        <v>0.68510281979619059</v>
      </c>
    </row>
    <row r="12094" spans="1:4" x14ac:dyDescent="0.3">
      <c r="A12094" s="4">
        <v>37140</v>
      </c>
      <c r="B12094" s="200">
        <v>9289.7999999999993</v>
      </c>
      <c r="C12094" s="201">
        <f t="shared" si="376"/>
        <v>9.2897999999999996</v>
      </c>
      <c r="D12094" s="254">
        <f t="shared" si="377"/>
        <v>0.33590028837742203</v>
      </c>
    </row>
    <row r="12095" spans="1:4" x14ac:dyDescent="0.3">
      <c r="A12095" s="4">
        <v>37141</v>
      </c>
      <c r="B12095" s="200">
        <v>9324.1999999999989</v>
      </c>
      <c r="C12095" s="201">
        <f t="shared" si="376"/>
        <v>9.3241999999999994</v>
      </c>
      <c r="D12095" s="254">
        <f t="shared" si="377"/>
        <v>0.3702986070744263</v>
      </c>
    </row>
    <row r="12096" spans="1:4" x14ac:dyDescent="0.3">
      <c r="A12096" s="4">
        <v>37144</v>
      </c>
      <c r="B12096" s="200">
        <v>9371.6</v>
      </c>
      <c r="C12096" s="201">
        <f t="shared" si="376"/>
        <v>9.3716000000000008</v>
      </c>
      <c r="D12096" s="254">
        <f t="shared" si="377"/>
        <v>0.50835460414835332</v>
      </c>
    </row>
    <row r="12097" spans="1:4" x14ac:dyDescent="0.3">
      <c r="A12097" s="4">
        <v>37145</v>
      </c>
      <c r="B12097" s="200">
        <v>9547.5</v>
      </c>
      <c r="C12097" s="201">
        <f t="shared" si="376"/>
        <v>9.5474999999999994</v>
      </c>
      <c r="D12097" s="254">
        <f t="shared" si="377"/>
        <v>1.8769473729139063</v>
      </c>
    </row>
    <row r="12098" spans="1:4" x14ac:dyDescent="0.3">
      <c r="A12098" s="4">
        <v>37146</v>
      </c>
      <c r="B12098" s="200">
        <v>9444.6999999999989</v>
      </c>
      <c r="C12098" s="201">
        <f t="shared" si="376"/>
        <v>9.4446999999999992</v>
      </c>
      <c r="D12098" s="254">
        <f t="shared" si="377"/>
        <v>-1.0767216548834835</v>
      </c>
    </row>
    <row r="12099" spans="1:4" x14ac:dyDescent="0.3">
      <c r="A12099" s="4">
        <v>37147</v>
      </c>
      <c r="B12099" s="200">
        <v>9474.7999999999993</v>
      </c>
      <c r="C12099" s="201">
        <f t="shared" si="376"/>
        <v>9.4748000000000001</v>
      </c>
      <c r="D12099" s="254">
        <f t="shared" si="377"/>
        <v>0.31869725878006516</v>
      </c>
    </row>
    <row r="12100" spans="1:4" x14ac:dyDescent="0.3">
      <c r="A12100" s="4">
        <v>37148</v>
      </c>
      <c r="B12100" s="200">
        <v>9494.1999999999989</v>
      </c>
      <c r="C12100" s="201">
        <f t="shared" si="376"/>
        <v>9.4941999999999993</v>
      </c>
      <c r="D12100" s="254">
        <f t="shared" si="377"/>
        <v>0.20475366234642411</v>
      </c>
    </row>
    <row r="12101" spans="1:4" x14ac:dyDescent="0.3">
      <c r="A12101" s="4">
        <v>37151</v>
      </c>
      <c r="B12101" s="200">
        <v>9447.8000000000011</v>
      </c>
      <c r="C12101" s="201">
        <f t="shared" si="376"/>
        <v>9.4478000000000009</v>
      </c>
      <c r="D12101" s="254">
        <f t="shared" si="377"/>
        <v>-0.48871942870382101</v>
      </c>
    </row>
    <row r="12102" spans="1:4" x14ac:dyDescent="0.3">
      <c r="A12102" s="4">
        <v>37152</v>
      </c>
      <c r="B12102" s="200">
        <v>9445.5</v>
      </c>
      <c r="C12102" s="201">
        <f t="shared" ref="C12102:C12165" si="378">B12102/1000</f>
        <v>9.4454999999999991</v>
      </c>
      <c r="D12102" s="254">
        <f t="shared" si="377"/>
        <v>-2.4344291792810502E-2</v>
      </c>
    </row>
    <row r="12103" spans="1:4" x14ac:dyDescent="0.3">
      <c r="A12103" s="4">
        <v>37153</v>
      </c>
      <c r="B12103" s="200">
        <v>9418.5</v>
      </c>
      <c r="C12103" s="201">
        <f t="shared" si="378"/>
        <v>9.4184999999999999</v>
      </c>
      <c r="D12103" s="254">
        <f t="shared" ref="D12103:D12166" si="379">((B12103/B12102)-1)*100</f>
        <v>-0.28585040495473502</v>
      </c>
    </row>
    <row r="12104" spans="1:4" x14ac:dyDescent="0.3">
      <c r="A12104" s="4">
        <v>37154</v>
      </c>
      <c r="B12104" s="200">
        <v>9480.2000000000007</v>
      </c>
      <c r="C12104" s="201">
        <f t="shared" si="378"/>
        <v>9.4802</v>
      </c>
      <c r="D12104" s="254">
        <f t="shared" si="379"/>
        <v>0.65509369857197353</v>
      </c>
    </row>
    <row r="12105" spans="1:4" x14ac:dyDescent="0.3">
      <c r="A12105" s="4">
        <v>37155</v>
      </c>
      <c r="B12105" s="200">
        <v>9484.7999999999993</v>
      </c>
      <c r="C12105" s="201">
        <f t="shared" si="378"/>
        <v>9.4847999999999999</v>
      </c>
      <c r="D12105" s="254">
        <f t="shared" si="379"/>
        <v>4.8522183076293857E-2</v>
      </c>
    </row>
    <row r="12106" spans="1:4" x14ac:dyDescent="0.3">
      <c r="A12106" s="4">
        <v>37158</v>
      </c>
      <c r="B12106" s="200">
        <v>9431.5</v>
      </c>
      <c r="C12106" s="201">
        <f t="shared" si="378"/>
        <v>9.4314999999999998</v>
      </c>
      <c r="D12106" s="254">
        <f t="shared" si="379"/>
        <v>-0.56195175438595868</v>
      </c>
    </row>
    <row r="12107" spans="1:4" x14ac:dyDescent="0.3">
      <c r="A12107" s="4">
        <v>37159</v>
      </c>
      <c r="B12107" s="200">
        <v>9484.1999999999989</v>
      </c>
      <c r="C12107" s="201">
        <f t="shared" si="378"/>
        <v>9.4841999999999995</v>
      </c>
      <c r="D12107" s="254">
        <f t="shared" si="379"/>
        <v>0.55876583788367906</v>
      </c>
    </row>
    <row r="12108" spans="1:4" x14ac:dyDescent="0.3">
      <c r="A12108" s="4">
        <v>37160</v>
      </c>
      <c r="B12108" s="200">
        <v>9525.8000000000011</v>
      </c>
      <c r="C12108" s="201">
        <f t="shared" si="378"/>
        <v>9.5258000000000003</v>
      </c>
      <c r="D12108" s="254">
        <f t="shared" si="379"/>
        <v>0.43862423820673069</v>
      </c>
    </row>
    <row r="12109" spans="1:4" x14ac:dyDescent="0.3">
      <c r="A12109" s="4">
        <v>37161</v>
      </c>
      <c r="B12109" s="200">
        <v>9554.1999999999989</v>
      </c>
      <c r="C12109" s="201">
        <f t="shared" si="378"/>
        <v>9.554199999999998</v>
      </c>
      <c r="D12109" s="254">
        <f t="shared" si="379"/>
        <v>0.2981376892229326</v>
      </c>
    </row>
    <row r="12110" spans="1:4" x14ac:dyDescent="0.3">
      <c r="A12110" s="4">
        <v>37162</v>
      </c>
      <c r="B12110" s="200">
        <v>9509.8000000000011</v>
      </c>
      <c r="C12110" s="201">
        <f t="shared" si="378"/>
        <v>9.5098000000000003</v>
      </c>
      <c r="D12110" s="254">
        <f t="shared" si="379"/>
        <v>-0.46471708777289233</v>
      </c>
    </row>
    <row r="12111" spans="1:4" x14ac:dyDescent="0.3">
      <c r="A12111" s="4">
        <v>37165</v>
      </c>
      <c r="B12111" s="200">
        <v>9503.7000000000007</v>
      </c>
      <c r="C12111" s="201">
        <f t="shared" si="378"/>
        <v>9.5037000000000003</v>
      </c>
      <c r="D12111" s="254">
        <f t="shared" si="379"/>
        <v>-6.4144356348194709E-2</v>
      </c>
    </row>
    <row r="12112" spans="1:4" x14ac:dyDescent="0.3">
      <c r="A12112" s="4">
        <v>37166</v>
      </c>
      <c r="B12112" s="200">
        <v>9521.6999999999989</v>
      </c>
      <c r="C12112" s="201">
        <f t="shared" si="378"/>
        <v>9.5216999999999992</v>
      </c>
      <c r="D12112" s="254">
        <f t="shared" si="379"/>
        <v>0.18939991792668032</v>
      </c>
    </row>
    <row r="12113" spans="1:4" x14ac:dyDescent="0.3">
      <c r="A12113" s="4">
        <v>37167</v>
      </c>
      <c r="B12113" s="200">
        <v>9527.3000000000011</v>
      </c>
      <c r="C12113" s="201">
        <f t="shared" si="378"/>
        <v>9.5273000000000003</v>
      </c>
      <c r="D12113" s="254">
        <f t="shared" si="379"/>
        <v>5.8813027085524716E-2</v>
      </c>
    </row>
    <row r="12114" spans="1:4" x14ac:dyDescent="0.3">
      <c r="A12114" s="4">
        <v>37168</v>
      </c>
      <c r="B12114" s="200">
        <v>9524.3000000000011</v>
      </c>
      <c r="C12114" s="201">
        <f t="shared" si="378"/>
        <v>9.5243000000000002</v>
      </c>
      <c r="D12114" s="254">
        <f t="shared" si="379"/>
        <v>-3.148845947960055E-2</v>
      </c>
    </row>
    <row r="12115" spans="1:4" x14ac:dyDescent="0.3">
      <c r="A12115" s="4">
        <v>37169</v>
      </c>
      <c r="B12115" s="200">
        <v>9580.7999999999993</v>
      </c>
      <c r="C12115" s="201">
        <f t="shared" si="378"/>
        <v>9.5808</v>
      </c>
      <c r="D12115" s="254">
        <f t="shared" si="379"/>
        <v>0.59321944919834557</v>
      </c>
    </row>
    <row r="12116" spans="1:4" x14ac:dyDescent="0.3">
      <c r="A12116" s="4">
        <v>37172</v>
      </c>
      <c r="B12116" s="200">
        <v>9566.5999999999985</v>
      </c>
      <c r="C12116" s="201">
        <f t="shared" si="378"/>
        <v>9.5665999999999993</v>
      </c>
      <c r="D12116" s="254">
        <f t="shared" si="379"/>
        <v>-0.14821309285237838</v>
      </c>
    </row>
    <row r="12117" spans="1:4" x14ac:dyDescent="0.3">
      <c r="A12117" s="4">
        <v>37173</v>
      </c>
      <c r="B12117" s="200">
        <v>9516.2999999999993</v>
      </c>
      <c r="C12117" s="201">
        <f t="shared" si="378"/>
        <v>9.5162999999999993</v>
      </c>
      <c r="D12117" s="254">
        <f t="shared" si="379"/>
        <v>-0.52578763615076518</v>
      </c>
    </row>
    <row r="12118" spans="1:4" x14ac:dyDescent="0.3">
      <c r="A12118" s="4">
        <v>37174</v>
      </c>
      <c r="B12118" s="200">
        <v>9405.3000000000011</v>
      </c>
      <c r="C12118" s="201">
        <f t="shared" si="378"/>
        <v>9.4053000000000004</v>
      </c>
      <c r="D12118" s="254">
        <f t="shared" si="379"/>
        <v>-1.16641972195074</v>
      </c>
    </row>
    <row r="12119" spans="1:4" x14ac:dyDescent="0.3">
      <c r="A12119" s="4">
        <v>37175</v>
      </c>
      <c r="B12119" s="200">
        <v>9339.7000000000007</v>
      </c>
      <c r="C12119" s="201">
        <f t="shared" si="378"/>
        <v>9.3397000000000006</v>
      </c>
      <c r="D12119" s="254">
        <f t="shared" si="379"/>
        <v>-0.69747908094373035</v>
      </c>
    </row>
    <row r="12120" spans="1:4" x14ac:dyDescent="0.3">
      <c r="A12120" s="4">
        <v>37176</v>
      </c>
      <c r="B12120" s="200">
        <v>9353.7999999999993</v>
      </c>
      <c r="C12120" s="201">
        <f t="shared" si="378"/>
        <v>9.3537999999999997</v>
      </c>
      <c r="D12120" s="254">
        <f t="shared" si="379"/>
        <v>0.15096844652395802</v>
      </c>
    </row>
    <row r="12121" spans="1:4" x14ac:dyDescent="0.3">
      <c r="A12121" s="4">
        <v>37179</v>
      </c>
      <c r="B12121" s="200">
        <v>9275.2999999999993</v>
      </c>
      <c r="C12121" s="201">
        <f t="shared" si="378"/>
        <v>9.2752999999999997</v>
      </c>
      <c r="D12121" s="254">
        <f t="shared" si="379"/>
        <v>-0.83923111462721467</v>
      </c>
    </row>
    <row r="12122" spans="1:4" x14ac:dyDescent="0.3">
      <c r="A12122" s="4">
        <v>37180</v>
      </c>
      <c r="B12122" s="200">
        <v>9235</v>
      </c>
      <c r="C12122" s="201">
        <f t="shared" si="378"/>
        <v>9.2349999999999994</v>
      </c>
      <c r="D12122" s="254">
        <f t="shared" si="379"/>
        <v>-0.43448729421150523</v>
      </c>
    </row>
    <row r="12123" spans="1:4" x14ac:dyDescent="0.3">
      <c r="A12123" s="4">
        <v>37181</v>
      </c>
      <c r="B12123" s="200">
        <v>9234</v>
      </c>
      <c r="C12123" s="201">
        <f t="shared" si="378"/>
        <v>9.234</v>
      </c>
      <c r="D12123" s="254">
        <f t="shared" si="379"/>
        <v>-1.0828370330262516E-2</v>
      </c>
    </row>
    <row r="12124" spans="1:4" x14ac:dyDescent="0.3">
      <c r="A12124" s="4">
        <v>37182</v>
      </c>
      <c r="B12124" s="200">
        <v>9231</v>
      </c>
      <c r="C12124" s="201">
        <f t="shared" si="378"/>
        <v>9.2309999999999999</v>
      </c>
      <c r="D12124" s="254">
        <f t="shared" si="379"/>
        <v>-3.2488628979854273E-2</v>
      </c>
    </row>
    <row r="12125" spans="1:4" x14ac:dyDescent="0.3">
      <c r="A12125" s="4">
        <v>37183</v>
      </c>
      <c r="B12125" s="200">
        <v>9197.1</v>
      </c>
      <c r="C12125" s="201">
        <f t="shared" si="378"/>
        <v>9.1971000000000007</v>
      </c>
      <c r="D12125" s="254">
        <f t="shared" si="379"/>
        <v>-0.36724081897951955</v>
      </c>
    </row>
    <row r="12126" spans="1:4" x14ac:dyDescent="0.3">
      <c r="A12126" s="4">
        <v>37186</v>
      </c>
      <c r="B12126" s="200">
        <v>9197.6999999999989</v>
      </c>
      <c r="C12126" s="201">
        <f t="shared" si="378"/>
        <v>9.1976999999999993</v>
      </c>
      <c r="D12126" s="254">
        <f t="shared" si="379"/>
        <v>6.5237955442221107E-3</v>
      </c>
    </row>
    <row r="12127" spans="1:4" x14ac:dyDescent="0.3">
      <c r="A12127" s="4">
        <v>37187</v>
      </c>
      <c r="B12127" s="200">
        <v>9224.2999999999993</v>
      </c>
      <c r="C12127" s="201">
        <f t="shared" si="378"/>
        <v>9.2242999999999995</v>
      </c>
      <c r="D12127" s="254">
        <f t="shared" si="379"/>
        <v>0.28920273546648723</v>
      </c>
    </row>
    <row r="12128" spans="1:4" x14ac:dyDescent="0.3">
      <c r="A12128" s="4">
        <v>37188</v>
      </c>
      <c r="B12128" s="200">
        <v>9217.2999999999993</v>
      </c>
      <c r="C12128" s="201">
        <f t="shared" si="378"/>
        <v>9.2172999999999998</v>
      </c>
      <c r="D12128" s="254">
        <f t="shared" si="379"/>
        <v>-7.5886517134093889E-2</v>
      </c>
    </row>
    <row r="12129" spans="1:4" x14ac:dyDescent="0.3">
      <c r="A12129" s="4">
        <v>37189</v>
      </c>
      <c r="B12129" s="200">
        <v>9246.9</v>
      </c>
      <c r="C12129" s="201">
        <f t="shared" si="378"/>
        <v>9.2469000000000001</v>
      </c>
      <c r="D12129" s="254">
        <f t="shared" si="379"/>
        <v>0.32113525652848196</v>
      </c>
    </row>
    <row r="12130" spans="1:4" x14ac:dyDescent="0.3">
      <c r="A12130" s="4">
        <v>37190</v>
      </c>
      <c r="B12130" s="200">
        <v>9272.1999999999989</v>
      </c>
      <c r="C12130" s="201">
        <f t="shared" si="378"/>
        <v>9.2721999999999998</v>
      </c>
      <c r="D12130" s="254">
        <f t="shared" si="379"/>
        <v>0.27360520823194179</v>
      </c>
    </row>
    <row r="12131" spans="1:4" x14ac:dyDescent="0.3">
      <c r="A12131" s="4">
        <v>37193</v>
      </c>
      <c r="B12131" s="200">
        <v>9242.1</v>
      </c>
      <c r="C12131" s="201">
        <f t="shared" si="378"/>
        <v>9.2421000000000006</v>
      </c>
      <c r="D12131" s="254">
        <f t="shared" si="379"/>
        <v>-0.32462630227991784</v>
      </c>
    </row>
    <row r="12132" spans="1:4" x14ac:dyDescent="0.3">
      <c r="A12132" s="4">
        <v>37194</v>
      </c>
      <c r="B12132" s="200">
        <v>9268.2000000000007</v>
      </c>
      <c r="C12132" s="201">
        <f t="shared" si="378"/>
        <v>9.2682000000000002</v>
      </c>
      <c r="D12132" s="254">
        <f t="shared" si="379"/>
        <v>0.2824033498880274</v>
      </c>
    </row>
    <row r="12133" spans="1:4" x14ac:dyDescent="0.3">
      <c r="A12133" s="4">
        <v>37195</v>
      </c>
      <c r="B12133" s="200">
        <v>9254.2000000000007</v>
      </c>
      <c r="C12133" s="201">
        <f t="shared" si="378"/>
        <v>9.2542000000000009</v>
      </c>
      <c r="D12133" s="254">
        <f t="shared" si="379"/>
        <v>-0.15105414212036594</v>
      </c>
    </row>
    <row r="12134" spans="1:4" x14ac:dyDescent="0.3">
      <c r="A12134" s="4">
        <v>37196</v>
      </c>
      <c r="B12134" s="200">
        <v>9289.1999999999989</v>
      </c>
      <c r="C12134" s="201">
        <f t="shared" si="378"/>
        <v>9.2891999999999992</v>
      </c>
      <c r="D12134" s="254">
        <f t="shared" si="379"/>
        <v>0.37820665211469873</v>
      </c>
    </row>
    <row r="12135" spans="1:4" x14ac:dyDescent="0.3">
      <c r="A12135" s="4">
        <v>37197</v>
      </c>
      <c r="B12135" s="200">
        <v>9278.2999999999993</v>
      </c>
      <c r="C12135" s="201">
        <f t="shared" si="378"/>
        <v>9.2782999999999998</v>
      </c>
      <c r="D12135" s="254">
        <f t="shared" si="379"/>
        <v>-0.11734056754079125</v>
      </c>
    </row>
    <row r="12136" spans="1:4" x14ac:dyDescent="0.3">
      <c r="A12136" s="4">
        <v>37200</v>
      </c>
      <c r="B12136" s="200">
        <v>9222.0999999999985</v>
      </c>
      <c r="C12136" s="201">
        <f t="shared" si="378"/>
        <v>9.2220999999999993</v>
      </c>
      <c r="D12136" s="254">
        <f t="shared" si="379"/>
        <v>-0.60571440888956829</v>
      </c>
    </row>
    <row r="12137" spans="1:4" x14ac:dyDescent="0.3">
      <c r="A12137" s="4">
        <v>37201</v>
      </c>
      <c r="B12137" s="200">
        <v>9213.2000000000007</v>
      </c>
      <c r="C12137" s="201">
        <f t="shared" si="378"/>
        <v>9.2132000000000005</v>
      </c>
      <c r="D12137" s="254">
        <f t="shared" si="379"/>
        <v>-9.6507303108817055E-2</v>
      </c>
    </row>
    <row r="12138" spans="1:4" x14ac:dyDescent="0.3">
      <c r="A12138" s="4">
        <v>37202</v>
      </c>
      <c r="B12138" s="200">
        <v>9208.7999999999993</v>
      </c>
      <c r="C12138" s="201">
        <f t="shared" si="378"/>
        <v>9.2088000000000001</v>
      </c>
      <c r="D12138" s="254">
        <f t="shared" si="379"/>
        <v>-4.7757565232509069E-2</v>
      </c>
    </row>
    <row r="12139" spans="1:4" x14ac:dyDescent="0.3">
      <c r="A12139" s="4">
        <v>37203</v>
      </c>
      <c r="B12139" s="200">
        <v>9211.5</v>
      </c>
      <c r="C12139" s="201">
        <f t="shared" si="378"/>
        <v>9.2114999999999991</v>
      </c>
      <c r="D12139" s="254">
        <f t="shared" si="379"/>
        <v>2.9319781078984697E-2</v>
      </c>
    </row>
    <row r="12140" spans="1:4" x14ac:dyDescent="0.3">
      <c r="A12140" s="4">
        <v>37204</v>
      </c>
      <c r="B12140" s="200">
        <v>9231.7999999999993</v>
      </c>
      <c r="C12140" s="201">
        <f t="shared" si="378"/>
        <v>9.2317999999999998</v>
      </c>
      <c r="D12140" s="254">
        <f t="shared" si="379"/>
        <v>0.22037670303425294</v>
      </c>
    </row>
    <row r="12141" spans="1:4" x14ac:dyDescent="0.3">
      <c r="A12141" s="4">
        <v>37207</v>
      </c>
      <c r="B12141" s="200">
        <v>9270.7999999999993</v>
      </c>
      <c r="C12141" s="201">
        <f t="shared" si="378"/>
        <v>9.2707999999999995</v>
      </c>
      <c r="D12141" s="254">
        <f t="shared" si="379"/>
        <v>0.42245282610109403</v>
      </c>
    </row>
    <row r="12142" spans="1:4" x14ac:dyDescent="0.3">
      <c r="A12142" s="4">
        <v>37208</v>
      </c>
      <c r="B12142" s="200">
        <v>9251.9</v>
      </c>
      <c r="C12142" s="201">
        <f t="shared" si="378"/>
        <v>9.2518999999999991</v>
      </c>
      <c r="D12142" s="254">
        <f t="shared" si="379"/>
        <v>-0.20386590154031214</v>
      </c>
    </row>
    <row r="12143" spans="1:4" x14ac:dyDescent="0.3">
      <c r="A12143" s="4">
        <v>37209</v>
      </c>
      <c r="B12143" s="200">
        <v>9236.2000000000007</v>
      </c>
      <c r="C12143" s="201">
        <f t="shared" si="378"/>
        <v>9.2362000000000002</v>
      </c>
      <c r="D12143" s="254">
        <f t="shared" si="379"/>
        <v>-0.16969487348543755</v>
      </c>
    </row>
    <row r="12144" spans="1:4" x14ac:dyDescent="0.3">
      <c r="A12144" s="4">
        <v>37210</v>
      </c>
      <c r="B12144" s="200">
        <v>9202.7999999999993</v>
      </c>
      <c r="C12144" s="201">
        <f t="shared" si="378"/>
        <v>9.2027999999999999</v>
      </c>
      <c r="D12144" s="254">
        <f t="shared" si="379"/>
        <v>-0.36162057989217455</v>
      </c>
    </row>
    <row r="12145" spans="1:4" x14ac:dyDescent="0.3">
      <c r="A12145" s="4">
        <v>37211</v>
      </c>
      <c r="B12145" s="200">
        <v>9212.1</v>
      </c>
      <c r="C12145" s="201">
        <f t="shared" si="378"/>
        <v>9.2120999999999995</v>
      </c>
      <c r="D12145" s="254">
        <f t="shared" si="379"/>
        <v>0.10105620028688644</v>
      </c>
    </row>
    <row r="12146" spans="1:4" x14ac:dyDescent="0.3">
      <c r="A12146" s="4">
        <v>37214</v>
      </c>
      <c r="B12146" s="200">
        <v>9196.7999999999993</v>
      </c>
      <c r="C12146" s="201">
        <f t="shared" si="378"/>
        <v>9.1967999999999996</v>
      </c>
      <c r="D12146" s="254">
        <f t="shared" si="379"/>
        <v>-0.16608590875045737</v>
      </c>
    </row>
    <row r="12147" spans="1:4" x14ac:dyDescent="0.3">
      <c r="A12147" s="4">
        <v>37216</v>
      </c>
      <c r="B12147" s="200">
        <v>9140.9</v>
      </c>
      <c r="C12147" s="201">
        <f t="shared" si="378"/>
        <v>9.1409000000000002</v>
      </c>
      <c r="D12147" s="254">
        <f t="shared" si="379"/>
        <v>-0.60782011134307146</v>
      </c>
    </row>
    <row r="12148" spans="1:4" x14ac:dyDescent="0.3">
      <c r="A12148" s="4">
        <v>37217</v>
      </c>
      <c r="B12148" s="200">
        <v>9154.7000000000007</v>
      </c>
      <c r="C12148" s="201">
        <f t="shared" si="378"/>
        <v>9.1547000000000001</v>
      </c>
      <c r="D12148" s="254">
        <f t="shared" si="379"/>
        <v>0.15096981697646505</v>
      </c>
    </row>
    <row r="12149" spans="1:4" x14ac:dyDescent="0.3">
      <c r="A12149" s="4">
        <v>37218</v>
      </c>
      <c r="B12149" s="200">
        <v>9147.6</v>
      </c>
      <c r="C12149" s="201">
        <f t="shared" si="378"/>
        <v>9.1476000000000006</v>
      </c>
      <c r="D12149" s="254">
        <f t="shared" si="379"/>
        <v>-7.7555791014460862E-2</v>
      </c>
    </row>
    <row r="12150" spans="1:4" x14ac:dyDescent="0.3">
      <c r="A12150" s="4">
        <v>37221</v>
      </c>
      <c r="B12150" s="200">
        <v>9164.7000000000007</v>
      </c>
      <c r="C12150" s="201">
        <f t="shared" si="378"/>
        <v>9.1646999999999998</v>
      </c>
      <c r="D12150" s="254">
        <f t="shared" si="379"/>
        <v>0.1869342778433758</v>
      </c>
    </row>
    <row r="12151" spans="1:4" x14ac:dyDescent="0.3">
      <c r="A12151" s="4">
        <v>37222</v>
      </c>
      <c r="B12151" s="200">
        <v>9237.1999999999989</v>
      </c>
      <c r="C12151" s="201">
        <f t="shared" si="378"/>
        <v>9.2371999999999996</v>
      </c>
      <c r="D12151" s="254">
        <f t="shared" si="379"/>
        <v>0.79107881327264984</v>
      </c>
    </row>
    <row r="12152" spans="1:4" x14ac:dyDescent="0.3">
      <c r="A12152" s="4">
        <v>37223</v>
      </c>
      <c r="B12152" s="200">
        <v>9276.1999999999989</v>
      </c>
      <c r="C12152" s="201">
        <f t="shared" si="378"/>
        <v>9.2761999999999993</v>
      </c>
      <c r="D12152" s="254">
        <f t="shared" si="379"/>
        <v>0.42220586324859255</v>
      </c>
    </row>
    <row r="12153" spans="1:4" x14ac:dyDescent="0.3">
      <c r="A12153" s="4">
        <v>37224</v>
      </c>
      <c r="B12153" s="200">
        <v>9281.5</v>
      </c>
      <c r="C12153" s="201">
        <f t="shared" si="378"/>
        <v>9.2814999999999994</v>
      </c>
      <c r="D12153" s="254">
        <f t="shared" si="379"/>
        <v>5.7135464953339543E-2</v>
      </c>
    </row>
    <row r="12154" spans="1:4" x14ac:dyDescent="0.3">
      <c r="A12154" s="4">
        <v>37225</v>
      </c>
      <c r="B12154" s="200">
        <v>9268.1</v>
      </c>
      <c r="C12154" s="201">
        <f t="shared" si="378"/>
        <v>9.2681000000000004</v>
      </c>
      <c r="D12154" s="254">
        <f t="shared" si="379"/>
        <v>-0.14437321553627536</v>
      </c>
    </row>
    <row r="12155" spans="1:4" x14ac:dyDescent="0.3">
      <c r="A12155" s="4">
        <v>37228</v>
      </c>
      <c r="B12155" s="200">
        <v>9205</v>
      </c>
      <c r="C12155" s="201">
        <f t="shared" si="378"/>
        <v>9.2050000000000001</v>
      </c>
      <c r="D12155" s="254">
        <f t="shared" si="379"/>
        <v>-0.6808299435698828</v>
      </c>
    </row>
    <row r="12156" spans="1:4" x14ac:dyDescent="0.3">
      <c r="A12156" s="4">
        <v>37229</v>
      </c>
      <c r="B12156" s="200">
        <v>9219.6999999999989</v>
      </c>
      <c r="C12156" s="201">
        <f t="shared" si="378"/>
        <v>9.2196999999999996</v>
      </c>
      <c r="D12156" s="254">
        <f t="shared" si="379"/>
        <v>0.15969581749049055</v>
      </c>
    </row>
    <row r="12157" spans="1:4" x14ac:dyDescent="0.3">
      <c r="A12157" s="4">
        <v>37230</v>
      </c>
      <c r="B12157" s="200">
        <v>9216.5</v>
      </c>
      <c r="C12157" s="201">
        <f t="shared" si="378"/>
        <v>9.2164999999999999</v>
      </c>
      <c r="D12157" s="254">
        <f t="shared" si="379"/>
        <v>-3.4708287688312023E-2</v>
      </c>
    </row>
    <row r="12158" spans="1:4" x14ac:dyDescent="0.3">
      <c r="A12158" s="4">
        <v>37231</v>
      </c>
      <c r="B12158" s="200">
        <v>9240.1</v>
      </c>
      <c r="C12158" s="201">
        <f t="shared" si="378"/>
        <v>9.2401</v>
      </c>
      <c r="D12158" s="254">
        <f t="shared" si="379"/>
        <v>0.25606249660934388</v>
      </c>
    </row>
    <row r="12159" spans="1:4" x14ac:dyDescent="0.3">
      <c r="A12159" s="4">
        <v>37232</v>
      </c>
      <c r="B12159" s="200">
        <v>9212.4000000000015</v>
      </c>
      <c r="C12159" s="201">
        <f t="shared" si="378"/>
        <v>9.2124000000000006</v>
      </c>
      <c r="D12159" s="254">
        <f t="shared" si="379"/>
        <v>-0.29978030540793732</v>
      </c>
    </row>
    <row r="12160" spans="1:4" x14ac:dyDescent="0.3">
      <c r="A12160" s="4">
        <v>37235</v>
      </c>
      <c r="B12160" s="200">
        <v>9186.5</v>
      </c>
      <c r="C12160" s="201">
        <f t="shared" si="378"/>
        <v>9.1865000000000006</v>
      </c>
      <c r="D12160" s="254">
        <f t="shared" si="379"/>
        <v>-0.28114280752031817</v>
      </c>
    </row>
    <row r="12161" spans="1:4" x14ac:dyDescent="0.3">
      <c r="A12161" s="4">
        <v>37236</v>
      </c>
      <c r="B12161" s="200">
        <v>9181.9000000000015</v>
      </c>
      <c r="C12161" s="201">
        <f t="shared" si="378"/>
        <v>9.1819000000000006</v>
      </c>
      <c r="D12161" s="254">
        <f t="shared" si="379"/>
        <v>-5.0073477385281784E-2</v>
      </c>
    </row>
    <row r="12162" spans="1:4" x14ac:dyDescent="0.3">
      <c r="A12162" s="4">
        <v>37238</v>
      </c>
      <c r="B12162" s="200">
        <v>9120.4</v>
      </c>
      <c r="C12162" s="201">
        <f t="shared" si="378"/>
        <v>9.1204000000000001</v>
      </c>
      <c r="D12162" s="254">
        <f t="shared" si="379"/>
        <v>-0.66979601171872627</v>
      </c>
    </row>
    <row r="12163" spans="1:4" x14ac:dyDescent="0.3">
      <c r="A12163" s="4">
        <v>37239</v>
      </c>
      <c r="B12163" s="200">
        <v>9079.8000000000011</v>
      </c>
      <c r="C12163" s="201">
        <f t="shared" si="378"/>
        <v>9.0798000000000005</v>
      </c>
      <c r="D12163" s="254">
        <f t="shared" si="379"/>
        <v>-0.44515591421426803</v>
      </c>
    </row>
    <row r="12164" spans="1:4" x14ac:dyDescent="0.3">
      <c r="A12164" s="4">
        <v>37242</v>
      </c>
      <c r="B12164" s="200">
        <v>9119.7999999999993</v>
      </c>
      <c r="C12164" s="201">
        <f t="shared" si="378"/>
        <v>9.1197999999999997</v>
      </c>
      <c r="D12164" s="254">
        <f t="shared" si="379"/>
        <v>0.44053833784882812</v>
      </c>
    </row>
    <row r="12165" spans="1:4" x14ac:dyDescent="0.3">
      <c r="A12165" s="4">
        <v>37243</v>
      </c>
      <c r="B12165" s="200">
        <v>9105.2000000000007</v>
      </c>
      <c r="C12165" s="201">
        <f t="shared" si="378"/>
        <v>9.1052</v>
      </c>
      <c r="D12165" s="254">
        <f t="shared" si="379"/>
        <v>-0.16009123007081349</v>
      </c>
    </row>
    <row r="12166" spans="1:4" x14ac:dyDescent="0.3">
      <c r="A12166" s="4">
        <v>37244</v>
      </c>
      <c r="B12166" s="200">
        <v>9117.5</v>
      </c>
      <c r="C12166" s="201">
        <f t="shared" ref="C12166:C12229" si="380">B12166/1000</f>
        <v>9.1174999999999997</v>
      </c>
      <c r="D12166" s="254">
        <f t="shared" si="379"/>
        <v>0.13508764222640579</v>
      </c>
    </row>
    <row r="12167" spans="1:4" x14ac:dyDescent="0.3">
      <c r="A12167" s="4">
        <v>37245</v>
      </c>
      <c r="B12167" s="200">
        <v>9168.2000000000007</v>
      </c>
      <c r="C12167" s="201">
        <f t="shared" si="380"/>
        <v>9.1682000000000006</v>
      </c>
      <c r="D12167" s="254">
        <f t="shared" ref="D12167:D12230" si="381">((B12167/B12166)-1)*100</f>
        <v>0.55607348505621879</v>
      </c>
    </row>
    <row r="12168" spans="1:4" x14ac:dyDescent="0.3">
      <c r="A12168" s="4">
        <v>37246</v>
      </c>
      <c r="B12168" s="200">
        <v>9123.5</v>
      </c>
      <c r="C12168" s="201">
        <f t="shared" si="380"/>
        <v>9.1234999999999999</v>
      </c>
      <c r="D12168" s="254">
        <f t="shared" si="381"/>
        <v>-0.48755480901376824</v>
      </c>
    </row>
    <row r="12169" spans="1:4" x14ac:dyDescent="0.3">
      <c r="A12169" s="4">
        <v>37249</v>
      </c>
      <c r="B12169" s="200">
        <v>9092.2999999999993</v>
      </c>
      <c r="C12169" s="201">
        <f t="shared" si="380"/>
        <v>9.0922999999999998</v>
      </c>
      <c r="D12169" s="254">
        <f t="shared" si="381"/>
        <v>-0.34197402312710068</v>
      </c>
    </row>
    <row r="12170" spans="1:4" x14ac:dyDescent="0.3">
      <c r="A12170" s="4">
        <v>37251</v>
      </c>
      <c r="B12170" s="200">
        <v>9095.7000000000007</v>
      </c>
      <c r="C12170" s="201">
        <f t="shared" si="380"/>
        <v>9.0957000000000008</v>
      </c>
      <c r="D12170" s="254">
        <f t="shared" si="381"/>
        <v>3.7394278675373371E-2</v>
      </c>
    </row>
    <row r="12171" spans="1:4" x14ac:dyDescent="0.3">
      <c r="A12171" s="4">
        <v>37252</v>
      </c>
      <c r="B12171" s="200">
        <v>9142.3000000000011</v>
      </c>
      <c r="C12171" s="201">
        <f t="shared" si="380"/>
        <v>9.1423000000000005</v>
      </c>
      <c r="D12171" s="254">
        <f t="shared" si="381"/>
        <v>0.512330002088901</v>
      </c>
    </row>
    <row r="12172" spans="1:4" x14ac:dyDescent="0.3">
      <c r="A12172" s="4">
        <v>37253</v>
      </c>
      <c r="B12172" s="200">
        <v>9169.2000000000007</v>
      </c>
      <c r="C12172" s="201">
        <f t="shared" si="380"/>
        <v>9.1692</v>
      </c>
      <c r="D12172" s="254">
        <f t="shared" si="381"/>
        <v>0.2942366800476881</v>
      </c>
    </row>
    <row r="12173" spans="1:4" x14ac:dyDescent="0.3">
      <c r="A12173" s="4">
        <v>37256</v>
      </c>
      <c r="B12173" s="200">
        <v>9169.5</v>
      </c>
      <c r="C12173" s="201">
        <f t="shared" si="380"/>
        <v>9.1694999999999993</v>
      </c>
      <c r="D12173" s="254">
        <f t="shared" si="381"/>
        <v>3.2718230597916786E-3</v>
      </c>
    </row>
    <row r="12174" spans="1:4" x14ac:dyDescent="0.3">
      <c r="A12174" s="4">
        <v>37258</v>
      </c>
      <c r="B12174" s="200">
        <v>9103.7000000000007</v>
      </c>
      <c r="C12174" s="201">
        <f t="shared" si="380"/>
        <v>9.1036999999999999</v>
      </c>
      <c r="D12174" s="254">
        <f t="shared" si="381"/>
        <v>-0.71759637930093323</v>
      </c>
    </row>
    <row r="12175" spans="1:4" x14ac:dyDescent="0.3">
      <c r="A12175" s="4">
        <v>37259</v>
      </c>
      <c r="B12175" s="200">
        <v>9114.2000000000007</v>
      </c>
      <c r="C12175" s="201">
        <f t="shared" si="380"/>
        <v>9.1142000000000003</v>
      </c>
      <c r="D12175" s="254">
        <f t="shared" si="381"/>
        <v>0.11533771982821239</v>
      </c>
    </row>
    <row r="12176" spans="1:4" x14ac:dyDescent="0.3">
      <c r="A12176" s="4">
        <v>37260</v>
      </c>
      <c r="B12176" s="200">
        <v>9136.7999999999993</v>
      </c>
      <c r="C12176" s="201">
        <f t="shared" si="380"/>
        <v>9.1367999999999991</v>
      </c>
      <c r="D12176" s="254">
        <f t="shared" si="381"/>
        <v>0.24796471440169388</v>
      </c>
    </row>
    <row r="12177" spans="1:4" x14ac:dyDescent="0.3">
      <c r="A12177" s="4">
        <v>37263</v>
      </c>
      <c r="B12177" s="200">
        <v>9155.4</v>
      </c>
      <c r="C12177" s="201">
        <f t="shared" si="380"/>
        <v>9.1554000000000002</v>
      </c>
      <c r="D12177" s="254">
        <f t="shared" si="381"/>
        <v>0.20357236669292789</v>
      </c>
    </row>
    <row r="12178" spans="1:4" x14ac:dyDescent="0.3">
      <c r="A12178" s="4">
        <v>37264</v>
      </c>
      <c r="B12178" s="200">
        <v>9167.7999999999993</v>
      </c>
      <c r="C12178" s="201">
        <f t="shared" si="380"/>
        <v>9.1677999999999997</v>
      </c>
      <c r="D12178" s="254">
        <f t="shared" si="381"/>
        <v>0.13543919435523577</v>
      </c>
    </row>
    <row r="12179" spans="1:4" x14ac:dyDescent="0.3">
      <c r="A12179" s="4">
        <v>37265</v>
      </c>
      <c r="B12179" s="200">
        <v>9204.4</v>
      </c>
      <c r="C12179" s="201">
        <f t="shared" si="380"/>
        <v>9.2043999999999997</v>
      </c>
      <c r="D12179" s="254">
        <f t="shared" si="381"/>
        <v>0.39922336874713693</v>
      </c>
    </row>
    <row r="12180" spans="1:4" x14ac:dyDescent="0.3">
      <c r="A12180" s="4">
        <v>37266</v>
      </c>
      <c r="B12180" s="200">
        <v>9244.4000000000015</v>
      </c>
      <c r="C12180" s="201">
        <f t="shared" si="380"/>
        <v>9.2444000000000006</v>
      </c>
      <c r="D12180" s="254">
        <f t="shared" si="381"/>
        <v>0.43457476858894672</v>
      </c>
    </row>
    <row r="12181" spans="1:4" x14ac:dyDescent="0.3">
      <c r="A12181" s="4">
        <v>37267</v>
      </c>
      <c r="B12181" s="200">
        <v>9273.4</v>
      </c>
      <c r="C12181" s="201">
        <f t="shared" si="380"/>
        <v>9.2733999999999988</v>
      </c>
      <c r="D12181" s="254">
        <f t="shared" si="381"/>
        <v>0.3137034312664877</v>
      </c>
    </row>
    <row r="12182" spans="1:4" x14ac:dyDescent="0.3">
      <c r="A12182" s="4">
        <v>37270</v>
      </c>
      <c r="B12182" s="200">
        <v>9192.2999999999993</v>
      </c>
      <c r="C12182" s="201">
        <f t="shared" si="380"/>
        <v>9.1922999999999995</v>
      </c>
      <c r="D12182" s="254">
        <f t="shared" si="381"/>
        <v>-0.87454439579873755</v>
      </c>
    </row>
    <row r="12183" spans="1:4" x14ac:dyDescent="0.3">
      <c r="A12183" s="4">
        <v>37271</v>
      </c>
      <c r="B12183" s="200">
        <v>9171.0999999999985</v>
      </c>
      <c r="C12183" s="201">
        <f t="shared" si="380"/>
        <v>9.1710999999999991</v>
      </c>
      <c r="D12183" s="254">
        <f t="shared" si="381"/>
        <v>-0.23062780805674921</v>
      </c>
    </row>
    <row r="12184" spans="1:4" x14ac:dyDescent="0.3">
      <c r="A12184" s="4">
        <v>37272</v>
      </c>
      <c r="B12184" s="200">
        <v>9199.2999999999993</v>
      </c>
      <c r="C12184" s="201">
        <f t="shared" si="380"/>
        <v>9.1992999999999991</v>
      </c>
      <c r="D12184" s="254">
        <f t="shared" si="381"/>
        <v>0.30748765142676326</v>
      </c>
    </row>
    <row r="12185" spans="1:4" x14ac:dyDescent="0.3">
      <c r="A12185" s="4">
        <v>37273</v>
      </c>
      <c r="B12185" s="200">
        <v>9125.5</v>
      </c>
      <c r="C12185" s="201">
        <f t="shared" si="380"/>
        <v>9.1255000000000006</v>
      </c>
      <c r="D12185" s="254">
        <f t="shared" si="381"/>
        <v>-0.80223495265943079</v>
      </c>
    </row>
    <row r="12186" spans="1:4" x14ac:dyDescent="0.3">
      <c r="A12186" s="4">
        <v>37274</v>
      </c>
      <c r="B12186" s="200">
        <v>9119</v>
      </c>
      <c r="C12186" s="201">
        <f t="shared" si="380"/>
        <v>9.1189999999999998</v>
      </c>
      <c r="D12186" s="254">
        <f t="shared" si="381"/>
        <v>-7.1228973754866587E-2</v>
      </c>
    </row>
    <row r="12187" spans="1:4" x14ac:dyDescent="0.3">
      <c r="A12187" s="4">
        <v>37277</v>
      </c>
      <c r="B12187" s="200">
        <v>9121.9</v>
      </c>
      <c r="C12187" s="201">
        <f t="shared" si="380"/>
        <v>9.1219000000000001</v>
      </c>
      <c r="D12187" s="254">
        <f t="shared" si="381"/>
        <v>3.1801732646119518E-2</v>
      </c>
    </row>
    <row r="12188" spans="1:4" x14ac:dyDescent="0.3">
      <c r="A12188" s="4">
        <v>37278</v>
      </c>
      <c r="B12188" s="200">
        <v>9152.1</v>
      </c>
      <c r="C12188" s="201">
        <f t="shared" si="380"/>
        <v>9.1521000000000008</v>
      </c>
      <c r="D12188" s="254">
        <f t="shared" si="381"/>
        <v>0.33107137767351968</v>
      </c>
    </row>
    <row r="12189" spans="1:4" x14ac:dyDescent="0.3">
      <c r="A12189" s="4">
        <v>37279</v>
      </c>
      <c r="B12189" s="200">
        <v>9148</v>
      </c>
      <c r="C12189" s="201">
        <f t="shared" si="380"/>
        <v>9.1479999999999997</v>
      </c>
      <c r="D12189" s="254">
        <f t="shared" si="381"/>
        <v>-4.4798461555273228E-2</v>
      </c>
    </row>
    <row r="12190" spans="1:4" x14ac:dyDescent="0.3">
      <c r="A12190" s="4">
        <v>37280</v>
      </c>
      <c r="B12190" s="200">
        <v>9122.7000000000007</v>
      </c>
      <c r="C12190" s="201">
        <f t="shared" si="380"/>
        <v>9.1227</v>
      </c>
      <c r="D12190" s="254">
        <f t="shared" si="381"/>
        <v>-0.27656318320943285</v>
      </c>
    </row>
    <row r="12191" spans="1:4" x14ac:dyDescent="0.3">
      <c r="A12191" s="4">
        <v>37281</v>
      </c>
      <c r="B12191" s="200">
        <v>9129.5</v>
      </c>
      <c r="C12191" s="201">
        <f t="shared" si="380"/>
        <v>9.1295000000000002</v>
      </c>
      <c r="D12191" s="254">
        <f t="shared" si="381"/>
        <v>7.4539335942191975E-2</v>
      </c>
    </row>
    <row r="12192" spans="1:4" x14ac:dyDescent="0.3">
      <c r="A12192" s="4">
        <v>37284</v>
      </c>
      <c r="B12192" s="200">
        <v>9158.5</v>
      </c>
      <c r="C12192" s="201">
        <f t="shared" si="380"/>
        <v>9.1585000000000001</v>
      </c>
      <c r="D12192" s="254">
        <f t="shared" si="381"/>
        <v>0.31765156908920567</v>
      </c>
    </row>
    <row r="12193" spans="1:4" x14ac:dyDescent="0.3">
      <c r="A12193" s="4">
        <v>37285</v>
      </c>
      <c r="B12193" s="200">
        <v>9171.4</v>
      </c>
      <c r="C12193" s="201">
        <f t="shared" si="380"/>
        <v>9.1714000000000002</v>
      </c>
      <c r="D12193" s="254">
        <f t="shared" si="381"/>
        <v>0.14085275973139133</v>
      </c>
    </row>
    <row r="12194" spans="1:4" x14ac:dyDescent="0.3">
      <c r="A12194" s="4">
        <v>37286</v>
      </c>
      <c r="B12194" s="200">
        <v>9197.4</v>
      </c>
      <c r="C12194" s="201">
        <f t="shared" si="380"/>
        <v>9.1974</v>
      </c>
      <c r="D12194" s="254">
        <f t="shared" si="381"/>
        <v>0.28348997971956447</v>
      </c>
    </row>
    <row r="12195" spans="1:4" x14ac:dyDescent="0.3">
      <c r="A12195" s="4">
        <v>37287</v>
      </c>
      <c r="B12195" s="200">
        <v>9146.2999999999993</v>
      </c>
      <c r="C12195" s="201">
        <f t="shared" si="380"/>
        <v>9.1463000000000001</v>
      </c>
      <c r="D12195" s="254">
        <f t="shared" si="381"/>
        <v>-0.55559179768195355</v>
      </c>
    </row>
    <row r="12196" spans="1:4" x14ac:dyDescent="0.3">
      <c r="A12196" s="4">
        <v>37288</v>
      </c>
      <c r="B12196" s="200">
        <v>9154.4000000000015</v>
      </c>
      <c r="C12196" s="201">
        <f t="shared" si="380"/>
        <v>9.1544000000000008</v>
      </c>
      <c r="D12196" s="254">
        <f t="shared" si="381"/>
        <v>8.856040147384725E-2</v>
      </c>
    </row>
    <row r="12197" spans="1:4" x14ac:dyDescent="0.3">
      <c r="A12197" s="4">
        <v>37291</v>
      </c>
      <c r="B12197" s="200">
        <v>9162.6999999999989</v>
      </c>
      <c r="C12197" s="201">
        <f t="shared" si="380"/>
        <v>9.1626999999999992</v>
      </c>
      <c r="D12197" s="254">
        <f t="shared" si="381"/>
        <v>9.0666783186188482E-2</v>
      </c>
    </row>
    <row r="12198" spans="1:4" x14ac:dyDescent="0.3">
      <c r="A12198" s="4">
        <v>37293</v>
      </c>
      <c r="B12198" s="200">
        <v>9129.4</v>
      </c>
      <c r="C12198" s="201">
        <f t="shared" si="380"/>
        <v>9.1294000000000004</v>
      </c>
      <c r="D12198" s="254">
        <f t="shared" si="381"/>
        <v>-0.36342999334256776</v>
      </c>
    </row>
    <row r="12199" spans="1:4" x14ac:dyDescent="0.3">
      <c r="A12199" s="4">
        <v>37294</v>
      </c>
      <c r="B12199" s="200">
        <v>9138.1</v>
      </c>
      <c r="C12199" s="201">
        <f t="shared" si="380"/>
        <v>9.1380999999999997</v>
      </c>
      <c r="D12199" s="254">
        <f t="shared" si="381"/>
        <v>9.5296514557374756E-2</v>
      </c>
    </row>
    <row r="12200" spans="1:4" x14ac:dyDescent="0.3">
      <c r="A12200" s="4">
        <v>37295</v>
      </c>
      <c r="B12200" s="200">
        <v>9146.5</v>
      </c>
      <c r="C12200" s="201">
        <f t="shared" si="380"/>
        <v>9.1464999999999996</v>
      </c>
      <c r="D12200" s="254">
        <f t="shared" si="381"/>
        <v>9.1922828596757711E-2</v>
      </c>
    </row>
    <row r="12201" spans="1:4" x14ac:dyDescent="0.3">
      <c r="A12201" s="4">
        <v>37298</v>
      </c>
      <c r="B12201" s="200">
        <v>9078.6999999999989</v>
      </c>
      <c r="C12201" s="201">
        <f t="shared" si="380"/>
        <v>9.0786999999999995</v>
      </c>
      <c r="D12201" s="254">
        <f t="shared" si="381"/>
        <v>-0.7412671513693847</v>
      </c>
    </row>
    <row r="12202" spans="1:4" x14ac:dyDescent="0.3">
      <c r="A12202" s="4">
        <v>37299</v>
      </c>
      <c r="B12202" s="200">
        <v>9089.6</v>
      </c>
      <c r="C12202" s="201">
        <f t="shared" si="380"/>
        <v>9.0896000000000008</v>
      </c>
      <c r="D12202" s="254">
        <f t="shared" si="381"/>
        <v>0.12006124224834824</v>
      </c>
    </row>
    <row r="12203" spans="1:4" x14ac:dyDescent="0.3">
      <c r="A12203" s="4">
        <v>37300</v>
      </c>
      <c r="B12203" s="200">
        <v>9060.7000000000007</v>
      </c>
      <c r="C12203" s="201">
        <f t="shared" si="380"/>
        <v>9.0607000000000006</v>
      </c>
      <c r="D12203" s="254">
        <f t="shared" si="381"/>
        <v>-0.31794578419291897</v>
      </c>
    </row>
    <row r="12204" spans="1:4" x14ac:dyDescent="0.3">
      <c r="A12204" s="4">
        <v>37301</v>
      </c>
      <c r="B12204" s="200">
        <v>9083.7999999999993</v>
      </c>
      <c r="C12204" s="201">
        <f t="shared" si="380"/>
        <v>9.0838000000000001</v>
      </c>
      <c r="D12204" s="254">
        <f t="shared" si="381"/>
        <v>0.2549471895107347</v>
      </c>
    </row>
    <row r="12205" spans="1:4" x14ac:dyDescent="0.3">
      <c r="A12205" s="4">
        <v>37302</v>
      </c>
      <c r="B12205" s="200">
        <v>9065.2000000000007</v>
      </c>
      <c r="C12205" s="201">
        <f t="shared" si="380"/>
        <v>9.0652000000000008</v>
      </c>
      <c r="D12205" s="254">
        <f t="shared" si="381"/>
        <v>-0.20476012241571473</v>
      </c>
    </row>
    <row r="12206" spans="1:4" x14ac:dyDescent="0.3">
      <c r="A12206" s="4">
        <v>37305</v>
      </c>
      <c r="B12206" s="200">
        <v>9063.8000000000011</v>
      </c>
      <c r="C12206" s="201">
        <f t="shared" si="380"/>
        <v>9.0638000000000005</v>
      </c>
      <c r="D12206" s="254">
        <f t="shared" si="381"/>
        <v>-1.544367471207897E-2</v>
      </c>
    </row>
    <row r="12207" spans="1:4" x14ac:dyDescent="0.3">
      <c r="A12207" s="4">
        <v>37306</v>
      </c>
      <c r="B12207" s="200">
        <v>9069</v>
      </c>
      <c r="C12207" s="201">
        <f t="shared" si="380"/>
        <v>9.0690000000000008</v>
      </c>
      <c r="D12207" s="254">
        <f t="shared" si="381"/>
        <v>5.7371080562229615E-2</v>
      </c>
    </row>
    <row r="12208" spans="1:4" x14ac:dyDescent="0.3">
      <c r="A12208" s="4">
        <v>37307</v>
      </c>
      <c r="B12208" s="200">
        <v>9085.8000000000011</v>
      </c>
      <c r="C12208" s="201">
        <f t="shared" si="380"/>
        <v>9.0858000000000008</v>
      </c>
      <c r="D12208" s="254">
        <f t="shared" si="381"/>
        <v>0.18524644392987621</v>
      </c>
    </row>
    <row r="12209" spans="1:4" x14ac:dyDescent="0.3">
      <c r="A12209" s="4">
        <v>37308</v>
      </c>
      <c r="B12209" s="200">
        <v>9075.6999999999989</v>
      </c>
      <c r="C12209" s="201">
        <f t="shared" si="380"/>
        <v>9.0756999999999994</v>
      </c>
      <c r="D12209" s="254">
        <f t="shared" si="381"/>
        <v>-0.11116247331002249</v>
      </c>
    </row>
    <row r="12210" spans="1:4" x14ac:dyDescent="0.3">
      <c r="A12210" s="4">
        <v>37309</v>
      </c>
      <c r="B12210" s="200">
        <v>9106.1</v>
      </c>
      <c r="C12210" s="201">
        <f t="shared" si="380"/>
        <v>9.1060999999999996</v>
      </c>
      <c r="D12210" s="254">
        <f t="shared" si="381"/>
        <v>0.33496038873035427</v>
      </c>
    </row>
    <row r="12211" spans="1:4" x14ac:dyDescent="0.3">
      <c r="A12211" s="4">
        <v>37312</v>
      </c>
      <c r="B12211" s="200">
        <v>9083.1</v>
      </c>
      <c r="C12211" s="201">
        <f t="shared" si="380"/>
        <v>9.0831</v>
      </c>
      <c r="D12211" s="254">
        <f t="shared" si="381"/>
        <v>-0.25257794225848063</v>
      </c>
    </row>
    <row r="12212" spans="1:4" x14ac:dyDescent="0.3">
      <c r="A12212" s="4">
        <v>37313</v>
      </c>
      <c r="B12212" s="200">
        <v>9081.5</v>
      </c>
      <c r="C12212" s="201">
        <f t="shared" si="380"/>
        <v>9.0815000000000001</v>
      </c>
      <c r="D12212" s="254">
        <f t="shared" si="381"/>
        <v>-1.7615131397874517E-2</v>
      </c>
    </row>
    <row r="12213" spans="1:4" x14ac:dyDescent="0.3">
      <c r="A12213" s="4">
        <v>37314</v>
      </c>
      <c r="B12213" s="200">
        <v>9091.9000000000015</v>
      </c>
      <c r="C12213" s="201">
        <f t="shared" si="380"/>
        <v>9.0919000000000008</v>
      </c>
      <c r="D12213" s="254">
        <f t="shared" si="381"/>
        <v>0.11451852667512252</v>
      </c>
    </row>
    <row r="12214" spans="1:4" x14ac:dyDescent="0.3">
      <c r="A12214" s="4">
        <v>37315</v>
      </c>
      <c r="B12214" s="200">
        <v>9130.2999999999993</v>
      </c>
      <c r="C12214" s="201">
        <f t="shared" si="380"/>
        <v>9.1303000000000001</v>
      </c>
      <c r="D12214" s="254">
        <f t="shared" si="381"/>
        <v>0.42235396341796516</v>
      </c>
    </row>
    <row r="12215" spans="1:4" x14ac:dyDescent="0.3">
      <c r="A12215" s="4">
        <v>37316</v>
      </c>
      <c r="B12215" s="200">
        <v>9095.7000000000007</v>
      </c>
      <c r="C12215" s="201">
        <f t="shared" si="380"/>
        <v>9.0957000000000008</v>
      </c>
      <c r="D12215" s="254">
        <f t="shared" si="381"/>
        <v>-0.37895797509390761</v>
      </c>
    </row>
    <row r="12216" spans="1:4" x14ac:dyDescent="0.3">
      <c r="A12216" s="4">
        <v>37319</v>
      </c>
      <c r="B12216" s="200">
        <v>9072.3000000000011</v>
      </c>
      <c r="C12216" s="201">
        <f t="shared" si="380"/>
        <v>9.0723000000000003</v>
      </c>
      <c r="D12216" s="254">
        <f t="shared" si="381"/>
        <v>-0.25726442164978325</v>
      </c>
    </row>
    <row r="12217" spans="1:4" x14ac:dyDescent="0.3">
      <c r="A12217" s="4">
        <v>37320</v>
      </c>
      <c r="B12217" s="200">
        <v>9077</v>
      </c>
      <c r="C12217" s="201">
        <f t="shared" si="380"/>
        <v>9.077</v>
      </c>
      <c r="D12217" s="254">
        <f t="shared" si="381"/>
        <v>5.1806046978142284E-2</v>
      </c>
    </row>
    <row r="12218" spans="1:4" x14ac:dyDescent="0.3">
      <c r="A12218" s="4">
        <v>37321</v>
      </c>
      <c r="B12218" s="200">
        <v>9079.7000000000007</v>
      </c>
      <c r="C12218" s="201">
        <f t="shared" si="380"/>
        <v>9.0797000000000008</v>
      </c>
      <c r="D12218" s="254">
        <f t="shared" si="381"/>
        <v>2.9745510631284944E-2</v>
      </c>
    </row>
    <row r="12219" spans="1:4" x14ac:dyDescent="0.3">
      <c r="A12219" s="4">
        <v>37322</v>
      </c>
      <c r="B12219" s="200">
        <v>9075.3000000000011</v>
      </c>
      <c r="C12219" s="201">
        <f t="shared" si="380"/>
        <v>9.0753000000000004</v>
      </c>
      <c r="D12219" s="254">
        <f t="shared" si="381"/>
        <v>-4.8459750872820173E-2</v>
      </c>
    </row>
    <row r="12220" spans="1:4" x14ac:dyDescent="0.3">
      <c r="A12220" s="4">
        <v>37323</v>
      </c>
      <c r="B12220" s="200">
        <v>9072.8000000000011</v>
      </c>
      <c r="C12220" s="201">
        <f t="shared" si="380"/>
        <v>9.0728000000000009</v>
      </c>
      <c r="D12220" s="254">
        <f t="shared" si="381"/>
        <v>-2.7547298711882995E-2</v>
      </c>
    </row>
    <row r="12221" spans="1:4" x14ac:dyDescent="0.3">
      <c r="A12221" s="4">
        <v>37326</v>
      </c>
      <c r="B12221" s="200">
        <v>9070.2999999999993</v>
      </c>
      <c r="C12221" s="201">
        <f t="shared" si="380"/>
        <v>9.0702999999999996</v>
      </c>
      <c r="D12221" s="254">
        <f t="shared" si="381"/>
        <v>-2.7554889339587163E-2</v>
      </c>
    </row>
    <row r="12222" spans="1:4" x14ac:dyDescent="0.3">
      <c r="A12222" s="4">
        <v>37327</v>
      </c>
      <c r="B12222" s="200">
        <v>9075.3000000000011</v>
      </c>
      <c r="C12222" s="201">
        <f t="shared" si="380"/>
        <v>9.0753000000000004</v>
      </c>
      <c r="D12222" s="254">
        <f t="shared" si="381"/>
        <v>5.5124968303155164E-2</v>
      </c>
    </row>
    <row r="12223" spans="1:4" x14ac:dyDescent="0.3">
      <c r="A12223" s="4">
        <v>37328</v>
      </c>
      <c r="B12223" s="200">
        <v>9115.2999999999993</v>
      </c>
      <c r="C12223" s="201">
        <f t="shared" si="380"/>
        <v>9.1152999999999995</v>
      </c>
      <c r="D12223" s="254">
        <f t="shared" si="381"/>
        <v>0.44075677939019453</v>
      </c>
    </row>
    <row r="12224" spans="1:4" x14ac:dyDescent="0.3">
      <c r="A12224" s="4">
        <v>37329</v>
      </c>
      <c r="B12224" s="200">
        <v>9118.2000000000007</v>
      </c>
      <c r="C12224" s="201">
        <f t="shared" si="380"/>
        <v>9.1181999999999999</v>
      </c>
      <c r="D12224" s="254">
        <f t="shared" si="381"/>
        <v>3.1814641317362558E-2</v>
      </c>
    </row>
    <row r="12225" spans="1:4" x14ac:dyDescent="0.3">
      <c r="A12225" s="4">
        <v>37330</v>
      </c>
      <c r="B12225" s="200">
        <v>9092.9</v>
      </c>
      <c r="C12225" s="201">
        <f t="shared" si="380"/>
        <v>9.0929000000000002</v>
      </c>
      <c r="D12225" s="254">
        <f t="shared" si="381"/>
        <v>-0.27746704393412092</v>
      </c>
    </row>
    <row r="12226" spans="1:4" x14ac:dyDescent="0.3">
      <c r="A12226" s="4">
        <v>37333</v>
      </c>
      <c r="B12226" s="200">
        <v>9073.2999999999993</v>
      </c>
      <c r="C12226" s="201">
        <f t="shared" si="380"/>
        <v>9.0732999999999997</v>
      </c>
      <c r="D12226" s="254">
        <f t="shared" si="381"/>
        <v>-0.21555279393813409</v>
      </c>
    </row>
    <row r="12227" spans="1:4" x14ac:dyDescent="0.3">
      <c r="A12227" s="4">
        <v>37334</v>
      </c>
      <c r="B12227" s="200">
        <v>9074.1999999999989</v>
      </c>
      <c r="C12227" s="201">
        <f t="shared" si="380"/>
        <v>9.0741999999999994</v>
      </c>
      <c r="D12227" s="254">
        <f t="shared" si="381"/>
        <v>9.9192135165848683E-3</v>
      </c>
    </row>
    <row r="12228" spans="1:4" x14ac:dyDescent="0.3">
      <c r="A12228" s="4">
        <v>37335</v>
      </c>
      <c r="B12228" s="200">
        <v>9070.7000000000007</v>
      </c>
      <c r="C12228" s="201">
        <f t="shared" si="380"/>
        <v>9.0707000000000004</v>
      </c>
      <c r="D12228" s="254">
        <f t="shared" si="381"/>
        <v>-3.8570893301870246E-2</v>
      </c>
    </row>
    <row r="12229" spans="1:4" x14ac:dyDescent="0.3">
      <c r="A12229" s="4">
        <v>37337</v>
      </c>
      <c r="B12229" s="200">
        <v>9040.3000000000011</v>
      </c>
      <c r="C12229" s="201">
        <f t="shared" si="380"/>
        <v>9.0403000000000002</v>
      </c>
      <c r="D12229" s="254">
        <f t="shared" si="381"/>
        <v>-0.33514502739590002</v>
      </c>
    </row>
    <row r="12230" spans="1:4" x14ac:dyDescent="0.3">
      <c r="A12230" s="4">
        <v>37340</v>
      </c>
      <c r="B12230" s="200">
        <v>9029.7999999999993</v>
      </c>
      <c r="C12230" s="201">
        <f t="shared" ref="C12230:C12293" si="382">B12230/1000</f>
        <v>9.0297999999999998</v>
      </c>
      <c r="D12230" s="254">
        <f t="shared" si="381"/>
        <v>-0.11614658805572109</v>
      </c>
    </row>
    <row r="12231" spans="1:4" x14ac:dyDescent="0.3">
      <c r="A12231" s="4">
        <v>37341</v>
      </c>
      <c r="B12231" s="200">
        <v>9024.3000000000011</v>
      </c>
      <c r="C12231" s="201">
        <f t="shared" si="382"/>
        <v>9.0243000000000002</v>
      </c>
      <c r="D12231" s="254">
        <f t="shared" ref="D12231:D12294" si="383">((B12231/B12230)-1)*100</f>
        <v>-6.0909433210021291E-2</v>
      </c>
    </row>
    <row r="12232" spans="1:4" x14ac:dyDescent="0.3">
      <c r="A12232" s="4">
        <v>37342</v>
      </c>
      <c r="B12232" s="200">
        <v>9016</v>
      </c>
      <c r="C12232" s="201">
        <f t="shared" si="382"/>
        <v>9.016</v>
      </c>
      <c r="D12232" s="254">
        <f t="shared" si="383"/>
        <v>-9.197389271191625E-2</v>
      </c>
    </row>
    <row r="12233" spans="1:4" x14ac:dyDescent="0.3">
      <c r="A12233" s="4">
        <v>37347</v>
      </c>
      <c r="B12233" s="200">
        <v>9004.9</v>
      </c>
      <c r="C12233" s="201">
        <f t="shared" si="382"/>
        <v>9.0048999999999992</v>
      </c>
      <c r="D12233" s="254">
        <f t="shared" si="383"/>
        <v>-0.12311446317657682</v>
      </c>
    </row>
    <row r="12234" spans="1:4" x14ac:dyDescent="0.3">
      <c r="A12234" s="4">
        <v>37348</v>
      </c>
      <c r="B12234" s="200">
        <v>8998</v>
      </c>
      <c r="C12234" s="201">
        <f t="shared" si="382"/>
        <v>8.9979999999999993</v>
      </c>
      <c r="D12234" s="254">
        <f t="shared" si="383"/>
        <v>-7.6624948639070212E-2</v>
      </c>
    </row>
    <row r="12235" spans="1:4" x14ac:dyDescent="0.3">
      <c r="A12235" s="4">
        <v>37349</v>
      </c>
      <c r="B12235" s="200">
        <v>9039.7999999999993</v>
      </c>
      <c r="C12235" s="201">
        <f t="shared" si="382"/>
        <v>9.0397999999999996</v>
      </c>
      <c r="D12235" s="254">
        <f t="shared" si="383"/>
        <v>0.4645476772616064</v>
      </c>
    </row>
    <row r="12236" spans="1:4" x14ac:dyDescent="0.3">
      <c r="A12236" s="4">
        <v>37350</v>
      </c>
      <c r="B12236" s="200">
        <v>9046.7999999999993</v>
      </c>
      <c r="C12236" s="201">
        <f t="shared" si="382"/>
        <v>9.0467999999999993</v>
      </c>
      <c r="D12236" s="254">
        <f t="shared" si="383"/>
        <v>7.7435341489850984E-2</v>
      </c>
    </row>
    <row r="12237" spans="1:4" x14ac:dyDescent="0.3">
      <c r="A12237" s="4">
        <v>37351</v>
      </c>
      <c r="B12237" s="200">
        <v>9026.6</v>
      </c>
      <c r="C12237" s="201">
        <f t="shared" si="382"/>
        <v>9.0266000000000002</v>
      </c>
      <c r="D12237" s="254">
        <f t="shared" si="383"/>
        <v>-0.2232833709156723</v>
      </c>
    </row>
    <row r="12238" spans="1:4" x14ac:dyDescent="0.3">
      <c r="A12238" s="4">
        <v>37354</v>
      </c>
      <c r="B12238" s="200">
        <v>9021.6999999999989</v>
      </c>
      <c r="C12238" s="201">
        <f t="shared" si="382"/>
        <v>9.0216999999999992</v>
      </c>
      <c r="D12238" s="254">
        <f t="shared" si="383"/>
        <v>-5.4284005051752349E-2</v>
      </c>
    </row>
    <row r="12239" spans="1:4" x14ac:dyDescent="0.3">
      <c r="A12239" s="4">
        <v>37355</v>
      </c>
      <c r="B12239" s="200">
        <v>9042.1999999999989</v>
      </c>
      <c r="C12239" s="201">
        <f t="shared" si="382"/>
        <v>9.0421999999999993</v>
      </c>
      <c r="D12239" s="254">
        <f t="shared" si="383"/>
        <v>0.22722990123813513</v>
      </c>
    </row>
    <row r="12240" spans="1:4" x14ac:dyDescent="0.3">
      <c r="A12240" s="4">
        <v>37356</v>
      </c>
      <c r="B12240" s="200">
        <v>9044.6</v>
      </c>
      <c r="C12240" s="201">
        <f t="shared" si="382"/>
        <v>9.0446000000000009</v>
      </c>
      <c r="D12240" s="254">
        <f t="shared" si="383"/>
        <v>2.654221317821559E-2</v>
      </c>
    </row>
    <row r="12241" spans="1:4" x14ac:dyDescent="0.3">
      <c r="A12241" s="4">
        <v>37357</v>
      </c>
      <c r="B12241" s="200">
        <v>9077.1</v>
      </c>
      <c r="C12241" s="201">
        <f t="shared" si="382"/>
        <v>9.0770999999999997</v>
      </c>
      <c r="D12241" s="254">
        <f t="shared" si="383"/>
        <v>0.35933042920637259</v>
      </c>
    </row>
    <row r="12242" spans="1:4" x14ac:dyDescent="0.3">
      <c r="A12242" s="4">
        <v>37358</v>
      </c>
      <c r="B12242" s="200">
        <v>9074.9</v>
      </c>
      <c r="C12242" s="201">
        <f t="shared" si="382"/>
        <v>9.0748999999999995</v>
      </c>
      <c r="D12242" s="254">
        <f t="shared" si="383"/>
        <v>-2.4236815723088778E-2</v>
      </c>
    </row>
    <row r="12243" spans="1:4" x14ac:dyDescent="0.3">
      <c r="A12243" s="4">
        <v>37361</v>
      </c>
      <c r="B12243" s="200">
        <v>9171.4</v>
      </c>
      <c r="C12243" s="201">
        <f t="shared" si="382"/>
        <v>9.1714000000000002</v>
      </c>
      <c r="D12243" s="254">
        <f t="shared" si="383"/>
        <v>1.0633725991471055</v>
      </c>
    </row>
    <row r="12244" spans="1:4" x14ac:dyDescent="0.3">
      <c r="A12244" s="4">
        <v>37362</v>
      </c>
      <c r="B12244" s="200">
        <v>9159.7000000000007</v>
      </c>
      <c r="C12244" s="201">
        <f t="shared" si="382"/>
        <v>9.1597000000000008</v>
      </c>
      <c r="D12244" s="254">
        <f t="shared" si="383"/>
        <v>-0.12757049087379624</v>
      </c>
    </row>
    <row r="12245" spans="1:4" x14ac:dyDescent="0.3">
      <c r="A12245" s="4">
        <v>37363</v>
      </c>
      <c r="B12245" s="200">
        <v>9190.4</v>
      </c>
      <c r="C12245" s="201">
        <f t="shared" si="382"/>
        <v>9.1904000000000003</v>
      </c>
      <c r="D12245" s="254">
        <f t="shared" si="383"/>
        <v>0.33516381540878992</v>
      </c>
    </row>
    <row r="12246" spans="1:4" x14ac:dyDescent="0.3">
      <c r="A12246" s="4">
        <v>37364</v>
      </c>
      <c r="B12246" s="200">
        <v>9234.5</v>
      </c>
      <c r="C12246" s="201">
        <f t="shared" si="382"/>
        <v>9.2345000000000006</v>
      </c>
      <c r="D12246" s="254">
        <f t="shared" si="383"/>
        <v>0.47984853760445478</v>
      </c>
    </row>
    <row r="12247" spans="1:4" x14ac:dyDescent="0.3">
      <c r="A12247" s="4">
        <v>37365</v>
      </c>
      <c r="B12247" s="200">
        <v>9224.7000000000007</v>
      </c>
      <c r="C12247" s="201">
        <f t="shared" si="382"/>
        <v>9.2247000000000003</v>
      </c>
      <c r="D12247" s="254">
        <f t="shared" si="383"/>
        <v>-0.10612377497427605</v>
      </c>
    </row>
    <row r="12248" spans="1:4" x14ac:dyDescent="0.3">
      <c r="A12248" s="4">
        <v>37368</v>
      </c>
      <c r="B12248" s="200">
        <v>9266.2999999999993</v>
      </c>
      <c r="C12248" s="201">
        <f t="shared" si="382"/>
        <v>9.2662999999999993</v>
      </c>
      <c r="D12248" s="254">
        <f t="shared" si="383"/>
        <v>0.45096317495418869</v>
      </c>
    </row>
    <row r="12249" spans="1:4" x14ac:dyDescent="0.3">
      <c r="A12249" s="4">
        <v>37369</v>
      </c>
      <c r="B12249" s="200">
        <v>9269.7999999999993</v>
      </c>
      <c r="C12249" s="201">
        <f t="shared" si="382"/>
        <v>9.2698</v>
      </c>
      <c r="D12249" s="254">
        <f t="shared" si="383"/>
        <v>3.7771278719667123E-2</v>
      </c>
    </row>
    <row r="12250" spans="1:4" x14ac:dyDescent="0.3">
      <c r="A12250" s="4">
        <v>37370</v>
      </c>
      <c r="B12250" s="200">
        <v>9290.8000000000011</v>
      </c>
      <c r="C12250" s="201">
        <f t="shared" si="382"/>
        <v>9.2908000000000008</v>
      </c>
      <c r="D12250" s="254">
        <f t="shared" si="383"/>
        <v>0.22654210446828582</v>
      </c>
    </row>
    <row r="12251" spans="1:4" x14ac:dyDescent="0.3">
      <c r="A12251" s="4">
        <v>37371</v>
      </c>
      <c r="B12251" s="200">
        <v>9352.8000000000011</v>
      </c>
      <c r="C12251" s="201">
        <f t="shared" si="382"/>
        <v>9.3528000000000002</v>
      </c>
      <c r="D12251" s="254">
        <f t="shared" si="383"/>
        <v>0.667326817927405</v>
      </c>
    </row>
    <row r="12252" spans="1:4" x14ac:dyDescent="0.3">
      <c r="A12252" s="4">
        <v>37372</v>
      </c>
      <c r="B12252" s="200">
        <v>9319.5999999999985</v>
      </c>
      <c r="C12252" s="201">
        <f t="shared" si="382"/>
        <v>9.3195999999999977</v>
      </c>
      <c r="D12252" s="254">
        <f t="shared" si="383"/>
        <v>-0.35497391155592251</v>
      </c>
    </row>
    <row r="12253" spans="1:4" x14ac:dyDescent="0.3">
      <c r="A12253" s="4">
        <v>37375</v>
      </c>
      <c r="B12253" s="200">
        <v>9354.2000000000007</v>
      </c>
      <c r="C12253" s="201">
        <f t="shared" si="382"/>
        <v>9.3542000000000005</v>
      </c>
      <c r="D12253" s="254">
        <f t="shared" si="383"/>
        <v>0.37126056912315519</v>
      </c>
    </row>
    <row r="12254" spans="1:4" x14ac:dyDescent="0.3">
      <c r="A12254" s="4">
        <v>37376</v>
      </c>
      <c r="B12254" s="200">
        <v>9372</v>
      </c>
      <c r="C12254" s="201">
        <f t="shared" si="382"/>
        <v>9.3719999999999999</v>
      </c>
      <c r="D12254" s="254">
        <f t="shared" si="383"/>
        <v>0.19028885420451225</v>
      </c>
    </row>
    <row r="12255" spans="1:4" x14ac:dyDescent="0.3">
      <c r="A12255" s="4">
        <v>37378</v>
      </c>
      <c r="B12255" s="200">
        <v>9417</v>
      </c>
      <c r="C12255" s="201">
        <f t="shared" si="382"/>
        <v>9.4169999999999998</v>
      </c>
      <c r="D12255" s="254">
        <f t="shared" si="383"/>
        <v>0.48015364916773606</v>
      </c>
    </row>
    <row r="12256" spans="1:4" x14ac:dyDescent="0.3">
      <c r="A12256" s="4">
        <v>37379</v>
      </c>
      <c r="B12256" s="200">
        <v>9497.7999999999993</v>
      </c>
      <c r="C12256" s="201">
        <f t="shared" si="382"/>
        <v>9.4977999999999998</v>
      </c>
      <c r="D12256" s="254">
        <f t="shared" si="383"/>
        <v>0.85802272485928643</v>
      </c>
    </row>
    <row r="12257" spans="1:4" x14ac:dyDescent="0.3">
      <c r="A12257" s="4">
        <v>37382</v>
      </c>
      <c r="B12257" s="200">
        <v>9491.3000000000011</v>
      </c>
      <c r="C12257" s="201">
        <f t="shared" si="382"/>
        <v>9.4913000000000007</v>
      </c>
      <c r="D12257" s="254">
        <f t="shared" si="383"/>
        <v>-6.8436901177093556E-2</v>
      </c>
    </row>
    <row r="12258" spans="1:4" x14ac:dyDescent="0.3">
      <c r="A12258" s="4">
        <v>37383</v>
      </c>
      <c r="B12258" s="200">
        <v>9482.7999999999993</v>
      </c>
      <c r="C12258" s="201">
        <f t="shared" si="382"/>
        <v>9.4827999999999992</v>
      </c>
      <c r="D12258" s="254">
        <f t="shared" si="383"/>
        <v>-8.9555698376431181E-2</v>
      </c>
    </row>
    <row r="12259" spans="1:4" x14ac:dyDescent="0.3">
      <c r="A12259" s="4">
        <v>37384</v>
      </c>
      <c r="B12259" s="200">
        <v>9417</v>
      </c>
      <c r="C12259" s="201">
        <f t="shared" si="382"/>
        <v>9.4169999999999998</v>
      </c>
      <c r="D12259" s="254">
        <f t="shared" si="383"/>
        <v>-0.69388788121651501</v>
      </c>
    </row>
    <row r="12260" spans="1:4" x14ac:dyDescent="0.3">
      <c r="A12260" s="4">
        <v>37385</v>
      </c>
      <c r="B12260" s="200">
        <v>9446.3000000000011</v>
      </c>
      <c r="C12260" s="201">
        <f t="shared" si="382"/>
        <v>9.4463000000000008</v>
      </c>
      <c r="D12260" s="254">
        <f t="shared" si="383"/>
        <v>0.3111394286928082</v>
      </c>
    </row>
    <row r="12261" spans="1:4" x14ac:dyDescent="0.3">
      <c r="A12261" s="4">
        <v>37386</v>
      </c>
      <c r="B12261" s="200">
        <v>9510.1999999999989</v>
      </c>
      <c r="C12261" s="201">
        <f t="shared" si="382"/>
        <v>9.5101999999999993</v>
      </c>
      <c r="D12261" s="254">
        <f t="shared" si="383"/>
        <v>0.67645533171716288</v>
      </c>
    </row>
    <row r="12262" spans="1:4" x14ac:dyDescent="0.3">
      <c r="A12262" s="4">
        <v>37389</v>
      </c>
      <c r="B12262" s="200">
        <v>9493.2999999999993</v>
      </c>
      <c r="C12262" s="201">
        <f t="shared" si="382"/>
        <v>9.4932999999999996</v>
      </c>
      <c r="D12262" s="254">
        <f t="shared" si="383"/>
        <v>-0.17770393892873049</v>
      </c>
    </row>
    <row r="12263" spans="1:4" x14ac:dyDescent="0.3">
      <c r="A12263" s="4">
        <v>37390</v>
      </c>
      <c r="B12263" s="200">
        <v>9520.4</v>
      </c>
      <c r="C12263" s="201">
        <f t="shared" si="382"/>
        <v>9.5204000000000004</v>
      </c>
      <c r="D12263" s="254">
        <f t="shared" si="383"/>
        <v>0.28546448547923653</v>
      </c>
    </row>
    <row r="12264" spans="1:4" x14ac:dyDescent="0.3">
      <c r="A12264" s="4">
        <v>37391</v>
      </c>
      <c r="B12264" s="200">
        <v>9471.7000000000007</v>
      </c>
      <c r="C12264" s="201">
        <f t="shared" si="382"/>
        <v>9.4717000000000002</v>
      </c>
      <c r="D12264" s="254">
        <f t="shared" si="383"/>
        <v>-0.51153312886011992</v>
      </c>
    </row>
    <row r="12265" spans="1:4" x14ac:dyDescent="0.3">
      <c r="A12265" s="4">
        <v>37392</v>
      </c>
      <c r="B12265" s="200">
        <v>9486.2999999999993</v>
      </c>
      <c r="C12265" s="201">
        <f t="shared" si="382"/>
        <v>9.4863</v>
      </c>
      <c r="D12265" s="254">
        <f t="shared" si="383"/>
        <v>0.15414339558894596</v>
      </c>
    </row>
    <row r="12266" spans="1:4" x14ac:dyDescent="0.3">
      <c r="A12266" s="4">
        <v>37393</v>
      </c>
      <c r="B12266" s="200">
        <v>9471</v>
      </c>
      <c r="C12266" s="201">
        <f t="shared" si="382"/>
        <v>9.4710000000000001</v>
      </c>
      <c r="D12266" s="254">
        <f t="shared" si="383"/>
        <v>-0.16128522184623018</v>
      </c>
    </row>
    <row r="12267" spans="1:4" x14ac:dyDescent="0.3">
      <c r="A12267" s="4">
        <v>37396</v>
      </c>
      <c r="B12267" s="200">
        <v>9491</v>
      </c>
      <c r="C12267" s="201">
        <f t="shared" si="382"/>
        <v>9.4909999999999997</v>
      </c>
      <c r="D12267" s="254">
        <f t="shared" si="383"/>
        <v>0.21117094287825822</v>
      </c>
    </row>
    <row r="12268" spans="1:4" x14ac:dyDescent="0.3">
      <c r="A12268" s="4">
        <v>37397</v>
      </c>
      <c r="B12268" s="200">
        <v>9513.2999999999993</v>
      </c>
      <c r="C12268" s="201">
        <f t="shared" si="382"/>
        <v>9.5132999999999992</v>
      </c>
      <c r="D12268" s="254">
        <f t="shared" si="383"/>
        <v>0.23495943525444485</v>
      </c>
    </row>
    <row r="12269" spans="1:4" x14ac:dyDescent="0.3">
      <c r="A12269" s="4">
        <v>37398</v>
      </c>
      <c r="B12269" s="200">
        <v>9524.5</v>
      </c>
      <c r="C12269" s="201">
        <f t="shared" si="382"/>
        <v>9.5244999999999997</v>
      </c>
      <c r="D12269" s="254">
        <f t="shared" si="383"/>
        <v>0.11772991496117324</v>
      </c>
    </row>
    <row r="12270" spans="1:4" x14ac:dyDescent="0.3">
      <c r="A12270" s="4">
        <v>37399</v>
      </c>
      <c r="B12270" s="200">
        <v>9516.5</v>
      </c>
      <c r="C12270" s="201">
        <f t="shared" si="382"/>
        <v>9.5165000000000006</v>
      </c>
      <c r="D12270" s="254">
        <f t="shared" si="383"/>
        <v>-8.3993910441493291E-2</v>
      </c>
    </row>
    <row r="12271" spans="1:4" x14ac:dyDescent="0.3">
      <c r="A12271" s="4">
        <v>37400</v>
      </c>
      <c r="B12271" s="200">
        <v>9558.5</v>
      </c>
      <c r="C12271" s="201">
        <f t="shared" si="382"/>
        <v>9.5585000000000004</v>
      </c>
      <c r="D12271" s="254">
        <f t="shared" si="383"/>
        <v>0.44133872747333935</v>
      </c>
    </row>
    <row r="12272" spans="1:4" x14ac:dyDescent="0.3">
      <c r="A12272" s="4">
        <v>37403</v>
      </c>
      <c r="B12272" s="200">
        <v>9570</v>
      </c>
      <c r="C12272" s="201">
        <f t="shared" si="382"/>
        <v>9.57</v>
      </c>
      <c r="D12272" s="254">
        <f t="shared" si="383"/>
        <v>0.12031176439817326</v>
      </c>
    </row>
    <row r="12273" spans="1:4" x14ac:dyDescent="0.3">
      <c r="A12273" s="4">
        <v>37404</v>
      </c>
      <c r="B12273" s="200">
        <v>9558.6</v>
      </c>
      <c r="C12273" s="201">
        <f t="shared" si="382"/>
        <v>9.5586000000000002</v>
      </c>
      <c r="D12273" s="254">
        <f t="shared" si="383"/>
        <v>-0.1191222570532835</v>
      </c>
    </row>
    <row r="12274" spans="1:4" x14ac:dyDescent="0.3">
      <c r="A12274" s="4">
        <v>37405</v>
      </c>
      <c r="B12274" s="200">
        <v>9613.4</v>
      </c>
      <c r="C12274" s="201">
        <f t="shared" si="382"/>
        <v>9.6134000000000004</v>
      </c>
      <c r="D12274" s="254">
        <f t="shared" si="383"/>
        <v>0.57330571422593568</v>
      </c>
    </row>
    <row r="12275" spans="1:4" x14ac:dyDescent="0.3">
      <c r="A12275" s="4">
        <v>37406</v>
      </c>
      <c r="B12275" s="200">
        <v>9714.8000000000011</v>
      </c>
      <c r="C12275" s="201">
        <f t="shared" si="382"/>
        <v>9.7148000000000003</v>
      </c>
      <c r="D12275" s="254">
        <f t="shared" si="383"/>
        <v>1.0547777061185482</v>
      </c>
    </row>
    <row r="12276" spans="1:4" x14ac:dyDescent="0.3">
      <c r="A12276" s="4">
        <v>37407</v>
      </c>
      <c r="B12276" s="200">
        <v>9656.2000000000007</v>
      </c>
      <c r="C12276" s="201">
        <f t="shared" si="382"/>
        <v>9.6562000000000001</v>
      </c>
      <c r="D12276" s="254">
        <f t="shared" si="383"/>
        <v>-0.60320335982213535</v>
      </c>
    </row>
    <row r="12277" spans="1:4" x14ac:dyDescent="0.3">
      <c r="A12277" s="4">
        <v>37410</v>
      </c>
      <c r="B12277" s="200">
        <v>9639.7999999999993</v>
      </c>
      <c r="C12277" s="201">
        <f t="shared" si="382"/>
        <v>9.6397999999999993</v>
      </c>
      <c r="D12277" s="254">
        <f t="shared" si="383"/>
        <v>-0.16983906712787489</v>
      </c>
    </row>
    <row r="12278" spans="1:4" x14ac:dyDescent="0.3">
      <c r="A12278" s="4">
        <v>37411</v>
      </c>
      <c r="B12278" s="200">
        <v>9706</v>
      </c>
      <c r="C12278" s="201">
        <f t="shared" si="382"/>
        <v>9.7059999999999995</v>
      </c>
      <c r="D12278" s="254">
        <f t="shared" si="383"/>
        <v>0.68673623934107919</v>
      </c>
    </row>
    <row r="12279" spans="1:4" x14ac:dyDescent="0.3">
      <c r="A12279" s="4">
        <v>37412</v>
      </c>
      <c r="B12279" s="200">
        <v>9734.5</v>
      </c>
      <c r="C12279" s="201">
        <f t="shared" si="382"/>
        <v>9.7345000000000006</v>
      </c>
      <c r="D12279" s="254">
        <f t="shared" si="383"/>
        <v>0.2936328044508496</v>
      </c>
    </row>
    <row r="12280" spans="1:4" x14ac:dyDescent="0.3">
      <c r="A12280" s="4">
        <v>37413</v>
      </c>
      <c r="B12280" s="200">
        <v>9776</v>
      </c>
      <c r="C12280" s="201">
        <f t="shared" si="382"/>
        <v>9.7759999999999998</v>
      </c>
      <c r="D12280" s="254">
        <f t="shared" si="383"/>
        <v>0.42631876316194806</v>
      </c>
    </row>
    <row r="12281" spans="1:4" x14ac:dyDescent="0.3">
      <c r="A12281" s="4">
        <v>37414</v>
      </c>
      <c r="B12281" s="200">
        <v>9741.1999999999989</v>
      </c>
      <c r="C12281" s="201">
        <f t="shared" si="382"/>
        <v>9.7411999999999992</v>
      </c>
      <c r="D12281" s="254">
        <f t="shared" si="383"/>
        <v>-0.35597381342062917</v>
      </c>
    </row>
    <row r="12282" spans="1:4" x14ac:dyDescent="0.3">
      <c r="A12282" s="4">
        <v>37417</v>
      </c>
      <c r="B12282" s="200">
        <v>9699.2999999999993</v>
      </c>
      <c r="C12282" s="201">
        <f t="shared" si="382"/>
        <v>9.6992999999999991</v>
      </c>
      <c r="D12282" s="254">
        <f t="shared" si="383"/>
        <v>-0.43013181127581346</v>
      </c>
    </row>
    <row r="12283" spans="1:4" x14ac:dyDescent="0.3">
      <c r="A12283" s="4">
        <v>37418</v>
      </c>
      <c r="B12283" s="200">
        <v>9660.7000000000007</v>
      </c>
      <c r="C12283" s="201">
        <f t="shared" si="382"/>
        <v>9.6607000000000003</v>
      </c>
      <c r="D12283" s="254">
        <f t="shared" si="383"/>
        <v>-0.39796686358808397</v>
      </c>
    </row>
    <row r="12284" spans="1:4" x14ac:dyDescent="0.3">
      <c r="A12284" s="4">
        <v>37419</v>
      </c>
      <c r="B12284" s="200">
        <v>9703.5</v>
      </c>
      <c r="C12284" s="201">
        <f t="shared" si="382"/>
        <v>9.7035</v>
      </c>
      <c r="D12284" s="254">
        <f t="shared" si="383"/>
        <v>0.44303207842080194</v>
      </c>
    </row>
    <row r="12285" spans="1:4" x14ac:dyDescent="0.3">
      <c r="A12285" s="4">
        <v>37420</v>
      </c>
      <c r="B12285" s="200">
        <v>9653.2000000000007</v>
      </c>
      <c r="C12285" s="201">
        <f t="shared" si="382"/>
        <v>9.6532</v>
      </c>
      <c r="D12285" s="254">
        <f t="shared" si="383"/>
        <v>-0.51836966043179444</v>
      </c>
    </row>
    <row r="12286" spans="1:4" x14ac:dyDescent="0.3">
      <c r="A12286" s="4">
        <v>37421</v>
      </c>
      <c r="B12286" s="200">
        <v>9668.4</v>
      </c>
      <c r="C12286" s="201">
        <f t="shared" si="382"/>
        <v>9.6684000000000001</v>
      </c>
      <c r="D12286" s="254">
        <f t="shared" si="383"/>
        <v>0.15746073840798847</v>
      </c>
    </row>
    <row r="12287" spans="1:4" x14ac:dyDescent="0.3">
      <c r="A12287" s="4">
        <v>37424</v>
      </c>
      <c r="B12287" s="200">
        <v>9607.7999999999993</v>
      </c>
      <c r="C12287" s="201">
        <f t="shared" si="382"/>
        <v>9.6077999999999992</v>
      </c>
      <c r="D12287" s="254">
        <f t="shared" si="383"/>
        <v>-0.62678416283976635</v>
      </c>
    </row>
    <row r="12288" spans="1:4" x14ac:dyDescent="0.3">
      <c r="A12288" s="4">
        <v>37425</v>
      </c>
      <c r="B12288" s="200">
        <v>9625.7999999999993</v>
      </c>
      <c r="C12288" s="201">
        <f t="shared" si="382"/>
        <v>9.6257999999999999</v>
      </c>
      <c r="D12288" s="254">
        <f t="shared" si="383"/>
        <v>0.18734777992881479</v>
      </c>
    </row>
    <row r="12289" spans="1:4" x14ac:dyDescent="0.3">
      <c r="A12289" s="4">
        <v>37426</v>
      </c>
      <c r="B12289" s="200">
        <v>9698.2999999999993</v>
      </c>
      <c r="C12289" s="201">
        <f t="shared" si="382"/>
        <v>9.6982999999999997</v>
      </c>
      <c r="D12289" s="254">
        <f t="shared" si="383"/>
        <v>0.75318415092771041</v>
      </c>
    </row>
    <row r="12290" spans="1:4" x14ac:dyDescent="0.3">
      <c r="A12290" s="4">
        <v>37427</v>
      </c>
      <c r="B12290" s="200">
        <v>9767.6</v>
      </c>
      <c r="C12290" s="201">
        <f t="shared" si="382"/>
        <v>9.7675999999999998</v>
      </c>
      <c r="D12290" s="254">
        <f t="shared" si="383"/>
        <v>0.71455822154400384</v>
      </c>
    </row>
    <row r="12291" spans="1:4" x14ac:dyDescent="0.3">
      <c r="A12291" s="4">
        <v>37428</v>
      </c>
      <c r="B12291" s="200">
        <v>9947.3000000000011</v>
      </c>
      <c r="C12291" s="201">
        <f t="shared" si="382"/>
        <v>9.9473000000000003</v>
      </c>
      <c r="D12291" s="254">
        <f t="shared" si="383"/>
        <v>1.8397559277611775</v>
      </c>
    </row>
    <row r="12292" spans="1:4" x14ac:dyDescent="0.3">
      <c r="A12292" s="4">
        <v>37431</v>
      </c>
      <c r="B12292" s="200">
        <v>9936</v>
      </c>
      <c r="C12292" s="201">
        <f t="shared" si="382"/>
        <v>9.9359999999999999</v>
      </c>
      <c r="D12292" s="254">
        <f t="shared" si="383"/>
        <v>-0.11359866496437609</v>
      </c>
    </row>
    <row r="12293" spans="1:4" x14ac:dyDescent="0.3">
      <c r="A12293" s="4">
        <v>37432</v>
      </c>
      <c r="B12293" s="200">
        <v>9820.2999999999993</v>
      </c>
      <c r="C12293" s="201">
        <f t="shared" si="382"/>
        <v>9.8202999999999996</v>
      </c>
      <c r="D12293" s="254">
        <f t="shared" si="383"/>
        <v>-1.1644524959742442</v>
      </c>
    </row>
    <row r="12294" spans="1:4" x14ac:dyDescent="0.3">
      <c r="A12294" s="4">
        <v>37433</v>
      </c>
      <c r="B12294" s="200">
        <v>9999.8000000000011</v>
      </c>
      <c r="C12294" s="201">
        <f t="shared" ref="C12294:C12357" si="384">B12294/1000</f>
        <v>9.9998000000000005</v>
      </c>
      <c r="D12294" s="254">
        <f t="shared" si="383"/>
        <v>1.8278463998045114</v>
      </c>
    </row>
    <row r="12295" spans="1:4" x14ac:dyDescent="0.3">
      <c r="A12295" s="4">
        <v>37434</v>
      </c>
      <c r="B12295" s="200">
        <v>9961.5</v>
      </c>
      <c r="C12295" s="201">
        <f t="shared" si="384"/>
        <v>9.9614999999999991</v>
      </c>
      <c r="D12295" s="254">
        <f t="shared" ref="D12295:D12358" si="385">((B12295/B12294)-1)*100</f>
        <v>-0.38300766015321175</v>
      </c>
    </row>
    <row r="12296" spans="1:4" x14ac:dyDescent="0.3">
      <c r="A12296" s="4">
        <v>37435</v>
      </c>
      <c r="B12296" s="200">
        <v>9956.7999999999993</v>
      </c>
      <c r="C12296" s="201">
        <f t="shared" si="384"/>
        <v>9.9567999999999994</v>
      </c>
      <c r="D12296" s="254">
        <f t="shared" si="385"/>
        <v>-4.7181649350003241E-2</v>
      </c>
    </row>
    <row r="12297" spans="1:4" x14ac:dyDescent="0.3">
      <c r="A12297" s="4">
        <v>37438</v>
      </c>
      <c r="B12297" s="200">
        <v>9928.2999999999993</v>
      </c>
      <c r="C12297" s="201">
        <f t="shared" si="384"/>
        <v>9.9283000000000001</v>
      </c>
      <c r="D12297" s="254">
        <f t="shared" si="385"/>
        <v>-0.28623654186084035</v>
      </c>
    </row>
    <row r="12298" spans="1:4" x14ac:dyDescent="0.3">
      <c r="A12298" s="4">
        <v>37439</v>
      </c>
      <c r="B12298" s="200">
        <v>9961.2000000000007</v>
      </c>
      <c r="C12298" s="201">
        <f t="shared" si="384"/>
        <v>9.9612000000000016</v>
      </c>
      <c r="D12298" s="254">
        <f t="shared" si="385"/>
        <v>0.33137596567389682</v>
      </c>
    </row>
    <row r="12299" spans="1:4" x14ac:dyDescent="0.3">
      <c r="A12299" s="4">
        <v>37440</v>
      </c>
      <c r="B12299" s="200">
        <v>9967</v>
      </c>
      <c r="C12299" s="201">
        <f t="shared" si="384"/>
        <v>9.9670000000000005</v>
      </c>
      <c r="D12299" s="254">
        <f t="shared" si="385"/>
        <v>5.8225916556220447E-2</v>
      </c>
    </row>
    <row r="12300" spans="1:4" x14ac:dyDescent="0.3">
      <c r="A12300" s="4">
        <v>37441</v>
      </c>
      <c r="B12300" s="200">
        <v>9950.2000000000007</v>
      </c>
      <c r="C12300" s="201">
        <f t="shared" si="384"/>
        <v>9.9502000000000006</v>
      </c>
      <c r="D12300" s="254">
        <f t="shared" si="385"/>
        <v>-0.16855623557739952</v>
      </c>
    </row>
    <row r="12301" spans="1:4" x14ac:dyDescent="0.3">
      <c r="A12301" s="4">
        <v>37442</v>
      </c>
      <c r="B12301" s="200">
        <v>9903.4</v>
      </c>
      <c r="C12301" s="201">
        <f t="shared" si="384"/>
        <v>9.9033999999999995</v>
      </c>
      <c r="D12301" s="254">
        <f t="shared" si="385"/>
        <v>-0.47034230467730698</v>
      </c>
    </row>
    <row r="12302" spans="1:4" x14ac:dyDescent="0.3">
      <c r="A12302" s="4">
        <v>37445</v>
      </c>
      <c r="B12302" s="200">
        <v>9922.2999999999993</v>
      </c>
      <c r="C12302" s="201">
        <f t="shared" si="384"/>
        <v>9.9222999999999999</v>
      </c>
      <c r="D12302" s="254">
        <f t="shared" si="385"/>
        <v>0.19084354868024178</v>
      </c>
    </row>
    <row r="12303" spans="1:4" x14ac:dyDescent="0.3">
      <c r="A12303" s="4">
        <v>37446</v>
      </c>
      <c r="B12303" s="200">
        <v>9855.2000000000007</v>
      </c>
      <c r="C12303" s="201">
        <f t="shared" si="384"/>
        <v>9.8552</v>
      </c>
      <c r="D12303" s="254">
        <f t="shared" si="385"/>
        <v>-0.67625449744513899</v>
      </c>
    </row>
    <row r="12304" spans="1:4" x14ac:dyDescent="0.3">
      <c r="A12304" s="4">
        <v>37447</v>
      </c>
      <c r="B12304" s="200">
        <v>9833.7999999999993</v>
      </c>
      <c r="C12304" s="201">
        <f t="shared" si="384"/>
        <v>9.8338000000000001</v>
      </c>
      <c r="D12304" s="254">
        <f t="shared" si="385"/>
        <v>-0.2171442487215014</v>
      </c>
    </row>
    <row r="12305" spans="1:4" x14ac:dyDescent="0.3">
      <c r="A12305" s="4">
        <v>37448</v>
      </c>
      <c r="B12305" s="200">
        <v>9797.9</v>
      </c>
      <c r="C12305" s="201">
        <f t="shared" si="384"/>
        <v>9.7979000000000003</v>
      </c>
      <c r="D12305" s="254">
        <f t="shared" si="385"/>
        <v>-0.36506742052919705</v>
      </c>
    </row>
    <row r="12306" spans="1:4" x14ac:dyDescent="0.3">
      <c r="A12306" s="4">
        <v>37449</v>
      </c>
      <c r="B12306" s="200">
        <v>9707.2000000000007</v>
      </c>
      <c r="C12306" s="201">
        <f t="shared" si="384"/>
        <v>9.7072000000000003</v>
      </c>
      <c r="D12306" s="254">
        <f t="shared" si="385"/>
        <v>-0.92570857020380926</v>
      </c>
    </row>
    <row r="12307" spans="1:4" x14ac:dyDescent="0.3">
      <c r="A12307" s="4">
        <v>37452</v>
      </c>
      <c r="B12307" s="200">
        <v>9752.2000000000007</v>
      </c>
      <c r="C12307" s="201">
        <f t="shared" si="384"/>
        <v>9.7522000000000002</v>
      </c>
      <c r="D12307" s="254">
        <f t="shared" si="385"/>
        <v>0.46357343003131657</v>
      </c>
    </row>
    <row r="12308" spans="1:4" x14ac:dyDescent="0.3">
      <c r="A12308" s="4">
        <v>37453</v>
      </c>
      <c r="B12308" s="200">
        <v>9734.5</v>
      </c>
      <c r="C12308" s="201">
        <f t="shared" si="384"/>
        <v>9.7345000000000006</v>
      </c>
      <c r="D12308" s="254">
        <f t="shared" si="385"/>
        <v>-0.18149750825455779</v>
      </c>
    </row>
    <row r="12309" spans="1:4" x14ac:dyDescent="0.3">
      <c r="A12309" s="4">
        <v>37454</v>
      </c>
      <c r="B12309" s="200">
        <v>9646.8000000000011</v>
      </c>
      <c r="C12309" s="201">
        <f t="shared" si="384"/>
        <v>9.6468000000000007</v>
      </c>
      <c r="D12309" s="254">
        <f t="shared" si="385"/>
        <v>-0.90091941034463607</v>
      </c>
    </row>
    <row r="12310" spans="1:4" x14ac:dyDescent="0.3">
      <c r="A12310" s="4">
        <v>37455</v>
      </c>
      <c r="B12310" s="200">
        <v>9646.2000000000007</v>
      </c>
      <c r="C12310" s="201">
        <f t="shared" si="384"/>
        <v>9.6462000000000003</v>
      </c>
      <c r="D12310" s="254">
        <f t="shared" si="385"/>
        <v>-6.2196790645674405E-3</v>
      </c>
    </row>
    <row r="12311" spans="1:4" x14ac:dyDescent="0.3">
      <c r="A12311" s="4">
        <v>37456</v>
      </c>
      <c r="B12311" s="200">
        <v>9705.2999999999993</v>
      </c>
      <c r="C12311" s="201">
        <f t="shared" si="384"/>
        <v>9.7052999999999994</v>
      </c>
      <c r="D12311" s="254">
        <f t="shared" si="385"/>
        <v>0.61267649437082294</v>
      </c>
    </row>
    <row r="12312" spans="1:4" x14ac:dyDescent="0.3">
      <c r="A12312" s="4">
        <v>37459</v>
      </c>
      <c r="B12312" s="200">
        <v>9628.5</v>
      </c>
      <c r="C12312" s="201">
        <f t="shared" si="384"/>
        <v>9.6285000000000007</v>
      </c>
      <c r="D12312" s="254">
        <f t="shared" si="385"/>
        <v>-0.79132020648511325</v>
      </c>
    </row>
    <row r="12313" spans="1:4" x14ac:dyDescent="0.3">
      <c r="A12313" s="4">
        <v>37460</v>
      </c>
      <c r="B12313" s="200">
        <v>9613</v>
      </c>
      <c r="C12313" s="201">
        <f t="shared" si="384"/>
        <v>9.6129999999999995</v>
      </c>
      <c r="D12313" s="254">
        <f t="shared" si="385"/>
        <v>-0.16098042270342727</v>
      </c>
    </row>
    <row r="12314" spans="1:4" x14ac:dyDescent="0.3">
      <c r="A12314" s="4">
        <v>37461</v>
      </c>
      <c r="B12314" s="200">
        <v>9701.8000000000011</v>
      </c>
      <c r="C12314" s="201">
        <f t="shared" si="384"/>
        <v>9.7018000000000004</v>
      </c>
      <c r="D12314" s="254">
        <f t="shared" si="385"/>
        <v>0.92374908977428394</v>
      </c>
    </row>
    <row r="12315" spans="1:4" x14ac:dyDescent="0.3">
      <c r="A12315" s="4">
        <v>37462</v>
      </c>
      <c r="B12315" s="200">
        <v>9715.7999999999993</v>
      </c>
      <c r="C12315" s="201">
        <f t="shared" si="384"/>
        <v>9.7157999999999998</v>
      </c>
      <c r="D12315" s="254">
        <f t="shared" si="385"/>
        <v>0.1443031190088151</v>
      </c>
    </row>
    <row r="12316" spans="1:4" x14ac:dyDescent="0.3">
      <c r="A12316" s="4">
        <v>37463</v>
      </c>
      <c r="B12316" s="200">
        <v>9765.2000000000007</v>
      </c>
      <c r="C12316" s="201">
        <f t="shared" si="384"/>
        <v>9.7652000000000001</v>
      </c>
      <c r="D12316" s="254">
        <f t="shared" si="385"/>
        <v>0.50845015335845289</v>
      </c>
    </row>
    <row r="12317" spans="1:4" x14ac:dyDescent="0.3">
      <c r="A12317" s="4">
        <v>37466</v>
      </c>
      <c r="B12317" s="200">
        <v>9694.4</v>
      </c>
      <c r="C12317" s="201">
        <f t="shared" si="384"/>
        <v>9.6943999999999999</v>
      </c>
      <c r="D12317" s="254">
        <f t="shared" si="385"/>
        <v>-0.72502355302503929</v>
      </c>
    </row>
    <row r="12318" spans="1:4" x14ac:dyDescent="0.3">
      <c r="A12318" s="4">
        <v>37467</v>
      </c>
      <c r="B12318" s="200">
        <v>9741</v>
      </c>
      <c r="C12318" s="201">
        <f t="shared" si="384"/>
        <v>9.7409999999999997</v>
      </c>
      <c r="D12318" s="254">
        <f t="shared" si="385"/>
        <v>0.48068988281895209</v>
      </c>
    </row>
    <row r="12319" spans="1:4" x14ac:dyDescent="0.3">
      <c r="A12319" s="4">
        <v>37468</v>
      </c>
      <c r="B12319" s="200">
        <v>9786.0999999999985</v>
      </c>
      <c r="C12319" s="201">
        <f t="shared" si="384"/>
        <v>9.7860999999999994</v>
      </c>
      <c r="D12319" s="254">
        <f t="shared" si="385"/>
        <v>0.46299147931423423</v>
      </c>
    </row>
    <row r="12320" spans="1:4" x14ac:dyDescent="0.3">
      <c r="A12320" s="4">
        <v>37469</v>
      </c>
      <c r="B12320" s="200">
        <v>9876.9</v>
      </c>
      <c r="C12320" s="201">
        <f t="shared" si="384"/>
        <v>9.8768999999999991</v>
      </c>
      <c r="D12320" s="254">
        <f t="shared" si="385"/>
        <v>0.92784663962151015</v>
      </c>
    </row>
    <row r="12321" spans="1:4" x14ac:dyDescent="0.3">
      <c r="A12321" s="4">
        <v>37470</v>
      </c>
      <c r="B12321" s="200">
        <v>9841.2000000000007</v>
      </c>
      <c r="C12321" s="201">
        <f t="shared" si="384"/>
        <v>9.8412000000000006</v>
      </c>
      <c r="D12321" s="254">
        <f t="shared" si="385"/>
        <v>-0.36144944263887258</v>
      </c>
    </row>
    <row r="12322" spans="1:4" x14ac:dyDescent="0.3">
      <c r="A12322" s="4">
        <v>37473</v>
      </c>
      <c r="B12322" s="200">
        <v>9792.7999999999993</v>
      </c>
      <c r="C12322" s="201">
        <f t="shared" si="384"/>
        <v>9.7927999999999997</v>
      </c>
      <c r="D12322" s="254">
        <f t="shared" si="385"/>
        <v>-0.49180994187701943</v>
      </c>
    </row>
    <row r="12323" spans="1:4" x14ac:dyDescent="0.3">
      <c r="A12323" s="4">
        <v>37474</v>
      </c>
      <c r="B12323" s="200">
        <v>9747.2999999999993</v>
      </c>
      <c r="C12323" s="201">
        <f t="shared" si="384"/>
        <v>9.7472999999999992</v>
      </c>
      <c r="D12323" s="254">
        <f t="shared" si="385"/>
        <v>-0.46462707295155115</v>
      </c>
    </row>
    <row r="12324" spans="1:4" x14ac:dyDescent="0.3">
      <c r="A12324" s="4">
        <v>37475</v>
      </c>
      <c r="B12324" s="200">
        <v>9734.7999999999993</v>
      </c>
      <c r="C12324" s="201">
        <f t="shared" si="384"/>
        <v>9.7347999999999999</v>
      </c>
      <c r="D12324" s="254">
        <f t="shared" si="385"/>
        <v>-0.12824064099802301</v>
      </c>
    </row>
    <row r="12325" spans="1:4" x14ac:dyDescent="0.3">
      <c r="A12325" s="4">
        <v>37476</v>
      </c>
      <c r="B12325" s="200">
        <v>9733.5</v>
      </c>
      <c r="C12325" s="201">
        <f t="shared" si="384"/>
        <v>9.7334999999999994</v>
      </c>
      <c r="D12325" s="254">
        <f t="shared" si="385"/>
        <v>-1.3354152114053441E-2</v>
      </c>
    </row>
    <row r="12326" spans="1:4" x14ac:dyDescent="0.3">
      <c r="A12326" s="4">
        <v>37477</v>
      </c>
      <c r="B12326" s="200">
        <v>9764</v>
      </c>
      <c r="C12326" s="201">
        <f t="shared" si="384"/>
        <v>9.7639999999999993</v>
      </c>
      <c r="D12326" s="254">
        <f t="shared" si="385"/>
        <v>0.31335079878769267</v>
      </c>
    </row>
    <row r="12327" spans="1:4" x14ac:dyDescent="0.3">
      <c r="A12327" s="4">
        <v>37480</v>
      </c>
      <c r="B12327" s="200">
        <v>9840.1999999999989</v>
      </c>
      <c r="C12327" s="201">
        <f t="shared" si="384"/>
        <v>9.8401999999999994</v>
      </c>
      <c r="D12327" s="254">
        <f t="shared" si="385"/>
        <v>0.78041786153215664</v>
      </c>
    </row>
    <row r="12328" spans="1:4" x14ac:dyDescent="0.3">
      <c r="A12328" s="4">
        <v>37481</v>
      </c>
      <c r="B12328" s="200">
        <v>9951.2000000000007</v>
      </c>
      <c r="C12328" s="201">
        <f t="shared" si="384"/>
        <v>9.9512</v>
      </c>
      <c r="D12328" s="254">
        <f t="shared" si="385"/>
        <v>1.1280258531330745</v>
      </c>
    </row>
    <row r="12329" spans="1:4" x14ac:dyDescent="0.3">
      <c r="A12329" s="4">
        <v>37482</v>
      </c>
      <c r="B12329" s="200">
        <v>9966.7999999999993</v>
      </c>
      <c r="C12329" s="201">
        <f t="shared" si="384"/>
        <v>9.9667999999999992</v>
      </c>
      <c r="D12329" s="254">
        <f t="shared" si="385"/>
        <v>0.1567650132647147</v>
      </c>
    </row>
    <row r="12330" spans="1:4" x14ac:dyDescent="0.3">
      <c r="A12330" s="4">
        <v>37483</v>
      </c>
      <c r="B12330" s="200">
        <v>9929.1999999999989</v>
      </c>
      <c r="C12330" s="201">
        <f t="shared" si="384"/>
        <v>9.929199999999998</v>
      </c>
      <c r="D12330" s="254">
        <f t="shared" si="385"/>
        <v>-0.37725247822771868</v>
      </c>
    </row>
    <row r="12331" spans="1:4" x14ac:dyDescent="0.3">
      <c r="A12331" s="4">
        <v>37484</v>
      </c>
      <c r="B12331" s="200">
        <v>9864.2999999999993</v>
      </c>
      <c r="C12331" s="201">
        <f t="shared" si="384"/>
        <v>9.8643000000000001</v>
      </c>
      <c r="D12331" s="254">
        <f t="shared" si="385"/>
        <v>-0.6536276840027333</v>
      </c>
    </row>
    <row r="12332" spans="1:4" x14ac:dyDescent="0.3">
      <c r="A12332" s="4">
        <v>37487</v>
      </c>
      <c r="B12332" s="200">
        <v>9774.6999999999989</v>
      </c>
      <c r="C12332" s="201">
        <f t="shared" si="384"/>
        <v>9.7746999999999993</v>
      </c>
      <c r="D12332" s="254">
        <f t="shared" si="385"/>
        <v>-0.90832598359742445</v>
      </c>
    </row>
    <row r="12333" spans="1:4" x14ac:dyDescent="0.3">
      <c r="A12333" s="4">
        <v>37488</v>
      </c>
      <c r="B12333" s="200">
        <v>9771.2999999999993</v>
      </c>
      <c r="C12333" s="201">
        <f t="shared" si="384"/>
        <v>9.7713000000000001</v>
      </c>
      <c r="D12333" s="254">
        <f t="shared" si="385"/>
        <v>-3.4783676225358384E-2</v>
      </c>
    </row>
    <row r="12334" spans="1:4" x14ac:dyDescent="0.3">
      <c r="A12334" s="4">
        <v>37489</v>
      </c>
      <c r="B12334" s="200">
        <v>9785.4</v>
      </c>
      <c r="C12334" s="201">
        <f t="shared" si="384"/>
        <v>9.7853999999999992</v>
      </c>
      <c r="D12334" s="254">
        <f t="shared" si="385"/>
        <v>0.14430014430015792</v>
      </c>
    </row>
    <row r="12335" spans="1:4" x14ac:dyDescent="0.3">
      <c r="A12335" s="4">
        <v>37490</v>
      </c>
      <c r="B12335" s="200">
        <v>9838.8000000000011</v>
      </c>
      <c r="C12335" s="201">
        <f t="shared" si="384"/>
        <v>9.8388000000000009</v>
      </c>
      <c r="D12335" s="254">
        <f t="shared" si="385"/>
        <v>0.54571095714024409</v>
      </c>
    </row>
    <row r="12336" spans="1:4" x14ac:dyDescent="0.3">
      <c r="A12336" s="4">
        <v>37491</v>
      </c>
      <c r="B12336" s="200">
        <v>9848.8000000000011</v>
      </c>
      <c r="C12336" s="201">
        <f t="shared" si="384"/>
        <v>9.8488000000000007</v>
      </c>
      <c r="D12336" s="254">
        <f t="shared" si="385"/>
        <v>0.10163841118835393</v>
      </c>
    </row>
    <row r="12337" spans="1:4" x14ac:dyDescent="0.3">
      <c r="A12337" s="4">
        <v>37494</v>
      </c>
      <c r="B12337" s="200">
        <v>9826.7000000000007</v>
      </c>
      <c r="C12337" s="201">
        <f t="shared" si="384"/>
        <v>9.8267000000000007</v>
      </c>
      <c r="D12337" s="254">
        <f t="shared" si="385"/>
        <v>-0.22439281942978617</v>
      </c>
    </row>
    <row r="12338" spans="1:4" x14ac:dyDescent="0.3">
      <c r="A12338" s="4">
        <v>37495</v>
      </c>
      <c r="B12338" s="200">
        <v>9854.3000000000011</v>
      </c>
      <c r="C12338" s="201">
        <f t="shared" si="384"/>
        <v>9.8543000000000003</v>
      </c>
      <c r="D12338" s="254">
        <f t="shared" si="385"/>
        <v>0.28086743260709035</v>
      </c>
    </row>
    <row r="12339" spans="1:4" x14ac:dyDescent="0.3">
      <c r="A12339" s="4">
        <v>37496</v>
      </c>
      <c r="B12339" s="200">
        <v>9899</v>
      </c>
      <c r="C12339" s="201">
        <f t="shared" si="384"/>
        <v>9.8989999999999991</v>
      </c>
      <c r="D12339" s="254">
        <f t="shared" si="385"/>
        <v>0.45360908435909675</v>
      </c>
    </row>
    <row r="12340" spans="1:4" x14ac:dyDescent="0.3">
      <c r="A12340" s="4">
        <v>37497</v>
      </c>
      <c r="B12340" s="200">
        <v>9919.2999999999993</v>
      </c>
      <c r="C12340" s="201">
        <f t="shared" si="384"/>
        <v>9.9192999999999998</v>
      </c>
      <c r="D12340" s="254">
        <f t="shared" si="385"/>
        <v>0.20507121931507832</v>
      </c>
    </row>
    <row r="12341" spans="1:4" x14ac:dyDescent="0.3">
      <c r="A12341" s="4">
        <v>37498</v>
      </c>
      <c r="B12341" s="200">
        <v>9910.9</v>
      </c>
      <c r="C12341" s="201">
        <f t="shared" si="384"/>
        <v>9.9108999999999998</v>
      </c>
      <c r="D12341" s="254">
        <f t="shared" si="385"/>
        <v>-8.4683394997631112E-2</v>
      </c>
    </row>
    <row r="12342" spans="1:4" x14ac:dyDescent="0.3">
      <c r="A12342" s="4">
        <v>37501</v>
      </c>
      <c r="B12342" s="200">
        <v>9918.6999999999989</v>
      </c>
      <c r="C12342" s="201">
        <f t="shared" si="384"/>
        <v>9.9186999999999994</v>
      </c>
      <c r="D12342" s="254">
        <f t="shared" si="385"/>
        <v>7.8701227940936036E-2</v>
      </c>
    </row>
    <row r="12343" spans="1:4" x14ac:dyDescent="0.3">
      <c r="A12343" s="4">
        <v>37502</v>
      </c>
      <c r="B12343" s="200">
        <v>9978.9</v>
      </c>
      <c r="C12343" s="201">
        <f t="shared" si="384"/>
        <v>9.9788999999999994</v>
      </c>
      <c r="D12343" s="254">
        <f t="shared" si="385"/>
        <v>0.6069343764808055</v>
      </c>
    </row>
    <row r="12344" spans="1:4" x14ac:dyDescent="0.3">
      <c r="A12344" s="4">
        <v>37503</v>
      </c>
      <c r="B12344" s="200">
        <v>10015.4</v>
      </c>
      <c r="C12344" s="201">
        <f t="shared" si="384"/>
        <v>10.0154</v>
      </c>
      <c r="D12344" s="254">
        <f t="shared" si="385"/>
        <v>0.36577177845253939</v>
      </c>
    </row>
    <row r="12345" spans="1:4" x14ac:dyDescent="0.3">
      <c r="A12345" s="4">
        <v>37504</v>
      </c>
      <c r="B12345" s="200">
        <v>10008.6</v>
      </c>
      <c r="C12345" s="201">
        <f t="shared" si="384"/>
        <v>10.008599999999999</v>
      </c>
      <c r="D12345" s="254">
        <f t="shared" si="385"/>
        <v>-6.7895441020815461E-2</v>
      </c>
    </row>
    <row r="12346" spans="1:4" x14ac:dyDescent="0.3">
      <c r="A12346" s="4">
        <v>37505</v>
      </c>
      <c r="B12346" s="200">
        <v>9962.1</v>
      </c>
      <c r="C12346" s="201">
        <f t="shared" si="384"/>
        <v>9.9620999999999995</v>
      </c>
      <c r="D12346" s="254">
        <f t="shared" si="385"/>
        <v>-0.46460044361849029</v>
      </c>
    </row>
    <row r="12347" spans="1:4" x14ac:dyDescent="0.3">
      <c r="A12347" s="4">
        <v>37508</v>
      </c>
      <c r="B12347" s="200">
        <v>9960.5</v>
      </c>
      <c r="C12347" s="201">
        <f t="shared" si="384"/>
        <v>9.9604999999999997</v>
      </c>
      <c r="D12347" s="254">
        <f t="shared" si="385"/>
        <v>-1.6060870699952101E-2</v>
      </c>
    </row>
    <row r="12348" spans="1:4" x14ac:dyDescent="0.3">
      <c r="A12348" s="4">
        <v>37509</v>
      </c>
      <c r="B12348" s="200">
        <v>9951.1</v>
      </c>
      <c r="C12348" s="201">
        <f t="shared" si="384"/>
        <v>9.9511000000000003</v>
      </c>
      <c r="D12348" s="254">
        <f t="shared" si="385"/>
        <v>-9.4372772451178921E-2</v>
      </c>
    </row>
    <row r="12349" spans="1:4" x14ac:dyDescent="0.3">
      <c r="A12349" s="4">
        <v>37510</v>
      </c>
      <c r="B12349" s="200">
        <v>9965.4000000000015</v>
      </c>
      <c r="C12349" s="201">
        <f t="shared" si="384"/>
        <v>9.9654000000000007</v>
      </c>
      <c r="D12349" s="254">
        <f t="shared" si="385"/>
        <v>0.14370270623349501</v>
      </c>
    </row>
    <row r="12350" spans="1:4" x14ac:dyDescent="0.3">
      <c r="A12350" s="4">
        <v>37511</v>
      </c>
      <c r="B12350" s="200">
        <v>10002.299999999999</v>
      </c>
      <c r="C12350" s="201">
        <f t="shared" si="384"/>
        <v>10.0023</v>
      </c>
      <c r="D12350" s="254">
        <f t="shared" si="385"/>
        <v>0.37028117285806683</v>
      </c>
    </row>
    <row r="12351" spans="1:4" x14ac:dyDescent="0.3">
      <c r="A12351" s="4">
        <v>37512</v>
      </c>
      <c r="B12351" s="200">
        <v>9967.4</v>
      </c>
      <c r="C12351" s="201">
        <f t="shared" si="384"/>
        <v>9.9673999999999996</v>
      </c>
      <c r="D12351" s="254">
        <f t="shared" si="385"/>
        <v>-0.34891974845785434</v>
      </c>
    </row>
    <row r="12352" spans="1:4" x14ac:dyDescent="0.3">
      <c r="A12352" s="4">
        <v>37516</v>
      </c>
      <c r="B12352" s="200">
        <v>9965.7999999999993</v>
      </c>
      <c r="C12352" s="201">
        <f t="shared" si="384"/>
        <v>9.9657999999999998</v>
      </c>
      <c r="D12352" s="254">
        <f t="shared" si="385"/>
        <v>-1.6052330597748909E-2</v>
      </c>
    </row>
    <row r="12353" spans="1:4" x14ac:dyDescent="0.3">
      <c r="A12353" s="4">
        <v>37517</v>
      </c>
      <c r="B12353" s="200">
        <v>10011.6</v>
      </c>
      <c r="C12353" s="201">
        <f t="shared" si="384"/>
        <v>10.0116</v>
      </c>
      <c r="D12353" s="254">
        <f t="shared" si="385"/>
        <v>0.45957173533486273</v>
      </c>
    </row>
    <row r="12354" spans="1:4" x14ac:dyDescent="0.3">
      <c r="A12354" s="4">
        <v>37518</v>
      </c>
      <c r="B12354" s="200">
        <v>10062.799999999999</v>
      </c>
      <c r="C12354" s="201">
        <f t="shared" si="384"/>
        <v>10.062799999999999</v>
      </c>
      <c r="D12354" s="254">
        <f t="shared" si="385"/>
        <v>0.51140676814893649</v>
      </c>
    </row>
    <row r="12355" spans="1:4" x14ac:dyDescent="0.3">
      <c r="A12355" s="4">
        <v>37519</v>
      </c>
      <c r="B12355" s="200">
        <v>10226.5</v>
      </c>
      <c r="C12355" s="201">
        <f t="shared" si="384"/>
        <v>10.2265</v>
      </c>
      <c r="D12355" s="254">
        <f t="shared" si="385"/>
        <v>1.626783797750142</v>
      </c>
    </row>
    <row r="12356" spans="1:4" x14ac:dyDescent="0.3">
      <c r="A12356" s="4">
        <v>37522</v>
      </c>
      <c r="B12356" s="200">
        <v>10357.799999999999</v>
      </c>
      <c r="C12356" s="201">
        <f t="shared" si="384"/>
        <v>10.357799999999999</v>
      </c>
      <c r="D12356" s="254">
        <f t="shared" si="385"/>
        <v>1.283919229452879</v>
      </c>
    </row>
    <row r="12357" spans="1:4" x14ac:dyDescent="0.3">
      <c r="A12357" s="4">
        <v>37523</v>
      </c>
      <c r="B12357" s="200">
        <v>10242.5</v>
      </c>
      <c r="C12357" s="201">
        <f t="shared" si="384"/>
        <v>10.2425</v>
      </c>
      <c r="D12357" s="254">
        <f t="shared" si="385"/>
        <v>-1.113170750545478</v>
      </c>
    </row>
    <row r="12358" spans="1:4" x14ac:dyDescent="0.3">
      <c r="A12358" s="4">
        <v>37524</v>
      </c>
      <c r="B12358" s="200">
        <v>10256.5</v>
      </c>
      <c r="C12358" s="201">
        <f t="shared" ref="C12358:C12421" si="386">B12358/1000</f>
        <v>10.256500000000001</v>
      </c>
      <c r="D12358" s="254">
        <f t="shared" si="385"/>
        <v>0.13668537954600879</v>
      </c>
    </row>
    <row r="12359" spans="1:4" x14ac:dyDescent="0.3">
      <c r="A12359" s="4">
        <v>37525</v>
      </c>
      <c r="B12359" s="200">
        <v>10166.700000000001</v>
      </c>
      <c r="C12359" s="201">
        <f t="shared" si="386"/>
        <v>10.166700000000001</v>
      </c>
      <c r="D12359" s="254">
        <f t="shared" ref="D12359:D12422" si="387">((B12359/B12358)-1)*100</f>
        <v>-0.87554233900453138</v>
      </c>
    </row>
    <row r="12360" spans="1:4" x14ac:dyDescent="0.3">
      <c r="A12360" s="4">
        <v>37526</v>
      </c>
      <c r="B12360" s="200">
        <v>10176.700000000001</v>
      </c>
      <c r="C12360" s="201">
        <f t="shared" si="386"/>
        <v>10.1767</v>
      </c>
      <c r="D12360" s="254">
        <f t="shared" si="387"/>
        <v>9.8360333244817966E-2</v>
      </c>
    </row>
    <row r="12361" spans="1:4" x14ac:dyDescent="0.3">
      <c r="A12361" s="4">
        <v>37529</v>
      </c>
      <c r="B12361" s="200">
        <v>10229.900000000001</v>
      </c>
      <c r="C12361" s="201">
        <f t="shared" si="386"/>
        <v>10.229900000000001</v>
      </c>
      <c r="D12361" s="254">
        <f t="shared" si="387"/>
        <v>0.52276278164828938</v>
      </c>
    </row>
    <row r="12362" spans="1:4" x14ac:dyDescent="0.3">
      <c r="A12362" s="4">
        <v>37530</v>
      </c>
      <c r="B12362" s="200">
        <v>10157.299999999999</v>
      </c>
      <c r="C12362" s="201">
        <f t="shared" si="386"/>
        <v>10.157299999999999</v>
      </c>
      <c r="D12362" s="254">
        <f t="shared" si="387"/>
        <v>-0.7096843566408495</v>
      </c>
    </row>
    <row r="12363" spans="1:4" x14ac:dyDescent="0.3">
      <c r="A12363" s="4">
        <v>37531</v>
      </c>
      <c r="B12363" s="200">
        <v>10124.800000000001</v>
      </c>
      <c r="C12363" s="201">
        <f t="shared" si="386"/>
        <v>10.1248</v>
      </c>
      <c r="D12363" s="254">
        <f t="shared" si="387"/>
        <v>-0.31996692034298446</v>
      </c>
    </row>
    <row r="12364" spans="1:4" x14ac:dyDescent="0.3">
      <c r="A12364" s="4">
        <v>37532</v>
      </c>
      <c r="B12364" s="200">
        <v>10139.799999999999</v>
      </c>
      <c r="C12364" s="201">
        <f t="shared" si="386"/>
        <v>10.139799999999999</v>
      </c>
      <c r="D12364" s="254">
        <f t="shared" si="387"/>
        <v>0.14815107458912014</v>
      </c>
    </row>
    <row r="12365" spans="1:4" x14ac:dyDescent="0.3">
      <c r="A12365" s="4">
        <v>37533</v>
      </c>
      <c r="B12365" s="200">
        <v>10184</v>
      </c>
      <c r="C12365" s="201">
        <f t="shared" si="386"/>
        <v>10.183999999999999</v>
      </c>
      <c r="D12365" s="254">
        <f t="shared" si="387"/>
        <v>0.43590603364958014</v>
      </c>
    </row>
    <row r="12366" spans="1:4" x14ac:dyDescent="0.3">
      <c r="A12366" s="4">
        <v>37536</v>
      </c>
      <c r="B12366" s="200">
        <v>10215.400000000001</v>
      </c>
      <c r="C12366" s="201">
        <f t="shared" si="386"/>
        <v>10.215400000000001</v>
      </c>
      <c r="D12366" s="254">
        <f t="shared" si="387"/>
        <v>0.30832678711705253</v>
      </c>
    </row>
    <row r="12367" spans="1:4" x14ac:dyDescent="0.3">
      <c r="A12367" s="4">
        <v>37537</v>
      </c>
      <c r="B12367" s="200">
        <v>10157.5</v>
      </c>
      <c r="C12367" s="201">
        <f t="shared" si="386"/>
        <v>10.157500000000001</v>
      </c>
      <c r="D12367" s="254">
        <f t="shared" si="387"/>
        <v>-0.56679131507333391</v>
      </c>
    </row>
    <row r="12368" spans="1:4" x14ac:dyDescent="0.3">
      <c r="A12368" s="4">
        <v>37538</v>
      </c>
      <c r="B12368" s="200">
        <v>10204.800000000001</v>
      </c>
      <c r="C12368" s="201">
        <f t="shared" si="386"/>
        <v>10.204800000000001</v>
      </c>
      <c r="D12368" s="254">
        <f t="shared" si="387"/>
        <v>0.46566576421365191</v>
      </c>
    </row>
    <row r="12369" spans="1:4" x14ac:dyDescent="0.3">
      <c r="A12369" s="4">
        <v>37539</v>
      </c>
      <c r="B12369" s="200">
        <v>10219.5</v>
      </c>
      <c r="C12369" s="201">
        <f t="shared" si="386"/>
        <v>10.2195</v>
      </c>
      <c r="D12369" s="254">
        <f t="shared" si="387"/>
        <v>0.14404985888991639</v>
      </c>
    </row>
    <row r="12370" spans="1:4" x14ac:dyDescent="0.3">
      <c r="A12370" s="4">
        <v>37540</v>
      </c>
      <c r="B12370" s="200">
        <v>10159.200000000001</v>
      </c>
      <c r="C12370" s="201">
        <f t="shared" si="386"/>
        <v>10.1592</v>
      </c>
      <c r="D12370" s="254">
        <f t="shared" si="387"/>
        <v>-0.59004843681197405</v>
      </c>
    </row>
    <row r="12371" spans="1:4" x14ac:dyDescent="0.3">
      <c r="A12371" s="4">
        <v>37543</v>
      </c>
      <c r="B12371" s="200">
        <v>10108.4</v>
      </c>
      <c r="C12371" s="201">
        <f t="shared" si="386"/>
        <v>10.1084</v>
      </c>
      <c r="D12371" s="254">
        <f t="shared" si="387"/>
        <v>-0.50003937317900649</v>
      </c>
    </row>
    <row r="12372" spans="1:4" x14ac:dyDescent="0.3">
      <c r="A12372" s="4">
        <v>37544</v>
      </c>
      <c r="B12372" s="200">
        <v>10068.300000000001</v>
      </c>
      <c r="C12372" s="201">
        <f t="shared" si="386"/>
        <v>10.068300000000001</v>
      </c>
      <c r="D12372" s="254">
        <f t="shared" si="387"/>
        <v>-0.39669977444499738</v>
      </c>
    </row>
    <row r="12373" spans="1:4" x14ac:dyDescent="0.3">
      <c r="A12373" s="4">
        <v>37545</v>
      </c>
      <c r="B12373" s="200">
        <v>10075.699999999999</v>
      </c>
      <c r="C12373" s="201">
        <f t="shared" si="386"/>
        <v>10.075699999999999</v>
      </c>
      <c r="D12373" s="254">
        <f t="shared" si="387"/>
        <v>7.3498008601236009E-2</v>
      </c>
    </row>
    <row r="12374" spans="1:4" x14ac:dyDescent="0.3">
      <c r="A12374" s="4">
        <v>37546</v>
      </c>
      <c r="B12374" s="200">
        <v>9998.7999999999993</v>
      </c>
      <c r="C12374" s="201">
        <f t="shared" si="386"/>
        <v>9.9987999999999992</v>
      </c>
      <c r="D12374" s="254">
        <f t="shared" si="387"/>
        <v>-0.7632224063836679</v>
      </c>
    </row>
    <row r="12375" spans="1:4" x14ac:dyDescent="0.3">
      <c r="A12375" s="4">
        <v>37547</v>
      </c>
      <c r="B12375" s="200">
        <v>9984.1999999999989</v>
      </c>
      <c r="C12375" s="201">
        <f t="shared" si="386"/>
        <v>9.9841999999999995</v>
      </c>
      <c r="D12375" s="254">
        <f t="shared" si="387"/>
        <v>-0.14601752210265939</v>
      </c>
    </row>
    <row r="12376" spans="1:4" x14ac:dyDescent="0.3">
      <c r="A12376" s="4">
        <v>37550</v>
      </c>
      <c r="B12376" s="200">
        <v>9938.2999999999993</v>
      </c>
      <c r="C12376" s="201">
        <f t="shared" si="386"/>
        <v>9.9382999999999999</v>
      </c>
      <c r="D12376" s="254">
        <f t="shared" si="387"/>
        <v>-0.45972636766089536</v>
      </c>
    </row>
    <row r="12377" spans="1:4" x14ac:dyDescent="0.3">
      <c r="A12377" s="4">
        <v>37551</v>
      </c>
      <c r="B12377" s="200">
        <v>9972.3000000000011</v>
      </c>
      <c r="C12377" s="201">
        <f t="shared" si="386"/>
        <v>9.9723000000000006</v>
      </c>
      <c r="D12377" s="254">
        <f t="shared" si="387"/>
        <v>0.3421108237827486</v>
      </c>
    </row>
    <row r="12378" spans="1:4" x14ac:dyDescent="0.3">
      <c r="A12378" s="4">
        <v>37552</v>
      </c>
      <c r="B12378" s="200">
        <v>10007.9</v>
      </c>
      <c r="C12378" s="201">
        <f t="shared" si="386"/>
        <v>10.007899999999999</v>
      </c>
      <c r="D12378" s="254">
        <f t="shared" si="387"/>
        <v>0.35698885913979517</v>
      </c>
    </row>
    <row r="12379" spans="1:4" x14ac:dyDescent="0.3">
      <c r="A12379" s="4">
        <v>37553</v>
      </c>
      <c r="B12379" s="200">
        <v>9946.7999999999993</v>
      </c>
      <c r="C12379" s="201">
        <f t="shared" si="386"/>
        <v>9.9467999999999996</v>
      </c>
      <c r="D12379" s="254">
        <f t="shared" si="387"/>
        <v>-0.61051769102409281</v>
      </c>
    </row>
    <row r="12380" spans="1:4" x14ac:dyDescent="0.3">
      <c r="A12380" s="4">
        <v>37554</v>
      </c>
      <c r="B12380" s="200">
        <v>9981.6</v>
      </c>
      <c r="C12380" s="201">
        <f t="shared" si="386"/>
        <v>9.9816000000000003</v>
      </c>
      <c r="D12380" s="254">
        <f t="shared" si="387"/>
        <v>0.34986126191338673</v>
      </c>
    </row>
    <row r="12381" spans="1:4" x14ac:dyDescent="0.3">
      <c r="A12381" s="4">
        <v>37557</v>
      </c>
      <c r="B12381" s="200">
        <v>10000.299999999999</v>
      </c>
      <c r="C12381" s="201">
        <f t="shared" si="386"/>
        <v>10.000299999999999</v>
      </c>
      <c r="D12381" s="254">
        <f t="shared" si="387"/>
        <v>0.18734471427426236</v>
      </c>
    </row>
    <row r="12382" spans="1:4" x14ac:dyDescent="0.3">
      <c r="A12382" s="4">
        <v>37558</v>
      </c>
      <c r="B12382" s="200">
        <v>10159.299999999999</v>
      </c>
      <c r="C12382" s="201">
        <f t="shared" si="386"/>
        <v>10.1593</v>
      </c>
      <c r="D12382" s="254">
        <f t="shared" si="387"/>
        <v>1.5899523014309525</v>
      </c>
    </row>
    <row r="12383" spans="1:4" x14ac:dyDescent="0.3">
      <c r="A12383" s="4">
        <v>37559</v>
      </c>
      <c r="B12383" s="200">
        <v>10226.299999999999</v>
      </c>
      <c r="C12383" s="201">
        <f t="shared" si="386"/>
        <v>10.226299999999998</v>
      </c>
      <c r="D12383" s="254">
        <f t="shared" si="387"/>
        <v>0.65949425649405313</v>
      </c>
    </row>
    <row r="12384" spans="1:4" x14ac:dyDescent="0.3">
      <c r="A12384" s="4">
        <v>37560</v>
      </c>
      <c r="B12384" s="200">
        <v>10155.200000000001</v>
      </c>
      <c r="C12384" s="201">
        <f t="shared" si="386"/>
        <v>10.155200000000001</v>
      </c>
      <c r="D12384" s="254">
        <f t="shared" si="387"/>
        <v>-0.69526612753388894</v>
      </c>
    </row>
    <row r="12385" spans="1:4" x14ac:dyDescent="0.3">
      <c r="A12385" s="4">
        <v>37561</v>
      </c>
      <c r="B12385" s="200">
        <v>10199.199999999999</v>
      </c>
      <c r="C12385" s="201">
        <f t="shared" si="386"/>
        <v>10.199199999999999</v>
      </c>
      <c r="D12385" s="254">
        <f t="shared" si="387"/>
        <v>0.43327556325820638</v>
      </c>
    </row>
    <row r="12386" spans="1:4" x14ac:dyDescent="0.3">
      <c r="A12386" s="4">
        <v>37564</v>
      </c>
      <c r="B12386" s="200">
        <v>10182</v>
      </c>
      <c r="C12386" s="201">
        <f t="shared" si="386"/>
        <v>10.182</v>
      </c>
      <c r="D12386" s="254">
        <f t="shared" si="387"/>
        <v>-0.16864067770020474</v>
      </c>
    </row>
    <row r="12387" spans="1:4" x14ac:dyDescent="0.3">
      <c r="A12387" s="4">
        <v>37565</v>
      </c>
      <c r="B12387" s="200">
        <v>10209.9</v>
      </c>
      <c r="C12387" s="201">
        <f t="shared" si="386"/>
        <v>10.209899999999999</v>
      </c>
      <c r="D12387" s="254">
        <f t="shared" si="387"/>
        <v>0.27401296405420439</v>
      </c>
    </row>
    <row r="12388" spans="1:4" x14ac:dyDescent="0.3">
      <c r="A12388" s="4">
        <v>37566</v>
      </c>
      <c r="B12388" s="200">
        <v>10169.800000000001</v>
      </c>
      <c r="C12388" s="201">
        <f t="shared" si="386"/>
        <v>10.1698</v>
      </c>
      <c r="D12388" s="254">
        <f t="shared" si="387"/>
        <v>-0.39275605049998719</v>
      </c>
    </row>
    <row r="12389" spans="1:4" x14ac:dyDescent="0.3">
      <c r="A12389" s="4">
        <v>37567</v>
      </c>
      <c r="B12389" s="200">
        <v>10242.800000000001</v>
      </c>
      <c r="C12389" s="201">
        <f t="shared" si="386"/>
        <v>10.242800000000001</v>
      </c>
      <c r="D12389" s="254">
        <f t="shared" si="387"/>
        <v>0.71781155971601951</v>
      </c>
    </row>
    <row r="12390" spans="1:4" x14ac:dyDescent="0.3">
      <c r="A12390" s="4">
        <v>37568</v>
      </c>
      <c r="B12390" s="200">
        <v>10295.299999999999</v>
      </c>
      <c r="C12390" s="201">
        <f t="shared" si="386"/>
        <v>10.295299999999999</v>
      </c>
      <c r="D12390" s="254">
        <f t="shared" si="387"/>
        <v>0.51255516069823592</v>
      </c>
    </row>
    <row r="12391" spans="1:4" x14ac:dyDescent="0.3">
      <c r="A12391" s="4">
        <v>37571</v>
      </c>
      <c r="B12391" s="200">
        <v>10333.4</v>
      </c>
      <c r="C12391" s="201">
        <f t="shared" si="386"/>
        <v>10.333399999999999</v>
      </c>
      <c r="D12391" s="254">
        <f t="shared" si="387"/>
        <v>0.37007178032695265</v>
      </c>
    </row>
    <row r="12392" spans="1:4" x14ac:dyDescent="0.3">
      <c r="A12392" s="4">
        <v>37572</v>
      </c>
      <c r="B12392" s="200">
        <v>10344.699999999999</v>
      </c>
      <c r="C12392" s="201">
        <f t="shared" si="386"/>
        <v>10.3447</v>
      </c>
      <c r="D12392" s="254">
        <f t="shared" si="387"/>
        <v>0.10935413319912435</v>
      </c>
    </row>
    <row r="12393" spans="1:4" x14ac:dyDescent="0.3">
      <c r="A12393" s="4">
        <v>37573</v>
      </c>
      <c r="B12393" s="200">
        <v>10278.700000000001</v>
      </c>
      <c r="C12393" s="201">
        <f t="shared" si="386"/>
        <v>10.278700000000001</v>
      </c>
      <c r="D12393" s="254">
        <f t="shared" si="387"/>
        <v>-0.63800786876370141</v>
      </c>
    </row>
    <row r="12394" spans="1:4" x14ac:dyDescent="0.3">
      <c r="A12394" s="4">
        <v>37574</v>
      </c>
      <c r="B12394" s="200">
        <v>10209.199999999999</v>
      </c>
      <c r="C12394" s="201">
        <f t="shared" si="386"/>
        <v>10.209199999999999</v>
      </c>
      <c r="D12394" s="254">
        <f t="shared" si="387"/>
        <v>-0.67615554496193164</v>
      </c>
    </row>
    <row r="12395" spans="1:4" x14ac:dyDescent="0.3">
      <c r="A12395" s="4">
        <v>37575</v>
      </c>
      <c r="B12395" s="200">
        <v>10248.4</v>
      </c>
      <c r="C12395" s="201">
        <f t="shared" si="386"/>
        <v>10.2484</v>
      </c>
      <c r="D12395" s="254">
        <f t="shared" si="387"/>
        <v>0.38396740195119072</v>
      </c>
    </row>
    <row r="12396" spans="1:4" x14ac:dyDescent="0.3">
      <c r="A12396" s="4">
        <v>37578</v>
      </c>
      <c r="B12396" s="200">
        <v>10176</v>
      </c>
      <c r="C12396" s="201">
        <f t="shared" si="386"/>
        <v>10.176</v>
      </c>
      <c r="D12396" s="254">
        <f t="shared" si="387"/>
        <v>-0.7064517388080005</v>
      </c>
    </row>
    <row r="12397" spans="1:4" x14ac:dyDescent="0.3">
      <c r="A12397" s="4">
        <v>37579</v>
      </c>
      <c r="B12397" s="200">
        <v>10163.5</v>
      </c>
      <c r="C12397" s="201">
        <f t="shared" si="386"/>
        <v>10.163500000000001</v>
      </c>
      <c r="D12397" s="254">
        <f t="shared" si="387"/>
        <v>-0.1228380503144666</v>
      </c>
    </row>
    <row r="12398" spans="1:4" x14ac:dyDescent="0.3">
      <c r="A12398" s="4">
        <v>37581</v>
      </c>
      <c r="B12398" s="200">
        <v>10087.400000000001</v>
      </c>
      <c r="C12398" s="201">
        <f t="shared" si="386"/>
        <v>10.087400000000001</v>
      </c>
      <c r="D12398" s="254">
        <f t="shared" si="387"/>
        <v>-0.74875780980959705</v>
      </c>
    </row>
    <row r="12399" spans="1:4" x14ac:dyDescent="0.3">
      <c r="A12399" s="4">
        <v>37582</v>
      </c>
      <c r="B12399" s="200">
        <v>10133.300000000001</v>
      </c>
      <c r="C12399" s="201">
        <f t="shared" si="386"/>
        <v>10.133300000000002</v>
      </c>
      <c r="D12399" s="254">
        <f t="shared" si="387"/>
        <v>0.45502309812239794</v>
      </c>
    </row>
    <row r="12400" spans="1:4" x14ac:dyDescent="0.3">
      <c r="A12400" s="4">
        <v>37585</v>
      </c>
      <c r="B12400" s="200">
        <v>10106.5</v>
      </c>
      <c r="C12400" s="201">
        <f t="shared" si="386"/>
        <v>10.1065</v>
      </c>
      <c r="D12400" s="254">
        <f t="shared" si="387"/>
        <v>-0.26447455419262855</v>
      </c>
    </row>
    <row r="12401" spans="1:4" x14ac:dyDescent="0.3">
      <c r="A12401" s="4">
        <v>37586</v>
      </c>
      <c r="B12401" s="200">
        <v>10153.5</v>
      </c>
      <c r="C12401" s="201">
        <f t="shared" si="386"/>
        <v>10.153499999999999</v>
      </c>
      <c r="D12401" s="254">
        <f t="shared" si="387"/>
        <v>0.46504724682134846</v>
      </c>
    </row>
    <row r="12402" spans="1:4" x14ac:dyDescent="0.3">
      <c r="A12402" s="4">
        <v>37587</v>
      </c>
      <c r="B12402" s="200">
        <v>10149.6</v>
      </c>
      <c r="C12402" s="201">
        <f t="shared" si="386"/>
        <v>10.1496</v>
      </c>
      <c r="D12402" s="254">
        <f t="shared" si="387"/>
        <v>-3.8410400354549346E-2</v>
      </c>
    </row>
    <row r="12403" spans="1:4" x14ac:dyDescent="0.3">
      <c r="A12403" s="4">
        <v>37588</v>
      </c>
      <c r="B12403" s="200">
        <v>10119.300000000001</v>
      </c>
      <c r="C12403" s="201">
        <f t="shared" si="386"/>
        <v>10.119300000000001</v>
      </c>
      <c r="D12403" s="254">
        <f t="shared" si="387"/>
        <v>-0.29853393237171399</v>
      </c>
    </row>
    <row r="12404" spans="1:4" x14ac:dyDescent="0.3">
      <c r="A12404" s="4">
        <v>37589</v>
      </c>
      <c r="B12404" s="200">
        <v>10146.5</v>
      </c>
      <c r="C12404" s="201">
        <f t="shared" si="386"/>
        <v>10.1465</v>
      </c>
      <c r="D12404" s="254">
        <f t="shared" si="387"/>
        <v>0.26879329597895296</v>
      </c>
    </row>
    <row r="12405" spans="1:4" x14ac:dyDescent="0.3">
      <c r="A12405" s="4">
        <v>37592</v>
      </c>
      <c r="B12405" s="200">
        <v>10103.6</v>
      </c>
      <c r="C12405" s="201">
        <f t="shared" si="386"/>
        <v>10.1036</v>
      </c>
      <c r="D12405" s="254">
        <f t="shared" si="387"/>
        <v>-0.42280589365790711</v>
      </c>
    </row>
    <row r="12406" spans="1:4" x14ac:dyDescent="0.3">
      <c r="A12406" s="4">
        <v>37593</v>
      </c>
      <c r="B12406" s="200">
        <v>10142.099999999999</v>
      </c>
      <c r="C12406" s="201">
        <f t="shared" si="386"/>
        <v>10.142099999999999</v>
      </c>
      <c r="D12406" s="254">
        <f t="shared" si="387"/>
        <v>0.38105229819072051</v>
      </c>
    </row>
    <row r="12407" spans="1:4" x14ac:dyDescent="0.3">
      <c r="A12407" s="4">
        <v>37594</v>
      </c>
      <c r="B12407" s="200">
        <v>10228.700000000001</v>
      </c>
      <c r="C12407" s="201">
        <f t="shared" si="386"/>
        <v>10.2287</v>
      </c>
      <c r="D12407" s="254">
        <f t="shared" si="387"/>
        <v>0.85386655623591601</v>
      </c>
    </row>
    <row r="12408" spans="1:4" x14ac:dyDescent="0.3">
      <c r="A12408" s="4">
        <v>37595</v>
      </c>
      <c r="B12408" s="200">
        <v>10245.200000000001</v>
      </c>
      <c r="C12408" s="201">
        <f t="shared" si="386"/>
        <v>10.245200000000001</v>
      </c>
      <c r="D12408" s="254">
        <f t="shared" si="387"/>
        <v>0.16131082151202847</v>
      </c>
    </row>
    <row r="12409" spans="1:4" x14ac:dyDescent="0.3">
      <c r="A12409" s="4">
        <v>37596</v>
      </c>
      <c r="B12409" s="200">
        <v>10272.4</v>
      </c>
      <c r="C12409" s="201">
        <f t="shared" si="386"/>
        <v>10.272399999999999</v>
      </c>
      <c r="D12409" s="254">
        <f t="shared" si="387"/>
        <v>0.26549018076755804</v>
      </c>
    </row>
    <row r="12410" spans="1:4" x14ac:dyDescent="0.3">
      <c r="A12410" s="4">
        <v>37599</v>
      </c>
      <c r="B12410" s="200">
        <v>10185.200000000001</v>
      </c>
      <c r="C12410" s="201">
        <f t="shared" si="386"/>
        <v>10.1852</v>
      </c>
      <c r="D12410" s="254">
        <f t="shared" si="387"/>
        <v>-0.84887660137844545</v>
      </c>
    </row>
    <row r="12411" spans="1:4" x14ac:dyDescent="0.3">
      <c r="A12411" s="4">
        <v>37600</v>
      </c>
      <c r="B12411" s="200">
        <v>10174.4</v>
      </c>
      <c r="C12411" s="201">
        <f t="shared" si="386"/>
        <v>10.1744</v>
      </c>
      <c r="D12411" s="254">
        <f t="shared" si="387"/>
        <v>-0.10603620940188296</v>
      </c>
    </row>
    <row r="12412" spans="1:4" x14ac:dyDescent="0.3">
      <c r="A12412" s="4">
        <v>37601</v>
      </c>
      <c r="B12412" s="200">
        <v>10178.5</v>
      </c>
      <c r="C12412" s="201">
        <f t="shared" si="386"/>
        <v>10.1785</v>
      </c>
      <c r="D12412" s="254">
        <f t="shared" si="387"/>
        <v>4.0297216543483394E-2</v>
      </c>
    </row>
    <row r="12413" spans="1:4" x14ac:dyDescent="0.3">
      <c r="A12413" s="4">
        <v>37603</v>
      </c>
      <c r="B12413" s="200">
        <v>10185</v>
      </c>
      <c r="C12413" s="201">
        <f t="shared" si="386"/>
        <v>10.185</v>
      </c>
      <c r="D12413" s="254">
        <f t="shared" si="387"/>
        <v>6.3860097263845894E-2</v>
      </c>
    </row>
    <row r="12414" spans="1:4" x14ac:dyDescent="0.3">
      <c r="A12414" s="4">
        <v>37606</v>
      </c>
      <c r="B12414" s="200">
        <v>10196.6</v>
      </c>
      <c r="C12414" s="201">
        <f t="shared" si="386"/>
        <v>10.1966</v>
      </c>
      <c r="D12414" s="254">
        <f t="shared" si="387"/>
        <v>0.11389297987236535</v>
      </c>
    </row>
    <row r="12415" spans="1:4" x14ac:dyDescent="0.3">
      <c r="A12415" s="4">
        <v>37607</v>
      </c>
      <c r="B12415" s="200">
        <v>10205.299999999999</v>
      </c>
      <c r="C12415" s="201">
        <f t="shared" si="386"/>
        <v>10.205299999999999</v>
      </c>
      <c r="D12415" s="254">
        <f t="shared" si="387"/>
        <v>8.5322558499889567E-2</v>
      </c>
    </row>
    <row r="12416" spans="1:4" x14ac:dyDescent="0.3">
      <c r="A12416" s="4">
        <v>37608</v>
      </c>
      <c r="B12416" s="200">
        <v>10252.599999999999</v>
      </c>
      <c r="C12416" s="201">
        <f t="shared" si="386"/>
        <v>10.252599999999999</v>
      </c>
      <c r="D12416" s="254">
        <f t="shared" si="387"/>
        <v>0.46348465993160115</v>
      </c>
    </row>
    <row r="12417" spans="1:4" x14ac:dyDescent="0.3">
      <c r="A12417" s="4">
        <v>37609</v>
      </c>
      <c r="B12417" s="200">
        <v>10192</v>
      </c>
      <c r="C12417" s="201">
        <f t="shared" si="386"/>
        <v>10.192</v>
      </c>
      <c r="D12417" s="254">
        <f t="shared" si="387"/>
        <v>-0.59106958234982354</v>
      </c>
    </row>
    <row r="12418" spans="1:4" x14ac:dyDescent="0.3">
      <c r="A12418" s="4">
        <v>37610</v>
      </c>
      <c r="B12418" s="200">
        <v>10183.6</v>
      </c>
      <c r="C12418" s="201">
        <f t="shared" si="386"/>
        <v>10.1836</v>
      </c>
      <c r="D12418" s="254">
        <f t="shared" si="387"/>
        <v>-8.2417582417582125E-2</v>
      </c>
    </row>
    <row r="12419" spans="1:4" x14ac:dyDescent="0.3">
      <c r="A12419" s="4">
        <v>37613</v>
      </c>
      <c r="B12419" s="200">
        <v>10190.699999999999</v>
      </c>
      <c r="C12419" s="201">
        <f t="shared" si="386"/>
        <v>10.1907</v>
      </c>
      <c r="D12419" s="254">
        <f t="shared" si="387"/>
        <v>6.9719941867307789E-2</v>
      </c>
    </row>
    <row r="12420" spans="1:4" x14ac:dyDescent="0.3">
      <c r="A12420" s="4">
        <v>37614</v>
      </c>
      <c r="B12420" s="200">
        <v>10201.4</v>
      </c>
      <c r="C12420" s="201">
        <f t="shared" si="386"/>
        <v>10.2014</v>
      </c>
      <c r="D12420" s="254">
        <f t="shared" si="387"/>
        <v>0.10499769397589453</v>
      </c>
    </row>
    <row r="12421" spans="1:4" x14ac:dyDescent="0.3">
      <c r="A12421" s="4">
        <v>37616</v>
      </c>
      <c r="B12421" s="200">
        <v>10247.9</v>
      </c>
      <c r="C12421" s="201">
        <f t="shared" si="386"/>
        <v>10.2479</v>
      </c>
      <c r="D12421" s="254">
        <f t="shared" si="387"/>
        <v>0.45581978944067014</v>
      </c>
    </row>
    <row r="12422" spans="1:4" x14ac:dyDescent="0.3">
      <c r="A12422" s="4">
        <v>37617</v>
      </c>
      <c r="B12422" s="200">
        <v>10312.5</v>
      </c>
      <c r="C12422" s="201">
        <f t="shared" ref="C12422:C12485" si="388">B12422/1000</f>
        <v>10.3125</v>
      </c>
      <c r="D12422" s="254">
        <f t="shared" si="387"/>
        <v>0.63037305203992311</v>
      </c>
    </row>
    <row r="12423" spans="1:4" x14ac:dyDescent="0.3">
      <c r="A12423" s="4">
        <v>37620</v>
      </c>
      <c r="B12423" s="200">
        <v>10361.299999999999</v>
      </c>
      <c r="C12423" s="201">
        <f t="shared" si="388"/>
        <v>10.3613</v>
      </c>
      <c r="D12423" s="254">
        <f t="shared" ref="D12423:D12486" si="389">((B12423/B12422)-1)*100</f>
        <v>0.47321212121211875</v>
      </c>
    </row>
    <row r="12424" spans="1:4" x14ac:dyDescent="0.3">
      <c r="A12424" s="4">
        <v>37621</v>
      </c>
      <c r="B12424" s="200">
        <v>10439.299999999999</v>
      </c>
      <c r="C12424" s="201">
        <f t="shared" si="388"/>
        <v>10.439299999999999</v>
      </c>
      <c r="D12424" s="254">
        <f t="shared" si="389"/>
        <v>0.75280128941348501</v>
      </c>
    </row>
    <row r="12425" spans="1:4" x14ac:dyDescent="0.3">
      <c r="A12425" s="4">
        <v>37623</v>
      </c>
      <c r="B12425" s="200">
        <v>10362.6</v>
      </c>
      <c r="C12425" s="201">
        <f t="shared" si="388"/>
        <v>10.3626</v>
      </c>
      <c r="D12425" s="254">
        <f t="shared" si="389"/>
        <v>-0.73472359257803488</v>
      </c>
    </row>
    <row r="12426" spans="1:4" x14ac:dyDescent="0.3">
      <c r="A12426" s="4">
        <v>37624</v>
      </c>
      <c r="B12426" s="200">
        <v>10385.6</v>
      </c>
      <c r="C12426" s="201">
        <f t="shared" si="388"/>
        <v>10.3856</v>
      </c>
      <c r="D12426" s="254">
        <f t="shared" si="389"/>
        <v>0.22195201976338286</v>
      </c>
    </row>
    <row r="12427" spans="1:4" x14ac:dyDescent="0.3">
      <c r="A12427" s="4">
        <v>37627</v>
      </c>
      <c r="B12427" s="200">
        <v>10419.5</v>
      </c>
      <c r="C12427" s="201">
        <f t="shared" si="388"/>
        <v>10.419499999999999</v>
      </c>
      <c r="D12427" s="254">
        <f t="shared" si="389"/>
        <v>0.32641349560931232</v>
      </c>
    </row>
    <row r="12428" spans="1:4" x14ac:dyDescent="0.3">
      <c r="A12428" s="4">
        <v>37628</v>
      </c>
      <c r="B12428" s="200">
        <v>10328</v>
      </c>
      <c r="C12428" s="201">
        <f t="shared" si="388"/>
        <v>10.327999999999999</v>
      </c>
      <c r="D12428" s="254">
        <f t="shared" si="389"/>
        <v>-0.87816114016987523</v>
      </c>
    </row>
    <row r="12429" spans="1:4" x14ac:dyDescent="0.3">
      <c r="A12429" s="4">
        <v>37629</v>
      </c>
      <c r="B12429" s="200">
        <v>10361.700000000001</v>
      </c>
      <c r="C12429" s="201">
        <f t="shared" si="388"/>
        <v>10.361700000000001</v>
      </c>
      <c r="D12429" s="254">
        <f t="shared" si="389"/>
        <v>0.326297443841983</v>
      </c>
    </row>
    <row r="12430" spans="1:4" x14ac:dyDescent="0.3">
      <c r="A12430" s="4">
        <v>37630</v>
      </c>
      <c r="B12430" s="200">
        <v>10411.199999999999</v>
      </c>
      <c r="C12430" s="201">
        <f t="shared" si="388"/>
        <v>10.411199999999999</v>
      </c>
      <c r="D12430" s="254">
        <f t="shared" si="389"/>
        <v>0.47772083731432158</v>
      </c>
    </row>
    <row r="12431" spans="1:4" x14ac:dyDescent="0.3">
      <c r="A12431" s="4">
        <v>37631</v>
      </c>
      <c r="B12431" s="200">
        <v>10467.200000000001</v>
      </c>
      <c r="C12431" s="201">
        <f t="shared" si="388"/>
        <v>10.4672</v>
      </c>
      <c r="D12431" s="254">
        <f t="shared" si="389"/>
        <v>0.53788228062088272</v>
      </c>
    </row>
    <row r="12432" spans="1:4" x14ac:dyDescent="0.3">
      <c r="A12432" s="4">
        <v>37634</v>
      </c>
      <c r="B12432" s="200">
        <v>10536.8</v>
      </c>
      <c r="C12432" s="201">
        <f t="shared" si="388"/>
        <v>10.536799999999999</v>
      </c>
      <c r="D12432" s="254">
        <f t="shared" si="389"/>
        <v>0.66493427086515844</v>
      </c>
    </row>
    <row r="12433" spans="1:4" x14ac:dyDescent="0.3">
      <c r="A12433" s="4">
        <v>37635</v>
      </c>
      <c r="B12433" s="200">
        <v>10527.4</v>
      </c>
      <c r="C12433" s="201">
        <f t="shared" si="388"/>
        <v>10.5274</v>
      </c>
      <c r="D12433" s="254">
        <f t="shared" si="389"/>
        <v>-8.9211145698875338E-2</v>
      </c>
    </row>
    <row r="12434" spans="1:4" x14ac:dyDescent="0.3">
      <c r="A12434" s="4">
        <v>37636</v>
      </c>
      <c r="B12434" s="200">
        <v>10487.5</v>
      </c>
      <c r="C12434" s="201">
        <f t="shared" si="388"/>
        <v>10.487500000000001</v>
      </c>
      <c r="D12434" s="254">
        <f t="shared" si="389"/>
        <v>-0.3790109618709292</v>
      </c>
    </row>
    <row r="12435" spans="1:4" x14ac:dyDescent="0.3">
      <c r="A12435" s="4">
        <v>37637</v>
      </c>
      <c r="B12435" s="200">
        <v>10508.300000000001</v>
      </c>
      <c r="C12435" s="201">
        <f t="shared" si="388"/>
        <v>10.508300000000002</v>
      </c>
      <c r="D12435" s="254">
        <f t="shared" si="389"/>
        <v>0.1983313468414849</v>
      </c>
    </row>
    <row r="12436" spans="1:4" x14ac:dyDescent="0.3">
      <c r="A12436" s="4">
        <v>37638</v>
      </c>
      <c r="B12436" s="200">
        <v>10590</v>
      </c>
      <c r="C12436" s="201">
        <f t="shared" si="388"/>
        <v>10.59</v>
      </c>
      <c r="D12436" s="254">
        <f t="shared" si="389"/>
        <v>0.7774806581464011</v>
      </c>
    </row>
    <row r="12437" spans="1:4" x14ac:dyDescent="0.3">
      <c r="A12437" s="4">
        <v>37641</v>
      </c>
      <c r="B12437" s="200">
        <v>10622.199999999999</v>
      </c>
      <c r="C12437" s="201">
        <f t="shared" si="388"/>
        <v>10.622199999999999</v>
      </c>
      <c r="D12437" s="254">
        <f t="shared" si="389"/>
        <v>0.30406043437203323</v>
      </c>
    </row>
    <row r="12438" spans="1:4" x14ac:dyDescent="0.3">
      <c r="A12438" s="4">
        <v>37642</v>
      </c>
      <c r="B12438" s="200">
        <v>10686.6</v>
      </c>
      <c r="C12438" s="201">
        <f t="shared" si="388"/>
        <v>10.6866</v>
      </c>
      <c r="D12438" s="254">
        <f t="shared" si="389"/>
        <v>0.60627741899041965</v>
      </c>
    </row>
    <row r="12439" spans="1:4" x14ac:dyDescent="0.3">
      <c r="A12439" s="4">
        <v>37643</v>
      </c>
      <c r="B12439" s="200">
        <v>10826.3</v>
      </c>
      <c r="C12439" s="201">
        <f t="shared" si="388"/>
        <v>10.8263</v>
      </c>
      <c r="D12439" s="254">
        <f t="shared" si="389"/>
        <v>1.3072445866786353</v>
      </c>
    </row>
    <row r="12440" spans="1:4" x14ac:dyDescent="0.3">
      <c r="A12440" s="4">
        <v>37644</v>
      </c>
      <c r="B12440" s="200">
        <v>10770.8</v>
      </c>
      <c r="C12440" s="201">
        <f t="shared" si="388"/>
        <v>10.770799999999999</v>
      </c>
      <c r="D12440" s="254">
        <f t="shared" si="389"/>
        <v>-0.51264051430313096</v>
      </c>
    </row>
    <row r="12441" spans="1:4" x14ac:dyDescent="0.3">
      <c r="A12441" s="4">
        <v>37645</v>
      </c>
      <c r="B12441" s="200">
        <v>10826.7</v>
      </c>
      <c r="C12441" s="201">
        <f t="shared" si="388"/>
        <v>10.826700000000001</v>
      </c>
      <c r="D12441" s="254">
        <f t="shared" si="389"/>
        <v>0.51899580346865815</v>
      </c>
    </row>
    <row r="12442" spans="1:4" x14ac:dyDescent="0.3">
      <c r="A12442" s="4">
        <v>37648</v>
      </c>
      <c r="B12442" s="200">
        <v>10887.5</v>
      </c>
      <c r="C12442" s="201">
        <f t="shared" si="388"/>
        <v>10.887499999999999</v>
      </c>
      <c r="D12442" s="254">
        <f t="shared" si="389"/>
        <v>0.56157462569388361</v>
      </c>
    </row>
    <row r="12443" spans="1:4" x14ac:dyDescent="0.3">
      <c r="A12443" s="4">
        <v>37649</v>
      </c>
      <c r="B12443" s="200">
        <v>10884.2</v>
      </c>
      <c r="C12443" s="201">
        <f t="shared" si="388"/>
        <v>10.8842</v>
      </c>
      <c r="D12443" s="254">
        <f t="shared" si="389"/>
        <v>-3.0309988518939512E-2</v>
      </c>
    </row>
    <row r="12444" spans="1:4" x14ac:dyDescent="0.3">
      <c r="A12444" s="4">
        <v>37650</v>
      </c>
      <c r="B12444" s="200">
        <v>10986.3</v>
      </c>
      <c r="C12444" s="201">
        <f t="shared" si="388"/>
        <v>10.9863</v>
      </c>
      <c r="D12444" s="254">
        <f t="shared" si="389"/>
        <v>0.93805700005511472</v>
      </c>
    </row>
    <row r="12445" spans="1:4" x14ac:dyDescent="0.3">
      <c r="A12445" s="4">
        <v>37651</v>
      </c>
      <c r="B12445" s="200">
        <v>10863.6</v>
      </c>
      <c r="C12445" s="201">
        <f t="shared" si="388"/>
        <v>10.8636</v>
      </c>
      <c r="D12445" s="254">
        <f t="shared" si="389"/>
        <v>-1.1168455257911991</v>
      </c>
    </row>
    <row r="12446" spans="1:4" x14ac:dyDescent="0.3">
      <c r="A12446" s="4">
        <v>37652</v>
      </c>
      <c r="B12446" s="200">
        <v>10906.9</v>
      </c>
      <c r="C12446" s="201">
        <f t="shared" si="388"/>
        <v>10.9069</v>
      </c>
      <c r="D12446" s="254">
        <f t="shared" si="389"/>
        <v>0.39857874001252291</v>
      </c>
    </row>
    <row r="12447" spans="1:4" x14ac:dyDescent="0.3">
      <c r="A12447" s="4">
        <v>37655</v>
      </c>
      <c r="B12447" s="200">
        <v>10883.300000000001</v>
      </c>
      <c r="C12447" s="201">
        <f t="shared" si="388"/>
        <v>10.883300000000002</v>
      </c>
      <c r="D12447" s="254">
        <f t="shared" si="389"/>
        <v>-0.2163767890051127</v>
      </c>
    </row>
    <row r="12448" spans="1:4" x14ac:dyDescent="0.3">
      <c r="A12448" s="4">
        <v>37656</v>
      </c>
      <c r="B12448" s="200">
        <v>10982.2</v>
      </c>
      <c r="C12448" s="201">
        <f t="shared" si="388"/>
        <v>10.982200000000001</v>
      </c>
      <c r="D12448" s="254">
        <f t="shared" si="389"/>
        <v>0.90873172659027279</v>
      </c>
    </row>
    <row r="12449" spans="1:4" x14ac:dyDescent="0.3">
      <c r="A12449" s="4">
        <v>37658</v>
      </c>
      <c r="B12449" s="200">
        <v>10873.1</v>
      </c>
      <c r="C12449" s="201">
        <f t="shared" si="388"/>
        <v>10.873100000000001</v>
      </c>
      <c r="D12449" s="254">
        <f t="shared" si="389"/>
        <v>-0.99342572526451844</v>
      </c>
    </row>
    <row r="12450" spans="1:4" x14ac:dyDescent="0.3">
      <c r="A12450" s="4">
        <v>37659</v>
      </c>
      <c r="B12450" s="200">
        <v>10897.9</v>
      </c>
      <c r="C12450" s="201">
        <f t="shared" si="388"/>
        <v>10.8979</v>
      </c>
      <c r="D12450" s="254">
        <f t="shared" si="389"/>
        <v>0.2280858264892105</v>
      </c>
    </row>
    <row r="12451" spans="1:4" x14ac:dyDescent="0.3">
      <c r="A12451" s="4">
        <v>37662</v>
      </c>
      <c r="B12451" s="200">
        <v>10994.8</v>
      </c>
      <c r="C12451" s="201">
        <f t="shared" si="388"/>
        <v>10.9948</v>
      </c>
      <c r="D12451" s="254">
        <f t="shared" si="389"/>
        <v>0.88916213215390894</v>
      </c>
    </row>
    <row r="12452" spans="1:4" x14ac:dyDescent="0.3">
      <c r="A12452" s="4">
        <v>37663</v>
      </c>
      <c r="B12452" s="200">
        <v>10940</v>
      </c>
      <c r="C12452" s="201">
        <f t="shared" si="388"/>
        <v>10.94</v>
      </c>
      <c r="D12452" s="254">
        <f t="shared" si="389"/>
        <v>-0.49841743369591907</v>
      </c>
    </row>
    <row r="12453" spans="1:4" x14ac:dyDescent="0.3">
      <c r="A12453" s="4">
        <v>37664</v>
      </c>
      <c r="B12453" s="200">
        <v>10983.2</v>
      </c>
      <c r="C12453" s="201">
        <f t="shared" si="388"/>
        <v>10.9832</v>
      </c>
      <c r="D12453" s="254">
        <f t="shared" si="389"/>
        <v>0.39488117001829082</v>
      </c>
    </row>
    <row r="12454" spans="1:4" x14ac:dyDescent="0.3">
      <c r="A12454" s="4">
        <v>37665</v>
      </c>
      <c r="B12454" s="200">
        <v>10972.300000000001</v>
      </c>
      <c r="C12454" s="201">
        <f t="shared" si="388"/>
        <v>10.972300000000001</v>
      </c>
      <c r="D12454" s="254">
        <f t="shared" si="389"/>
        <v>-9.9242479423111707E-2</v>
      </c>
    </row>
    <row r="12455" spans="1:4" x14ac:dyDescent="0.3">
      <c r="A12455" s="4">
        <v>37666</v>
      </c>
      <c r="B12455" s="200">
        <v>10882.300000000001</v>
      </c>
      <c r="C12455" s="201">
        <f t="shared" si="388"/>
        <v>10.882300000000001</v>
      </c>
      <c r="D12455" s="254">
        <f t="shared" si="389"/>
        <v>-0.82024735014536443</v>
      </c>
    </row>
    <row r="12456" spans="1:4" x14ac:dyDescent="0.3">
      <c r="A12456" s="4">
        <v>37669</v>
      </c>
      <c r="B12456" s="200">
        <v>10766.7</v>
      </c>
      <c r="C12456" s="201">
        <f t="shared" si="388"/>
        <v>10.7667</v>
      </c>
      <c r="D12456" s="254">
        <f t="shared" si="389"/>
        <v>-1.062275438096727</v>
      </c>
    </row>
    <row r="12457" spans="1:4" x14ac:dyDescent="0.3">
      <c r="A12457" s="4">
        <v>37670</v>
      </c>
      <c r="B12457" s="200">
        <v>10772.199999999999</v>
      </c>
      <c r="C12457" s="201">
        <f t="shared" si="388"/>
        <v>10.7722</v>
      </c>
      <c r="D12457" s="254">
        <f t="shared" si="389"/>
        <v>5.1083433178211735E-2</v>
      </c>
    </row>
    <row r="12458" spans="1:4" x14ac:dyDescent="0.3">
      <c r="A12458" s="4">
        <v>37671</v>
      </c>
      <c r="B12458" s="200">
        <v>10840</v>
      </c>
      <c r="C12458" s="201">
        <f t="shared" si="388"/>
        <v>10.84</v>
      </c>
      <c r="D12458" s="254">
        <f t="shared" si="389"/>
        <v>0.62939789458049678</v>
      </c>
    </row>
    <row r="12459" spans="1:4" x14ac:dyDescent="0.3">
      <c r="A12459" s="4">
        <v>37672</v>
      </c>
      <c r="B12459" s="200">
        <v>10899.800000000001</v>
      </c>
      <c r="C12459" s="201">
        <f t="shared" si="388"/>
        <v>10.899800000000001</v>
      </c>
      <c r="D12459" s="254">
        <f t="shared" si="389"/>
        <v>0.55166051660517912</v>
      </c>
    </row>
    <row r="12460" spans="1:4" x14ac:dyDescent="0.3">
      <c r="A12460" s="4">
        <v>37673</v>
      </c>
      <c r="B12460" s="200">
        <v>10979.8</v>
      </c>
      <c r="C12460" s="201">
        <f t="shared" si="388"/>
        <v>10.979799999999999</v>
      </c>
      <c r="D12460" s="254">
        <f t="shared" si="389"/>
        <v>0.73395842125540955</v>
      </c>
    </row>
    <row r="12461" spans="1:4" x14ac:dyDescent="0.3">
      <c r="A12461" s="4">
        <v>37676</v>
      </c>
      <c r="B12461" s="200">
        <v>10981.5</v>
      </c>
      <c r="C12461" s="201">
        <f t="shared" si="388"/>
        <v>10.9815</v>
      </c>
      <c r="D12461" s="254">
        <f t="shared" si="389"/>
        <v>1.5482977832026457E-2</v>
      </c>
    </row>
    <row r="12462" spans="1:4" x14ac:dyDescent="0.3">
      <c r="A12462" s="4">
        <v>37677</v>
      </c>
      <c r="B12462" s="200">
        <v>11058.400000000001</v>
      </c>
      <c r="C12462" s="201">
        <f t="shared" si="388"/>
        <v>11.058400000000001</v>
      </c>
      <c r="D12462" s="254">
        <f t="shared" si="389"/>
        <v>0.70026863361107861</v>
      </c>
    </row>
    <row r="12463" spans="1:4" x14ac:dyDescent="0.3">
      <c r="A12463" s="4">
        <v>37678</v>
      </c>
      <c r="B12463" s="200">
        <v>11032.9</v>
      </c>
      <c r="C12463" s="201">
        <f t="shared" si="388"/>
        <v>11.0329</v>
      </c>
      <c r="D12463" s="254">
        <f t="shared" si="389"/>
        <v>-0.23059393764017777</v>
      </c>
    </row>
    <row r="12464" spans="1:4" x14ac:dyDescent="0.3">
      <c r="A12464" s="4">
        <v>37679</v>
      </c>
      <c r="B12464" s="200">
        <v>11033.300000000001</v>
      </c>
      <c r="C12464" s="201">
        <f t="shared" si="388"/>
        <v>11.033300000000001</v>
      </c>
      <c r="D12464" s="254">
        <f t="shared" si="389"/>
        <v>3.6255200355439499E-3</v>
      </c>
    </row>
    <row r="12465" spans="1:4" x14ac:dyDescent="0.3">
      <c r="A12465" s="4">
        <v>37680</v>
      </c>
      <c r="B12465" s="200">
        <v>11032.400000000001</v>
      </c>
      <c r="C12465" s="201">
        <f t="shared" si="388"/>
        <v>11.032400000000001</v>
      </c>
      <c r="D12465" s="254">
        <f t="shared" si="389"/>
        <v>-8.1571243417566386E-3</v>
      </c>
    </row>
    <row r="12466" spans="1:4" x14ac:dyDescent="0.3">
      <c r="A12466" s="4">
        <v>37683</v>
      </c>
      <c r="B12466" s="200">
        <v>10990.199999999999</v>
      </c>
      <c r="C12466" s="201">
        <f t="shared" si="388"/>
        <v>10.9902</v>
      </c>
      <c r="D12466" s="254">
        <f t="shared" si="389"/>
        <v>-0.38250969870565754</v>
      </c>
    </row>
    <row r="12467" spans="1:4" x14ac:dyDescent="0.3">
      <c r="A12467" s="4">
        <v>37684</v>
      </c>
      <c r="B12467" s="200">
        <v>11136.699999999999</v>
      </c>
      <c r="C12467" s="201">
        <f t="shared" si="388"/>
        <v>11.136699999999999</v>
      </c>
      <c r="D12467" s="254">
        <f t="shared" si="389"/>
        <v>1.333005768775819</v>
      </c>
    </row>
    <row r="12468" spans="1:4" x14ac:dyDescent="0.3">
      <c r="A12468" s="4">
        <v>37685</v>
      </c>
      <c r="B12468" s="200">
        <v>11192.7</v>
      </c>
      <c r="C12468" s="201">
        <f t="shared" si="388"/>
        <v>11.1927</v>
      </c>
      <c r="D12468" s="254">
        <f t="shared" si="389"/>
        <v>0.50284195497769524</v>
      </c>
    </row>
    <row r="12469" spans="1:4" x14ac:dyDescent="0.3">
      <c r="A12469" s="4">
        <v>37686</v>
      </c>
      <c r="B12469" s="200">
        <v>11225</v>
      </c>
      <c r="C12469" s="201">
        <f t="shared" si="388"/>
        <v>11.225</v>
      </c>
      <c r="D12469" s="254">
        <f t="shared" si="389"/>
        <v>0.28858095008352791</v>
      </c>
    </row>
    <row r="12470" spans="1:4" x14ac:dyDescent="0.3">
      <c r="A12470" s="4">
        <v>37687</v>
      </c>
      <c r="B12470" s="200">
        <v>11106.400000000001</v>
      </c>
      <c r="C12470" s="201">
        <f t="shared" si="388"/>
        <v>11.106400000000001</v>
      </c>
      <c r="D12470" s="254">
        <f t="shared" si="389"/>
        <v>-1.0565701559019924</v>
      </c>
    </row>
    <row r="12471" spans="1:4" x14ac:dyDescent="0.3">
      <c r="A12471" s="4">
        <v>37690</v>
      </c>
      <c r="B12471" s="200">
        <v>11099.8</v>
      </c>
      <c r="C12471" s="201">
        <f t="shared" si="388"/>
        <v>11.0998</v>
      </c>
      <c r="D12471" s="254">
        <f t="shared" si="389"/>
        <v>-5.942519628324705E-2</v>
      </c>
    </row>
    <row r="12472" spans="1:4" x14ac:dyDescent="0.3">
      <c r="A12472" s="4">
        <v>37691</v>
      </c>
      <c r="B12472" s="200">
        <v>11005.2</v>
      </c>
      <c r="C12472" s="201">
        <f t="shared" si="388"/>
        <v>11.0052</v>
      </c>
      <c r="D12472" s="254">
        <f t="shared" si="389"/>
        <v>-0.85226760842536109</v>
      </c>
    </row>
    <row r="12473" spans="1:4" x14ac:dyDescent="0.3">
      <c r="A12473" s="4">
        <v>37692</v>
      </c>
      <c r="B12473" s="200">
        <v>10907.3</v>
      </c>
      <c r="C12473" s="201">
        <f t="shared" si="388"/>
        <v>10.907299999999999</v>
      </c>
      <c r="D12473" s="254">
        <f t="shared" si="389"/>
        <v>-0.88957947152256134</v>
      </c>
    </row>
    <row r="12474" spans="1:4" x14ac:dyDescent="0.3">
      <c r="A12474" s="4">
        <v>37693</v>
      </c>
      <c r="B12474" s="200">
        <v>10817.3</v>
      </c>
      <c r="C12474" s="201">
        <f t="shared" si="388"/>
        <v>10.817299999999999</v>
      </c>
      <c r="D12474" s="254">
        <f t="shared" si="389"/>
        <v>-0.82513545973796898</v>
      </c>
    </row>
    <row r="12475" spans="1:4" x14ac:dyDescent="0.3">
      <c r="A12475" s="4">
        <v>37694</v>
      </c>
      <c r="B12475" s="200">
        <v>10848.1</v>
      </c>
      <c r="C12475" s="201">
        <f t="shared" si="388"/>
        <v>10.848100000000001</v>
      </c>
      <c r="D12475" s="254">
        <f t="shared" si="389"/>
        <v>0.28472909136292301</v>
      </c>
    </row>
    <row r="12476" spans="1:4" x14ac:dyDescent="0.3">
      <c r="A12476" s="4">
        <v>37697</v>
      </c>
      <c r="B12476" s="200">
        <v>10871.3</v>
      </c>
      <c r="C12476" s="201">
        <f t="shared" si="388"/>
        <v>10.8713</v>
      </c>
      <c r="D12476" s="254">
        <f t="shared" si="389"/>
        <v>0.21386233533982058</v>
      </c>
    </row>
    <row r="12477" spans="1:4" x14ac:dyDescent="0.3">
      <c r="A12477" s="4">
        <v>37698</v>
      </c>
      <c r="B12477" s="200">
        <v>10814.7</v>
      </c>
      <c r="C12477" s="201">
        <f t="shared" si="388"/>
        <v>10.8147</v>
      </c>
      <c r="D12477" s="254">
        <f t="shared" si="389"/>
        <v>-0.52063690634973625</v>
      </c>
    </row>
    <row r="12478" spans="1:4" x14ac:dyDescent="0.3">
      <c r="A12478" s="4">
        <v>37699</v>
      </c>
      <c r="B12478" s="200">
        <v>10863.300000000001</v>
      </c>
      <c r="C12478" s="201">
        <f t="shared" si="388"/>
        <v>10.863300000000001</v>
      </c>
      <c r="D12478" s="254">
        <f t="shared" si="389"/>
        <v>0.44938833254737354</v>
      </c>
    </row>
    <row r="12479" spans="1:4" x14ac:dyDescent="0.3">
      <c r="A12479" s="4">
        <v>37700</v>
      </c>
      <c r="B12479" s="200">
        <v>10873.4</v>
      </c>
      <c r="C12479" s="201">
        <f t="shared" si="388"/>
        <v>10.8734</v>
      </c>
      <c r="D12479" s="254">
        <f t="shared" si="389"/>
        <v>9.2973589977241033E-2</v>
      </c>
    </row>
    <row r="12480" spans="1:4" x14ac:dyDescent="0.3">
      <c r="A12480" s="4">
        <v>37704</v>
      </c>
      <c r="B12480" s="200">
        <v>10800.800000000001</v>
      </c>
      <c r="C12480" s="201">
        <f t="shared" si="388"/>
        <v>10.800800000000001</v>
      </c>
      <c r="D12480" s="254">
        <f t="shared" si="389"/>
        <v>-0.66768444092922818</v>
      </c>
    </row>
    <row r="12481" spans="1:4" x14ac:dyDescent="0.3">
      <c r="A12481" s="4">
        <v>37705</v>
      </c>
      <c r="B12481" s="200">
        <v>10720</v>
      </c>
      <c r="C12481" s="201">
        <f t="shared" si="388"/>
        <v>10.72</v>
      </c>
      <c r="D12481" s="254">
        <f t="shared" si="389"/>
        <v>-0.74809273387157482</v>
      </c>
    </row>
    <row r="12482" spans="1:4" x14ac:dyDescent="0.3">
      <c r="A12482" s="4">
        <v>37706</v>
      </c>
      <c r="B12482" s="200">
        <v>10749.800000000001</v>
      </c>
      <c r="C12482" s="201">
        <f t="shared" si="388"/>
        <v>10.7498</v>
      </c>
      <c r="D12482" s="254">
        <f t="shared" si="389"/>
        <v>0.27798507462688526</v>
      </c>
    </row>
    <row r="12483" spans="1:4" x14ac:dyDescent="0.3">
      <c r="A12483" s="4">
        <v>37707</v>
      </c>
      <c r="B12483" s="200">
        <v>10767.099999999999</v>
      </c>
      <c r="C12483" s="201">
        <f t="shared" si="388"/>
        <v>10.767099999999999</v>
      </c>
      <c r="D12483" s="254">
        <f t="shared" si="389"/>
        <v>0.16093322666466126</v>
      </c>
    </row>
    <row r="12484" spans="1:4" x14ac:dyDescent="0.3">
      <c r="A12484" s="4">
        <v>37708</v>
      </c>
      <c r="B12484" s="200">
        <v>10669.800000000001</v>
      </c>
      <c r="C12484" s="201">
        <f t="shared" si="388"/>
        <v>10.6698</v>
      </c>
      <c r="D12484" s="254">
        <f t="shared" si="389"/>
        <v>-0.90367879930526307</v>
      </c>
    </row>
    <row r="12485" spans="1:4" x14ac:dyDescent="0.3">
      <c r="A12485" s="4">
        <v>37711</v>
      </c>
      <c r="B12485" s="200">
        <v>10788.9</v>
      </c>
      <c r="C12485" s="201">
        <f t="shared" si="388"/>
        <v>10.7889</v>
      </c>
      <c r="D12485" s="254">
        <f t="shared" si="389"/>
        <v>1.1162346060844541</v>
      </c>
    </row>
    <row r="12486" spans="1:4" x14ac:dyDescent="0.3">
      <c r="A12486" s="4">
        <v>37712</v>
      </c>
      <c r="B12486" s="200">
        <v>10736.2</v>
      </c>
      <c r="C12486" s="201">
        <f t="shared" ref="C12486:C12549" si="390">B12486/1000</f>
        <v>10.7362</v>
      </c>
      <c r="D12486" s="254">
        <f t="shared" si="389"/>
        <v>-0.48846499643150354</v>
      </c>
    </row>
    <row r="12487" spans="1:4" x14ac:dyDescent="0.3">
      <c r="A12487" s="4">
        <v>37713</v>
      </c>
      <c r="B12487" s="200">
        <v>10667.6</v>
      </c>
      <c r="C12487" s="201">
        <f t="shared" si="390"/>
        <v>10.6676</v>
      </c>
      <c r="D12487" s="254">
        <f t="shared" ref="D12487:D12550" si="391">((B12487/B12486)-1)*100</f>
        <v>-0.63895978092808337</v>
      </c>
    </row>
    <row r="12488" spans="1:4" x14ac:dyDescent="0.3">
      <c r="A12488" s="4">
        <v>37714</v>
      </c>
      <c r="B12488" s="200">
        <v>10661.9</v>
      </c>
      <c r="C12488" s="201">
        <f t="shared" si="390"/>
        <v>10.661899999999999</v>
      </c>
      <c r="D12488" s="254">
        <f t="shared" si="391"/>
        <v>-5.3432824627852593E-2</v>
      </c>
    </row>
    <row r="12489" spans="1:4" x14ac:dyDescent="0.3">
      <c r="A12489" s="4">
        <v>37715</v>
      </c>
      <c r="B12489" s="200">
        <v>10682.3</v>
      </c>
      <c r="C12489" s="201">
        <f t="shared" si="390"/>
        <v>10.6823</v>
      </c>
      <c r="D12489" s="254">
        <f t="shared" si="391"/>
        <v>0.19133550305292513</v>
      </c>
    </row>
    <row r="12490" spans="1:4" x14ac:dyDescent="0.3">
      <c r="A12490" s="4">
        <v>37718</v>
      </c>
      <c r="B12490" s="200">
        <v>10689.6</v>
      </c>
      <c r="C12490" s="201">
        <f t="shared" si="390"/>
        <v>10.6896</v>
      </c>
      <c r="D12490" s="254">
        <f t="shared" si="391"/>
        <v>6.8337343081559254E-2</v>
      </c>
    </row>
    <row r="12491" spans="1:4" x14ac:dyDescent="0.3">
      <c r="A12491" s="4">
        <v>37719</v>
      </c>
      <c r="B12491" s="200">
        <v>10739.800000000001</v>
      </c>
      <c r="C12491" s="201">
        <f t="shared" si="390"/>
        <v>10.739800000000001</v>
      </c>
      <c r="D12491" s="254">
        <f t="shared" si="391"/>
        <v>0.46961532704685727</v>
      </c>
    </row>
    <row r="12492" spans="1:4" x14ac:dyDescent="0.3">
      <c r="A12492" s="4">
        <v>37720</v>
      </c>
      <c r="B12492" s="200">
        <v>10754.099999999999</v>
      </c>
      <c r="C12492" s="201">
        <f t="shared" si="390"/>
        <v>10.754099999999999</v>
      </c>
      <c r="D12492" s="254">
        <f t="shared" si="391"/>
        <v>0.13314959310226637</v>
      </c>
    </row>
    <row r="12493" spans="1:4" x14ac:dyDescent="0.3">
      <c r="A12493" s="4">
        <v>37721</v>
      </c>
      <c r="B12493" s="200">
        <v>10765.1</v>
      </c>
      <c r="C12493" s="201">
        <f t="shared" si="390"/>
        <v>10.7651</v>
      </c>
      <c r="D12493" s="254">
        <f t="shared" si="391"/>
        <v>0.10228656977340211</v>
      </c>
    </row>
    <row r="12494" spans="1:4" x14ac:dyDescent="0.3">
      <c r="A12494" s="4">
        <v>37722</v>
      </c>
      <c r="B12494" s="200">
        <v>10702</v>
      </c>
      <c r="C12494" s="201">
        <f t="shared" si="390"/>
        <v>10.702</v>
      </c>
      <c r="D12494" s="254">
        <f t="shared" si="391"/>
        <v>-0.58615340312677677</v>
      </c>
    </row>
    <row r="12495" spans="1:4" x14ac:dyDescent="0.3">
      <c r="A12495" s="4">
        <v>37725</v>
      </c>
      <c r="B12495" s="200">
        <v>10610.2</v>
      </c>
      <c r="C12495" s="201">
        <f t="shared" si="390"/>
        <v>10.610200000000001</v>
      </c>
      <c r="D12495" s="254">
        <f t="shared" si="391"/>
        <v>-0.85778359185197939</v>
      </c>
    </row>
    <row r="12496" spans="1:4" x14ac:dyDescent="0.3">
      <c r="A12496" s="4">
        <v>37726</v>
      </c>
      <c r="B12496" s="200">
        <v>10639.8</v>
      </c>
      <c r="C12496" s="201">
        <f t="shared" si="390"/>
        <v>10.639799999999999</v>
      </c>
      <c r="D12496" s="254">
        <f t="shared" si="391"/>
        <v>0.27897683361293169</v>
      </c>
    </row>
    <row r="12497" spans="1:4" x14ac:dyDescent="0.3">
      <c r="A12497" s="4">
        <v>37727</v>
      </c>
      <c r="B12497" s="200">
        <v>10622.5</v>
      </c>
      <c r="C12497" s="201">
        <f t="shared" si="390"/>
        <v>10.6225</v>
      </c>
      <c r="D12497" s="254">
        <f t="shared" si="391"/>
        <v>-0.16259704129776287</v>
      </c>
    </row>
    <row r="12498" spans="1:4" x14ac:dyDescent="0.3">
      <c r="A12498" s="4">
        <v>37732</v>
      </c>
      <c r="B12498" s="200">
        <v>10554.5</v>
      </c>
      <c r="C12498" s="201">
        <f t="shared" si="390"/>
        <v>10.554500000000001</v>
      </c>
      <c r="D12498" s="254">
        <f t="shared" si="391"/>
        <v>-0.64015062367616116</v>
      </c>
    </row>
    <row r="12499" spans="1:4" x14ac:dyDescent="0.3">
      <c r="A12499" s="4">
        <v>37733</v>
      </c>
      <c r="B12499" s="200">
        <v>10552.5</v>
      </c>
      <c r="C12499" s="201">
        <f t="shared" si="390"/>
        <v>10.5525</v>
      </c>
      <c r="D12499" s="254">
        <f t="shared" si="391"/>
        <v>-1.8949263347389778E-2</v>
      </c>
    </row>
    <row r="12500" spans="1:4" x14ac:dyDescent="0.3">
      <c r="A12500" s="4">
        <v>37734</v>
      </c>
      <c r="B12500" s="200">
        <v>10514.699999999999</v>
      </c>
      <c r="C12500" s="201">
        <f t="shared" si="390"/>
        <v>10.514699999999999</v>
      </c>
      <c r="D12500" s="254">
        <f t="shared" si="391"/>
        <v>-0.35820895522389318</v>
      </c>
    </row>
    <row r="12501" spans="1:4" x14ac:dyDescent="0.3">
      <c r="A12501" s="4">
        <v>37735</v>
      </c>
      <c r="B12501" s="200">
        <v>10434.799999999999</v>
      </c>
      <c r="C12501" s="201">
        <f t="shared" si="390"/>
        <v>10.434799999999999</v>
      </c>
      <c r="D12501" s="254">
        <f t="shared" si="391"/>
        <v>-0.75988853700057479</v>
      </c>
    </row>
    <row r="12502" spans="1:4" x14ac:dyDescent="0.3">
      <c r="A12502" s="4">
        <v>37736</v>
      </c>
      <c r="B12502" s="200">
        <v>10431.800000000001</v>
      </c>
      <c r="C12502" s="201">
        <f t="shared" si="390"/>
        <v>10.431800000000001</v>
      </c>
      <c r="D12502" s="254">
        <f t="shared" si="391"/>
        <v>-2.8749952083395591E-2</v>
      </c>
    </row>
    <row r="12503" spans="1:4" x14ac:dyDescent="0.3">
      <c r="A12503" s="4">
        <v>37739</v>
      </c>
      <c r="B12503" s="200">
        <v>10430.400000000001</v>
      </c>
      <c r="C12503" s="201">
        <f t="shared" si="390"/>
        <v>10.430400000000002</v>
      </c>
      <c r="D12503" s="254">
        <f t="shared" si="391"/>
        <v>-1.3420502693684E-2</v>
      </c>
    </row>
    <row r="12504" spans="1:4" x14ac:dyDescent="0.3">
      <c r="A12504" s="4">
        <v>37740</v>
      </c>
      <c r="B12504" s="200">
        <v>10345</v>
      </c>
      <c r="C12504" s="201">
        <f t="shared" si="390"/>
        <v>10.345000000000001</v>
      </c>
      <c r="D12504" s="254">
        <f t="shared" si="391"/>
        <v>-0.81876054609604232</v>
      </c>
    </row>
    <row r="12505" spans="1:4" x14ac:dyDescent="0.3">
      <c r="A12505" s="4">
        <v>37741</v>
      </c>
      <c r="B12505" s="200">
        <v>10300</v>
      </c>
      <c r="C12505" s="201">
        <f t="shared" si="390"/>
        <v>10.3</v>
      </c>
      <c r="D12505" s="254">
        <f t="shared" si="391"/>
        <v>-0.43499275012083283</v>
      </c>
    </row>
    <row r="12506" spans="1:4" x14ac:dyDescent="0.3">
      <c r="A12506" s="4">
        <v>37743</v>
      </c>
      <c r="B12506" s="200">
        <v>10200.300000000001</v>
      </c>
      <c r="C12506" s="201">
        <f t="shared" si="390"/>
        <v>10.2003</v>
      </c>
      <c r="D12506" s="254">
        <f t="shared" si="391"/>
        <v>-0.96796116504853646</v>
      </c>
    </row>
    <row r="12507" spans="1:4" x14ac:dyDescent="0.3">
      <c r="A12507" s="4">
        <v>37746</v>
      </c>
      <c r="B12507" s="200">
        <v>10181.699999999999</v>
      </c>
      <c r="C12507" s="201">
        <f t="shared" si="390"/>
        <v>10.181699999999999</v>
      </c>
      <c r="D12507" s="254">
        <f t="shared" si="391"/>
        <v>-0.18234757801243173</v>
      </c>
    </row>
    <row r="12508" spans="1:4" x14ac:dyDescent="0.3">
      <c r="A12508" s="4">
        <v>37747</v>
      </c>
      <c r="B12508" s="200">
        <v>10267.799999999999</v>
      </c>
      <c r="C12508" s="201">
        <f t="shared" si="390"/>
        <v>10.267799999999999</v>
      </c>
      <c r="D12508" s="254">
        <f t="shared" si="391"/>
        <v>0.84563481540411711</v>
      </c>
    </row>
    <row r="12509" spans="1:4" x14ac:dyDescent="0.3">
      <c r="A12509" s="4">
        <v>37748</v>
      </c>
      <c r="B12509" s="200">
        <v>10211.5</v>
      </c>
      <c r="C12509" s="201">
        <f t="shared" si="390"/>
        <v>10.211499999999999</v>
      </c>
      <c r="D12509" s="254">
        <f t="shared" si="391"/>
        <v>-0.54831609497651979</v>
      </c>
    </row>
    <row r="12510" spans="1:4" x14ac:dyDescent="0.3">
      <c r="A12510" s="4">
        <v>37749</v>
      </c>
      <c r="B12510" s="200">
        <v>10170</v>
      </c>
      <c r="C12510" s="201">
        <f t="shared" si="390"/>
        <v>10.17</v>
      </c>
      <c r="D12510" s="254">
        <f t="shared" si="391"/>
        <v>-0.40640454389658798</v>
      </c>
    </row>
    <row r="12511" spans="1:4" x14ac:dyDescent="0.3">
      <c r="A12511" s="4">
        <v>37750</v>
      </c>
      <c r="B12511" s="200">
        <v>10106.799999999999</v>
      </c>
      <c r="C12511" s="201">
        <f t="shared" si="390"/>
        <v>10.1068</v>
      </c>
      <c r="D12511" s="254">
        <f t="shared" si="391"/>
        <v>-0.62143559488693212</v>
      </c>
    </row>
    <row r="12512" spans="1:4" x14ac:dyDescent="0.3">
      <c r="A12512" s="4">
        <v>37753</v>
      </c>
      <c r="B12512" s="200">
        <v>10177.300000000001</v>
      </c>
      <c r="C12512" s="201">
        <f t="shared" si="390"/>
        <v>10.177300000000001</v>
      </c>
      <c r="D12512" s="254">
        <f t="shared" si="391"/>
        <v>0.69755016424586369</v>
      </c>
    </row>
    <row r="12513" spans="1:4" x14ac:dyDescent="0.3">
      <c r="A12513" s="4">
        <v>37754</v>
      </c>
      <c r="B12513" s="200">
        <v>10160.5</v>
      </c>
      <c r="C12513" s="201">
        <f t="shared" si="390"/>
        <v>10.160500000000001</v>
      </c>
      <c r="D12513" s="254">
        <f t="shared" si="391"/>
        <v>-0.16507325125525441</v>
      </c>
    </row>
    <row r="12514" spans="1:4" x14ac:dyDescent="0.3">
      <c r="A12514" s="4">
        <v>37755</v>
      </c>
      <c r="B12514" s="200">
        <v>10142.799999999999</v>
      </c>
      <c r="C12514" s="201">
        <f t="shared" si="390"/>
        <v>10.142799999999999</v>
      </c>
      <c r="D12514" s="254">
        <f t="shared" si="391"/>
        <v>-0.17420402539245483</v>
      </c>
    </row>
    <row r="12515" spans="1:4" x14ac:dyDescent="0.3">
      <c r="A12515" s="4">
        <v>37756</v>
      </c>
      <c r="B12515" s="200">
        <v>10292.700000000001</v>
      </c>
      <c r="C12515" s="201">
        <f t="shared" si="390"/>
        <v>10.2927</v>
      </c>
      <c r="D12515" s="254">
        <f t="shared" si="391"/>
        <v>1.4778956501163565</v>
      </c>
    </row>
    <row r="12516" spans="1:4" x14ac:dyDescent="0.3">
      <c r="A12516" s="4">
        <v>37757</v>
      </c>
      <c r="B12516" s="200">
        <v>10376</v>
      </c>
      <c r="C12516" s="201">
        <f t="shared" si="390"/>
        <v>10.375999999999999</v>
      </c>
      <c r="D12516" s="254">
        <f t="shared" si="391"/>
        <v>0.80931145374876223</v>
      </c>
    </row>
    <row r="12517" spans="1:4" x14ac:dyDescent="0.3">
      <c r="A12517" s="4">
        <v>37760</v>
      </c>
      <c r="B12517" s="200">
        <v>10349.799999999999</v>
      </c>
      <c r="C12517" s="201">
        <f t="shared" si="390"/>
        <v>10.3498</v>
      </c>
      <c r="D12517" s="254">
        <f t="shared" si="391"/>
        <v>-0.2525057825751853</v>
      </c>
    </row>
    <row r="12518" spans="1:4" x14ac:dyDescent="0.3">
      <c r="A12518" s="4">
        <v>37761</v>
      </c>
      <c r="B12518" s="200">
        <v>10266.299999999999</v>
      </c>
      <c r="C12518" s="201">
        <f t="shared" si="390"/>
        <v>10.266299999999999</v>
      </c>
      <c r="D12518" s="254">
        <f t="shared" si="391"/>
        <v>-0.80677887495410605</v>
      </c>
    </row>
    <row r="12519" spans="1:4" x14ac:dyDescent="0.3">
      <c r="A12519" s="4">
        <v>37762</v>
      </c>
      <c r="B12519" s="200">
        <v>10253</v>
      </c>
      <c r="C12519" s="201">
        <f t="shared" si="390"/>
        <v>10.253</v>
      </c>
      <c r="D12519" s="254">
        <f t="shared" si="391"/>
        <v>-0.12955008133406221</v>
      </c>
    </row>
    <row r="12520" spans="1:4" x14ac:dyDescent="0.3">
      <c r="A12520" s="4">
        <v>37763</v>
      </c>
      <c r="B12520" s="200">
        <v>10238.300000000001</v>
      </c>
      <c r="C12520" s="201">
        <f t="shared" si="390"/>
        <v>10.238300000000001</v>
      </c>
      <c r="D12520" s="254">
        <f t="shared" si="391"/>
        <v>-0.14337267141323329</v>
      </c>
    </row>
    <row r="12521" spans="1:4" x14ac:dyDescent="0.3">
      <c r="A12521" s="4">
        <v>37764</v>
      </c>
      <c r="B12521" s="200">
        <v>10247.299999999999</v>
      </c>
      <c r="C12521" s="201">
        <f t="shared" si="390"/>
        <v>10.247299999999999</v>
      </c>
      <c r="D12521" s="254">
        <f t="shared" si="391"/>
        <v>8.7905218639794391E-2</v>
      </c>
    </row>
    <row r="12522" spans="1:4" x14ac:dyDescent="0.3">
      <c r="A12522" s="4">
        <v>37767</v>
      </c>
      <c r="B12522" s="200">
        <v>10251.9</v>
      </c>
      <c r="C12522" s="201">
        <f t="shared" si="390"/>
        <v>10.251899999999999</v>
      </c>
      <c r="D12522" s="254">
        <f t="shared" si="391"/>
        <v>4.4889873430076221E-2</v>
      </c>
    </row>
    <row r="12523" spans="1:4" x14ac:dyDescent="0.3">
      <c r="A12523" s="4">
        <v>37768</v>
      </c>
      <c r="B12523" s="200">
        <v>10316.599999999999</v>
      </c>
      <c r="C12523" s="201">
        <f t="shared" si="390"/>
        <v>10.316599999999999</v>
      </c>
      <c r="D12523" s="254">
        <f t="shared" si="391"/>
        <v>0.63110252733638017</v>
      </c>
    </row>
    <row r="12524" spans="1:4" x14ac:dyDescent="0.3">
      <c r="A12524" s="4">
        <v>37769</v>
      </c>
      <c r="B12524" s="200">
        <v>10406.299999999999</v>
      </c>
      <c r="C12524" s="201">
        <f t="shared" si="390"/>
        <v>10.4063</v>
      </c>
      <c r="D12524" s="254">
        <f t="shared" si="391"/>
        <v>0.86947250063005299</v>
      </c>
    </row>
    <row r="12525" spans="1:4" x14ac:dyDescent="0.3">
      <c r="A12525" s="4">
        <v>37770</v>
      </c>
      <c r="B12525" s="200">
        <v>10320.5</v>
      </c>
      <c r="C12525" s="201">
        <f t="shared" si="390"/>
        <v>10.320499999999999</v>
      </c>
      <c r="D12525" s="254">
        <f t="shared" si="391"/>
        <v>-0.82450054294033182</v>
      </c>
    </row>
    <row r="12526" spans="1:4" x14ac:dyDescent="0.3">
      <c r="A12526" s="4">
        <v>37771</v>
      </c>
      <c r="B12526" s="200">
        <v>10337.700000000001</v>
      </c>
      <c r="C12526" s="201">
        <f t="shared" si="390"/>
        <v>10.3377</v>
      </c>
      <c r="D12526" s="254">
        <f t="shared" si="391"/>
        <v>0.16665859212248169</v>
      </c>
    </row>
    <row r="12527" spans="1:4" x14ac:dyDescent="0.3">
      <c r="A12527" s="4">
        <v>37774</v>
      </c>
      <c r="B12527" s="200">
        <v>10240.199999999999</v>
      </c>
      <c r="C12527" s="201">
        <f t="shared" si="390"/>
        <v>10.2402</v>
      </c>
      <c r="D12527" s="254">
        <f t="shared" si="391"/>
        <v>-0.94314983023304766</v>
      </c>
    </row>
    <row r="12528" spans="1:4" x14ac:dyDescent="0.3">
      <c r="A12528" s="4">
        <v>37775</v>
      </c>
      <c r="B12528" s="200">
        <v>10259.800000000001</v>
      </c>
      <c r="C12528" s="201">
        <f t="shared" si="390"/>
        <v>10.2598</v>
      </c>
      <c r="D12528" s="254">
        <f t="shared" si="391"/>
        <v>0.19140251166971378</v>
      </c>
    </row>
    <row r="12529" spans="1:4" x14ac:dyDescent="0.3">
      <c r="A12529" s="4">
        <v>37776</v>
      </c>
      <c r="B12529" s="200">
        <v>10388.199999999999</v>
      </c>
      <c r="C12529" s="201">
        <f t="shared" si="390"/>
        <v>10.388199999999999</v>
      </c>
      <c r="D12529" s="254">
        <f t="shared" si="391"/>
        <v>1.2514863837501444</v>
      </c>
    </row>
    <row r="12530" spans="1:4" x14ac:dyDescent="0.3">
      <c r="A12530" s="4">
        <v>37777</v>
      </c>
      <c r="B12530" s="200">
        <v>10559.8</v>
      </c>
      <c r="C12530" s="201">
        <f t="shared" si="390"/>
        <v>10.559799999999999</v>
      </c>
      <c r="D12530" s="254">
        <f t="shared" si="391"/>
        <v>1.6518742419283416</v>
      </c>
    </row>
    <row r="12531" spans="1:4" x14ac:dyDescent="0.3">
      <c r="A12531" s="4">
        <v>37778</v>
      </c>
      <c r="B12531" s="200">
        <v>10560.800000000001</v>
      </c>
      <c r="C12531" s="201">
        <f t="shared" si="390"/>
        <v>10.5608</v>
      </c>
      <c r="D12531" s="254">
        <f t="shared" si="391"/>
        <v>9.4698763234424277E-3</v>
      </c>
    </row>
    <row r="12532" spans="1:4" x14ac:dyDescent="0.3">
      <c r="A12532" s="4">
        <v>37781</v>
      </c>
      <c r="B12532" s="200">
        <v>10743.1</v>
      </c>
      <c r="C12532" s="201">
        <f t="shared" si="390"/>
        <v>10.7431</v>
      </c>
      <c r="D12532" s="254">
        <f t="shared" si="391"/>
        <v>1.7261949852283909</v>
      </c>
    </row>
    <row r="12533" spans="1:4" x14ac:dyDescent="0.3">
      <c r="A12533" s="4">
        <v>37782</v>
      </c>
      <c r="B12533" s="200">
        <v>10714.5</v>
      </c>
      <c r="C12533" s="201">
        <f t="shared" si="390"/>
        <v>10.714499999999999</v>
      </c>
      <c r="D12533" s="254">
        <f t="shared" si="391"/>
        <v>-0.26621738604313272</v>
      </c>
    </row>
    <row r="12534" spans="1:4" x14ac:dyDescent="0.3">
      <c r="A12534" s="4">
        <v>37783</v>
      </c>
      <c r="B12534" s="200">
        <v>10611.9</v>
      </c>
      <c r="C12534" s="201">
        <f t="shared" si="390"/>
        <v>10.6119</v>
      </c>
      <c r="D12534" s="254">
        <f t="shared" si="391"/>
        <v>-0.95758084838303281</v>
      </c>
    </row>
    <row r="12535" spans="1:4" x14ac:dyDescent="0.3">
      <c r="A12535" s="4">
        <v>37784</v>
      </c>
      <c r="B12535" s="200">
        <v>10577.5</v>
      </c>
      <c r="C12535" s="201">
        <f t="shared" si="390"/>
        <v>10.577500000000001</v>
      </c>
      <c r="D12535" s="254">
        <f t="shared" si="391"/>
        <v>-0.32416438149623916</v>
      </c>
    </row>
    <row r="12536" spans="1:4" x14ac:dyDescent="0.3">
      <c r="A12536" s="4">
        <v>37785</v>
      </c>
      <c r="B12536" s="200">
        <v>10594.6</v>
      </c>
      <c r="C12536" s="201">
        <f t="shared" si="390"/>
        <v>10.5946</v>
      </c>
      <c r="D12536" s="254">
        <f t="shared" si="391"/>
        <v>0.16166390924132745</v>
      </c>
    </row>
    <row r="12537" spans="1:4" x14ac:dyDescent="0.3">
      <c r="A12537" s="4">
        <v>37788</v>
      </c>
      <c r="B12537" s="200">
        <v>10498.300000000001</v>
      </c>
      <c r="C12537" s="201">
        <f t="shared" si="390"/>
        <v>10.4983</v>
      </c>
      <c r="D12537" s="254">
        <f t="shared" si="391"/>
        <v>-0.90895361788080331</v>
      </c>
    </row>
    <row r="12538" spans="1:4" x14ac:dyDescent="0.3">
      <c r="A12538" s="4">
        <v>37789</v>
      </c>
      <c r="B12538" s="200">
        <v>10501.4</v>
      </c>
      <c r="C12538" s="201">
        <f t="shared" si="390"/>
        <v>10.5014</v>
      </c>
      <c r="D12538" s="254">
        <f t="shared" si="391"/>
        <v>2.9528590343175232E-2</v>
      </c>
    </row>
    <row r="12539" spans="1:4" x14ac:dyDescent="0.3">
      <c r="A12539" s="4">
        <v>37790</v>
      </c>
      <c r="B12539" s="200">
        <v>10588.300000000001</v>
      </c>
      <c r="C12539" s="201">
        <f t="shared" si="390"/>
        <v>10.5883</v>
      </c>
      <c r="D12539" s="254">
        <f t="shared" si="391"/>
        <v>0.82750871312398111</v>
      </c>
    </row>
    <row r="12540" spans="1:4" x14ac:dyDescent="0.3">
      <c r="A12540" s="4">
        <v>37791</v>
      </c>
      <c r="B12540" s="200">
        <v>10485.8</v>
      </c>
      <c r="C12540" s="201">
        <f t="shared" si="390"/>
        <v>10.485799999999999</v>
      </c>
      <c r="D12540" s="254">
        <f t="shared" si="391"/>
        <v>-0.96804963969666646</v>
      </c>
    </row>
    <row r="12541" spans="1:4" x14ac:dyDescent="0.3">
      <c r="A12541" s="4">
        <v>37792</v>
      </c>
      <c r="B12541" s="200">
        <v>10466.900000000001</v>
      </c>
      <c r="C12541" s="201">
        <f t="shared" si="390"/>
        <v>10.466900000000001</v>
      </c>
      <c r="D12541" s="254">
        <f t="shared" si="391"/>
        <v>-0.18024375822538463</v>
      </c>
    </row>
    <row r="12542" spans="1:4" x14ac:dyDescent="0.3">
      <c r="A12542" s="4">
        <v>37795</v>
      </c>
      <c r="B12542" s="200">
        <v>10479.6</v>
      </c>
      <c r="C12542" s="201">
        <f t="shared" si="390"/>
        <v>10.4796</v>
      </c>
      <c r="D12542" s="254">
        <f t="shared" si="391"/>
        <v>0.12133487470022963</v>
      </c>
    </row>
    <row r="12543" spans="1:4" x14ac:dyDescent="0.3">
      <c r="A12543" s="4">
        <v>37796</v>
      </c>
      <c r="B12543" s="200">
        <v>10518.800000000001</v>
      </c>
      <c r="C12543" s="201">
        <f t="shared" si="390"/>
        <v>10.518800000000001</v>
      </c>
      <c r="D12543" s="254">
        <f t="shared" si="391"/>
        <v>0.37406007862896828</v>
      </c>
    </row>
    <row r="12544" spans="1:4" x14ac:dyDescent="0.3">
      <c r="A12544" s="4">
        <v>37797</v>
      </c>
      <c r="B12544" s="200">
        <v>10473.4</v>
      </c>
      <c r="C12544" s="201">
        <f t="shared" si="390"/>
        <v>10.4734</v>
      </c>
      <c r="D12544" s="254">
        <f t="shared" si="391"/>
        <v>-0.43160816823213377</v>
      </c>
    </row>
    <row r="12545" spans="1:4" x14ac:dyDescent="0.3">
      <c r="A12545" s="4">
        <v>37798</v>
      </c>
      <c r="B12545" s="200">
        <v>10480.800000000001</v>
      </c>
      <c r="C12545" s="201">
        <f t="shared" si="390"/>
        <v>10.4808</v>
      </c>
      <c r="D12545" s="254">
        <f t="shared" si="391"/>
        <v>7.0655183608003824E-2</v>
      </c>
    </row>
    <row r="12546" spans="1:4" x14ac:dyDescent="0.3">
      <c r="A12546" s="4">
        <v>37799</v>
      </c>
      <c r="B12546" s="200">
        <v>10417.6</v>
      </c>
      <c r="C12546" s="201">
        <f t="shared" si="390"/>
        <v>10.4176</v>
      </c>
      <c r="D12546" s="254">
        <f t="shared" si="391"/>
        <v>-0.60300740401496578</v>
      </c>
    </row>
    <row r="12547" spans="1:4" x14ac:dyDescent="0.3">
      <c r="A12547" s="4">
        <v>37802</v>
      </c>
      <c r="B12547" s="200">
        <v>10437</v>
      </c>
      <c r="C12547" s="201">
        <f t="shared" si="390"/>
        <v>10.436999999999999</v>
      </c>
      <c r="D12547" s="254">
        <f t="shared" si="391"/>
        <v>0.1862233143910208</v>
      </c>
    </row>
    <row r="12548" spans="1:4" x14ac:dyDescent="0.3">
      <c r="A12548" s="4">
        <v>37803</v>
      </c>
      <c r="B12548" s="200">
        <v>10449.5</v>
      </c>
      <c r="C12548" s="201">
        <f t="shared" si="390"/>
        <v>10.4495</v>
      </c>
      <c r="D12548" s="254">
        <f t="shared" si="391"/>
        <v>0.11976621634568474</v>
      </c>
    </row>
    <row r="12549" spans="1:4" x14ac:dyDescent="0.3">
      <c r="A12549" s="4">
        <v>37804</v>
      </c>
      <c r="B12549" s="200">
        <v>10477.9</v>
      </c>
      <c r="C12549" s="201">
        <f t="shared" si="390"/>
        <v>10.4779</v>
      </c>
      <c r="D12549" s="254">
        <f t="shared" si="391"/>
        <v>0.27178333891573203</v>
      </c>
    </row>
    <row r="12550" spans="1:4" x14ac:dyDescent="0.3">
      <c r="A12550" s="4">
        <v>37805</v>
      </c>
      <c r="B12550" s="200">
        <v>10447</v>
      </c>
      <c r="C12550" s="201">
        <f t="shared" ref="C12550:C12613" si="392">B12550/1000</f>
        <v>10.446999999999999</v>
      </c>
      <c r="D12550" s="254">
        <f t="shared" si="391"/>
        <v>-0.29490642208839235</v>
      </c>
    </row>
    <row r="12551" spans="1:4" x14ac:dyDescent="0.3">
      <c r="A12551" s="4">
        <v>37806</v>
      </c>
      <c r="B12551" s="200">
        <v>10408.699999999999</v>
      </c>
      <c r="C12551" s="201">
        <f t="shared" si="392"/>
        <v>10.4087</v>
      </c>
      <c r="D12551" s="254">
        <f t="shared" ref="D12551:D12614" si="393">((B12551/B12550)-1)*100</f>
        <v>-0.36661242461951682</v>
      </c>
    </row>
    <row r="12552" spans="1:4" x14ac:dyDescent="0.3">
      <c r="A12552" s="4">
        <v>37809</v>
      </c>
      <c r="B12552" s="200">
        <v>10394.6</v>
      </c>
      <c r="C12552" s="201">
        <f t="shared" si="392"/>
        <v>10.394600000000001</v>
      </c>
      <c r="D12552" s="254">
        <f t="shared" si="393"/>
        <v>-0.13546360256322387</v>
      </c>
    </row>
    <row r="12553" spans="1:4" x14ac:dyDescent="0.3">
      <c r="A12553" s="4">
        <v>37810</v>
      </c>
      <c r="B12553" s="200">
        <v>10543</v>
      </c>
      <c r="C12553" s="201">
        <f t="shared" si="392"/>
        <v>10.542999999999999</v>
      </c>
      <c r="D12553" s="254">
        <f t="shared" si="393"/>
        <v>1.4276643641890852</v>
      </c>
    </row>
    <row r="12554" spans="1:4" x14ac:dyDescent="0.3">
      <c r="A12554" s="4">
        <v>37811</v>
      </c>
      <c r="B12554" s="200">
        <v>10479.5</v>
      </c>
      <c r="C12554" s="201">
        <f t="shared" si="392"/>
        <v>10.4795</v>
      </c>
      <c r="D12554" s="254">
        <f t="shared" si="393"/>
        <v>-0.60229536185146815</v>
      </c>
    </row>
    <row r="12555" spans="1:4" x14ac:dyDescent="0.3">
      <c r="A12555" s="4">
        <v>37812</v>
      </c>
      <c r="B12555" s="200">
        <v>10448.200000000001</v>
      </c>
      <c r="C12555" s="201">
        <f t="shared" si="392"/>
        <v>10.4482</v>
      </c>
      <c r="D12555" s="254">
        <f t="shared" si="393"/>
        <v>-0.29867837205972414</v>
      </c>
    </row>
    <row r="12556" spans="1:4" x14ac:dyDescent="0.3">
      <c r="A12556" s="4">
        <v>37813</v>
      </c>
      <c r="B12556" s="200">
        <v>10421.300000000001</v>
      </c>
      <c r="C12556" s="201">
        <f t="shared" si="392"/>
        <v>10.4213</v>
      </c>
      <c r="D12556" s="254">
        <f t="shared" si="393"/>
        <v>-0.25746061522559094</v>
      </c>
    </row>
    <row r="12557" spans="1:4" x14ac:dyDescent="0.3">
      <c r="A12557" s="4">
        <v>37816</v>
      </c>
      <c r="B12557" s="200">
        <v>10382.099999999999</v>
      </c>
      <c r="C12557" s="201">
        <f t="shared" si="392"/>
        <v>10.382099999999998</v>
      </c>
      <c r="D12557" s="254">
        <f t="shared" si="393"/>
        <v>-0.3761526872847254</v>
      </c>
    </row>
    <row r="12558" spans="1:4" x14ac:dyDescent="0.3">
      <c r="A12558" s="4">
        <v>37817</v>
      </c>
      <c r="B12558" s="200">
        <v>10430.799999999999</v>
      </c>
      <c r="C12558" s="201">
        <f t="shared" si="392"/>
        <v>10.4308</v>
      </c>
      <c r="D12558" s="254">
        <f t="shared" si="393"/>
        <v>0.46907658373547267</v>
      </c>
    </row>
    <row r="12559" spans="1:4" x14ac:dyDescent="0.3">
      <c r="A12559" s="4">
        <v>37818</v>
      </c>
      <c r="B12559" s="200">
        <v>10407.9</v>
      </c>
      <c r="C12559" s="201">
        <f t="shared" si="392"/>
        <v>10.4079</v>
      </c>
      <c r="D12559" s="254">
        <f t="shared" si="393"/>
        <v>-0.21954212524446515</v>
      </c>
    </row>
    <row r="12560" spans="1:4" x14ac:dyDescent="0.3">
      <c r="A12560" s="4">
        <v>37819</v>
      </c>
      <c r="B12560" s="200">
        <v>10349</v>
      </c>
      <c r="C12560" s="201">
        <f t="shared" si="392"/>
        <v>10.349</v>
      </c>
      <c r="D12560" s="254">
        <f t="shared" si="393"/>
        <v>-0.56591627513715714</v>
      </c>
    </row>
    <row r="12561" spans="1:4" x14ac:dyDescent="0.3">
      <c r="A12561" s="4">
        <v>37820</v>
      </c>
      <c r="B12561" s="200">
        <v>10360</v>
      </c>
      <c r="C12561" s="201">
        <f t="shared" si="392"/>
        <v>10.36</v>
      </c>
      <c r="D12561" s="254">
        <f t="shared" si="393"/>
        <v>0.10629046284664767</v>
      </c>
    </row>
    <row r="12562" spans="1:4" x14ac:dyDescent="0.3">
      <c r="A12562" s="4">
        <v>37823</v>
      </c>
      <c r="B12562" s="200">
        <v>10410.5</v>
      </c>
      <c r="C12562" s="201">
        <f t="shared" si="392"/>
        <v>10.410500000000001</v>
      </c>
      <c r="D12562" s="254">
        <f t="shared" si="393"/>
        <v>0.48745173745172732</v>
      </c>
    </row>
    <row r="12563" spans="1:4" x14ac:dyDescent="0.3">
      <c r="A12563" s="4">
        <v>37824</v>
      </c>
      <c r="B12563" s="200">
        <v>10436.199999999999</v>
      </c>
      <c r="C12563" s="201">
        <f t="shared" si="392"/>
        <v>10.436199999999999</v>
      </c>
      <c r="D12563" s="254">
        <f t="shared" si="393"/>
        <v>0.24686614475768476</v>
      </c>
    </row>
    <row r="12564" spans="1:4" x14ac:dyDescent="0.3">
      <c r="A12564" s="4">
        <v>37825</v>
      </c>
      <c r="B12564" s="200">
        <v>10516</v>
      </c>
      <c r="C12564" s="201">
        <f t="shared" si="392"/>
        <v>10.516</v>
      </c>
      <c r="D12564" s="254">
        <f t="shared" si="393"/>
        <v>0.76464613556659344</v>
      </c>
    </row>
    <row r="12565" spans="1:4" x14ac:dyDescent="0.3">
      <c r="A12565" s="4">
        <v>37826</v>
      </c>
      <c r="B12565" s="200">
        <v>10520.300000000001</v>
      </c>
      <c r="C12565" s="201">
        <f t="shared" si="392"/>
        <v>10.520300000000001</v>
      </c>
      <c r="D12565" s="254">
        <f t="shared" si="393"/>
        <v>4.0890072270838296E-2</v>
      </c>
    </row>
    <row r="12566" spans="1:4" x14ac:dyDescent="0.3">
      <c r="A12566" s="4">
        <v>37827</v>
      </c>
      <c r="B12566" s="200">
        <v>10509.5</v>
      </c>
      <c r="C12566" s="201">
        <f t="shared" si="392"/>
        <v>10.509499999999999</v>
      </c>
      <c r="D12566" s="254">
        <f t="shared" si="393"/>
        <v>-0.10265866942958946</v>
      </c>
    </row>
    <row r="12567" spans="1:4" x14ac:dyDescent="0.3">
      <c r="A12567" s="4">
        <v>37830</v>
      </c>
      <c r="B12567" s="200">
        <v>10464.5</v>
      </c>
      <c r="C12567" s="201">
        <f t="shared" si="392"/>
        <v>10.464499999999999</v>
      </c>
      <c r="D12567" s="254">
        <f t="shared" si="393"/>
        <v>-0.42818402397830635</v>
      </c>
    </row>
    <row r="12568" spans="1:4" x14ac:dyDescent="0.3">
      <c r="A12568" s="4">
        <v>37831</v>
      </c>
      <c r="B12568" s="200">
        <v>10487.8</v>
      </c>
      <c r="C12568" s="201">
        <f t="shared" si="392"/>
        <v>10.4878</v>
      </c>
      <c r="D12568" s="254">
        <f t="shared" si="393"/>
        <v>0.22265755650054952</v>
      </c>
    </row>
    <row r="12569" spans="1:4" x14ac:dyDescent="0.3">
      <c r="A12569" s="4">
        <v>37832</v>
      </c>
      <c r="B12569" s="200">
        <v>10487</v>
      </c>
      <c r="C12569" s="201">
        <f t="shared" si="392"/>
        <v>10.487</v>
      </c>
      <c r="D12569" s="254">
        <f t="shared" si="393"/>
        <v>-7.6279105245991019E-3</v>
      </c>
    </row>
    <row r="12570" spans="1:4" x14ac:dyDescent="0.3">
      <c r="A12570" s="4">
        <v>37833</v>
      </c>
      <c r="B12570" s="200">
        <v>10524.300000000001</v>
      </c>
      <c r="C12570" s="201">
        <f t="shared" si="392"/>
        <v>10.5243</v>
      </c>
      <c r="D12570" s="254">
        <f t="shared" si="393"/>
        <v>0.35567845904453943</v>
      </c>
    </row>
    <row r="12571" spans="1:4" x14ac:dyDescent="0.3">
      <c r="A12571" s="4">
        <v>37834</v>
      </c>
      <c r="B12571" s="200">
        <v>10599.7</v>
      </c>
      <c r="C12571" s="201">
        <f t="shared" si="392"/>
        <v>10.5997</v>
      </c>
      <c r="D12571" s="254">
        <f t="shared" si="393"/>
        <v>0.71643719772336301</v>
      </c>
    </row>
    <row r="12572" spans="1:4" x14ac:dyDescent="0.3">
      <c r="A12572" s="4">
        <v>37837</v>
      </c>
      <c r="B12572" s="200">
        <v>10586.4</v>
      </c>
      <c r="C12572" s="201">
        <f t="shared" si="392"/>
        <v>10.586399999999999</v>
      </c>
      <c r="D12572" s="254">
        <f t="shared" si="393"/>
        <v>-0.12547524929952258</v>
      </c>
    </row>
    <row r="12573" spans="1:4" x14ac:dyDescent="0.3">
      <c r="A12573" s="4">
        <v>37838</v>
      </c>
      <c r="B12573" s="200">
        <v>10711.7</v>
      </c>
      <c r="C12573" s="201">
        <f t="shared" si="392"/>
        <v>10.7117</v>
      </c>
      <c r="D12573" s="254">
        <f t="shared" si="393"/>
        <v>1.1835940451900617</v>
      </c>
    </row>
    <row r="12574" spans="1:4" x14ac:dyDescent="0.3">
      <c r="A12574" s="4">
        <v>37839</v>
      </c>
      <c r="B12574" s="200">
        <v>10705.8</v>
      </c>
      <c r="C12574" s="201">
        <f t="shared" si="392"/>
        <v>10.7058</v>
      </c>
      <c r="D12574" s="254">
        <f t="shared" si="393"/>
        <v>-5.5079959296855385E-2</v>
      </c>
    </row>
    <row r="12575" spans="1:4" x14ac:dyDescent="0.3">
      <c r="A12575" s="4">
        <v>37840</v>
      </c>
      <c r="B12575" s="200">
        <v>10700.1</v>
      </c>
      <c r="C12575" s="201">
        <f t="shared" si="392"/>
        <v>10.700100000000001</v>
      </c>
      <c r="D12575" s="254">
        <f t="shared" si="393"/>
        <v>-5.3242167796885287E-2</v>
      </c>
    </row>
    <row r="12576" spans="1:4" x14ac:dyDescent="0.3">
      <c r="A12576" s="4">
        <v>37841</v>
      </c>
      <c r="B12576" s="200">
        <v>10662.3</v>
      </c>
      <c r="C12576" s="201">
        <f t="shared" si="392"/>
        <v>10.6623</v>
      </c>
      <c r="D12576" s="254">
        <f t="shared" si="393"/>
        <v>-0.35326772646985249</v>
      </c>
    </row>
    <row r="12577" spans="1:4" x14ac:dyDescent="0.3">
      <c r="A12577" s="4">
        <v>37844</v>
      </c>
      <c r="B12577" s="200">
        <v>10690.9</v>
      </c>
      <c r="C12577" s="201">
        <f t="shared" si="392"/>
        <v>10.690899999999999</v>
      </c>
      <c r="D12577" s="254">
        <f t="shared" si="393"/>
        <v>0.26823480862478988</v>
      </c>
    </row>
    <row r="12578" spans="1:4" x14ac:dyDescent="0.3">
      <c r="A12578" s="4">
        <v>37845</v>
      </c>
      <c r="B12578" s="200">
        <v>10744.8</v>
      </c>
      <c r="C12578" s="201">
        <f t="shared" si="392"/>
        <v>10.7448</v>
      </c>
      <c r="D12578" s="254">
        <f t="shared" si="393"/>
        <v>0.50416709538017024</v>
      </c>
    </row>
    <row r="12579" spans="1:4" x14ac:dyDescent="0.3">
      <c r="A12579" s="4">
        <v>37846</v>
      </c>
      <c r="B12579" s="200">
        <v>10756.199999999999</v>
      </c>
      <c r="C12579" s="201">
        <f t="shared" si="392"/>
        <v>10.7562</v>
      </c>
      <c r="D12579" s="254">
        <f t="shared" si="393"/>
        <v>0.10609783337056644</v>
      </c>
    </row>
    <row r="12580" spans="1:4" x14ac:dyDescent="0.3">
      <c r="A12580" s="4">
        <v>37847</v>
      </c>
      <c r="B12580" s="200">
        <v>10696.1</v>
      </c>
      <c r="C12580" s="201">
        <f t="shared" si="392"/>
        <v>10.696099999999999</v>
      </c>
      <c r="D12580" s="254">
        <f t="shared" si="393"/>
        <v>-0.55874751306221881</v>
      </c>
    </row>
    <row r="12581" spans="1:4" x14ac:dyDescent="0.3">
      <c r="A12581" s="4">
        <v>37848</v>
      </c>
      <c r="B12581" s="200">
        <v>10727.3</v>
      </c>
      <c r="C12581" s="201">
        <f t="shared" si="392"/>
        <v>10.7273</v>
      </c>
      <c r="D12581" s="254">
        <f t="shared" si="393"/>
        <v>0.29169510382287545</v>
      </c>
    </row>
    <row r="12582" spans="1:4" x14ac:dyDescent="0.3">
      <c r="A12582" s="4">
        <v>37851</v>
      </c>
      <c r="B12582" s="200">
        <v>10723</v>
      </c>
      <c r="C12582" s="201">
        <f t="shared" si="392"/>
        <v>10.723000000000001</v>
      </c>
      <c r="D12582" s="254">
        <f t="shared" si="393"/>
        <v>-4.0084643852589252E-2</v>
      </c>
    </row>
    <row r="12583" spans="1:4" x14ac:dyDescent="0.3">
      <c r="A12583" s="4">
        <v>37852</v>
      </c>
      <c r="B12583" s="200">
        <v>10800.7</v>
      </c>
      <c r="C12583" s="201">
        <f t="shared" si="392"/>
        <v>10.800700000000001</v>
      </c>
      <c r="D12583" s="254">
        <f t="shared" si="393"/>
        <v>0.72461065000466451</v>
      </c>
    </row>
    <row r="12584" spans="1:4" x14ac:dyDescent="0.3">
      <c r="A12584" s="4">
        <v>37853</v>
      </c>
      <c r="B12584" s="200">
        <v>10837.9</v>
      </c>
      <c r="C12584" s="201">
        <f t="shared" si="392"/>
        <v>10.837899999999999</v>
      </c>
      <c r="D12584" s="254">
        <f t="shared" si="393"/>
        <v>0.3444221207884679</v>
      </c>
    </row>
    <row r="12585" spans="1:4" x14ac:dyDescent="0.3">
      <c r="A12585" s="4">
        <v>37854</v>
      </c>
      <c r="B12585" s="200">
        <v>10850.699999999999</v>
      </c>
      <c r="C12585" s="201">
        <f t="shared" si="392"/>
        <v>10.8507</v>
      </c>
      <c r="D12585" s="254">
        <f t="shared" si="393"/>
        <v>0.11810406074976854</v>
      </c>
    </row>
    <row r="12586" spans="1:4" x14ac:dyDescent="0.3">
      <c r="A12586" s="4">
        <v>37855</v>
      </c>
      <c r="B12586" s="200">
        <v>10861.5</v>
      </c>
      <c r="C12586" s="201">
        <f t="shared" si="392"/>
        <v>10.861499999999999</v>
      </c>
      <c r="D12586" s="254">
        <f t="shared" si="393"/>
        <v>9.9532749039243917E-2</v>
      </c>
    </row>
    <row r="12587" spans="1:4" x14ac:dyDescent="0.3">
      <c r="A12587" s="4">
        <v>37858</v>
      </c>
      <c r="B12587" s="200">
        <v>10875.3</v>
      </c>
      <c r="C12587" s="201">
        <f t="shared" si="392"/>
        <v>10.875299999999999</v>
      </c>
      <c r="D12587" s="254">
        <f t="shared" si="393"/>
        <v>0.12705427427150973</v>
      </c>
    </row>
    <row r="12588" spans="1:4" x14ac:dyDescent="0.3">
      <c r="A12588" s="4">
        <v>37859</v>
      </c>
      <c r="B12588" s="200">
        <v>10911.8</v>
      </c>
      <c r="C12588" s="201">
        <f t="shared" si="392"/>
        <v>10.911799999999999</v>
      </c>
      <c r="D12588" s="254">
        <f t="shared" si="393"/>
        <v>0.33562292534459193</v>
      </c>
    </row>
    <row r="12589" spans="1:4" x14ac:dyDescent="0.3">
      <c r="A12589" s="4">
        <v>37860</v>
      </c>
      <c r="B12589" s="200">
        <v>10933.7</v>
      </c>
      <c r="C12589" s="201">
        <f t="shared" si="392"/>
        <v>10.9337</v>
      </c>
      <c r="D12589" s="254">
        <f t="shared" si="393"/>
        <v>0.20070015946040964</v>
      </c>
    </row>
    <row r="12590" spans="1:4" x14ac:dyDescent="0.3">
      <c r="A12590" s="4">
        <v>37861</v>
      </c>
      <c r="B12590" s="200">
        <v>10980.6</v>
      </c>
      <c r="C12590" s="201">
        <f t="shared" si="392"/>
        <v>10.980600000000001</v>
      </c>
      <c r="D12590" s="254">
        <f t="shared" si="393"/>
        <v>0.4289490291484066</v>
      </c>
    </row>
    <row r="12591" spans="1:4" x14ac:dyDescent="0.3">
      <c r="A12591" s="4">
        <v>37862</v>
      </c>
      <c r="B12591" s="200">
        <v>11047.5</v>
      </c>
      <c r="C12591" s="201">
        <f t="shared" si="392"/>
        <v>11.047499999999999</v>
      </c>
      <c r="D12591" s="254">
        <f t="shared" si="393"/>
        <v>0.60925632479098546</v>
      </c>
    </row>
    <row r="12592" spans="1:4" x14ac:dyDescent="0.3">
      <c r="A12592" s="4">
        <v>37865</v>
      </c>
      <c r="B12592" s="200">
        <v>11046</v>
      </c>
      <c r="C12592" s="201">
        <f t="shared" si="392"/>
        <v>11.045999999999999</v>
      </c>
      <c r="D12592" s="254">
        <f t="shared" si="393"/>
        <v>-1.3577732518665897E-2</v>
      </c>
    </row>
    <row r="12593" spans="1:4" x14ac:dyDescent="0.3">
      <c r="A12593" s="4">
        <v>37866</v>
      </c>
      <c r="B12593" s="200">
        <v>11031.3</v>
      </c>
      <c r="C12593" s="201">
        <f t="shared" si="392"/>
        <v>11.0313</v>
      </c>
      <c r="D12593" s="254">
        <f t="shared" si="393"/>
        <v>-0.13307984790875693</v>
      </c>
    </row>
    <row r="12594" spans="1:4" x14ac:dyDescent="0.3">
      <c r="A12594" s="4">
        <v>37867</v>
      </c>
      <c r="B12594" s="200">
        <v>10938.599999999999</v>
      </c>
      <c r="C12594" s="201">
        <f t="shared" si="392"/>
        <v>10.938599999999999</v>
      </c>
      <c r="D12594" s="254">
        <f t="shared" si="393"/>
        <v>-0.84033613445378963</v>
      </c>
    </row>
    <row r="12595" spans="1:4" x14ac:dyDescent="0.3">
      <c r="A12595" s="4">
        <v>37868</v>
      </c>
      <c r="B12595" s="200">
        <v>10857.5</v>
      </c>
      <c r="C12595" s="201">
        <f t="shared" si="392"/>
        <v>10.8575</v>
      </c>
      <c r="D12595" s="254">
        <f t="shared" si="393"/>
        <v>-0.74141114950723175</v>
      </c>
    </row>
    <row r="12596" spans="1:4" x14ac:dyDescent="0.3">
      <c r="A12596" s="4">
        <v>37869</v>
      </c>
      <c r="B12596" s="200">
        <v>10862</v>
      </c>
      <c r="C12596" s="201">
        <f t="shared" si="392"/>
        <v>10.862</v>
      </c>
      <c r="D12596" s="254">
        <f t="shared" si="393"/>
        <v>4.1446005065615132E-2</v>
      </c>
    </row>
    <row r="12597" spans="1:4" x14ac:dyDescent="0.3">
      <c r="A12597" s="4">
        <v>37872</v>
      </c>
      <c r="B12597" s="200">
        <v>10918.5</v>
      </c>
      <c r="C12597" s="201">
        <f t="shared" si="392"/>
        <v>10.9185</v>
      </c>
      <c r="D12597" s="254">
        <f t="shared" si="393"/>
        <v>0.52016203277480688</v>
      </c>
    </row>
    <row r="12598" spans="1:4" x14ac:dyDescent="0.3">
      <c r="A12598" s="4">
        <v>37873</v>
      </c>
      <c r="B12598" s="200">
        <v>11023.300000000001</v>
      </c>
      <c r="C12598" s="201">
        <f t="shared" si="392"/>
        <v>11.023300000000001</v>
      </c>
      <c r="D12598" s="254">
        <f t="shared" si="393"/>
        <v>0.95983880569676661</v>
      </c>
    </row>
    <row r="12599" spans="1:4" x14ac:dyDescent="0.3">
      <c r="A12599" s="4">
        <v>37874</v>
      </c>
      <c r="B12599" s="200">
        <v>10950.2</v>
      </c>
      <c r="C12599" s="201">
        <f t="shared" si="392"/>
        <v>10.950200000000001</v>
      </c>
      <c r="D12599" s="254">
        <f t="shared" si="393"/>
        <v>-0.66314080175627899</v>
      </c>
    </row>
    <row r="12600" spans="1:4" x14ac:dyDescent="0.3">
      <c r="A12600" s="4">
        <v>37875</v>
      </c>
      <c r="B12600" s="200">
        <v>10973.699999999999</v>
      </c>
      <c r="C12600" s="201">
        <f t="shared" si="392"/>
        <v>10.973699999999999</v>
      </c>
      <c r="D12600" s="254">
        <f t="shared" si="393"/>
        <v>0.2146079523661415</v>
      </c>
    </row>
    <row r="12601" spans="1:4" x14ac:dyDescent="0.3">
      <c r="A12601" s="4">
        <v>37876</v>
      </c>
      <c r="B12601" s="200">
        <v>10979.300000000001</v>
      </c>
      <c r="C12601" s="201">
        <f t="shared" si="392"/>
        <v>10.9793</v>
      </c>
      <c r="D12601" s="254">
        <f t="shared" si="393"/>
        <v>5.1031101633935982E-2</v>
      </c>
    </row>
    <row r="12602" spans="1:4" x14ac:dyDescent="0.3">
      <c r="A12602" s="4">
        <v>37879</v>
      </c>
      <c r="B12602" s="200">
        <v>10971.3</v>
      </c>
      <c r="C12602" s="201">
        <f t="shared" si="392"/>
        <v>10.971299999999999</v>
      </c>
      <c r="D12602" s="254">
        <f t="shared" si="393"/>
        <v>-7.2864390261695444E-2</v>
      </c>
    </row>
    <row r="12603" spans="1:4" x14ac:dyDescent="0.3">
      <c r="A12603" s="4">
        <v>37881</v>
      </c>
      <c r="B12603" s="200">
        <v>10905.4</v>
      </c>
      <c r="C12603" s="201">
        <f t="shared" si="392"/>
        <v>10.9054</v>
      </c>
      <c r="D12603" s="254">
        <f t="shared" si="393"/>
        <v>-0.60065808062854664</v>
      </c>
    </row>
    <row r="12604" spans="1:4" x14ac:dyDescent="0.3">
      <c r="A12604" s="4">
        <v>37882</v>
      </c>
      <c r="B12604" s="200">
        <v>10916.3</v>
      </c>
      <c r="C12604" s="201">
        <f t="shared" si="392"/>
        <v>10.9163</v>
      </c>
      <c r="D12604" s="254">
        <f t="shared" si="393"/>
        <v>9.995048324682454E-2</v>
      </c>
    </row>
    <row r="12605" spans="1:4" x14ac:dyDescent="0.3">
      <c r="A12605" s="4">
        <v>37883</v>
      </c>
      <c r="B12605" s="200">
        <v>10895.5</v>
      </c>
      <c r="C12605" s="201">
        <f t="shared" si="392"/>
        <v>10.8955</v>
      </c>
      <c r="D12605" s="254">
        <f t="shared" si="393"/>
        <v>-0.19054075098704493</v>
      </c>
    </row>
    <row r="12606" spans="1:4" x14ac:dyDescent="0.3">
      <c r="A12606" s="4">
        <v>37886</v>
      </c>
      <c r="B12606" s="200">
        <v>10827.5</v>
      </c>
      <c r="C12606" s="201">
        <f t="shared" si="392"/>
        <v>10.827500000000001</v>
      </c>
      <c r="D12606" s="254">
        <f t="shared" si="393"/>
        <v>-0.62411087146069244</v>
      </c>
    </row>
    <row r="12607" spans="1:4" x14ac:dyDescent="0.3">
      <c r="A12607" s="4">
        <v>37887</v>
      </c>
      <c r="B12607" s="200">
        <v>10774.1</v>
      </c>
      <c r="C12607" s="201">
        <f t="shared" si="392"/>
        <v>10.774100000000001</v>
      </c>
      <c r="D12607" s="254">
        <f t="shared" si="393"/>
        <v>-0.49318864003693452</v>
      </c>
    </row>
    <row r="12608" spans="1:4" x14ac:dyDescent="0.3">
      <c r="A12608" s="4">
        <v>37888</v>
      </c>
      <c r="B12608" s="200">
        <v>10797.5</v>
      </c>
      <c r="C12608" s="201">
        <f t="shared" si="392"/>
        <v>10.797499999999999</v>
      </c>
      <c r="D12608" s="254">
        <f t="shared" si="393"/>
        <v>0.2171875145023705</v>
      </c>
    </row>
    <row r="12609" spans="1:4" x14ac:dyDescent="0.3">
      <c r="A12609" s="4">
        <v>37889</v>
      </c>
      <c r="B12609" s="200">
        <v>10811.5</v>
      </c>
      <c r="C12609" s="201">
        <f t="shared" si="392"/>
        <v>10.811500000000001</v>
      </c>
      <c r="D12609" s="254">
        <f t="shared" si="393"/>
        <v>0.12965964343598646</v>
      </c>
    </row>
    <row r="12610" spans="1:4" x14ac:dyDescent="0.3">
      <c r="A12610" s="4">
        <v>37890</v>
      </c>
      <c r="B12610" s="200">
        <v>10927.199999999999</v>
      </c>
      <c r="C12610" s="201">
        <f t="shared" si="392"/>
        <v>10.927199999999999</v>
      </c>
      <c r="D12610" s="254">
        <f t="shared" si="393"/>
        <v>1.0701567775054155</v>
      </c>
    </row>
    <row r="12611" spans="1:4" x14ac:dyDescent="0.3">
      <c r="A12611" s="4">
        <v>37893</v>
      </c>
      <c r="B12611" s="200">
        <v>11044.6</v>
      </c>
      <c r="C12611" s="201">
        <f t="shared" si="392"/>
        <v>11.044600000000001</v>
      </c>
      <c r="D12611" s="254">
        <f t="shared" si="393"/>
        <v>1.0743831905703383</v>
      </c>
    </row>
    <row r="12612" spans="1:4" x14ac:dyDescent="0.3">
      <c r="A12612" s="4">
        <v>37894</v>
      </c>
      <c r="B12612" s="200">
        <v>11013.3</v>
      </c>
      <c r="C12612" s="201">
        <f t="shared" si="392"/>
        <v>11.013299999999999</v>
      </c>
      <c r="D12612" s="254">
        <f t="shared" si="393"/>
        <v>-0.2833964109157483</v>
      </c>
    </row>
    <row r="12613" spans="1:4" x14ac:dyDescent="0.3">
      <c r="A12613" s="4">
        <v>37895</v>
      </c>
      <c r="B12613" s="200">
        <v>10961.4</v>
      </c>
      <c r="C12613" s="201">
        <f t="shared" si="392"/>
        <v>10.961399999999999</v>
      </c>
      <c r="D12613" s="254">
        <f t="shared" si="393"/>
        <v>-0.47124839966222742</v>
      </c>
    </row>
    <row r="12614" spans="1:4" x14ac:dyDescent="0.3">
      <c r="A12614" s="4">
        <v>37896</v>
      </c>
      <c r="B12614" s="200">
        <v>11160.3</v>
      </c>
      <c r="C12614" s="201">
        <f t="shared" ref="C12614:C12677" si="394">B12614/1000</f>
        <v>11.160299999999999</v>
      </c>
      <c r="D12614" s="254">
        <f t="shared" si="393"/>
        <v>1.8145492364114002</v>
      </c>
    </row>
    <row r="12615" spans="1:4" x14ac:dyDescent="0.3">
      <c r="A12615" s="4">
        <v>37897</v>
      </c>
      <c r="B12615" s="200">
        <v>11247.3</v>
      </c>
      <c r="C12615" s="201">
        <f t="shared" si="394"/>
        <v>11.247299999999999</v>
      </c>
      <c r="D12615" s="254">
        <f t="shared" ref="D12615:D12678" si="395">((B12615/B12614)-1)*100</f>
        <v>0.77954893685654447</v>
      </c>
    </row>
    <row r="12616" spans="1:4" x14ac:dyDescent="0.3">
      <c r="A12616" s="4">
        <v>37900</v>
      </c>
      <c r="B12616" s="200">
        <v>11219.300000000001</v>
      </c>
      <c r="C12616" s="201">
        <f t="shared" si="394"/>
        <v>11.2193</v>
      </c>
      <c r="D12616" s="254">
        <f t="shared" si="395"/>
        <v>-0.24894863656165223</v>
      </c>
    </row>
    <row r="12617" spans="1:4" x14ac:dyDescent="0.3">
      <c r="A12617" s="4">
        <v>37901</v>
      </c>
      <c r="B12617" s="200">
        <v>11292.3</v>
      </c>
      <c r="C12617" s="201">
        <f t="shared" si="394"/>
        <v>11.292299999999999</v>
      </c>
      <c r="D12617" s="254">
        <f t="shared" si="395"/>
        <v>0.65066447995862919</v>
      </c>
    </row>
    <row r="12618" spans="1:4" x14ac:dyDescent="0.3">
      <c r="A12618" s="4">
        <v>37902</v>
      </c>
      <c r="B12618" s="200">
        <v>11249</v>
      </c>
      <c r="C12618" s="201">
        <f t="shared" si="394"/>
        <v>11.249000000000001</v>
      </c>
      <c r="D12618" s="254">
        <f t="shared" si="395"/>
        <v>-0.38344712768877409</v>
      </c>
    </row>
    <row r="12619" spans="1:4" x14ac:dyDescent="0.3">
      <c r="A12619" s="4">
        <v>37903</v>
      </c>
      <c r="B12619" s="200">
        <v>11235.6</v>
      </c>
      <c r="C12619" s="201">
        <f t="shared" si="394"/>
        <v>11.2356</v>
      </c>
      <c r="D12619" s="254">
        <f t="shared" si="395"/>
        <v>-0.11912169970663689</v>
      </c>
    </row>
    <row r="12620" spans="1:4" x14ac:dyDescent="0.3">
      <c r="A12620" s="4">
        <v>37904</v>
      </c>
      <c r="B12620" s="200">
        <v>11194.599999999999</v>
      </c>
      <c r="C12620" s="201">
        <f t="shared" si="394"/>
        <v>11.194599999999998</v>
      </c>
      <c r="D12620" s="254">
        <f t="shared" si="395"/>
        <v>-0.36491153120440378</v>
      </c>
    </row>
    <row r="12621" spans="1:4" x14ac:dyDescent="0.3">
      <c r="A12621" s="4">
        <v>37907</v>
      </c>
      <c r="B12621" s="200">
        <v>11185.3</v>
      </c>
      <c r="C12621" s="201">
        <f t="shared" si="394"/>
        <v>11.1853</v>
      </c>
      <c r="D12621" s="254">
        <f t="shared" si="395"/>
        <v>-8.3075768674178985E-2</v>
      </c>
    </row>
    <row r="12622" spans="1:4" x14ac:dyDescent="0.3">
      <c r="A12622" s="4">
        <v>37908</v>
      </c>
      <c r="B12622" s="200">
        <v>11234.7</v>
      </c>
      <c r="C12622" s="201">
        <f t="shared" si="394"/>
        <v>11.2347</v>
      </c>
      <c r="D12622" s="254">
        <f t="shared" si="395"/>
        <v>0.44165109563445437</v>
      </c>
    </row>
    <row r="12623" spans="1:4" x14ac:dyDescent="0.3">
      <c r="A12623" s="4">
        <v>37909</v>
      </c>
      <c r="B12623" s="200">
        <v>11178.5</v>
      </c>
      <c r="C12623" s="201">
        <f t="shared" si="394"/>
        <v>11.1785</v>
      </c>
      <c r="D12623" s="254">
        <f t="shared" si="395"/>
        <v>-0.50023587634739908</v>
      </c>
    </row>
    <row r="12624" spans="1:4" x14ac:dyDescent="0.3">
      <c r="A12624" s="4">
        <v>37910</v>
      </c>
      <c r="B12624" s="200">
        <v>11247.199999999999</v>
      </c>
      <c r="C12624" s="201">
        <f t="shared" si="394"/>
        <v>11.247199999999999</v>
      </c>
      <c r="D12624" s="254">
        <f t="shared" si="395"/>
        <v>0.61457261707742461</v>
      </c>
    </row>
    <row r="12625" spans="1:4" x14ac:dyDescent="0.3">
      <c r="A12625" s="4">
        <v>37911</v>
      </c>
      <c r="B12625" s="200">
        <v>11280.2</v>
      </c>
      <c r="C12625" s="201">
        <f t="shared" si="394"/>
        <v>11.280200000000001</v>
      </c>
      <c r="D12625" s="254">
        <f t="shared" si="395"/>
        <v>0.29340635891601519</v>
      </c>
    </row>
    <row r="12626" spans="1:4" x14ac:dyDescent="0.3">
      <c r="A12626" s="4">
        <v>37914</v>
      </c>
      <c r="B12626" s="200">
        <v>11174.8</v>
      </c>
      <c r="C12626" s="201">
        <f t="shared" si="394"/>
        <v>11.174799999999999</v>
      </c>
      <c r="D12626" s="254">
        <f t="shared" si="395"/>
        <v>-0.93438059608873525</v>
      </c>
    </row>
    <row r="12627" spans="1:4" x14ac:dyDescent="0.3">
      <c r="A12627" s="4">
        <v>37915</v>
      </c>
      <c r="B12627" s="200">
        <v>11139.699999999999</v>
      </c>
      <c r="C12627" s="201">
        <f t="shared" si="394"/>
        <v>11.139699999999999</v>
      </c>
      <c r="D12627" s="254">
        <f t="shared" si="395"/>
        <v>-0.31409958120056647</v>
      </c>
    </row>
    <row r="12628" spans="1:4" x14ac:dyDescent="0.3">
      <c r="A12628" s="4">
        <v>37916</v>
      </c>
      <c r="B12628" s="200">
        <v>11217.800000000001</v>
      </c>
      <c r="C12628" s="201">
        <f t="shared" si="394"/>
        <v>11.2178</v>
      </c>
      <c r="D12628" s="254">
        <f t="shared" si="395"/>
        <v>0.70109607978672273</v>
      </c>
    </row>
    <row r="12629" spans="1:4" x14ac:dyDescent="0.3">
      <c r="A12629" s="4">
        <v>37917</v>
      </c>
      <c r="B12629" s="200">
        <v>11181</v>
      </c>
      <c r="C12629" s="201">
        <f t="shared" si="394"/>
        <v>11.180999999999999</v>
      </c>
      <c r="D12629" s="254">
        <f t="shared" si="395"/>
        <v>-0.32805006329227338</v>
      </c>
    </row>
    <row r="12630" spans="1:4" x14ac:dyDescent="0.3">
      <c r="A12630" s="4">
        <v>37918</v>
      </c>
      <c r="B12630" s="200">
        <v>11178.4</v>
      </c>
      <c r="C12630" s="201">
        <f t="shared" si="394"/>
        <v>11.1784</v>
      </c>
      <c r="D12630" s="254">
        <f t="shared" si="395"/>
        <v>-2.3253734013062299E-2</v>
      </c>
    </row>
    <row r="12631" spans="1:4" x14ac:dyDescent="0.3">
      <c r="A12631" s="4">
        <v>37921</v>
      </c>
      <c r="B12631" s="200">
        <v>11106.8</v>
      </c>
      <c r="C12631" s="201">
        <f t="shared" si="394"/>
        <v>11.1068</v>
      </c>
      <c r="D12631" s="254">
        <f t="shared" si="395"/>
        <v>-0.64052100479496943</v>
      </c>
    </row>
    <row r="12632" spans="1:4" x14ac:dyDescent="0.3">
      <c r="A12632" s="4">
        <v>37922</v>
      </c>
      <c r="B12632" s="200">
        <v>11069.3</v>
      </c>
      <c r="C12632" s="201">
        <f t="shared" si="394"/>
        <v>11.0693</v>
      </c>
      <c r="D12632" s="254">
        <f t="shared" si="395"/>
        <v>-0.33763100082832009</v>
      </c>
    </row>
    <row r="12633" spans="1:4" x14ac:dyDescent="0.3">
      <c r="A12633" s="4">
        <v>37923</v>
      </c>
      <c r="B12633" s="200">
        <v>11107.8</v>
      </c>
      <c r="C12633" s="201">
        <f t="shared" si="394"/>
        <v>11.107799999999999</v>
      </c>
      <c r="D12633" s="254">
        <f t="shared" si="395"/>
        <v>0.34780880453144647</v>
      </c>
    </row>
    <row r="12634" spans="1:4" x14ac:dyDescent="0.3">
      <c r="A12634" s="4">
        <v>37924</v>
      </c>
      <c r="B12634" s="200">
        <v>11105.800000000001</v>
      </c>
      <c r="C12634" s="201">
        <f t="shared" si="394"/>
        <v>11.1058</v>
      </c>
      <c r="D12634" s="254">
        <f t="shared" si="395"/>
        <v>-1.8005365598927625E-2</v>
      </c>
    </row>
    <row r="12635" spans="1:4" x14ac:dyDescent="0.3">
      <c r="A12635" s="4">
        <v>37925</v>
      </c>
      <c r="B12635" s="200">
        <v>11052.5</v>
      </c>
      <c r="C12635" s="201">
        <f t="shared" si="394"/>
        <v>11.0525</v>
      </c>
      <c r="D12635" s="254">
        <f t="shared" si="395"/>
        <v>-0.47992940625619651</v>
      </c>
    </row>
    <row r="12636" spans="1:4" x14ac:dyDescent="0.3">
      <c r="A12636" s="4">
        <v>37928</v>
      </c>
      <c r="B12636" s="200">
        <v>10988.099999999999</v>
      </c>
      <c r="C12636" s="201">
        <f t="shared" si="394"/>
        <v>10.988099999999999</v>
      </c>
      <c r="D12636" s="254">
        <f t="shared" si="395"/>
        <v>-0.58267360325719997</v>
      </c>
    </row>
    <row r="12637" spans="1:4" x14ac:dyDescent="0.3">
      <c r="A12637" s="4">
        <v>37929</v>
      </c>
      <c r="B12637" s="200">
        <v>10999.800000000001</v>
      </c>
      <c r="C12637" s="201">
        <f t="shared" si="394"/>
        <v>10.9998</v>
      </c>
      <c r="D12637" s="254">
        <f t="shared" si="395"/>
        <v>0.10647882709478029</v>
      </c>
    </row>
    <row r="12638" spans="1:4" x14ac:dyDescent="0.3">
      <c r="A12638" s="4">
        <v>37930</v>
      </c>
      <c r="B12638" s="200">
        <v>10982.900000000001</v>
      </c>
      <c r="C12638" s="201">
        <f t="shared" si="394"/>
        <v>10.982900000000001</v>
      </c>
      <c r="D12638" s="254">
        <f t="shared" si="395"/>
        <v>-0.15363915707558018</v>
      </c>
    </row>
    <row r="12639" spans="1:4" x14ac:dyDescent="0.3">
      <c r="A12639" s="4">
        <v>37931</v>
      </c>
      <c r="B12639" s="200">
        <v>10990.3</v>
      </c>
      <c r="C12639" s="201">
        <f t="shared" si="394"/>
        <v>10.9903</v>
      </c>
      <c r="D12639" s="254">
        <f t="shared" si="395"/>
        <v>6.7377468610274605E-2</v>
      </c>
    </row>
    <row r="12640" spans="1:4" x14ac:dyDescent="0.3">
      <c r="A12640" s="4">
        <v>37932</v>
      </c>
      <c r="B12640" s="200">
        <v>10968.8</v>
      </c>
      <c r="C12640" s="201">
        <f t="shared" si="394"/>
        <v>10.9688</v>
      </c>
      <c r="D12640" s="254">
        <f t="shared" si="395"/>
        <v>-0.19562705294668969</v>
      </c>
    </row>
    <row r="12641" spans="1:4" x14ac:dyDescent="0.3">
      <c r="A12641" s="4">
        <v>37935</v>
      </c>
      <c r="B12641" s="200">
        <v>11009.7</v>
      </c>
      <c r="C12641" s="201">
        <f t="shared" si="394"/>
        <v>11.0097</v>
      </c>
      <c r="D12641" s="254">
        <f t="shared" si="395"/>
        <v>0.37287579315878894</v>
      </c>
    </row>
    <row r="12642" spans="1:4" x14ac:dyDescent="0.3">
      <c r="A12642" s="4">
        <v>37936</v>
      </c>
      <c r="B12642" s="200">
        <v>10958.199999999999</v>
      </c>
      <c r="C12642" s="201">
        <f t="shared" si="394"/>
        <v>10.9582</v>
      </c>
      <c r="D12642" s="254">
        <f t="shared" si="395"/>
        <v>-0.46776933068114479</v>
      </c>
    </row>
    <row r="12643" spans="1:4" x14ac:dyDescent="0.3">
      <c r="A12643" s="4">
        <v>37937</v>
      </c>
      <c r="B12643" s="200">
        <v>11058.199999999999</v>
      </c>
      <c r="C12643" s="201">
        <f t="shared" si="394"/>
        <v>11.058199999999999</v>
      </c>
      <c r="D12643" s="254">
        <f t="shared" si="395"/>
        <v>0.91255863189210196</v>
      </c>
    </row>
    <row r="12644" spans="1:4" x14ac:dyDescent="0.3">
      <c r="A12644" s="4">
        <v>37938</v>
      </c>
      <c r="B12644" s="200">
        <v>11175.7</v>
      </c>
      <c r="C12644" s="201">
        <f t="shared" si="394"/>
        <v>11.175700000000001</v>
      </c>
      <c r="D12644" s="254">
        <f t="shared" si="395"/>
        <v>1.0625599102928263</v>
      </c>
    </row>
    <row r="12645" spans="1:4" x14ac:dyDescent="0.3">
      <c r="A12645" s="4">
        <v>37939</v>
      </c>
      <c r="B12645" s="200">
        <v>11144.199999999999</v>
      </c>
      <c r="C12645" s="201">
        <f t="shared" si="394"/>
        <v>11.1442</v>
      </c>
      <c r="D12645" s="254">
        <f t="shared" si="395"/>
        <v>-0.28186153887453935</v>
      </c>
    </row>
    <row r="12646" spans="1:4" x14ac:dyDescent="0.3">
      <c r="A12646" s="4">
        <v>37942</v>
      </c>
      <c r="B12646" s="200">
        <v>11182.3</v>
      </c>
      <c r="C12646" s="201">
        <f t="shared" si="394"/>
        <v>11.1823</v>
      </c>
      <c r="D12646" s="254">
        <f t="shared" si="395"/>
        <v>0.34188187577395279</v>
      </c>
    </row>
    <row r="12647" spans="1:4" x14ac:dyDescent="0.3">
      <c r="A12647" s="4">
        <v>37943</v>
      </c>
      <c r="B12647" s="200">
        <v>11164.300000000001</v>
      </c>
      <c r="C12647" s="201">
        <f t="shared" si="394"/>
        <v>11.164300000000001</v>
      </c>
      <c r="D12647" s="254">
        <f t="shared" si="395"/>
        <v>-0.16096867370753998</v>
      </c>
    </row>
    <row r="12648" spans="1:4" x14ac:dyDescent="0.3">
      <c r="A12648" s="4">
        <v>37944</v>
      </c>
      <c r="B12648" s="200">
        <v>11209.4</v>
      </c>
      <c r="C12648" s="201">
        <f t="shared" si="394"/>
        <v>11.2094</v>
      </c>
      <c r="D12648" s="254">
        <f t="shared" si="395"/>
        <v>0.40396621373484098</v>
      </c>
    </row>
    <row r="12649" spans="1:4" x14ac:dyDescent="0.3">
      <c r="A12649" s="4">
        <v>37946</v>
      </c>
      <c r="B12649" s="200">
        <v>11205.8</v>
      </c>
      <c r="C12649" s="201">
        <f t="shared" si="394"/>
        <v>11.2058</v>
      </c>
      <c r="D12649" s="254">
        <f t="shared" si="395"/>
        <v>-3.2115902724505485E-2</v>
      </c>
    </row>
    <row r="12650" spans="1:4" x14ac:dyDescent="0.3">
      <c r="A12650" s="4">
        <v>37949</v>
      </c>
      <c r="B12650" s="200">
        <v>11287.9</v>
      </c>
      <c r="C12650" s="201">
        <f t="shared" si="394"/>
        <v>11.2879</v>
      </c>
      <c r="D12650" s="254">
        <f t="shared" si="395"/>
        <v>0.73265630298595674</v>
      </c>
    </row>
    <row r="12651" spans="1:4" x14ac:dyDescent="0.3">
      <c r="A12651" s="4">
        <v>37950</v>
      </c>
      <c r="B12651" s="200">
        <v>11339.800000000001</v>
      </c>
      <c r="C12651" s="201">
        <f t="shared" si="394"/>
        <v>11.3398</v>
      </c>
      <c r="D12651" s="254">
        <f t="shared" si="395"/>
        <v>0.459784370875016</v>
      </c>
    </row>
    <row r="12652" spans="1:4" x14ac:dyDescent="0.3">
      <c r="A12652" s="4">
        <v>37951</v>
      </c>
      <c r="B12652" s="200">
        <v>11352.2</v>
      </c>
      <c r="C12652" s="201">
        <f t="shared" si="394"/>
        <v>11.3522</v>
      </c>
      <c r="D12652" s="254">
        <f t="shared" si="395"/>
        <v>0.10934937124111865</v>
      </c>
    </row>
    <row r="12653" spans="1:4" x14ac:dyDescent="0.3">
      <c r="A12653" s="4">
        <v>37952</v>
      </c>
      <c r="B12653" s="200">
        <v>11338.5</v>
      </c>
      <c r="C12653" s="201">
        <f t="shared" si="394"/>
        <v>11.3385</v>
      </c>
      <c r="D12653" s="254">
        <f t="shared" si="395"/>
        <v>-0.12068145381513018</v>
      </c>
    </row>
    <row r="12654" spans="1:4" x14ac:dyDescent="0.3">
      <c r="A12654" s="4">
        <v>37953</v>
      </c>
      <c r="B12654" s="200">
        <v>11398.5</v>
      </c>
      <c r="C12654" s="201">
        <f t="shared" si="394"/>
        <v>11.3985</v>
      </c>
      <c r="D12654" s="254">
        <f t="shared" si="395"/>
        <v>0.52917052520173868</v>
      </c>
    </row>
    <row r="12655" spans="1:4" x14ac:dyDescent="0.3">
      <c r="A12655" s="4">
        <v>37956</v>
      </c>
      <c r="B12655" s="200">
        <v>11378.3</v>
      </c>
      <c r="C12655" s="201">
        <f t="shared" si="394"/>
        <v>11.378299999999999</v>
      </c>
      <c r="D12655" s="254">
        <f t="shared" si="395"/>
        <v>-0.1772163003904037</v>
      </c>
    </row>
    <row r="12656" spans="1:4" x14ac:dyDescent="0.3">
      <c r="A12656" s="4">
        <v>37957</v>
      </c>
      <c r="B12656" s="200">
        <v>11353.5</v>
      </c>
      <c r="C12656" s="201">
        <f t="shared" si="394"/>
        <v>11.3535</v>
      </c>
      <c r="D12656" s="254">
        <f t="shared" si="395"/>
        <v>-0.21795874603410814</v>
      </c>
    </row>
    <row r="12657" spans="1:4" x14ac:dyDescent="0.3">
      <c r="A12657" s="4">
        <v>37958</v>
      </c>
      <c r="B12657" s="200">
        <v>11249.599999999999</v>
      </c>
      <c r="C12657" s="201">
        <f t="shared" si="394"/>
        <v>11.249599999999999</v>
      </c>
      <c r="D12657" s="254">
        <f t="shared" si="395"/>
        <v>-0.91513630158102099</v>
      </c>
    </row>
    <row r="12658" spans="1:4" x14ac:dyDescent="0.3">
      <c r="A12658" s="4">
        <v>37959</v>
      </c>
      <c r="B12658" s="200">
        <v>11222.4</v>
      </c>
      <c r="C12658" s="201">
        <f t="shared" si="394"/>
        <v>11.2224</v>
      </c>
      <c r="D12658" s="254">
        <f t="shared" si="395"/>
        <v>-0.24178637462664021</v>
      </c>
    </row>
    <row r="12659" spans="1:4" x14ac:dyDescent="0.3">
      <c r="A12659" s="4">
        <v>37960</v>
      </c>
      <c r="B12659" s="200">
        <v>11195.9</v>
      </c>
      <c r="C12659" s="201">
        <f t="shared" si="394"/>
        <v>11.1959</v>
      </c>
      <c r="D12659" s="254">
        <f t="shared" si="395"/>
        <v>-0.23613487311091585</v>
      </c>
    </row>
    <row r="12660" spans="1:4" x14ac:dyDescent="0.3">
      <c r="A12660" s="4">
        <v>37963</v>
      </c>
      <c r="B12660" s="200">
        <v>11239.1</v>
      </c>
      <c r="C12660" s="201">
        <f t="shared" si="394"/>
        <v>11.239100000000001</v>
      </c>
      <c r="D12660" s="254">
        <f t="shared" si="395"/>
        <v>0.38585553640173575</v>
      </c>
    </row>
    <row r="12661" spans="1:4" x14ac:dyDescent="0.3">
      <c r="A12661" s="4">
        <v>37964</v>
      </c>
      <c r="B12661" s="200">
        <v>11163.5</v>
      </c>
      <c r="C12661" s="201">
        <f t="shared" si="394"/>
        <v>11.163500000000001</v>
      </c>
      <c r="D12661" s="254">
        <f t="shared" si="395"/>
        <v>-0.67265172478223612</v>
      </c>
    </row>
    <row r="12662" spans="1:4" x14ac:dyDescent="0.3">
      <c r="A12662" s="4">
        <v>37965</v>
      </c>
      <c r="B12662" s="200">
        <v>11214.5</v>
      </c>
      <c r="C12662" s="201">
        <f t="shared" si="394"/>
        <v>11.214499999999999</v>
      </c>
      <c r="D12662" s="254">
        <f t="shared" si="395"/>
        <v>0.45684597124557857</v>
      </c>
    </row>
    <row r="12663" spans="1:4" x14ac:dyDescent="0.3">
      <c r="A12663" s="4">
        <v>37966</v>
      </c>
      <c r="B12663" s="200">
        <v>11187.699999999999</v>
      </c>
      <c r="C12663" s="201">
        <f t="shared" si="394"/>
        <v>11.1877</v>
      </c>
      <c r="D12663" s="254">
        <f t="shared" si="395"/>
        <v>-0.23897632529316093</v>
      </c>
    </row>
    <row r="12664" spans="1:4" x14ac:dyDescent="0.3">
      <c r="A12664" s="4">
        <v>37970</v>
      </c>
      <c r="B12664" s="200">
        <v>11272.8</v>
      </c>
      <c r="C12664" s="201">
        <f t="shared" si="394"/>
        <v>11.2728</v>
      </c>
      <c r="D12664" s="254">
        <f t="shared" si="395"/>
        <v>0.7606567927277208</v>
      </c>
    </row>
    <row r="12665" spans="1:4" x14ac:dyDescent="0.3">
      <c r="A12665" s="4">
        <v>37971</v>
      </c>
      <c r="B12665" s="200">
        <v>11306.1</v>
      </c>
      <c r="C12665" s="201">
        <f t="shared" si="394"/>
        <v>11.306100000000001</v>
      </c>
      <c r="D12665" s="254">
        <f t="shared" si="395"/>
        <v>0.295401319991484</v>
      </c>
    </row>
    <row r="12666" spans="1:4" x14ac:dyDescent="0.3">
      <c r="A12666" s="4">
        <v>37972</v>
      </c>
      <c r="B12666" s="200">
        <v>11267.6</v>
      </c>
      <c r="C12666" s="201">
        <f t="shared" si="394"/>
        <v>11.2676</v>
      </c>
      <c r="D12666" s="254">
        <f t="shared" si="395"/>
        <v>-0.3405241418349414</v>
      </c>
    </row>
    <row r="12667" spans="1:4" x14ac:dyDescent="0.3">
      <c r="A12667" s="4">
        <v>37973</v>
      </c>
      <c r="B12667" s="200">
        <v>11219.300000000001</v>
      </c>
      <c r="C12667" s="201">
        <f t="shared" si="394"/>
        <v>11.2193</v>
      </c>
      <c r="D12667" s="254">
        <f t="shared" si="395"/>
        <v>-0.4286627143313515</v>
      </c>
    </row>
    <row r="12668" spans="1:4" x14ac:dyDescent="0.3">
      <c r="A12668" s="4">
        <v>37974</v>
      </c>
      <c r="B12668" s="200">
        <v>11229.5</v>
      </c>
      <c r="C12668" s="201">
        <f t="shared" si="394"/>
        <v>11.2295</v>
      </c>
      <c r="D12668" s="254">
        <f t="shared" si="395"/>
        <v>9.0914762953109296E-2</v>
      </c>
    </row>
    <row r="12669" spans="1:4" x14ac:dyDescent="0.3">
      <c r="A12669" s="4">
        <v>37977</v>
      </c>
      <c r="B12669" s="200">
        <v>11285.5</v>
      </c>
      <c r="C12669" s="201">
        <f t="shared" si="394"/>
        <v>11.285500000000001</v>
      </c>
      <c r="D12669" s="254">
        <f t="shared" si="395"/>
        <v>0.49868649539159815</v>
      </c>
    </row>
    <row r="12670" spans="1:4" x14ac:dyDescent="0.3">
      <c r="A12670" s="4">
        <v>37978</v>
      </c>
      <c r="B12670" s="200">
        <v>11269.6</v>
      </c>
      <c r="C12670" s="201">
        <f t="shared" si="394"/>
        <v>11.269600000000001</v>
      </c>
      <c r="D12670" s="254">
        <f t="shared" si="395"/>
        <v>-0.14088875105223719</v>
      </c>
    </row>
    <row r="12671" spans="1:4" x14ac:dyDescent="0.3">
      <c r="A12671" s="4">
        <v>37979</v>
      </c>
      <c r="B12671" s="200">
        <v>11274.4</v>
      </c>
      <c r="C12671" s="201">
        <f t="shared" si="394"/>
        <v>11.2744</v>
      </c>
      <c r="D12671" s="254">
        <f t="shared" si="395"/>
        <v>4.2592461134383086E-2</v>
      </c>
    </row>
    <row r="12672" spans="1:4" x14ac:dyDescent="0.3">
      <c r="A12672" s="4">
        <v>37981</v>
      </c>
      <c r="B12672" s="200">
        <v>11218</v>
      </c>
      <c r="C12672" s="201">
        <f t="shared" si="394"/>
        <v>11.218</v>
      </c>
      <c r="D12672" s="254">
        <f t="shared" si="395"/>
        <v>-0.50024835024480296</v>
      </c>
    </row>
    <row r="12673" spans="1:4" x14ac:dyDescent="0.3">
      <c r="A12673" s="4">
        <v>37984</v>
      </c>
      <c r="B12673" s="200">
        <v>11236</v>
      </c>
      <c r="C12673" s="201">
        <f t="shared" si="394"/>
        <v>11.236000000000001</v>
      </c>
      <c r="D12673" s="254">
        <f t="shared" si="395"/>
        <v>0.16045640934212457</v>
      </c>
    </row>
    <row r="12674" spans="1:4" x14ac:dyDescent="0.3">
      <c r="A12674" s="4">
        <v>37985</v>
      </c>
      <c r="B12674" s="200">
        <v>11199.8</v>
      </c>
      <c r="C12674" s="201">
        <f t="shared" si="394"/>
        <v>11.1998</v>
      </c>
      <c r="D12674" s="254">
        <f t="shared" si="395"/>
        <v>-0.32217871128515929</v>
      </c>
    </row>
    <row r="12675" spans="1:4" x14ac:dyDescent="0.3">
      <c r="A12675" s="4">
        <v>37986</v>
      </c>
      <c r="B12675" s="200">
        <v>11237.199999999999</v>
      </c>
      <c r="C12675" s="201">
        <f t="shared" si="394"/>
        <v>11.2372</v>
      </c>
      <c r="D12675" s="254">
        <f t="shared" si="395"/>
        <v>0.333934534545266</v>
      </c>
    </row>
    <row r="12676" spans="1:4" x14ac:dyDescent="0.3">
      <c r="A12676" s="4">
        <v>37988</v>
      </c>
      <c r="B12676" s="200">
        <v>11088.5</v>
      </c>
      <c r="C12676" s="201">
        <f t="shared" si="394"/>
        <v>11.0885</v>
      </c>
      <c r="D12676" s="254">
        <f t="shared" si="395"/>
        <v>-1.3232833802014676</v>
      </c>
    </row>
    <row r="12677" spans="1:4" x14ac:dyDescent="0.3">
      <c r="A12677" s="4">
        <v>37991</v>
      </c>
      <c r="B12677" s="200">
        <v>10980.5</v>
      </c>
      <c r="C12677" s="201">
        <f t="shared" si="394"/>
        <v>10.980499999999999</v>
      </c>
      <c r="D12677" s="254">
        <f t="shared" si="395"/>
        <v>-0.97398205347882794</v>
      </c>
    </row>
    <row r="12678" spans="1:4" x14ac:dyDescent="0.3">
      <c r="A12678" s="4">
        <v>37992</v>
      </c>
      <c r="B12678" s="200">
        <v>10968.6</v>
      </c>
      <c r="C12678" s="201">
        <f t="shared" ref="C12678:C12741" si="396">B12678/1000</f>
        <v>10.9686</v>
      </c>
      <c r="D12678" s="254">
        <f t="shared" si="395"/>
        <v>-0.10837393561312636</v>
      </c>
    </row>
    <row r="12679" spans="1:4" x14ac:dyDescent="0.3">
      <c r="A12679" s="4">
        <v>37993</v>
      </c>
      <c r="B12679" s="200">
        <v>10904.400000000001</v>
      </c>
      <c r="C12679" s="201">
        <f t="shared" si="396"/>
        <v>10.904400000000001</v>
      </c>
      <c r="D12679" s="254">
        <f t="shared" ref="D12679:D12742" si="397">((B12679/B12678)-1)*100</f>
        <v>-0.58530714949946994</v>
      </c>
    </row>
    <row r="12680" spans="1:4" x14ac:dyDescent="0.3">
      <c r="A12680" s="4">
        <v>37994</v>
      </c>
      <c r="B12680" s="200">
        <v>10884.7</v>
      </c>
      <c r="C12680" s="201">
        <f t="shared" si="396"/>
        <v>10.8847</v>
      </c>
      <c r="D12680" s="254">
        <f t="shared" si="397"/>
        <v>-0.18066101757089337</v>
      </c>
    </row>
    <row r="12681" spans="1:4" x14ac:dyDescent="0.3">
      <c r="A12681" s="4">
        <v>37995</v>
      </c>
      <c r="B12681" s="200">
        <v>10837.6</v>
      </c>
      <c r="C12681" s="201">
        <f t="shared" si="396"/>
        <v>10.8376</v>
      </c>
      <c r="D12681" s="254">
        <f t="shared" si="397"/>
        <v>-0.43271748417503808</v>
      </c>
    </row>
    <row r="12682" spans="1:4" x14ac:dyDescent="0.3">
      <c r="A12682" s="4">
        <v>37998</v>
      </c>
      <c r="B12682" s="200">
        <v>10818</v>
      </c>
      <c r="C12682" s="201">
        <f t="shared" si="396"/>
        <v>10.818</v>
      </c>
      <c r="D12682" s="254">
        <f t="shared" si="397"/>
        <v>-0.18085184911789121</v>
      </c>
    </row>
    <row r="12683" spans="1:4" x14ac:dyDescent="0.3">
      <c r="A12683" s="4">
        <v>37999</v>
      </c>
      <c r="B12683" s="200">
        <v>10836.9</v>
      </c>
      <c r="C12683" s="201">
        <f t="shared" si="396"/>
        <v>10.8369</v>
      </c>
      <c r="D12683" s="254">
        <f t="shared" si="397"/>
        <v>0.17470881863559384</v>
      </c>
    </row>
    <row r="12684" spans="1:4" x14ac:dyDescent="0.3">
      <c r="A12684" s="4">
        <v>38000</v>
      </c>
      <c r="B12684" s="200">
        <v>10823.1</v>
      </c>
      <c r="C12684" s="201">
        <f t="shared" si="396"/>
        <v>10.8231</v>
      </c>
      <c r="D12684" s="254">
        <f t="shared" si="397"/>
        <v>-0.12734269025274081</v>
      </c>
    </row>
    <row r="12685" spans="1:4" x14ac:dyDescent="0.3">
      <c r="A12685" s="4">
        <v>38001</v>
      </c>
      <c r="B12685" s="200">
        <v>10851.4</v>
      </c>
      <c r="C12685" s="201">
        <f t="shared" si="396"/>
        <v>10.8514</v>
      </c>
      <c r="D12685" s="254">
        <f t="shared" si="397"/>
        <v>0.26147776515046406</v>
      </c>
    </row>
    <row r="12686" spans="1:4" x14ac:dyDescent="0.3">
      <c r="A12686" s="4">
        <v>38002</v>
      </c>
      <c r="B12686" s="200">
        <v>10817.199999999999</v>
      </c>
      <c r="C12686" s="201">
        <f t="shared" si="396"/>
        <v>10.8172</v>
      </c>
      <c r="D12686" s="254">
        <f t="shared" si="397"/>
        <v>-0.31516670660007851</v>
      </c>
    </row>
    <row r="12687" spans="1:4" x14ac:dyDescent="0.3">
      <c r="A12687" s="4">
        <v>38005</v>
      </c>
      <c r="B12687" s="200">
        <v>10826.4</v>
      </c>
      <c r="C12687" s="201">
        <f t="shared" si="396"/>
        <v>10.8264</v>
      </c>
      <c r="D12687" s="254">
        <f t="shared" si="397"/>
        <v>8.5049735606257393E-2</v>
      </c>
    </row>
    <row r="12688" spans="1:4" x14ac:dyDescent="0.3">
      <c r="A12688" s="4">
        <v>38006</v>
      </c>
      <c r="B12688" s="200">
        <v>10847</v>
      </c>
      <c r="C12688" s="201">
        <f t="shared" si="396"/>
        <v>10.847</v>
      </c>
      <c r="D12688" s="254">
        <f t="shared" si="397"/>
        <v>0.19027562255229391</v>
      </c>
    </row>
    <row r="12689" spans="1:4" x14ac:dyDescent="0.3">
      <c r="A12689" s="4">
        <v>38007</v>
      </c>
      <c r="B12689" s="200">
        <v>10952.1</v>
      </c>
      <c r="C12689" s="201">
        <f t="shared" si="396"/>
        <v>10.9521</v>
      </c>
      <c r="D12689" s="254">
        <f t="shared" si="397"/>
        <v>0.9689315017977318</v>
      </c>
    </row>
    <row r="12690" spans="1:4" x14ac:dyDescent="0.3">
      <c r="A12690" s="4">
        <v>38008</v>
      </c>
      <c r="B12690" s="200">
        <v>11001.2</v>
      </c>
      <c r="C12690" s="201">
        <f t="shared" si="396"/>
        <v>11.001200000000001</v>
      </c>
      <c r="D12690" s="254">
        <f t="shared" si="397"/>
        <v>0.44831584810218761</v>
      </c>
    </row>
    <row r="12691" spans="1:4" x14ac:dyDescent="0.3">
      <c r="A12691" s="4">
        <v>38009</v>
      </c>
      <c r="B12691" s="200">
        <v>10962</v>
      </c>
      <c r="C12691" s="201">
        <f t="shared" si="396"/>
        <v>10.962</v>
      </c>
      <c r="D12691" s="254">
        <f t="shared" si="397"/>
        <v>-0.35632476457114759</v>
      </c>
    </row>
    <row r="12692" spans="1:4" x14ac:dyDescent="0.3">
      <c r="A12692" s="4">
        <v>38012</v>
      </c>
      <c r="B12692" s="200">
        <v>10917.8</v>
      </c>
      <c r="C12692" s="201">
        <f t="shared" si="396"/>
        <v>10.9178</v>
      </c>
      <c r="D12692" s="254">
        <f t="shared" si="397"/>
        <v>-0.40321109286627355</v>
      </c>
    </row>
    <row r="12693" spans="1:4" x14ac:dyDescent="0.3">
      <c r="A12693" s="4">
        <v>38013</v>
      </c>
      <c r="B12693" s="200">
        <v>10878.9</v>
      </c>
      <c r="C12693" s="201">
        <f t="shared" si="396"/>
        <v>10.8789</v>
      </c>
      <c r="D12693" s="254">
        <f t="shared" si="397"/>
        <v>-0.35629888805436272</v>
      </c>
    </row>
    <row r="12694" spans="1:4" x14ac:dyDescent="0.3">
      <c r="A12694" s="4">
        <v>38014</v>
      </c>
      <c r="B12694" s="200">
        <v>10914.5</v>
      </c>
      <c r="C12694" s="201">
        <f t="shared" si="396"/>
        <v>10.9145</v>
      </c>
      <c r="D12694" s="254">
        <f t="shared" si="397"/>
        <v>0.32723896717499201</v>
      </c>
    </row>
    <row r="12695" spans="1:4" x14ac:dyDescent="0.3">
      <c r="A12695" s="4">
        <v>38015</v>
      </c>
      <c r="B12695" s="200">
        <v>11084.300000000001</v>
      </c>
      <c r="C12695" s="201">
        <f t="shared" si="396"/>
        <v>11.084300000000001</v>
      </c>
      <c r="D12695" s="254">
        <f t="shared" si="397"/>
        <v>1.5557286178936369</v>
      </c>
    </row>
    <row r="12696" spans="1:4" x14ac:dyDescent="0.3">
      <c r="A12696" s="4">
        <v>38016</v>
      </c>
      <c r="B12696" s="200">
        <v>11021.4</v>
      </c>
      <c r="C12696" s="201">
        <f t="shared" si="396"/>
        <v>11.0214</v>
      </c>
      <c r="D12696" s="254">
        <f t="shared" si="397"/>
        <v>-0.56746930342919111</v>
      </c>
    </row>
    <row r="12697" spans="1:4" x14ac:dyDescent="0.3">
      <c r="A12697" s="4">
        <v>38019</v>
      </c>
      <c r="B12697" s="200">
        <v>10954.5</v>
      </c>
      <c r="C12697" s="201">
        <f t="shared" si="396"/>
        <v>10.954499999999999</v>
      </c>
      <c r="D12697" s="254">
        <f t="shared" si="397"/>
        <v>-0.60700092547225637</v>
      </c>
    </row>
    <row r="12698" spans="1:4" x14ac:dyDescent="0.3">
      <c r="A12698" s="4">
        <v>38020</v>
      </c>
      <c r="B12698" s="200">
        <v>11082</v>
      </c>
      <c r="C12698" s="201">
        <f t="shared" si="396"/>
        <v>11.082000000000001</v>
      </c>
      <c r="D12698" s="254">
        <f t="shared" si="397"/>
        <v>1.1639052444200937</v>
      </c>
    </row>
    <row r="12699" spans="1:4" x14ac:dyDescent="0.3">
      <c r="A12699" s="4">
        <v>38021</v>
      </c>
      <c r="B12699" s="200">
        <v>11060.800000000001</v>
      </c>
      <c r="C12699" s="201">
        <f t="shared" si="396"/>
        <v>11.0608</v>
      </c>
      <c r="D12699" s="254">
        <f t="shared" si="397"/>
        <v>-0.19130120916801552</v>
      </c>
    </row>
    <row r="12700" spans="1:4" x14ac:dyDescent="0.3">
      <c r="A12700" s="4">
        <v>38023</v>
      </c>
      <c r="B12700" s="200">
        <v>11130.5</v>
      </c>
      <c r="C12700" s="201">
        <f t="shared" si="396"/>
        <v>11.1305</v>
      </c>
      <c r="D12700" s="254">
        <f t="shared" si="397"/>
        <v>0.6301533342977006</v>
      </c>
    </row>
    <row r="12701" spans="1:4" x14ac:dyDescent="0.3">
      <c r="A12701" s="4">
        <v>38026</v>
      </c>
      <c r="B12701" s="200">
        <v>11103.9</v>
      </c>
      <c r="C12701" s="201">
        <f t="shared" si="396"/>
        <v>11.103899999999999</v>
      </c>
      <c r="D12701" s="254">
        <f t="shared" si="397"/>
        <v>-0.23898297470913432</v>
      </c>
    </row>
    <row r="12702" spans="1:4" x14ac:dyDescent="0.3">
      <c r="A12702" s="4">
        <v>38027</v>
      </c>
      <c r="B12702" s="200">
        <v>11106.9</v>
      </c>
      <c r="C12702" s="201">
        <f t="shared" si="396"/>
        <v>11.1069</v>
      </c>
      <c r="D12702" s="254">
        <f t="shared" si="397"/>
        <v>2.7017534379814023E-2</v>
      </c>
    </row>
    <row r="12703" spans="1:4" x14ac:dyDescent="0.3">
      <c r="A12703" s="4">
        <v>38028</v>
      </c>
      <c r="B12703" s="200">
        <v>10986.599999999999</v>
      </c>
      <c r="C12703" s="201">
        <f t="shared" si="396"/>
        <v>10.986599999999999</v>
      </c>
      <c r="D12703" s="254">
        <f t="shared" si="397"/>
        <v>-1.0831104988790807</v>
      </c>
    </row>
    <row r="12704" spans="1:4" x14ac:dyDescent="0.3">
      <c r="A12704" s="4">
        <v>38029</v>
      </c>
      <c r="B12704" s="200">
        <v>10962.6</v>
      </c>
      <c r="C12704" s="201">
        <f t="shared" si="396"/>
        <v>10.9626</v>
      </c>
      <c r="D12704" s="254">
        <f t="shared" si="397"/>
        <v>-0.21844792747527375</v>
      </c>
    </row>
    <row r="12705" spans="1:4" x14ac:dyDescent="0.3">
      <c r="A12705" s="4">
        <v>38030</v>
      </c>
      <c r="B12705" s="200">
        <v>10962.7</v>
      </c>
      <c r="C12705" s="201">
        <f t="shared" si="396"/>
        <v>10.9627</v>
      </c>
      <c r="D12705" s="254">
        <f t="shared" si="397"/>
        <v>9.1219236313389018E-4</v>
      </c>
    </row>
    <row r="12706" spans="1:4" x14ac:dyDescent="0.3">
      <c r="A12706" s="4">
        <v>38033</v>
      </c>
      <c r="B12706" s="200">
        <v>10943.4</v>
      </c>
      <c r="C12706" s="201">
        <f t="shared" si="396"/>
        <v>10.9434</v>
      </c>
      <c r="D12706" s="254">
        <f t="shared" si="397"/>
        <v>-0.17605152015471859</v>
      </c>
    </row>
    <row r="12707" spans="1:4" x14ac:dyDescent="0.3">
      <c r="A12707" s="4">
        <v>38034</v>
      </c>
      <c r="B12707" s="200">
        <v>10933.7</v>
      </c>
      <c r="C12707" s="201">
        <f t="shared" si="396"/>
        <v>10.9337</v>
      </c>
      <c r="D12707" s="254">
        <f t="shared" si="397"/>
        <v>-8.8637900469679121E-2</v>
      </c>
    </row>
    <row r="12708" spans="1:4" x14ac:dyDescent="0.3">
      <c r="A12708" s="4">
        <v>38035</v>
      </c>
      <c r="B12708" s="200">
        <v>10905.8</v>
      </c>
      <c r="C12708" s="201">
        <f t="shared" si="396"/>
        <v>10.905799999999999</v>
      </c>
      <c r="D12708" s="254">
        <f t="shared" si="397"/>
        <v>-0.25517436915226677</v>
      </c>
    </row>
    <row r="12709" spans="1:4" x14ac:dyDescent="0.3">
      <c r="A12709" s="4">
        <v>38036</v>
      </c>
      <c r="B12709" s="200">
        <v>10968.8</v>
      </c>
      <c r="C12709" s="201">
        <f t="shared" si="396"/>
        <v>10.9688</v>
      </c>
      <c r="D12709" s="254">
        <f t="shared" si="397"/>
        <v>0.57767426506996067</v>
      </c>
    </row>
    <row r="12710" spans="1:4" x14ac:dyDescent="0.3">
      <c r="A12710" s="4">
        <v>38037</v>
      </c>
      <c r="B12710" s="200">
        <v>10942.3</v>
      </c>
      <c r="C12710" s="201">
        <f t="shared" si="396"/>
        <v>10.942299999999999</v>
      </c>
      <c r="D12710" s="254">
        <f t="shared" si="397"/>
        <v>-0.24159434031070237</v>
      </c>
    </row>
    <row r="12711" spans="1:4" x14ac:dyDescent="0.3">
      <c r="A12711" s="4">
        <v>38040</v>
      </c>
      <c r="B12711" s="200">
        <v>10943.699999999999</v>
      </c>
      <c r="C12711" s="201">
        <f t="shared" si="396"/>
        <v>10.9437</v>
      </c>
      <c r="D12711" s="254">
        <f t="shared" si="397"/>
        <v>1.279438509271813E-2</v>
      </c>
    </row>
    <row r="12712" spans="1:4" x14ac:dyDescent="0.3">
      <c r="A12712" s="4">
        <v>38041</v>
      </c>
      <c r="B12712" s="200">
        <v>11055.8</v>
      </c>
      <c r="C12712" s="201">
        <f t="shared" si="396"/>
        <v>11.0558</v>
      </c>
      <c r="D12712" s="254">
        <f t="shared" si="397"/>
        <v>1.0243336348766841</v>
      </c>
    </row>
    <row r="12713" spans="1:4" x14ac:dyDescent="0.3">
      <c r="A12713" s="4">
        <v>38042</v>
      </c>
      <c r="B12713" s="200">
        <v>11093.199999999999</v>
      </c>
      <c r="C12713" s="201">
        <f t="shared" si="396"/>
        <v>11.0932</v>
      </c>
      <c r="D12713" s="254">
        <f t="shared" si="397"/>
        <v>0.33828397764068541</v>
      </c>
    </row>
    <row r="12714" spans="1:4" x14ac:dyDescent="0.3">
      <c r="A12714" s="4">
        <v>38043</v>
      </c>
      <c r="B12714" s="200">
        <v>11071.5</v>
      </c>
      <c r="C12714" s="201">
        <f t="shared" si="396"/>
        <v>11.0715</v>
      </c>
      <c r="D12714" s="254">
        <f t="shared" si="397"/>
        <v>-0.19561533191503333</v>
      </c>
    </row>
    <row r="12715" spans="1:4" x14ac:dyDescent="0.3">
      <c r="A12715" s="4">
        <v>38044</v>
      </c>
      <c r="B12715" s="200">
        <v>11060.6</v>
      </c>
      <c r="C12715" s="201">
        <f t="shared" si="396"/>
        <v>11.060600000000001</v>
      </c>
      <c r="D12715" s="254">
        <f t="shared" si="397"/>
        <v>-9.8450977735620171E-2</v>
      </c>
    </row>
    <row r="12716" spans="1:4" x14ac:dyDescent="0.3">
      <c r="A12716" s="4">
        <v>38047</v>
      </c>
      <c r="B12716" s="200">
        <v>10979.4</v>
      </c>
      <c r="C12716" s="201">
        <f t="shared" si="396"/>
        <v>10.9794</v>
      </c>
      <c r="D12716" s="254">
        <f t="shared" si="397"/>
        <v>-0.73413738856843436</v>
      </c>
    </row>
    <row r="12717" spans="1:4" x14ac:dyDescent="0.3">
      <c r="A12717" s="4">
        <v>38048</v>
      </c>
      <c r="B12717" s="200">
        <v>10962.300000000001</v>
      </c>
      <c r="C12717" s="201">
        <f t="shared" si="396"/>
        <v>10.962300000000001</v>
      </c>
      <c r="D12717" s="254">
        <f t="shared" si="397"/>
        <v>-0.15574621564018454</v>
      </c>
    </row>
    <row r="12718" spans="1:4" x14ac:dyDescent="0.3">
      <c r="A12718" s="4">
        <v>38049</v>
      </c>
      <c r="B12718" s="200">
        <v>11030.099999999999</v>
      </c>
      <c r="C12718" s="201">
        <f t="shared" si="396"/>
        <v>11.030099999999999</v>
      </c>
      <c r="D12718" s="254">
        <f t="shared" si="397"/>
        <v>0.61848334747267586</v>
      </c>
    </row>
    <row r="12719" spans="1:4" x14ac:dyDescent="0.3">
      <c r="A12719" s="4">
        <v>38050</v>
      </c>
      <c r="B12719" s="200">
        <v>10995.5</v>
      </c>
      <c r="C12719" s="201">
        <f t="shared" si="396"/>
        <v>10.9955</v>
      </c>
      <c r="D12719" s="254">
        <f t="shared" si="397"/>
        <v>-0.31368709259207428</v>
      </c>
    </row>
    <row r="12720" spans="1:4" x14ac:dyDescent="0.3">
      <c r="A12720" s="4">
        <v>38051</v>
      </c>
      <c r="B12720" s="200">
        <v>10939.3</v>
      </c>
      <c r="C12720" s="201">
        <f t="shared" si="396"/>
        <v>10.939299999999999</v>
      </c>
      <c r="D12720" s="254">
        <f t="shared" si="397"/>
        <v>-0.51111818471193393</v>
      </c>
    </row>
    <row r="12721" spans="1:4" x14ac:dyDescent="0.3">
      <c r="A12721" s="4">
        <v>38054</v>
      </c>
      <c r="B12721" s="200">
        <v>10932.9</v>
      </c>
      <c r="C12721" s="201">
        <f t="shared" si="396"/>
        <v>10.9329</v>
      </c>
      <c r="D12721" s="254">
        <f t="shared" si="397"/>
        <v>-5.8504657519220515E-2</v>
      </c>
    </row>
    <row r="12722" spans="1:4" x14ac:dyDescent="0.3">
      <c r="A12722" s="4">
        <v>38055</v>
      </c>
      <c r="B12722" s="200">
        <v>10969.5</v>
      </c>
      <c r="C12722" s="201">
        <f t="shared" si="396"/>
        <v>10.9695</v>
      </c>
      <c r="D12722" s="254">
        <f t="shared" si="397"/>
        <v>0.33476936585901118</v>
      </c>
    </row>
    <row r="12723" spans="1:4" x14ac:dyDescent="0.3">
      <c r="A12723" s="4">
        <v>38056</v>
      </c>
      <c r="B12723" s="200">
        <v>10936.8</v>
      </c>
      <c r="C12723" s="201">
        <f t="shared" si="396"/>
        <v>10.9368</v>
      </c>
      <c r="D12723" s="254">
        <f t="shared" si="397"/>
        <v>-0.29809927526324165</v>
      </c>
    </row>
    <row r="12724" spans="1:4" x14ac:dyDescent="0.3">
      <c r="A12724" s="4">
        <v>38057</v>
      </c>
      <c r="B12724" s="200">
        <v>10963.300000000001</v>
      </c>
      <c r="C12724" s="201">
        <f t="shared" si="396"/>
        <v>10.9633</v>
      </c>
      <c r="D12724" s="254">
        <f t="shared" si="397"/>
        <v>0.24230122156390088</v>
      </c>
    </row>
    <row r="12725" spans="1:4" x14ac:dyDescent="0.3">
      <c r="A12725" s="4">
        <v>38058</v>
      </c>
      <c r="B12725" s="200">
        <v>10963.800000000001</v>
      </c>
      <c r="C12725" s="201">
        <f t="shared" si="396"/>
        <v>10.963800000000001</v>
      </c>
      <c r="D12725" s="254">
        <f t="shared" si="397"/>
        <v>4.5606706009948539E-3</v>
      </c>
    </row>
    <row r="12726" spans="1:4" x14ac:dyDescent="0.3">
      <c r="A12726" s="4">
        <v>38061</v>
      </c>
      <c r="B12726" s="200">
        <v>10962.1</v>
      </c>
      <c r="C12726" s="201">
        <f t="shared" si="396"/>
        <v>10.9621</v>
      </c>
      <c r="D12726" s="254">
        <f t="shared" si="397"/>
        <v>-1.5505572885321506E-2</v>
      </c>
    </row>
    <row r="12727" spans="1:4" x14ac:dyDescent="0.3">
      <c r="A12727" s="4">
        <v>38062</v>
      </c>
      <c r="B12727" s="200">
        <v>11039</v>
      </c>
      <c r="C12727" s="201">
        <f t="shared" si="396"/>
        <v>11.039</v>
      </c>
      <c r="D12727" s="254">
        <f t="shared" si="397"/>
        <v>0.70150792275203155</v>
      </c>
    </row>
    <row r="12728" spans="1:4" x14ac:dyDescent="0.3">
      <c r="A12728" s="4">
        <v>38063</v>
      </c>
      <c r="B12728" s="200">
        <v>10998.8</v>
      </c>
      <c r="C12728" s="201">
        <f t="shared" si="396"/>
        <v>10.998799999999999</v>
      </c>
      <c r="D12728" s="254">
        <f t="shared" si="397"/>
        <v>-0.36416342059969464</v>
      </c>
    </row>
    <row r="12729" spans="1:4" x14ac:dyDescent="0.3">
      <c r="A12729" s="4">
        <v>38064</v>
      </c>
      <c r="B12729" s="200">
        <v>11012.800000000001</v>
      </c>
      <c r="C12729" s="201">
        <f t="shared" si="396"/>
        <v>11.0128</v>
      </c>
      <c r="D12729" s="254">
        <f t="shared" si="397"/>
        <v>0.12728661308507583</v>
      </c>
    </row>
    <row r="12730" spans="1:4" x14ac:dyDescent="0.3">
      <c r="A12730" s="4">
        <v>38065</v>
      </c>
      <c r="B12730" s="200">
        <v>10986.3</v>
      </c>
      <c r="C12730" s="201">
        <f t="shared" si="396"/>
        <v>10.9863</v>
      </c>
      <c r="D12730" s="254">
        <f t="shared" si="397"/>
        <v>-0.24062908615430922</v>
      </c>
    </row>
    <row r="12731" spans="1:4" x14ac:dyDescent="0.3">
      <c r="A12731" s="4">
        <v>38068</v>
      </c>
      <c r="B12731" s="200">
        <v>10973.699999999999</v>
      </c>
      <c r="C12731" s="201">
        <f t="shared" si="396"/>
        <v>10.973699999999999</v>
      </c>
      <c r="D12731" s="254">
        <f t="shared" si="397"/>
        <v>-0.1146882936020388</v>
      </c>
    </row>
    <row r="12732" spans="1:4" x14ac:dyDescent="0.3">
      <c r="A12732" s="4">
        <v>38069</v>
      </c>
      <c r="B12732" s="200">
        <v>10969.5</v>
      </c>
      <c r="C12732" s="201">
        <f t="shared" si="396"/>
        <v>10.9695</v>
      </c>
      <c r="D12732" s="254">
        <f t="shared" si="397"/>
        <v>-3.8273326225424231E-2</v>
      </c>
    </row>
    <row r="12733" spans="1:4" x14ac:dyDescent="0.3">
      <c r="A12733" s="4">
        <v>38070</v>
      </c>
      <c r="B12733" s="200">
        <v>10991.5</v>
      </c>
      <c r="C12733" s="201">
        <f t="shared" si="396"/>
        <v>10.9915</v>
      </c>
      <c r="D12733" s="254">
        <f t="shared" si="397"/>
        <v>0.20055608733307029</v>
      </c>
    </row>
    <row r="12734" spans="1:4" x14ac:dyDescent="0.3">
      <c r="A12734" s="4">
        <v>38071</v>
      </c>
      <c r="B12734" s="200">
        <v>11013</v>
      </c>
      <c r="C12734" s="201">
        <f t="shared" si="396"/>
        <v>11.013</v>
      </c>
      <c r="D12734" s="254">
        <f t="shared" si="397"/>
        <v>0.19560569531000827</v>
      </c>
    </row>
    <row r="12735" spans="1:4" x14ac:dyDescent="0.3">
      <c r="A12735" s="4">
        <v>38072</v>
      </c>
      <c r="B12735" s="200">
        <v>11057.800000000001</v>
      </c>
      <c r="C12735" s="201">
        <f t="shared" si="396"/>
        <v>11.0578</v>
      </c>
      <c r="D12735" s="254">
        <f t="shared" si="397"/>
        <v>0.40679197312267767</v>
      </c>
    </row>
    <row r="12736" spans="1:4" x14ac:dyDescent="0.3">
      <c r="A12736" s="4">
        <v>38075</v>
      </c>
      <c r="B12736" s="200">
        <v>11154</v>
      </c>
      <c r="C12736" s="201">
        <f t="shared" si="396"/>
        <v>11.154</v>
      </c>
      <c r="D12736" s="254">
        <f t="shared" si="397"/>
        <v>0.86997413590406136</v>
      </c>
    </row>
    <row r="12737" spans="1:4" x14ac:dyDescent="0.3">
      <c r="A12737" s="4">
        <v>38076</v>
      </c>
      <c r="B12737" s="200">
        <v>11210.3</v>
      </c>
      <c r="C12737" s="201">
        <f t="shared" si="396"/>
        <v>11.2103</v>
      </c>
      <c r="D12737" s="254">
        <f t="shared" si="397"/>
        <v>0.5047516585978018</v>
      </c>
    </row>
    <row r="12738" spans="1:4" x14ac:dyDescent="0.3">
      <c r="A12738" s="4">
        <v>38077</v>
      </c>
      <c r="B12738" s="200">
        <v>11174.8</v>
      </c>
      <c r="C12738" s="201">
        <f t="shared" si="396"/>
        <v>11.174799999999999</v>
      </c>
      <c r="D12738" s="254">
        <f t="shared" si="397"/>
        <v>-0.31667305959697245</v>
      </c>
    </row>
    <row r="12739" spans="1:4" x14ac:dyDescent="0.3">
      <c r="A12739" s="4">
        <v>38078</v>
      </c>
      <c r="B12739" s="200">
        <v>11182.800000000001</v>
      </c>
      <c r="C12739" s="201">
        <f t="shared" si="396"/>
        <v>11.1828</v>
      </c>
      <c r="D12739" s="254">
        <f t="shared" si="397"/>
        <v>7.1589648136893835E-2</v>
      </c>
    </row>
    <row r="12740" spans="1:4" x14ac:dyDescent="0.3">
      <c r="A12740" s="4">
        <v>38079</v>
      </c>
      <c r="B12740" s="200">
        <v>11181.5</v>
      </c>
      <c r="C12740" s="201">
        <f t="shared" si="396"/>
        <v>11.1815</v>
      </c>
      <c r="D12740" s="254">
        <f t="shared" si="397"/>
        <v>-1.1624995528858317E-2</v>
      </c>
    </row>
    <row r="12741" spans="1:4" x14ac:dyDescent="0.3">
      <c r="A12741" s="4">
        <v>38082</v>
      </c>
      <c r="B12741" s="200">
        <v>11159.800000000001</v>
      </c>
      <c r="C12741" s="201">
        <f t="shared" si="396"/>
        <v>11.159800000000001</v>
      </c>
      <c r="D12741" s="254">
        <f t="shared" si="397"/>
        <v>-0.1940705629834949</v>
      </c>
    </row>
    <row r="12742" spans="1:4" x14ac:dyDescent="0.3">
      <c r="A12742" s="4">
        <v>38083</v>
      </c>
      <c r="B12742" s="200">
        <v>11163.1</v>
      </c>
      <c r="C12742" s="201">
        <f t="shared" ref="C12742:C12805" si="398">B12742/1000</f>
        <v>11.1631</v>
      </c>
      <c r="D12742" s="254">
        <f t="shared" si="397"/>
        <v>2.9570422408986552E-2</v>
      </c>
    </row>
    <row r="12743" spans="1:4" x14ac:dyDescent="0.3">
      <c r="A12743" s="4">
        <v>38084</v>
      </c>
      <c r="B12743" s="200">
        <v>11223.3</v>
      </c>
      <c r="C12743" s="201">
        <f t="shared" si="398"/>
        <v>11.2233</v>
      </c>
      <c r="D12743" s="254">
        <f t="shared" ref="D12743:D12806" si="399">((B12743/B12742)-1)*100</f>
        <v>0.5392767242074159</v>
      </c>
    </row>
    <row r="12744" spans="1:4" x14ac:dyDescent="0.3">
      <c r="A12744" s="4">
        <v>38089</v>
      </c>
      <c r="B12744" s="200">
        <v>11221.1</v>
      </c>
      <c r="C12744" s="201">
        <f t="shared" si="398"/>
        <v>11.2211</v>
      </c>
      <c r="D12744" s="254">
        <f t="shared" si="399"/>
        <v>-1.9602077820235486E-2</v>
      </c>
    </row>
    <row r="12745" spans="1:4" x14ac:dyDescent="0.3">
      <c r="A12745" s="4">
        <v>38090</v>
      </c>
      <c r="B12745" s="200">
        <v>11270.2</v>
      </c>
      <c r="C12745" s="201">
        <f t="shared" si="398"/>
        <v>11.270200000000001</v>
      </c>
      <c r="D12745" s="254">
        <f t="shared" si="399"/>
        <v>0.43756850932619162</v>
      </c>
    </row>
    <row r="12746" spans="1:4" x14ac:dyDescent="0.3">
      <c r="A12746" s="4">
        <v>38091</v>
      </c>
      <c r="B12746" s="200">
        <v>11284.800000000001</v>
      </c>
      <c r="C12746" s="201">
        <f t="shared" si="398"/>
        <v>11.284800000000001</v>
      </c>
      <c r="D12746" s="254">
        <f t="shared" si="399"/>
        <v>0.12954517222409923</v>
      </c>
    </row>
    <row r="12747" spans="1:4" x14ac:dyDescent="0.3">
      <c r="A12747" s="4">
        <v>38092</v>
      </c>
      <c r="B12747" s="200">
        <v>11270</v>
      </c>
      <c r="C12747" s="201">
        <f t="shared" si="398"/>
        <v>11.27</v>
      </c>
      <c r="D12747" s="254">
        <f t="shared" si="399"/>
        <v>-0.13114986530555761</v>
      </c>
    </row>
    <row r="12748" spans="1:4" x14ac:dyDescent="0.3">
      <c r="A12748" s="4">
        <v>38093</v>
      </c>
      <c r="B12748" s="200">
        <v>11252.5</v>
      </c>
      <c r="C12748" s="201">
        <f t="shared" si="398"/>
        <v>11.2525</v>
      </c>
      <c r="D12748" s="254">
        <f t="shared" si="399"/>
        <v>-0.15527950310558758</v>
      </c>
    </row>
    <row r="12749" spans="1:4" x14ac:dyDescent="0.3">
      <c r="A12749" s="4">
        <v>38096</v>
      </c>
      <c r="B12749" s="200">
        <v>11251</v>
      </c>
      <c r="C12749" s="201">
        <f t="shared" si="398"/>
        <v>11.250999999999999</v>
      </c>
      <c r="D12749" s="254">
        <f t="shared" si="399"/>
        <v>-1.3330371028663635E-2</v>
      </c>
    </row>
    <row r="12750" spans="1:4" x14ac:dyDescent="0.3">
      <c r="A12750" s="4">
        <v>38097</v>
      </c>
      <c r="B12750" s="200">
        <v>11306.5</v>
      </c>
      <c r="C12750" s="201">
        <f t="shared" si="398"/>
        <v>11.3065</v>
      </c>
      <c r="D12750" s="254">
        <f t="shared" si="399"/>
        <v>0.49328948537907813</v>
      </c>
    </row>
    <row r="12751" spans="1:4" x14ac:dyDescent="0.3">
      <c r="A12751" s="4">
        <v>38098</v>
      </c>
      <c r="B12751" s="200">
        <v>11311.9</v>
      </c>
      <c r="C12751" s="201">
        <f t="shared" si="398"/>
        <v>11.3119</v>
      </c>
      <c r="D12751" s="254">
        <f t="shared" si="399"/>
        <v>4.7760137973718031E-2</v>
      </c>
    </row>
    <row r="12752" spans="1:4" x14ac:dyDescent="0.3">
      <c r="A12752" s="4">
        <v>38099</v>
      </c>
      <c r="B12752" s="200">
        <v>11325.6</v>
      </c>
      <c r="C12752" s="201">
        <f t="shared" si="398"/>
        <v>11.3256</v>
      </c>
      <c r="D12752" s="254">
        <f t="shared" si="399"/>
        <v>0.12111139596355791</v>
      </c>
    </row>
    <row r="12753" spans="1:4" x14ac:dyDescent="0.3">
      <c r="A12753" s="4">
        <v>38100</v>
      </c>
      <c r="B12753" s="200">
        <v>11343.3</v>
      </c>
      <c r="C12753" s="201">
        <f t="shared" si="398"/>
        <v>11.343299999999999</v>
      </c>
      <c r="D12753" s="254">
        <f t="shared" si="399"/>
        <v>0.15628311082855895</v>
      </c>
    </row>
    <row r="12754" spans="1:4" x14ac:dyDescent="0.3">
      <c r="A12754" s="4">
        <v>38103</v>
      </c>
      <c r="B12754" s="200">
        <v>11288.1</v>
      </c>
      <c r="C12754" s="201">
        <f t="shared" si="398"/>
        <v>11.2881</v>
      </c>
      <c r="D12754" s="254">
        <f t="shared" si="399"/>
        <v>-0.48663087461320309</v>
      </c>
    </row>
    <row r="12755" spans="1:4" x14ac:dyDescent="0.3">
      <c r="A12755" s="4">
        <v>38104</v>
      </c>
      <c r="B12755" s="200">
        <v>11310.9</v>
      </c>
      <c r="C12755" s="201">
        <f t="shared" si="398"/>
        <v>11.3109</v>
      </c>
      <c r="D12755" s="254">
        <f t="shared" si="399"/>
        <v>0.20198261886410496</v>
      </c>
    </row>
    <row r="12756" spans="1:4" x14ac:dyDescent="0.3">
      <c r="A12756" s="4">
        <v>38105</v>
      </c>
      <c r="B12756" s="200">
        <v>11338.699999999999</v>
      </c>
      <c r="C12756" s="201">
        <f t="shared" si="398"/>
        <v>11.338699999999999</v>
      </c>
      <c r="D12756" s="254">
        <f t="shared" si="399"/>
        <v>0.24578061869522383</v>
      </c>
    </row>
    <row r="12757" spans="1:4" x14ac:dyDescent="0.3">
      <c r="A12757" s="4">
        <v>38106</v>
      </c>
      <c r="B12757" s="200">
        <v>11406.800000000001</v>
      </c>
      <c r="C12757" s="201">
        <f t="shared" si="398"/>
        <v>11.4068</v>
      </c>
      <c r="D12757" s="254">
        <f t="shared" si="399"/>
        <v>0.60059795214619793</v>
      </c>
    </row>
    <row r="12758" spans="1:4" x14ac:dyDescent="0.3">
      <c r="A12758" s="4">
        <v>38107</v>
      </c>
      <c r="B12758" s="200">
        <v>11409.3</v>
      </c>
      <c r="C12758" s="201">
        <f t="shared" si="398"/>
        <v>11.4093</v>
      </c>
      <c r="D12758" s="254">
        <f t="shared" si="399"/>
        <v>2.1916751411432678E-2</v>
      </c>
    </row>
    <row r="12759" spans="1:4" x14ac:dyDescent="0.3">
      <c r="A12759" s="4">
        <v>38110</v>
      </c>
      <c r="B12759" s="200">
        <v>11431</v>
      </c>
      <c r="C12759" s="201">
        <f t="shared" si="398"/>
        <v>11.430999999999999</v>
      </c>
      <c r="D12759" s="254">
        <f t="shared" si="399"/>
        <v>0.19019571752869613</v>
      </c>
    </row>
    <row r="12760" spans="1:4" x14ac:dyDescent="0.3">
      <c r="A12760" s="4">
        <v>38111</v>
      </c>
      <c r="B12760" s="200">
        <v>11410.5</v>
      </c>
      <c r="C12760" s="201">
        <f t="shared" si="398"/>
        <v>11.410500000000001</v>
      </c>
      <c r="D12760" s="254">
        <f t="shared" si="399"/>
        <v>-0.17933689091068628</v>
      </c>
    </row>
    <row r="12761" spans="1:4" x14ac:dyDescent="0.3">
      <c r="A12761" s="4">
        <v>38112</v>
      </c>
      <c r="B12761" s="200">
        <v>11388.7</v>
      </c>
      <c r="C12761" s="201">
        <f t="shared" si="398"/>
        <v>11.3887</v>
      </c>
      <c r="D12761" s="254">
        <f t="shared" si="399"/>
        <v>-0.19105210113491422</v>
      </c>
    </row>
    <row r="12762" spans="1:4" x14ac:dyDescent="0.3">
      <c r="A12762" s="4">
        <v>38113</v>
      </c>
      <c r="B12762" s="200">
        <v>11435.800000000001</v>
      </c>
      <c r="C12762" s="201">
        <f t="shared" si="398"/>
        <v>11.4358</v>
      </c>
      <c r="D12762" s="254">
        <f t="shared" si="399"/>
        <v>0.41356783478361248</v>
      </c>
    </row>
    <row r="12763" spans="1:4" x14ac:dyDescent="0.3">
      <c r="A12763" s="4">
        <v>38114</v>
      </c>
      <c r="B12763" s="200">
        <v>11527.2</v>
      </c>
      <c r="C12763" s="201">
        <f t="shared" si="398"/>
        <v>11.527200000000001</v>
      </c>
      <c r="D12763" s="254">
        <f t="shared" si="399"/>
        <v>0.79924447786774433</v>
      </c>
    </row>
    <row r="12764" spans="1:4" x14ac:dyDescent="0.3">
      <c r="A12764" s="4">
        <v>38117</v>
      </c>
      <c r="B12764" s="200">
        <v>11632.8</v>
      </c>
      <c r="C12764" s="201">
        <f t="shared" si="398"/>
        <v>11.6328</v>
      </c>
      <c r="D12764" s="254">
        <f t="shared" si="399"/>
        <v>0.91609410784925238</v>
      </c>
    </row>
    <row r="12765" spans="1:4" x14ac:dyDescent="0.3">
      <c r="A12765" s="4">
        <v>38118</v>
      </c>
      <c r="B12765" s="200">
        <v>11632.5</v>
      </c>
      <c r="C12765" s="201">
        <f t="shared" si="398"/>
        <v>11.6325</v>
      </c>
      <c r="D12765" s="254">
        <f t="shared" si="399"/>
        <v>-2.5789147926502665E-3</v>
      </c>
    </row>
    <row r="12766" spans="1:4" x14ac:dyDescent="0.3">
      <c r="A12766" s="4">
        <v>38119</v>
      </c>
      <c r="B12766" s="200">
        <v>11624.599999999999</v>
      </c>
      <c r="C12766" s="201">
        <f t="shared" si="398"/>
        <v>11.624599999999999</v>
      </c>
      <c r="D12766" s="254">
        <f t="shared" si="399"/>
        <v>-6.7913174296163614E-2</v>
      </c>
    </row>
    <row r="12767" spans="1:4" x14ac:dyDescent="0.3">
      <c r="A12767" s="4">
        <v>38120</v>
      </c>
      <c r="B12767" s="200">
        <v>11628.1</v>
      </c>
      <c r="C12767" s="201">
        <f t="shared" si="398"/>
        <v>11.6281</v>
      </c>
      <c r="D12767" s="254">
        <f t="shared" si="399"/>
        <v>3.0108562875308387E-2</v>
      </c>
    </row>
    <row r="12768" spans="1:4" x14ac:dyDescent="0.3">
      <c r="A12768" s="4">
        <v>38121</v>
      </c>
      <c r="B12768" s="200">
        <v>11571.300000000001</v>
      </c>
      <c r="C12768" s="201">
        <f t="shared" si="398"/>
        <v>11.571300000000001</v>
      </c>
      <c r="D12768" s="254">
        <f t="shared" si="399"/>
        <v>-0.48847189136659308</v>
      </c>
    </row>
    <row r="12769" spans="1:4" x14ac:dyDescent="0.3">
      <c r="A12769" s="4">
        <v>38124</v>
      </c>
      <c r="B12769" s="200">
        <v>11528.2</v>
      </c>
      <c r="C12769" s="201">
        <f t="shared" si="398"/>
        <v>11.5282</v>
      </c>
      <c r="D12769" s="254">
        <f t="shared" si="399"/>
        <v>-0.37247327439441369</v>
      </c>
    </row>
    <row r="12770" spans="1:4" x14ac:dyDescent="0.3">
      <c r="A12770" s="4">
        <v>38125</v>
      </c>
      <c r="B12770" s="200">
        <v>11493.3</v>
      </c>
      <c r="C12770" s="201">
        <f t="shared" si="398"/>
        <v>11.4933</v>
      </c>
      <c r="D12770" s="254">
        <f t="shared" si="399"/>
        <v>-0.3027358997935603</v>
      </c>
    </row>
    <row r="12771" spans="1:4" x14ac:dyDescent="0.3">
      <c r="A12771" s="4">
        <v>38126</v>
      </c>
      <c r="B12771" s="200">
        <v>11544.800000000001</v>
      </c>
      <c r="C12771" s="201">
        <f t="shared" si="398"/>
        <v>11.5448</v>
      </c>
      <c r="D12771" s="254">
        <f t="shared" si="399"/>
        <v>0.44808714642445846</v>
      </c>
    </row>
    <row r="12772" spans="1:4" x14ac:dyDescent="0.3">
      <c r="A12772" s="4">
        <v>38127</v>
      </c>
      <c r="B12772" s="200">
        <v>11573.5</v>
      </c>
      <c r="C12772" s="201">
        <f t="shared" si="398"/>
        <v>11.573499999999999</v>
      </c>
      <c r="D12772" s="254">
        <f t="shared" si="399"/>
        <v>0.24859677084054788</v>
      </c>
    </row>
    <row r="12773" spans="1:4" x14ac:dyDescent="0.3">
      <c r="A12773" s="4">
        <v>38128</v>
      </c>
      <c r="B12773" s="200">
        <v>11567.3</v>
      </c>
      <c r="C12773" s="201">
        <f t="shared" si="398"/>
        <v>11.567299999999999</v>
      </c>
      <c r="D12773" s="254">
        <f t="shared" si="399"/>
        <v>-5.3570657104595742E-2</v>
      </c>
    </row>
    <row r="12774" spans="1:4" x14ac:dyDescent="0.3">
      <c r="A12774" s="4">
        <v>38131</v>
      </c>
      <c r="B12774" s="200">
        <v>11560.800000000001</v>
      </c>
      <c r="C12774" s="201">
        <f t="shared" si="398"/>
        <v>11.5608</v>
      </c>
      <c r="D12774" s="254">
        <f t="shared" si="399"/>
        <v>-5.6192888573813882E-2</v>
      </c>
    </row>
    <row r="12775" spans="1:4" x14ac:dyDescent="0.3">
      <c r="A12775" s="4">
        <v>38132</v>
      </c>
      <c r="B12775" s="200">
        <v>11476</v>
      </c>
      <c r="C12775" s="201">
        <f t="shared" si="398"/>
        <v>11.476000000000001</v>
      </c>
      <c r="D12775" s="254">
        <f t="shared" si="399"/>
        <v>-0.73351325167809733</v>
      </c>
    </row>
    <row r="12776" spans="1:4" x14ac:dyDescent="0.3">
      <c r="A12776" s="4">
        <v>38133</v>
      </c>
      <c r="B12776" s="200">
        <v>11455.6</v>
      </c>
      <c r="C12776" s="201">
        <f t="shared" si="398"/>
        <v>11.4556</v>
      </c>
      <c r="D12776" s="254">
        <f t="shared" si="399"/>
        <v>-0.17776228651097403</v>
      </c>
    </row>
    <row r="12777" spans="1:4" x14ac:dyDescent="0.3">
      <c r="A12777" s="4">
        <v>38134</v>
      </c>
      <c r="B12777" s="200">
        <v>11451.5</v>
      </c>
      <c r="C12777" s="201">
        <f t="shared" si="398"/>
        <v>11.451499999999999</v>
      </c>
      <c r="D12777" s="254">
        <f t="shared" si="399"/>
        <v>-3.5790355808518193E-2</v>
      </c>
    </row>
    <row r="12778" spans="1:4" x14ac:dyDescent="0.3">
      <c r="A12778" s="4">
        <v>38135</v>
      </c>
      <c r="B12778" s="200">
        <v>11412.800000000001</v>
      </c>
      <c r="C12778" s="201">
        <f t="shared" si="398"/>
        <v>11.412800000000001</v>
      </c>
      <c r="D12778" s="254">
        <f t="shared" si="399"/>
        <v>-0.33794699384359639</v>
      </c>
    </row>
    <row r="12779" spans="1:4" x14ac:dyDescent="0.3">
      <c r="A12779" s="4">
        <v>38138</v>
      </c>
      <c r="B12779" s="200">
        <v>11414.7</v>
      </c>
      <c r="C12779" s="201">
        <f t="shared" si="398"/>
        <v>11.4147</v>
      </c>
      <c r="D12779" s="254">
        <f t="shared" si="399"/>
        <v>1.6647974204397897E-2</v>
      </c>
    </row>
    <row r="12780" spans="1:4" x14ac:dyDescent="0.3">
      <c r="A12780" s="4">
        <v>38139</v>
      </c>
      <c r="B12780" s="200">
        <v>11484.5</v>
      </c>
      <c r="C12780" s="201">
        <f t="shared" si="398"/>
        <v>11.484500000000001</v>
      </c>
      <c r="D12780" s="254">
        <f t="shared" si="399"/>
        <v>0.61149219865610505</v>
      </c>
    </row>
    <row r="12781" spans="1:4" x14ac:dyDescent="0.3">
      <c r="A12781" s="4">
        <v>38140</v>
      </c>
      <c r="B12781" s="200">
        <v>11426.5</v>
      </c>
      <c r="C12781" s="201">
        <f t="shared" si="398"/>
        <v>11.426500000000001</v>
      </c>
      <c r="D12781" s="254">
        <f t="shared" si="399"/>
        <v>-0.50502851669641524</v>
      </c>
    </row>
    <row r="12782" spans="1:4" x14ac:dyDescent="0.3">
      <c r="A12782" s="4">
        <v>38141</v>
      </c>
      <c r="B12782" s="200">
        <v>11437.300000000001</v>
      </c>
      <c r="C12782" s="201">
        <f t="shared" si="398"/>
        <v>11.4373</v>
      </c>
      <c r="D12782" s="254">
        <f t="shared" si="399"/>
        <v>9.4517131230054119E-2</v>
      </c>
    </row>
    <row r="12783" spans="1:4" x14ac:dyDescent="0.3">
      <c r="A12783" s="4">
        <v>38142</v>
      </c>
      <c r="B12783" s="200">
        <v>11422.4</v>
      </c>
      <c r="C12783" s="201">
        <f t="shared" si="398"/>
        <v>11.4224</v>
      </c>
      <c r="D12783" s="254">
        <f t="shared" si="399"/>
        <v>-0.13027550208529748</v>
      </c>
    </row>
    <row r="12784" spans="1:4" x14ac:dyDescent="0.3">
      <c r="A12784" s="4">
        <v>38145</v>
      </c>
      <c r="B12784" s="200">
        <v>11349.8</v>
      </c>
      <c r="C12784" s="201">
        <f t="shared" si="398"/>
        <v>11.3498</v>
      </c>
      <c r="D12784" s="254">
        <f t="shared" si="399"/>
        <v>-0.63559322033898136</v>
      </c>
    </row>
    <row r="12785" spans="1:4" x14ac:dyDescent="0.3">
      <c r="A12785" s="4">
        <v>38146</v>
      </c>
      <c r="B12785" s="200">
        <v>11339.7</v>
      </c>
      <c r="C12785" s="201">
        <f t="shared" si="398"/>
        <v>11.339700000000001</v>
      </c>
      <c r="D12785" s="254">
        <f t="shared" si="399"/>
        <v>-8.8988352217644895E-2</v>
      </c>
    </row>
    <row r="12786" spans="1:4" x14ac:dyDescent="0.3">
      <c r="A12786" s="4">
        <v>38147</v>
      </c>
      <c r="B12786" s="200">
        <v>11380.800000000001</v>
      </c>
      <c r="C12786" s="201">
        <f t="shared" si="398"/>
        <v>11.380800000000001</v>
      </c>
      <c r="D12786" s="254">
        <f t="shared" si="399"/>
        <v>0.36244345088494168</v>
      </c>
    </row>
    <row r="12787" spans="1:4" x14ac:dyDescent="0.3">
      <c r="A12787" s="4">
        <v>38148</v>
      </c>
      <c r="B12787" s="200">
        <v>11366</v>
      </c>
      <c r="C12787" s="201">
        <f t="shared" si="398"/>
        <v>11.366</v>
      </c>
      <c r="D12787" s="254">
        <f t="shared" si="399"/>
        <v>-0.13004358217350021</v>
      </c>
    </row>
    <row r="12788" spans="1:4" x14ac:dyDescent="0.3">
      <c r="A12788" s="4">
        <v>38149</v>
      </c>
      <c r="B12788" s="200">
        <v>11368.9</v>
      </c>
      <c r="C12788" s="201">
        <f t="shared" si="398"/>
        <v>11.3689</v>
      </c>
      <c r="D12788" s="254">
        <f t="shared" si="399"/>
        <v>2.5514692943873207E-2</v>
      </c>
    </row>
    <row r="12789" spans="1:4" x14ac:dyDescent="0.3">
      <c r="A12789" s="4">
        <v>38152</v>
      </c>
      <c r="B12789" s="200">
        <v>11432.7</v>
      </c>
      <c r="C12789" s="201">
        <f t="shared" si="398"/>
        <v>11.432700000000001</v>
      </c>
      <c r="D12789" s="254">
        <f t="shared" si="399"/>
        <v>0.56118006139556087</v>
      </c>
    </row>
    <row r="12790" spans="1:4" x14ac:dyDescent="0.3">
      <c r="A12790" s="4">
        <v>38153</v>
      </c>
      <c r="B12790" s="200">
        <v>11425.9</v>
      </c>
      <c r="C12790" s="201">
        <f t="shared" si="398"/>
        <v>11.4259</v>
      </c>
      <c r="D12790" s="254">
        <f t="shared" si="399"/>
        <v>-5.9478513387045684E-2</v>
      </c>
    </row>
    <row r="12791" spans="1:4" x14ac:dyDescent="0.3">
      <c r="A12791" s="4">
        <v>38154</v>
      </c>
      <c r="B12791" s="200">
        <v>11399.1</v>
      </c>
      <c r="C12791" s="201">
        <f t="shared" si="398"/>
        <v>11.399100000000001</v>
      </c>
      <c r="D12791" s="254">
        <f t="shared" si="399"/>
        <v>-0.23455482719084708</v>
      </c>
    </row>
    <row r="12792" spans="1:4" x14ac:dyDescent="0.3">
      <c r="A12792" s="4">
        <v>38155</v>
      </c>
      <c r="B12792" s="200">
        <v>11352.3</v>
      </c>
      <c r="C12792" s="201">
        <f t="shared" si="398"/>
        <v>11.3523</v>
      </c>
      <c r="D12792" s="254">
        <f t="shared" si="399"/>
        <v>-0.41055872832066465</v>
      </c>
    </row>
    <row r="12793" spans="1:4" x14ac:dyDescent="0.3">
      <c r="A12793" s="4">
        <v>38156</v>
      </c>
      <c r="B12793" s="200">
        <v>11331.2</v>
      </c>
      <c r="C12793" s="201">
        <f t="shared" si="398"/>
        <v>11.331200000000001</v>
      </c>
      <c r="D12793" s="254">
        <f t="shared" si="399"/>
        <v>-0.1858654193423237</v>
      </c>
    </row>
    <row r="12794" spans="1:4" x14ac:dyDescent="0.3">
      <c r="A12794" s="4">
        <v>38159</v>
      </c>
      <c r="B12794" s="200">
        <v>11314.3</v>
      </c>
      <c r="C12794" s="201">
        <f t="shared" si="398"/>
        <v>11.314299999999999</v>
      </c>
      <c r="D12794" s="254">
        <f t="shared" si="399"/>
        <v>-0.14914572154759442</v>
      </c>
    </row>
    <row r="12795" spans="1:4" x14ac:dyDescent="0.3">
      <c r="A12795" s="4">
        <v>38160</v>
      </c>
      <c r="B12795" s="200">
        <v>11307.7</v>
      </c>
      <c r="C12795" s="201">
        <f t="shared" si="398"/>
        <v>11.307700000000001</v>
      </c>
      <c r="D12795" s="254">
        <f t="shared" si="399"/>
        <v>-5.833325968020997E-2</v>
      </c>
    </row>
    <row r="12796" spans="1:4" x14ac:dyDescent="0.3">
      <c r="A12796" s="4">
        <v>38161</v>
      </c>
      <c r="B12796" s="200">
        <v>11342.5</v>
      </c>
      <c r="C12796" s="201">
        <f t="shared" si="398"/>
        <v>11.342499999999999</v>
      </c>
      <c r="D12796" s="254">
        <f t="shared" si="399"/>
        <v>0.30775489268373146</v>
      </c>
    </row>
    <row r="12797" spans="1:4" x14ac:dyDescent="0.3">
      <c r="A12797" s="4">
        <v>38162</v>
      </c>
      <c r="B12797" s="200">
        <v>11300.4</v>
      </c>
      <c r="C12797" s="201">
        <f t="shared" si="398"/>
        <v>11.3004</v>
      </c>
      <c r="D12797" s="254">
        <f t="shared" si="399"/>
        <v>-0.37117037690104215</v>
      </c>
    </row>
    <row r="12798" spans="1:4" x14ac:dyDescent="0.3">
      <c r="A12798" s="4">
        <v>38163</v>
      </c>
      <c r="B12798" s="200">
        <v>11317.5</v>
      </c>
      <c r="C12798" s="201">
        <f t="shared" si="398"/>
        <v>11.317500000000001</v>
      </c>
      <c r="D12798" s="254">
        <f t="shared" si="399"/>
        <v>0.15132207709462886</v>
      </c>
    </row>
    <row r="12799" spans="1:4" x14ac:dyDescent="0.3">
      <c r="A12799" s="4">
        <v>38166</v>
      </c>
      <c r="B12799" s="200">
        <v>11411.6</v>
      </c>
      <c r="C12799" s="201">
        <f t="shared" si="398"/>
        <v>11.4116</v>
      </c>
      <c r="D12799" s="254">
        <f t="shared" si="399"/>
        <v>0.83145571018334863</v>
      </c>
    </row>
    <row r="12800" spans="1:4" x14ac:dyDescent="0.3">
      <c r="A12800" s="4">
        <v>38167</v>
      </c>
      <c r="B12800" s="200">
        <v>11529.7</v>
      </c>
      <c r="C12800" s="201">
        <f t="shared" si="398"/>
        <v>11.5297</v>
      </c>
      <c r="D12800" s="254">
        <f t="shared" si="399"/>
        <v>1.0349118440884819</v>
      </c>
    </row>
    <row r="12801" spans="1:4" x14ac:dyDescent="0.3">
      <c r="A12801" s="4">
        <v>38168</v>
      </c>
      <c r="B12801" s="200">
        <v>11525.800000000001</v>
      </c>
      <c r="C12801" s="201">
        <f t="shared" si="398"/>
        <v>11.5258</v>
      </c>
      <c r="D12801" s="254">
        <f t="shared" si="399"/>
        <v>-3.3825684970112402E-2</v>
      </c>
    </row>
    <row r="12802" spans="1:4" x14ac:dyDescent="0.3">
      <c r="A12802" s="4">
        <v>38169</v>
      </c>
      <c r="B12802" s="200">
        <v>11492.2</v>
      </c>
      <c r="C12802" s="201">
        <f t="shared" si="398"/>
        <v>11.4922</v>
      </c>
      <c r="D12802" s="254">
        <f t="shared" si="399"/>
        <v>-0.29151989449756055</v>
      </c>
    </row>
    <row r="12803" spans="1:4" x14ac:dyDescent="0.3">
      <c r="A12803" s="4">
        <v>38170</v>
      </c>
      <c r="B12803" s="200">
        <v>11476.3</v>
      </c>
      <c r="C12803" s="201">
        <f t="shared" si="398"/>
        <v>11.476299999999998</v>
      </c>
      <c r="D12803" s="254">
        <f t="shared" si="399"/>
        <v>-0.13835471015124501</v>
      </c>
    </row>
    <row r="12804" spans="1:4" x14ac:dyDescent="0.3">
      <c r="A12804" s="4">
        <v>38173</v>
      </c>
      <c r="B12804" s="200">
        <v>11443.199999999999</v>
      </c>
      <c r="C12804" s="201">
        <f t="shared" si="398"/>
        <v>11.443199999999999</v>
      </c>
      <c r="D12804" s="254">
        <f t="shared" si="399"/>
        <v>-0.28842048395388842</v>
      </c>
    </row>
    <row r="12805" spans="1:4" x14ac:dyDescent="0.3">
      <c r="A12805" s="4">
        <v>38174</v>
      </c>
      <c r="B12805" s="200">
        <v>11494.8</v>
      </c>
      <c r="C12805" s="201">
        <f t="shared" si="398"/>
        <v>11.4948</v>
      </c>
      <c r="D12805" s="254">
        <f t="shared" si="399"/>
        <v>0.45092281879195451</v>
      </c>
    </row>
    <row r="12806" spans="1:4" x14ac:dyDescent="0.3">
      <c r="A12806" s="4">
        <v>38175</v>
      </c>
      <c r="B12806" s="200">
        <v>11467</v>
      </c>
      <c r="C12806" s="201">
        <f t="shared" ref="C12806:C12869" si="400">B12806/1000</f>
        <v>11.467000000000001</v>
      </c>
      <c r="D12806" s="254">
        <f t="shared" si="399"/>
        <v>-0.24184848801196424</v>
      </c>
    </row>
    <row r="12807" spans="1:4" x14ac:dyDescent="0.3">
      <c r="A12807" s="4">
        <v>38176</v>
      </c>
      <c r="B12807" s="200">
        <v>11531.5</v>
      </c>
      <c r="C12807" s="201">
        <f t="shared" si="400"/>
        <v>11.531499999999999</v>
      </c>
      <c r="D12807" s="254">
        <f t="shared" ref="D12807:D12870" si="401">((B12807/B12806)-1)*100</f>
        <v>0.56248364873114909</v>
      </c>
    </row>
    <row r="12808" spans="1:4" x14ac:dyDescent="0.3">
      <c r="A12808" s="4">
        <v>38177</v>
      </c>
      <c r="B12808" s="200">
        <v>11515.2</v>
      </c>
      <c r="C12808" s="201">
        <f t="shared" si="400"/>
        <v>11.5152</v>
      </c>
      <c r="D12808" s="254">
        <f t="shared" si="401"/>
        <v>-0.14135194900922743</v>
      </c>
    </row>
    <row r="12809" spans="1:4" x14ac:dyDescent="0.3">
      <c r="A12809" s="4">
        <v>38180</v>
      </c>
      <c r="B12809" s="200">
        <v>11500.9</v>
      </c>
      <c r="C12809" s="201">
        <f t="shared" si="400"/>
        <v>11.5009</v>
      </c>
      <c r="D12809" s="254">
        <f t="shared" si="401"/>
        <v>-0.12418368764763876</v>
      </c>
    </row>
    <row r="12810" spans="1:4" x14ac:dyDescent="0.3">
      <c r="A12810" s="4">
        <v>38181</v>
      </c>
      <c r="B12810" s="200">
        <v>11494.9</v>
      </c>
      <c r="C12810" s="201">
        <f t="shared" si="400"/>
        <v>11.494899999999999</v>
      </c>
      <c r="D12810" s="254">
        <f t="shared" si="401"/>
        <v>-5.2169830187198674E-2</v>
      </c>
    </row>
    <row r="12811" spans="1:4" x14ac:dyDescent="0.3">
      <c r="A12811" s="4">
        <v>38182</v>
      </c>
      <c r="B12811" s="200">
        <v>11455.199999999999</v>
      </c>
      <c r="C12811" s="201">
        <f t="shared" si="400"/>
        <v>11.4552</v>
      </c>
      <c r="D12811" s="254">
        <f t="shared" si="401"/>
        <v>-0.34537055563772512</v>
      </c>
    </row>
    <row r="12812" spans="1:4" x14ac:dyDescent="0.3">
      <c r="A12812" s="4">
        <v>38183</v>
      </c>
      <c r="B12812" s="200">
        <v>11490.9</v>
      </c>
      <c r="C12812" s="201">
        <f t="shared" si="400"/>
        <v>11.4909</v>
      </c>
      <c r="D12812" s="254">
        <f t="shared" si="401"/>
        <v>0.31164885816048482</v>
      </c>
    </row>
    <row r="12813" spans="1:4" x14ac:dyDescent="0.3">
      <c r="A12813" s="4">
        <v>38184</v>
      </c>
      <c r="B12813" s="200">
        <v>11435.2</v>
      </c>
      <c r="C12813" s="201">
        <f t="shared" si="400"/>
        <v>11.4352</v>
      </c>
      <c r="D12813" s="254">
        <f t="shared" si="401"/>
        <v>-0.48473139614825245</v>
      </c>
    </row>
    <row r="12814" spans="1:4" x14ac:dyDescent="0.3">
      <c r="A12814" s="4">
        <v>38187</v>
      </c>
      <c r="B12814" s="200">
        <v>11378.5</v>
      </c>
      <c r="C12814" s="201">
        <f t="shared" si="400"/>
        <v>11.378500000000001</v>
      </c>
      <c r="D12814" s="254">
        <f t="shared" si="401"/>
        <v>-0.49583741429971573</v>
      </c>
    </row>
    <row r="12815" spans="1:4" x14ac:dyDescent="0.3">
      <c r="A12815" s="4">
        <v>38188</v>
      </c>
      <c r="B12815" s="200">
        <v>11395.4</v>
      </c>
      <c r="C12815" s="201">
        <f t="shared" si="400"/>
        <v>11.3954</v>
      </c>
      <c r="D12815" s="254">
        <f t="shared" si="401"/>
        <v>0.14852572834731514</v>
      </c>
    </row>
    <row r="12816" spans="1:4" x14ac:dyDescent="0.3">
      <c r="A12816" s="4">
        <v>38189</v>
      </c>
      <c r="B12816" s="200">
        <v>11460</v>
      </c>
      <c r="C12816" s="201">
        <f t="shared" si="400"/>
        <v>11.46</v>
      </c>
      <c r="D12816" s="254">
        <f t="shared" si="401"/>
        <v>0.56689541393895038</v>
      </c>
    </row>
    <row r="12817" spans="1:4" x14ac:dyDescent="0.3">
      <c r="A12817" s="4">
        <v>38190</v>
      </c>
      <c r="B12817" s="200">
        <v>11446.300000000001</v>
      </c>
      <c r="C12817" s="201">
        <f t="shared" si="400"/>
        <v>11.446300000000001</v>
      </c>
      <c r="D12817" s="254">
        <f t="shared" si="401"/>
        <v>-0.11954624781849166</v>
      </c>
    </row>
    <row r="12818" spans="1:4" x14ac:dyDescent="0.3">
      <c r="A12818" s="4">
        <v>38191</v>
      </c>
      <c r="B12818" s="200">
        <v>11434</v>
      </c>
      <c r="C12818" s="201">
        <f t="shared" si="400"/>
        <v>11.433999999999999</v>
      </c>
      <c r="D12818" s="254">
        <f t="shared" si="401"/>
        <v>-0.1074583053039091</v>
      </c>
    </row>
    <row r="12819" spans="1:4" x14ac:dyDescent="0.3">
      <c r="A12819" s="4">
        <v>38194</v>
      </c>
      <c r="B12819" s="200">
        <v>11458.199999999999</v>
      </c>
      <c r="C12819" s="201">
        <f t="shared" si="400"/>
        <v>11.4582</v>
      </c>
      <c r="D12819" s="254">
        <f t="shared" si="401"/>
        <v>0.21164946650340521</v>
      </c>
    </row>
    <row r="12820" spans="1:4" x14ac:dyDescent="0.3">
      <c r="A12820" s="4">
        <v>38195</v>
      </c>
      <c r="B12820" s="200">
        <v>11511.1</v>
      </c>
      <c r="C12820" s="201">
        <f t="shared" si="400"/>
        <v>11.511100000000001</v>
      </c>
      <c r="D12820" s="254">
        <f t="shared" si="401"/>
        <v>0.46167809952699645</v>
      </c>
    </row>
    <row r="12821" spans="1:4" x14ac:dyDescent="0.3">
      <c r="A12821" s="4">
        <v>38196</v>
      </c>
      <c r="B12821" s="200">
        <v>11480.1</v>
      </c>
      <c r="C12821" s="201">
        <f t="shared" si="400"/>
        <v>11.4801</v>
      </c>
      <c r="D12821" s="254">
        <f t="shared" si="401"/>
        <v>-0.26930527925219661</v>
      </c>
    </row>
    <row r="12822" spans="1:4" x14ac:dyDescent="0.3">
      <c r="A12822" s="4">
        <v>38197</v>
      </c>
      <c r="B12822" s="200">
        <v>11430.199999999999</v>
      </c>
      <c r="C12822" s="201">
        <f t="shared" si="400"/>
        <v>11.430199999999999</v>
      </c>
      <c r="D12822" s="254">
        <f t="shared" si="401"/>
        <v>-0.43466520326479463</v>
      </c>
    </row>
    <row r="12823" spans="1:4" x14ac:dyDescent="0.3">
      <c r="A12823" s="4">
        <v>38198</v>
      </c>
      <c r="B12823" s="200">
        <v>11407.9</v>
      </c>
      <c r="C12823" s="201">
        <f t="shared" si="400"/>
        <v>11.4079</v>
      </c>
      <c r="D12823" s="254">
        <f t="shared" si="401"/>
        <v>-0.19509719864918562</v>
      </c>
    </row>
    <row r="12824" spans="1:4" x14ac:dyDescent="0.3">
      <c r="A12824" s="4">
        <v>38201</v>
      </c>
      <c r="B12824" s="200">
        <v>11425.3</v>
      </c>
      <c r="C12824" s="201">
        <f t="shared" si="400"/>
        <v>11.4253</v>
      </c>
      <c r="D12824" s="254">
        <f t="shared" si="401"/>
        <v>0.15252588118759292</v>
      </c>
    </row>
    <row r="12825" spans="1:4" x14ac:dyDescent="0.3">
      <c r="A12825" s="4">
        <v>38202</v>
      </c>
      <c r="B12825" s="200">
        <v>11405.2</v>
      </c>
      <c r="C12825" s="201">
        <f t="shared" si="400"/>
        <v>11.405200000000001</v>
      </c>
      <c r="D12825" s="254">
        <f t="shared" si="401"/>
        <v>-0.17592535863389935</v>
      </c>
    </row>
    <row r="12826" spans="1:4" x14ac:dyDescent="0.3">
      <c r="A12826" s="4">
        <v>38203</v>
      </c>
      <c r="B12826" s="200">
        <v>11452.7</v>
      </c>
      <c r="C12826" s="201">
        <f t="shared" si="400"/>
        <v>11.4527</v>
      </c>
      <c r="D12826" s="254">
        <f t="shared" si="401"/>
        <v>0.4164766948409504</v>
      </c>
    </row>
    <row r="12827" spans="1:4" x14ac:dyDescent="0.3">
      <c r="A12827" s="4">
        <v>38204</v>
      </c>
      <c r="B12827" s="200">
        <v>11457</v>
      </c>
      <c r="C12827" s="201">
        <f t="shared" si="400"/>
        <v>11.457000000000001</v>
      </c>
      <c r="D12827" s="254">
        <f t="shared" si="401"/>
        <v>3.7545731574217811E-2</v>
      </c>
    </row>
    <row r="12828" spans="1:4" x14ac:dyDescent="0.3">
      <c r="A12828" s="4">
        <v>38205</v>
      </c>
      <c r="B12828" s="200">
        <v>11412.4</v>
      </c>
      <c r="C12828" s="201">
        <f t="shared" si="400"/>
        <v>11.4124</v>
      </c>
      <c r="D12828" s="254">
        <f t="shared" si="401"/>
        <v>-0.38928166186611435</v>
      </c>
    </row>
    <row r="12829" spans="1:4" x14ac:dyDescent="0.3">
      <c r="A12829" s="4">
        <v>38208</v>
      </c>
      <c r="B12829" s="200">
        <v>11377.599999999999</v>
      </c>
      <c r="C12829" s="201">
        <f t="shared" si="400"/>
        <v>11.377599999999999</v>
      </c>
      <c r="D12829" s="254">
        <f t="shared" si="401"/>
        <v>-0.30493147804143694</v>
      </c>
    </row>
    <row r="12830" spans="1:4" x14ac:dyDescent="0.3">
      <c r="A12830" s="4">
        <v>38209</v>
      </c>
      <c r="B12830" s="200">
        <v>11394.3</v>
      </c>
      <c r="C12830" s="201">
        <f t="shared" si="400"/>
        <v>11.394299999999999</v>
      </c>
      <c r="D12830" s="254">
        <f t="shared" si="401"/>
        <v>0.14677963718183751</v>
      </c>
    </row>
    <row r="12831" spans="1:4" x14ac:dyDescent="0.3">
      <c r="A12831" s="4">
        <v>38210</v>
      </c>
      <c r="B12831" s="200">
        <v>11443.6</v>
      </c>
      <c r="C12831" s="201">
        <f t="shared" si="400"/>
        <v>11.4436</v>
      </c>
      <c r="D12831" s="254">
        <f t="shared" si="401"/>
        <v>0.43267247658917984</v>
      </c>
    </row>
    <row r="12832" spans="1:4" x14ac:dyDescent="0.3">
      <c r="A12832" s="4">
        <v>38211</v>
      </c>
      <c r="B12832" s="200">
        <v>11441.4</v>
      </c>
      <c r="C12832" s="201">
        <f t="shared" si="400"/>
        <v>11.4414</v>
      </c>
      <c r="D12832" s="254">
        <f t="shared" si="401"/>
        <v>-1.9224719493871056E-2</v>
      </c>
    </row>
    <row r="12833" spans="1:4" x14ac:dyDescent="0.3">
      <c r="A12833" s="4">
        <v>38212</v>
      </c>
      <c r="B12833" s="200">
        <v>11404.8</v>
      </c>
      <c r="C12833" s="201">
        <f t="shared" si="400"/>
        <v>11.4048</v>
      </c>
      <c r="D12833" s="254">
        <f t="shared" si="401"/>
        <v>-0.31989092243956962</v>
      </c>
    </row>
    <row r="12834" spans="1:4" x14ac:dyDescent="0.3">
      <c r="A12834" s="4">
        <v>38215</v>
      </c>
      <c r="B12834" s="200">
        <v>11384.800000000001</v>
      </c>
      <c r="C12834" s="201">
        <f t="shared" si="400"/>
        <v>11.3848</v>
      </c>
      <c r="D12834" s="254">
        <f t="shared" si="401"/>
        <v>-0.17536475869807111</v>
      </c>
    </row>
    <row r="12835" spans="1:4" x14ac:dyDescent="0.3">
      <c r="A12835" s="4">
        <v>38216</v>
      </c>
      <c r="B12835" s="200">
        <v>11348.1</v>
      </c>
      <c r="C12835" s="201">
        <f t="shared" si="400"/>
        <v>11.348100000000001</v>
      </c>
      <c r="D12835" s="254">
        <f t="shared" si="401"/>
        <v>-0.32235963741129581</v>
      </c>
    </row>
    <row r="12836" spans="1:4" x14ac:dyDescent="0.3">
      <c r="A12836" s="4">
        <v>38217</v>
      </c>
      <c r="B12836" s="200">
        <v>11347.2</v>
      </c>
      <c r="C12836" s="201">
        <f t="shared" si="400"/>
        <v>11.347200000000001</v>
      </c>
      <c r="D12836" s="254">
        <f t="shared" si="401"/>
        <v>-7.9308430486091375E-3</v>
      </c>
    </row>
    <row r="12837" spans="1:4" x14ac:dyDescent="0.3">
      <c r="A12837" s="4">
        <v>38218</v>
      </c>
      <c r="B12837" s="200">
        <v>11355</v>
      </c>
      <c r="C12837" s="201">
        <f t="shared" si="400"/>
        <v>11.355</v>
      </c>
      <c r="D12837" s="254">
        <f t="shared" si="401"/>
        <v>6.8739424703889718E-2</v>
      </c>
    </row>
    <row r="12838" spans="1:4" x14ac:dyDescent="0.3">
      <c r="A12838" s="4">
        <v>38219</v>
      </c>
      <c r="B12838" s="200">
        <v>11345.3</v>
      </c>
      <c r="C12838" s="201">
        <f t="shared" si="400"/>
        <v>11.3453</v>
      </c>
      <c r="D12838" s="254">
        <f t="shared" si="401"/>
        <v>-8.5424922941446102E-2</v>
      </c>
    </row>
    <row r="12839" spans="1:4" x14ac:dyDescent="0.3">
      <c r="A12839" s="4">
        <v>38222</v>
      </c>
      <c r="B12839" s="200">
        <v>11376.4</v>
      </c>
      <c r="C12839" s="201">
        <f t="shared" si="400"/>
        <v>11.3764</v>
      </c>
      <c r="D12839" s="254">
        <f t="shared" si="401"/>
        <v>0.27412232378165591</v>
      </c>
    </row>
    <row r="12840" spans="1:4" x14ac:dyDescent="0.3">
      <c r="A12840" s="4">
        <v>38223</v>
      </c>
      <c r="B12840" s="200">
        <v>11385.9</v>
      </c>
      <c r="C12840" s="201">
        <f t="shared" si="400"/>
        <v>11.385899999999999</v>
      </c>
      <c r="D12840" s="254">
        <f t="shared" si="401"/>
        <v>8.3506205829619873E-2</v>
      </c>
    </row>
    <row r="12841" spans="1:4" x14ac:dyDescent="0.3">
      <c r="A12841" s="4">
        <v>38224</v>
      </c>
      <c r="B12841" s="200">
        <v>11371.2</v>
      </c>
      <c r="C12841" s="201">
        <f t="shared" si="400"/>
        <v>11.3712</v>
      </c>
      <c r="D12841" s="254">
        <f t="shared" si="401"/>
        <v>-0.12910705346085294</v>
      </c>
    </row>
    <row r="12842" spans="1:4" x14ac:dyDescent="0.3">
      <c r="A12842" s="4">
        <v>38225</v>
      </c>
      <c r="B12842" s="200">
        <v>11366</v>
      </c>
      <c r="C12842" s="201">
        <f t="shared" si="400"/>
        <v>11.366</v>
      </c>
      <c r="D12842" s="254">
        <f t="shared" si="401"/>
        <v>-4.572956240327386E-2</v>
      </c>
    </row>
    <row r="12843" spans="1:4" x14ac:dyDescent="0.3">
      <c r="A12843" s="4">
        <v>38226</v>
      </c>
      <c r="B12843" s="200">
        <v>11373.900000000001</v>
      </c>
      <c r="C12843" s="201">
        <f t="shared" si="400"/>
        <v>11.373900000000001</v>
      </c>
      <c r="D12843" s="254">
        <f t="shared" si="401"/>
        <v>6.9505542847103641E-2</v>
      </c>
    </row>
    <row r="12844" spans="1:4" x14ac:dyDescent="0.3">
      <c r="A12844" s="4">
        <v>38229</v>
      </c>
      <c r="B12844" s="200">
        <v>11423.1</v>
      </c>
      <c r="C12844" s="201">
        <f t="shared" si="400"/>
        <v>11.4231</v>
      </c>
      <c r="D12844" s="254">
        <f t="shared" si="401"/>
        <v>0.43256930340516142</v>
      </c>
    </row>
    <row r="12845" spans="1:4" x14ac:dyDescent="0.3">
      <c r="A12845" s="4">
        <v>38230</v>
      </c>
      <c r="B12845" s="200">
        <v>11380.699999999999</v>
      </c>
      <c r="C12845" s="201">
        <f t="shared" si="400"/>
        <v>11.380699999999999</v>
      </c>
      <c r="D12845" s="254">
        <f t="shared" si="401"/>
        <v>-0.37117770132452099</v>
      </c>
    </row>
    <row r="12846" spans="1:4" x14ac:dyDescent="0.3">
      <c r="A12846" s="4">
        <v>38231</v>
      </c>
      <c r="B12846" s="200">
        <v>11414.5</v>
      </c>
      <c r="C12846" s="201">
        <f t="shared" si="400"/>
        <v>11.4145</v>
      </c>
      <c r="D12846" s="254">
        <f t="shared" si="401"/>
        <v>0.29699403375891276</v>
      </c>
    </row>
    <row r="12847" spans="1:4" x14ac:dyDescent="0.3">
      <c r="A12847" s="4">
        <v>38232</v>
      </c>
      <c r="B12847" s="200">
        <v>11472.5</v>
      </c>
      <c r="C12847" s="201">
        <f t="shared" si="400"/>
        <v>11.4725</v>
      </c>
      <c r="D12847" s="254">
        <f t="shared" si="401"/>
        <v>0.50812562968154396</v>
      </c>
    </row>
    <row r="12848" spans="1:4" x14ac:dyDescent="0.3">
      <c r="A12848" s="4">
        <v>38233</v>
      </c>
      <c r="B12848" s="200">
        <v>11527.900000000001</v>
      </c>
      <c r="C12848" s="201">
        <f t="shared" si="400"/>
        <v>11.527900000000001</v>
      </c>
      <c r="D12848" s="254">
        <f t="shared" si="401"/>
        <v>0.48289387666160533</v>
      </c>
    </row>
    <row r="12849" spans="1:4" x14ac:dyDescent="0.3">
      <c r="A12849" s="4">
        <v>38236</v>
      </c>
      <c r="B12849" s="200">
        <v>11519.3</v>
      </c>
      <c r="C12849" s="201">
        <f t="shared" si="400"/>
        <v>11.519299999999999</v>
      </c>
      <c r="D12849" s="254">
        <f t="shared" si="401"/>
        <v>-7.460161868164672E-2</v>
      </c>
    </row>
    <row r="12850" spans="1:4" x14ac:dyDescent="0.3">
      <c r="A12850" s="4">
        <v>38237</v>
      </c>
      <c r="B12850" s="200">
        <v>11568.9</v>
      </c>
      <c r="C12850" s="201">
        <f t="shared" si="400"/>
        <v>11.568899999999999</v>
      </c>
      <c r="D12850" s="254">
        <f t="shared" si="401"/>
        <v>0.43058171937531142</v>
      </c>
    </row>
    <row r="12851" spans="1:4" x14ac:dyDescent="0.3">
      <c r="A12851" s="4">
        <v>38238</v>
      </c>
      <c r="B12851" s="200">
        <v>11589.5</v>
      </c>
      <c r="C12851" s="201">
        <f t="shared" si="400"/>
        <v>11.589499999999999</v>
      </c>
      <c r="D12851" s="254">
        <f t="shared" si="401"/>
        <v>0.17806360155243617</v>
      </c>
    </row>
    <row r="12852" spans="1:4" x14ac:dyDescent="0.3">
      <c r="A12852" s="4">
        <v>38239</v>
      </c>
      <c r="B12852" s="200">
        <v>11571.7</v>
      </c>
      <c r="C12852" s="201">
        <f t="shared" si="400"/>
        <v>11.5717</v>
      </c>
      <c r="D12852" s="254">
        <f t="shared" si="401"/>
        <v>-0.15358729884809019</v>
      </c>
    </row>
    <row r="12853" spans="1:4" x14ac:dyDescent="0.3">
      <c r="A12853" s="4">
        <v>38240</v>
      </c>
      <c r="B12853" s="200">
        <v>11600.5</v>
      </c>
      <c r="C12853" s="201">
        <f t="shared" si="400"/>
        <v>11.6005</v>
      </c>
      <c r="D12853" s="254">
        <f t="shared" si="401"/>
        <v>0.24888305089139084</v>
      </c>
    </row>
    <row r="12854" spans="1:4" x14ac:dyDescent="0.3">
      <c r="A12854" s="4">
        <v>38243</v>
      </c>
      <c r="B12854" s="200">
        <v>11576</v>
      </c>
      <c r="C12854" s="201">
        <f t="shared" si="400"/>
        <v>11.576000000000001</v>
      </c>
      <c r="D12854" s="254">
        <f t="shared" si="401"/>
        <v>-0.21119779319856979</v>
      </c>
    </row>
    <row r="12855" spans="1:4" x14ac:dyDescent="0.3">
      <c r="A12855" s="4">
        <v>38244</v>
      </c>
      <c r="B12855" s="200">
        <v>11585.1</v>
      </c>
      <c r="C12855" s="201">
        <f t="shared" si="400"/>
        <v>11.585100000000001</v>
      </c>
      <c r="D12855" s="254">
        <f t="shared" si="401"/>
        <v>7.8610919143051738E-2</v>
      </c>
    </row>
    <row r="12856" spans="1:4" x14ac:dyDescent="0.3">
      <c r="A12856" s="4">
        <v>38245</v>
      </c>
      <c r="B12856" s="200">
        <v>11533.300000000001</v>
      </c>
      <c r="C12856" s="201">
        <f t="shared" si="400"/>
        <v>11.533300000000001</v>
      </c>
      <c r="D12856" s="254">
        <f t="shared" si="401"/>
        <v>-0.44712604983987436</v>
      </c>
    </row>
    <row r="12857" spans="1:4" x14ac:dyDescent="0.3">
      <c r="A12857" s="4">
        <v>38247</v>
      </c>
      <c r="B12857" s="200">
        <v>11477.4</v>
      </c>
      <c r="C12857" s="201">
        <f t="shared" si="400"/>
        <v>11.477399999999999</v>
      </c>
      <c r="D12857" s="254">
        <f t="shared" si="401"/>
        <v>-0.48468348174417475</v>
      </c>
    </row>
    <row r="12858" spans="1:4" x14ac:dyDescent="0.3">
      <c r="A12858" s="4">
        <v>38250</v>
      </c>
      <c r="B12858" s="200">
        <v>11455.7</v>
      </c>
      <c r="C12858" s="201">
        <f t="shared" si="400"/>
        <v>11.4557</v>
      </c>
      <c r="D12858" s="254">
        <f t="shared" si="401"/>
        <v>-0.18906721034379625</v>
      </c>
    </row>
    <row r="12859" spans="1:4" x14ac:dyDescent="0.3">
      <c r="A12859" s="4">
        <v>38251</v>
      </c>
      <c r="B12859" s="200">
        <v>11429.4</v>
      </c>
      <c r="C12859" s="201">
        <f t="shared" si="400"/>
        <v>11.429399999999999</v>
      </c>
      <c r="D12859" s="254">
        <f t="shared" si="401"/>
        <v>-0.22958003439337293</v>
      </c>
    </row>
    <row r="12860" spans="1:4" x14ac:dyDescent="0.3">
      <c r="A12860" s="4">
        <v>38252</v>
      </c>
      <c r="B12860" s="200">
        <v>11401.199999999999</v>
      </c>
      <c r="C12860" s="201">
        <f t="shared" si="400"/>
        <v>11.401199999999999</v>
      </c>
      <c r="D12860" s="254">
        <f t="shared" si="401"/>
        <v>-0.24673211192188793</v>
      </c>
    </row>
    <row r="12861" spans="1:4" x14ac:dyDescent="0.3">
      <c r="A12861" s="4">
        <v>38253</v>
      </c>
      <c r="B12861" s="200">
        <v>11418</v>
      </c>
      <c r="C12861" s="201">
        <f t="shared" si="400"/>
        <v>11.417999999999999</v>
      </c>
      <c r="D12861" s="254">
        <f t="shared" si="401"/>
        <v>0.14735291021998886</v>
      </c>
    </row>
    <row r="12862" spans="1:4" x14ac:dyDescent="0.3">
      <c r="A12862" s="4">
        <v>38254</v>
      </c>
      <c r="B12862" s="200">
        <v>11410.7</v>
      </c>
      <c r="C12862" s="201">
        <f t="shared" si="400"/>
        <v>11.4107</v>
      </c>
      <c r="D12862" s="254">
        <f t="shared" si="401"/>
        <v>-6.3934139078636321E-2</v>
      </c>
    </row>
    <row r="12863" spans="1:4" x14ac:dyDescent="0.3">
      <c r="A12863" s="4">
        <v>38257</v>
      </c>
      <c r="B12863" s="200">
        <v>11434.8</v>
      </c>
      <c r="C12863" s="201">
        <f t="shared" si="400"/>
        <v>11.434799999999999</v>
      </c>
      <c r="D12863" s="254">
        <f t="shared" si="401"/>
        <v>0.2112052722444524</v>
      </c>
    </row>
    <row r="12864" spans="1:4" x14ac:dyDescent="0.3">
      <c r="A12864" s="4">
        <v>38258</v>
      </c>
      <c r="B12864" s="200">
        <v>11410.6</v>
      </c>
      <c r="C12864" s="201">
        <f t="shared" si="400"/>
        <v>11.410600000000001</v>
      </c>
      <c r="D12864" s="254">
        <f t="shared" si="401"/>
        <v>-0.21163465911077095</v>
      </c>
    </row>
    <row r="12865" spans="1:4" x14ac:dyDescent="0.3">
      <c r="A12865" s="4">
        <v>38259</v>
      </c>
      <c r="B12865" s="200">
        <v>11428.800000000001</v>
      </c>
      <c r="C12865" s="201">
        <f t="shared" si="400"/>
        <v>11.428800000000001</v>
      </c>
      <c r="D12865" s="254">
        <f t="shared" si="401"/>
        <v>0.15950081503164348</v>
      </c>
    </row>
    <row r="12866" spans="1:4" x14ac:dyDescent="0.3">
      <c r="A12866" s="4">
        <v>38260</v>
      </c>
      <c r="B12866" s="200">
        <v>11388.400000000001</v>
      </c>
      <c r="C12866" s="201">
        <f t="shared" si="400"/>
        <v>11.388400000000001</v>
      </c>
      <c r="D12866" s="254">
        <f t="shared" si="401"/>
        <v>-0.35349293014139693</v>
      </c>
    </row>
    <row r="12867" spans="1:4" x14ac:dyDescent="0.3">
      <c r="A12867" s="4">
        <v>38261</v>
      </c>
      <c r="B12867" s="200">
        <v>11350.300000000001</v>
      </c>
      <c r="C12867" s="201">
        <f t="shared" si="400"/>
        <v>11.350300000000001</v>
      </c>
      <c r="D12867" s="254">
        <f t="shared" si="401"/>
        <v>-0.33455094657721673</v>
      </c>
    </row>
    <row r="12868" spans="1:4" x14ac:dyDescent="0.3">
      <c r="A12868" s="4">
        <v>38264</v>
      </c>
      <c r="B12868" s="200">
        <v>11350.199999999999</v>
      </c>
      <c r="C12868" s="201">
        <f t="shared" si="400"/>
        <v>11.350199999999999</v>
      </c>
      <c r="D12868" s="254">
        <f t="shared" si="401"/>
        <v>-8.8103398150352064E-4</v>
      </c>
    </row>
    <row r="12869" spans="1:4" x14ac:dyDescent="0.3">
      <c r="A12869" s="4">
        <v>38265</v>
      </c>
      <c r="B12869" s="200">
        <v>11314.9</v>
      </c>
      <c r="C12869" s="201">
        <f t="shared" si="400"/>
        <v>11.3149</v>
      </c>
      <c r="D12869" s="254">
        <f t="shared" si="401"/>
        <v>-0.31100773554650907</v>
      </c>
    </row>
    <row r="12870" spans="1:4" x14ac:dyDescent="0.3">
      <c r="A12870" s="4">
        <v>38266</v>
      </c>
      <c r="B12870" s="200">
        <v>11274.5</v>
      </c>
      <c r="C12870" s="201">
        <f t="shared" ref="C12870:C12933" si="402">B12870/1000</f>
        <v>11.2745</v>
      </c>
      <c r="D12870" s="254">
        <f t="shared" si="401"/>
        <v>-0.35705132170854581</v>
      </c>
    </row>
    <row r="12871" spans="1:4" x14ac:dyDescent="0.3">
      <c r="A12871" s="4">
        <v>38267</v>
      </c>
      <c r="B12871" s="200">
        <v>11287.4</v>
      </c>
      <c r="C12871" s="201">
        <f t="shared" si="402"/>
        <v>11.2874</v>
      </c>
      <c r="D12871" s="254">
        <f t="shared" ref="D12871:D12934" si="403">((B12871/B12870)-1)*100</f>
        <v>0.11441749079781349</v>
      </c>
    </row>
    <row r="12872" spans="1:4" x14ac:dyDescent="0.3">
      <c r="A12872" s="4">
        <v>38268</v>
      </c>
      <c r="B12872" s="200">
        <v>11240.6</v>
      </c>
      <c r="C12872" s="201">
        <f t="shared" si="402"/>
        <v>11.240600000000001</v>
      </c>
      <c r="D12872" s="254">
        <f t="shared" si="403"/>
        <v>-0.41462161348051474</v>
      </c>
    </row>
    <row r="12873" spans="1:4" x14ac:dyDescent="0.3">
      <c r="A12873" s="4">
        <v>38271</v>
      </c>
      <c r="B12873" s="200">
        <v>11244.9</v>
      </c>
      <c r="C12873" s="201">
        <f t="shared" si="402"/>
        <v>11.244899999999999</v>
      </c>
      <c r="D12873" s="254">
        <f t="shared" si="403"/>
        <v>3.8254185719610589E-2</v>
      </c>
    </row>
    <row r="12874" spans="1:4" x14ac:dyDescent="0.3">
      <c r="A12874" s="4">
        <v>38272</v>
      </c>
      <c r="B12874" s="200">
        <v>11286.5</v>
      </c>
      <c r="C12874" s="201">
        <f t="shared" si="402"/>
        <v>11.2865</v>
      </c>
      <c r="D12874" s="254">
        <f t="shared" si="403"/>
        <v>0.36994548639828206</v>
      </c>
    </row>
    <row r="12875" spans="1:4" x14ac:dyDescent="0.3">
      <c r="A12875" s="4">
        <v>38273</v>
      </c>
      <c r="B12875" s="200">
        <v>11302.099999999999</v>
      </c>
      <c r="C12875" s="201">
        <f t="shared" si="402"/>
        <v>11.302099999999999</v>
      </c>
      <c r="D12875" s="254">
        <f t="shared" si="403"/>
        <v>0.13821822531341343</v>
      </c>
    </row>
    <row r="12876" spans="1:4" x14ac:dyDescent="0.3">
      <c r="A12876" s="4">
        <v>38274</v>
      </c>
      <c r="B12876" s="200">
        <v>11319.5</v>
      </c>
      <c r="C12876" s="201">
        <f t="shared" si="402"/>
        <v>11.3195</v>
      </c>
      <c r="D12876" s="254">
        <f t="shared" si="403"/>
        <v>0.15395369002222381</v>
      </c>
    </row>
    <row r="12877" spans="1:4" x14ac:dyDescent="0.3">
      <c r="A12877" s="4">
        <v>38275</v>
      </c>
      <c r="B12877" s="200">
        <v>11454</v>
      </c>
      <c r="C12877" s="201">
        <f t="shared" si="402"/>
        <v>11.454000000000001</v>
      </c>
      <c r="D12877" s="254">
        <f t="shared" si="403"/>
        <v>1.1882150271655068</v>
      </c>
    </row>
    <row r="12878" spans="1:4" x14ac:dyDescent="0.3">
      <c r="A12878" s="4">
        <v>38278</v>
      </c>
      <c r="B12878" s="200">
        <v>11506.8</v>
      </c>
      <c r="C12878" s="201">
        <f t="shared" si="402"/>
        <v>11.5068</v>
      </c>
      <c r="D12878" s="254">
        <f t="shared" si="403"/>
        <v>0.46097433211105265</v>
      </c>
    </row>
    <row r="12879" spans="1:4" x14ac:dyDescent="0.3">
      <c r="A12879" s="4">
        <v>38279</v>
      </c>
      <c r="B12879" s="200">
        <v>11450.699999999999</v>
      </c>
      <c r="C12879" s="201">
        <f t="shared" si="402"/>
        <v>11.450699999999999</v>
      </c>
      <c r="D12879" s="254">
        <f t="shared" si="403"/>
        <v>-0.48753780373345101</v>
      </c>
    </row>
    <row r="12880" spans="1:4" x14ac:dyDescent="0.3">
      <c r="A12880" s="4">
        <v>38280</v>
      </c>
      <c r="B12880" s="200">
        <v>11454.800000000001</v>
      </c>
      <c r="C12880" s="201">
        <f t="shared" si="402"/>
        <v>11.454800000000001</v>
      </c>
      <c r="D12880" s="254">
        <f t="shared" si="403"/>
        <v>3.5805671269018013E-2</v>
      </c>
    </row>
    <row r="12881" spans="1:4" x14ac:dyDescent="0.3">
      <c r="A12881" s="4">
        <v>38281</v>
      </c>
      <c r="B12881" s="200">
        <v>11472.2</v>
      </c>
      <c r="C12881" s="201">
        <f t="shared" si="402"/>
        <v>11.472200000000001</v>
      </c>
      <c r="D12881" s="254">
        <f t="shared" si="403"/>
        <v>0.15190138631839822</v>
      </c>
    </row>
    <row r="12882" spans="1:4" x14ac:dyDescent="0.3">
      <c r="A12882" s="4">
        <v>38282</v>
      </c>
      <c r="B12882" s="200">
        <v>11442.4</v>
      </c>
      <c r="C12882" s="201">
        <f t="shared" si="402"/>
        <v>11.442399999999999</v>
      </c>
      <c r="D12882" s="254">
        <f t="shared" si="403"/>
        <v>-0.25975837241332123</v>
      </c>
    </row>
    <row r="12883" spans="1:4" x14ac:dyDescent="0.3">
      <c r="A12883" s="4">
        <v>38285</v>
      </c>
      <c r="B12883" s="200">
        <v>11515</v>
      </c>
      <c r="C12883" s="201">
        <f t="shared" si="402"/>
        <v>11.515000000000001</v>
      </c>
      <c r="D12883" s="254">
        <f t="shared" si="403"/>
        <v>0.6344822764455138</v>
      </c>
    </row>
    <row r="12884" spans="1:4" x14ac:dyDescent="0.3">
      <c r="A12884" s="4">
        <v>38286</v>
      </c>
      <c r="B12884" s="200">
        <v>11517.8</v>
      </c>
      <c r="C12884" s="201">
        <f t="shared" si="402"/>
        <v>11.517799999999999</v>
      </c>
      <c r="D12884" s="254">
        <f t="shared" si="403"/>
        <v>2.4316109422484189E-2</v>
      </c>
    </row>
    <row r="12885" spans="1:4" x14ac:dyDescent="0.3">
      <c r="A12885" s="4">
        <v>38287</v>
      </c>
      <c r="B12885" s="200">
        <v>11511.8</v>
      </c>
      <c r="C12885" s="201">
        <f t="shared" si="402"/>
        <v>11.511799999999999</v>
      </c>
      <c r="D12885" s="254">
        <f t="shared" si="403"/>
        <v>-5.2093281703102789E-2</v>
      </c>
    </row>
    <row r="12886" spans="1:4" x14ac:dyDescent="0.3">
      <c r="A12886" s="4">
        <v>38288</v>
      </c>
      <c r="B12886" s="200">
        <v>11529.3</v>
      </c>
      <c r="C12886" s="201">
        <f t="shared" si="402"/>
        <v>11.529299999999999</v>
      </c>
      <c r="D12886" s="254">
        <f t="shared" si="403"/>
        <v>0.1520179294289381</v>
      </c>
    </row>
    <row r="12887" spans="1:4" x14ac:dyDescent="0.3">
      <c r="A12887" s="4">
        <v>38289</v>
      </c>
      <c r="B12887" s="200">
        <v>11539</v>
      </c>
      <c r="C12887" s="201">
        <f t="shared" si="402"/>
        <v>11.539</v>
      </c>
      <c r="D12887" s="254">
        <f t="shared" si="403"/>
        <v>8.4133468640779085E-2</v>
      </c>
    </row>
    <row r="12888" spans="1:4" x14ac:dyDescent="0.3">
      <c r="A12888" s="4">
        <v>38292</v>
      </c>
      <c r="B12888" s="200">
        <v>11533.099999999999</v>
      </c>
      <c r="C12888" s="201">
        <f t="shared" si="402"/>
        <v>11.533099999999999</v>
      </c>
      <c r="D12888" s="254">
        <f t="shared" si="403"/>
        <v>-5.1130947222477463E-2</v>
      </c>
    </row>
    <row r="12889" spans="1:4" x14ac:dyDescent="0.3">
      <c r="A12889" s="4">
        <v>38293</v>
      </c>
      <c r="B12889" s="200">
        <v>11499.7</v>
      </c>
      <c r="C12889" s="201">
        <f t="shared" si="402"/>
        <v>11.499700000000001</v>
      </c>
      <c r="D12889" s="254">
        <f t="shared" si="403"/>
        <v>-0.28960123470703758</v>
      </c>
    </row>
    <row r="12890" spans="1:4" x14ac:dyDescent="0.3">
      <c r="A12890" s="4">
        <v>38294</v>
      </c>
      <c r="B12890" s="200">
        <v>11424.8</v>
      </c>
      <c r="C12890" s="201">
        <f t="shared" si="402"/>
        <v>11.424799999999999</v>
      </c>
      <c r="D12890" s="254">
        <f t="shared" si="403"/>
        <v>-0.65132133881754539</v>
      </c>
    </row>
    <row r="12891" spans="1:4" x14ac:dyDescent="0.3">
      <c r="A12891" s="4">
        <v>38295</v>
      </c>
      <c r="B12891" s="200">
        <v>11411.8</v>
      </c>
      <c r="C12891" s="201">
        <f t="shared" si="402"/>
        <v>11.411799999999999</v>
      </c>
      <c r="D12891" s="254">
        <f t="shared" si="403"/>
        <v>-0.11378754989146422</v>
      </c>
    </row>
    <row r="12892" spans="1:4" x14ac:dyDescent="0.3">
      <c r="A12892" s="4">
        <v>38296</v>
      </c>
      <c r="B12892" s="200">
        <v>11403.1</v>
      </c>
      <c r="C12892" s="201">
        <f t="shared" si="402"/>
        <v>11.4031</v>
      </c>
      <c r="D12892" s="254">
        <f t="shared" si="403"/>
        <v>-7.623687761789677E-2</v>
      </c>
    </row>
    <row r="12893" spans="1:4" x14ac:dyDescent="0.3">
      <c r="A12893" s="4">
        <v>38299</v>
      </c>
      <c r="B12893" s="200">
        <v>11395.300000000001</v>
      </c>
      <c r="C12893" s="201">
        <f t="shared" si="402"/>
        <v>11.395300000000001</v>
      </c>
      <c r="D12893" s="254">
        <f t="shared" si="403"/>
        <v>-6.8402451964810762E-2</v>
      </c>
    </row>
    <row r="12894" spans="1:4" x14ac:dyDescent="0.3">
      <c r="A12894" s="4">
        <v>38300</v>
      </c>
      <c r="B12894" s="200">
        <v>11446.5</v>
      </c>
      <c r="C12894" s="201">
        <f t="shared" si="402"/>
        <v>11.4465</v>
      </c>
      <c r="D12894" s="254">
        <f t="shared" si="403"/>
        <v>0.44930804805489721</v>
      </c>
    </row>
    <row r="12895" spans="1:4" x14ac:dyDescent="0.3">
      <c r="A12895" s="4">
        <v>38301</v>
      </c>
      <c r="B12895" s="200">
        <v>11429.9</v>
      </c>
      <c r="C12895" s="201">
        <f t="shared" si="402"/>
        <v>11.4299</v>
      </c>
      <c r="D12895" s="254">
        <f t="shared" si="403"/>
        <v>-0.14502249595946815</v>
      </c>
    </row>
    <row r="12896" spans="1:4" x14ac:dyDescent="0.3">
      <c r="A12896" s="4">
        <v>38302</v>
      </c>
      <c r="B12896" s="200">
        <v>11399.699999999999</v>
      </c>
      <c r="C12896" s="201">
        <f t="shared" si="402"/>
        <v>11.399699999999999</v>
      </c>
      <c r="D12896" s="254">
        <f t="shared" si="403"/>
        <v>-0.26421928450818255</v>
      </c>
    </row>
    <row r="12897" spans="1:4" x14ac:dyDescent="0.3">
      <c r="A12897" s="4">
        <v>38303</v>
      </c>
      <c r="B12897" s="200">
        <v>11381</v>
      </c>
      <c r="C12897" s="201">
        <f t="shared" si="402"/>
        <v>11.381</v>
      </c>
      <c r="D12897" s="254">
        <f t="shared" si="403"/>
        <v>-0.16403940454572385</v>
      </c>
    </row>
    <row r="12898" spans="1:4" x14ac:dyDescent="0.3">
      <c r="A12898" s="4">
        <v>38306</v>
      </c>
      <c r="B12898" s="200">
        <v>11358.3</v>
      </c>
      <c r="C12898" s="201">
        <f t="shared" si="402"/>
        <v>11.3583</v>
      </c>
      <c r="D12898" s="254">
        <f t="shared" si="403"/>
        <v>-0.19945523240488816</v>
      </c>
    </row>
    <row r="12899" spans="1:4" x14ac:dyDescent="0.3">
      <c r="A12899" s="4">
        <v>38307</v>
      </c>
      <c r="B12899" s="200">
        <v>11350.8</v>
      </c>
      <c r="C12899" s="201">
        <f t="shared" si="402"/>
        <v>11.3508</v>
      </c>
      <c r="D12899" s="254">
        <f t="shared" si="403"/>
        <v>-6.6031008161437921E-2</v>
      </c>
    </row>
    <row r="12900" spans="1:4" x14ac:dyDescent="0.3">
      <c r="A12900" s="4">
        <v>38308</v>
      </c>
      <c r="B12900" s="200">
        <v>11327.1</v>
      </c>
      <c r="C12900" s="201">
        <f t="shared" si="402"/>
        <v>11.3271</v>
      </c>
      <c r="D12900" s="254">
        <f t="shared" si="403"/>
        <v>-0.20879585579870463</v>
      </c>
    </row>
    <row r="12901" spans="1:4" x14ac:dyDescent="0.3">
      <c r="A12901" s="4">
        <v>38309</v>
      </c>
      <c r="B12901" s="200">
        <v>11333.5</v>
      </c>
      <c r="C12901" s="201">
        <f t="shared" si="402"/>
        <v>11.333500000000001</v>
      </c>
      <c r="D12901" s="254">
        <f t="shared" si="403"/>
        <v>5.6501664150565567E-2</v>
      </c>
    </row>
    <row r="12902" spans="1:4" x14ac:dyDescent="0.3">
      <c r="A12902" s="4">
        <v>38310</v>
      </c>
      <c r="B12902" s="200">
        <v>11363.699999999999</v>
      </c>
      <c r="C12902" s="201">
        <f t="shared" si="402"/>
        <v>11.3637</v>
      </c>
      <c r="D12902" s="254">
        <f t="shared" si="403"/>
        <v>0.26646666960778997</v>
      </c>
    </row>
    <row r="12903" spans="1:4" x14ac:dyDescent="0.3">
      <c r="A12903" s="4">
        <v>38313</v>
      </c>
      <c r="B12903" s="200">
        <v>11394.9</v>
      </c>
      <c r="C12903" s="201">
        <f t="shared" si="402"/>
        <v>11.3949</v>
      </c>
      <c r="D12903" s="254">
        <f t="shared" si="403"/>
        <v>0.27455846247261828</v>
      </c>
    </row>
    <row r="12904" spans="1:4" x14ac:dyDescent="0.3">
      <c r="A12904" s="4">
        <v>38314</v>
      </c>
      <c r="B12904" s="200">
        <v>11344.699999999999</v>
      </c>
      <c r="C12904" s="201">
        <f t="shared" si="402"/>
        <v>11.3447</v>
      </c>
      <c r="D12904" s="254">
        <f t="shared" si="403"/>
        <v>-0.44054796444024102</v>
      </c>
    </row>
    <row r="12905" spans="1:4" x14ac:dyDescent="0.3">
      <c r="A12905" s="4">
        <v>38315</v>
      </c>
      <c r="B12905" s="200">
        <v>11279.7</v>
      </c>
      <c r="C12905" s="201">
        <f t="shared" si="402"/>
        <v>11.2797</v>
      </c>
      <c r="D12905" s="254">
        <f t="shared" si="403"/>
        <v>-0.57295477183176846</v>
      </c>
    </row>
    <row r="12906" spans="1:4" x14ac:dyDescent="0.3">
      <c r="A12906" s="4">
        <v>38316</v>
      </c>
      <c r="B12906" s="200">
        <v>11271.3</v>
      </c>
      <c r="C12906" s="201">
        <f t="shared" si="402"/>
        <v>11.2713</v>
      </c>
      <c r="D12906" s="254">
        <f t="shared" si="403"/>
        <v>-7.4470065693243992E-2</v>
      </c>
    </row>
    <row r="12907" spans="1:4" x14ac:dyDescent="0.3">
      <c r="A12907" s="4">
        <v>38317</v>
      </c>
      <c r="B12907" s="200">
        <v>11247</v>
      </c>
      <c r="C12907" s="201">
        <f t="shared" si="402"/>
        <v>11.247</v>
      </c>
      <c r="D12907" s="254">
        <f t="shared" si="403"/>
        <v>-0.21559181283435924</v>
      </c>
    </row>
    <row r="12908" spans="1:4" x14ac:dyDescent="0.3">
      <c r="A12908" s="4">
        <v>38320</v>
      </c>
      <c r="B12908" s="200">
        <v>11266</v>
      </c>
      <c r="C12908" s="201">
        <f t="shared" si="402"/>
        <v>11.266</v>
      </c>
      <c r="D12908" s="254">
        <f t="shared" si="403"/>
        <v>0.16893393793899758</v>
      </c>
    </row>
    <row r="12909" spans="1:4" x14ac:dyDescent="0.3">
      <c r="A12909" s="4">
        <v>38321</v>
      </c>
      <c r="B12909" s="200">
        <v>11237.3</v>
      </c>
      <c r="C12909" s="201">
        <f t="shared" si="402"/>
        <v>11.237299999999999</v>
      </c>
      <c r="D12909" s="254">
        <f t="shared" si="403"/>
        <v>-0.25474880170425207</v>
      </c>
    </row>
    <row r="12910" spans="1:4" x14ac:dyDescent="0.3">
      <c r="A12910" s="4">
        <v>38322</v>
      </c>
      <c r="B12910" s="200">
        <v>11171.300000000001</v>
      </c>
      <c r="C12910" s="201">
        <f t="shared" si="402"/>
        <v>11.1713</v>
      </c>
      <c r="D12910" s="254">
        <f t="shared" si="403"/>
        <v>-0.58732969663529699</v>
      </c>
    </row>
    <row r="12911" spans="1:4" x14ac:dyDescent="0.3">
      <c r="A12911" s="4">
        <v>38323</v>
      </c>
      <c r="B12911" s="200">
        <v>11145.300000000001</v>
      </c>
      <c r="C12911" s="201">
        <f t="shared" si="402"/>
        <v>11.145300000000001</v>
      </c>
      <c r="D12911" s="254">
        <f t="shared" si="403"/>
        <v>-0.23273925147475616</v>
      </c>
    </row>
    <row r="12912" spans="1:4" x14ac:dyDescent="0.3">
      <c r="A12912" s="4">
        <v>38324</v>
      </c>
      <c r="B12912" s="200">
        <v>11121.3</v>
      </c>
      <c r="C12912" s="201">
        <f t="shared" si="402"/>
        <v>11.1213</v>
      </c>
      <c r="D12912" s="254">
        <f t="shared" si="403"/>
        <v>-0.21533740679929858</v>
      </c>
    </row>
    <row r="12913" spans="1:4" x14ac:dyDescent="0.3">
      <c r="A12913" s="4">
        <v>38327</v>
      </c>
      <c r="B12913" s="200">
        <v>11135.5</v>
      </c>
      <c r="C12913" s="201">
        <f t="shared" si="402"/>
        <v>11.1355</v>
      </c>
      <c r="D12913" s="254">
        <f t="shared" si="403"/>
        <v>0.12768291476716875</v>
      </c>
    </row>
    <row r="12914" spans="1:4" x14ac:dyDescent="0.3">
      <c r="A12914" s="4">
        <v>38328</v>
      </c>
      <c r="B12914" s="200">
        <v>11170.400000000001</v>
      </c>
      <c r="C12914" s="201">
        <f t="shared" si="402"/>
        <v>11.170400000000001</v>
      </c>
      <c r="D12914" s="254">
        <f t="shared" si="403"/>
        <v>0.31341206052715176</v>
      </c>
    </row>
    <row r="12915" spans="1:4" x14ac:dyDescent="0.3">
      <c r="A12915" s="4">
        <v>38329</v>
      </c>
      <c r="B12915" s="200">
        <v>11273.8</v>
      </c>
      <c r="C12915" s="201">
        <f t="shared" si="402"/>
        <v>11.2738</v>
      </c>
      <c r="D12915" s="254">
        <f t="shared" si="403"/>
        <v>0.92566067464010526</v>
      </c>
    </row>
    <row r="12916" spans="1:4" x14ac:dyDescent="0.3">
      <c r="A12916" s="4">
        <v>38330</v>
      </c>
      <c r="B12916" s="200">
        <v>11291</v>
      </c>
      <c r="C12916" s="201">
        <f t="shared" si="402"/>
        <v>11.291</v>
      </c>
      <c r="D12916" s="254">
        <f t="shared" si="403"/>
        <v>0.15256612677181369</v>
      </c>
    </row>
    <row r="12917" spans="1:4" x14ac:dyDescent="0.3">
      <c r="A12917" s="4">
        <v>38331</v>
      </c>
      <c r="B12917" s="200">
        <v>11334.300000000001</v>
      </c>
      <c r="C12917" s="201">
        <f t="shared" si="402"/>
        <v>11.334300000000001</v>
      </c>
      <c r="D12917" s="254">
        <f t="shared" si="403"/>
        <v>0.38349127623771295</v>
      </c>
    </row>
    <row r="12918" spans="1:4" x14ac:dyDescent="0.3">
      <c r="A12918" s="4">
        <v>38334</v>
      </c>
      <c r="B12918" s="200">
        <v>11304.5</v>
      </c>
      <c r="C12918" s="201">
        <f t="shared" si="402"/>
        <v>11.304500000000001</v>
      </c>
      <c r="D12918" s="254">
        <f t="shared" si="403"/>
        <v>-0.26291875104771378</v>
      </c>
    </row>
    <row r="12919" spans="1:4" x14ac:dyDescent="0.3">
      <c r="A12919" s="4">
        <v>38335</v>
      </c>
      <c r="B12919" s="200">
        <v>11290.300000000001</v>
      </c>
      <c r="C12919" s="201">
        <f t="shared" si="402"/>
        <v>11.2903</v>
      </c>
      <c r="D12919" s="254">
        <f t="shared" si="403"/>
        <v>-0.12561369366180797</v>
      </c>
    </row>
    <row r="12920" spans="1:4" x14ac:dyDescent="0.3">
      <c r="A12920" s="4">
        <v>38336</v>
      </c>
      <c r="B12920" s="200">
        <v>11202.8</v>
      </c>
      <c r="C12920" s="201">
        <f t="shared" si="402"/>
        <v>11.2028</v>
      </c>
      <c r="D12920" s="254">
        <f t="shared" si="403"/>
        <v>-0.77500155000311821</v>
      </c>
    </row>
    <row r="12921" spans="1:4" x14ac:dyDescent="0.3">
      <c r="A12921" s="4">
        <v>38337</v>
      </c>
      <c r="B12921" s="200">
        <v>11231.6</v>
      </c>
      <c r="C12921" s="201">
        <f t="shared" si="402"/>
        <v>11.2316</v>
      </c>
      <c r="D12921" s="254">
        <f t="shared" si="403"/>
        <v>0.25707858749599577</v>
      </c>
    </row>
    <row r="12922" spans="1:4" x14ac:dyDescent="0.3">
      <c r="A12922" s="4">
        <v>38338</v>
      </c>
      <c r="B12922" s="200">
        <v>11240.3</v>
      </c>
      <c r="C12922" s="201">
        <f t="shared" si="402"/>
        <v>11.2403</v>
      </c>
      <c r="D12922" s="254">
        <f t="shared" si="403"/>
        <v>7.7460023505104836E-2</v>
      </c>
    </row>
    <row r="12923" spans="1:4" x14ac:dyDescent="0.3">
      <c r="A12923" s="4">
        <v>38341</v>
      </c>
      <c r="B12923" s="200">
        <v>11155.5</v>
      </c>
      <c r="C12923" s="201">
        <f t="shared" si="402"/>
        <v>11.1555</v>
      </c>
      <c r="D12923" s="254">
        <f t="shared" si="403"/>
        <v>-0.75442826259084494</v>
      </c>
    </row>
    <row r="12924" spans="1:4" x14ac:dyDescent="0.3">
      <c r="A12924" s="4">
        <v>38342</v>
      </c>
      <c r="B12924" s="200">
        <v>11187.300000000001</v>
      </c>
      <c r="C12924" s="201">
        <f t="shared" si="402"/>
        <v>11.1873</v>
      </c>
      <c r="D12924" s="254">
        <f t="shared" si="403"/>
        <v>0.28506118058357899</v>
      </c>
    </row>
    <row r="12925" spans="1:4" x14ac:dyDescent="0.3">
      <c r="A12925" s="4">
        <v>38343</v>
      </c>
      <c r="B12925" s="200">
        <v>11181.4</v>
      </c>
      <c r="C12925" s="201">
        <f t="shared" si="402"/>
        <v>11.1814</v>
      </c>
      <c r="D12925" s="254">
        <f t="shared" si="403"/>
        <v>-5.2738372976512959E-2</v>
      </c>
    </row>
    <row r="12926" spans="1:4" x14ac:dyDescent="0.3">
      <c r="A12926" s="4">
        <v>38344</v>
      </c>
      <c r="B12926" s="200">
        <v>11136.300000000001</v>
      </c>
      <c r="C12926" s="201">
        <f t="shared" si="402"/>
        <v>11.1363</v>
      </c>
      <c r="D12926" s="254">
        <f t="shared" si="403"/>
        <v>-0.40334841790830023</v>
      </c>
    </row>
    <row r="12927" spans="1:4" x14ac:dyDescent="0.3">
      <c r="A12927" s="4">
        <v>38345</v>
      </c>
      <c r="B12927" s="200">
        <v>11150</v>
      </c>
      <c r="C12927" s="201">
        <f t="shared" si="402"/>
        <v>11.15</v>
      </c>
      <c r="D12927" s="254">
        <f t="shared" si="403"/>
        <v>0.12302111114104175</v>
      </c>
    </row>
    <row r="12928" spans="1:4" x14ac:dyDescent="0.3">
      <c r="A12928" s="4">
        <v>38348</v>
      </c>
      <c r="B12928" s="200">
        <v>11134.800000000001</v>
      </c>
      <c r="C12928" s="201">
        <f t="shared" si="402"/>
        <v>11.1348</v>
      </c>
      <c r="D12928" s="254">
        <f t="shared" si="403"/>
        <v>-0.13632286995515219</v>
      </c>
    </row>
    <row r="12929" spans="1:4" x14ac:dyDescent="0.3">
      <c r="A12929" s="4">
        <v>38349</v>
      </c>
      <c r="B12929" s="200">
        <v>11204.2</v>
      </c>
      <c r="C12929" s="201">
        <f t="shared" si="402"/>
        <v>11.2042</v>
      </c>
      <c r="D12929" s="254">
        <f t="shared" si="403"/>
        <v>0.62327118583180852</v>
      </c>
    </row>
    <row r="12930" spans="1:4" x14ac:dyDescent="0.3">
      <c r="A12930" s="4">
        <v>38350</v>
      </c>
      <c r="B12930" s="200">
        <v>11264.8</v>
      </c>
      <c r="C12930" s="201">
        <f t="shared" si="402"/>
        <v>11.264799999999999</v>
      </c>
      <c r="D12930" s="254">
        <f t="shared" si="403"/>
        <v>0.54086860284534577</v>
      </c>
    </row>
    <row r="12931" spans="1:4" x14ac:dyDescent="0.3">
      <c r="A12931" s="4">
        <v>38351</v>
      </c>
      <c r="B12931" s="200">
        <v>11218.3</v>
      </c>
      <c r="C12931" s="201">
        <f t="shared" si="402"/>
        <v>11.218299999999999</v>
      </c>
      <c r="D12931" s="254">
        <f t="shared" si="403"/>
        <v>-0.41279028478090618</v>
      </c>
    </row>
    <row r="12932" spans="1:4" x14ac:dyDescent="0.3">
      <c r="A12932" s="4">
        <v>38352</v>
      </c>
      <c r="B12932" s="200">
        <v>11149.5</v>
      </c>
      <c r="C12932" s="201">
        <f t="shared" si="402"/>
        <v>11.1495</v>
      </c>
      <c r="D12932" s="254">
        <f t="shared" si="403"/>
        <v>-0.61328365260332474</v>
      </c>
    </row>
    <row r="12933" spans="1:4" x14ac:dyDescent="0.3">
      <c r="A12933" s="4">
        <v>38355</v>
      </c>
      <c r="B12933" s="200">
        <v>11200.699999999999</v>
      </c>
      <c r="C12933" s="201">
        <f t="shared" si="402"/>
        <v>11.200699999999999</v>
      </c>
      <c r="D12933" s="254">
        <f t="shared" si="403"/>
        <v>0.45921341764203483</v>
      </c>
    </row>
    <row r="12934" spans="1:4" x14ac:dyDescent="0.3">
      <c r="A12934" s="4">
        <v>38356</v>
      </c>
      <c r="B12934" s="200">
        <v>11308.7</v>
      </c>
      <c r="C12934" s="201">
        <f t="shared" ref="C12934:C12997" si="404">B12934/1000</f>
        <v>11.3087</v>
      </c>
      <c r="D12934" s="254">
        <f t="shared" si="403"/>
        <v>0.96422545019509975</v>
      </c>
    </row>
    <row r="12935" spans="1:4" x14ac:dyDescent="0.3">
      <c r="A12935" s="4">
        <v>38357</v>
      </c>
      <c r="B12935" s="200">
        <v>11341.8</v>
      </c>
      <c r="C12935" s="201">
        <f t="shared" si="404"/>
        <v>11.341799999999999</v>
      </c>
      <c r="D12935" s="254">
        <f t="shared" ref="D12935:D12998" si="405">((B12935/B12934)-1)*100</f>
        <v>0.29269500473085852</v>
      </c>
    </row>
    <row r="12936" spans="1:4" x14ac:dyDescent="0.3">
      <c r="A12936" s="4">
        <v>38358</v>
      </c>
      <c r="B12936" s="200">
        <v>11401.8</v>
      </c>
      <c r="C12936" s="201">
        <f t="shared" si="404"/>
        <v>11.4018</v>
      </c>
      <c r="D12936" s="254">
        <f t="shared" si="405"/>
        <v>0.52901655821826488</v>
      </c>
    </row>
    <row r="12937" spans="1:4" x14ac:dyDescent="0.3">
      <c r="A12937" s="4">
        <v>38359</v>
      </c>
      <c r="B12937" s="200">
        <v>11364.3</v>
      </c>
      <c r="C12937" s="201">
        <f t="shared" si="404"/>
        <v>11.3643</v>
      </c>
      <c r="D12937" s="254">
        <f t="shared" si="405"/>
        <v>-0.32889543756249306</v>
      </c>
    </row>
    <row r="12938" spans="1:4" x14ac:dyDescent="0.3">
      <c r="A12938" s="4">
        <v>38362</v>
      </c>
      <c r="B12938" s="200">
        <v>11266.7</v>
      </c>
      <c r="C12938" s="201">
        <f t="shared" si="404"/>
        <v>11.2667</v>
      </c>
      <c r="D12938" s="254">
        <f t="shared" si="405"/>
        <v>-0.85882984433708343</v>
      </c>
    </row>
    <row r="12939" spans="1:4" x14ac:dyDescent="0.3">
      <c r="A12939" s="4">
        <v>38363</v>
      </c>
      <c r="B12939" s="200">
        <v>11220.9</v>
      </c>
      <c r="C12939" s="201">
        <f t="shared" si="404"/>
        <v>11.2209</v>
      </c>
      <c r="D12939" s="254">
        <f t="shared" si="405"/>
        <v>-0.40650767305423496</v>
      </c>
    </row>
    <row r="12940" spans="1:4" x14ac:dyDescent="0.3">
      <c r="A12940" s="4">
        <v>38364</v>
      </c>
      <c r="B12940" s="200">
        <v>11176.1</v>
      </c>
      <c r="C12940" s="201">
        <f t="shared" si="404"/>
        <v>11.1761</v>
      </c>
      <c r="D12940" s="254">
        <f t="shared" si="405"/>
        <v>-0.39925496172320551</v>
      </c>
    </row>
    <row r="12941" spans="1:4" x14ac:dyDescent="0.3">
      <c r="A12941" s="4">
        <v>38365</v>
      </c>
      <c r="B12941" s="200">
        <v>11185.800000000001</v>
      </c>
      <c r="C12941" s="201">
        <f t="shared" si="404"/>
        <v>11.1858</v>
      </c>
      <c r="D12941" s="254">
        <f t="shared" si="405"/>
        <v>8.6792351535880385E-2</v>
      </c>
    </row>
    <row r="12942" spans="1:4" x14ac:dyDescent="0.3">
      <c r="A12942" s="4">
        <v>38366</v>
      </c>
      <c r="B12942" s="200">
        <v>11233.9</v>
      </c>
      <c r="C12942" s="201">
        <f t="shared" si="404"/>
        <v>11.2339</v>
      </c>
      <c r="D12942" s="254">
        <f t="shared" si="405"/>
        <v>0.43000947630029707</v>
      </c>
    </row>
    <row r="12943" spans="1:4" x14ac:dyDescent="0.3">
      <c r="A12943" s="4">
        <v>38369</v>
      </c>
      <c r="B12943" s="200">
        <v>11228.5</v>
      </c>
      <c r="C12943" s="201">
        <f t="shared" si="404"/>
        <v>11.2285</v>
      </c>
      <c r="D12943" s="254">
        <f t="shared" si="405"/>
        <v>-4.8068791782018838E-2</v>
      </c>
    </row>
    <row r="12944" spans="1:4" x14ac:dyDescent="0.3">
      <c r="A12944" s="4">
        <v>38370</v>
      </c>
      <c r="B12944" s="200">
        <v>11249.5</v>
      </c>
      <c r="C12944" s="201">
        <f t="shared" si="404"/>
        <v>11.249499999999999</v>
      </c>
      <c r="D12944" s="254">
        <f t="shared" si="405"/>
        <v>0.18702409048403368</v>
      </c>
    </row>
    <row r="12945" spans="1:4" x14ac:dyDescent="0.3">
      <c r="A12945" s="4">
        <v>38371</v>
      </c>
      <c r="B12945" s="200">
        <v>11232.8</v>
      </c>
      <c r="C12945" s="201">
        <f t="shared" si="404"/>
        <v>11.232799999999999</v>
      </c>
      <c r="D12945" s="254">
        <f t="shared" si="405"/>
        <v>-0.14845104226854922</v>
      </c>
    </row>
    <row r="12946" spans="1:4" x14ac:dyDescent="0.3">
      <c r="A12946" s="4">
        <v>38372</v>
      </c>
      <c r="B12946" s="200">
        <v>11251.5</v>
      </c>
      <c r="C12946" s="201">
        <f t="shared" si="404"/>
        <v>11.2515</v>
      </c>
      <c r="D12946" s="254">
        <f t="shared" si="405"/>
        <v>0.16647674667047418</v>
      </c>
    </row>
    <row r="12947" spans="1:4" x14ac:dyDescent="0.3">
      <c r="A12947" s="4">
        <v>38373</v>
      </c>
      <c r="B12947" s="200">
        <v>11250.5</v>
      </c>
      <c r="C12947" s="201">
        <f t="shared" si="404"/>
        <v>11.250500000000001</v>
      </c>
      <c r="D12947" s="254">
        <f t="shared" si="405"/>
        <v>-8.8877038617041215E-3</v>
      </c>
    </row>
    <row r="12948" spans="1:4" x14ac:dyDescent="0.3">
      <c r="A12948" s="4">
        <v>38376</v>
      </c>
      <c r="B12948" s="200">
        <v>11235.300000000001</v>
      </c>
      <c r="C12948" s="201">
        <f t="shared" si="404"/>
        <v>11.235300000000001</v>
      </c>
      <c r="D12948" s="254">
        <f t="shared" si="405"/>
        <v>-0.13510510643970353</v>
      </c>
    </row>
    <row r="12949" spans="1:4" x14ac:dyDescent="0.3">
      <c r="A12949" s="4">
        <v>38377</v>
      </c>
      <c r="B12949" s="200">
        <v>11289</v>
      </c>
      <c r="C12949" s="201">
        <f t="shared" si="404"/>
        <v>11.289</v>
      </c>
      <c r="D12949" s="254">
        <f t="shared" si="405"/>
        <v>0.47795786494351233</v>
      </c>
    </row>
    <row r="12950" spans="1:4" x14ac:dyDescent="0.3">
      <c r="A12950" s="4">
        <v>38378</v>
      </c>
      <c r="B12950" s="200">
        <v>11263.199999999999</v>
      </c>
      <c r="C12950" s="201">
        <f t="shared" si="404"/>
        <v>11.263199999999999</v>
      </c>
      <c r="D12950" s="254">
        <f t="shared" si="405"/>
        <v>-0.22854105766676458</v>
      </c>
    </row>
    <row r="12951" spans="1:4" x14ac:dyDescent="0.3">
      <c r="A12951" s="4">
        <v>38379</v>
      </c>
      <c r="B12951" s="200">
        <v>11299.099999999999</v>
      </c>
      <c r="C12951" s="201">
        <f t="shared" si="404"/>
        <v>11.299099999999999</v>
      </c>
      <c r="D12951" s="254">
        <f t="shared" si="405"/>
        <v>0.31873712621635075</v>
      </c>
    </row>
    <row r="12952" spans="1:4" x14ac:dyDescent="0.3">
      <c r="A12952" s="4">
        <v>38380</v>
      </c>
      <c r="B12952" s="200">
        <v>11261.300000000001</v>
      </c>
      <c r="C12952" s="201">
        <f t="shared" si="404"/>
        <v>11.2613</v>
      </c>
      <c r="D12952" s="254">
        <f t="shared" si="405"/>
        <v>-0.3345399191085785</v>
      </c>
    </row>
    <row r="12953" spans="1:4" x14ac:dyDescent="0.3">
      <c r="A12953" s="4">
        <v>38383</v>
      </c>
      <c r="B12953" s="200">
        <v>11214.1</v>
      </c>
      <c r="C12953" s="201">
        <f t="shared" si="404"/>
        <v>11.2141</v>
      </c>
      <c r="D12953" s="254">
        <f t="shared" si="405"/>
        <v>-0.41913455817712553</v>
      </c>
    </row>
    <row r="12954" spans="1:4" x14ac:dyDescent="0.3">
      <c r="A12954" s="4">
        <v>38384</v>
      </c>
      <c r="B12954" s="200">
        <v>11171.4</v>
      </c>
      <c r="C12954" s="201">
        <f t="shared" si="404"/>
        <v>11.1714</v>
      </c>
      <c r="D12954" s="254">
        <f t="shared" si="405"/>
        <v>-0.3807706369659658</v>
      </c>
    </row>
    <row r="12955" spans="1:4" x14ac:dyDescent="0.3">
      <c r="A12955" s="4">
        <v>38385</v>
      </c>
      <c r="B12955" s="200">
        <v>11167</v>
      </c>
      <c r="C12955" s="201">
        <f t="shared" si="404"/>
        <v>11.167</v>
      </c>
      <c r="D12955" s="254">
        <f t="shared" si="405"/>
        <v>-3.9386289990506196E-2</v>
      </c>
    </row>
    <row r="12956" spans="1:4" x14ac:dyDescent="0.3">
      <c r="A12956" s="4">
        <v>38386</v>
      </c>
      <c r="B12956" s="200">
        <v>11168.300000000001</v>
      </c>
      <c r="C12956" s="201">
        <f t="shared" si="404"/>
        <v>11.1683</v>
      </c>
      <c r="D12956" s="254">
        <f t="shared" si="405"/>
        <v>1.1641443539001095E-2</v>
      </c>
    </row>
    <row r="12957" spans="1:4" x14ac:dyDescent="0.3">
      <c r="A12957" s="4">
        <v>38387</v>
      </c>
      <c r="B12957" s="200">
        <v>11141.400000000001</v>
      </c>
      <c r="C12957" s="201">
        <f t="shared" si="404"/>
        <v>11.141400000000001</v>
      </c>
      <c r="D12957" s="254">
        <f t="shared" si="405"/>
        <v>-0.24086029207668336</v>
      </c>
    </row>
    <row r="12958" spans="1:4" x14ac:dyDescent="0.3">
      <c r="A12958" s="4">
        <v>38390</v>
      </c>
      <c r="B12958" s="200">
        <v>11190.9</v>
      </c>
      <c r="C12958" s="201">
        <f t="shared" si="404"/>
        <v>11.190899999999999</v>
      </c>
      <c r="D12958" s="254">
        <f t="shared" si="405"/>
        <v>0.44428886854432914</v>
      </c>
    </row>
    <row r="12959" spans="1:4" x14ac:dyDescent="0.3">
      <c r="A12959" s="4">
        <v>38391</v>
      </c>
      <c r="B12959" s="200">
        <v>11215.199999999999</v>
      </c>
      <c r="C12959" s="201">
        <f t="shared" si="404"/>
        <v>11.215199999999999</v>
      </c>
      <c r="D12959" s="254">
        <f t="shared" si="405"/>
        <v>0.21714071254321787</v>
      </c>
    </row>
    <row r="12960" spans="1:4" x14ac:dyDescent="0.3">
      <c r="A12960" s="4">
        <v>38392</v>
      </c>
      <c r="B12960" s="200">
        <v>11191.9</v>
      </c>
      <c r="C12960" s="201">
        <f t="shared" si="404"/>
        <v>11.1919</v>
      </c>
      <c r="D12960" s="254">
        <f t="shared" si="405"/>
        <v>-0.20775376275055102</v>
      </c>
    </row>
    <row r="12961" spans="1:4" x14ac:dyDescent="0.3">
      <c r="A12961" s="4">
        <v>38393</v>
      </c>
      <c r="B12961" s="200">
        <v>11153.3</v>
      </c>
      <c r="C12961" s="201">
        <f t="shared" si="404"/>
        <v>11.1533</v>
      </c>
      <c r="D12961" s="254">
        <f t="shared" si="405"/>
        <v>-0.34489228817270456</v>
      </c>
    </row>
    <row r="12962" spans="1:4" x14ac:dyDescent="0.3">
      <c r="A12962" s="4">
        <v>38394</v>
      </c>
      <c r="B12962" s="200">
        <v>11153.2</v>
      </c>
      <c r="C12962" s="201">
        <f t="shared" si="404"/>
        <v>11.1532</v>
      </c>
      <c r="D12962" s="254">
        <f t="shared" si="405"/>
        <v>-8.9659562639843315E-4</v>
      </c>
    </row>
    <row r="12963" spans="1:4" x14ac:dyDescent="0.3">
      <c r="A12963" s="4">
        <v>38397</v>
      </c>
      <c r="B12963" s="200">
        <v>11155.8</v>
      </c>
      <c r="C12963" s="201">
        <f t="shared" si="404"/>
        <v>11.155799999999999</v>
      </c>
      <c r="D12963" s="254">
        <f t="shared" si="405"/>
        <v>2.3311695298189328E-2</v>
      </c>
    </row>
    <row r="12964" spans="1:4" x14ac:dyDescent="0.3">
      <c r="A12964" s="4">
        <v>38398</v>
      </c>
      <c r="B12964" s="200">
        <v>11153.5</v>
      </c>
      <c r="C12964" s="201">
        <f t="shared" si="404"/>
        <v>11.153499999999999</v>
      </c>
      <c r="D12964" s="254">
        <f t="shared" si="405"/>
        <v>-2.0617078111828668E-2</v>
      </c>
    </row>
    <row r="12965" spans="1:4" x14ac:dyDescent="0.3">
      <c r="A12965" s="4">
        <v>38399</v>
      </c>
      <c r="B12965" s="200">
        <v>11162.5</v>
      </c>
      <c r="C12965" s="201">
        <f t="shared" si="404"/>
        <v>11.1625</v>
      </c>
      <c r="D12965" s="254">
        <f t="shared" si="405"/>
        <v>8.0692159411843711E-2</v>
      </c>
    </row>
    <row r="12966" spans="1:4" x14ac:dyDescent="0.3">
      <c r="A12966" s="4">
        <v>38400</v>
      </c>
      <c r="B12966" s="200">
        <v>11138.9</v>
      </c>
      <c r="C12966" s="201">
        <f t="shared" si="404"/>
        <v>11.1389</v>
      </c>
      <c r="D12966" s="254">
        <f t="shared" si="405"/>
        <v>-0.21142217245241346</v>
      </c>
    </row>
    <row r="12967" spans="1:4" x14ac:dyDescent="0.3">
      <c r="A12967" s="4">
        <v>38401</v>
      </c>
      <c r="B12967" s="200">
        <v>11073.2</v>
      </c>
      <c r="C12967" s="201">
        <f t="shared" si="404"/>
        <v>11.0732</v>
      </c>
      <c r="D12967" s="254">
        <f t="shared" si="405"/>
        <v>-0.58982484805500945</v>
      </c>
    </row>
    <row r="12968" spans="1:4" x14ac:dyDescent="0.3">
      <c r="A12968" s="4">
        <v>38404</v>
      </c>
      <c r="B12968" s="200">
        <v>11068</v>
      </c>
      <c r="C12968" s="201">
        <f t="shared" si="404"/>
        <v>11.068</v>
      </c>
      <c r="D12968" s="254">
        <f t="shared" si="405"/>
        <v>-4.6960228298964513E-2</v>
      </c>
    </row>
    <row r="12969" spans="1:4" x14ac:dyDescent="0.3">
      <c r="A12969" s="4">
        <v>38405</v>
      </c>
      <c r="B12969" s="200">
        <v>11048.7</v>
      </c>
      <c r="C12969" s="201">
        <f t="shared" si="404"/>
        <v>11.0487</v>
      </c>
      <c r="D12969" s="254">
        <f t="shared" si="405"/>
        <v>-0.17437658113479415</v>
      </c>
    </row>
    <row r="12970" spans="1:4" x14ac:dyDescent="0.3">
      <c r="A12970" s="4">
        <v>38406</v>
      </c>
      <c r="B12970" s="200">
        <v>11080.7</v>
      </c>
      <c r="C12970" s="201">
        <f t="shared" si="404"/>
        <v>11.0807</v>
      </c>
      <c r="D12970" s="254">
        <f t="shared" si="405"/>
        <v>0.28962683392617095</v>
      </c>
    </row>
    <row r="12971" spans="1:4" x14ac:dyDescent="0.3">
      <c r="A12971" s="4">
        <v>38407</v>
      </c>
      <c r="B12971" s="200">
        <v>11095.5</v>
      </c>
      <c r="C12971" s="201">
        <f t="shared" si="404"/>
        <v>11.095499999999999</v>
      </c>
      <c r="D12971" s="254">
        <f t="shared" si="405"/>
        <v>0.13356556896224614</v>
      </c>
    </row>
    <row r="12972" spans="1:4" x14ac:dyDescent="0.3">
      <c r="A12972" s="4">
        <v>38408</v>
      </c>
      <c r="B12972" s="200">
        <v>11108.599999999999</v>
      </c>
      <c r="C12972" s="201">
        <f t="shared" si="404"/>
        <v>11.108599999999999</v>
      </c>
      <c r="D12972" s="254">
        <f t="shared" si="405"/>
        <v>0.11806588256499939</v>
      </c>
    </row>
    <row r="12973" spans="1:4" x14ac:dyDescent="0.3">
      <c r="A12973" s="4">
        <v>38411</v>
      </c>
      <c r="B12973" s="200">
        <v>11096.5</v>
      </c>
      <c r="C12973" s="201">
        <f t="shared" si="404"/>
        <v>11.096500000000001</v>
      </c>
      <c r="D12973" s="254">
        <f t="shared" si="405"/>
        <v>-0.10892461696342393</v>
      </c>
    </row>
    <row r="12974" spans="1:4" x14ac:dyDescent="0.3">
      <c r="A12974" s="4">
        <v>38412</v>
      </c>
      <c r="B12974" s="200">
        <v>11104</v>
      </c>
      <c r="C12974" s="201">
        <f t="shared" si="404"/>
        <v>11.103999999999999</v>
      </c>
      <c r="D12974" s="254">
        <f t="shared" si="405"/>
        <v>6.7588879376390132E-2</v>
      </c>
    </row>
    <row r="12975" spans="1:4" x14ac:dyDescent="0.3">
      <c r="A12975" s="4">
        <v>38413</v>
      </c>
      <c r="B12975" s="200">
        <v>11107.300000000001</v>
      </c>
      <c r="C12975" s="201">
        <f t="shared" si="404"/>
        <v>11.1073</v>
      </c>
      <c r="D12975" s="254">
        <f t="shared" si="405"/>
        <v>2.9719020172924715E-2</v>
      </c>
    </row>
    <row r="12976" spans="1:4" x14ac:dyDescent="0.3">
      <c r="A12976" s="4">
        <v>38414</v>
      </c>
      <c r="B12976" s="200">
        <v>11083.7</v>
      </c>
      <c r="C12976" s="201">
        <f t="shared" si="404"/>
        <v>11.0837</v>
      </c>
      <c r="D12976" s="254">
        <f t="shared" si="405"/>
        <v>-0.21247287819722294</v>
      </c>
    </row>
    <row r="12977" spans="1:4" x14ac:dyDescent="0.3">
      <c r="A12977" s="4">
        <v>38415</v>
      </c>
      <c r="B12977" s="200">
        <v>11045.8</v>
      </c>
      <c r="C12977" s="201">
        <f t="shared" si="404"/>
        <v>11.0458</v>
      </c>
      <c r="D12977" s="254">
        <f t="shared" si="405"/>
        <v>-0.34194357479904181</v>
      </c>
    </row>
    <row r="12978" spans="1:4" x14ac:dyDescent="0.3">
      <c r="A12978" s="4">
        <v>38418</v>
      </c>
      <c r="B12978" s="200">
        <v>11034.9</v>
      </c>
      <c r="C12978" s="201">
        <f t="shared" si="404"/>
        <v>11.0349</v>
      </c>
      <c r="D12978" s="254">
        <f t="shared" si="405"/>
        <v>-9.8680041282661612E-2</v>
      </c>
    </row>
    <row r="12979" spans="1:4" x14ac:dyDescent="0.3">
      <c r="A12979" s="4">
        <v>38419</v>
      </c>
      <c r="B12979" s="200">
        <v>10979</v>
      </c>
      <c r="C12979" s="201">
        <f t="shared" si="404"/>
        <v>10.978999999999999</v>
      </c>
      <c r="D12979" s="254">
        <f t="shared" si="405"/>
        <v>-0.50657459514811265</v>
      </c>
    </row>
    <row r="12980" spans="1:4" x14ac:dyDescent="0.3">
      <c r="A12980" s="4">
        <v>38420</v>
      </c>
      <c r="B12980" s="200">
        <v>11018.1</v>
      </c>
      <c r="C12980" s="201">
        <f t="shared" si="404"/>
        <v>11.0181</v>
      </c>
      <c r="D12980" s="254">
        <f t="shared" si="405"/>
        <v>0.35613443847344328</v>
      </c>
    </row>
    <row r="12981" spans="1:4" x14ac:dyDescent="0.3">
      <c r="A12981" s="4">
        <v>38421</v>
      </c>
      <c r="B12981" s="200">
        <v>11032.400000000001</v>
      </c>
      <c r="C12981" s="201">
        <f t="shared" si="404"/>
        <v>11.032400000000001</v>
      </c>
      <c r="D12981" s="254">
        <f t="shared" si="405"/>
        <v>0.12978644230856595</v>
      </c>
    </row>
    <row r="12982" spans="1:4" x14ac:dyDescent="0.3">
      <c r="A12982" s="4">
        <v>38422</v>
      </c>
      <c r="B12982" s="200">
        <v>11022.3</v>
      </c>
      <c r="C12982" s="201">
        <f t="shared" si="404"/>
        <v>11.0223</v>
      </c>
      <c r="D12982" s="254">
        <f t="shared" si="405"/>
        <v>-9.1548529785012711E-2</v>
      </c>
    </row>
    <row r="12983" spans="1:4" x14ac:dyDescent="0.3">
      <c r="A12983" s="4">
        <v>38425</v>
      </c>
      <c r="B12983" s="200">
        <v>11135</v>
      </c>
      <c r="C12983" s="201">
        <f t="shared" si="404"/>
        <v>11.135</v>
      </c>
      <c r="D12983" s="254">
        <f t="shared" si="405"/>
        <v>1.0224726236810922</v>
      </c>
    </row>
    <row r="12984" spans="1:4" x14ac:dyDescent="0.3">
      <c r="A12984" s="4">
        <v>38426</v>
      </c>
      <c r="B12984" s="200">
        <v>11203.8</v>
      </c>
      <c r="C12984" s="201">
        <f t="shared" si="404"/>
        <v>11.203799999999999</v>
      </c>
      <c r="D12984" s="254">
        <f t="shared" si="405"/>
        <v>0.61787157611135068</v>
      </c>
    </row>
    <row r="12985" spans="1:4" x14ac:dyDescent="0.3">
      <c r="A12985" s="4">
        <v>38427</v>
      </c>
      <c r="B12985" s="200">
        <v>11227.6</v>
      </c>
      <c r="C12985" s="201">
        <f t="shared" si="404"/>
        <v>11.227600000000001</v>
      </c>
      <c r="D12985" s="254">
        <f t="shared" si="405"/>
        <v>0.2124279262393225</v>
      </c>
    </row>
    <row r="12986" spans="1:4" x14ac:dyDescent="0.3">
      <c r="A12986" s="4">
        <v>38428</v>
      </c>
      <c r="B12986" s="200">
        <v>11219.300000000001</v>
      </c>
      <c r="C12986" s="201">
        <f t="shared" si="404"/>
        <v>11.2193</v>
      </c>
      <c r="D12986" s="254">
        <f t="shared" si="405"/>
        <v>-7.3924970608141294E-2</v>
      </c>
    </row>
    <row r="12987" spans="1:4" x14ac:dyDescent="0.3">
      <c r="A12987" s="4">
        <v>38429</v>
      </c>
      <c r="B12987" s="200">
        <v>11175.9</v>
      </c>
      <c r="C12987" s="201">
        <f t="shared" si="404"/>
        <v>11.1759</v>
      </c>
      <c r="D12987" s="254">
        <f t="shared" si="405"/>
        <v>-0.38683340315350812</v>
      </c>
    </row>
    <row r="12988" spans="1:4" x14ac:dyDescent="0.3">
      <c r="A12988" s="4">
        <v>38433</v>
      </c>
      <c r="B12988" s="200">
        <v>11189.8</v>
      </c>
      <c r="C12988" s="201">
        <f t="shared" si="404"/>
        <v>11.1898</v>
      </c>
      <c r="D12988" s="254">
        <f t="shared" si="405"/>
        <v>0.12437477071196579</v>
      </c>
    </row>
    <row r="12989" spans="1:4" x14ac:dyDescent="0.3">
      <c r="A12989" s="4">
        <v>38434</v>
      </c>
      <c r="B12989" s="200">
        <v>11250.5</v>
      </c>
      <c r="C12989" s="201">
        <f t="shared" si="404"/>
        <v>11.250500000000001</v>
      </c>
      <c r="D12989" s="254">
        <f t="shared" si="405"/>
        <v>0.54245831024684055</v>
      </c>
    </row>
    <row r="12990" spans="1:4" x14ac:dyDescent="0.3">
      <c r="A12990" s="4">
        <v>38439</v>
      </c>
      <c r="B12990" s="200">
        <v>11322.800000000001</v>
      </c>
      <c r="C12990" s="201">
        <f t="shared" si="404"/>
        <v>11.322800000000001</v>
      </c>
      <c r="D12990" s="254">
        <f t="shared" si="405"/>
        <v>0.64263810497311447</v>
      </c>
    </row>
    <row r="12991" spans="1:4" x14ac:dyDescent="0.3">
      <c r="A12991" s="4">
        <v>38440</v>
      </c>
      <c r="B12991" s="200">
        <v>11294.2</v>
      </c>
      <c r="C12991" s="201">
        <f t="shared" si="404"/>
        <v>11.2942</v>
      </c>
      <c r="D12991" s="254">
        <f t="shared" si="405"/>
        <v>-0.25258769915569301</v>
      </c>
    </row>
    <row r="12992" spans="1:4" x14ac:dyDescent="0.3">
      <c r="A12992" s="4">
        <v>38441</v>
      </c>
      <c r="B12992" s="200">
        <v>11229.300000000001</v>
      </c>
      <c r="C12992" s="201">
        <f t="shared" si="404"/>
        <v>11.2293</v>
      </c>
      <c r="D12992" s="254">
        <f t="shared" si="405"/>
        <v>-0.57463122664730415</v>
      </c>
    </row>
    <row r="12993" spans="1:4" x14ac:dyDescent="0.3">
      <c r="A12993" s="4">
        <v>38442</v>
      </c>
      <c r="B12993" s="200">
        <v>11178.3</v>
      </c>
      <c r="C12993" s="201">
        <f t="shared" si="404"/>
        <v>11.1783</v>
      </c>
      <c r="D12993" s="254">
        <f t="shared" si="405"/>
        <v>-0.45416900430126361</v>
      </c>
    </row>
    <row r="12994" spans="1:4" x14ac:dyDescent="0.3">
      <c r="A12994" s="4">
        <v>38443</v>
      </c>
      <c r="B12994" s="200">
        <v>11189.3</v>
      </c>
      <c r="C12994" s="201">
        <f t="shared" si="404"/>
        <v>11.189299999999999</v>
      </c>
      <c r="D12994" s="254">
        <f t="shared" si="405"/>
        <v>9.840494529580468E-2</v>
      </c>
    </row>
    <row r="12995" spans="1:4" x14ac:dyDescent="0.3">
      <c r="A12995" s="4">
        <v>38446</v>
      </c>
      <c r="B12995" s="200">
        <v>11217.5</v>
      </c>
      <c r="C12995" s="201">
        <f t="shared" si="404"/>
        <v>11.217499999999999</v>
      </c>
      <c r="D12995" s="254">
        <f t="shared" si="405"/>
        <v>0.25202648959274931</v>
      </c>
    </row>
    <row r="12996" spans="1:4" x14ac:dyDescent="0.3">
      <c r="A12996" s="4">
        <v>38447</v>
      </c>
      <c r="B12996" s="200">
        <v>11217.599999999999</v>
      </c>
      <c r="C12996" s="201">
        <f t="shared" si="404"/>
        <v>11.217599999999999</v>
      </c>
      <c r="D12996" s="254">
        <f t="shared" si="405"/>
        <v>8.9146422999064612E-4</v>
      </c>
    </row>
    <row r="12997" spans="1:4" x14ac:dyDescent="0.3">
      <c r="A12997" s="4">
        <v>38448</v>
      </c>
      <c r="B12997" s="200">
        <v>11230.7</v>
      </c>
      <c r="C12997" s="201">
        <f t="shared" si="404"/>
        <v>11.230700000000001</v>
      </c>
      <c r="D12997" s="254">
        <f t="shared" si="405"/>
        <v>0.1167807730709125</v>
      </c>
    </row>
    <row r="12998" spans="1:4" x14ac:dyDescent="0.3">
      <c r="A12998" s="4">
        <v>38449</v>
      </c>
      <c r="B12998" s="200">
        <v>11194.5</v>
      </c>
      <c r="C12998" s="201">
        <f t="shared" ref="C12998:C13061" si="406">B12998/1000</f>
        <v>11.1945</v>
      </c>
      <c r="D12998" s="254">
        <f t="shared" si="405"/>
        <v>-0.3223307540936915</v>
      </c>
    </row>
    <row r="12999" spans="1:4" x14ac:dyDescent="0.3">
      <c r="A12999" s="4">
        <v>38450</v>
      </c>
      <c r="B12999" s="200">
        <v>11158.300000000001</v>
      </c>
      <c r="C12999" s="201">
        <f t="shared" si="406"/>
        <v>11.158300000000001</v>
      </c>
      <c r="D12999" s="254">
        <f t="shared" ref="D12999:D13062" si="407">((B12999/B12998)-1)*100</f>
        <v>-0.32337308499709172</v>
      </c>
    </row>
    <row r="13000" spans="1:4" x14ac:dyDescent="0.3">
      <c r="A13000" s="4">
        <v>38453</v>
      </c>
      <c r="B13000" s="200">
        <v>11087.9</v>
      </c>
      <c r="C13000" s="201">
        <f t="shared" si="406"/>
        <v>11.087899999999999</v>
      </c>
      <c r="D13000" s="254">
        <f t="shared" si="407"/>
        <v>-0.6309204807183999</v>
      </c>
    </row>
    <row r="13001" spans="1:4" x14ac:dyDescent="0.3">
      <c r="A13001" s="4">
        <v>38454</v>
      </c>
      <c r="B13001" s="200">
        <v>11115.5</v>
      </c>
      <c r="C13001" s="201">
        <f t="shared" si="406"/>
        <v>11.115500000000001</v>
      </c>
      <c r="D13001" s="254">
        <f t="shared" si="407"/>
        <v>0.24891999386720265</v>
      </c>
    </row>
    <row r="13002" spans="1:4" x14ac:dyDescent="0.3">
      <c r="A13002" s="4">
        <v>38455</v>
      </c>
      <c r="B13002" s="200">
        <v>11061.5</v>
      </c>
      <c r="C13002" s="201">
        <f t="shared" si="406"/>
        <v>11.061500000000001</v>
      </c>
      <c r="D13002" s="254">
        <f t="shared" si="407"/>
        <v>-0.48580810579821332</v>
      </c>
    </row>
    <row r="13003" spans="1:4" x14ac:dyDescent="0.3">
      <c r="A13003" s="4">
        <v>38456</v>
      </c>
      <c r="B13003" s="200">
        <v>11103.199999999999</v>
      </c>
      <c r="C13003" s="201">
        <f t="shared" si="406"/>
        <v>11.103199999999999</v>
      </c>
      <c r="D13003" s="254">
        <f t="shared" si="407"/>
        <v>0.37698323012249624</v>
      </c>
    </row>
    <row r="13004" spans="1:4" x14ac:dyDescent="0.3">
      <c r="A13004" s="4">
        <v>38457</v>
      </c>
      <c r="B13004" s="200">
        <v>11102.1</v>
      </c>
      <c r="C13004" s="201">
        <f t="shared" si="406"/>
        <v>11.1021</v>
      </c>
      <c r="D13004" s="254">
        <f t="shared" si="407"/>
        <v>-9.9070538223111626E-3</v>
      </c>
    </row>
    <row r="13005" spans="1:4" x14ac:dyDescent="0.3">
      <c r="A13005" s="4">
        <v>38460</v>
      </c>
      <c r="B13005" s="200">
        <v>11129</v>
      </c>
      <c r="C13005" s="201">
        <f t="shared" si="406"/>
        <v>11.129</v>
      </c>
      <c r="D13005" s="254">
        <f t="shared" si="407"/>
        <v>0.24229650246350154</v>
      </c>
    </row>
    <row r="13006" spans="1:4" x14ac:dyDescent="0.3">
      <c r="A13006" s="4">
        <v>38461</v>
      </c>
      <c r="B13006" s="200">
        <v>11077.6</v>
      </c>
      <c r="C13006" s="201">
        <f t="shared" si="406"/>
        <v>11.0776</v>
      </c>
      <c r="D13006" s="254">
        <f t="shared" si="407"/>
        <v>-0.46185641117799658</v>
      </c>
    </row>
    <row r="13007" spans="1:4" x14ac:dyDescent="0.3">
      <c r="A13007" s="4">
        <v>38462</v>
      </c>
      <c r="B13007" s="200">
        <v>11061.400000000001</v>
      </c>
      <c r="C13007" s="201">
        <f t="shared" si="406"/>
        <v>11.061400000000001</v>
      </c>
      <c r="D13007" s="254">
        <f t="shared" si="407"/>
        <v>-0.14624106304613749</v>
      </c>
    </row>
    <row r="13008" spans="1:4" x14ac:dyDescent="0.3">
      <c r="A13008" s="4">
        <v>38463</v>
      </c>
      <c r="B13008" s="200">
        <v>11041</v>
      </c>
      <c r="C13008" s="201">
        <f t="shared" si="406"/>
        <v>11.041</v>
      </c>
      <c r="D13008" s="254">
        <f t="shared" si="407"/>
        <v>-0.18442511797784888</v>
      </c>
    </row>
    <row r="13009" spans="1:4" x14ac:dyDescent="0.3">
      <c r="A13009" s="4">
        <v>38464</v>
      </c>
      <c r="B13009" s="200">
        <v>11036.099999999999</v>
      </c>
      <c r="C13009" s="201">
        <f t="shared" si="406"/>
        <v>11.036099999999999</v>
      </c>
      <c r="D13009" s="254">
        <f t="shared" si="407"/>
        <v>-4.4380038040048309E-2</v>
      </c>
    </row>
    <row r="13010" spans="1:4" x14ac:dyDescent="0.3">
      <c r="A13010" s="4">
        <v>38467</v>
      </c>
      <c r="B13010" s="200">
        <v>11057.1</v>
      </c>
      <c r="C13010" s="201">
        <f t="shared" si="406"/>
        <v>11.0571</v>
      </c>
      <c r="D13010" s="254">
        <f t="shared" si="407"/>
        <v>0.19028461141166186</v>
      </c>
    </row>
    <row r="13011" spans="1:4" x14ac:dyDescent="0.3">
      <c r="A13011" s="4">
        <v>38468</v>
      </c>
      <c r="B13011" s="200">
        <v>11059.5</v>
      </c>
      <c r="C13011" s="201">
        <f t="shared" si="406"/>
        <v>11.0595</v>
      </c>
      <c r="D13011" s="254">
        <f t="shared" si="407"/>
        <v>2.1705510486480506E-2</v>
      </c>
    </row>
    <row r="13012" spans="1:4" x14ac:dyDescent="0.3">
      <c r="A13012" s="4">
        <v>38469</v>
      </c>
      <c r="B13012" s="200">
        <v>11103.300000000001</v>
      </c>
      <c r="C13012" s="201">
        <f t="shared" si="406"/>
        <v>11.103300000000001</v>
      </c>
      <c r="D13012" s="254">
        <f t="shared" si="407"/>
        <v>0.39603960396039639</v>
      </c>
    </row>
    <row r="13013" spans="1:4" x14ac:dyDescent="0.3">
      <c r="A13013" s="4">
        <v>38470</v>
      </c>
      <c r="B13013" s="200">
        <v>11115.9</v>
      </c>
      <c r="C13013" s="201">
        <f t="shared" si="406"/>
        <v>11.1159</v>
      </c>
      <c r="D13013" s="254">
        <f t="shared" si="407"/>
        <v>0.11347977628271</v>
      </c>
    </row>
    <row r="13014" spans="1:4" x14ac:dyDescent="0.3">
      <c r="A13014" s="4">
        <v>38471</v>
      </c>
      <c r="B13014" s="200">
        <v>11083.199999999999</v>
      </c>
      <c r="C13014" s="201">
        <f t="shared" si="406"/>
        <v>11.0832</v>
      </c>
      <c r="D13014" s="254">
        <f t="shared" si="407"/>
        <v>-0.29417321134591612</v>
      </c>
    </row>
    <row r="13015" spans="1:4" x14ac:dyDescent="0.3">
      <c r="A13015" s="4">
        <v>38474</v>
      </c>
      <c r="B13015" s="200">
        <v>11027.1</v>
      </c>
      <c r="C13015" s="201">
        <f t="shared" si="406"/>
        <v>11.027100000000001</v>
      </c>
      <c r="D13015" s="254">
        <f t="shared" si="407"/>
        <v>-0.50617150281505596</v>
      </c>
    </row>
    <row r="13016" spans="1:4" x14ac:dyDescent="0.3">
      <c r="A13016" s="4">
        <v>38475</v>
      </c>
      <c r="B13016" s="200">
        <v>11028.4</v>
      </c>
      <c r="C13016" s="201">
        <f t="shared" si="406"/>
        <v>11.0284</v>
      </c>
      <c r="D13016" s="254">
        <f t="shared" si="407"/>
        <v>1.1789137669926397E-2</v>
      </c>
    </row>
    <row r="13017" spans="1:4" x14ac:dyDescent="0.3">
      <c r="A13017" s="4">
        <v>38476</v>
      </c>
      <c r="B13017" s="200">
        <v>10982</v>
      </c>
      <c r="C13017" s="201">
        <f t="shared" si="406"/>
        <v>10.981999999999999</v>
      </c>
      <c r="D13017" s="254">
        <f t="shared" si="407"/>
        <v>-0.42073192847557062</v>
      </c>
    </row>
    <row r="13018" spans="1:4" x14ac:dyDescent="0.3">
      <c r="A13018" s="4">
        <v>38477</v>
      </c>
      <c r="B13018" s="200">
        <v>10948.7</v>
      </c>
      <c r="C13018" s="201">
        <f t="shared" si="406"/>
        <v>10.948700000000001</v>
      </c>
      <c r="D13018" s="254">
        <f t="shared" si="407"/>
        <v>-0.30322345656528249</v>
      </c>
    </row>
    <row r="13019" spans="1:4" x14ac:dyDescent="0.3">
      <c r="A13019" s="4">
        <v>38478</v>
      </c>
      <c r="B13019" s="200">
        <v>10943.300000000001</v>
      </c>
      <c r="C13019" s="201">
        <f t="shared" si="406"/>
        <v>10.943300000000001</v>
      </c>
      <c r="D13019" s="254">
        <f t="shared" si="407"/>
        <v>-4.9320923945306294E-2</v>
      </c>
    </row>
    <row r="13020" spans="1:4" x14ac:dyDescent="0.3">
      <c r="A13020" s="4">
        <v>38481</v>
      </c>
      <c r="B13020" s="200">
        <v>10969.300000000001</v>
      </c>
      <c r="C13020" s="201">
        <f t="shared" si="406"/>
        <v>10.9693</v>
      </c>
      <c r="D13020" s="254">
        <f t="shared" si="407"/>
        <v>0.23758829603501841</v>
      </c>
    </row>
    <row r="13021" spans="1:4" x14ac:dyDescent="0.3">
      <c r="A13021" s="4">
        <v>38482</v>
      </c>
      <c r="B13021" s="200">
        <v>11008.2</v>
      </c>
      <c r="C13021" s="201">
        <f t="shared" si="406"/>
        <v>11.0082</v>
      </c>
      <c r="D13021" s="254">
        <f t="shared" si="407"/>
        <v>0.3546260928226852</v>
      </c>
    </row>
    <row r="13022" spans="1:4" x14ac:dyDescent="0.3">
      <c r="A13022" s="4">
        <v>38483</v>
      </c>
      <c r="B13022" s="200">
        <v>11032.3</v>
      </c>
      <c r="C13022" s="201">
        <f t="shared" si="406"/>
        <v>11.032299999999999</v>
      </c>
      <c r="D13022" s="254">
        <f t="shared" si="407"/>
        <v>0.21892770843552345</v>
      </c>
    </row>
    <row r="13023" spans="1:4" x14ac:dyDescent="0.3">
      <c r="A13023" s="4">
        <v>38484</v>
      </c>
      <c r="B13023" s="200">
        <v>11018.9</v>
      </c>
      <c r="C13023" s="201">
        <f t="shared" si="406"/>
        <v>11.0189</v>
      </c>
      <c r="D13023" s="254">
        <f t="shared" si="407"/>
        <v>-0.12146152660822418</v>
      </c>
    </row>
    <row r="13024" spans="1:4" x14ac:dyDescent="0.3">
      <c r="A13024" s="4">
        <v>38485</v>
      </c>
      <c r="B13024" s="200">
        <v>11029</v>
      </c>
      <c r="C13024" s="201">
        <f t="shared" si="406"/>
        <v>11.029</v>
      </c>
      <c r="D13024" s="254">
        <f t="shared" si="407"/>
        <v>9.1660692083594952E-2</v>
      </c>
    </row>
    <row r="13025" spans="1:4" x14ac:dyDescent="0.3">
      <c r="A13025" s="4">
        <v>38488</v>
      </c>
      <c r="B13025" s="200">
        <v>11037.599999999999</v>
      </c>
      <c r="C13025" s="201">
        <f t="shared" si="406"/>
        <v>11.037599999999999</v>
      </c>
      <c r="D13025" s="254">
        <f t="shared" si="407"/>
        <v>7.7976244446453791E-2</v>
      </c>
    </row>
    <row r="13026" spans="1:4" x14ac:dyDescent="0.3">
      <c r="A13026" s="4">
        <v>38489</v>
      </c>
      <c r="B13026" s="200">
        <v>10996.3</v>
      </c>
      <c r="C13026" s="201">
        <f t="shared" si="406"/>
        <v>10.9963</v>
      </c>
      <c r="D13026" s="254">
        <f t="shared" si="407"/>
        <v>-0.37417554540841724</v>
      </c>
    </row>
    <row r="13027" spans="1:4" x14ac:dyDescent="0.3">
      <c r="A13027" s="4">
        <v>38490</v>
      </c>
      <c r="B13027" s="200">
        <v>10966.8</v>
      </c>
      <c r="C13027" s="201">
        <f t="shared" si="406"/>
        <v>10.966799999999999</v>
      </c>
      <c r="D13027" s="254">
        <f t="shared" si="407"/>
        <v>-0.26827205514582397</v>
      </c>
    </row>
    <row r="13028" spans="1:4" x14ac:dyDescent="0.3">
      <c r="A13028" s="4">
        <v>38491</v>
      </c>
      <c r="B13028" s="200">
        <v>10928.3</v>
      </c>
      <c r="C13028" s="201">
        <f t="shared" si="406"/>
        <v>10.9283</v>
      </c>
      <c r="D13028" s="254">
        <f t="shared" si="407"/>
        <v>-0.35105956158587581</v>
      </c>
    </row>
    <row r="13029" spans="1:4" x14ac:dyDescent="0.3">
      <c r="A13029" s="4">
        <v>38492</v>
      </c>
      <c r="B13029" s="200">
        <v>10971.5</v>
      </c>
      <c r="C13029" s="201">
        <f t="shared" si="406"/>
        <v>10.971500000000001</v>
      </c>
      <c r="D13029" s="254">
        <f t="shared" si="407"/>
        <v>0.39530393565330169</v>
      </c>
    </row>
    <row r="13030" spans="1:4" x14ac:dyDescent="0.3">
      <c r="A13030" s="4">
        <v>38495</v>
      </c>
      <c r="B13030" s="200">
        <v>10953.300000000001</v>
      </c>
      <c r="C13030" s="201">
        <f t="shared" si="406"/>
        <v>10.9533</v>
      </c>
      <c r="D13030" s="254">
        <f t="shared" si="407"/>
        <v>-0.16588433669050273</v>
      </c>
    </row>
    <row r="13031" spans="1:4" x14ac:dyDescent="0.3">
      <c r="A13031" s="4">
        <v>38496</v>
      </c>
      <c r="B13031" s="200">
        <v>10980.1</v>
      </c>
      <c r="C13031" s="201">
        <f t="shared" si="406"/>
        <v>10.9801</v>
      </c>
      <c r="D13031" s="254">
        <f t="shared" si="407"/>
        <v>0.24467512073986786</v>
      </c>
    </row>
    <row r="13032" spans="1:4" x14ac:dyDescent="0.3">
      <c r="A13032" s="4">
        <v>38497</v>
      </c>
      <c r="B13032" s="200">
        <v>10937.2</v>
      </c>
      <c r="C13032" s="201">
        <f t="shared" si="406"/>
        <v>10.937200000000001</v>
      </c>
      <c r="D13032" s="254">
        <f t="shared" si="407"/>
        <v>-0.39070682416371127</v>
      </c>
    </row>
    <row r="13033" spans="1:4" x14ac:dyDescent="0.3">
      <c r="A13033" s="4">
        <v>38498</v>
      </c>
      <c r="B13033" s="200">
        <v>10964.5</v>
      </c>
      <c r="C13033" s="201">
        <f t="shared" si="406"/>
        <v>10.964499999999999</v>
      </c>
      <c r="D13033" s="254">
        <f t="shared" si="407"/>
        <v>0.24960684635921826</v>
      </c>
    </row>
    <row r="13034" spans="1:4" x14ac:dyDescent="0.3">
      <c r="A13034" s="4">
        <v>38499</v>
      </c>
      <c r="B13034" s="200">
        <v>10903</v>
      </c>
      <c r="C13034" s="201">
        <f t="shared" si="406"/>
        <v>10.903</v>
      </c>
      <c r="D13034" s="254">
        <f t="shared" si="407"/>
        <v>-0.56090108988098297</v>
      </c>
    </row>
    <row r="13035" spans="1:4" x14ac:dyDescent="0.3">
      <c r="A13035" s="4">
        <v>38502</v>
      </c>
      <c r="B13035" s="200">
        <v>10869.9</v>
      </c>
      <c r="C13035" s="201">
        <f t="shared" si="406"/>
        <v>10.869899999999999</v>
      </c>
      <c r="D13035" s="254">
        <f t="shared" si="407"/>
        <v>-0.30358616894432533</v>
      </c>
    </row>
    <row r="13036" spans="1:4" x14ac:dyDescent="0.3">
      <c r="A13036" s="4">
        <v>38503</v>
      </c>
      <c r="B13036" s="200">
        <v>10916</v>
      </c>
      <c r="C13036" s="201">
        <f t="shared" si="406"/>
        <v>10.916</v>
      </c>
      <c r="D13036" s="254">
        <f t="shared" si="407"/>
        <v>0.42410693750631889</v>
      </c>
    </row>
    <row r="13037" spans="1:4" x14ac:dyDescent="0.3">
      <c r="A13037" s="4">
        <v>38504</v>
      </c>
      <c r="B13037" s="200">
        <v>10844.2</v>
      </c>
      <c r="C13037" s="201">
        <f t="shared" si="406"/>
        <v>10.844200000000001</v>
      </c>
      <c r="D13037" s="254">
        <f t="shared" si="407"/>
        <v>-0.65775009160864428</v>
      </c>
    </row>
    <row r="13038" spans="1:4" x14ac:dyDescent="0.3">
      <c r="A13038" s="4">
        <v>38505</v>
      </c>
      <c r="B13038" s="200">
        <v>10814.4</v>
      </c>
      <c r="C13038" s="201">
        <f t="shared" si="406"/>
        <v>10.814399999999999</v>
      </c>
      <c r="D13038" s="254">
        <f t="shared" si="407"/>
        <v>-0.27480127625828521</v>
      </c>
    </row>
    <row r="13039" spans="1:4" x14ac:dyDescent="0.3">
      <c r="A13039" s="4">
        <v>38506</v>
      </c>
      <c r="B13039" s="200">
        <v>10817.9</v>
      </c>
      <c r="C13039" s="201">
        <f t="shared" si="406"/>
        <v>10.8179</v>
      </c>
      <c r="D13039" s="254">
        <f t="shared" si="407"/>
        <v>3.2364255067318659E-2</v>
      </c>
    </row>
    <row r="13040" spans="1:4" x14ac:dyDescent="0.3">
      <c r="A13040" s="4">
        <v>38509</v>
      </c>
      <c r="B13040" s="200">
        <v>10879.2</v>
      </c>
      <c r="C13040" s="201">
        <f t="shared" si="406"/>
        <v>10.879200000000001</v>
      </c>
      <c r="D13040" s="254">
        <f t="shared" si="407"/>
        <v>0.56665341702180072</v>
      </c>
    </row>
    <row r="13041" spans="1:4" x14ac:dyDescent="0.3">
      <c r="A13041" s="4">
        <v>38510</v>
      </c>
      <c r="B13041" s="200">
        <v>10869.5</v>
      </c>
      <c r="C13041" s="201">
        <f t="shared" si="406"/>
        <v>10.8695</v>
      </c>
      <c r="D13041" s="254">
        <f t="shared" si="407"/>
        <v>-8.9160967718215911E-2</v>
      </c>
    </row>
    <row r="13042" spans="1:4" x14ac:dyDescent="0.3">
      <c r="A13042" s="4">
        <v>38511</v>
      </c>
      <c r="B13042" s="200">
        <v>10849.4</v>
      </c>
      <c r="C13042" s="201">
        <f t="shared" si="406"/>
        <v>10.849399999999999</v>
      </c>
      <c r="D13042" s="254">
        <f t="shared" si="407"/>
        <v>-0.18492110952665897</v>
      </c>
    </row>
    <row r="13043" spans="1:4" x14ac:dyDescent="0.3">
      <c r="A13043" s="4">
        <v>38512</v>
      </c>
      <c r="B13043" s="200">
        <v>10886.8</v>
      </c>
      <c r="C13043" s="201">
        <f t="shared" si="406"/>
        <v>10.886799999999999</v>
      </c>
      <c r="D13043" s="254">
        <f t="shared" si="407"/>
        <v>0.34471952366028624</v>
      </c>
    </row>
    <row r="13044" spans="1:4" x14ac:dyDescent="0.3">
      <c r="A13044" s="4">
        <v>38513</v>
      </c>
      <c r="B13044" s="200">
        <v>10864.800000000001</v>
      </c>
      <c r="C13044" s="201">
        <f t="shared" si="406"/>
        <v>10.864800000000001</v>
      </c>
      <c r="D13044" s="254">
        <f t="shared" si="407"/>
        <v>-0.20207958261379</v>
      </c>
    </row>
    <row r="13045" spans="1:4" x14ac:dyDescent="0.3">
      <c r="A13045" s="4">
        <v>38516</v>
      </c>
      <c r="B13045" s="200">
        <v>10868</v>
      </c>
      <c r="C13045" s="201">
        <f t="shared" si="406"/>
        <v>10.868</v>
      </c>
      <c r="D13045" s="254">
        <f t="shared" si="407"/>
        <v>2.945291215668E-2</v>
      </c>
    </row>
    <row r="13046" spans="1:4" x14ac:dyDescent="0.3">
      <c r="A13046" s="4">
        <v>38517</v>
      </c>
      <c r="B13046" s="200">
        <v>10839.2</v>
      </c>
      <c r="C13046" s="201">
        <f t="shared" si="406"/>
        <v>10.8392</v>
      </c>
      <c r="D13046" s="254">
        <f t="shared" si="407"/>
        <v>-0.26499815973499707</v>
      </c>
    </row>
    <row r="13047" spans="1:4" x14ac:dyDescent="0.3">
      <c r="A13047" s="4">
        <v>38518</v>
      </c>
      <c r="B13047" s="200">
        <v>10833.199999999999</v>
      </c>
      <c r="C13047" s="201">
        <f t="shared" si="406"/>
        <v>10.8332</v>
      </c>
      <c r="D13047" s="254">
        <f t="shared" si="407"/>
        <v>-5.5354638718740912E-2</v>
      </c>
    </row>
    <row r="13048" spans="1:4" x14ac:dyDescent="0.3">
      <c r="A13048" s="4">
        <v>38519</v>
      </c>
      <c r="B13048" s="200">
        <v>10800.7</v>
      </c>
      <c r="C13048" s="201">
        <f t="shared" si="406"/>
        <v>10.800700000000001</v>
      </c>
      <c r="D13048" s="254">
        <f t="shared" si="407"/>
        <v>-0.30000369235312352</v>
      </c>
    </row>
    <row r="13049" spans="1:4" x14ac:dyDescent="0.3">
      <c r="A13049" s="4">
        <v>38520</v>
      </c>
      <c r="B13049" s="200">
        <v>10791.3</v>
      </c>
      <c r="C13049" s="201">
        <f t="shared" si="406"/>
        <v>10.7913</v>
      </c>
      <c r="D13049" s="254">
        <f t="shared" si="407"/>
        <v>-8.703139611322408E-2</v>
      </c>
    </row>
    <row r="13050" spans="1:4" x14ac:dyDescent="0.3">
      <c r="A13050" s="4">
        <v>38523</v>
      </c>
      <c r="B13050" s="200">
        <v>10834.199999999999</v>
      </c>
      <c r="C13050" s="201">
        <f t="shared" si="406"/>
        <v>10.834199999999999</v>
      </c>
      <c r="D13050" s="254">
        <f t="shared" si="407"/>
        <v>0.39754246476326749</v>
      </c>
    </row>
    <row r="13051" spans="1:4" x14ac:dyDescent="0.3">
      <c r="A13051" s="4">
        <v>38524</v>
      </c>
      <c r="B13051" s="200">
        <v>10798.199999999999</v>
      </c>
      <c r="C13051" s="201">
        <f t="shared" si="406"/>
        <v>10.7982</v>
      </c>
      <c r="D13051" s="254">
        <f t="shared" si="407"/>
        <v>-0.33228110981891046</v>
      </c>
    </row>
    <row r="13052" spans="1:4" x14ac:dyDescent="0.3">
      <c r="A13052" s="4">
        <v>38525</v>
      </c>
      <c r="B13052" s="200">
        <v>10761</v>
      </c>
      <c r="C13052" s="201">
        <f t="shared" si="406"/>
        <v>10.760999999999999</v>
      </c>
      <c r="D13052" s="254">
        <f t="shared" si="407"/>
        <v>-0.34450186142134243</v>
      </c>
    </row>
    <row r="13053" spans="1:4" x14ac:dyDescent="0.3">
      <c r="A13053" s="4">
        <v>38526</v>
      </c>
      <c r="B13053" s="200">
        <v>10789.7</v>
      </c>
      <c r="C13053" s="201">
        <f t="shared" si="406"/>
        <v>10.7897</v>
      </c>
      <c r="D13053" s="254">
        <f t="shared" si="407"/>
        <v>0.26670383793327979</v>
      </c>
    </row>
    <row r="13054" spans="1:4" x14ac:dyDescent="0.3">
      <c r="A13054" s="4">
        <v>38527</v>
      </c>
      <c r="B13054" s="200">
        <v>10764.2</v>
      </c>
      <c r="C13054" s="201">
        <f t="shared" si="406"/>
        <v>10.764200000000001</v>
      </c>
      <c r="D13054" s="254">
        <f t="shared" si="407"/>
        <v>-0.23633650611231127</v>
      </c>
    </row>
    <row r="13055" spans="1:4" x14ac:dyDescent="0.3">
      <c r="A13055" s="4">
        <v>38530</v>
      </c>
      <c r="B13055" s="200">
        <v>10812.699999999999</v>
      </c>
      <c r="C13055" s="201">
        <f t="shared" si="406"/>
        <v>10.8127</v>
      </c>
      <c r="D13055" s="254">
        <f t="shared" si="407"/>
        <v>0.45056762230355485</v>
      </c>
    </row>
    <row r="13056" spans="1:4" x14ac:dyDescent="0.3">
      <c r="A13056" s="4">
        <v>38531</v>
      </c>
      <c r="B13056" s="200">
        <v>10842.800000000001</v>
      </c>
      <c r="C13056" s="201">
        <f t="shared" si="406"/>
        <v>10.8428</v>
      </c>
      <c r="D13056" s="254">
        <f t="shared" si="407"/>
        <v>0.27837635373220149</v>
      </c>
    </row>
    <row r="13057" spans="1:4" x14ac:dyDescent="0.3">
      <c r="A13057" s="4">
        <v>38532</v>
      </c>
      <c r="B13057" s="200">
        <v>10764.5</v>
      </c>
      <c r="C13057" s="201">
        <f t="shared" si="406"/>
        <v>10.7645</v>
      </c>
      <c r="D13057" s="254">
        <f t="shared" si="407"/>
        <v>-0.72213819308666327</v>
      </c>
    </row>
    <row r="13058" spans="1:4" x14ac:dyDescent="0.3">
      <c r="A13058" s="4">
        <v>38533</v>
      </c>
      <c r="B13058" s="200">
        <v>10775.2</v>
      </c>
      <c r="C13058" s="201">
        <f t="shared" si="406"/>
        <v>10.7752</v>
      </c>
      <c r="D13058" s="254">
        <f t="shared" si="407"/>
        <v>9.9400808212180003E-2</v>
      </c>
    </row>
    <row r="13059" spans="1:4" x14ac:dyDescent="0.3">
      <c r="A13059" s="4">
        <v>38534</v>
      </c>
      <c r="B13059" s="200">
        <v>10732.699999999999</v>
      </c>
      <c r="C13059" s="201">
        <f t="shared" si="406"/>
        <v>10.732699999999999</v>
      </c>
      <c r="D13059" s="254">
        <f t="shared" si="407"/>
        <v>-0.39442423342491706</v>
      </c>
    </row>
    <row r="13060" spans="1:4" x14ac:dyDescent="0.3">
      <c r="A13060" s="4">
        <v>38537</v>
      </c>
      <c r="B13060" s="200">
        <v>10743.800000000001</v>
      </c>
      <c r="C13060" s="201">
        <f t="shared" si="406"/>
        <v>10.7438</v>
      </c>
      <c r="D13060" s="254">
        <f t="shared" si="407"/>
        <v>0.10342225162356389</v>
      </c>
    </row>
    <row r="13061" spans="1:4" x14ac:dyDescent="0.3">
      <c r="A13061" s="4">
        <v>38538</v>
      </c>
      <c r="B13061" s="200">
        <v>10755.5</v>
      </c>
      <c r="C13061" s="201">
        <f t="shared" si="406"/>
        <v>10.7555</v>
      </c>
      <c r="D13061" s="254">
        <f t="shared" si="407"/>
        <v>0.10890001675383232</v>
      </c>
    </row>
    <row r="13062" spans="1:4" x14ac:dyDescent="0.3">
      <c r="A13062" s="4">
        <v>38539</v>
      </c>
      <c r="B13062" s="200">
        <v>10768.9</v>
      </c>
      <c r="C13062" s="201">
        <f t="shared" ref="C13062:C13125" si="408">B13062/1000</f>
        <v>10.7689</v>
      </c>
      <c r="D13062" s="254">
        <f t="shared" si="407"/>
        <v>0.12458742038956583</v>
      </c>
    </row>
    <row r="13063" spans="1:4" x14ac:dyDescent="0.3">
      <c r="A13063" s="4">
        <v>38540</v>
      </c>
      <c r="B13063" s="200">
        <v>10799.699999999999</v>
      </c>
      <c r="C13063" s="201">
        <f t="shared" si="408"/>
        <v>10.7997</v>
      </c>
      <c r="D13063" s="254">
        <f t="shared" ref="D13063:D13126" si="409">((B13063/B13062)-1)*100</f>
        <v>0.28600878455551371</v>
      </c>
    </row>
    <row r="13064" spans="1:4" x14ac:dyDescent="0.3">
      <c r="A13064" s="4">
        <v>38541</v>
      </c>
      <c r="B13064" s="200">
        <v>10742.800000000001</v>
      </c>
      <c r="C13064" s="201">
        <f t="shared" si="408"/>
        <v>10.742800000000001</v>
      </c>
      <c r="D13064" s="254">
        <f t="shared" si="409"/>
        <v>-0.52686648703202943</v>
      </c>
    </row>
    <row r="13065" spans="1:4" x14ac:dyDescent="0.3">
      <c r="A13065" s="4">
        <v>38544</v>
      </c>
      <c r="B13065" s="200">
        <v>10704.5</v>
      </c>
      <c r="C13065" s="201">
        <f t="shared" si="408"/>
        <v>10.704499999999999</v>
      </c>
      <c r="D13065" s="254">
        <f t="shared" si="409"/>
        <v>-0.3565178538183833</v>
      </c>
    </row>
    <row r="13066" spans="1:4" x14ac:dyDescent="0.3">
      <c r="A13066" s="4">
        <v>38545</v>
      </c>
      <c r="B13066" s="200">
        <v>10688.1</v>
      </c>
      <c r="C13066" s="201">
        <f t="shared" si="408"/>
        <v>10.6881</v>
      </c>
      <c r="D13066" s="254">
        <f t="shared" si="409"/>
        <v>-0.15320659535709158</v>
      </c>
    </row>
    <row r="13067" spans="1:4" x14ac:dyDescent="0.3">
      <c r="A13067" s="4">
        <v>38546</v>
      </c>
      <c r="B13067" s="200">
        <v>10689.8</v>
      </c>
      <c r="C13067" s="201">
        <f t="shared" si="408"/>
        <v>10.6898</v>
      </c>
      <c r="D13067" s="254">
        <f t="shared" si="409"/>
        <v>1.5905539805949331E-2</v>
      </c>
    </row>
    <row r="13068" spans="1:4" x14ac:dyDescent="0.3">
      <c r="A13068" s="4">
        <v>38547</v>
      </c>
      <c r="B13068" s="200">
        <v>10637.2</v>
      </c>
      <c r="C13068" s="201">
        <f t="shared" si="408"/>
        <v>10.6372</v>
      </c>
      <c r="D13068" s="254">
        <f t="shared" si="409"/>
        <v>-0.49205784953879617</v>
      </c>
    </row>
    <row r="13069" spans="1:4" x14ac:dyDescent="0.3">
      <c r="A13069" s="4">
        <v>38548</v>
      </c>
      <c r="B13069" s="200">
        <v>10631.199999999999</v>
      </c>
      <c r="C13069" s="201">
        <f t="shared" si="408"/>
        <v>10.6312</v>
      </c>
      <c r="D13069" s="254">
        <f t="shared" si="409"/>
        <v>-5.640582108075165E-2</v>
      </c>
    </row>
    <row r="13070" spans="1:4" x14ac:dyDescent="0.3">
      <c r="A13070" s="4">
        <v>38551</v>
      </c>
      <c r="B13070" s="200">
        <v>10595.800000000001</v>
      </c>
      <c r="C13070" s="201">
        <f t="shared" si="408"/>
        <v>10.595800000000001</v>
      </c>
      <c r="D13070" s="254">
        <f t="shared" si="409"/>
        <v>-0.33298216570093464</v>
      </c>
    </row>
    <row r="13071" spans="1:4" x14ac:dyDescent="0.3">
      <c r="A13071" s="4">
        <v>38552</v>
      </c>
      <c r="B13071" s="200">
        <v>10622.7</v>
      </c>
      <c r="C13071" s="201">
        <f t="shared" si="408"/>
        <v>10.6227</v>
      </c>
      <c r="D13071" s="254">
        <f t="shared" si="409"/>
        <v>0.25387417656053124</v>
      </c>
    </row>
    <row r="13072" spans="1:4" x14ac:dyDescent="0.3">
      <c r="A13072" s="4">
        <v>38553</v>
      </c>
      <c r="B13072" s="200">
        <v>10649.800000000001</v>
      </c>
      <c r="C13072" s="201">
        <f t="shared" si="408"/>
        <v>10.649800000000001</v>
      </c>
      <c r="D13072" s="254">
        <f t="shared" si="409"/>
        <v>0.25511404821749739</v>
      </c>
    </row>
    <row r="13073" spans="1:4" x14ac:dyDescent="0.3">
      <c r="A13073" s="4">
        <v>38554</v>
      </c>
      <c r="B13073" s="200">
        <v>10594.2</v>
      </c>
      <c r="C13073" s="201">
        <f t="shared" si="408"/>
        <v>10.594200000000001</v>
      </c>
      <c r="D13073" s="254">
        <f t="shared" si="409"/>
        <v>-0.52207553193487355</v>
      </c>
    </row>
    <row r="13074" spans="1:4" x14ac:dyDescent="0.3">
      <c r="A13074" s="4">
        <v>38555</v>
      </c>
      <c r="B13074" s="200">
        <v>10630.699999999999</v>
      </c>
      <c r="C13074" s="201">
        <f t="shared" si="408"/>
        <v>10.630699999999999</v>
      </c>
      <c r="D13074" s="254">
        <f t="shared" si="409"/>
        <v>0.34452813803778071</v>
      </c>
    </row>
    <row r="13075" spans="1:4" x14ac:dyDescent="0.3">
      <c r="A13075" s="4">
        <v>38558</v>
      </c>
      <c r="B13075" s="200">
        <v>10668.300000000001</v>
      </c>
      <c r="C13075" s="201">
        <f t="shared" si="408"/>
        <v>10.6683</v>
      </c>
      <c r="D13075" s="254">
        <f t="shared" si="409"/>
        <v>0.35369260726012541</v>
      </c>
    </row>
    <row r="13076" spans="1:4" x14ac:dyDescent="0.3">
      <c r="A13076" s="4">
        <v>38559</v>
      </c>
      <c r="B13076" s="200">
        <v>10716.5</v>
      </c>
      <c r="C13076" s="201">
        <f t="shared" si="408"/>
        <v>10.7165</v>
      </c>
      <c r="D13076" s="254">
        <f t="shared" si="409"/>
        <v>0.45180581723422986</v>
      </c>
    </row>
    <row r="13077" spans="1:4" x14ac:dyDescent="0.3">
      <c r="A13077" s="4">
        <v>38560</v>
      </c>
      <c r="B13077" s="200">
        <v>10643</v>
      </c>
      <c r="C13077" s="201">
        <f t="shared" si="408"/>
        <v>10.643000000000001</v>
      </c>
      <c r="D13077" s="254">
        <f t="shared" si="409"/>
        <v>-0.68585825596043648</v>
      </c>
    </row>
    <row r="13078" spans="1:4" x14ac:dyDescent="0.3">
      <c r="A13078" s="4">
        <v>38561</v>
      </c>
      <c r="B13078" s="200">
        <v>10620.1</v>
      </c>
      <c r="C13078" s="201">
        <f t="shared" si="408"/>
        <v>10.620100000000001</v>
      </c>
      <c r="D13078" s="254">
        <f t="shared" si="409"/>
        <v>-0.21516489711547182</v>
      </c>
    </row>
    <row r="13079" spans="1:4" x14ac:dyDescent="0.3">
      <c r="A13079" s="4">
        <v>38562</v>
      </c>
      <c r="B13079" s="200">
        <v>10605.7</v>
      </c>
      <c r="C13079" s="201">
        <f t="shared" si="408"/>
        <v>10.605700000000001</v>
      </c>
      <c r="D13079" s="254">
        <f t="shared" si="409"/>
        <v>-0.13559194357868343</v>
      </c>
    </row>
    <row r="13080" spans="1:4" x14ac:dyDescent="0.3">
      <c r="A13080" s="4">
        <v>38565</v>
      </c>
      <c r="B13080" s="200">
        <v>10599.4</v>
      </c>
      <c r="C13080" s="201">
        <f t="shared" si="408"/>
        <v>10.599399999999999</v>
      </c>
      <c r="D13080" s="254">
        <f t="shared" si="409"/>
        <v>-5.9402019668675088E-2</v>
      </c>
    </row>
    <row r="13081" spans="1:4" x14ac:dyDescent="0.3">
      <c r="A13081" s="4">
        <v>38566</v>
      </c>
      <c r="B13081" s="200">
        <v>10596.8</v>
      </c>
      <c r="C13081" s="201">
        <f t="shared" si="408"/>
        <v>10.5968</v>
      </c>
      <c r="D13081" s="254">
        <f t="shared" si="409"/>
        <v>-2.4529690359831324E-2</v>
      </c>
    </row>
    <row r="13082" spans="1:4" x14ac:dyDescent="0.3">
      <c r="A13082" s="4">
        <v>38567</v>
      </c>
      <c r="B13082" s="200">
        <v>10613.8</v>
      </c>
      <c r="C13082" s="201">
        <f t="shared" si="408"/>
        <v>10.613799999999999</v>
      </c>
      <c r="D13082" s="254">
        <f t="shared" si="409"/>
        <v>0.16042578891741766</v>
      </c>
    </row>
    <row r="13083" spans="1:4" x14ac:dyDescent="0.3">
      <c r="A13083" s="4">
        <v>38568</v>
      </c>
      <c r="B13083" s="200">
        <v>10583.1</v>
      </c>
      <c r="C13083" s="201">
        <f t="shared" si="408"/>
        <v>10.5831</v>
      </c>
      <c r="D13083" s="254">
        <f t="shared" si="409"/>
        <v>-0.28924607586349182</v>
      </c>
    </row>
    <row r="13084" spans="1:4" x14ac:dyDescent="0.3">
      <c r="A13084" s="4">
        <v>38569</v>
      </c>
      <c r="B13084" s="200">
        <v>10592.1</v>
      </c>
      <c r="C13084" s="201">
        <f t="shared" si="408"/>
        <v>10.5921</v>
      </c>
      <c r="D13084" s="254">
        <f t="shared" si="409"/>
        <v>8.5041245003836252E-2</v>
      </c>
    </row>
    <row r="13085" spans="1:4" x14ac:dyDescent="0.3">
      <c r="A13085" s="4">
        <v>38572</v>
      </c>
      <c r="B13085" s="200">
        <v>10601.800000000001</v>
      </c>
      <c r="C13085" s="201">
        <f t="shared" si="408"/>
        <v>10.601800000000001</v>
      </c>
      <c r="D13085" s="254">
        <f t="shared" si="409"/>
        <v>9.1577685256005736E-2</v>
      </c>
    </row>
    <row r="13086" spans="1:4" x14ac:dyDescent="0.3">
      <c r="A13086" s="4">
        <v>38573</v>
      </c>
      <c r="B13086" s="200">
        <v>10638.3</v>
      </c>
      <c r="C13086" s="201">
        <f t="shared" si="408"/>
        <v>10.638299999999999</v>
      </c>
      <c r="D13086" s="254">
        <f t="shared" si="409"/>
        <v>0.3442811598030282</v>
      </c>
    </row>
    <row r="13087" spans="1:4" x14ac:dyDescent="0.3">
      <c r="A13087" s="4">
        <v>38574</v>
      </c>
      <c r="B13087" s="200">
        <v>10587.400000000001</v>
      </c>
      <c r="C13087" s="201">
        <f t="shared" si="408"/>
        <v>10.587400000000001</v>
      </c>
      <c r="D13087" s="254">
        <f t="shared" si="409"/>
        <v>-0.478459904308004</v>
      </c>
    </row>
    <row r="13088" spans="1:4" x14ac:dyDescent="0.3">
      <c r="A13088" s="4">
        <v>38575</v>
      </c>
      <c r="B13088" s="200">
        <v>10581.5</v>
      </c>
      <c r="C13088" s="201">
        <f t="shared" si="408"/>
        <v>10.5815</v>
      </c>
      <c r="D13088" s="254">
        <f t="shared" si="409"/>
        <v>-5.5726618433249442E-2</v>
      </c>
    </row>
    <row r="13089" spans="1:4" x14ac:dyDescent="0.3">
      <c r="A13089" s="4">
        <v>38576</v>
      </c>
      <c r="B13089" s="200">
        <v>10634.3</v>
      </c>
      <c r="C13089" s="201">
        <f t="shared" si="408"/>
        <v>10.6343</v>
      </c>
      <c r="D13089" s="254">
        <f t="shared" si="409"/>
        <v>0.49898407598165662</v>
      </c>
    </row>
    <row r="13090" spans="1:4" x14ac:dyDescent="0.3">
      <c r="A13090" s="4">
        <v>38579</v>
      </c>
      <c r="B13090" s="200">
        <v>10604</v>
      </c>
      <c r="C13090" s="201">
        <f t="shared" si="408"/>
        <v>10.603999999999999</v>
      </c>
      <c r="D13090" s="254">
        <f t="shared" si="409"/>
        <v>-0.28492707559499841</v>
      </c>
    </row>
    <row r="13091" spans="1:4" x14ac:dyDescent="0.3">
      <c r="A13091" s="4">
        <v>38580</v>
      </c>
      <c r="B13091" s="200">
        <v>10580.9</v>
      </c>
      <c r="C13091" s="201">
        <f t="shared" si="408"/>
        <v>10.5809</v>
      </c>
      <c r="D13091" s="254">
        <f t="shared" si="409"/>
        <v>-0.21784232365145151</v>
      </c>
    </row>
    <row r="13092" spans="1:4" x14ac:dyDescent="0.3">
      <c r="A13092" s="4">
        <v>38581</v>
      </c>
      <c r="B13092" s="200">
        <v>10608.800000000001</v>
      </c>
      <c r="C13092" s="201">
        <f t="shared" si="408"/>
        <v>10.6088</v>
      </c>
      <c r="D13092" s="254">
        <f t="shared" si="409"/>
        <v>0.26368267349659025</v>
      </c>
    </row>
    <row r="13093" spans="1:4" x14ac:dyDescent="0.3">
      <c r="A13093" s="4">
        <v>38582</v>
      </c>
      <c r="B13093" s="200">
        <v>10660.1</v>
      </c>
      <c r="C13093" s="201">
        <f t="shared" si="408"/>
        <v>10.6601</v>
      </c>
      <c r="D13093" s="254">
        <f t="shared" si="409"/>
        <v>0.48356081743456958</v>
      </c>
    </row>
    <row r="13094" spans="1:4" x14ac:dyDescent="0.3">
      <c r="A13094" s="4">
        <v>38583</v>
      </c>
      <c r="B13094" s="200">
        <v>10775.3</v>
      </c>
      <c r="C13094" s="201">
        <f t="shared" si="408"/>
        <v>10.7753</v>
      </c>
      <c r="D13094" s="254">
        <f t="shared" si="409"/>
        <v>1.0806652845658071</v>
      </c>
    </row>
    <row r="13095" spans="1:4" x14ac:dyDescent="0.3">
      <c r="A13095" s="4">
        <v>38586</v>
      </c>
      <c r="B13095" s="200">
        <v>10735.6</v>
      </c>
      <c r="C13095" s="201">
        <f t="shared" si="408"/>
        <v>10.7356</v>
      </c>
      <c r="D13095" s="254">
        <f t="shared" si="409"/>
        <v>-0.36843521758094244</v>
      </c>
    </row>
    <row r="13096" spans="1:4" x14ac:dyDescent="0.3">
      <c r="A13096" s="4">
        <v>38587</v>
      </c>
      <c r="B13096" s="200">
        <v>10774.2</v>
      </c>
      <c r="C13096" s="201">
        <f t="shared" si="408"/>
        <v>10.7742</v>
      </c>
      <c r="D13096" s="254">
        <f t="shared" si="409"/>
        <v>0.35955139908343536</v>
      </c>
    </row>
    <row r="13097" spans="1:4" x14ac:dyDescent="0.3">
      <c r="A13097" s="4">
        <v>38588</v>
      </c>
      <c r="B13097" s="200">
        <v>10882.199999999999</v>
      </c>
      <c r="C13097" s="201">
        <f t="shared" si="408"/>
        <v>10.882199999999999</v>
      </c>
      <c r="D13097" s="254">
        <f t="shared" si="409"/>
        <v>1.0023946093445257</v>
      </c>
    </row>
    <row r="13098" spans="1:4" x14ac:dyDescent="0.3">
      <c r="A13098" s="4">
        <v>38589</v>
      </c>
      <c r="B13098" s="200">
        <v>10815.300000000001</v>
      </c>
      <c r="C13098" s="201">
        <f t="shared" si="408"/>
        <v>10.815300000000001</v>
      </c>
      <c r="D13098" s="254">
        <f t="shared" si="409"/>
        <v>-0.61476539670285435</v>
      </c>
    </row>
    <row r="13099" spans="1:4" x14ac:dyDescent="0.3">
      <c r="A13099" s="4">
        <v>38590</v>
      </c>
      <c r="B13099" s="200">
        <v>10833.3</v>
      </c>
      <c r="C13099" s="201">
        <f t="shared" si="408"/>
        <v>10.833299999999999</v>
      </c>
      <c r="D13099" s="254">
        <f t="shared" si="409"/>
        <v>0.16643088957308816</v>
      </c>
    </row>
    <row r="13100" spans="1:4" x14ac:dyDescent="0.3">
      <c r="A13100" s="4">
        <v>38593</v>
      </c>
      <c r="B13100" s="200">
        <v>10893.599999999999</v>
      </c>
      <c r="C13100" s="201">
        <f t="shared" si="408"/>
        <v>10.893599999999999</v>
      </c>
      <c r="D13100" s="254">
        <f t="shared" si="409"/>
        <v>0.55661709728336284</v>
      </c>
    </row>
    <row r="13101" spans="1:4" x14ac:dyDescent="0.3">
      <c r="A13101" s="4">
        <v>38594</v>
      </c>
      <c r="B13101" s="200">
        <v>10837.7</v>
      </c>
      <c r="C13101" s="201">
        <f t="shared" si="408"/>
        <v>10.8377</v>
      </c>
      <c r="D13101" s="254">
        <f t="shared" si="409"/>
        <v>-0.51314533303956633</v>
      </c>
    </row>
    <row r="13102" spans="1:4" x14ac:dyDescent="0.3">
      <c r="A13102" s="4">
        <v>38595</v>
      </c>
      <c r="B13102" s="200">
        <v>10799.5</v>
      </c>
      <c r="C13102" s="201">
        <f t="shared" si="408"/>
        <v>10.7995</v>
      </c>
      <c r="D13102" s="254">
        <f t="shared" si="409"/>
        <v>-0.35247331075782817</v>
      </c>
    </row>
    <row r="13103" spans="1:4" x14ac:dyDescent="0.3">
      <c r="A13103" s="4">
        <v>38596</v>
      </c>
      <c r="B13103" s="200">
        <v>10723.4</v>
      </c>
      <c r="C13103" s="201">
        <f t="shared" si="408"/>
        <v>10.7234</v>
      </c>
      <c r="D13103" s="254">
        <f t="shared" si="409"/>
        <v>-0.70466225288208229</v>
      </c>
    </row>
    <row r="13104" spans="1:4" x14ac:dyDescent="0.3">
      <c r="A13104" s="4">
        <v>38597</v>
      </c>
      <c r="B13104" s="200">
        <v>10684</v>
      </c>
      <c r="C13104" s="201">
        <f t="shared" si="408"/>
        <v>10.683999999999999</v>
      </c>
      <c r="D13104" s="254">
        <f t="shared" si="409"/>
        <v>-0.36742078072252715</v>
      </c>
    </row>
    <row r="13105" spans="1:4" x14ac:dyDescent="0.3">
      <c r="A13105" s="4">
        <v>38600</v>
      </c>
      <c r="B13105" s="200">
        <v>10668.900000000001</v>
      </c>
      <c r="C13105" s="201">
        <f t="shared" si="408"/>
        <v>10.668900000000001</v>
      </c>
      <c r="D13105" s="254">
        <f t="shared" si="409"/>
        <v>-0.14133283414450304</v>
      </c>
    </row>
    <row r="13106" spans="1:4" x14ac:dyDescent="0.3">
      <c r="A13106" s="4">
        <v>38601</v>
      </c>
      <c r="B13106" s="200">
        <v>10686.8</v>
      </c>
      <c r="C13106" s="201">
        <f t="shared" si="408"/>
        <v>10.6868</v>
      </c>
      <c r="D13106" s="254">
        <f t="shared" si="409"/>
        <v>0.16777737161279838</v>
      </c>
    </row>
    <row r="13107" spans="1:4" x14ac:dyDescent="0.3">
      <c r="A13107" s="4">
        <v>38602</v>
      </c>
      <c r="B13107" s="200">
        <v>10701.5</v>
      </c>
      <c r="C13107" s="201">
        <f t="shared" si="408"/>
        <v>10.701499999999999</v>
      </c>
      <c r="D13107" s="254">
        <f t="shared" si="409"/>
        <v>0.13755286895984487</v>
      </c>
    </row>
    <row r="13108" spans="1:4" x14ac:dyDescent="0.3">
      <c r="A13108" s="4">
        <v>38603</v>
      </c>
      <c r="B13108" s="200">
        <v>10712.6</v>
      </c>
      <c r="C13108" s="201">
        <f t="shared" si="408"/>
        <v>10.7126</v>
      </c>
      <c r="D13108" s="254">
        <f t="shared" si="409"/>
        <v>0.10372377704059854</v>
      </c>
    </row>
    <row r="13109" spans="1:4" x14ac:dyDescent="0.3">
      <c r="A13109" s="4">
        <v>38604</v>
      </c>
      <c r="B13109" s="200">
        <v>10708</v>
      </c>
      <c r="C13109" s="201">
        <f t="shared" si="408"/>
        <v>10.708</v>
      </c>
      <c r="D13109" s="254">
        <f t="shared" si="409"/>
        <v>-4.2940089240706136E-2</v>
      </c>
    </row>
    <row r="13110" spans="1:4" x14ac:dyDescent="0.3">
      <c r="A13110" s="4">
        <v>38607</v>
      </c>
      <c r="B13110" s="200">
        <v>10699.400000000001</v>
      </c>
      <c r="C13110" s="201">
        <f t="shared" si="408"/>
        <v>10.699400000000001</v>
      </c>
      <c r="D13110" s="254">
        <f t="shared" si="409"/>
        <v>-8.0313784086649687E-2</v>
      </c>
    </row>
    <row r="13111" spans="1:4" x14ac:dyDescent="0.3">
      <c r="A13111" s="4">
        <v>38608</v>
      </c>
      <c r="B13111" s="200">
        <v>10745.6</v>
      </c>
      <c r="C13111" s="201">
        <f t="shared" si="408"/>
        <v>10.7456</v>
      </c>
      <c r="D13111" s="254">
        <f t="shared" si="409"/>
        <v>0.43179991401385287</v>
      </c>
    </row>
    <row r="13112" spans="1:4" x14ac:dyDescent="0.3">
      <c r="A13112" s="4">
        <v>38609</v>
      </c>
      <c r="B13112" s="200">
        <v>10835.5</v>
      </c>
      <c r="C13112" s="201">
        <f t="shared" si="408"/>
        <v>10.8355</v>
      </c>
      <c r="D13112" s="254">
        <f t="shared" si="409"/>
        <v>0.83662150089338638</v>
      </c>
    </row>
    <row r="13113" spans="1:4" x14ac:dyDescent="0.3">
      <c r="A13113" s="4">
        <v>38610</v>
      </c>
      <c r="B13113" s="200">
        <v>10807</v>
      </c>
      <c r="C13113" s="201">
        <f t="shared" si="408"/>
        <v>10.807</v>
      </c>
      <c r="D13113" s="254">
        <f t="shared" si="409"/>
        <v>-0.26302431821327854</v>
      </c>
    </row>
    <row r="13114" spans="1:4" x14ac:dyDescent="0.3">
      <c r="A13114" s="4">
        <v>38614</v>
      </c>
      <c r="B13114" s="200">
        <v>10855.800000000001</v>
      </c>
      <c r="C13114" s="201">
        <f t="shared" si="408"/>
        <v>10.8558</v>
      </c>
      <c r="D13114" s="254">
        <f t="shared" si="409"/>
        <v>0.45155917460906192</v>
      </c>
    </row>
    <row r="13115" spans="1:4" x14ac:dyDescent="0.3">
      <c r="A13115" s="4">
        <v>38615</v>
      </c>
      <c r="B13115" s="200">
        <v>10823.2</v>
      </c>
      <c r="C13115" s="201">
        <f t="shared" si="408"/>
        <v>10.8232</v>
      </c>
      <c r="D13115" s="254">
        <f t="shared" si="409"/>
        <v>-0.30030030030030463</v>
      </c>
    </row>
    <row r="13116" spans="1:4" x14ac:dyDescent="0.3">
      <c r="A13116" s="4">
        <v>38616</v>
      </c>
      <c r="B13116" s="200">
        <v>10779.8</v>
      </c>
      <c r="C13116" s="201">
        <f t="shared" si="408"/>
        <v>10.7798</v>
      </c>
      <c r="D13116" s="254">
        <f t="shared" si="409"/>
        <v>-0.40099046492720891</v>
      </c>
    </row>
    <row r="13117" spans="1:4" x14ac:dyDescent="0.3">
      <c r="A13117" s="4">
        <v>38617</v>
      </c>
      <c r="B13117" s="200">
        <v>10834.099999999999</v>
      </c>
      <c r="C13117" s="201">
        <f t="shared" si="408"/>
        <v>10.834099999999999</v>
      </c>
      <c r="D13117" s="254">
        <f t="shared" si="409"/>
        <v>0.50371992059221604</v>
      </c>
    </row>
    <row r="13118" spans="1:4" x14ac:dyDescent="0.3">
      <c r="A13118" s="4">
        <v>38618</v>
      </c>
      <c r="B13118" s="200">
        <v>10847.5</v>
      </c>
      <c r="C13118" s="201">
        <f t="shared" si="408"/>
        <v>10.8475</v>
      </c>
      <c r="D13118" s="254">
        <f t="shared" si="409"/>
        <v>0.12368355470229186</v>
      </c>
    </row>
    <row r="13119" spans="1:4" x14ac:dyDescent="0.3">
      <c r="A13119" s="4">
        <v>38621</v>
      </c>
      <c r="B13119" s="200">
        <v>10876</v>
      </c>
      <c r="C13119" s="201">
        <f t="shared" si="408"/>
        <v>10.875999999999999</v>
      </c>
      <c r="D13119" s="254">
        <f t="shared" si="409"/>
        <v>0.26273334869786336</v>
      </c>
    </row>
    <row r="13120" spans="1:4" x14ac:dyDescent="0.3">
      <c r="A13120" s="4">
        <v>38622</v>
      </c>
      <c r="B13120" s="200">
        <v>10886</v>
      </c>
      <c r="C13120" s="201">
        <f t="shared" si="408"/>
        <v>10.885999999999999</v>
      </c>
      <c r="D13120" s="254">
        <f t="shared" si="409"/>
        <v>9.1945568223605889E-2</v>
      </c>
    </row>
    <row r="13121" spans="1:4" x14ac:dyDescent="0.3">
      <c r="A13121" s="4">
        <v>38623</v>
      </c>
      <c r="B13121" s="200">
        <v>10849.5</v>
      </c>
      <c r="C13121" s="201">
        <f t="shared" si="408"/>
        <v>10.849500000000001</v>
      </c>
      <c r="D13121" s="254">
        <f t="shared" si="409"/>
        <v>-0.3352930369281637</v>
      </c>
    </row>
    <row r="13122" spans="1:4" x14ac:dyDescent="0.3">
      <c r="A13122" s="4">
        <v>38624</v>
      </c>
      <c r="B13122" s="200">
        <v>10813.1</v>
      </c>
      <c r="C13122" s="201">
        <f t="shared" si="408"/>
        <v>10.8131</v>
      </c>
      <c r="D13122" s="254">
        <f t="shared" si="409"/>
        <v>-0.33549933176644231</v>
      </c>
    </row>
    <row r="13123" spans="1:4" x14ac:dyDescent="0.3">
      <c r="A13123" s="4">
        <v>38625</v>
      </c>
      <c r="B13123" s="200">
        <v>10790.699999999999</v>
      </c>
      <c r="C13123" s="201">
        <f t="shared" si="408"/>
        <v>10.790699999999999</v>
      </c>
      <c r="D13123" s="254">
        <f t="shared" si="409"/>
        <v>-0.20715613468849092</v>
      </c>
    </row>
    <row r="13124" spans="1:4" x14ac:dyDescent="0.3">
      <c r="A13124" s="4">
        <v>38628</v>
      </c>
      <c r="B13124" s="200">
        <v>10768.3</v>
      </c>
      <c r="C13124" s="201">
        <f t="shared" si="408"/>
        <v>10.7683</v>
      </c>
      <c r="D13124" s="254">
        <f t="shared" si="409"/>
        <v>-0.20758616215814651</v>
      </c>
    </row>
    <row r="13125" spans="1:4" x14ac:dyDescent="0.3">
      <c r="A13125" s="4">
        <v>38629</v>
      </c>
      <c r="B13125" s="200">
        <v>10685.7</v>
      </c>
      <c r="C13125" s="201">
        <f t="shared" si="408"/>
        <v>10.685700000000001</v>
      </c>
      <c r="D13125" s="254">
        <f t="shared" si="409"/>
        <v>-0.76706629644417434</v>
      </c>
    </row>
    <row r="13126" spans="1:4" x14ac:dyDescent="0.3">
      <c r="A13126" s="4">
        <v>38630</v>
      </c>
      <c r="B13126" s="200">
        <v>10711.5</v>
      </c>
      <c r="C13126" s="201">
        <f t="shared" ref="C13126:C13189" si="410">B13126/1000</f>
        <v>10.711499999999999</v>
      </c>
      <c r="D13126" s="254">
        <f t="shared" si="409"/>
        <v>0.24144417305369537</v>
      </c>
    </row>
    <row r="13127" spans="1:4" x14ac:dyDescent="0.3">
      <c r="A13127" s="4">
        <v>38631</v>
      </c>
      <c r="B13127" s="200">
        <v>10768.7</v>
      </c>
      <c r="C13127" s="201">
        <f t="shared" si="410"/>
        <v>10.768700000000001</v>
      </c>
      <c r="D13127" s="254">
        <f t="shared" ref="D13127:D13190" si="411">((B13127/B13126)-1)*100</f>
        <v>0.53400550809878933</v>
      </c>
    </row>
    <row r="13128" spans="1:4" x14ac:dyDescent="0.3">
      <c r="A13128" s="4">
        <v>38632</v>
      </c>
      <c r="B13128" s="200">
        <v>10794</v>
      </c>
      <c r="C13128" s="201">
        <f t="shared" si="410"/>
        <v>10.794</v>
      </c>
      <c r="D13128" s="254">
        <f t="shared" si="411"/>
        <v>0.2349401506217097</v>
      </c>
    </row>
    <row r="13129" spans="1:4" x14ac:dyDescent="0.3">
      <c r="A13129" s="4">
        <v>38635</v>
      </c>
      <c r="B13129" s="200">
        <v>10796.5</v>
      </c>
      <c r="C13129" s="201">
        <f t="shared" si="410"/>
        <v>10.7965</v>
      </c>
      <c r="D13129" s="254">
        <f t="shared" si="411"/>
        <v>2.3161015378914129E-2</v>
      </c>
    </row>
    <row r="13130" spans="1:4" x14ac:dyDescent="0.3">
      <c r="A13130" s="4">
        <v>38636</v>
      </c>
      <c r="B13130" s="200">
        <v>10800.7</v>
      </c>
      <c r="C13130" s="201">
        <f t="shared" si="410"/>
        <v>10.800700000000001</v>
      </c>
      <c r="D13130" s="254">
        <f t="shared" si="411"/>
        <v>3.8901495855148127E-2</v>
      </c>
    </row>
    <row r="13131" spans="1:4" x14ac:dyDescent="0.3">
      <c r="A13131" s="4">
        <v>38637</v>
      </c>
      <c r="B13131" s="200">
        <v>10884.2</v>
      </c>
      <c r="C13131" s="201">
        <f t="shared" si="410"/>
        <v>10.8842</v>
      </c>
      <c r="D13131" s="254">
        <f t="shared" si="411"/>
        <v>0.77309803994185522</v>
      </c>
    </row>
    <row r="13132" spans="1:4" x14ac:dyDescent="0.3">
      <c r="A13132" s="4">
        <v>38638</v>
      </c>
      <c r="B13132" s="200">
        <v>10940.8</v>
      </c>
      <c r="C13132" s="201">
        <f t="shared" si="410"/>
        <v>10.940799999999999</v>
      </c>
      <c r="D13132" s="254">
        <f t="shared" si="411"/>
        <v>0.5200198452802951</v>
      </c>
    </row>
    <row r="13133" spans="1:4" x14ac:dyDescent="0.3">
      <c r="A13133" s="4">
        <v>38639</v>
      </c>
      <c r="B13133" s="200">
        <v>10916.4</v>
      </c>
      <c r="C13133" s="201">
        <f t="shared" si="410"/>
        <v>10.916399999999999</v>
      </c>
      <c r="D13133" s="254">
        <f t="shared" si="411"/>
        <v>-0.22301842644047998</v>
      </c>
    </row>
    <row r="13134" spans="1:4" x14ac:dyDescent="0.3">
      <c r="A13134" s="4">
        <v>38642</v>
      </c>
      <c r="B13134" s="200">
        <v>10846.199999999999</v>
      </c>
      <c r="C13134" s="201">
        <f t="shared" si="410"/>
        <v>10.8462</v>
      </c>
      <c r="D13134" s="254">
        <f t="shared" si="411"/>
        <v>-0.64306914367374679</v>
      </c>
    </row>
    <row r="13135" spans="1:4" x14ac:dyDescent="0.3">
      <c r="A13135" s="4">
        <v>38643</v>
      </c>
      <c r="B13135" s="200">
        <v>10830.7</v>
      </c>
      <c r="C13135" s="201">
        <f t="shared" si="410"/>
        <v>10.8307</v>
      </c>
      <c r="D13135" s="254">
        <f t="shared" si="411"/>
        <v>-0.1429071933027104</v>
      </c>
    </row>
    <row r="13136" spans="1:4" x14ac:dyDescent="0.3">
      <c r="A13136" s="4">
        <v>38644</v>
      </c>
      <c r="B13136" s="200">
        <v>10875.199999999999</v>
      </c>
      <c r="C13136" s="201">
        <f t="shared" si="410"/>
        <v>10.8752</v>
      </c>
      <c r="D13136" s="254">
        <f t="shared" si="411"/>
        <v>0.41086910356669115</v>
      </c>
    </row>
    <row r="13137" spans="1:4" x14ac:dyDescent="0.3">
      <c r="A13137" s="4">
        <v>38645</v>
      </c>
      <c r="B13137" s="200">
        <v>10839.3</v>
      </c>
      <c r="C13137" s="201">
        <f t="shared" si="410"/>
        <v>10.8393</v>
      </c>
      <c r="D13137" s="254">
        <f t="shared" si="411"/>
        <v>-0.33010887156097457</v>
      </c>
    </row>
    <row r="13138" spans="1:4" x14ac:dyDescent="0.3">
      <c r="A13138" s="4">
        <v>38646</v>
      </c>
      <c r="B13138" s="200">
        <v>10894.8</v>
      </c>
      <c r="C13138" s="201">
        <f t="shared" si="410"/>
        <v>10.8948</v>
      </c>
      <c r="D13138" s="254">
        <f t="shared" si="411"/>
        <v>0.51202568431540918</v>
      </c>
    </row>
    <row r="13139" spans="1:4" x14ac:dyDescent="0.3">
      <c r="A13139" s="4">
        <v>38649</v>
      </c>
      <c r="B13139" s="200">
        <v>10856</v>
      </c>
      <c r="C13139" s="201">
        <f t="shared" si="410"/>
        <v>10.856</v>
      </c>
      <c r="D13139" s="254">
        <f t="shared" si="411"/>
        <v>-0.35613320116018032</v>
      </c>
    </row>
    <row r="13140" spans="1:4" x14ac:dyDescent="0.3">
      <c r="A13140" s="4">
        <v>38650</v>
      </c>
      <c r="B13140" s="200">
        <v>10841.699999999999</v>
      </c>
      <c r="C13140" s="201">
        <f t="shared" si="410"/>
        <v>10.841699999999999</v>
      </c>
      <c r="D13140" s="254">
        <f t="shared" si="411"/>
        <v>-0.13172439204127695</v>
      </c>
    </row>
    <row r="13141" spans="1:4" x14ac:dyDescent="0.3">
      <c r="A13141" s="4">
        <v>38651</v>
      </c>
      <c r="B13141" s="200">
        <v>10891</v>
      </c>
      <c r="C13141" s="201">
        <f t="shared" si="410"/>
        <v>10.891</v>
      </c>
      <c r="D13141" s="254">
        <f t="shared" si="411"/>
        <v>0.45472573489397927</v>
      </c>
    </row>
    <row r="13142" spans="1:4" x14ac:dyDescent="0.3">
      <c r="A13142" s="4">
        <v>38652</v>
      </c>
      <c r="B13142" s="200">
        <v>10909.2</v>
      </c>
      <c r="C13142" s="201">
        <f t="shared" si="410"/>
        <v>10.9092</v>
      </c>
      <c r="D13142" s="254">
        <f t="shared" si="411"/>
        <v>0.16711045817647818</v>
      </c>
    </row>
    <row r="13143" spans="1:4" x14ac:dyDescent="0.3">
      <c r="A13143" s="4">
        <v>38653</v>
      </c>
      <c r="B13143" s="200">
        <v>10844.699999999999</v>
      </c>
      <c r="C13143" s="201">
        <f t="shared" si="410"/>
        <v>10.8447</v>
      </c>
      <c r="D13143" s="254">
        <f t="shared" si="411"/>
        <v>-0.5912440875591396</v>
      </c>
    </row>
    <row r="13144" spans="1:4" x14ac:dyDescent="0.3">
      <c r="A13144" s="4">
        <v>38656</v>
      </c>
      <c r="B13144" s="200">
        <v>10785.7</v>
      </c>
      <c r="C13144" s="201">
        <f t="shared" si="410"/>
        <v>10.7857</v>
      </c>
      <c r="D13144" s="254">
        <f t="shared" si="411"/>
        <v>-0.54404455632703907</v>
      </c>
    </row>
    <row r="13145" spans="1:4" x14ac:dyDescent="0.3">
      <c r="A13145" s="4">
        <v>38657</v>
      </c>
      <c r="B13145" s="200">
        <v>10764.699999999999</v>
      </c>
      <c r="C13145" s="201">
        <f t="shared" si="410"/>
        <v>10.764699999999999</v>
      </c>
      <c r="D13145" s="254">
        <f t="shared" si="411"/>
        <v>-0.19470224463875585</v>
      </c>
    </row>
    <row r="13146" spans="1:4" x14ac:dyDescent="0.3">
      <c r="A13146" s="4">
        <v>38658</v>
      </c>
      <c r="B13146" s="200">
        <v>10761.300000000001</v>
      </c>
      <c r="C13146" s="201">
        <f t="shared" si="410"/>
        <v>10.7613</v>
      </c>
      <c r="D13146" s="254">
        <f t="shared" si="411"/>
        <v>-3.1584716712940164E-2</v>
      </c>
    </row>
    <row r="13147" spans="1:4" x14ac:dyDescent="0.3">
      <c r="A13147" s="4">
        <v>38659</v>
      </c>
      <c r="B13147" s="200">
        <v>10721.8</v>
      </c>
      <c r="C13147" s="201">
        <f t="shared" si="410"/>
        <v>10.7218</v>
      </c>
      <c r="D13147" s="254">
        <f t="shared" si="411"/>
        <v>-0.3670560248297261</v>
      </c>
    </row>
    <row r="13148" spans="1:4" x14ac:dyDescent="0.3">
      <c r="A13148" s="4">
        <v>38660</v>
      </c>
      <c r="B13148" s="200">
        <v>10749.5</v>
      </c>
      <c r="C13148" s="201">
        <f t="shared" si="410"/>
        <v>10.749499999999999</v>
      </c>
      <c r="D13148" s="254">
        <f t="shared" si="411"/>
        <v>0.25835214236415993</v>
      </c>
    </row>
    <row r="13149" spans="1:4" x14ac:dyDescent="0.3">
      <c r="A13149" s="4">
        <v>38663</v>
      </c>
      <c r="B13149" s="200">
        <v>10707.2</v>
      </c>
      <c r="C13149" s="201">
        <f t="shared" si="410"/>
        <v>10.7072</v>
      </c>
      <c r="D13149" s="254">
        <f t="shared" si="411"/>
        <v>-0.39350667472904943</v>
      </c>
    </row>
    <row r="13150" spans="1:4" x14ac:dyDescent="0.3">
      <c r="A13150" s="4">
        <v>38664</v>
      </c>
      <c r="B13150" s="200">
        <v>10728.199999999999</v>
      </c>
      <c r="C13150" s="201">
        <f t="shared" si="410"/>
        <v>10.728199999999999</v>
      </c>
      <c r="D13150" s="254">
        <f t="shared" si="411"/>
        <v>0.19612970711295752</v>
      </c>
    </row>
    <row r="13151" spans="1:4" x14ac:dyDescent="0.3">
      <c r="A13151" s="4">
        <v>38665</v>
      </c>
      <c r="B13151" s="200">
        <v>10710.4</v>
      </c>
      <c r="C13151" s="201">
        <f t="shared" si="410"/>
        <v>10.7104</v>
      </c>
      <c r="D13151" s="254">
        <f t="shared" si="411"/>
        <v>-0.16591786133740571</v>
      </c>
    </row>
    <row r="13152" spans="1:4" x14ac:dyDescent="0.3">
      <c r="A13152" s="4">
        <v>38666</v>
      </c>
      <c r="B13152" s="200">
        <v>10714</v>
      </c>
      <c r="C13152" s="201">
        <f t="shared" si="410"/>
        <v>10.714</v>
      </c>
      <c r="D13152" s="254">
        <f t="shared" si="411"/>
        <v>3.36121900209152E-2</v>
      </c>
    </row>
    <row r="13153" spans="1:4" x14ac:dyDescent="0.3">
      <c r="A13153" s="4">
        <v>38667</v>
      </c>
      <c r="B13153" s="200">
        <v>10683.3</v>
      </c>
      <c r="C13153" s="201">
        <f t="shared" si="410"/>
        <v>10.683299999999999</v>
      </c>
      <c r="D13153" s="254">
        <f t="shared" si="411"/>
        <v>-0.28654097442598614</v>
      </c>
    </row>
    <row r="13154" spans="1:4" x14ac:dyDescent="0.3">
      <c r="A13154" s="4">
        <v>38670</v>
      </c>
      <c r="B13154" s="200">
        <v>10689.7</v>
      </c>
      <c r="C13154" s="201">
        <f t="shared" si="410"/>
        <v>10.6897</v>
      </c>
      <c r="D13154" s="254">
        <f t="shared" si="411"/>
        <v>5.9906583171875916E-2</v>
      </c>
    </row>
    <row r="13155" spans="1:4" x14ac:dyDescent="0.3">
      <c r="A13155" s="4">
        <v>38671</v>
      </c>
      <c r="B13155" s="200">
        <v>10650.5</v>
      </c>
      <c r="C13155" s="201">
        <f t="shared" si="410"/>
        <v>10.650499999999999</v>
      </c>
      <c r="D13155" s="254">
        <f t="shared" si="411"/>
        <v>-0.36670813961103832</v>
      </c>
    </row>
    <row r="13156" spans="1:4" x14ac:dyDescent="0.3">
      <c r="A13156" s="4">
        <v>38672</v>
      </c>
      <c r="B13156" s="200">
        <v>10635</v>
      </c>
      <c r="C13156" s="201">
        <f t="shared" si="410"/>
        <v>10.635</v>
      </c>
      <c r="D13156" s="254">
        <f t="shared" si="411"/>
        <v>-0.14553307356461875</v>
      </c>
    </row>
    <row r="13157" spans="1:4" x14ac:dyDescent="0.3">
      <c r="A13157" s="4">
        <v>38673</v>
      </c>
      <c r="B13157" s="200">
        <v>10676</v>
      </c>
      <c r="C13157" s="201">
        <f t="shared" si="410"/>
        <v>10.676</v>
      </c>
      <c r="D13157" s="254">
        <f t="shared" si="411"/>
        <v>0.38551951104841553</v>
      </c>
    </row>
    <row r="13158" spans="1:4" x14ac:dyDescent="0.3">
      <c r="A13158" s="4">
        <v>38674</v>
      </c>
      <c r="B13158" s="200">
        <v>10654.3</v>
      </c>
      <c r="C13158" s="201">
        <f t="shared" si="410"/>
        <v>10.654299999999999</v>
      </c>
      <c r="D13158" s="254">
        <f t="shared" si="411"/>
        <v>-0.20325964780817385</v>
      </c>
    </row>
    <row r="13159" spans="1:4" x14ac:dyDescent="0.3">
      <c r="A13159" s="4">
        <v>38677</v>
      </c>
      <c r="B13159" s="200">
        <v>10642.5</v>
      </c>
      <c r="C13159" s="201">
        <f t="shared" si="410"/>
        <v>10.6425</v>
      </c>
      <c r="D13159" s="254">
        <f t="shared" si="411"/>
        <v>-0.11075340472860296</v>
      </c>
    </row>
    <row r="13160" spans="1:4" x14ac:dyDescent="0.3">
      <c r="A13160" s="4">
        <v>38678</v>
      </c>
      <c r="B13160" s="200">
        <v>10667.8</v>
      </c>
      <c r="C13160" s="201">
        <f t="shared" si="410"/>
        <v>10.6678</v>
      </c>
      <c r="D13160" s="254">
        <f t="shared" si="411"/>
        <v>0.23772609819121548</v>
      </c>
    </row>
    <row r="13161" spans="1:4" x14ac:dyDescent="0.3">
      <c r="A13161" s="4">
        <v>38679</v>
      </c>
      <c r="B13161" s="200">
        <v>10618</v>
      </c>
      <c r="C13161" s="201">
        <f t="shared" si="410"/>
        <v>10.618</v>
      </c>
      <c r="D13161" s="254">
        <f t="shared" si="411"/>
        <v>-0.46682539980126281</v>
      </c>
    </row>
    <row r="13162" spans="1:4" x14ac:dyDescent="0.3">
      <c r="A13162" s="4">
        <v>38680</v>
      </c>
      <c r="B13162" s="200">
        <v>10608.3</v>
      </c>
      <c r="C13162" s="201">
        <f t="shared" si="410"/>
        <v>10.6083</v>
      </c>
      <c r="D13162" s="254">
        <f t="shared" si="411"/>
        <v>-9.1354304012059018E-2</v>
      </c>
    </row>
    <row r="13163" spans="1:4" x14ac:dyDescent="0.3">
      <c r="A13163" s="4">
        <v>38681</v>
      </c>
      <c r="B13163" s="200">
        <v>10607</v>
      </c>
      <c r="C13163" s="201">
        <f t="shared" si="410"/>
        <v>10.606999999999999</v>
      </c>
      <c r="D13163" s="254">
        <f t="shared" si="411"/>
        <v>-1.2254555395296851E-2</v>
      </c>
    </row>
    <row r="13164" spans="1:4" x14ac:dyDescent="0.3">
      <c r="A13164" s="4">
        <v>38684</v>
      </c>
      <c r="B13164" s="200">
        <v>10567</v>
      </c>
      <c r="C13164" s="201">
        <f t="shared" si="410"/>
        <v>10.567</v>
      </c>
      <c r="D13164" s="254">
        <f t="shared" si="411"/>
        <v>-0.37710945601960866</v>
      </c>
    </row>
    <row r="13165" spans="1:4" x14ac:dyDescent="0.3">
      <c r="A13165" s="4">
        <v>38685</v>
      </c>
      <c r="B13165" s="200">
        <v>10570.2</v>
      </c>
      <c r="C13165" s="201">
        <f t="shared" si="410"/>
        <v>10.570200000000002</v>
      </c>
      <c r="D13165" s="254">
        <f t="shared" si="411"/>
        <v>3.0282956373617331E-2</v>
      </c>
    </row>
    <row r="13166" spans="1:4" x14ac:dyDescent="0.3">
      <c r="A13166" s="4">
        <v>38686</v>
      </c>
      <c r="B13166" s="200">
        <v>10579.3</v>
      </c>
      <c r="C13166" s="201">
        <f t="shared" si="410"/>
        <v>10.5793</v>
      </c>
      <c r="D13166" s="254">
        <f t="shared" si="411"/>
        <v>8.6091086261363969E-2</v>
      </c>
    </row>
    <row r="13167" spans="1:4" x14ac:dyDescent="0.3">
      <c r="A13167" s="4">
        <v>38687</v>
      </c>
      <c r="B13167" s="200">
        <v>10524.699999999999</v>
      </c>
      <c r="C13167" s="201">
        <f t="shared" si="410"/>
        <v>10.524699999999999</v>
      </c>
      <c r="D13167" s="254">
        <f t="shared" si="411"/>
        <v>-0.51610219957842762</v>
      </c>
    </row>
    <row r="13168" spans="1:4" x14ac:dyDescent="0.3">
      <c r="A13168" s="4">
        <v>38688</v>
      </c>
      <c r="B13168" s="200">
        <v>10455.799999999999</v>
      </c>
      <c r="C13168" s="201">
        <f t="shared" si="410"/>
        <v>10.4558</v>
      </c>
      <c r="D13168" s="254">
        <f t="shared" si="411"/>
        <v>-0.65465048885003929</v>
      </c>
    </row>
    <row r="13169" spans="1:4" x14ac:dyDescent="0.3">
      <c r="A13169" s="4">
        <v>38691</v>
      </c>
      <c r="B13169" s="200">
        <v>10474.1</v>
      </c>
      <c r="C13169" s="201">
        <f t="shared" si="410"/>
        <v>10.4741</v>
      </c>
      <c r="D13169" s="254">
        <f t="shared" si="411"/>
        <v>0.1750224755638019</v>
      </c>
    </row>
    <row r="13170" spans="1:4" x14ac:dyDescent="0.3">
      <c r="A13170" s="4">
        <v>38692</v>
      </c>
      <c r="B13170" s="200">
        <v>10409.700000000001</v>
      </c>
      <c r="C13170" s="201">
        <f t="shared" si="410"/>
        <v>10.409700000000001</v>
      </c>
      <c r="D13170" s="254">
        <f t="shared" si="411"/>
        <v>-0.6148499632426585</v>
      </c>
    </row>
    <row r="13171" spans="1:4" x14ac:dyDescent="0.3">
      <c r="A13171" s="4">
        <v>38693</v>
      </c>
      <c r="B13171" s="200">
        <v>10440</v>
      </c>
      <c r="C13171" s="201">
        <f t="shared" si="410"/>
        <v>10.44</v>
      </c>
      <c r="D13171" s="254">
        <f t="shared" si="411"/>
        <v>0.29107467073978821</v>
      </c>
    </row>
    <row r="13172" spans="1:4" x14ac:dyDescent="0.3">
      <c r="A13172" s="4">
        <v>38694</v>
      </c>
      <c r="B13172" s="200">
        <v>10502</v>
      </c>
      <c r="C13172" s="201">
        <f t="shared" si="410"/>
        <v>10.502000000000001</v>
      </c>
      <c r="D13172" s="254">
        <f t="shared" si="411"/>
        <v>0.59386973180075575</v>
      </c>
    </row>
    <row r="13173" spans="1:4" x14ac:dyDescent="0.3">
      <c r="A13173" s="4">
        <v>38695</v>
      </c>
      <c r="B13173" s="200">
        <v>10624</v>
      </c>
      <c r="C13173" s="201">
        <f t="shared" si="410"/>
        <v>10.624000000000001</v>
      </c>
      <c r="D13173" s="254">
        <f t="shared" si="411"/>
        <v>1.1616834888592553</v>
      </c>
    </row>
    <row r="13174" spans="1:4" x14ac:dyDescent="0.3">
      <c r="A13174" s="4">
        <v>38699</v>
      </c>
      <c r="B13174" s="200">
        <v>10636.8</v>
      </c>
      <c r="C13174" s="201">
        <f t="shared" si="410"/>
        <v>10.636799999999999</v>
      </c>
      <c r="D13174" s="254">
        <f t="shared" si="411"/>
        <v>0.12048192771083599</v>
      </c>
    </row>
    <row r="13175" spans="1:4" x14ac:dyDescent="0.3">
      <c r="A13175" s="4">
        <v>38700</v>
      </c>
      <c r="B13175" s="200">
        <v>10693.099999999999</v>
      </c>
      <c r="C13175" s="201">
        <f t="shared" si="410"/>
        <v>10.693099999999999</v>
      </c>
      <c r="D13175" s="254">
        <f t="shared" si="411"/>
        <v>0.52929452466907723</v>
      </c>
    </row>
    <row r="13176" spans="1:4" x14ac:dyDescent="0.3">
      <c r="A13176" s="4">
        <v>38701</v>
      </c>
      <c r="B13176" s="200">
        <v>10737.8</v>
      </c>
      <c r="C13176" s="201">
        <f t="shared" si="410"/>
        <v>10.7378</v>
      </c>
      <c r="D13176" s="254">
        <f t="shared" si="411"/>
        <v>0.41802657788667652</v>
      </c>
    </row>
    <row r="13177" spans="1:4" x14ac:dyDescent="0.3">
      <c r="A13177" s="4">
        <v>38702</v>
      </c>
      <c r="B13177" s="200">
        <v>10756.7</v>
      </c>
      <c r="C13177" s="201">
        <f t="shared" si="410"/>
        <v>10.7567</v>
      </c>
      <c r="D13177" s="254">
        <f t="shared" si="411"/>
        <v>0.17601370858091325</v>
      </c>
    </row>
    <row r="13178" spans="1:4" x14ac:dyDescent="0.3">
      <c r="A13178" s="4">
        <v>38705</v>
      </c>
      <c r="B13178" s="200">
        <v>10728.300000000001</v>
      </c>
      <c r="C13178" s="201">
        <f t="shared" si="410"/>
        <v>10.728300000000001</v>
      </c>
      <c r="D13178" s="254">
        <f t="shared" si="411"/>
        <v>-0.26402149358074611</v>
      </c>
    </row>
    <row r="13179" spans="1:4" x14ac:dyDescent="0.3">
      <c r="A13179" s="4">
        <v>38706</v>
      </c>
      <c r="B13179" s="200">
        <v>10699.7</v>
      </c>
      <c r="C13179" s="201">
        <f t="shared" si="410"/>
        <v>10.6997</v>
      </c>
      <c r="D13179" s="254">
        <f t="shared" si="411"/>
        <v>-0.26658464062340181</v>
      </c>
    </row>
    <row r="13180" spans="1:4" x14ac:dyDescent="0.3">
      <c r="A13180" s="4">
        <v>38707</v>
      </c>
      <c r="B13180" s="200">
        <v>10645.699999999999</v>
      </c>
      <c r="C13180" s="201">
        <f t="shared" si="410"/>
        <v>10.6457</v>
      </c>
      <c r="D13180" s="254">
        <f t="shared" si="411"/>
        <v>-0.5046870473004117</v>
      </c>
    </row>
    <row r="13181" spans="1:4" x14ac:dyDescent="0.3">
      <c r="A13181" s="4">
        <v>38708</v>
      </c>
      <c r="B13181" s="200">
        <v>10653.2</v>
      </c>
      <c r="C13181" s="201">
        <f t="shared" si="410"/>
        <v>10.6532</v>
      </c>
      <c r="D13181" s="254">
        <f t="shared" si="411"/>
        <v>7.0450980207992231E-2</v>
      </c>
    </row>
    <row r="13182" spans="1:4" x14ac:dyDescent="0.3">
      <c r="A13182" s="4">
        <v>38709</v>
      </c>
      <c r="B13182" s="200">
        <v>10684.5</v>
      </c>
      <c r="C13182" s="201">
        <f t="shared" si="410"/>
        <v>10.6845</v>
      </c>
      <c r="D13182" s="254">
        <f t="shared" si="411"/>
        <v>0.29380843314683602</v>
      </c>
    </row>
    <row r="13183" spans="1:4" x14ac:dyDescent="0.3">
      <c r="A13183" s="4">
        <v>38712</v>
      </c>
      <c r="B13183" s="200">
        <v>10693.199999999999</v>
      </c>
      <c r="C13183" s="201">
        <f t="shared" si="410"/>
        <v>10.693199999999999</v>
      </c>
      <c r="D13183" s="254">
        <f t="shared" si="411"/>
        <v>8.1426365295511616E-2</v>
      </c>
    </row>
    <row r="13184" spans="1:4" x14ac:dyDescent="0.3">
      <c r="A13184" s="4">
        <v>38713</v>
      </c>
      <c r="B13184" s="200">
        <v>10736.2</v>
      </c>
      <c r="C13184" s="201">
        <f t="shared" si="410"/>
        <v>10.7362</v>
      </c>
      <c r="D13184" s="254">
        <f t="shared" si="411"/>
        <v>0.40212471477201195</v>
      </c>
    </row>
    <row r="13185" spans="1:4" x14ac:dyDescent="0.3">
      <c r="A13185" s="4">
        <v>38714</v>
      </c>
      <c r="B13185" s="200">
        <v>10777.699999999999</v>
      </c>
      <c r="C13185" s="201">
        <f t="shared" si="410"/>
        <v>10.777699999999999</v>
      </c>
      <c r="D13185" s="254">
        <f t="shared" si="411"/>
        <v>0.38654272461391415</v>
      </c>
    </row>
    <row r="13186" spans="1:4" x14ac:dyDescent="0.3">
      <c r="A13186" s="4">
        <v>38715</v>
      </c>
      <c r="B13186" s="200">
        <v>10710.9</v>
      </c>
      <c r="C13186" s="201">
        <f t="shared" si="410"/>
        <v>10.710899999999999</v>
      </c>
      <c r="D13186" s="254">
        <f t="shared" si="411"/>
        <v>-0.61979828720413188</v>
      </c>
    </row>
    <row r="13187" spans="1:4" x14ac:dyDescent="0.3">
      <c r="A13187" s="4">
        <v>38716</v>
      </c>
      <c r="B13187" s="200">
        <v>10634.4</v>
      </c>
      <c r="C13187" s="201">
        <f t="shared" si="410"/>
        <v>10.634399999999999</v>
      </c>
      <c r="D13187" s="254">
        <f t="shared" si="411"/>
        <v>-0.71422569531972568</v>
      </c>
    </row>
    <row r="13188" spans="1:4" x14ac:dyDescent="0.3">
      <c r="A13188" s="4">
        <v>38719</v>
      </c>
      <c r="B13188" s="200">
        <v>10625.3</v>
      </c>
      <c r="C13188" s="201">
        <f t="shared" si="410"/>
        <v>10.625299999999999</v>
      </c>
      <c r="D13188" s="254">
        <f t="shared" si="411"/>
        <v>-8.5571353343871781E-2</v>
      </c>
    </row>
    <row r="13189" spans="1:4" x14ac:dyDescent="0.3">
      <c r="A13189" s="4">
        <v>38720</v>
      </c>
      <c r="B13189" s="200">
        <v>10645.5</v>
      </c>
      <c r="C13189" s="201">
        <f t="shared" si="410"/>
        <v>10.6455</v>
      </c>
      <c r="D13189" s="254">
        <f t="shared" si="411"/>
        <v>0.19011227918270812</v>
      </c>
    </row>
    <row r="13190" spans="1:4" x14ac:dyDescent="0.3">
      <c r="A13190" s="4">
        <v>38721</v>
      </c>
      <c r="B13190" s="200">
        <v>10581.5</v>
      </c>
      <c r="C13190" s="201">
        <f t="shared" ref="C13190:C13253" si="412">B13190/1000</f>
        <v>10.5815</v>
      </c>
      <c r="D13190" s="254">
        <f t="shared" si="411"/>
        <v>-0.60119299234417944</v>
      </c>
    </row>
    <row r="13191" spans="1:4" x14ac:dyDescent="0.3">
      <c r="A13191" s="4">
        <v>38722</v>
      </c>
      <c r="B13191" s="200">
        <v>10590.7</v>
      </c>
      <c r="C13191" s="201">
        <f t="shared" si="412"/>
        <v>10.5907</v>
      </c>
      <c r="D13191" s="254">
        <f t="shared" ref="D13191:D13254" si="413">((B13191/B13190)-1)*100</f>
        <v>8.6944195057414575E-2</v>
      </c>
    </row>
    <row r="13192" spans="1:4" x14ac:dyDescent="0.3">
      <c r="A13192" s="4">
        <v>38723</v>
      </c>
      <c r="B13192" s="200">
        <v>10572.6</v>
      </c>
      <c r="C13192" s="201">
        <f t="shared" si="412"/>
        <v>10.5726</v>
      </c>
      <c r="D13192" s="254">
        <f t="shared" si="413"/>
        <v>-0.17090466163709461</v>
      </c>
    </row>
    <row r="13193" spans="1:4" x14ac:dyDescent="0.3">
      <c r="A13193" s="4">
        <v>38726</v>
      </c>
      <c r="B13193" s="200">
        <v>10544.6</v>
      </c>
      <c r="C13193" s="201">
        <f t="shared" si="412"/>
        <v>10.544600000000001</v>
      </c>
      <c r="D13193" s="254">
        <f t="shared" si="413"/>
        <v>-0.26483551822635842</v>
      </c>
    </row>
    <row r="13194" spans="1:4" x14ac:dyDescent="0.3">
      <c r="A13194" s="4">
        <v>38727</v>
      </c>
      <c r="B13194" s="200">
        <v>10599</v>
      </c>
      <c r="C13194" s="201">
        <f t="shared" si="412"/>
        <v>10.599</v>
      </c>
      <c r="D13194" s="254">
        <f t="shared" si="413"/>
        <v>0.51590387496918133</v>
      </c>
    </row>
    <row r="13195" spans="1:4" x14ac:dyDescent="0.3">
      <c r="A13195" s="4">
        <v>38728</v>
      </c>
      <c r="B13195" s="200">
        <v>10609.7</v>
      </c>
      <c r="C13195" s="201">
        <f t="shared" si="412"/>
        <v>10.6097</v>
      </c>
      <c r="D13195" s="254">
        <f t="shared" si="413"/>
        <v>0.10095292008680534</v>
      </c>
    </row>
    <row r="13196" spans="1:4" x14ac:dyDescent="0.3">
      <c r="A13196" s="4">
        <v>38729</v>
      </c>
      <c r="B13196" s="200">
        <v>10573.2</v>
      </c>
      <c r="C13196" s="201">
        <f t="shared" si="412"/>
        <v>10.5732</v>
      </c>
      <c r="D13196" s="254">
        <f t="shared" si="413"/>
        <v>-0.34402480748748632</v>
      </c>
    </row>
    <row r="13197" spans="1:4" x14ac:dyDescent="0.3">
      <c r="A13197" s="4">
        <v>38730</v>
      </c>
      <c r="B13197" s="200">
        <v>10575.2</v>
      </c>
      <c r="C13197" s="201">
        <f t="shared" si="412"/>
        <v>10.575200000000001</v>
      </c>
      <c r="D13197" s="254">
        <f t="shared" si="413"/>
        <v>1.8915749252834679E-2</v>
      </c>
    </row>
    <row r="13198" spans="1:4" x14ac:dyDescent="0.3">
      <c r="A13198" s="4">
        <v>38733</v>
      </c>
      <c r="B13198" s="200">
        <v>10559</v>
      </c>
      <c r="C13198" s="201">
        <f t="shared" si="412"/>
        <v>10.558999999999999</v>
      </c>
      <c r="D13198" s="254">
        <f t="shared" si="413"/>
        <v>-0.15318859217793301</v>
      </c>
    </row>
    <row r="13199" spans="1:4" x14ac:dyDescent="0.3">
      <c r="A13199" s="4">
        <v>38734</v>
      </c>
      <c r="B13199" s="200">
        <v>10537.2</v>
      </c>
      <c r="C13199" s="201">
        <f t="shared" si="412"/>
        <v>10.5372</v>
      </c>
      <c r="D13199" s="254">
        <f t="shared" si="413"/>
        <v>-0.20645894497584028</v>
      </c>
    </row>
    <row r="13200" spans="1:4" x14ac:dyDescent="0.3">
      <c r="A13200" s="4">
        <v>38735</v>
      </c>
      <c r="B13200" s="200">
        <v>10577.8</v>
      </c>
      <c r="C13200" s="201">
        <f t="shared" si="412"/>
        <v>10.5778</v>
      </c>
      <c r="D13200" s="254">
        <f t="shared" si="413"/>
        <v>0.38530159814749165</v>
      </c>
    </row>
    <row r="13201" spans="1:4" x14ac:dyDescent="0.3">
      <c r="A13201" s="4">
        <v>38736</v>
      </c>
      <c r="B13201" s="200">
        <v>10558.9</v>
      </c>
      <c r="C13201" s="201">
        <f t="shared" si="412"/>
        <v>10.5589</v>
      </c>
      <c r="D13201" s="254">
        <f t="shared" si="413"/>
        <v>-0.17867609521828864</v>
      </c>
    </row>
    <row r="13202" spans="1:4" x14ac:dyDescent="0.3">
      <c r="A13202" s="4">
        <v>38737</v>
      </c>
      <c r="B13202" s="200">
        <v>10507.8</v>
      </c>
      <c r="C13202" s="201">
        <f t="shared" si="412"/>
        <v>10.5078</v>
      </c>
      <c r="D13202" s="254">
        <f t="shared" si="413"/>
        <v>-0.48395192681056631</v>
      </c>
    </row>
    <row r="13203" spans="1:4" x14ac:dyDescent="0.3">
      <c r="A13203" s="4">
        <v>38740</v>
      </c>
      <c r="B13203" s="200">
        <v>10520.8</v>
      </c>
      <c r="C13203" s="201">
        <f t="shared" si="412"/>
        <v>10.520799999999999</v>
      </c>
      <c r="D13203" s="254">
        <f t="shared" si="413"/>
        <v>0.12371761929232949</v>
      </c>
    </row>
    <row r="13204" spans="1:4" x14ac:dyDescent="0.3">
      <c r="A13204" s="4">
        <v>38741</v>
      </c>
      <c r="B13204" s="200">
        <v>10506.3</v>
      </c>
      <c r="C13204" s="201">
        <f t="shared" si="412"/>
        <v>10.5063</v>
      </c>
      <c r="D13204" s="254">
        <f t="shared" si="413"/>
        <v>-0.13782221884267587</v>
      </c>
    </row>
    <row r="13205" spans="1:4" x14ac:dyDescent="0.3">
      <c r="A13205" s="4">
        <v>38742</v>
      </c>
      <c r="B13205" s="200">
        <v>10500.400000000001</v>
      </c>
      <c r="C13205" s="201">
        <f t="shared" si="412"/>
        <v>10.500400000000001</v>
      </c>
      <c r="D13205" s="254">
        <f t="shared" si="413"/>
        <v>-5.6156782121186133E-2</v>
      </c>
    </row>
    <row r="13206" spans="1:4" x14ac:dyDescent="0.3">
      <c r="A13206" s="4">
        <v>38743</v>
      </c>
      <c r="B13206" s="200">
        <v>10503.9</v>
      </c>
      <c r="C13206" s="201">
        <f t="shared" si="412"/>
        <v>10.5039</v>
      </c>
      <c r="D13206" s="254">
        <f t="shared" si="413"/>
        <v>3.3332063540414403E-2</v>
      </c>
    </row>
    <row r="13207" spans="1:4" x14ac:dyDescent="0.3">
      <c r="A13207" s="4">
        <v>38744</v>
      </c>
      <c r="B13207" s="200">
        <v>10459.799999999999</v>
      </c>
      <c r="C13207" s="201">
        <f t="shared" si="412"/>
        <v>10.4598</v>
      </c>
      <c r="D13207" s="254">
        <f t="shared" si="413"/>
        <v>-0.41984405792134805</v>
      </c>
    </row>
    <row r="13208" spans="1:4" x14ac:dyDescent="0.3">
      <c r="A13208" s="4">
        <v>38747</v>
      </c>
      <c r="B13208" s="200">
        <v>10441.599999999999</v>
      </c>
      <c r="C13208" s="201">
        <f t="shared" si="412"/>
        <v>10.441599999999999</v>
      </c>
      <c r="D13208" s="254">
        <f t="shared" si="413"/>
        <v>-0.17399950285856836</v>
      </c>
    </row>
    <row r="13209" spans="1:4" x14ac:dyDescent="0.3">
      <c r="A13209" s="4">
        <v>38748</v>
      </c>
      <c r="B13209" s="200">
        <v>10443.300000000001</v>
      </c>
      <c r="C13209" s="201">
        <f t="shared" si="412"/>
        <v>10.443300000000001</v>
      </c>
      <c r="D13209" s="254">
        <f t="shared" si="413"/>
        <v>1.6281029727260865E-2</v>
      </c>
    </row>
    <row r="13210" spans="1:4" x14ac:dyDescent="0.3">
      <c r="A13210" s="4">
        <v>38749</v>
      </c>
      <c r="B13210" s="200">
        <v>10430.300000000001</v>
      </c>
      <c r="C13210" s="201">
        <f t="shared" si="412"/>
        <v>10.430300000000001</v>
      </c>
      <c r="D13210" s="254">
        <f t="shared" si="413"/>
        <v>-0.12448172512520284</v>
      </c>
    </row>
    <row r="13211" spans="1:4" x14ac:dyDescent="0.3">
      <c r="A13211" s="4">
        <v>38750</v>
      </c>
      <c r="B13211" s="200">
        <v>10480.5</v>
      </c>
      <c r="C13211" s="201">
        <f t="shared" si="412"/>
        <v>10.480499999999999</v>
      </c>
      <c r="D13211" s="254">
        <f t="shared" si="413"/>
        <v>0.48129008753341473</v>
      </c>
    </row>
    <row r="13212" spans="1:4" x14ac:dyDescent="0.3">
      <c r="A13212" s="4">
        <v>38751</v>
      </c>
      <c r="B13212" s="200">
        <v>10498.1</v>
      </c>
      <c r="C13212" s="201">
        <f t="shared" si="412"/>
        <v>10.498100000000001</v>
      </c>
      <c r="D13212" s="254">
        <f t="shared" si="413"/>
        <v>0.1679309193263645</v>
      </c>
    </row>
    <row r="13213" spans="1:4" x14ac:dyDescent="0.3">
      <c r="A13213" s="4">
        <v>38755</v>
      </c>
      <c r="B13213" s="200">
        <v>10475.799999999999</v>
      </c>
      <c r="C13213" s="201">
        <f t="shared" si="412"/>
        <v>10.4758</v>
      </c>
      <c r="D13213" s="254">
        <f t="shared" si="413"/>
        <v>-0.21241939017537792</v>
      </c>
    </row>
    <row r="13214" spans="1:4" x14ac:dyDescent="0.3">
      <c r="A13214" s="4">
        <v>38756</v>
      </c>
      <c r="B13214" s="200">
        <v>10527.699999999999</v>
      </c>
      <c r="C13214" s="201">
        <f t="shared" si="412"/>
        <v>10.527699999999999</v>
      </c>
      <c r="D13214" s="254">
        <f t="shared" si="413"/>
        <v>0.49542755684530704</v>
      </c>
    </row>
    <row r="13215" spans="1:4" x14ac:dyDescent="0.3">
      <c r="A13215" s="4">
        <v>38757</v>
      </c>
      <c r="B13215" s="200">
        <v>10480.299999999999</v>
      </c>
      <c r="C13215" s="201">
        <f t="shared" si="412"/>
        <v>10.4803</v>
      </c>
      <c r="D13215" s="254">
        <f t="shared" si="413"/>
        <v>-0.45024079333567668</v>
      </c>
    </row>
    <row r="13216" spans="1:4" x14ac:dyDescent="0.3">
      <c r="A13216" s="4">
        <v>38758</v>
      </c>
      <c r="B13216" s="200">
        <v>10487</v>
      </c>
      <c r="C13216" s="201">
        <f t="shared" si="412"/>
        <v>10.487</v>
      </c>
      <c r="D13216" s="254">
        <f t="shared" si="413"/>
        <v>6.392946766791141E-2</v>
      </c>
    </row>
    <row r="13217" spans="1:4" x14ac:dyDescent="0.3">
      <c r="A13217" s="4">
        <v>38761</v>
      </c>
      <c r="B13217" s="200">
        <v>10525.800000000001</v>
      </c>
      <c r="C13217" s="201">
        <f t="shared" si="412"/>
        <v>10.5258</v>
      </c>
      <c r="D13217" s="254">
        <f t="shared" si="413"/>
        <v>0.36998188233050566</v>
      </c>
    </row>
    <row r="13218" spans="1:4" x14ac:dyDescent="0.3">
      <c r="A13218" s="4">
        <v>38762</v>
      </c>
      <c r="B13218" s="200">
        <v>10524.900000000001</v>
      </c>
      <c r="C13218" s="201">
        <f t="shared" si="412"/>
        <v>10.524900000000001</v>
      </c>
      <c r="D13218" s="254">
        <f t="shared" si="413"/>
        <v>-8.550418970521001E-3</v>
      </c>
    </row>
    <row r="13219" spans="1:4" x14ac:dyDescent="0.3">
      <c r="A13219" s="4">
        <v>38763</v>
      </c>
      <c r="B13219" s="200">
        <v>10517</v>
      </c>
      <c r="C13219" s="201">
        <f t="shared" si="412"/>
        <v>10.516999999999999</v>
      </c>
      <c r="D13219" s="254">
        <f t="shared" si="413"/>
        <v>-7.5060095582868414E-2</v>
      </c>
    </row>
    <row r="13220" spans="1:4" x14ac:dyDescent="0.3">
      <c r="A13220" s="4">
        <v>38764</v>
      </c>
      <c r="B13220" s="200">
        <v>10517.5</v>
      </c>
      <c r="C13220" s="201">
        <f t="shared" si="412"/>
        <v>10.5175</v>
      </c>
      <c r="D13220" s="254">
        <f t="shared" si="413"/>
        <v>4.7542074736117712E-3</v>
      </c>
    </row>
    <row r="13221" spans="1:4" x14ac:dyDescent="0.3">
      <c r="A13221" s="4">
        <v>38765</v>
      </c>
      <c r="B13221" s="200">
        <v>10452.799999999999</v>
      </c>
      <c r="C13221" s="201">
        <f t="shared" si="412"/>
        <v>10.4528</v>
      </c>
      <c r="D13221" s="254">
        <f t="shared" si="413"/>
        <v>-0.61516520085572735</v>
      </c>
    </row>
    <row r="13222" spans="1:4" x14ac:dyDescent="0.3">
      <c r="A13222" s="4">
        <v>38768</v>
      </c>
      <c r="B13222" s="200">
        <v>10440.099999999999</v>
      </c>
      <c r="C13222" s="201">
        <f t="shared" si="412"/>
        <v>10.440099999999999</v>
      </c>
      <c r="D13222" s="254">
        <f t="shared" si="413"/>
        <v>-0.12149854584417863</v>
      </c>
    </row>
    <row r="13223" spans="1:4" x14ac:dyDescent="0.3">
      <c r="A13223" s="4">
        <v>38769</v>
      </c>
      <c r="B13223" s="200">
        <v>10438.800000000001</v>
      </c>
      <c r="C13223" s="201">
        <f t="shared" si="412"/>
        <v>10.438800000000001</v>
      </c>
      <c r="D13223" s="254">
        <f t="shared" si="413"/>
        <v>-1.2451988007755599E-2</v>
      </c>
    </row>
    <row r="13224" spans="1:4" x14ac:dyDescent="0.3">
      <c r="A13224" s="4">
        <v>38770</v>
      </c>
      <c r="B13224" s="200">
        <v>10499</v>
      </c>
      <c r="C13224" s="201">
        <f t="shared" si="412"/>
        <v>10.499000000000001</v>
      </c>
      <c r="D13224" s="254">
        <f t="shared" si="413"/>
        <v>0.57669463923055719</v>
      </c>
    </row>
    <row r="13225" spans="1:4" x14ac:dyDescent="0.3">
      <c r="A13225" s="4">
        <v>38771</v>
      </c>
      <c r="B13225" s="200">
        <v>10488.5</v>
      </c>
      <c r="C13225" s="201">
        <f t="shared" si="412"/>
        <v>10.4885</v>
      </c>
      <c r="D13225" s="254">
        <f t="shared" si="413"/>
        <v>-0.10000952471663771</v>
      </c>
    </row>
    <row r="13226" spans="1:4" x14ac:dyDescent="0.3">
      <c r="A13226" s="4">
        <v>38772</v>
      </c>
      <c r="B13226" s="200">
        <v>10476.1</v>
      </c>
      <c r="C13226" s="201">
        <f t="shared" si="412"/>
        <v>10.476100000000001</v>
      </c>
      <c r="D13226" s="254">
        <f t="shared" si="413"/>
        <v>-0.11822472231490799</v>
      </c>
    </row>
    <row r="13227" spans="1:4" x14ac:dyDescent="0.3">
      <c r="A13227" s="4">
        <v>38775</v>
      </c>
      <c r="B13227" s="200">
        <v>10466.1</v>
      </c>
      <c r="C13227" s="201">
        <f t="shared" si="412"/>
        <v>10.466100000000001</v>
      </c>
      <c r="D13227" s="254">
        <f t="shared" si="413"/>
        <v>-9.5455369841834781E-2</v>
      </c>
    </row>
    <row r="13228" spans="1:4" x14ac:dyDescent="0.3">
      <c r="A13228" s="4">
        <v>38776</v>
      </c>
      <c r="B13228" s="200">
        <v>10456</v>
      </c>
      <c r="C13228" s="201">
        <f t="shared" si="412"/>
        <v>10.456</v>
      </c>
      <c r="D13228" s="254">
        <f t="shared" si="413"/>
        <v>-9.6502039919366123E-2</v>
      </c>
    </row>
    <row r="13229" spans="1:4" x14ac:dyDescent="0.3">
      <c r="A13229" s="4">
        <v>38777</v>
      </c>
      <c r="B13229" s="200">
        <v>10467.299999999999</v>
      </c>
      <c r="C13229" s="201">
        <f t="shared" si="412"/>
        <v>10.4673</v>
      </c>
      <c r="D13229" s="254">
        <f t="shared" si="413"/>
        <v>0.10807192042845415</v>
      </c>
    </row>
    <row r="13230" spans="1:4" x14ac:dyDescent="0.3">
      <c r="A13230" s="4">
        <v>38778</v>
      </c>
      <c r="B13230" s="200">
        <v>10511.300000000001</v>
      </c>
      <c r="C13230" s="201">
        <f t="shared" si="412"/>
        <v>10.5113</v>
      </c>
      <c r="D13230" s="254">
        <f t="shared" si="413"/>
        <v>0.42035673000679896</v>
      </c>
    </row>
    <row r="13231" spans="1:4" x14ac:dyDescent="0.3">
      <c r="A13231" s="4">
        <v>38779</v>
      </c>
      <c r="B13231" s="200">
        <v>10575.900000000001</v>
      </c>
      <c r="C13231" s="201">
        <f t="shared" si="412"/>
        <v>10.575900000000001</v>
      </c>
      <c r="D13231" s="254">
        <f t="shared" si="413"/>
        <v>0.61457669365350132</v>
      </c>
    </row>
    <row r="13232" spans="1:4" x14ac:dyDescent="0.3">
      <c r="A13232" s="4">
        <v>38782</v>
      </c>
      <c r="B13232" s="200">
        <v>10611.800000000001</v>
      </c>
      <c r="C13232" s="201">
        <f t="shared" si="412"/>
        <v>10.611800000000001</v>
      </c>
      <c r="D13232" s="254">
        <f t="shared" si="413"/>
        <v>0.33945101598917837</v>
      </c>
    </row>
    <row r="13233" spans="1:4" x14ac:dyDescent="0.3">
      <c r="A13233" s="4">
        <v>38783</v>
      </c>
      <c r="B13233" s="200">
        <v>10700.300000000001</v>
      </c>
      <c r="C13233" s="201">
        <f t="shared" si="412"/>
        <v>10.7003</v>
      </c>
      <c r="D13233" s="254">
        <f t="shared" si="413"/>
        <v>0.83397727058558413</v>
      </c>
    </row>
    <row r="13234" spans="1:4" x14ac:dyDescent="0.3">
      <c r="A13234" s="4">
        <v>38784</v>
      </c>
      <c r="B13234" s="200">
        <v>10756</v>
      </c>
      <c r="C13234" s="201">
        <f t="shared" si="412"/>
        <v>10.756</v>
      </c>
      <c r="D13234" s="254">
        <f t="shared" si="413"/>
        <v>0.52054615291159401</v>
      </c>
    </row>
    <row r="13235" spans="1:4" x14ac:dyDescent="0.3">
      <c r="A13235" s="4">
        <v>38785</v>
      </c>
      <c r="B13235" s="200">
        <v>10709.4</v>
      </c>
      <c r="C13235" s="201">
        <f t="shared" si="412"/>
        <v>10.7094</v>
      </c>
      <c r="D13235" s="254">
        <f t="shared" si="413"/>
        <v>-0.43324656005950812</v>
      </c>
    </row>
    <row r="13236" spans="1:4" x14ac:dyDescent="0.3">
      <c r="A13236" s="4">
        <v>38786</v>
      </c>
      <c r="B13236" s="200">
        <v>10712.5</v>
      </c>
      <c r="C13236" s="201">
        <f t="shared" si="412"/>
        <v>10.7125</v>
      </c>
      <c r="D13236" s="254">
        <f t="shared" si="413"/>
        <v>2.8946532952356385E-2</v>
      </c>
    </row>
    <row r="13237" spans="1:4" x14ac:dyDescent="0.3">
      <c r="A13237" s="4">
        <v>38789</v>
      </c>
      <c r="B13237" s="200">
        <v>10712.6</v>
      </c>
      <c r="C13237" s="201">
        <f t="shared" si="412"/>
        <v>10.7126</v>
      </c>
      <c r="D13237" s="254">
        <f t="shared" si="413"/>
        <v>9.3348891481159768E-4</v>
      </c>
    </row>
    <row r="13238" spans="1:4" x14ac:dyDescent="0.3">
      <c r="A13238" s="4">
        <v>38790</v>
      </c>
      <c r="B13238" s="200">
        <v>10694.2</v>
      </c>
      <c r="C13238" s="201">
        <f t="shared" si="412"/>
        <v>10.6942</v>
      </c>
      <c r="D13238" s="254">
        <f t="shared" si="413"/>
        <v>-0.17176035696282455</v>
      </c>
    </row>
    <row r="13239" spans="1:4" x14ac:dyDescent="0.3">
      <c r="A13239" s="4">
        <v>38791</v>
      </c>
      <c r="B13239" s="200">
        <v>10666.7</v>
      </c>
      <c r="C13239" s="201">
        <f t="shared" si="412"/>
        <v>10.666700000000001</v>
      </c>
      <c r="D13239" s="254">
        <f t="shared" si="413"/>
        <v>-0.25714873482822753</v>
      </c>
    </row>
    <row r="13240" spans="1:4" x14ac:dyDescent="0.3">
      <c r="A13240" s="4">
        <v>38792</v>
      </c>
      <c r="B13240" s="200">
        <v>10621.2</v>
      </c>
      <c r="C13240" s="201">
        <f t="shared" si="412"/>
        <v>10.6212</v>
      </c>
      <c r="D13240" s="254">
        <f t="shared" si="413"/>
        <v>-0.42656116699635316</v>
      </c>
    </row>
    <row r="13241" spans="1:4" x14ac:dyDescent="0.3">
      <c r="A13241" s="4">
        <v>38793</v>
      </c>
      <c r="B13241" s="200">
        <v>10688.5</v>
      </c>
      <c r="C13241" s="201">
        <f t="shared" si="412"/>
        <v>10.688499999999999</v>
      </c>
      <c r="D13241" s="254">
        <f t="shared" si="413"/>
        <v>0.63363838361012448</v>
      </c>
    </row>
    <row r="13242" spans="1:4" x14ac:dyDescent="0.3">
      <c r="A13242" s="4">
        <v>38796</v>
      </c>
      <c r="B13242" s="200">
        <v>10756.8</v>
      </c>
      <c r="C13242" s="201">
        <f t="shared" si="412"/>
        <v>10.7568</v>
      </c>
      <c r="D13242" s="254">
        <f t="shared" si="413"/>
        <v>0.63900453758711784</v>
      </c>
    </row>
    <row r="13243" spans="1:4" x14ac:dyDescent="0.3">
      <c r="A13243" s="4">
        <v>38798</v>
      </c>
      <c r="B13243" s="200">
        <v>10862.8</v>
      </c>
      <c r="C13243" s="201">
        <f t="shared" si="412"/>
        <v>10.8628</v>
      </c>
      <c r="D13243" s="254">
        <f t="shared" si="413"/>
        <v>0.98542317417820158</v>
      </c>
    </row>
    <row r="13244" spans="1:4" x14ac:dyDescent="0.3">
      <c r="A13244" s="4">
        <v>38799</v>
      </c>
      <c r="B13244" s="200">
        <v>10861.2</v>
      </c>
      <c r="C13244" s="201">
        <f t="shared" si="412"/>
        <v>10.8612</v>
      </c>
      <c r="D13244" s="254">
        <f t="shared" si="413"/>
        <v>-1.472916743380237E-2</v>
      </c>
    </row>
    <row r="13245" spans="1:4" x14ac:dyDescent="0.3">
      <c r="A13245" s="4">
        <v>38800</v>
      </c>
      <c r="B13245" s="200">
        <v>10856.8</v>
      </c>
      <c r="C13245" s="201">
        <f t="shared" si="412"/>
        <v>10.8568</v>
      </c>
      <c r="D13245" s="254">
        <f t="shared" si="413"/>
        <v>-4.0511177402147158E-2</v>
      </c>
    </row>
    <row r="13246" spans="1:4" x14ac:dyDescent="0.3">
      <c r="A13246" s="4">
        <v>38803</v>
      </c>
      <c r="B13246" s="200">
        <v>10932.9</v>
      </c>
      <c r="C13246" s="201">
        <f t="shared" si="412"/>
        <v>10.9329</v>
      </c>
      <c r="D13246" s="254">
        <f t="shared" si="413"/>
        <v>0.70094318767961461</v>
      </c>
    </row>
    <row r="13247" spans="1:4" x14ac:dyDescent="0.3">
      <c r="A13247" s="4">
        <v>38804</v>
      </c>
      <c r="B13247" s="200">
        <v>10963.300000000001</v>
      </c>
      <c r="C13247" s="201">
        <f t="shared" si="412"/>
        <v>10.9633</v>
      </c>
      <c r="D13247" s="254">
        <f t="shared" si="413"/>
        <v>0.2780598011506763</v>
      </c>
    </row>
    <row r="13248" spans="1:4" x14ac:dyDescent="0.3">
      <c r="A13248" s="4">
        <v>38805</v>
      </c>
      <c r="B13248" s="200">
        <v>10951</v>
      </c>
      <c r="C13248" s="201">
        <f t="shared" si="412"/>
        <v>10.951000000000001</v>
      </c>
      <c r="D13248" s="254">
        <f t="shared" si="413"/>
        <v>-0.11219249678473542</v>
      </c>
    </row>
    <row r="13249" spans="1:4" x14ac:dyDescent="0.3">
      <c r="A13249" s="4">
        <v>38806</v>
      </c>
      <c r="B13249" s="200">
        <v>10922.800000000001</v>
      </c>
      <c r="C13249" s="201">
        <f t="shared" si="412"/>
        <v>10.922800000000001</v>
      </c>
      <c r="D13249" s="254">
        <f t="shared" si="413"/>
        <v>-0.25751072961371912</v>
      </c>
    </row>
    <row r="13250" spans="1:4" x14ac:dyDescent="0.3">
      <c r="A13250" s="4">
        <v>38807</v>
      </c>
      <c r="B13250" s="200">
        <v>10893.5</v>
      </c>
      <c r="C13250" s="201">
        <f t="shared" si="412"/>
        <v>10.8935</v>
      </c>
      <c r="D13250" s="254">
        <f t="shared" si="413"/>
        <v>-0.26824623722856433</v>
      </c>
    </row>
    <row r="13251" spans="1:4" x14ac:dyDescent="0.3">
      <c r="A13251" s="4">
        <v>38810</v>
      </c>
      <c r="B13251" s="200">
        <v>10871.7</v>
      </c>
      <c r="C13251" s="201">
        <f t="shared" si="412"/>
        <v>10.871700000000001</v>
      </c>
      <c r="D13251" s="254">
        <f t="shared" si="413"/>
        <v>-0.20011933721943986</v>
      </c>
    </row>
    <row r="13252" spans="1:4" x14ac:dyDescent="0.3">
      <c r="A13252" s="4">
        <v>38811</v>
      </c>
      <c r="B13252" s="200">
        <v>10854.8</v>
      </c>
      <c r="C13252" s="201">
        <f t="shared" si="412"/>
        <v>10.854799999999999</v>
      </c>
      <c r="D13252" s="254">
        <f t="shared" si="413"/>
        <v>-0.15544946972415596</v>
      </c>
    </row>
    <row r="13253" spans="1:4" x14ac:dyDescent="0.3">
      <c r="A13253" s="4">
        <v>38812</v>
      </c>
      <c r="B13253" s="200">
        <v>10946.7</v>
      </c>
      <c r="C13253" s="201">
        <f t="shared" si="412"/>
        <v>10.9467</v>
      </c>
      <c r="D13253" s="254">
        <f t="shared" si="413"/>
        <v>0.84663006227660986</v>
      </c>
    </row>
    <row r="13254" spans="1:4" x14ac:dyDescent="0.3">
      <c r="A13254" s="4">
        <v>38813</v>
      </c>
      <c r="B13254" s="200">
        <v>11055.7</v>
      </c>
      <c r="C13254" s="201">
        <f t="shared" ref="C13254:C13317" si="414">B13254/1000</f>
        <v>11.0557</v>
      </c>
      <c r="D13254" s="254">
        <f t="shared" si="413"/>
        <v>0.99573387413558478</v>
      </c>
    </row>
    <row r="13255" spans="1:4" x14ac:dyDescent="0.3">
      <c r="A13255" s="4">
        <v>38814</v>
      </c>
      <c r="B13255" s="200">
        <v>11144.3</v>
      </c>
      <c r="C13255" s="201">
        <f t="shared" si="414"/>
        <v>11.144299999999999</v>
      </c>
      <c r="D13255" s="254">
        <f t="shared" ref="D13255:D13318" si="415">((B13255/B13254)-1)*100</f>
        <v>0.80139656466797771</v>
      </c>
    </row>
    <row r="13256" spans="1:4" x14ac:dyDescent="0.3">
      <c r="A13256" s="4">
        <v>38817</v>
      </c>
      <c r="B13256" s="200">
        <v>11095.599999999999</v>
      </c>
      <c r="C13256" s="201">
        <f t="shared" si="414"/>
        <v>11.095599999999999</v>
      </c>
      <c r="D13256" s="254">
        <f t="shared" si="415"/>
        <v>-0.43699469684054248</v>
      </c>
    </row>
    <row r="13257" spans="1:4" x14ac:dyDescent="0.3">
      <c r="A13257" s="4">
        <v>38818</v>
      </c>
      <c r="B13257" s="200">
        <v>11070.800000000001</v>
      </c>
      <c r="C13257" s="201">
        <f t="shared" si="414"/>
        <v>11.070800000000002</v>
      </c>
      <c r="D13257" s="254">
        <f t="shared" si="415"/>
        <v>-0.22351202278377835</v>
      </c>
    </row>
    <row r="13258" spans="1:4" x14ac:dyDescent="0.3">
      <c r="A13258" s="4">
        <v>38819</v>
      </c>
      <c r="B13258" s="200">
        <v>11047.7</v>
      </c>
      <c r="C13258" s="201">
        <f t="shared" si="414"/>
        <v>11.047700000000001</v>
      </c>
      <c r="D13258" s="254">
        <f t="shared" si="415"/>
        <v>-0.20865700762365824</v>
      </c>
    </row>
    <row r="13259" spans="1:4" x14ac:dyDescent="0.3">
      <c r="A13259" s="4">
        <v>38824</v>
      </c>
      <c r="B13259" s="200">
        <v>11084.199999999999</v>
      </c>
      <c r="C13259" s="201">
        <f t="shared" si="414"/>
        <v>11.084199999999999</v>
      </c>
      <c r="D13259" s="254">
        <f t="shared" si="415"/>
        <v>0.33038551010615702</v>
      </c>
    </row>
    <row r="13260" spans="1:4" x14ac:dyDescent="0.3">
      <c r="A13260" s="4">
        <v>38825</v>
      </c>
      <c r="B13260" s="200">
        <v>11001.099999999999</v>
      </c>
      <c r="C13260" s="201">
        <f t="shared" si="414"/>
        <v>11.001099999999999</v>
      </c>
      <c r="D13260" s="254">
        <f t="shared" si="415"/>
        <v>-0.74971581169592794</v>
      </c>
    </row>
    <row r="13261" spans="1:4" x14ac:dyDescent="0.3">
      <c r="A13261" s="4">
        <v>38826</v>
      </c>
      <c r="B13261" s="200">
        <v>10977.3</v>
      </c>
      <c r="C13261" s="201">
        <f t="shared" si="414"/>
        <v>10.9773</v>
      </c>
      <c r="D13261" s="254">
        <f t="shared" si="415"/>
        <v>-0.21634200216341659</v>
      </c>
    </row>
    <row r="13262" spans="1:4" x14ac:dyDescent="0.3">
      <c r="A13262" s="4">
        <v>38827</v>
      </c>
      <c r="B13262" s="200">
        <v>11030.2</v>
      </c>
      <c r="C13262" s="201">
        <f t="shared" si="414"/>
        <v>11.030200000000001</v>
      </c>
      <c r="D13262" s="254">
        <f t="shared" si="415"/>
        <v>0.48190356462882722</v>
      </c>
    </row>
    <row r="13263" spans="1:4" x14ac:dyDescent="0.3">
      <c r="A13263" s="4">
        <v>38828</v>
      </c>
      <c r="B13263" s="200">
        <v>11066.7</v>
      </c>
      <c r="C13263" s="201">
        <f t="shared" si="414"/>
        <v>11.066700000000001</v>
      </c>
      <c r="D13263" s="254">
        <f t="shared" si="415"/>
        <v>0.33090968432123447</v>
      </c>
    </row>
    <row r="13264" spans="1:4" x14ac:dyDescent="0.3">
      <c r="A13264" s="4">
        <v>38831</v>
      </c>
      <c r="B13264" s="200">
        <v>11065.6</v>
      </c>
      <c r="C13264" s="201">
        <f t="shared" si="414"/>
        <v>11.0656</v>
      </c>
      <c r="D13264" s="254">
        <f t="shared" si="415"/>
        <v>-9.9397290972080832E-3</v>
      </c>
    </row>
    <row r="13265" spans="1:4" x14ac:dyDescent="0.3">
      <c r="A13265" s="4">
        <v>38832</v>
      </c>
      <c r="B13265" s="200">
        <v>11084.199999999999</v>
      </c>
      <c r="C13265" s="201">
        <f t="shared" si="414"/>
        <v>11.084199999999999</v>
      </c>
      <c r="D13265" s="254">
        <f t="shared" si="415"/>
        <v>0.16808849045690799</v>
      </c>
    </row>
    <row r="13266" spans="1:4" x14ac:dyDescent="0.3">
      <c r="A13266" s="4">
        <v>38833</v>
      </c>
      <c r="B13266" s="200">
        <v>11157.8</v>
      </c>
      <c r="C13266" s="201">
        <f t="shared" si="414"/>
        <v>11.1578</v>
      </c>
      <c r="D13266" s="254">
        <f t="shared" si="415"/>
        <v>0.66400822792804792</v>
      </c>
    </row>
    <row r="13267" spans="1:4" x14ac:dyDescent="0.3">
      <c r="A13267" s="4">
        <v>38834</v>
      </c>
      <c r="B13267" s="200">
        <v>11113.5</v>
      </c>
      <c r="C13267" s="201">
        <f t="shared" si="414"/>
        <v>11.1135</v>
      </c>
      <c r="D13267" s="254">
        <f t="shared" si="415"/>
        <v>-0.39703167291041952</v>
      </c>
    </row>
    <row r="13268" spans="1:4" x14ac:dyDescent="0.3">
      <c r="A13268" s="4">
        <v>38835</v>
      </c>
      <c r="B13268" s="200">
        <v>11090.3</v>
      </c>
      <c r="C13268" s="201">
        <f t="shared" si="414"/>
        <v>11.090299999999999</v>
      </c>
      <c r="D13268" s="254">
        <f t="shared" si="415"/>
        <v>-0.2087551176497171</v>
      </c>
    </row>
    <row r="13269" spans="1:4" x14ac:dyDescent="0.3">
      <c r="A13269" s="4">
        <v>38839</v>
      </c>
      <c r="B13269" s="200">
        <v>11032.3</v>
      </c>
      <c r="C13269" s="201">
        <f t="shared" si="414"/>
        <v>11.032299999999999</v>
      </c>
      <c r="D13269" s="254">
        <f t="shared" si="415"/>
        <v>-0.5229795406796911</v>
      </c>
    </row>
    <row r="13270" spans="1:4" x14ac:dyDescent="0.3">
      <c r="A13270" s="4">
        <v>38840</v>
      </c>
      <c r="B13270" s="200">
        <v>10960.800000000001</v>
      </c>
      <c r="C13270" s="201">
        <f t="shared" si="414"/>
        <v>10.960800000000001</v>
      </c>
      <c r="D13270" s="254">
        <f t="shared" si="415"/>
        <v>-0.64809695167823422</v>
      </c>
    </row>
    <row r="13271" spans="1:4" x14ac:dyDescent="0.3">
      <c r="A13271" s="4">
        <v>38841</v>
      </c>
      <c r="B13271" s="200">
        <v>10969.4</v>
      </c>
      <c r="C13271" s="201">
        <f t="shared" si="414"/>
        <v>10.9694</v>
      </c>
      <c r="D13271" s="254">
        <f t="shared" si="415"/>
        <v>7.8461426173248583E-2</v>
      </c>
    </row>
    <row r="13272" spans="1:4" x14ac:dyDescent="0.3">
      <c r="A13272" s="4">
        <v>38842</v>
      </c>
      <c r="B13272" s="200">
        <v>10958.7</v>
      </c>
      <c r="C13272" s="201">
        <f t="shared" si="414"/>
        <v>10.9587</v>
      </c>
      <c r="D13272" s="254">
        <f t="shared" si="415"/>
        <v>-9.7544077160094389E-2</v>
      </c>
    </row>
    <row r="13273" spans="1:4" x14ac:dyDescent="0.3">
      <c r="A13273" s="4">
        <v>38845</v>
      </c>
      <c r="B13273" s="200">
        <v>10938.1</v>
      </c>
      <c r="C13273" s="201">
        <f t="shared" si="414"/>
        <v>10.9381</v>
      </c>
      <c r="D13273" s="254">
        <f t="shared" si="415"/>
        <v>-0.18797850109958381</v>
      </c>
    </row>
    <row r="13274" spans="1:4" x14ac:dyDescent="0.3">
      <c r="A13274" s="4">
        <v>38846</v>
      </c>
      <c r="B13274" s="200">
        <v>10925.800000000001</v>
      </c>
      <c r="C13274" s="201">
        <f t="shared" si="414"/>
        <v>10.925800000000001</v>
      </c>
      <c r="D13274" s="254">
        <f t="shared" si="415"/>
        <v>-0.11245097411798355</v>
      </c>
    </row>
    <row r="13275" spans="1:4" x14ac:dyDescent="0.3">
      <c r="A13275" s="4">
        <v>38847</v>
      </c>
      <c r="B13275" s="200">
        <v>10842.5</v>
      </c>
      <c r="C13275" s="201">
        <f t="shared" si="414"/>
        <v>10.842499999999999</v>
      </c>
      <c r="D13275" s="254">
        <f t="shared" si="415"/>
        <v>-0.76241556682349332</v>
      </c>
    </row>
    <row r="13276" spans="1:4" x14ac:dyDescent="0.3">
      <c r="A13276" s="4">
        <v>38848</v>
      </c>
      <c r="B13276" s="200">
        <v>10838.1</v>
      </c>
      <c r="C13276" s="201">
        <f t="shared" si="414"/>
        <v>10.838100000000001</v>
      </c>
      <c r="D13276" s="254">
        <f t="shared" si="415"/>
        <v>-4.058104680654262E-2</v>
      </c>
    </row>
    <row r="13277" spans="1:4" x14ac:dyDescent="0.3">
      <c r="A13277" s="4">
        <v>38849</v>
      </c>
      <c r="B13277" s="200">
        <v>11032.5</v>
      </c>
      <c r="C13277" s="201">
        <f t="shared" si="414"/>
        <v>11.032500000000001</v>
      </c>
      <c r="D13277" s="254">
        <f t="shared" si="415"/>
        <v>1.7936723226395834</v>
      </c>
    </row>
    <row r="13278" spans="1:4" x14ac:dyDescent="0.3">
      <c r="A13278" s="4">
        <v>38852</v>
      </c>
      <c r="B13278" s="200">
        <v>11153.2</v>
      </c>
      <c r="C13278" s="201">
        <f t="shared" si="414"/>
        <v>11.1532</v>
      </c>
      <c r="D13278" s="254">
        <f t="shared" si="415"/>
        <v>1.0940403353727701</v>
      </c>
    </row>
    <row r="13279" spans="1:4" x14ac:dyDescent="0.3">
      <c r="A13279" s="4">
        <v>38853</v>
      </c>
      <c r="B13279" s="200">
        <v>11051.8</v>
      </c>
      <c r="C13279" s="201">
        <f t="shared" si="414"/>
        <v>11.0518</v>
      </c>
      <c r="D13279" s="254">
        <f t="shared" si="415"/>
        <v>-0.90915611663021645</v>
      </c>
    </row>
    <row r="13280" spans="1:4" x14ac:dyDescent="0.3">
      <c r="A13280" s="4">
        <v>38854</v>
      </c>
      <c r="B13280" s="200">
        <v>11133</v>
      </c>
      <c r="C13280" s="201">
        <f t="shared" si="414"/>
        <v>11.132999999999999</v>
      </c>
      <c r="D13280" s="254">
        <f t="shared" si="415"/>
        <v>0.73472194574639715</v>
      </c>
    </row>
    <row r="13281" spans="1:4" x14ac:dyDescent="0.3">
      <c r="A13281" s="4">
        <v>38855</v>
      </c>
      <c r="B13281" s="200">
        <v>11200.5</v>
      </c>
      <c r="C13281" s="201">
        <f t="shared" si="414"/>
        <v>11.2005</v>
      </c>
      <c r="D13281" s="254">
        <f t="shared" si="415"/>
        <v>0.60630557801131246</v>
      </c>
    </row>
    <row r="13282" spans="1:4" x14ac:dyDescent="0.3">
      <c r="A13282" s="4">
        <v>38856</v>
      </c>
      <c r="B13282" s="200">
        <v>11191.5</v>
      </c>
      <c r="C13282" s="201">
        <f t="shared" si="414"/>
        <v>11.1915</v>
      </c>
      <c r="D13282" s="254">
        <f t="shared" si="415"/>
        <v>-8.0353555644840924E-2</v>
      </c>
    </row>
    <row r="13283" spans="1:4" x14ac:dyDescent="0.3">
      <c r="A13283" s="4">
        <v>38859</v>
      </c>
      <c r="B13283" s="200">
        <v>11279.9</v>
      </c>
      <c r="C13283" s="201">
        <f t="shared" si="414"/>
        <v>11.2799</v>
      </c>
      <c r="D13283" s="254">
        <f t="shared" si="415"/>
        <v>0.7898851807174978</v>
      </c>
    </row>
    <row r="13284" spans="1:4" x14ac:dyDescent="0.3">
      <c r="A13284" s="4">
        <v>38860</v>
      </c>
      <c r="B13284" s="200">
        <v>11193.5</v>
      </c>
      <c r="C13284" s="201">
        <f t="shared" si="414"/>
        <v>11.1935</v>
      </c>
      <c r="D13284" s="254">
        <f t="shared" si="415"/>
        <v>-0.76596423727159912</v>
      </c>
    </row>
    <row r="13285" spans="1:4" x14ac:dyDescent="0.3">
      <c r="A13285" s="4">
        <v>38861</v>
      </c>
      <c r="B13285" s="200">
        <v>11285.4</v>
      </c>
      <c r="C13285" s="201">
        <f t="shared" si="414"/>
        <v>11.285399999999999</v>
      </c>
      <c r="D13285" s="254">
        <f t="shared" si="415"/>
        <v>0.82101219457719754</v>
      </c>
    </row>
    <row r="13286" spans="1:4" x14ac:dyDescent="0.3">
      <c r="A13286" s="4">
        <v>38862</v>
      </c>
      <c r="B13286" s="200">
        <v>11209.699999999999</v>
      </c>
      <c r="C13286" s="201">
        <f t="shared" si="414"/>
        <v>11.2097</v>
      </c>
      <c r="D13286" s="254">
        <f t="shared" si="415"/>
        <v>-0.6707781735693974</v>
      </c>
    </row>
    <row r="13287" spans="1:4" x14ac:dyDescent="0.3">
      <c r="A13287" s="4">
        <v>38863</v>
      </c>
      <c r="B13287" s="200">
        <v>11137.3</v>
      </c>
      <c r="C13287" s="201">
        <f t="shared" si="414"/>
        <v>11.1373</v>
      </c>
      <c r="D13287" s="254">
        <f t="shared" si="415"/>
        <v>-0.64586920256562985</v>
      </c>
    </row>
    <row r="13288" spans="1:4" x14ac:dyDescent="0.3">
      <c r="A13288" s="4">
        <v>38866</v>
      </c>
      <c r="B13288" s="200">
        <v>11130.3</v>
      </c>
      <c r="C13288" s="201">
        <f t="shared" si="414"/>
        <v>11.1303</v>
      </c>
      <c r="D13288" s="254">
        <f t="shared" si="415"/>
        <v>-6.2851858170287489E-2</v>
      </c>
    </row>
    <row r="13289" spans="1:4" x14ac:dyDescent="0.3">
      <c r="A13289" s="4">
        <v>38867</v>
      </c>
      <c r="B13289" s="200">
        <v>11269.3</v>
      </c>
      <c r="C13289" s="201">
        <f t="shared" si="414"/>
        <v>11.269299999999999</v>
      </c>
      <c r="D13289" s="254">
        <f t="shared" si="415"/>
        <v>1.2488432477111955</v>
      </c>
    </row>
    <row r="13290" spans="1:4" x14ac:dyDescent="0.3">
      <c r="A13290" s="4">
        <v>38868</v>
      </c>
      <c r="B13290" s="200">
        <v>11296.6</v>
      </c>
      <c r="C13290" s="201">
        <f t="shared" si="414"/>
        <v>11.2966</v>
      </c>
      <c r="D13290" s="254">
        <f t="shared" si="415"/>
        <v>0.24225107149513647</v>
      </c>
    </row>
    <row r="13291" spans="1:4" x14ac:dyDescent="0.3">
      <c r="A13291" s="4">
        <v>38869</v>
      </c>
      <c r="B13291" s="200">
        <v>11284.3</v>
      </c>
      <c r="C13291" s="201">
        <f t="shared" si="414"/>
        <v>11.2843</v>
      </c>
      <c r="D13291" s="254">
        <f t="shared" si="415"/>
        <v>-0.1088823185737442</v>
      </c>
    </row>
    <row r="13292" spans="1:4" x14ac:dyDescent="0.3">
      <c r="A13292" s="4">
        <v>38870</v>
      </c>
      <c r="B13292" s="200">
        <v>11297</v>
      </c>
      <c r="C13292" s="201">
        <f t="shared" si="414"/>
        <v>11.297000000000001</v>
      </c>
      <c r="D13292" s="254">
        <f t="shared" si="415"/>
        <v>0.11254574940404716</v>
      </c>
    </row>
    <row r="13293" spans="1:4" x14ac:dyDescent="0.3">
      <c r="A13293" s="4">
        <v>38873</v>
      </c>
      <c r="B13293" s="200">
        <v>11285.4</v>
      </c>
      <c r="C13293" s="201">
        <f t="shared" si="414"/>
        <v>11.285399999999999</v>
      </c>
      <c r="D13293" s="254">
        <f t="shared" si="415"/>
        <v>-0.10268212799858789</v>
      </c>
    </row>
    <row r="13294" spans="1:4" x14ac:dyDescent="0.3">
      <c r="A13294" s="4">
        <v>38874</v>
      </c>
      <c r="B13294" s="200">
        <v>11366.699999999999</v>
      </c>
      <c r="C13294" s="201">
        <f t="shared" si="414"/>
        <v>11.366699999999998</v>
      </c>
      <c r="D13294" s="254">
        <f t="shared" si="415"/>
        <v>0.72039980860225672</v>
      </c>
    </row>
    <row r="13295" spans="1:4" x14ac:dyDescent="0.3">
      <c r="A13295" s="4">
        <v>38875</v>
      </c>
      <c r="B13295" s="200">
        <v>11325</v>
      </c>
      <c r="C13295" s="201">
        <f t="shared" si="414"/>
        <v>11.324999999999999</v>
      </c>
      <c r="D13295" s="254">
        <f t="shared" si="415"/>
        <v>-0.3668610942489825</v>
      </c>
    </row>
    <row r="13296" spans="1:4" x14ac:dyDescent="0.3">
      <c r="A13296" s="4">
        <v>38876</v>
      </c>
      <c r="B13296" s="200">
        <v>11419</v>
      </c>
      <c r="C13296" s="201">
        <f t="shared" si="414"/>
        <v>11.419</v>
      </c>
      <c r="D13296" s="254">
        <f t="shared" si="415"/>
        <v>0.83002207505518122</v>
      </c>
    </row>
    <row r="13297" spans="1:4" x14ac:dyDescent="0.3">
      <c r="A13297" s="4">
        <v>38877</v>
      </c>
      <c r="B13297" s="200">
        <v>11377.7</v>
      </c>
      <c r="C13297" s="201">
        <f t="shared" si="414"/>
        <v>11.377700000000001</v>
      </c>
      <c r="D13297" s="254">
        <f t="shared" si="415"/>
        <v>-0.3616779052456387</v>
      </c>
    </row>
    <row r="13298" spans="1:4" x14ac:dyDescent="0.3">
      <c r="A13298" s="4">
        <v>38880</v>
      </c>
      <c r="B13298" s="200">
        <v>11382.7</v>
      </c>
      <c r="C13298" s="201">
        <f t="shared" si="414"/>
        <v>11.382700000000002</v>
      </c>
      <c r="D13298" s="254">
        <f t="shared" si="415"/>
        <v>4.394561290945731E-2</v>
      </c>
    </row>
    <row r="13299" spans="1:4" x14ac:dyDescent="0.3">
      <c r="A13299" s="4">
        <v>38881</v>
      </c>
      <c r="B13299" s="200">
        <v>11432.7</v>
      </c>
      <c r="C13299" s="201">
        <f t="shared" si="414"/>
        <v>11.432700000000001</v>
      </c>
      <c r="D13299" s="254">
        <f t="shared" si="415"/>
        <v>0.43926309223647486</v>
      </c>
    </row>
    <row r="13300" spans="1:4" x14ac:dyDescent="0.3">
      <c r="A13300" s="4">
        <v>38882</v>
      </c>
      <c r="B13300" s="200">
        <v>11452.7</v>
      </c>
      <c r="C13300" s="201">
        <f t="shared" si="414"/>
        <v>11.4527</v>
      </c>
      <c r="D13300" s="254">
        <f t="shared" si="415"/>
        <v>0.17493680407951739</v>
      </c>
    </row>
    <row r="13301" spans="1:4" x14ac:dyDescent="0.3">
      <c r="A13301" s="4">
        <v>38883</v>
      </c>
      <c r="B13301" s="200">
        <v>11411.300000000001</v>
      </c>
      <c r="C13301" s="201">
        <f t="shared" si="414"/>
        <v>11.411300000000001</v>
      </c>
      <c r="D13301" s="254">
        <f t="shared" si="415"/>
        <v>-0.36148681097033508</v>
      </c>
    </row>
    <row r="13302" spans="1:4" x14ac:dyDescent="0.3">
      <c r="A13302" s="4">
        <v>38884</v>
      </c>
      <c r="B13302" s="200">
        <v>11414</v>
      </c>
      <c r="C13302" s="201">
        <f t="shared" si="414"/>
        <v>11.414</v>
      </c>
      <c r="D13302" s="254">
        <f t="shared" si="415"/>
        <v>2.3660757319499126E-2</v>
      </c>
    </row>
    <row r="13303" spans="1:4" x14ac:dyDescent="0.3">
      <c r="A13303" s="4">
        <v>38887</v>
      </c>
      <c r="B13303" s="200">
        <v>11445.9</v>
      </c>
      <c r="C13303" s="201">
        <f t="shared" si="414"/>
        <v>11.4459</v>
      </c>
      <c r="D13303" s="254">
        <f t="shared" si="415"/>
        <v>0.2794813387068551</v>
      </c>
    </row>
    <row r="13304" spans="1:4" x14ac:dyDescent="0.3">
      <c r="A13304" s="4">
        <v>38888</v>
      </c>
      <c r="B13304" s="200">
        <v>11480.9</v>
      </c>
      <c r="C13304" s="201">
        <f t="shared" si="414"/>
        <v>11.4809</v>
      </c>
      <c r="D13304" s="254">
        <f t="shared" si="415"/>
        <v>0.30578635144462574</v>
      </c>
    </row>
    <row r="13305" spans="1:4" x14ac:dyDescent="0.3">
      <c r="A13305" s="4">
        <v>38889</v>
      </c>
      <c r="B13305" s="200">
        <v>11444.1</v>
      </c>
      <c r="C13305" s="201">
        <f t="shared" si="414"/>
        <v>11.444100000000001</v>
      </c>
      <c r="D13305" s="254">
        <f t="shared" si="415"/>
        <v>-0.32053236244544703</v>
      </c>
    </row>
    <row r="13306" spans="1:4" x14ac:dyDescent="0.3">
      <c r="A13306" s="4">
        <v>38890</v>
      </c>
      <c r="B13306" s="200">
        <v>11440.5</v>
      </c>
      <c r="C13306" s="201">
        <f t="shared" si="414"/>
        <v>11.4405</v>
      </c>
      <c r="D13306" s="254">
        <f t="shared" si="415"/>
        <v>-3.1457257451439347E-2</v>
      </c>
    </row>
    <row r="13307" spans="1:4" x14ac:dyDescent="0.3">
      <c r="A13307" s="4">
        <v>38891</v>
      </c>
      <c r="B13307" s="200">
        <v>11438.2</v>
      </c>
      <c r="C13307" s="201">
        <f t="shared" si="414"/>
        <v>11.4382</v>
      </c>
      <c r="D13307" s="254">
        <f t="shared" si="415"/>
        <v>-2.0104016432842542E-2</v>
      </c>
    </row>
    <row r="13308" spans="1:4" x14ac:dyDescent="0.3">
      <c r="A13308" s="4">
        <v>38894</v>
      </c>
      <c r="B13308" s="200">
        <v>11409</v>
      </c>
      <c r="C13308" s="201">
        <f t="shared" si="414"/>
        <v>11.409000000000001</v>
      </c>
      <c r="D13308" s="254">
        <f t="shared" si="415"/>
        <v>-0.2552849224528364</v>
      </c>
    </row>
    <row r="13309" spans="1:4" x14ac:dyDescent="0.3">
      <c r="A13309" s="4">
        <v>38895</v>
      </c>
      <c r="B13309" s="200">
        <v>11430.199999999999</v>
      </c>
      <c r="C13309" s="201">
        <f t="shared" si="414"/>
        <v>11.430199999999999</v>
      </c>
      <c r="D13309" s="254">
        <f t="shared" si="415"/>
        <v>0.18581821369094698</v>
      </c>
    </row>
    <row r="13310" spans="1:4" x14ac:dyDescent="0.3">
      <c r="A13310" s="4">
        <v>38896</v>
      </c>
      <c r="B13310" s="200">
        <v>11397.3</v>
      </c>
      <c r="C13310" s="201">
        <f t="shared" si="414"/>
        <v>11.3973</v>
      </c>
      <c r="D13310" s="254">
        <f t="shared" si="415"/>
        <v>-0.28783398365732626</v>
      </c>
    </row>
    <row r="13311" spans="1:4" x14ac:dyDescent="0.3">
      <c r="A13311" s="4">
        <v>38897</v>
      </c>
      <c r="B13311" s="200">
        <v>11400.9</v>
      </c>
      <c r="C13311" s="201">
        <f t="shared" si="414"/>
        <v>11.4009</v>
      </c>
      <c r="D13311" s="254">
        <f t="shared" si="415"/>
        <v>3.1586428364605013E-2</v>
      </c>
    </row>
    <row r="13312" spans="1:4" x14ac:dyDescent="0.3">
      <c r="A13312" s="4">
        <v>38898</v>
      </c>
      <c r="B13312" s="200">
        <v>11272.3</v>
      </c>
      <c r="C13312" s="201">
        <f t="shared" si="414"/>
        <v>11.2723</v>
      </c>
      <c r="D13312" s="254">
        <f t="shared" si="415"/>
        <v>-1.127981124297206</v>
      </c>
    </row>
    <row r="13313" spans="1:4" x14ac:dyDescent="0.3">
      <c r="A13313" s="4">
        <v>38901</v>
      </c>
      <c r="B13313" s="200">
        <v>11130.2</v>
      </c>
      <c r="C13313" s="201">
        <f t="shared" si="414"/>
        <v>11.1302</v>
      </c>
      <c r="D13313" s="254">
        <f t="shared" si="415"/>
        <v>-1.2606122974015865</v>
      </c>
    </row>
    <row r="13314" spans="1:4" x14ac:dyDescent="0.3">
      <c r="A13314" s="4">
        <v>38902</v>
      </c>
      <c r="B13314" s="200">
        <v>11064.199999999999</v>
      </c>
      <c r="C13314" s="201">
        <f t="shared" si="414"/>
        <v>11.0642</v>
      </c>
      <c r="D13314" s="254">
        <f t="shared" si="415"/>
        <v>-0.59298125819843284</v>
      </c>
    </row>
    <row r="13315" spans="1:4" x14ac:dyDescent="0.3">
      <c r="A13315" s="4">
        <v>38903</v>
      </c>
      <c r="B13315" s="200">
        <v>11190.099999999999</v>
      </c>
      <c r="C13315" s="201">
        <f t="shared" si="414"/>
        <v>11.190099999999999</v>
      </c>
      <c r="D13315" s="254">
        <f t="shared" si="415"/>
        <v>1.137904231666087</v>
      </c>
    </row>
    <row r="13316" spans="1:4" x14ac:dyDescent="0.3">
      <c r="A13316" s="4">
        <v>38904</v>
      </c>
      <c r="B13316" s="200">
        <v>11106.1</v>
      </c>
      <c r="C13316" s="201">
        <f t="shared" si="414"/>
        <v>11.1061</v>
      </c>
      <c r="D13316" s="254">
        <f t="shared" si="415"/>
        <v>-0.75066353294428456</v>
      </c>
    </row>
    <row r="13317" spans="1:4" x14ac:dyDescent="0.3">
      <c r="A13317" s="4">
        <v>38905</v>
      </c>
      <c r="B13317" s="200">
        <v>11024.300000000001</v>
      </c>
      <c r="C13317" s="201">
        <f t="shared" si="414"/>
        <v>11.0243</v>
      </c>
      <c r="D13317" s="254">
        <f t="shared" si="415"/>
        <v>-0.736532176011373</v>
      </c>
    </row>
    <row r="13318" spans="1:4" x14ac:dyDescent="0.3">
      <c r="A13318" s="4">
        <v>38908</v>
      </c>
      <c r="B13318" s="200">
        <v>10954.7</v>
      </c>
      <c r="C13318" s="201">
        <f t="shared" ref="C13318:C13381" si="416">B13318/1000</f>
        <v>10.954700000000001</v>
      </c>
      <c r="D13318" s="254">
        <f t="shared" si="415"/>
        <v>-0.63133260161643001</v>
      </c>
    </row>
    <row r="13319" spans="1:4" x14ac:dyDescent="0.3">
      <c r="A13319" s="4">
        <v>38909</v>
      </c>
      <c r="B13319" s="200">
        <v>11009.5</v>
      </c>
      <c r="C13319" s="201">
        <f t="shared" si="416"/>
        <v>11.009499999999999</v>
      </c>
      <c r="D13319" s="254">
        <f t="shared" ref="D13319:D13382" si="417">((B13319/B13318)-1)*100</f>
        <v>0.50024190530091328</v>
      </c>
    </row>
    <row r="13320" spans="1:4" x14ac:dyDescent="0.3">
      <c r="A13320" s="4">
        <v>38910</v>
      </c>
      <c r="B13320" s="200">
        <v>11030.300000000001</v>
      </c>
      <c r="C13320" s="201">
        <f t="shared" si="416"/>
        <v>11.0303</v>
      </c>
      <c r="D13320" s="254">
        <f t="shared" si="417"/>
        <v>0.18892774422090142</v>
      </c>
    </row>
    <row r="13321" spans="1:4" x14ac:dyDescent="0.3">
      <c r="A13321" s="4">
        <v>38911</v>
      </c>
      <c r="B13321" s="200">
        <v>11052.300000000001</v>
      </c>
      <c r="C13321" s="201">
        <f t="shared" si="416"/>
        <v>11.052300000000001</v>
      </c>
      <c r="D13321" s="254">
        <f t="shared" si="417"/>
        <v>0.19945060424466643</v>
      </c>
    </row>
    <row r="13322" spans="1:4" x14ac:dyDescent="0.3">
      <c r="A13322" s="4">
        <v>38912</v>
      </c>
      <c r="B13322" s="200">
        <v>11027.5</v>
      </c>
      <c r="C13322" s="201">
        <f t="shared" si="416"/>
        <v>11.0275</v>
      </c>
      <c r="D13322" s="254">
        <f t="shared" si="417"/>
        <v>-0.22438768401148446</v>
      </c>
    </row>
    <row r="13323" spans="1:4" x14ac:dyDescent="0.3">
      <c r="A13323" s="4">
        <v>38915</v>
      </c>
      <c r="B13323" s="200">
        <v>10991.4</v>
      </c>
      <c r="C13323" s="201">
        <f t="shared" si="416"/>
        <v>10.991400000000001</v>
      </c>
      <c r="D13323" s="254">
        <f t="shared" si="417"/>
        <v>-0.32736340965767718</v>
      </c>
    </row>
    <row r="13324" spans="1:4" x14ac:dyDescent="0.3">
      <c r="A13324" s="4">
        <v>38916</v>
      </c>
      <c r="B13324" s="200">
        <v>10961.800000000001</v>
      </c>
      <c r="C13324" s="201">
        <f t="shared" si="416"/>
        <v>10.9618</v>
      </c>
      <c r="D13324" s="254">
        <f t="shared" si="417"/>
        <v>-0.26930145386391269</v>
      </c>
    </row>
    <row r="13325" spans="1:4" x14ac:dyDescent="0.3">
      <c r="A13325" s="4">
        <v>38917</v>
      </c>
      <c r="B13325" s="200">
        <v>10904.5</v>
      </c>
      <c r="C13325" s="201">
        <f t="shared" si="416"/>
        <v>10.904500000000001</v>
      </c>
      <c r="D13325" s="254">
        <f t="shared" si="417"/>
        <v>-0.52272437008521466</v>
      </c>
    </row>
    <row r="13326" spans="1:4" x14ac:dyDescent="0.3">
      <c r="A13326" s="4">
        <v>38918</v>
      </c>
      <c r="B13326" s="200">
        <v>10870.8</v>
      </c>
      <c r="C13326" s="201">
        <f t="shared" si="416"/>
        <v>10.870799999999999</v>
      </c>
      <c r="D13326" s="254">
        <f t="shared" si="417"/>
        <v>-0.30904672382962017</v>
      </c>
    </row>
    <row r="13327" spans="1:4" x14ac:dyDescent="0.3">
      <c r="A13327" s="4">
        <v>38919</v>
      </c>
      <c r="B13327" s="200">
        <v>10895.4</v>
      </c>
      <c r="C13327" s="201">
        <f t="shared" si="416"/>
        <v>10.8954</v>
      </c>
      <c r="D13327" s="254">
        <f t="shared" si="417"/>
        <v>0.22629429296832093</v>
      </c>
    </row>
    <row r="13328" spans="1:4" x14ac:dyDescent="0.3">
      <c r="A13328" s="4">
        <v>38922</v>
      </c>
      <c r="B13328" s="200">
        <v>10930.300000000001</v>
      </c>
      <c r="C13328" s="201">
        <f t="shared" si="416"/>
        <v>10.930300000000001</v>
      </c>
      <c r="D13328" s="254">
        <f t="shared" si="417"/>
        <v>0.32031866659325559</v>
      </c>
    </row>
    <row r="13329" spans="1:4" x14ac:dyDescent="0.3">
      <c r="A13329" s="4">
        <v>38923</v>
      </c>
      <c r="B13329" s="200">
        <v>10914.8</v>
      </c>
      <c r="C13329" s="201">
        <f t="shared" si="416"/>
        <v>10.9148</v>
      </c>
      <c r="D13329" s="254">
        <f t="shared" si="417"/>
        <v>-0.14180763565503351</v>
      </c>
    </row>
    <row r="13330" spans="1:4" x14ac:dyDescent="0.3">
      <c r="A13330" s="4">
        <v>38924</v>
      </c>
      <c r="B13330" s="200">
        <v>10933.7</v>
      </c>
      <c r="C13330" s="201">
        <f t="shared" si="416"/>
        <v>10.9337</v>
      </c>
      <c r="D13330" s="254">
        <f t="shared" si="417"/>
        <v>0.17315937992452568</v>
      </c>
    </row>
    <row r="13331" spans="1:4" x14ac:dyDescent="0.3">
      <c r="A13331" s="4">
        <v>38925</v>
      </c>
      <c r="B13331" s="200">
        <v>10896.800000000001</v>
      </c>
      <c r="C13331" s="201">
        <f t="shared" si="416"/>
        <v>10.896800000000001</v>
      </c>
      <c r="D13331" s="254">
        <f t="shared" si="417"/>
        <v>-0.33748868178200553</v>
      </c>
    </row>
    <row r="13332" spans="1:4" x14ac:dyDescent="0.3">
      <c r="A13332" s="4">
        <v>38926</v>
      </c>
      <c r="B13332" s="200">
        <v>10894.7</v>
      </c>
      <c r="C13332" s="201">
        <f t="shared" si="416"/>
        <v>10.8947</v>
      </c>
      <c r="D13332" s="254">
        <f t="shared" si="417"/>
        <v>-1.927171279642037E-2</v>
      </c>
    </row>
    <row r="13333" spans="1:4" x14ac:dyDescent="0.3">
      <c r="A13333" s="4">
        <v>38929</v>
      </c>
      <c r="B13333" s="200">
        <v>10918.1</v>
      </c>
      <c r="C13333" s="201">
        <f t="shared" si="416"/>
        <v>10.918100000000001</v>
      </c>
      <c r="D13333" s="254">
        <f t="shared" si="417"/>
        <v>0.21478333501609992</v>
      </c>
    </row>
    <row r="13334" spans="1:4" x14ac:dyDescent="0.3">
      <c r="A13334" s="4">
        <v>38930</v>
      </c>
      <c r="B13334" s="200">
        <v>11020.300000000001</v>
      </c>
      <c r="C13334" s="201">
        <f t="shared" si="416"/>
        <v>11.020300000000001</v>
      </c>
      <c r="D13334" s="254">
        <f t="shared" si="417"/>
        <v>0.93606030353268199</v>
      </c>
    </row>
    <row r="13335" spans="1:4" x14ac:dyDescent="0.3">
      <c r="A13335" s="4">
        <v>38931</v>
      </c>
      <c r="B13335" s="200">
        <v>10953.699999999999</v>
      </c>
      <c r="C13335" s="201">
        <f t="shared" si="416"/>
        <v>10.9537</v>
      </c>
      <c r="D13335" s="254">
        <f t="shared" si="417"/>
        <v>-0.6043392648113266</v>
      </c>
    </row>
    <row r="13336" spans="1:4" x14ac:dyDescent="0.3">
      <c r="A13336" s="4">
        <v>38932</v>
      </c>
      <c r="B13336" s="200">
        <v>10980.2</v>
      </c>
      <c r="C13336" s="201">
        <f t="shared" si="416"/>
        <v>10.9802</v>
      </c>
      <c r="D13336" s="254">
        <f t="shared" si="417"/>
        <v>0.24192738526709334</v>
      </c>
    </row>
    <row r="13337" spans="1:4" x14ac:dyDescent="0.3">
      <c r="A13337" s="4">
        <v>38933</v>
      </c>
      <c r="B13337" s="200">
        <v>10890.800000000001</v>
      </c>
      <c r="C13337" s="201">
        <f t="shared" si="416"/>
        <v>10.8908</v>
      </c>
      <c r="D13337" s="254">
        <f t="shared" si="417"/>
        <v>-0.81419281980291691</v>
      </c>
    </row>
    <row r="13338" spans="1:4" x14ac:dyDescent="0.3">
      <c r="A13338" s="4">
        <v>38936</v>
      </c>
      <c r="B13338" s="200">
        <v>10883.800000000001</v>
      </c>
      <c r="C13338" s="201">
        <f t="shared" si="416"/>
        <v>10.883800000000001</v>
      </c>
      <c r="D13338" s="254">
        <f t="shared" si="417"/>
        <v>-6.4274433466782188E-2</v>
      </c>
    </row>
    <row r="13339" spans="1:4" x14ac:dyDescent="0.3">
      <c r="A13339" s="4">
        <v>38937</v>
      </c>
      <c r="B13339" s="200">
        <v>10911.300000000001</v>
      </c>
      <c r="C13339" s="201">
        <f t="shared" si="416"/>
        <v>10.911300000000001</v>
      </c>
      <c r="D13339" s="254">
        <f t="shared" si="417"/>
        <v>0.25266910454069258</v>
      </c>
    </row>
    <row r="13340" spans="1:4" x14ac:dyDescent="0.3">
      <c r="A13340" s="4">
        <v>38938</v>
      </c>
      <c r="B13340" s="200">
        <v>10838.6</v>
      </c>
      <c r="C13340" s="201">
        <f t="shared" si="416"/>
        <v>10.8386</v>
      </c>
      <c r="D13340" s="254">
        <f t="shared" si="417"/>
        <v>-0.66628174461338396</v>
      </c>
    </row>
    <row r="13341" spans="1:4" x14ac:dyDescent="0.3">
      <c r="A13341" s="4">
        <v>38939</v>
      </c>
      <c r="B13341" s="200">
        <v>10880.800000000001</v>
      </c>
      <c r="C13341" s="201">
        <f t="shared" si="416"/>
        <v>10.880800000000001</v>
      </c>
      <c r="D13341" s="254">
        <f t="shared" si="417"/>
        <v>0.38934917793811419</v>
      </c>
    </row>
    <row r="13342" spans="1:4" x14ac:dyDescent="0.3">
      <c r="A13342" s="4">
        <v>38940</v>
      </c>
      <c r="B13342" s="200">
        <v>10814.7</v>
      </c>
      <c r="C13342" s="201">
        <f t="shared" si="416"/>
        <v>10.8147</v>
      </c>
      <c r="D13342" s="254">
        <f t="shared" si="417"/>
        <v>-0.60749209616940414</v>
      </c>
    </row>
    <row r="13343" spans="1:4" x14ac:dyDescent="0.3">
      <c r="A13343" s="4">
        <v>38943</v>
      </c>
      <c r="B13343" s="200">
        <v>10802.8</v>
      </c>
      <c r="C13343" s="201">
        <f t="shared" si="416"/>
        <v>10.8028</v>
      </c>
      <c r="D13343" s="254">
        <f t="shared" si="417"/>
        <v>-0.11003541475955725</v>
      </c>
    </row>
    <row r="13344" spans="1:4" x14ac:dyDescent="0.3">
      <c r="A13344" s="4">
        <v>38944</v>
      </c>
      <c r="B13344" s="200">
        <v>10825</v>
      </c>
      <c r="C13344" s="201">
        <f t="shared" si="416"/>
        <v>10.824999999999999</v>
      </c>
      <c r="D13344" s="254">
        <f t="shared" si="417"/>
        <v>0.20550227718740821</v>
      </c>
    </row>
    <row r="13345" spans="1:4" x14ac:dyDescent="0.3">
      <c r="A13345" s="4">
        <v>38945</v>
      </c>
      <c r="B13345" s="200">
        <v>10750</v>
      </c>
      <c r="C13345" s="201">
        <f t="shared" si="416"/>
        <v>10.75</v>
      </c>
      <c r="D13345" s="254">
        <f t="shared" si="417"/>
        <v>-0.69284064665127154</v>
      </c>
    </row>
    <row r="13346" spans="1:4" x14ac:dyDescent="0.3">
      <c r="A13346" s="4">
        <v>38946</v>
      </c>
      <c r="B13346" s="200">
        <v>10748</v>
      </c>
      <c r="C13346" s="201">
        <f t="shared" si="416"/>
        <v>10.747999999999999</v>
      </c>
      <c r="D13346" s="254">
        <f t="shared" si="417"/>
        <v>-1.8604651162790198E-2</v>
      </c>
    </row>
    <row r="13347" spans="1:4" x14ac:dyDescent="0.3">
      <c r="A13347" s="4">
        <v>38947</v>
      </c>
      <c r="B13347" s="200">
        <v>10821.7</v>
      </c>
      <c r="C13347" s="201">
        <f t="shared" si="416"/>
        <v>10.8217</v>
      </c>
      <c r="D13347" s="254">
        <f t="shared" si="417"/>
        <v>0.68570896911053225</v>
      </c>
    </row>
    <row r="13348" spans="1:4" x14ac:dyDescent="0.3">
      <c r="A13348" s="4">
        <v>38950</v>
      </c>
      <c r="B13348" s="200">
        <v>10803.800000000001</v>
      </c>
      <c r="C13348" s="201">
        <f t="shared" si="416"/>
        <v>10.803800000000001</v>
      </c>
      <c r="D13348" s="254">
        <f t="shared" si="417"/>
        <v>-0.16540839239675975</v>
      </c>
    </row>
    <row r="13349" spans="1:4" x14ac:dyDescent="0.3">
      <c r="A13349" s="4">
        <v>38951</v>
      </c>
      <c r="B13349" s="200">
        <v>10804</v>
      </c>
      <c r="C13349" s="201">
        <f t="shared" si="416"/>
        <v>10.804</v>
      </c>
      <c r="D13349" s="254">
        <f t="shared" si="417"/>
        <v>1.8512005035109524E-3</v>
      </c>
    </row>
    <row r="13350" spans="1:4" x14ac:dyDescent="0.3">
      <c r="A13350" s="4">
        <v>38952</v>
      </c>
      <c r="B13350" s="200">
        <v>10842.800000000001</v>
      </c>
      <c r="C13350" s="201">
        <f t="shared" si="416"/>
        <v>10.8428</v>
      </c>
      <c r="D13350" s="254">
        <f t="shared" si="417"/>
        <v>0.35912624953722272</v>
      </c>
    </row>
    <row r="13351" spans="1:4" x14ac:dyDescent="0.3">
      <c r="A13351" s="4">
        <v>38953</v>
      </c>
      <c r="B13351" s="200">
        <v>10922</v>
      </c>
      <c r="C13351" s="201">
        <f t="shared" si="416"/>
        <v>10.922000000000001</v>
      </c>
      <c r="D13351" s="254">
        <f t="shared" si="417"/>
        <v>0.73043863208763771</v>
      </c>
    </row>
    <row r="13352" spans="1:4" x14ac:dyDescent="0.3">
      <c r="A13352" s="4">
        <v>38954</v>
      </c>
      <c r="B13352" s="200">
        <v>10952.8</v>
      </c>
      <c r="C13352" s="201">
        <f t="shared" si="416"/>
        <v>10.9528</v>
      </c>
      <c r="D13352" s="254">
        <f t="shared" si="417"/>
        <v>0.28199963376669412</v>
      </c>
    </row>
    <row r="13353" spans="1:4" x14ac:dyDescent="0.3">
      <c r="A13353" s="4">
        <v>38957</v>
      </c>
      <c r="B13353" s="200">
        <v>10934.699999999999</v>
      </c>
      <c r="C13353" s="201">
        <f t="shared" si="416"/>
        <v>10.934699999999999</v>
      </c>
      <c r="D13353" s="254">
        <f t="shared" si="417"/>
        <v>-0.16525454678255613</v>
      </c>
    </row>
    <row r="13354" spans="1:4" x14ac:dyDescent="0.3">
      <c r="A13354" s="4">
        <v>38958</v>
      </c>
      <c r="B13354" s="200">
        <v>10904.7</v>
      </c>
      <c r="C13354" s="201">
        <f t="shared" si="416"/>
        <v>10.9047</v>
      </c>
      <c r="D13354" s="254">
        <f t="shared" si="417"/>
        <v>-0.27435594940874442</v>
      </c>
    </row>
    <row r="13355" spans="1:4" x14ac:dyDescent="0.3">
      <c r="A13355" s="4">
        <v>38959</v>
      </c>
      <c r="B13355" s="200">
        <v>10865</v>
      </c>
      <c r="C13355" s="201">
        <f t="shared" si="416"/>
        <v>10.865</v>
      </c>
      <c r="D13355" s="254">
        <f t="shared" si="417"/>
        <v>-0.36406320210552456</v>
      </c>
    </row>
    <row r="13356" spans="1:4" x14ac:dyDescent="0.3">
      <c r="A13356" s="4">
        <v>38960</v>
      </c>
      <c r="B13356" s="200">
        <v>10903.7</v>
      </c>
      <c r="C13356" s="201">
        <f t="shared" si="416"/>
        <v>10.903700000000001</v>
      </c>
      <c r="D13356" s="254">
        <f t="shared" si="417"/>
        <v>0.35618959963186203</v>
      </c>
    </row>
    <row r="13357" spans="1:4" x14ac:dyDescent="0.3">
      <c r="A13357" s="4">
        <v>38961</v>
      </c>
      <c r="B13357" s="200">
        <v>10895.2</v>
      </c>
      <c r="C13357" s="201">
        <f t="shared" si="416"/>
        <v>10.895200000000001</v>
      </c>
      <c r="D13357" s="254">
        <f t="shared" si="417"/>
        <v>-7.7955189522826984E-2</v>
      </c>
    </row>
    <row r="13358" spans="1:4" x14ac:dyDescent="0.3">
      <c r="A13358" s="4">
        <v>38964</v>
      </c>
      <c r="B13358" s="200">
        <v>10847.6</v>
      </c>
      <c r="C13358" s="201">
        <f t="shared" si="416"/>
        <v>10.8476</v>
      </c>
      <c r="D13358" s="254">
        <f t="shared" si="417"/>
        <v>-0.4368896394742694</v>
      </c>
    </row>
    <row r="13359" spans="1:4" x14ac:dyDescent="0.3">
      <c r="A13359" s="4">
        <v>38965</v>
      </c>
      <c r="B13359" s="200">
        <v>10843.8</v>
      </c>
      <c r="C13359" s="201">
        <f t="shared" si="416"/>
        <v>10.8438</v>
      </c>
      <c r="D13359" s="254">
        <f t="shared" si="417"/>
        <v>-3.5030790220891284E-2</v>
      </c>
    </row>
    <row r="13360" spans="1:4" x14ac:dyDescent="0.3">
      <c r="A13360" s="4">
        <v>38966</v>
      </c>
      <c r="B13360" s="200">
        <v>10938</v>
      </c>
      <c r="C13360" s="201">
        <f t="shared" si="416"/>
        <v>10.938000000000001</v>
      </c>
      <c r="D13360" s="254">
        <f t="shared" si="417"/>
        <v>0.86869916449954232</v>
      </c>
    </row>
    <row r="13361" spans="1:4" x14ac:dyDescent="0.3">
      <c r="A13361" s="4">
        <v>38967</v>
      </c>
      <c r="B13361" s="200">
        <v>11019.6</v>
      </c>
      <c r="C13361" s="201">
        <f t="shared" si="416"/>
        <v>11.019600000000001</v>
      </c>
      <c r="D13361" s="254">
        <f t="shared" si="417"/>
        <v>0.746023038946797</v>
      </c>
    </row>
    <row r="13362" spans="1:4" x14ac:dyDescent="0.3">
      <c r="A13362" s="4">
        <v>38968</v>
      </c>
      <c r="B13362" s="200">
        <v>11027.1</v>
      </c>
      <c r="C13362" s="201">
        <f t="shared" si="416"/>
        <v>11.027100000000001</v>
      </c>
      <c r="D13362" s="254">
        <f t="shared" si="417"/>
        <v>6.8060546662307431E-2</v>
      </c>
    </row>
    <row r="13363" spans="1:4" x14ac:dyDescent="0.3">
      <c r="A13363" s="4">
        <v>38971</v>
      </c>
      <c r="B13363" s="200">
        <v>11070.5</v>
      </c>
      <c r="C13363" s="201">
        <f t="shared" si="416"/>
        <v>11.070499999999999</v>
      </c>
      <c r="D13363" s="254">
        <f t="shared" si="417"/>
        <v>0.39357582682664205</v>
      </c>
    </row>
    <row r="13364" spans="1:4" x14ac:dyDescent="0.3">
      <c r="A13364" s="4">
        <v>38972</v>
      </c>
      <c r="B13364" s="200">
        <v>11036.099999999999</v>
      </c>
      <c r="C13364" s="201">
        <f t="shared" si="416"/>
        <v>11.036099999999999</v>
      </c>
      <c r="D13364" s="254">
        <f t="shared" si="417"/>
        <v>-0.31073573912652197</v>
      </c>
    </row>
    <row r="13365" spans="1:4" x14ac:dyDescent="0.3">
      <c r="A13365" s="4">
        <v>38973</v>
      </c>
      <c r="B13365" s="200">
        <v>11011.699999999999</v>
      </c>
      <c r="C13365" s="201">
        <f t="shared" si="416"/>
        <v>11.011699999999999</v>
      </c>
      <c r="D13365" s="254">
        <f t="shared" si="417"/>
        <v>-0.22109259611637899</v>
      </c>
    </row>
    <row r="13366" spans="1:4" x14ac:dyDescent="0.3">
      <c r="A13366" s="4">
        <v>38974</v>
      </c>
      <c r="B13366" s="200">
        <v>10981.8</v>
      </c>
      <c r="C13366" s="201">
        <f t="shared" si="416"/>
        <v>10.9818</v>
      </c>
      <c r="D13366" s="254">
        <f t="shared" si="417"/>
        <v>-0.27152937330293669</v>
      </c>
    </row>
    <row r="13367" spans="1:4" x14ac:dyDescent="0.3">
      <c r="A13367" s="4">
        <v>38975</v>
      </c>
      <c r="B13367" s="200">
        <v>10946.8</v>
      </c>
      <c r="C13367" s="201">
        <f t="shared" si="416"/>
        <v>10.9468</v>
      </c>
      <c r="D13367" s="254">
        <f t="shared" si="417"/>
        <v>-0.31870913693565761</v>
      </c>
    </row>
    <row r="13368" spans="1:4" x14ac:dyDescent="0.3">
      <c r="A13368" s="4">
        <v>38978</v>
      </c>
      <c r="B13368" s="200">
        <v>10927.300000000001</v>
      </c>
      <c r="C13368" s="201">
        <f t="shared" si="416"/>
        <v>10.927300000000001</v>
      </c>
      <c r="D13368" s="254">
        <f t="shared" si="417"/>
        <v>-0.17813424927831667</v>
      </c>
    </row>
    <row r="13369" spans="1:4" x14ac:dyDescent="0.3">
      <c r="A13369" s="4">
        <v>38979</v>
      </c>
      <c r="B13369" s="200">
        <v>10922.7</v>
      </c>
      <c r="C13369" s="201">
        <f t="shared" si="416"/>
        <v>10.922700000000001</v>
      </c>
      <c r="D13369" s="254">
        <f t="shared" si="417"/>
        <v>-4.2096400757740682E-2</v>
      </c>
    </row>
    <row r="13370" spans="1:4" x14ac:dyDescent="0.3">
      <c r="A13370" s="4">
        <v>38980</v>
      </c>
      <c r="B13370" s="200">
        <v>10934.6</v>
      </c>
      <c r="C13370" s="201">
        <f t="shared" si="416"/>
        <v>10.9346</v>
      </c>
      <c r="D13370" s="254">
        <f t="shared" si="417"/>
        <v>0.1089474214251096</v>
      </c>
    </row>
    <row r="13371" spans="1:4" x14ac:dyDescent="0.3">
      <c r="A13371" s="4">
        <v>38981</v>
      </c>
      <c r="B13371" s="200">
        <v>10995.300000000001</v>
      </c>
      <c r="C13371" s="201">
        <f t="shared" si="416"/>
        <v>10.9953</v>
      </c>
      <c r="D13371" s="254">
        <f t="shared" si="417"/>
        <v>0.55511861430688203</v>
      </c>
    </row>
    <row r="13372" spans="1:4" x14ac:dyDescent="0.3">
      <c r="A13372" s="4">
        <v>38982</v>
      </c>
      <c r="B13372" s="200">
        <v>11087.7</v>
      </c>
      <c r="C13372" s="201">
        <f t="shared" si="416"/>
        <v>11.0877</v>
      </c>
      <c r="D13372" s="254">
        <f t="shared" si="417"/>
        <v>0.84035906250852221</v>
      </c>
    </row>
    <row r="13373" spans="1:4" x14ac:dyDescent="0.3">
      <c r="A13373" s="4">
        <v>38985</v>
      </c>
      <c r="B13373" s="200">
        <v>11105</v>
      </c>
      <c r="C13373" s="201">
        <f t="shared" si="416"/>
        <v>11.105</v>
      </c>
      <c r="D13373" s="254">
        <f t="shared" si="417"/>
        <v>0.15602875258169391</v>
      </c>
    </row>
    <row r="13374" spans="1:4" x14ac:dyDescent="0.3">
      <c r="A13374" s="4">
        <v>38986</v>
      </c>
      <c r="B13374" s="200">
        <v>11041.800000000001</v>
      </c>
      <c r="C13374" s="201">
        <f t="shared" si="416"/>
        <v>11.0418</v>
      </c>
      <c r="D13374" s="254">
        <f t="shared" si="417"/>
        <v>-0.56911301215667454</v>
      </c>
    </row>
    <row r="13375" spans="1:4" x14ac:dyDescent="0.3">
      <c r="A13375" s="4">
        <v>38987</v>
      </c>
      <c r="B13375" s="200">
        <v>11015.2</v>
      </c>
      <c r="C13375" s="201">
        <f t="shared" si="416"/>
        <v>11.0152</v>
      </c>
      <c r="D13375" s="254">
        <f t="shared" si="417"/>
        <v>-0.24090275136300354</v>
      </c>
    </row>
    <row r="13376" spans="1:4" x14ac:dyDescent="0.3">
      <c r="A13376" s="4">
        <v>38988</v>
      </c>
      <c r="B13376" s="200">
        <v>11050.2</v>
      </c>
      <c r="C13376" s="201">
        <f t="shared" si="416"/>
        <v>11.0502</v>
      </c>
      <c r="D13376" s="254">
        <f t="shared" si="417"/>
        <v>0.31774275546516684</v>
      </c>
    </row>
    <row r="13377" spans="1:4" x14ac:dyDescent="0.3">
      <c r="A13377" s="4">
        <v>38989</v>
      </c>
      <c r="B13377" s="200">
        <v>10993.5</v>
      </c>
      <c r="C13377" s="201">
        <f t="shared" si="416"/>
        <v>10.993499999999999</v>
      </c>
      <c r="D13377" s="254">
        <f t="shared" si="417"/>
        <v>-0.51311288483466555</v>
      </c>
    </row>
    <row r="13378" spans="1:4" x14ac:dyDescent="0.3">
      <c r="A13378" s="4">
        <v>38992</v>
      </c>
      <c r="B13378" s="200">
        <v>10973.3</v>
      </c>
      <c r="C13378" s="201">
        <f t="shared" si="416"/>
        <v>10.9733</v>
      </c>
      <c r="D13378" s="254">
        <f t="shared" si="417"/>
        <v>-0.18374494019194332</v>
      </c>
    </row>
    <row r="13379" spans="1:4" x14ac:dyDescent="0.3">
      <c r="A13379" s="4">
        <v>38993</v>
      </c>
      <c r="B13379" s="200">
        <v>11040.4</v>
      </c>
      <c r="C13379" s="201">
        <f t="shared" si="416"/>
        <v>11.0404</v>
      </c>
      <c r="D13379" s="254">
        <f t="shared" si="417"/>
        <v>0.61148423901653537</v>
      </c>
    </row>
    <row r="13380" spans="1:4" x14ac:dyDescent="0.3">
      <c r="A13380" s="4">
        <v>38994</v>
      </c>
      <c r="B13380" s="200">
        <v>11053.3</v>
      </c>
      <c r="C13380" s="201">
        <f t="shared" si="416"/>
        <v>11.0533</v>
      </c>
      <c r="D13380" s="254">
        <f t="shared" si="417"/>
        <v>0.11684359262345012</v>
      </c>
    </row>
    <row r="13381" spans="1:4" x14ac:dyDescent="0.3">
      <c r="A13381" s="4">
        <v>38995</v>
      </c>
      <c r="B13381" s="200">
        <v>11018.5</v>
      </c>
      <c r="C13381" s="201">
        <f t="shared" si="416"/>
        <v>11.0185</v>
      </c>
      <c r="D13381" s="254">
        <f t="shared" si="417"/>
        <v>-0.31483810264807399</v>
      </c>
    </row>
    <row r="13382" spans="1:4" x14ac:dyDescent="0.3">
      <c r="A13382" s="4">
        <v>38996</v>
      </c>
      <c r="B13382" s="200">
        <v>11062.4</v>
      </c>
      <c r="C13382" s="201">
        <f t="shared" ref="C13382:C13445" si="418">B13382/1000</f>
        <v>11.0624</v>
      </c>
      <c r="D13382" s="254">
        <f t="shared" si="417"/>
        <v>0.39842083768206749</v>
      </c>
    </row>
    <row r="13383" spans="1:4" x14ac:dyDescent="0.3">
      <c r="A13383" s="4">
        <v>38999</v>
      </c>
      <c r="B13383" s="200">
        <v>11084.199999999999</v>
      </c>
      <c r="C13383" s="201">
        <f t="shared" si="418"/>
        <v>11.084199999999999</v>
      </c>
      <c r="D13383" s="254">
        <f t="shared" ref="D13383:D13446" si="419">((B13383/B13382)-1)*100</f>
        <v>0.19706392826148722</v>
      </c>
    </row>
    <row r="13384" spans="1:4" x14ac:dyDescent="0.3">
      <c r="A13384" s="4">
        <v>39000</v>
      </c>
      <c r="B13384" s="200">
        <v>11059.699999999999</v>
      </c>
      <c r="C13384" s="201">
        <f t="shared" si="418"/>
        <v>11.059699999999999</v>
      </c>
      <c r="D13384" s="254">
        <f t="shared" si="419"/>
        <v>-0.22103534761191979</v>
      </c>
    </row>
    <row r="13385" spans="1:4" x14ac:dyDescent="0.3">
      <c r="A13385" s="4">
        <v>39001</v>
      </c>
      <c r="B13385" s="200">
        <v>11024.800000000001</v>
      </c>
      <c r="C13385" s="201">
        <f t="shared" si="418"/>
        <v>11.024800000000001</v>
      </c>
      <c r="D13385" s="254">
        <f t="shared" si="419"/>
        <v>-0.31556009656679151</v>
      </c>
    </row>
    <row r="13386" spans="1:4" x14ac:dyDescent="0.3">
      <c r="A13386" s="4">
        <v>39002</v>
      </c>
      <c r="B13386" s="200">
        <v>10940.6</v>
      </c>
      <c r="C13386" s="201">
        <f t="shared" si="418"/>
        <v>10.9406</v>
      </c>
      <c r="D13386" s="254">
        <f t="shared" si="419"/>
        <v>-0.7637326754226903</v>
      </c>
    </row>
    <row r="13387" spans="1:4" x14ac:dyDescent="0.3">
      <c r="A13387" s="4">
        <v>39003</v>
      </c>
      <c r="B13387" s="200">
        <v>10876.5</v>
      </c>
      <c r="C13387" s="201">
        <f t="shared" si="418"/>
        <v>10.8765</v>
      </c>
      <c r="D13387" s="254">
        <f t="shared" si="419"/>
        <v>-0.58589108458403372</v>
      </c>
    </row>
    <row r="13388" spans="1:4" x14ac:dyDescent="0.3">
      <c r="A13388" s="4">
        <v>39006</v>
      </c>
      <c r="B13388" s="200">
        <v>10836.4</v>
      </c>
      <c r="C13388" s="201">
        <f t="shared" si="418"/>
        <v>10.836399999999999</v>
      </c>
      <c r="D13388" s="254">
        <f t="shared" si="419"/>
        <v>-0.36868477911092823</v>
      </c>
    </row>
    <row r="13389" spans="1:4" x14ac:dyDescent="0.3">
      <c r="A13389" s="4">
        <v>39007</v>
      </c>
      <c r="B13389" s="200">
        <v>10870.300000000001</v>
      </c>
      <c r="C13389" s="201">
        <f t="shared" si="418"/>
        <v>10.8703</v>
      </c>
      <c r="D13389" s="254">
        <f t="shared" si="419"/>
        <v>0.3128345206895311</v>
      </c>
    </row>
    <row r="13390" spans="1:4" x14ac:dyDescent="0.3">
      <c r="A13390" s="4">
        <v>39008</v>
      </c>
      <c r="B13390" s="200">
        <v>10825.699999999999</v>
      </c>
      <c r="C13390" s="201">
        <f t="shared" si="418"/>
        <v>10.825699999999999</v>
      </c>
      <c r="D13390" s="254">
        <f t="shared" si="419"/>
        <v>-0.41029226424296183</v>
      </c>
    </row>
    <row r="13391" spans="1:4" x14ac:dyDescent="0.3">
      <c r="A13391" s="4">
        <v>39009</v>
      </c>
      <c r="B13391" s="200">
        <v>10806</v>
      </c>
      <c r="C13391" s="201">
        <f t="shared" si="418"/>
        <v>10.805999999999999</v>
      </c>
      <c r="D13391" s="254">
        <f t="shared" si="419"/>
        <v>-0.18197437579092757</v>
      </c>
    </row>
    <row r="13392" spans="1:4" x14ac:dyDescent="0.3">
      <c r="A13392" s="4">
        <v>39010</v>
      </c>
      <c r="B13392" s="200">
        <v>10816.9</v>
      </c>
      <c r="C13392" s="201">
        <f t="shared" si="418"/>
        <v>10.8169</v>
      </c>
      <c r="D13392" s="254">
        <f t="shared" si="419"/>
        <v>0.10086988709976374</v>
      </c>
    </row>
    <row r="13393" spans="1:4" x14ac:dyDescent="0.3">
      <c r="A13393" s="4">
        <v>39013</v>
      </c>
      <c r="B13393" s="200">
        <v>10848.9</v>
      </c>
      <c r="C13393" s="201">
        <f t="shared" si="418"/>
        <v>10.8489</v>
      </c>
      <c r="D13393" s="254">
        <f t="shared" si="419"/>
        <v>0.29583337185330461</v>
      </c>
    </row>
    <row r="13394" spans="1:4" x14ac:dyDescent="0.3">
      <c r="A13394" s="4">
        <v>39014</v>
      </c>
      <c r="B13394" s="200">
        <v>10828.900000000001</v>
      </c>
      <c r="C13394" s="201">
        <f t="shared" si="418"/>
        <v>10.828900000000001</v>
      </c>
      <c r="D13394" s="254">
        <f t="shared" si="419"/>
        <v>-0.18435048714614544</v>
      </c>
    </row>
    <row r="13395" spans="1:4" x14ac:dyDescent="0.3">
      <c r="A13395" s="4">
        <v>39015</v>
      </c>
      <c r="B13395" s="200">
        <v>10791.800000000001</v>
      </c>
      <c r="C13395" s="201">
        <f t="shared" si="418"/>
        <v>10.7918</v>
      </c>
      <c r="D13395" s="254">
        <f t="shared" si="419"/>
        <v>-0.34260174163580626</v>
      </c>
    </row>
    <row r="13396" spans="1:4" x14ac:dyDescent="0.3">
      <c r="A13396" s="4">
        <v>39016</v>
      </c>
      <c r="B13396" s="200">
        <v>10731.3</v>
      </c>
      <c r="C13396" s="201">
        <f t="shared" si="418"/>
        <v>10.731299999999999</v>
      </c>
      <c r="D13396" s="254">
        <f t="shared" si="419"/>
        <v>-0.56061083415187563</v>
      </c>
    </row>
    <row r="13397" spans="1:4" x14ac:dyDescent="0.3">
      <c r="A13397" s="4">
        <v>39017</v>
      </c>
      <c r="B13397" s="200">
        <v>10709.300000000001</v>
      </c>
      <c r="C13397" s="201">
        <f t="shared" si="418"/>
        <v>10.709300000000001</v>
      </c>
      <c r="D13397" s="254">
        <f t="shared" si="419"/>
        <v>-0.20500778097712891</v>
      </c>
    </row>
    <row r="13398" spans="1:4" x14ac:dyDescent="0.3">
      <c r="A13398" s="4">
        <v>39020</v>
      </c>
      <c r="B13398" s="200">
        <v>10774</v>
      </c>
      <c r="C13398" s="201">
        <f t="shared" si="418"/>
        <v>10.773999999999999</v>
      </c>
      <c r="D13398" s="254">
        <f t="shared" si="419"/>
        <v>0.60414779677475661</v>
      </c>
    </row>
    <row r="13399" spans="1:4" x14ac:dyDescent="0.3">
      <c r="A13399" s="4">
        <v>39021</v>
      </c>
      <c r="B13399" s="200">
        <v>10764</v>
      </c>
      <c r="C13399" s="201">
        <f t="shared" si="418"/>
        <v>10.763999999999999</v>
      </c>
      <c r="D13399" s="254">
        <f t="shared" si="419"/>
        <v>-9.2816038611476248E-2</v>
      </c>
    </row>
    <row r="13400" spans="1:4" x14ac:dyDescent="0.3">
      <c r="A13400" s="4">
        <v>39022</v>
      </c>
      <c r="B13400" s="200">
        <v>10744.9</v>
      </c>
      <c r="C13400" s="201">
        <f t="shared" si="418"/>
        <v>10.744899999999999</v>
      </c>
      <c r="D13400" s="254">
        <f t="shared" si="419"/>
        <v>-0.17744332961724396</v>
      </c>
    </row>
    <row r="13401" spans="1:4" x14ac:dyDescent="0.3">
      <c r="A13401" s="4">
        <v>39024</v>
      </c>
      <c r="B13401" s="200">
        <v>10794.800000000001</v>
      </c>
      <c r="C13401" s="201">
        <f t="shared" si="418"/>
        <v>10.7948</v>
      </c>
      <c r="D13401" s="254">
        <f t="shared" si="419"/>
        <v>0.46440636953346548</v>
      </c>
    </row>
    <row r="13402" spans="1:4" x14ac:dyDescent="0.3">
      <c r="A13402" s="4">
        <v>39027</v>
      </c>
      <c r="B13402" s="200">
        <v>10834.4</v>
      </c>
      <c r="C13402" s="201">
        <f t="shared" si="418"/>
        <v>10.8344</v>
      </c>
      <c r="D13402" s="254">
        <f t="shared" si="419"/>
        <v>0.36684329491976087</v>
      </c>
    </row>
    <row r="13403" spans="1:4" x14ac:dyDescent="0.3">
      <c r="A13403" s="4">
        <v>39028</v>
      </c>
      <c r="B13403" s="200">
        <v>10820</v>
      </c>
      <c r="C13403" s="201">
        <f t="shared" si="418"/>
        <v>10.82</v>
      </c>
      <c r="D13403" s="254">
        <f t="shared" si="419"/>
        <v>-0.13290999040094231</v>
      </c>
    </row>
    <row r="13404" spans="1:4" x14ac:dyDescent="0.3">
      <c r="A13404" s="4">
        <v>39029</v>
      </c>
      <c r="B13404" s="200">
        <v>10859.8</v>
      </c>
      <c r="C13404" s="201">
        <f t="shared" si="418"/>
        <v>10.8598</v>
      </c>
      <c r="D13404" s="254">
        <f t="shared" si="419"/>
        <v>0.36783733826246667</v>
      </c>
    </row>
    <row r="13405" spans="1:4" x14ac:dyDescent="0.3">
      <c r="A13405" s="4">
        <v>39030</v>
      </c>
      <c r="B13405" s="200">
        <v>10863.2</v>
      </c>
      <c r="C13405" s="201">
        <f t="shared" si="418"/>
        <v>10.863200000000001</v>
      </c>
      <c r="D13405" s="254">
        <f t="shared" si="419"/>
        <v>3.1308127221518767E-2</v>
      </c>
    </row>
    <row r="13406" spans="1:4" x14ac:dyDescent="0.3">
      <c r="A13406" s="4">
        <v>39031</v>
      </c>
      <c r="B13406" s="200">
        <v>10915.800000000001</v>
      </c>
      <c r="C13406" s="201">
        <f t="shared" si="418"/>
        <v>10.915800000000001</v>
      </c>
      <c r="D13406" s="254">
        <f t="shared" si="419"/>
        <v>0.48420354959863854</v>
      </c>
    </row>
    <row r="13407" spans="1:4" x14ac:dyDescent="0.3">
      <c r="A13407" s="4">
        <v>39034</v>
      </c>
      <c r="B13407" s="200">
        <v>10926.3</v>
      </c>
      <c r="C13407" s="201">
        <f t="shared" si="418"/>
        <v>10.926299999999999</v>
      </c>
      <c r="D13407" s="254">
        <f t="shared" si="419"/>
        <v>9.6190842631771467E-2</v>
      </c>
    </row>
    <row r="13408" spans="1:4" x14ac:dyDescent="0.3">
      <c r="A13408" s="4">
        <v>39035</v>
      </c>
      <c r="B13408" s="200">
        <v>10867.5</v>
      </c>
      <c r="C13408" s="201">
        <f t="shared" si="418"/>
        <v>10.8675</v>
      </c>
      <c r="D13408" s="254">
        <f t="shared" si="419"/>
        <v>-0.53815106669228285</v>
      </c>
    </row>
    <row r="13409" spans="1:4" x14ac:dyDescent="0.3">
      <c r="A13409" s="4">
        <v>39036</v>
      </c>
      <c r="B13409" s="200">
        <v>10859.5</v>
      </c>
      <c r="C13409" s="201">
        <f t="shared" si="418"/>
        <v>10.859500000000001</v>
      </c>
      <c r="D13409" s="254">
        <f t="shared" si="419"/>
        <v>-7.3613986657461439E-2</v>
      </c>
    </row>
    <row r="13410" spans="1:4" x14ac:dyDescent="0.3">
      <c r="A13410" s="4">
        <v>39037</v>
      </c>
      <c r="B13410" s="200">
        <v>10852.7</v>
      </c>
      <c r="C13410" s="201">
        <f t="shared" si="418"/>
        <v>10.8527</v>
      </c>
      <c r="D13410" s="254">
        <f t="shared" si="419"/>
        <v>-6.2617984253410253E-2</v>
      </c>
    </row>
    <row r="13411" spans="1:4" x14ac:dyDescent="0.3">
      <c r="A13411" s="4">
        <v>39038</v>
      </c>
      <c r="B13411" s="200">
        <v>10952.400000000001</v>
      </c>
      <c r="C13411" s="201">
        <f t="shared" si="418"/>
        <v>10.952400000000001</v>
      </c>
      <c r="D13411" s="254">
        <f t="shared" si="419"/>
        <v>0.91866540123657359</v>
      </c>
    </row>
    <row r="13412" spans="1:4" x14ac:dyDescent="0.3">
      <c r="A13412" s="4">
        <v>39042</v>
      </c>
      <c r="B13412" s="200">
        <v>11002.1</v>
      </c>
      <c r="C13412" s="201">
        <f t="shared" si="418"/>
        <v>11.0021</v>
      </c>
      <c r="D13412" s="254">
        <f t="shared" si="419"/>
        <v>0.45378181950987972</v>
      </c>
    </row>
    <row r="13413" spans="1:4" x14ac:dyDescent="0.3">
      <c r="A13413" s="4">
        <v>39043</v>
      </c>
      <c r="B13413" s="200">
        <v>10975.6</v>
      </c>
      <c r="C13413" s="201">
        <f t="shared" si="418"/>
        <v>10.9756</v>
      </c>
      <c r="D13413" s="254">
        <f t="shared" si="419"/>
        <v>-0.24086310795211618</v>
      </c>
    </row>
    <row r="13414" spans="1:4" x14ac:dyDescent="0.3">
      <c r="A13414" s="4">
        <v>39044</v>
      </c>
      <c r="B13414" s="200">
        <v>10968.199999999999</v>
      </c>
      <c r="C13414" s="201">
        <f t="shared" si="418"/>
        <v>10.9682</v>
      </c>
      <c r="D13414" s="254">
        <f t="shared" si="419"/>
        <v>-6.7422282153151158E-2</v>
      </c>
    </row>
    <row r="13415" spans="1:4" x14ac:dyDescent="0.3">
      <c r="A13415" s="4">
        <v>39045</v>
      </c>
      <c r="B13415" s="200">
        <v>11024.2</v>
      </c>
      <c r="C13415" s="201">
        <f t="shared" si="418"/>
        <v>11.0242</v>
      </c>
      <c r="D13415" s="254">
        <f t="shared" si="419"/>
        <v>0.51056691161723844</v>
      </c>
    </row>
    <row r="13416" spans="1:4" x14ac:dyDescent="0.3">
      <c r="A13416" s="4">
        <v>39048</v>
      </c>
      <c r="B13416" s="200">
        <v>11052</v>
      </c>
      <c r="C13416" s="201">
        <f t="shared" si="418"/>
        <v>11.052</v>
      </c>
      <c r="D13416" s="254">
        <f t="shared" si="419"/>
        <v>0.25217249324214208</v>
      </c>
    </row>
    <row r="13417" spans="1:4" x14ac:dyDescent="0.3">
      <c r="A13417" s="4">
        <v>39049</v>
      </c>
      <c r="B13417" s="200">
        <v>11045.400000000001</v>
      </c>
      <c r="C13417" s="201">
        <f t="shared" si="418"/>
        <v>11.045400000000001</v>
      </c>
      <c r="D13417" s="254">
        <f t="shared" si="419"/>
        <v>-5.9717698154171384E-2</v>
      </c>
    </row>
    <row r="13418" spans="1:4" x14ac:dyDescent="0.3">
      <c r="A13418" s="4">
        <v>39050</v>
      </c>
      <c r="B13418" s="200">
        <v>10998.300000000001</v>
      </c>
      <c r="C13418" s="201">
        <f t="shared" si="418"/>
        <v>10.9983</v>
      </c>
      <c r="D13418" s="254">
        <f t="shared" si="419"/>
        <v>-0.42642185887338258</v>
      </c>
    </row>
    <row r="13419" spans="1:4" x14ac:dyDescent="0.3">
      <c r="A13419" s="4">
        <v>39051</v>
      </c>
      <c r="B13419" s="200">
        <v>10997.5</v>
      </c>
      <c r="C13419" s="201">
        <f t="shared" si="418"/>
        <v>10.9975</v>
      </c>
      <c r="D13419" s="254">
        <f t="shared" si="419"/>
        <v>-7.2738514134140786E-3</v>
      </c>
    </row>
    <row r="13420" spans="1:4" x14ac:dyDescent="0.3">
      <c r="A13420" s="4">
        <v>39055</v>
      </c>
      <c r="B13420" s="200">
        <v>10959.5</v>
      </c>
      <c r="C13420" s="201">
        <f t="shared" si="418"/>
        <v>10.9595</v>
      </c>
      <c r="D13420" s="254">
        <f t="shared" si="419"/>
        <v>-0.3455330756990227</v>
      </c>
    </row>
    <row r="13421" spans="1:4" x14ac:dyDescent="0.3">
      <c r="A13421" s="4">
        <v>39056</v>
      </c>
      <c r="B13421" s="200">
        <v>10894</v>
      </c>
      <c r="C13421" s="201">
        <f t="shared" si="418"/>
        <v>10.894</v>
      </c>
      <c r="D13421" s="254">
        <f t="shared" si="419"/>
        <v>-0.5976550025092342</v>
      </c>
    </row>
    <row r="13422" spans="1:4" x14ac:dyDescent="0.3">
      <c r="A13422" s="4">
        <v>39057</v>
      </c>
      <c r="B13422" s="200">
        <v>10862</v>
      </c>
      <c r="C13422" s="201">
        <f t="shared" si="418"/>
        <v>10.862</v>
      </c>
      <c r="D13422" s="254">
        <f t="shared" si="419"/>
        <v>-0.29373967321461025</v>
      </c>
    </row>
    <row r="13423" spans="1:4" x14ac:dyDescent="0.3">
      <c r="A13423" s="4">
        <v>39058</v>
      </c>
      <c r="B13423" s="200">
        <v>10855.800000000001</v>
      </c>
      <c r="C13423" s="201">
        <f t="shared" si="418"/>
        <v>10.8558</v>
      </c>
      <c r="D13423" s="254">
        <f t="shared" si="419"/>
        <v>-5.7079727490327858E-2</v>
      </c>
    </row>
    <row r="13424" spans="1:4" x14ac:dyDescent="0.3">
      <c r="A13424" s="4">
        <v>39059</v>
      </c>
      <c r="B13424" s="200">
        <v>10860.6</v>
      </c>
      <c r="C13424" s="201">
        <f t="shared" si="418"/>
        <v>10.8606</v>
      </c>
      <c r="D13424" s="254">
        <f t="shared" si="419"/>
        <v>4.421599513624308E-2</v>
      </c>
    </row>
    <row r="13425" spans="1:4" x14ac:dyDescent="0.3">
      <c r="A13425" s="4">
        <v>39062</v>
      </c>
      <c r="B13425" s="200">
        <v>10837.5</v>
      </c>
      <c r="C13425" s="201">
        <f t="shared" si="418"/>
        <v>10.8375</v>
      </c>
      <c r="D13425" s="254">
        <f t="shared" si="419"/>
        <v>-0.21269543119164513</v>
      </c>
    </row>
    <row r="13426" spans="1:4" x14ac:dyDescent="0.3">
      <c r="A13426" s="4">
        <v>39064</v>
      </c>
      <c r="B13426" s="200">
        <v>10825.5</v>
      </c>
      <c r="C13426" s="201">
        <f t="shared" si="418"/>
        <v>10.8255</v>
      </c>
      <c r="D13426" s="254">
        <f t="shared" si="419"/>
        <v>-0.11072664359861317</v>
      </c>
    </row>
    <row r="13427" spans="1:4" x14ac:dyDescent="0.3">
      <c r="A13427" s="4">
        <v>39065</v>
      </c>
      <c r="B13427" s="200">
        <v>10792.199999999999</v>
      </c>
      <c r="C13427" s="201">
        <f t="shared" si="418"/>
        <v>10.792199999999999</v>
      </c>
      <c r="D13427" s="254">
        <f t="shared" si="419"/>
        <v>-0.30760703893585317</v>
      </c>
    </row>
    <row r="13428" spans="1:4" x14ac:dyDescent="0.3">
      <c r="A13428" s="4">
        <v>39066</v>
      </c>
      <c r="B13428" s="200">
        <v>10774</v>
      </c>
      <c r="C13428" s="201">
        <f t="shared" si="418"/>
        <v>10.773999999999999</v>
      </c>
      <c r="D13428" s="254">
        <f t="shared" si="419"/>
        <v>-0.16864031430106063</v>
      </c>
    </row>
    <row r="13429" spans="1:4" x14ac:dyDescent="0.3">
      <c r="A13429" s="4">
        <v>39069</v>
      </c>
      <c r="B13429" s="200">
        <v>10800.2</v>
      </c>
      <c r="C13429" s="201">
        <f t="shared" si="418"/>
        <v>10.8002</v>
      </c>
      <c r="D13429" s="254">
        <f t="shared" si="419"/>
        <v>0.24317802116207154</v>
      </c>
    </row>
    <row r="13430" spans="1:4" x14ac:dyDescent="0.3">
      <c r="A13430" s="4">
        <v>39070</v>
      </c>
      <c r="B13430" s="200">
        <v>10849.199999999999</v>
      </c>
      <c r="C13430" s="201">
        <f t="shared" si="418"/>
        <v>10.8492</v>
      </c>
      <c r="D13430" s="254">
        <f t="shared" si="419"/>
        <v>0.453695301938839</v>
      </c>
    </row>
    <row r="13431" spans="1:4" x14ac:dyDescent="0.3">
      <c r="A13431" s="4">
        <v>39071</v>
      </c>
      <c r="B13431" s="200">
        <v>10807.5</v>
      </c>
      <c r="C13431" s="201">
        <f t="shared" si="418"/>
        <v>10.807499999999999</v>
      </c>
      <c r="D13431" s="254">
        <f t="shared" si="419"/>
        <v>-0.38436013715296147</v>
      </c>
    </row>
    <row r="13432" spans="1:4" x14ac:dyDescent="0.3">
      <c r="A13432" s="4">
        <v>39072</v>
      </c>
      <c r="B13432" s="200">
        <v>10841.1</v>
      </c>
      <c r="C13432" s="201">
        <f t="shared" si="418"/>
        <v>10.841100000000001</v>
      </c>
      <c r="D13432" s="254">
        <f t="shared" si="419"/>
        <v>0.31089521165856837</v>
      </c>
    </row>
    <row r="13433" spans="1:4" x14ac:dyDescent="0.3">
      <c r="A13433" s="4">
        <v>39073</v>
      </c>
      <c r="B13433" s="200">
        <v>10859.7</v>
      </c>
      <c r="C13433" s="201">
        <f t="shared" si="418"/>
        <v>10.8597</v>
      </c>
      <c r="D13433" s="254">
        <f t="shared" si="419"/>
        <v>0.17156930569777185</v>
      </c>
    </row>
    <row r="13434" spans="1:4" x14ac:dyDescent="0.3">
      <c r="A13434" s="4">
        <v>39077</v>
      </c>
      <c r="B13434" s="200">
        <v>10874.7</v>
      </c>
      <c r="C13434" s="201">
        <f t="shared" si="418"/>
        <v>10.874700000000001</v>
      </c>
      <c r="D13434" s="254">
        <f t="shared" si="419"/>
        <v>0.13812536257906682</v>
      </c>
    </row>
    <row r="13435" spans="1:4" x14ac:dyDescent="0.3">
      <c r="A13435" s="4">
        <v>39078</v>
      </c>
      <c r="B13435" s="200">
        <v>10881</v>
      </c>
      <c r="C13435" s="201">
        <f t="shared" si="418"/>
        <v>10.881</v>
      </c>
      <c r="D13435" s="254">
        <f t="shared" si="419"/>
        <v>5.793263262434678E-2</v>
      </c>
    </row>
    <row r="13436" spans="1:4" x14ac:dyDescent="0.3">
      <c r="A13436" s="4">
        <v>39079</v>
      </c>
      <c r="B13436" s="200">
        <v>10875.5</v>
      </c>
      <c r="C13436" s="201">
        <f t="shared" si="418"/>
        <v>10.875500000000001</v>
      </c>
      <c r="D13436" s="254">
        <f t="shared" si="419"/>
        <v>-5.0546824740371754E-2</v>
      </c>
    </row>
    <row r="13437" spans="1:4" x14ac:dyDescent="0.3">
      <c r="A13437" s="4">
        <v>39080</v>
      </c>
      <c r="B13437" s="200">
        <v>10811.6</v>
      </c>
      <c r="C13437" s="201">
        <f t="shared" si="418"/>
        <v>10.8116</v>
      </c>
      <c r="D13437" s="254">
        <f t="shared" si="419"/>
        <v>-0.5875591926807977</v>
      </c>
    </row>
    <row r="13438" spans="1:4" x14ac:dyDescent="0.3">
      <c r="A13438" s="4">
        <v>39084</v>
      </c>
      <c r="B13438" s="200">
        <v>10781.5</v>
      </c>
      <c r="C13438" s="201">
        <f t="shared" si="418"/>
        <v>10.781499999999999</v>
      </c>
      <c r="D13438" s="254">
        <f t="shared" si="419"/>
        <v>-0.27840467645862121</v>
      </c>
    </row>
    <row r="13439" spans="1:4" x14ac:dyDescent="0.3">
      <c r="A13439" s="4">
        <v>39085</v>
      </c>
      <c r="B13439" s="200">
        <v>10770.8</v>
      </c>
      <c r="C13439" s="201">
        <f t="shared" si="418"/>
        <v>10.770799999999999</v>
      </c>
      <c r="D13439" s="254">
        <f t="shared" si="419"/>
        <v>-9.924407549970482E-2</v>
      </c>
    </row>
    <row r="13440" spans="1:4" x14ac:dyDescent="0.3">
      <c r="A13440" s="4">
        <v>39086</v>
      </c>
      <c r="B13440" s="200">
        <v>10865</v>
      </c>
      <c r="C13440" s="201">
        <f t="shared" si="418"/>
        <v>10.865</v>
      </c>
      <c r="D13440" s="254">
        <f t="shared" si="419"/>
        <v>0.87458684591674718</v>
      </c>
    </row>
    <row r="13441" spans="1:4" x14ac:dyDescent="0.3">
      <c r="A13441" s="4">
        <v>39087</v>
      </c>
      <c r="B13441" s="200">
        <v>10935.5</v>
      </c>
      <c r="C13441" s="201">
        <f t="shared" si="418"/>
        <v>10.935499999999999</v>
      </c>
      <c r="D13441" s="254">
        <f t="shared" si="419"/>
        <v>0.64887252646110838</v>
      </c>
    </row>
    <row r="13442" spans="1:4" x14ac:dyDescent="0.3">
      <c r="A13442" s="4">
        <v>39090</v>
      </c>
      <c r="B13442" s="200">
        <v>10970.5</v>
      </c>
      <c r="C13442" s="201">
        <f t="shared" si="418"/>
        <v>10.970499999999999</v>
      </c>
      <c r="D13442" s="254">
        <f t="shared" si="419"/>
        <v>0.32005852498742104</v>
      </c>
    </row>
    <row r="13443" spans="1:4" x14ac:dyDescent="0.3">
      <c r="A13443" s="4">
        <v>39091</v>
      </c>
      <c r="B13443" s="200">
        <v>11009.1</v>
      </c>
      <c r="C13443" s="201">
        <f t="shared" si="418"/>
        <v>11.0091</v>
      </c>
      <c r="D13443" s="254">
        <f t="shared" si="419"/>
        <v>0.35185269586619494</v>
      </c>
    </row>
    <row r="13444" spans="1:4" x14ac:dyDescent="0.3">
      <c r="A13444" s="4">
        <v>39092</v>
      </c>
      <c r="B13444" s="200">
        <v>11033.300000000001</v>
      </c>
      <c r="C13444" s="201">
        <f t="shared" si="418"/>
        <v>11.033300000000001</v>
      </c>
      <c r="D13444" s="254">
        <f t="shared" si="419"/>
        <v>0.21981815043918829</v>
      </c>
    </row>
    <row r="13445" spans="1:4" x14ac:dyDescent="0.3">
      <c r="A13445" s="4">
        <v>39093</v>
      </c>
      <c r="B13445" s="200">
        <v>10965</v>
      </c>
      <c r="C13445" s="201">
        <f t="shared" si="418"/>
        <v>10.965</v>
      </c>
      <c r="D13445" s="254">
        <f t="shared" si="419"/>
        <v>-0.619035102825094</v>
      </c>
    </row>
    <row r="13446" spans="1:4" x14ac:dyDescent="0.3">
      <c r="A13446" s="4">
        <v>39094</v>
      </c>
      <c r="B13446" s="200">
        <v>10976.5</v>
      </c>
      <c r="C13446" s="201">
        <f t="shared" ref="C13446:C13509" si="420">B13446/1000</f>
        <v>10.9765</v>
      </c>
      <c r="D13446" s="254">
        <f t="shared" si="419"/>
        <v>0.1048791609667088</v>
      </c>
    </row>
    <row r="13447" spans="1:4" x14ac:dyDescent="0.3">
      <c r="A13447" s="4">
        <v>39097</v>
      </c>
      <c r="B13447" s="200">
        <v>10941.9</v>
      </c>
      <c r="C13447" s="201">
        <f t="shared" si="420"/>
        <v>10.9419</v>
      </c>
      <c r="D13447" s="254">
        <f t="shared" ref="D13447:D13510" si="421">((B13447/B13446)-1)*100</f>
        <v>-0.31521887669111459</v>
      </c>
    </row>
    <row r="13448" spans="1:4" x14ac:dyDescent="0.3">
      <c r="A13448" s="4">
        <v>39098</v>
      </c>
      <c r="B13448" s="200">
        <v>10986</v>
      </c>
      <c r="C13448" s="201">
        <f t="shared" si="420"/>
        <v>10.986000000000001</v>
      </c>
      <c r="D13448" s="254">
        <f t="shared" si="421"/>
        <v>0.40303786362514415</v>
      </c>
    </row>
    <row r="13449" spans="1:4" x14ac:dyDescent="0.3">
      <c r="A13449" s="4">
        <v>39099</v>
      </c>
      <c r="B13449" s="200">
        <v>10923.400000000001</v>
      </c>
      <c r="C13449" s="201">
        <f t="shared" si="420"/>
        <v>10.923400000000001</v>
      </c>
      <c r="D13449" s="254">
        <f t="shared" si="421"/>
        <v>-0.56981612961950479</v>
      </c>
    </row>
    <row r="13450" spans="1:4" x14ac:dyDescent="0.3">
      <c r="A13450" s="4">
        <v>39100</v>
      </c>
      <c r="B13450" s="200">
        <v>10923.199999999999</v>
      </c>
      <c r="C13450" s="201">
        <f t="shared" si="420"/>
        <v>10.9232</v>
      </c>
      <c r="D13450" s="254">
        <f t="shared" si="421"/>
        <v>-1.8309317611930886E-3</v>
      </c>
    </row>
    <row r="13451" spans="1:4" x14ac:dyDescent="0.3">
      <c r="A13451" s="4">
        <v>39101</v>
      </c>
      <c r="B13451" s="200">
        <v>10882.4</v>
      </c>
      <c r="C13451" s="201">
        <f t="shared" si="420"/>
        <v>10.882400000000001</v>
      </c>
      <c r="D13451" s="254">
        <f t="shared" si="421"/>
        <v>-0.37351691811922105</v>
      </c>
    </row>
    <row r="13452" spans="1:4" x14ac:dyDescent="0.3">
      <c r="A13452" s="4">
        <v>39104</v>
      </c>
      <c r="B13452" s="200">
        <v>10891.8</v>
      </c>
      <c r="C13452" s="201">
        <f t="shared" si="420"/>
        <v>10.8918</v>
      </c>
      <c r="D13452" s="254">
        <f t="shared" si="421"/>
        <v>8.6378004851872525E-2</v>
      </c>
    </row>
    <row r="13453" spans="1:4" x14ac:dyDescent="0.3">
      <c r="A13453" s="4">
        <v>39105</v>
      </c>
      <c r="B13453" s="200">
        <v>10964.5</v>
      </c>
      <c r="C13453" s="201">
        <f t="shared" si="420"/>
        <v>10.964499999999999</v>
      </c>
      <c r="D13453" s="254">
        <f t="shared" si="421"/>
        <v>0.66747461392975271</v>
      </c>
    </row>
    <row r="13454" spans="1:4" x14ac:dyDescent="0.3">
      <c r="A13454" s="4">
        <v>39106</v>
      </c>
      <c r="B13454" s="200">
        <v>10948.6</v>
      </c>
      <c r="C13454" s="201">
        <f t="shared" si="420"/>
        <v>10.948600000000001</v>
      </c>
      <c r="D13454" s="254">
        <f t="shared" si="421"/>
        <v>-0.14501345250581554</v>
      </c>
    </row>
    <row r="13455" spans="1:4" x14ac:dyDescent="0.3">
      <c r="A13455" s="4">
        <v>39107</v>
      </c>
      <c r="B13455" s="200">
        <v>10975.300000000001</v>
      </c>
      <c r="C13455" s="201">
        <f t="shared" si="420"/>
        <v>10.975300000000001</v>
      </c>
      <c r="D13455" s="254">
        <f t="shared" si="421"/>
        <v>0.24386679575472137</v>
      </c>
    </row>
    <row r="13456" spans="1:4" x14ac:dyDescent="0.3">
      <c r="A13456" s="4">
        <v>39108</v>
      </c>
      <c r="B13456" s="200">
        <v>11040.2</v>
      </c>
      <c r="C13456" s="201">
        <f t="shared" si="420"/>
        <v>11.0402</v>
      </c>
      <c r="D13456" s="254">
        <f t="shared" si="421"/>
        <v>0.5913277996956845</v>
      </c>
    </row>
    <row r="13457" spans="1:4" x14ac:dyDescent="0.3">
      <c r="A13457" s="4">
        <v>39111</v>
      </c>
      <c r="B13457" s="200">
        <v>11085.5</v>
      </c>
      <c r="C13457" s="201">
        <f t="shared" si="420"/>
        <v>11.0855</v>
      </c>
      <c r="D13457" s="254">
        <f t="shared" si="421"/>
        <v>0.41031865364757891</v>
      </c>
    </row>
    <row r="13458" spans="1:4" x14ac:dyDescent="0.3">
      <c r="A13458" s="4">
        <v>39112</v>
      </c>
      <c r="B13458" s="200">
        <v>11054.8</v>
      </c>
      <c r="C13458" s="201">
        <f t="shared" si="420"/>
        <v>11.054799999999998</v>
      </c>
      <c r="D13458" s="254">
        <f t="shared" si="421"/>
        <v>-0.27693834288035069</v>
      </c>
    </row>
    <row r="13459" spans="1:4" x14ac:dyDescent="0.3">
      <c r="A13459" s="4">
        <v>39113</v>
      </c>
      <c r="B13459" s="200">
        <v>11038.199999999999</v>
      </c>
      <c r="C13459" s="201">
        <f t="shared" si="420"/>
        <v>11.0382</v>
      </c>
      <c r="D13459" s="254">
        <f t="shared" si="421"/>
        <v>-0.1501610160292377</v>
      </c>
    </row>
    <row r="13460" spans="1:4" x14ac:dyDescent="0.3">
      <c r="A13460" s="4">
        <v>39114</v>
      </c>
      <c r="B13460" s="200">
        <v>10982</v>
      </c>
      <c r="C13460" s="201">
        <f t="shared" si="420"/>
        <v>10.981999999999999</v>
      </c>
      <c r="D13460" s="254">
        <f t="shared" si="421"/>
        <v>-0.50914098313129541</v>
      </c>
    </row>
    <row r="13461" spans="1:4" x14ac:dyDescent="0.3">
      <c r="A13461" s="4">
        <v>39115</v>
      </c>
      <c r="B13461" s="200">
        <v>10992.1</v>
      </c>
      <c r="C13461" s="201">
        <f t="shared" si="420"/>
        <v>10.992100000000001</v>
      </c>
      <c r="D13461" s="254">
        <f t="shared" si="421"/>
        <v>9.1968676015308226E-2</v>
      </c>
    </row>
    <row r="13462" spans="1:4" x14ac:dyDescent="0.3">
      <c r="A13462" s="4">
        <v>39119</v>
      </c>
      <c r="B13462" s="200">
        <v>10919.2</v>
      </c>
      <c r="C13462" s="201">
        <f t="shared" si="420"/>
        <v>10.9192</v>
      </c>
      <c r="D13462" s="254">
        <f t="shared" si="421"/>
        <v>-0.66320357347549042</v>
      </c>
    </row>
    <row r="13463" spans="1:4" x14ac:dyDescent="0.3">
      <c r="A13463" s="4">
        <v>39120</v>
      </c>
      <c r="B13463" s="200">
        <v>10937</v>
      </c>
      <c r="C13463" s="201">
        <f t="shared" si="420"/>
        <v>10.936999999999999</v>
      </c>
      <c r="D13463" s="254">
        <f t="shared" si="421"/>
        <v>0.16301560553886318</v>
      </c>
    </row>
    <row r="13464" spans="1:4" x14ac:dyDescent="0.3">
      <c r="A13464" s="4">
        <v>39121</v>
      </c>
      <c r="B13464" s="200">
        <v>10968.3</v>
      </c>
      <c r="C13464" s="201">
        <f t="shared" si="420"/>
        <v>10.968299999999999</v>
      </c>
      <c r="D13464" s="254">
        <f t="shared" si="421"/>
        <v>0.28618451129194256</v>
      </c>
    </row>
    <row r="13465" spans="1:4" x14ac:dyDescent="0.3">
      <c r="A13465" s="4">
        <v>39122</v>
      </c>
      <c r="B13465" s="200">
        <v>10960.1</v>
      </c>
      <c r="C13465" s="201">
        <f t="shared" si="420"/>
        <v>10.960100000000001</v>
      </c>
      <c r="D13465" s="254">
        <f t="shared" si="421"/>
        <v>-7.4760901871750995E-2</v>
      </c>
    </row>
    <row r="13466" spans="1:4" x14ac:dyDescent="0.3">
      <c r="A13466" s="4">
        <v>39125</v>
      </c>
      <c r="B13466" s="200">
        <v>11022.7</v>
      </c>
      <c r="C13466" s="201">
        <f t="shared" si="420"/>
        <v>11.0227</v>
      </c>
      <c r="D13466" s="254">
        <f t="shared" si="421"/>
        <v>0.5711626718734264</v>
      </c>
    </row>
    <row r="13467" spans="1:4" x14ac:dyDescent="0.3">
      <c r="A13467" s="4">
        <v>39126</v>
      </c>
      <c r="B13467" s="200">
        <v>10991.5</v>
      </c>
      <c r="C13467" s="201">
        <f t="shared" si="420"/>
        <v>10.9915</v>
      </c>
      <c r="D13467" s="254">
        <f t="shared" si="421"/>
        <v>-0.28305224672721119</v>
      </c>
    </row>
    <row r="13468" spans="1:4" x14ac:dyDescent="0.3">
      <c r="A13468" s="4">
        <v>39127</v>
      </c>
      <c r="B13468" s="200">
        <v>10915.2</v>
      </c>
      <c r="C13468" s="201">
        <f t="shared" si="420"/>
        <v>10.9152</v>
      </c>
      <c r="D13468" s="254">
        <f t="shared" si="421"/>
        <v>-0.69417276986761811</v>
      </c>
    </row>
    <row r="13469" spans="1:4" x14ac:dyDescent="0.3">
      <c r="A13469" s="4">
        <v>39128</v>
      </c>
      <c r="B13469" s="200">
        <v>10952.199999999999</v>
      </c>
      <c r="C13469" s="201">
        <f t="shared" si="420"/>
        <v>10.952199999999999</v>
      </c>
      <c r="D13469" s="254">
        <f t="shared" si="421"/>
        <v>0.3389768396364623</v>
      </c>
    </row>
    <row r="13470" spans="1:4" x14ac:dyDescent="0.3">
      <c r="A13470" s="4">
        <v>39129</v>
      </c>
      <c r="B13470" s="200">
        <v>10995.8</v>
      </c>
      <c r="C13470" s="201">
        <f t="shared" si="420"/>
        <v>10.995799999999999</v>
      </c>
      <c r="D13470" s="254">
        <f t="shared" si="421"/>
        <v>0.39809353371924594</v>
      </c>
    </row>
    <row r="13471" spans="1:4" x14ac:dyDescent="0.3">
      <c r="A13471" s="4">
        <v>39132</v>
      </c>
      <c r="B13471" s="200">
        <v>10977.800000000001</v>
      </c>
      <c r="C13471" s="201">
        <f t="shared" si="420"/>
        <v>10.9778</v>
      </c>
      <c r="D13471" s="254">
        <f t="shared" si="421"/>
        <v>-0.1636988668400452</v>
      </c>
    </row>
    <row r="13472" spans="1:4" x14ac:dyDescent="0.3">
      <c r="A13472" s="4">
        <v>39133</v>
      </c>
      <c r="B13472" s="200">
        <v>10975.5</v>
      </c>
      <c r="C13472" s="201">
        <f t="shared" si="420"/>
        <v>10.9755</v>
      </c>
      <c r="D13472" s="254">
        <f t="shared" si="421"/>
        <v>-2.095137459237062E-2</v>
      </c>
    </row>
    <row r="13473" spans="1:4" x14ac:dyDescent="0.3">
      <c r="A13473" s="4">
        <v>39134</v>
      </c>
      <c r="B13473" s="200">
        <v>11002.3</v>
      </c>
      <c r="C13473" s="201">
        <f t="shared" si="420"/>
        <v>11.0023</v>
      </c>
      <c r="D13473" s="254">
        <f t="shared" si="421"/>
        <v>0.24418021957997027</v>
      </c>
    </row>
    <row r="13474" spans="1:4" x14ac:dyDescent="0.3">
      <c r="A13474" s="4">
        <v>39135</v>
      </c>
      <c r="B13474" s="200">
        <v>10968.3</v>
      </c>
      <c r="C13474" s="201">
        <f t="shared" si="420"/>
        <v>10.968299999999999</v>
      </c>
      <c r="D13474" s="254">
        <f t="shared" si="421"/>
        <v>-0.30902629450205721</v>
      </c>
    </row>
    <row r="13475" spans="1:4" x14ac:dyDescent="0.3">
      <c r="A13475" s="4">
        <v>39136</v>
      </c>
      <c r="B13475" s="200">
        <v>11039.7</v>
      </c>
      <c r="C13475" s="201">
        <f t="shared" si="420"/>
        <v>11.0397</v>
      </c>
      <c r="D13475" s="254">
        <f t="shared" si="421"/>
        <v>0.65096687727361768</v>
      </c>
    </row>
    <row r="13476" spans="1:4" x14ac:dyDescent="0.3">
      <c r="A13476" s="4">
        <v>39139</v>
      </c>
      <c r="B13476" s="200">
        <v>11079</v>
      </c>
      <c r="C13476" s="201">
        <f t="shared" si="420"/>
        <v>11.079000000000001</v>
      </c>
      <c r="D13476" s="254">
        <f t="shared" si="421"/>
        <v>0.35598793445472676</v>
      </c>
    </row>
    <row r="13477" spans="1:4" x14ac:dyDescent="0.3">
      <c r="A13477" s="4">
        <v>39140</v>
      </c>
      <c r="B13477" s="200">
        <v>11149.300000000001</v>
      </c>
      <c r="C13477" s="201">
        <f t="shared" si="420"/>
        <v>11.1493</v>
      </c>
      <c r="D13477" s="254">
        <f t="shared" si="421"/>
        <v>0.6345338026897851</v>
      </c>
    </row>
    <row r="13478" spans="1:4" x14ac:dyDescent="0.3">
      <c r="A13478" s="4">
        <v>39141</v>
      </c>
      <c r="B13478" s="200">
        <v>11168.2</v>
      </c>
      <c r="C13478" s="201">
        <f t="shared" si="420"/>
        <v>11.168200000000001</v>
      </c>
      <c r="D13478" s="254">
        <f t="shared" si="421"/>
        <v>0.16951736880341794</v>
      </c>
    </row>
    <row r="13479" spans="1:4" x14ac:dyDescent="0.3">
      <c r="A13479" s="4">
        <v>39142</v>
      </c>
      <c r="B13479" s="200">
        <v>11191.7</v>
      </c>
      <c r="C13479" s="201">
        <f t="shared" si="420"/>
        <v>11.191700000000001</v>
      </c>
      <c r="D13479" s="254">
        <f t="shared" si="421"/>
        <v>0.21041886785695407</v>
      </c>
    </row>
    <row r="13480" spans="1:4" x14ac:dyDescent="0.3">
      <c r="A13480" s="4">
        <v>39143</v>
      </c>
      <c r="B13480" s="200">
        <v>11181.699999999999</v>
      </c>
      <c r="C13480" s="201">
        <f t="shared" si="420"/>
        <v>11.181699999999999</v>
      </c>
      <c r="D13480" s="254">
        <f t="shared" si="421"/>
        <v>-8.9351930448478001E-2</v>
      </c>
    </row>
    <row r="13481" spans="1:4" x14ac:dyDescent="0.3">
      <c r="A13481" s="4">
        <v>39146</v>
      </c>
      <c r="B13481" s="200">
        <v>11176.199999999999</v>
      </c>
      <c r="C13481" s="201">
        <f t="shared" si="420"/>
        <v>11.1762</v>
      </c>
      <c r="D13481" s="254">
        <f t="shared" si="421"/>
        <v>-4.9187511737924794E-2</v>
      </c>
    </row>
    <row r="13482" spans="1:4" x14ac:dyDescent="0.3">
      <c r="A13482" s="4">
        <v>39147</v>
      </c>
      <c r="B13482" s="200">
        <v>11147.3</v>
      </c>
      <c r="C13482" s="201">
        <f t="shared" si="420"/>
        <v>11.1473</v>
      </c>
      <c r="D13482" s="254">
        <f t="shared" si="421"/>
        <v>-0.25858520785240202</v>
      </c>
    </row>
    <row r="13483" spans="1:4" x14ac:dyDescent="0.3">
      <c r="A13483" s="4">
        <v>39148</v>
      </c>
      <c r="B13483" s="200">
        <v>11155.5</v>
      </c>
      <c r="C13483" s="201">
        <f t="shared" si="420"/>
        <v>11.1555</v>
      </c>
      <c r="D13483" s="254">
        <f t="shared" si="421"/>
        <v>7.3560413732476349E-2</v>
      </c>
    </row>
    <row r="13484" spans="1:4" x14ac:dyDescent="0.3">
      <c r="A13484" s="4">
        <v>39149</v>
      </c>
      <c r="B13484" s="200">
        <v>11142.6</v>
      </c>
      <c r="C13484" s="201">
        <f t="shared" si="420"/>
        <v>11.1426</v>
      </c>
      <c r="D13484" s="254">
        <f t="shared" si="421"/>
        <v>-0.11563802608578477</v>
      </c>
    </row>
    <row r="13485" spans="1:4" x14ac:dyDescent="0.3">
      <c r="A13485" s="4">
        <v>39150</v>
      </c>
      <c r="B13485" s="200">
        <v>11120.5</v>
      </c>
      <c r="C13485" s="201">
        <f t="shared" si="420"/>
        <v>11.1205</v>
      </c>
      <c r="D13485" s="254">
        <f t="shared" si="421"/>
        <v>-0.19833791036203419</v>
      </c>
    </row>
    <row r="13486" spans="1:4" x14ac:dyDescent="0.3">
      <c r="A13486" s="4">
        <v>39153</v>
      </c>
      <c r="B13486" s="200">
        <v>11148.300000000001</v>
      </c>
      <c r="C13486" s="201">
        <f t="shared" si="420"/>
        <v>11.148300000000001</v>
      </c>
      <c r="D13486" s="254">
        <f t="shared" si="421"/>
        <v>0.24998875949824306</v>
      </c>
    </row>
    <row r="13487" spans="1:4" x14ac:dyDescent="0.3">
      <c r="A13487" s="4">
        <v>39154</v>
      </c>
      <c r="B13487" s="200">
        <v>11172.7</v>
      </c>
      <c r="C13487" s="201">
        <f t="shared" si="420"/>
        <v>11.172700000000001</v>
      </c>
      <c r="D13487" s="254">
        <f t="shared" si="421"/>
        <v>0.2188674506427013</v>
      </c>
    </row>
    <row r="13488" spans="1:4" x14ac:dyDescent="0.3">
      <c r="A13488" s="4">
        <v>39155</v>
      </c>
      <c r="B13488" s="200">
        <v>11186.7</v>
      </c>
      <c r="C13488" s="201">
        <f t="shared" si="420"/>
        <v>11.1867</v>
      </c>
      <c r="D13488" s="254">
        <f t="shared" si="421"/>
        <v>0.1253054319904745</v>
      </c>
    </row>
    <row r="13489" spans="1:4" x14ac:dyDescent="0.3">
      <c r="A13489" s="4">
        <v>39156</v>
      </c>
      <c r="B13489" s="200">
        <v>11134.800000000001</v>
      </c>
      <c r="C13489" s="201">
        <f t="shared" si="420"/>
        <v>11.1348</v>
      </c>
      <c r="D13489" s="254">
        <f t="shared" si="421"/>
        <v>-0.46394379039395028</v>
      </c>
    </row>
    <row r="13490" spans="1:4" x14ac:dyDescent="0.3">
      <c r="A13490" s="4">
        <v>39157</v>
      </c>
      <c r="B13490" s="200">
        <v>11166.4</v>
      </c>
      <c r="C13490" s="201">
        <f t="shared" si="420"/>
        <v>11.166399999999999</v>
      </c>
      <c r="D13490" s="254">
        <f t="shared" si="421"/>
        <v>0.28379494916837</v>
      </c>
    </row>
    <row r="13491" spans="1:4" x14ac:dyDescent="0.3">
      <c r="A13491" s="4">
        <v>39161</v>
      </c>
      <c r="B13491" s="200">
        <v>11112</v>
      </c>
      <c r="C13491" s="201">
        <f t="shared" si="420"/>
        <v>11.112</v>
      </c>
      <c r="D13491" s="254">
        <f t="shared" si="421"/>
        <v>-0.48717581315373959</v>
      </c>
    </row>
    <row r="13492" spans="1:4" x14ac:dyDescent="0.3">
      <c r="A13492" s="4">
        <v>39162</v>
      </c>
      <c r="B13492" s="200">
        <v>11079.599999999999</v>
      </c>
      <c r="C13492" s="201">
        <f t="shared" si="420"/>
        <v>11.079599999999999</v>
      </c>
      <c r="D13492" s="254">
        <f t="shared" si="421"/>
        <v>-0.29157667386610076</v>
      </c>
    </row>
    <row r="13493" spans="1:4" x14ac:dyDescent="0.3">
      <c r="A13493" s="4">
        <v>39163</v>
      </c>
      <c r="B13493" s="200">
        <v>11022</v>
      </c>
      <c r="C13493" s="201">
        <f t="shared" si="420"/>
        <v>11.022</v>
      </c>
      <c r="D13493" s="254">
        <f t="shared" si="421"/>
        <v>-0.51987436369542728</v>
      </c>
    </row>
    <row r="13494" spans="1:4" x14ac:dyDescent="0.3">
      <c r="A13494" s="4">
        <v>39164</v>
      </c>
      <c r="B13494" s="200">
        <v>11016.6</v>
      </c>
      <c r="C13494" s="201">
        <f t="shared" si="420"/>
        <v>11.0166</v>
      </c>
      <c r="D13494" s="254">
        <f t="shared" si="421"/>
        <v>-4.8992923244417508E-2</v>
      </c>
    </row>
    <row r="13495" spans="1:4" x14ac:dyDescent="0.3">
      <c r="A13495" s="4">
        <v>39167</v>
      </c>
      <c r="B13495" s="200">
        <v>11025.3</v>
      </c>
      <c r="C13495" s="201">
        <f t="shared" si="420"/>
        <v>11.0253</v>
      </c>
      <c r="D13495" s="254">
        <f t="shared" si="421"/>
        <v>7.8971733565702529E-2</v>
      </c>
    </row>
    <row r="13496" spans="1:4" x14ac:dyDescent="0.3">
      <c r="A13496" s="4">
        <v>39168</v>
      </c>
      <c r="B13496" s="200">
        <v>11047</v>
      </c>
      <c r="C13496" s="201">
        <f t="shared" si="420"/>
        <v>11.047000000000001</v>
      </c>
      <c r="D13496" s="254">
        <f t="shared" si="421"/>
        <v>0.19682004117802521</v>
      </c>
    </row>
    <row r="13497" spans="1:4" x14ac:dyDescent="0.3">
      <c r="A13497" s="4">
        <v>39169</v>
      </c>
      <c r="B13497" s="200">
        <v>11081.300000000001</v>
      </c>
      <c r="C13497" s="201">
        <f t="shared" si="420"/>
        <v>11.081300000000001</v>
      </c>
      <c r="D13497" s="254">
        <f t="shared" si="421"/>
        <v>0.31049153616367065</v>
      </c>
    </row>
    <row r="13498" spans="1:4" x14ac:dyDescent="0.3">
      <c r="A13498" s="4">
        <v>39170</v>
      </c>
      <c r="B13498" s="200">
        <v>11050.7</v>
      </c>
      <c r="C13498" s="201">
        <f t="shared" si="420"/>
        <v>11.050700000000001</v>
      </c>
      <c r="D13498" s="254">
        <f t="shared" si="421"/>
        <v>-0.27614088599713371</v>
      </c>
    </row>
    <row r="13499" spans="1:4" x14ac:dyDescent="0.3">
      <c r="A13499" s="4">
        <v>39171</v>
      </c>
      <c r="B13499" s="200">
        <v>11032.199999999999</v>
      </c>
      <c r="C13499" s="201">
        <f t="shared" si="420"/>
        <v>11.0322</v>
      </c>
      <c r="D13499" s="254">
        <f t="shared" si="421"/>
        <v>-0.16741020930802764</v>
      </c>
    </row>
    <row r="13500" spans="1:4" x14ac:dyDescent="0.3">
      <c r="A13500" s="4">
        <v>39174</v>
      </c>
      <c r="B13500" s="200">
        <v>11033.6</v>
      </c>
      <c r="C13500" s="201">
        <f t="shared" si="420"/>
        <v>11.0336</v>
      </c>
      <c r="D13500" s="254">
        <f t="shared" si="421"/>
        <v>1.26901252696765E-2</v>
      </c>
    </row>
    <row r="13501" spans="1:4" x14ac:dyDescent="0.3">
      <c r="A13501" s="4">
        <v>39175</v>
      </c>
      <c r="B13501" s="200">
        <v>10979.699999999999</v>
      </c>
      <c r="C13501" s="201">
        <f t="shared" si="420"/>
        <v>10.979699999999999</v>
      </c>
      <c r="D13501" s="254">
        <f t="shared" si="421"/>
        <v>-0.48850783062646119</v>
      </c>
    </row>
    <row r="13502" spans="1:4" x14ac:dyDescent="0.3">
      <c r="A13502" s="4">
        <v>39176</v>
      </c>
      <c r="B13502" s="200">
        <v>10997.6</v>
      </c>
      <c r="C13502" s="201">
        <f t="shared" si="420"/>
        <v>10.9976</v>
      </c>
      <c r="D13502" s="254">
        <f t="shared" si="421"/>
        <v>0.16302813373771929</v>
      </c>
    </row>
    <row r="13503" spans="1:4" x14ac:dyDescent="0.3">
      <c r="A13503" s="4">
        <v>39181</v>
      </c>
      <c r="B13503" s="200">
        <v>10970.5</v>
      </c>
      <c r="C13503" s="201">
        <f t="shared" si="420"/>
        <v>10.970499999999999</v>
      </c>
      <c r="D13503" s="254">
        <f t="shared" si="421"/>
        <v>-0.24641740016003721</v>
      </c>
    </row>
    <row r="13504" spans="1:4" x14ac:dyDescent="0.3">
      <c r="A13504" s="4">
        <v>39182</v>
      </c>
      <c r="B13504" s="200">
        <v>11012.6</v>
      </c>
      <c r="C13504" s="201">
        <f t="shared" si="420"/>
        <v>11.012600000000001</v>
      </c>
      <c r="D13504" s="254">
        <f t="shared" si="421"/>
        <v>0.38375643771935142</v>
      </c>
    </row>
    <row r="13505" spans="1:4" x14ac:dyDescent="0.3">
      <c r="A13505" s="4">
        <v>39183</v>
      </c>
      <c r="B13505" s="200">
        <v>10984</v>
      </c>
      <c r="C13505" s="201">
        <f t="shared" si="420"/>
        <v>10.984</v>
      </c>
      <c r="D13505" s="254">
        <f t="shared" si="421"/>
        <v>-0.25970252256506399</v>
      </c>
    </row>
    <row r="13506" spans="1:4" x14ac:dyDescent="0.3">
      <c r="A13506" s="4">
        <v>39184</v>
      </c>
      <c r="B13506" s="200">
        <v>11013.5</v>
      </c>
      <c r="C13506" s="201">
        <f t="shared" si="420"/>
        <v>11.013500000000001</v>
      </c>
      <c r="D13506" s="254">
        <f t="shared" si="421"/>
        <v>0.26857246904588017</v>
      </c>
    </row>
    <row r="13507" spans="1:4" x14ac:dyDescent="0.3">
      <c r="A13507" s="4">
        <v>39185</v>
      </c>
      <c r="B13507" s="200">
        <v>10991.699999999999</v>
      </c>
      <c r="C13507" s="201">
        <f t="shared" si="420"/>
        <v>10.991699999999998</v>
      </c>
      <c r="D13507" s="254">
        <f t="shared" si="421"/>
        <v>-0.19793889317656355</v>
      </c>
    </row>
    <row r="13508" spans="1:4" x14ac:dyDescent="0.3">
      <c r="A13508" s="4">
        <v>39188</v>
      </c>
      <c r="B13508" s="200">
        <v>10985.6</v>
      </c>
      <c r="C13508" s="201">
        <f t="shared" si="420"/>
        <v>10.9856</v>
      </c>
      <c r="D13508" s="254">
        <f t="shared" si="421"/>
        <v>-5.5496420026002191E-2</v>
      </c>
    </row>
    <row r="13509" spans="1:4" x14ac:dyDescent="0.3">
      <c r="A13509" s="4">
        <v>39189</v>
      </c>
      <c r="B13509" s="200">
        <v>10991.099999999999</v>
      </c>
      <c r="C13509" s="201">
        <f t="shared" si="420"/>
        <v>10.991099999999999</v>
      </c>
      <c r="D13509" s="254">
        <f t="shared" si="421"/>
        <v>5.0065540343702253E-2</v>
      </c>
    </row>
    <row r="13510" spans="1:4" x14ac:dyDescent="0.3">
      <c r="A13510" s="4">
        <v>39190</v>
      </c>
      <c r="B13510" s="200">
        <v>10992</v>
      </c>
      <c r="C13510" s="201">
        <f t="shared" ref="C13510:C13573" si="422">B13510/1000</f>
        <v>10.992000000000001</v>
      </c>
      <c r="D13510" s="254">
        <f t="shared" si="421"/>
        <v>8.18844337693303E-3</v>
      </c>
    </row>
    <row r="13511" spans="1:4" x14ac:dyDescent="0.3">
      <c r="A13511" s="4">
        <v>39191</v>
      </c>
      <c r="B13511" s="200">
        <v>11004.8</v>
      </c>
      <c r="C13511" s="201">
        <f t="shared" si="422"/>
        <v>11.004799999999999</v>
      </c>
      <c r="D13511" s="254">
        <f t="shared" ref="D13511:D13574" si="423">((B13511/B13510)-1)*100</f>
        <v>0.11644832605530731</v>
      </c>
    </row>
    <row r="13512" spans="1:4" x14ac:dyDescent="0.3">
      <c r="A13512" s="4">
        <v>39192</v>
      </c>
      <c r="B13512" s="200">
        <v>10979</v>
      </c>
      <c r="C13512" s="201">
        <f t="shared" si="422"/>
        <v>10.978999999999999</v>
      </c>
      <c r="D13512" s="254">
        <f t="shared" si="423"/>
        <v>-0.23444315207908906</v>
      </c>
    </row>
    <row r="13513" spans="1:4" x14ac:dyDescent="0.3">
      <c r="A13513" s="4">
        <v>39195</v>
      </c>
      <c r="B13513" s="200">
        <v>10963.699999999999</v>
      </c>
      <c r="C13513" s="201">
        <f t="shared" si="422"/>
        <v>10.963699999999999</v>
      </c>
      <c r="D13513" s="254">
        <f t="shared" si="423"/>
        <v>-0.13935695418527683</v>
      </c>
    </row>
    <row r="13514" spans="1:4" x14ac:dyDescent="0.3">
      <c r="A13514" s="4">
        <v>39196</v>
      </c>
      <c r="B13514" s="200">
        <v>11005.3</v>
      </c>
      <c r="C13514" s="201">
        <f t="shared" si="422"/>
        <v>11.0053</v>
      </c>
      <c r="D13514" s="254">
        <f t="shared" si="423"/>
        <v>0.37943395021753368</v>
      </c>
    </row>
    <row r="13515" spans="1:4" x14ac:dyDescent="0.3">
      <c r="A13515" s="4">
        <v>39197</v>
      </c>
      <c r="B13515" s="200">
        <v>10936.9</v>
      </c>
      <c r="C13515" s="201">
        <f t="shared" si="422"/>
        <v>10.9369</v>
      </c>
      <c r="D13515" s="254">
        <f t="shared" si="423"/>
        <v>-0.62151872279719855</v>
      </c>
    </row>
    <row r="13516" spans="1:4" x14ac:dyDescent="0.3">
      <c r="A13516" s="4">
        <v>39198</v>
      </c>
      <c r="B13516" s="200">
        <v>10931.2</v>
      </c>
      <c r="C13516" s="201">
        <f t="shared" si="422"/>
        <v>10.9312</v>
      </c>
      <c r="D13516" s="254">
        <f t="shared" si="423"/>
        <v>-5.2117144711927299E-2</v>
      </c>
    </row>
    <row r="13517" spans="1:4" x14ac:dyDescent="0.3">
      <c r="A13517" s="4">
        <v>39199</v>
      </c>
      <c r="B13517" s="200">
        <v>10930.5</v>
      </c>
      <c r="C13517" s="201">
        <f t="shared" si="422"/>
        <v>10.9305</v>
      </c>
      <c r="D13517" s="254">
        <f t="shared" si="423"/>
        <v>-6.403688524592166E-3</v>
      </c>
    </row>
    <row r="13518" spans="1:4" x14ac:dyDescent="0.3">
      <c r="A13518" s="4">
        <v>39202</v>
      </c>
      <c r="B13518" s="200">
        <v>10927.8</v>
      </c>
      <c r="C13518" s="201">
        <f t="shared" si="422"/>
        <v>10.9278</v>
      </c>
      <c r="D13518" s="254">
        <f t="shared" si="423"/>
        <v>-2.4701523260606262E-2</v>
      </c>
    </row>
    <row r="13519" spans="1:4" x14ac:dyDescent="0.3">
      <c r="A13519" s="4">
        <v>39204</v>
      </c>
      <c r="B13519" s="200">
        <v>10926.199999999999</v>
      </c>
      <c r="C13519" s="201">
        <f t="shared" si="422"/>
        <v>10.9262</v>
      </c>
      <c r="D13519" s="254">
        <f t="shared" si="423"/>
        <v>-1.4641556397443356E-2</v>
      </c>
    </row>
    <row r="13520" spans="1:4" x14ac:dyDescent="0.3">
      <c r="A13520" s="4">
        <v>39205</v>
      </c>
      <c r="B13520" s="200">
        <v>10902</v>
      </c>
      <c r="C13520" s="201">
        <f t="shared" si="422"/>
        <v>10.901999999999999</v>
      </c>
      <c r="D13520" s="254">
        <f t="shared" si="423"/>
        <v>-0.22148596950448685</v>
      </c>
    </row>
    <row r="13521" spans="1:4" x14ac:dyDescent="0.3">
      <c r="A13521" s="4">
        <v>39206</v>
      </c>
      <c r="B13521" s="200">
        <v>10885.199999999999</v>
      </c>
      <c r="C13521" s="201">
        <f t="shared" si="422"/>
        <v>10.885199999999999</v>
      </c>
      <c r="D13521" s="254">
        <f t="shared" si="423"/>
        <v>-0.15410016510732927</v>
      </c>
    </row>
    <row r="13522" spans="1:4" x14ac:dyDescent="0.3">
      <c r="A13522" s="4">
        <v>39209</v>
      </c>
      <c r="B13522" s="200">
        <v>10855.800000000001</v>
      </c>
      <c r="C13522" s="201">
        <f t="shared" si="422"/>
        <v>10.8558</v>
      </c>
      <c r="D13522" s="254">
        <f t="shared" si="423"/>
        <v>-0.2700915003858273</v>
      </c>
    </row>
    <row r="13523" spans="1:4" x14ac:dyDescent="0.3">
      <c r="A13523" s="4">
        <v>39210</v>
      </c>
      <c r="B13523" s="200">
        <v>10851.3</v>
      </c>
      <c r="C13523" s="201">
        <f t="shared" si="422"/>
        <v>10.851299999999998</v>
      </c>
      <c r="D13523" s="254">
        <f t="shared" si="423"/>
        <v>-4.1452495440241766E-2</v>
      </c>
    </row>
    <row r="13524" spans="1:4" x14ac:dyDescent="0.3">
      <c r="A13524" s="4">
        <v>39211</v>
      </c>
      <c r="B13524" s="200">
        <v>10826.9</v>
      </c>
      <c r="C13524" s="201">
        <f t="shared" si="422"/>
        <v>10.8269</v>
      </c>
      <c r="D13524" s="254">
        <f t="shared" si="423"/>
        <v>-0.22485785113304235</v>
      </c>
    </row>
    <row r="13525" spans="1:4" x14ac:dyDescent="0.3">
      <c r="A13525" s="4">
        <v>39212</v>
      </c>
      <c r="B13525" s="200">
        <v>10817.8</v>
      </c>
      <c r="C13525" s="201">
        <f t="shared" si="422"/>
        <v>10.8178</v>
      </c>
      <c r="D13525" s="254">
        <f t="shared" si="423"/>
        <v>-8.4049912717398811E-2</v>
      </c>
    </row>
    <row r="13526" spans="1:4" x14ac:dyDescent="0.3">
      <c r="A13526" s="4">
        <v>39213</v>
      </c>
      <c r="B13526" s="200">
        <v>10814.8</v>
      </c>
      <c r="C13526" s="201">
        <f t="shared" si="422"/>
        <v>10.8148</v>
      </c>
      <c r="D13526" s="254">
        <f t="shared" si="423"/>
        <v>-2.7732071215957887E-2</v>
      </c>
    </row>
    <row r="13527" spans="1:4" x14ac:dyDescent="0.3">
      <c r="A13527" s="4">
        <v>39216</v>
      </c>
      <c r="B13527" s="200">
        <v>10798.7</v>
      </c>
      <c r="C13527" s="201">
        <f t="shared" si="422"/>
        <v>10.7987</v>
      </c>
      <c r="D13527" s="254">
        <f t="shared" si="423"/>
        <v>-0.1488700669452836</v>
      </c>
    </row>
    <row r="13528" spans="1:4" x14ac:dyDescent="0.3">
      <c r="A13528" s="4">
        <v>39217</v>
      </c>
      <c r="B13528" s="200">
        <v>10803.2</v>
      </c>
      <c r="C13528" s="201">
        <f t="shared" si="422"/>
        <v>10.8032</v>
      </c>
      <c r="D13528" s="254">
        <f t="shared" si="423"/>
        <v>4.1671682702548729E-2</v>
      </c>
    </row>
    <row r="13529" spans="1:4" x14ac:dyDescent="0.3">
      <c r="A13529" s="4">
        <v>39218</v>
      </c>
      <c r="B13529" s="200">
        <v>10790.5</v>
      </c>
      <c r="C13529" s="201">
        <f t="shared" si="422"/>
        <v>10.7905</v>
      </c>
      <c r="D13529" s="254">
        <f t="shared" si="423"/>
        <v>-0.11755776066351142</v>
      </c>
    </row>
    <row r="13530" spans="1:4" x14ac:dyDescent="0.3">
      <c r="A13530" s="4">
        <v>39219</v>
      </c>
      <c r="B13530" s="200">
        <v>10803.3</v>
      </c>
      <c r="C13530" s="201">
        <f t="shared" si="422"/>
        <v>10.8033</v>
      </c>
      <c r="D13530" s="254">
        <f t="shared" si="423"/>
        <v>0.11862286270329925</v>
      </c>
    </row>
    <row r="13531" spans="1:4" x14ac:dyDescent="0.3">
      <c r="A13531" s="4">
        <v>39220</v>
      </c>
      <c r="B13531" s="200">
        <v>10822.300000000001</v>
      </c>
      <c r="C13531" s="201">
        <f t="shared" si="422"/>
        <v>10.8223</v>
      </c>
      <c r="D13531" s="254">
        <f t="shared" si="423"/>
        <v>0.1758721872020752</v>
      </c>
    </row>
    <row r="13532" spans="1:4" x14ac:dyDescent="0.3">
      <c r="A13532" s="4">
        <v>39223</v>
      </c>
      <c r="B13532" s="200">
        <v>10796.300000000001</v>
      </c>
      <c r="C13532" s="201">
        <f t="shared" si="422"/>
        <v>10.7963</v>
      </c>
      <c r="D13532" s="254">
        <f t="shared" si="423"/>
        <v>-0.24024467996636156</v>
      </c>
    </row>
    <row r="13533" spans="1:4" x14ac:dyDescent="0.3">
      <c r="A13533" s="4">
        <v>39224</v>
      </c>
      <c r="B13533" s="200">
        <v>10759.800000000001</v>
      </c>
      <c r="C13533" s="201">
        <f t="shared" si="422"/>
        <v>10.7598</v>
      </c>
      <c r="D13533" s="254">
        <f t="shared" si="423"/>
        <v>-0.33807878625085053</v>
      </c>
    </row>
    <row r="13534" spans="1:4" x14ac:dyDescent="0.3">
      <c r="A13534" s="4">
        <v>39225</v>
      </c>
      <c r="B13534" s="200">
        <v>10768.800000000001</v>
      </c>
      <c r="C13534" s="201">
        <f t="shared" si="422"/>
        <v>10.768800000000001</v>
      </c>
      <c r="D13534" s="254">
        <f t="shared" si="423"/>
        <v>8.3644677410354973E-2</v>
      </c>
    </row>
    <row r="13535" spans="1:4" x14ac:dyDescent="0.3">
      <c r="A13535" s="4">
        <v>39226</v>
      </c>
      <c r="B13535" s="200">
        <v>10835.4</v>
      </c>
      <c r="C13535" s="201">
        <f t="shared" si="422"/>
        <v>10.8354</v>
      </c>
      <c r="D13535" s="254">
        <f t="shared" si="423"/>
        <v>0.61845330956094013</v>
      </c>
    </row>
    <row r="13536" spans="1:4" x14ac:dyDescent="0.3">
      <c r="A13536" s="4">
        <v>39227</v>
      </c>
      <c r="B13536" s="200">
        <v>10780.300000000001</v>
      </c>
      <c r="C13536" s="201">
        <f t="shared" si="422"/>
        <v>10.7803</v>
      </c>
      <c r="D13536" s="254">
        <f t="shared" si="423"/>
        <v>-0.50851837495614616</v>
      </c>
    </row>
    <row r="13537" spans="1:4" x14ac:dyDescent="0.3">
      <c r="A13537" s="4">
        <v>39230</v>
      </c>
      <c r="B13537" s="200">
        <v>10778.800000000001</v>
      </c>
      <c r="C13537" s="201">
        <f t="shared" si="422"/>
        <v>10.7788</v>
      </c>
      <c r="D13537" s="254">
        <f t="shared" si="423"/>
        <v>-1.3914269547232738E-2</v>
      </c>
    </row>
    <row r="13538" spans="1:4" x14ac:dyDescent="0.3">
      <c r="A13538" s="4">
        <v>39231</v>
      </c>
      <c r="B13538" s="200">
        <v>10787.3</v>
      </c>
      <c r="C13538" s="201">
        <f t="shared" si="422"/>
        <v>10.7873</v>
      </c>
      <c r="D13538" s="254">
        <f t="shared" si="423"/>
        <v>7.8858500018541555E-2</v>
      </c>
    </row>
    <row r="13539" spans="1:4" x14ac:dyDescent="0.3">
      <c r="A13539" s="4">
        <v>39232</v>
      </c>
      <c r="B13539" s="200">
        <v>10818</v>
      </c>
      <c r="C13539" s="201">
        <f t="shared" si="422"/>
        <v>10.818</v>
      </c>
      <c r="D13539" s="254">
        <f t="shared" si="423"/>
        <v>0.28459392062889499</v>
      </c>
    </row>
    <row r="13540" spans="1:4" x14ac:dyDescent="0.3">
      <c r="A13540" s="4">
        <v>39233</v>
      </c>
      <c r="B13540" s="200">
        <v>10744.5</v>
      </c>
      <c r="C13540" s="201">
        <f t="shared" si="422"/>
        <v>10.7445</v>
      </c>
      <c r="D13540" s="254">
        <f t="shared" si="423"/>
        <v>-0.67942318358291676</v>
      </c>
    </row>
    <row r="13541" spans="1:4" x14ac:dyDescent="0.3">
      <c r="A13541" s="4">
        <v>39234</v>
      </c>
      <c r="B13541" s="200">
        <v>10713.1</v>
      </c>
      <c r="C13541" s="201">
        <f t="shared" si="422"/>
        <v>10.713100000000001</v>
      </c>
      <c r="D13541" s="254">
        <f t="shared" si="423"/>
        <v>-0.29224254269626382</v>
      </c>
    </row>
    <row r="13542" spans="1:4" x14ac:dyDescent="0.3">
      <c r="A13542" s="4">
        <v>39237</v>
      </c>
      <c r="B13542" s="200">
        <v>10744.1</v>
      </c>
      <c r="C13542" s="201">
        <f t="shared" si="422"/>
        <v>10.7441</v>
      </c>
      <c r="D13542" s="254">
        <f t="shared" si="423"/>
        <v>0.28936535643278027</v>
      </c>
    </row>
    <row r="13543" spans="1:4" x14ac:dyDescent="0.3">
      <c r="A13543" s="4">
        <v>39238</v>
      </c>
      <c r="B13543" s="200">
        <v>10780.900000000001</v>
      </c>
      <c r="C13543" s="201">
        <f t="shared" si="422"/>
        <v>10.780900000000001</v>
      </c>
      <c r="D13543" s="254">
        <f t="shared" si="423"/>
        <v>0.34251356558483437</v>
      </c>
    </row>
    <row r="13544" spans="1:4" x14ac:dyDescent="0.3">
      <c r="A13544" s="4">
        <v>39239</v>
      </c>
      <c r="B13544" s="200">
        <v>10845</v>
      </c>
      <c r="C13544" s="201">
        <f t="shared" si="422"/>
        <v>10.845000000000001</v>
      </c>
      <c r="D13544" s="254">
        <f t="shared" si="423"/>
        <v>0.5945700266211329</v>
      </c>
    </row>
    <row r="13545" spans="1:4" x14ac:dyDescent="0.3">
      <c r="A13545" s="4">
        <v>39240</v>
      </c>
      <c r="B13545" s="200">
        <v>10904.3</v>
      </c>
      <c r="C13545" s="201">
        <f t="shared" si="422"/>
        <v>10.904299999999999</v>
      </c>
      <c r="D13545" s="254">
        <f t="shared" si="423"/>
        <v>0.54679575841400929</v>
      </c>
    </row>
    <row r="13546" spans="1:4" x14ac:dyDescent="0.3">
      <c r="A13546" s="4">
        <v>39241</v>
      </c>
      <c r="B13546" s="200">
        <v>10970.2</v>
      </c>
      <c r="C13546" s="201">
        <f t="shared" si="422"/>
        <v>10.9702</v>
      </c>
      <c r="D13546" s="254">
        <f t="shared" si="423"/>
        <v>0.60434874315637988</v>
      </c>
    </row>
    <row r="13547" spans="1:4" x14ac:dyDescent="0.3">
      <c r="A13547" s="4">
        <v>39244</v>
      </c>
      <c r="B13547" s="200">
        <v>10930.7</v>
      </c>
      <c r="C13547" s="201">
        <f t="shared" si="422"/>
        <v>10.9307</v>
      </c>
      <c r="D13547" s="254">
        <f t="shared" si="423"/>
        <v>-0.36006636159778838</v>
      </c>
    </row>
    <row r="13548" spans="1:4" x14ac:dyDescent="0.3">
      <c r="A13548" s="4">
        <v>39245</v>
      </c>
      <c r="B13548" s="200">
        <v>10933.1</v>
      </c>
      <c r="C13548" s="201">
        <f t="shared" si="422"/>
        <v>10.9331</v>
      </c>
      <c r="D13548" s="254">
        <f t="shared" si="423"/>
        <v>2.1956507817422199E-2</v>
      </c>
    </row>
    <row r="13549" spans="1:4" x14ac:dyDescent="0.3">
      <c r="A13549" s="4">
        <v>39246</v>
      </c>
      <c r="B13549" s="200">
        <v>10953.8</v>
      </c>
      <c r="C13549" s="201">
        <f t="shared" si="422"/>
        <v>10.953799999999999</v>
      </c>
      <c r="D13549" s="254">
        <f t="shared" si="423"/>
        <v>0.18933330894255196</v>
      </c>
    </row>
    <row r="13550" spans="1:4" x14ac:dyDescent="0.3">
      <c r="A13550" s="4">
        <v>39247</v>
      </c>
      <c r="B13550" s="200">
        <v>10901.199999999999</v>
      </c>
      <c r="C13550" s="201">
        <f t="shared" si="422"/>
        <v>10.901199999999999</v>
      </c>
      <c r="D13550" s="254">
        <f t="shared" si="423"/>
        <v>-0.48019865252241223</v>
      </c>
    </row>
    <row r="13551" spans="1:4" x14ac:dyDescent="0.3">
      <c r="A13551" s="4">
        <v>39248</v>
      </c>
      <c r="B13551" s="200">
        <v>10814.8</v>
      </c>
      <c r="C13551" s="201">
        <f t="shared" si="422"/>
        <v>10.8148</v>
      </c>
      <c r="D13551" s="254">
        <f t="shared" si="423"/>
        <v>-0.79257329468315207</v>
      </c>
    </row>
    <row r="13552" spans="1:4" x14ac:dyDescent="0.3">
      <c r="A13552" s="4">
        <v>39251</v>
      </c>
      <c r="B13552" s="200">
        <v>10776</v>
      </c>
      <c r="C13552" s="201">
        <f t="shared" si="422"/>
        <v>10.776</v>
      </c>
      <c r="D13552" s="254">
        <f t="shared" si="423"/>
        <v>-0.35876761475015506</v>
      </c>
    </row>
    <row r="13553" spans="1:4" x14ac:dyDescent="0.3">
      <c r="A13553" s="4">
        <v>39252</v>
      </c>
      <c r="B13553" s="200">
        <v>10749.4</v>
      </c>
      <c r="C13553" s="201">
        <f t="shared" si="422"/>
        <v>10.7494</v>
      </c>
      <c r="D13553" s="254">
        <f t="shared" si="423"/>
        <v>-0.24684484038605126</v>
      </c>
    </row>
    <row r="13554" spans="1:4" x14ac:dyDescent="0.3">
      <c r="A13554" s="4">
        <v>39253</v>
      </c>
      <c r="B13554" s="200">
        <v>10771.3</v>
      </c>
      <c r="C13554" s="201">
        <f t="shared" si="422"/>
        <v>10.7713</v>
      </c>
      <c r="D13554" s="254">
        <f t="shared" si="423"/>
        <v>0.20373230133774456</v>
      </c>
    </row>
    <row r="13555" spans="1:4" x14ac:dyDescent="0.3">
      <c r="A13555" s="4">
        <v>39254</v>
      </c>
      <c r="B13555" s="200">
        <v>10826.599999999999</v>
      </c>
      <c r="C13555" s="201">
        <f t="shared" si="422"/>
        <v>10.826599999999999</v>
      </c>
      <c r="D13555" s="254">
        <f t="shared" si="423"/>
        <v>0.51340135359705386</v>
      </c>
    </row>
    <row r="13556" spans="1:4" x14ac:dyDescent="0.3">
      <c r="A13556" s="4">
        <v>39255</v>
      </c>
      <c r="B13556" s="200">
        <v>10808</v>
      </c>
      <c r="C13556" s="201">
        <f t="shared" si="422"/>
        <v>10.808</v>
      </c>
      <c r="D13556" s="254">
        <f t="shared" si="423"/>
        <v>-0.17179908743278904</v>
      </c>
    </row>
    <row r="13557" spans="1:4" x14ac:dyDescent="0.3">
      <c r="A13557" s="4">
        <v>39258</v>
      </c>
      <c r="B13557" s="200">
        <v>10818.9</v>
      </c>
      <c r="C13557" s="201">
        <f t="shared" si="422"/>
        <v>10.818899999999999</v>
      </c>
      <c r="D13557" s="254">
        <f t="shared" si="423"/>
        <v>0.10085122131753277</v>
      </c>
    </row>
    <row r="13558" spans="1:4" x14ac:dyDescent="0.3">
      <c r="A13558" s="4">
        <v>39259</v>
      </c>
      <c r="B13558" s="200">
        <v>10839.800000000001</v>
      </c>
      <c r="C13558" s="201">
        <f t="shared" si="422"/>
        <v>10.8398</v>
      </c>
      <c r="D13558" s="254">
        <f t="shared" si="423"/>
        <v>0.19318045272627149</v>
      </c>
    </row>
    <row r="13559" spans="1:4" x14ac:dyDescent="0.3">
      <c r="A13559" s="4">
        <v>39260</v>
      </c>
      <c r="B13559" s="200">
        <v>10866.099999999999</v>
      </c>
      <c r="C13559" s="201">
        <f t="shared" si="422"/>
        <v>10.866099999999999</v>
      </c>
      <c r="D13559" s="254">
        <f t="shared" si="423"/>
        <v>0.24262440266422658</v>
      </c>
    </row>
    <row r="13560" spans="1:4" x14ac:dyDescent="0.3">
      <c r="A13560" s="4">
        <v>39261</v>
      </c>
      <c r="B13560" s="200">
        <v>10792.6</v>
      </c>
      <c r="C13560" s="201">
        <f t="shared" si="422"/>
        <v>10.7926</v>
      </c>
      <c r="D13560" s="254">
        <f t="shared" si="423"/>
        <v>-0.67641564130642706</v>
      </c>
    </row>
    <row r="13561" spans="1:4" x14ac:dyDescent="0.3">
      <c r="A13561" s="4">
        <v>39262</v>
      </c>
      <c r="B13561" s="200">
        <v>10794.6</v>
      </c>
      <c r="C13561" s="201">
        <f t="shared" si="422"/>
        <v>10.794600000000001</v>
      </c>
      <c r="D13561" s="254">
        <f t="shared" si="423"/>
        <v>1.8531215833061943E-2</v>
      </c>
    </row>
    <row r="13562" spans="1:4" x14ac:dyDescent="0.3">
      <c r="A13562" s="4">
        <v>39265</v>
      </c>
      <c r="B13562" s="200">
        <v>10769.7</v>
      </c>
      <c r="C13562" s="201">
        <f t="shared" si="422"/>
        <v>10.7697</v>
      </c>
      <c r="D13562" s="254">
        <f t="shared" si="423"/>
        <v>-0.2306708910010502</v>
      </c>
    </row>
    <row r="13563" spans="1:4" x14ac:dyDescent="0.3">
      <c r="A13563" s="4">
        <v>39266</v>
      </c>
      <c r="B13563" s="200">
        <v>10769.8</v>
      </c>
      <c r="C13563" s="201">
        <f t="shared" si="422"/>
        <v>10.7698</v>
      </c>
      <c r="D13563" s="254">
        <f t="shared" si="423"/>
        <v>9.2853097113376748E-4</v>
      </c>
    </row>
    <row r="13564" spans="1:4" x14ac:dyDescent="0.3">
      <c r="A13564" s="4">
        <v>39267</v>
      </c>
      <c r="B13564" s="200">
        <v>10760</v>
      </c>
      <c r="C13564" s="201">
        <f t="shared" si="422"/>
        <v>10.76</v>
      </c>
      <c r="D13564" s="254">
        <f t="shared" si="423"/>
        <v>-9.0995190254217206E-2</v>
      </c>
    </row>
    <row r="13565" spans="1:4" x14ac:dyDescent="0.3">
      <c r="A13565" s="4">
        <v>39268</v>
      </c>
      <c r="B13565" s="200">
        <v>10793.6</v>
      </c>
      <c r="C13565" s="201">
        <f t="shared" si="422"/>
        <v>10.7936</v>
      </c>
      <c r="D13565" s="254">
        <f t="shared" si="423"/>
        <v>0.31226765799257095</v>
      </c>
    </row>
    <row r="13566" spans="1:4" x14ac:dyDescent="0.3">
      <c r="A13566" s="4">
        <v>39269</v>
      </c>
      <c r="B13566" s="200">
        <v>10782.8</v>
      </c>
      <c r="C13566" s="201">
        <f t="shared" si="422"/>
        <v>10.7828</v>
      </c>
      <c r="D13566" s="254">
        <f t="shared" si="423"/>
        <v>-0.1000592943966927</v>
      </c>
    </row>
    <row r="13567" spans="1:4" x14ac:dyDescent="0.3">
      <c r="A13567" s="4">
        <v>39272</v>
      </c>
      <c r="B13567" s="200">
        <v>10753.1</v>
      </c>
      <c r="C13567" s="201">
        <f t="shared" si="422"/>
        <v>10.7531</v>
      </c>
      <c r="D13567" s="254">
        <f t="shared" si="423"/>
        <v>-0.27543866157212493</v>
      </c>
    </row>
    <row r="13568" spans="1:4" x14ac:dyDescent="0.3">
      <c r="A13568" s="4">
        <v>39273</v>
      </c>
      <c r="B13568" s="200">
        <v>10791.7</v>
      </c>
      <c r="C13568" s="201">
        <f t="shared" si="422"/>
        <v>10.791700000000001</v>
      </c>
      <c r="D13568" s="254">
        <f t="shared" si="423"/>
        <v>0.358966251592574</v>
      </c>
    </row>
    <row r="13569" spans="1:4" x14ac:dyDescent="0.3">
      <c r="A13569" s="4">
        <v>39274</v>
      </c>
      <c r="B13569" s="200">
        <v>10824.8</v>
      </c>
      <c r="C13569" s="201">
        <f t="shared" si="422"/>
        <v>10.8248</v>
      </c>
      <c r="D13569" s="254">
        <f t="shared" si="423"/>
        <v>0.30671719932910957</v>
      </c>
    </row>
    <row r="13570" spans="1:4" x14ac:dyDescent="0.3">
      <c r="A13570" s="4">
        <v>39275</v>
      </c>
      <c r="B13570" s="200">
        <v>10779.9</v>
      </c>
      <c r="C13570" s="201">
        <f t="shared" si="422"/>
        <v>10.7799</v>
      </c>
      <c r="D13570" s="254">
        <f t="shared" si="423"/>
        <v>-0.41478826398639868</v>
      </c>
    </row>
    <row r="13571" spans="1:4" x14ac:dyDescent="0.3">
      <c r="A13571" s="4">
        <v>39276</v>
      </c>
      <c r="B13571" s="200">
        <v>10760.8</v>
      </c>
      <c r="C13571" s="201">
        <f t="shared" si="422"/>
        <v>10.7608</v>
      </c>
      <c r="D13571" s="254">
        <f t="shared" si="423"/>
        <v>-0.17718160650841419</v>
      </c>
    </row>
    <row r="13572" spans="1:4" x14ac:dyDescent="0.3">
      <c r="A13572" s="4">
        <v>39279</v>
      </c>
      <c r="B13572" s="200">
        <v>10765.3</v>
      </c>
      <c r="C13572" s="201">
        <f t="shared" si="422"/>
        <v>10.7653</v>
      </c>
      <c r="D13572" s="254">
        <f t="shared" si="423"/>
        <v>4.1818452159692043E-2</v>
      </c>
    </row>
    <row r="13573" spans="1:4" x14ac:dyDescent="0.3">
      <c r="A13573" s="4">
        <v>39280</v>
      </c>
      <c r="B13573" s="200">
        <v>10762.800000000001</v>
      </c>
      <c r="C13573" s="201">
        <f t="shared" si="422"/>
        <v>10.7628</v>
      </c>
      <c r="D13573" s="254">
        <f t="shared" si="423"/>
        <v>-2.3222762022412358E-2</v>
      </c>
    </row>
    <row r="13574" spans="1:4" x14ac:dyDescent="0.3">
      <c r="A13574" s="4">
        <v>39281</v>
      </c>
      <c r="B13574" s="200">
        <v>10752</v>
      </c>
      <c r="C13574" s="201">
        <f t="shared" ref="C13574:C13637" si="424">B13574/1000</f>
        <v>10.752000000000001</v>
      </c>
      <c r="D13574" s="254">
        <f t="shared" si="423"/>
        <v>-0.10034563496489346</v>
      </c>
    </row>
    <row r="13575" spans="1:4" x14ac:dyDescent="0.3">
      <c r="A13575" s="4">
        <v>39282</v>
      </c>
      <c r="B13575" s="200">
        <v>10720.7</v>
      </c>
      <c r="C13575" s="201">
        <f t="shared" si="424"/>
        <v>10.720700000000001</v>
      </c>
      <c r="D13575" s="254">
        <f t="shared" ref="D13575:D13638" si="425">((B13575/B13574)-1)*100</f>
        <v>-0.29110863095237471</v>
      </c>
    </row>
    <row r="13576" spans="1:4" x14ac:dyDescent="0.3">
      <c r="A13576" s="4">
        <v>39283</v>
      </c>
      <c r="B13576" s="200">
        <v>10784.3</v>
      </c>
      <c r="C13576" s="201">
        <f t="shared" si="424"/>
        <v>10.7843</v>
      </c>
      <c r="D13576" s="254">
        <f t="shared" si="425"/>
        <v>0.5932448440866489</v>
      </c>
    </row>
    <row r="13577" spans="1:4" x14ac:dyDescent="0.3">
      <c r="A13577" s="4">
        <v>39286</v>
      </c>
      <c r="B13577" s="200">
        <v>10764</v>
      </c>
      <c r="C13577" s="201">
        <f t="shared" si="424"/>
        <v>10.763999999999999</v>
      </c>
      <c r="D13577" s="254">
        <f t="shared" si="425"/>
        <v>-0.18823660321021229</v>
      </c>
    </row>
    <row r="13578" spans="1:4" x14ac:dyDescent="0.3">
      <c r="A13578" s="4">
        <v>39287</v>
      </c>
      <c r="B13578" s="200">
        <v>10784.599999999999</v>
      </c>
      <c r="C13578" s="201">
        <f t="shared" si="424"/>
        <v>10.784599999999999</v>
      </c>
      <c r="D13578" s="254">
        <f t="shared" si="425"/>
        <v>0.19137866963951922</v>
      </c>
    </row>
    <row r="13579" spans="1:4" x14ac:dyDescent="0.3">
      <c r="A13579" s="4">
        <v>39288</v>
      </c>
      <c r="B13579" s="200">
        <v>10871.2</v>
      </c>
      <c r="C13579" s="201">
        <f t="shared" si="424"/>
        <v>10.8712</v>
      </c>
      <c r="D13579" s="254">
        <f t="shared" si="425"/>
        <v>0.8029968659013953</v>
      </c>
    </row>
    <row r="13580" spans="1:4" x14ac:dyDescent="0.3">
      <c r="A13580" s="4">
        <v>39289</v>
      </c>
      <c r="B13580" s="200">
        <v>10943.6</v>
      </c>
      <c r="C13580" s="201">
        <f t="shared" si="424"/>
        <v>10.9436</v>
      </c>
      <c r="D13580" s="254">
        <f t="shared" si="425"/>
        <v>0.66597983663256866</v>
      </c>
    </row>
    <row r="13581" spans="1:4" x14ac:dyDescent="0.3">
      <c r="A13581" s="4">
        <v>39290</v>
      </c>
      <c r="B13581" s="200">
        <v>10997.3</v>
      </c>
      <c r="C13581" s="201">
        <f t="shared" si="424"/>
        <v>10.997299999999999</v>
      </c>
      <c r="D13581" s="254">
        <f t="shared" si="425"/>
        <v>0.49069775942101046</v>
      </c>
    </row>
    <row r="13582" spans="1:4" x14ac:dyDescent="0.3">
      <c r="A13582" s="4">
        <v>39293</v>
      </c>
      <c r="B13582" s="200">
        <v>10981.199999999999</v>
      </c>
      <c r="C13582" s="201">
        <f t="shared" si="424"/>
        <v>10.981199999999999</v>
      </c>
      <c r="D13582" s="254">
        <f t="shared" si="425"/>
        <v>-0.14639957080374577</v>
      </c>
    </row>
    <row r="13583" spans="1:4" x14ac:dyDescent="0.3">
      <c r="A13583" s="4">
        <v>39294</v>
      </c>
      <c r="B13583" s="200">
        <v>10927.300000000001</v>
      </c>
      <c r="C13583" s="201">
        <f t="shared" si="424"/>
        <v>10.927300000000001</v>
      </c>
      <c r="D13583" s="254">
        <f t="shared" si="425"/>
        <v>-0.49083888828177491</v>
      </c>
    </row>
    <row r="13584" spans="1:4" x14ac:dyDescent="0.3">
      <c r="A13584" s="4">
        <v>39295</v>
      </c>
      <c r="B13584" s="200">
        <v>10966.300000000001</v>
      </c>
      <c r="C13584" s="201">
        <f t="shared" si="424"/>
        <v>10.9663</v>
      </c>
      <c r="D13584" s="254">
        <f t="shared" si="425"/>
        <v>0.35690426729384495</v>
      </c>
    </row>
    <row r="13585" spans="1:4" x14ac:dyDescent="0.3">
      <c r="A13585" s="4">
        <v>39296</v>
      </c>
      <c r="B13585" s="200">
        <v>10940.2</v>
      </c>
      <c r="C13585" s="201">
        <f t="shared" si="424"/>
        <v>10.940200000000001</v>
      </c>
      <c r="D13585" s="254">
        <f t="shared" si="425"/>
        <v>-0.23800187848226351</v>
      </c>
    </row>
    <row r="13586" spans="1:4" x14ac:dyDescent="0.3">
      <c r="A13586" s="4">
        <v>39297</v>
      </c>
      <c r="B13586" s="200">
        <v>10967.7</v>
      </c>
      <c r="C13586" s="201">
        <f t="shared" si="424"/>
        <v>10.967700000000001</v>
      </c>
      <c r="D13586" s="254">
        <f t="shared" si="425"/>
        <v>0.2513665198076831</v>
      </c>
    </row>
    <row r="13587" spans="1:4" x14ac:dyDescent="0.3">
      <c r="A13587" s="4">
        <v>39300</v>
      </c>
      <c r="B13587" s="200">
        <v>10988.6</v>
      </c>
      <c r="C13587" s="201">
        <f t="shared" si="424"/>
        <v>10.9886</v>
      </c>
      <c r="D13587" s="254">
        <f t="shared" si="425"/>
        <v>0.19055955213946874</v>
      </c>
    </row>
    <row r="13588" spans="1:4" x14ac:dyDescent="0.3">
      <c r="A13588" s="4">
        <v>39301</v>
      </c>
      <c r="B13588" s="200">
        <v>10961.3</v>
      </c>
      <c r="C13588" s="201">
        <f t="shared" si="424"/>
        <v>10.9613</v>
      </c>
      <c r="D13588" s="254">
        <f t="shared" si="425"/>
        <v>-0.24843929162952083</v>
      </c>
    </row>
    <row r="13589" spans="1:4" x14ac:dyDescent="0.3">
      <c r="A13589" s="4">
        <v>39302</v>
      </c>
      <c r="B13589" s="200">
        <v>10920.9</v>
      </c>
      <c r="C13589" s="201">
        <f t="shared" si="424"/>
        <v>10.9209</v>
      </c>
      <c r="D13589" s="254">
        <f t="shared" si="425"/>
        <v>-0.36856942151022309</v>
      </c>
    </row>
    <row r="13590" spans="1:4" x14ac:dyDescent="0.3">
      <c r="A13590" s="4">
        <v>39303</v>
      </c>
      <c r="B13590" s="200">
        <v>10983.2</v>
      </c>
      <c r="C13590" s="201">
        <f t="shared" si="424"/>
        <v>10.9832</v>
      </c>
      <c r="D13590" s="254">
        <f t="shared" si="425"/>
        <v>0.57046580410040626</v>
      </c>
    </row>
    <row r="13591" spans="1:4" x14ac:dyDescent="0.3">
      <c r="A13591" s="4">
        <v>39304</v>
      </c>
      <c r="B13591" s="200">
        <v>11017.300000000001</v>
      </c>
      <c r="C13591" s="201">
        <f t="shared" si="424"/>
        <v>11.017300000000001</v>
      </c>
      <c r="D13591" s="254">
        <f t="shared" si="425"/>
        <v>0.31047417874572325</v>
      </c>
    </row>
    <row r="13592" spans="1:4" x14ac:dyDescent="0.3">
      <c r="A13592" s="4">
        <v>39307</v>
      </c>
      <c r="B13592" s="200">
        <v>10991.5</v>
      </c>
      <c r="C13592" s="201">
        <f t="shared" si="424"/>
        <v>10.9915</v>
      </c>
      <c r="D13592" s="254">
        <f t="shared" si="425"/>
        <v>-0.23417715774283199</v>
      </c>
    </row>
    <row r="13593" spans="1:4" x14ac:dyDescent="0.3">
      <c r="A13593" s="4">
        <v>39308</v>
      </c>
      <c r="B13593" s="200">
        <v>11054.9</v>
      </c>
      <c r="C13593" s="201">
        <f t="shared" si="424"/>
        <v>11.0549</v>
      </c>
      <c r="D13593" s="254">
        <f t="shared" si="425"/>
        <v>0.57680935268160649</v>
      </c>
    </row>
    <row r="13594" spans="1:4" x14ac:dyDescent="0.3">
      <c r="A13594" s="4">
        <v>39309</v>
      </c>
      <c r="B13594" s="200">
        <v>11114.800000000001</v>
      </c>
      <c r="C13594" s="201">
        <f t="shared" si="424"/>
        <v>11.114800000000001</v>
      </c>
      <c r="D13594" s="254">
        <f t="shared" si="425"/>
        <v>0.54184117450182256</v>
      </c>
    </row>
    <row r="13595" spans="1:4" x14ac:dyDescent="0.3">
      <c r="A13595" s="4">
        <v>39310</v>
      </c>
      <c r="B13595" s="200">
        <v>11267.6</v>
      </c>
      <c r="C13595" s="201">
        <f t="shared" si="424"/>
        <v>11.2676</v>
      </c>
      <c r="D13595" s="254">
        <f t="shared" si="425"/>
        <v>1.3747435851297229</v>
      </c>
    </row>
    <row r="13596" spans="1:4" x14ac:dyDescent="0.3">
      <c r="A13596" s="4">
        <v>39311</v>
      </c>
      <c r="B13596" s="200">
        <v>11125.9</v>
      </c>
      <c r="C13596" s="201">
        <f t="shared" si="424"/>
        <v>11.1259</v>
      </c>
      <c r="D13596" s="254">
        <f t="shared" si="425"/>
        <v>-1.2575881287940738</v>
      </c>
    </row>
    <row r="13597" spans="1:4" x14ac:dyDescent="0.3">
      <c r="A13597" s="4">
        <v>39314</v>
      </c>
      <c r="B13597" s="200">
        <v>11105.3</v>
      </c>
      <c r="C13597" s="201">
        <f t="shared" si="424"/>
        <v>11.1053</v>
      </c>
      <c r="D13597" s="254">
        <f t="shared" si="425"/>
        <v>-0.18515356061082899</v>
      </c>
    </row>
    <row r="13598" spans="1:4" x14ac:dyDescent="0.3">
      <c r="A13598" s="4">
        <v>39315</v>
      </c>
      <c r="B13598" s="200">
        <v>11121.3</v>
      </c>
      <c r="C13598" s="201">
        <f t="shared" si="424"/>
        <v>11.1213</v>
      </c>
      <c r="D13598" s="254">
        <f t="shared" si="425"/>
        <v>0.14407535140879002</v>
      </c>
    </row>
    <row r="13599" spans="1:4" x14ac:dyDescent="0.3">
      <c r="A13599" s="4">
        <v>39316</v>
      </c>
      <c r="B13599" s="200">
        <v>11073.6</v>
      </c>
      <c r="C13599" s="201">
        <f t="shared" si="424"/>
        <v>11.073600000000001</v>
      </c>
      <c r="D13599" s="254">
        <f t="shared" si="425"/>
        <v>-0.42890669256291369</v>
      </c>
    </row>
    <row r="13600" spans="1:4" x14ac:dyDescent="0.3">
      <c r="A13600" s="4">
        <v>39317</v>
      </c>
      <c r="B13600" s="200">
        <v>11048.9</v>
      </c>
      <c r="C13600" s="201">
        <f t="shared" si="424"/>
        <v>11.0489</v>
      </c>
      <c r="D13600" s="254">
        <f t="shared" si="425"/>
        <v>-0.22305302701922658</v>
      </c>
    </row>
    <row r="13601" spans="1:4" x14ac:dyDescent="0.3">
      <c r="A13601" s="4">
        <v>39318</v>
      </c>
      <c r="B13601" s="200">
        <v>11041.3</v>
      </c>
      <c r="C13601" s="201">
        <f t="shared" si="424"/>
        <v>11.0413</v>
      </c>
      <c r="D13601" s="254">
        <f t="shared" si="425"/>
        <v>-6.8785127931292323E-2</v>
      </c>
    </row>
    <row r="13602" spans="1:4" x14ac:dyDescent="0.3">
      <c r="A13602" s="4">
        <v>39321</v>
      </c>
      <c r="B13602" s="200">
        <v>11038.199999999999</v>
      </c>
      <c r="C13602" s="201">
        <f t="shared" si="424"/>
        <v>11.0382</v>
      </c>
      <c r="D13602" s="254">
        <f t="shared" si="425"/>
        <v>-2.8076404046628589E-2</v>
      </c>
    </row>
    <row r="13603" spans="1:4" x14ac:dyDescent="0.3">
      <c r="A13603" s="4">
        <v>39322</v>
      </c>
      <c r="B13603" s="200">
        <v>11092</v>
      </c>
      <c r="C13603" s="201">
        <f t="shared" si="424"/>
        <v>11.092000000000001</v>
      </c>
      <c r="D13603" s="254">
        <f t="shared" si="425"/>
        <v>0.48739830769510828</v>
      </c>
    </row>
    <row r="13604" spans="1:4" x14ac:dyDescent="0.3">
      <c r="A13604" s="4">
        <v>39323</v>
      </c>
      <c r="B13604" s="200">
        <v>11106.199999999999</v>
      </c>
      <c r="C13604" s="201">
        <f t="shared" si="424"/>
        <v>11.106199999999999</v>
      </c>
      <c r="D13604" s="254">
        <f t="shared" si="425"/>
        <v>0.12802019473492354</v>
      </c>
    </row>
    <row r="13605" spans="1:4" x14ac:dyDescent="0.3">
      <c r="A13605" s="4">
        <v>39324</v>
      </c>
      <c r="B13605" s="200">
        <v>11084.8</v>
      </c>
      <c r="C13605" s="201">
        <f t="shared" si="424"/>
        <v>11.0848</v>
      </c>
      <c r="D13605" s="254">
        <f t="shared" si="425"/>
        <v>-0.19268516684374237</v>
      </c>
    </row>
    <row r="13606" spans="1:4" x14ac:dyDescent="0.3">
      <c r="A13606" s="4">
        <v>39325</v>
      </c>
      <c r="B13606" s="200">
        <v>11037.800000000001</v>
      </c>
      <c r="C13606" s="201">
        <f t="shared" si="424"/>
        <v>11.037800000000001</v>
      </c>
      <c r="D13606" s="254">
        <f t="shared" si="425"/>
        <v>-0.42400404157042493</v>
      </c>
    </row>
    <row r="13607" spans="1:4" x14ac:dyDescent="0.3">
      <c r="A13607" s="4">
        <v>39328</v>
      </c>
      <c r="B13607" s="200">
        <v>11016.9</v>
      </c>
      <c r="C13607" s="201">
        <f t="shared" si="424"/>
        <v>11.0169</v>
      </c>
      <c r="D13607" s="254">
        <f t="shared" si="425"/>
        <v>-0.18934932685862327</v>
      </c>
    </row>
    <row r="13608" spans="1:4" x14ac:dyDescent="0.3">
      <c r="A13608" s="4">
        <v>39329</v>
      </c>
      <c r="B13608" s="200">
        <v>11026.5</v>
      </c>
      <c r="C13608" s="201">
        <f t="shared" si="424"/>
        <v>11.0265</v>
      </c>
      <c r="D13608" s="254">
        <f t="shared" si="425"/>
        <v>8.7138850311796467E-2</v>
      </c>
    </row>
    <row r="13609" spans="1:4" x14ac:dyDescent="0.3">
      <c r="A13609" s="4">
        <v>39330</v>
      </c>
      <c r="B13609" s="200">
        <v>11084.8</v>
      </c>
      <c r="C13609" s="201">
        <f t="shared" si="424"/>
        <v>11.0848</v>
      </c>
      <c r="D13609" s="254">
        <f t="shared" si="425"/>
        <v>0.52872625039677157</v>
      </c>
    </row>
    <row r="13610" spans="1:4" x14ac:dyDescent="0.3">
      <c r="A13610" s="4">
        <v>39331</v>
      </c>
      <c r="B13610" s="200">
        <v>11065.8</v>
      </c>
      <c r="C13610" s="201">
        <f t="shared" si="424"/>
        <v>11.065799999999999</v>
      </c>
      <c r="D13610" s="254">
        <f t="shared" si="425"/>
        <v>-0.17140588914549282</v>
      </c>
    </row>
    <row r="13611" spans="1:4" x14ac:dyDescent="0.3">
      <c r="A13611" s="4">
        <v>39332</v>
      </c>
      <c r="B13611" s="200">
        <v>11122.7</v>
      </c>
      <c r="C13611" s="201">
        <f t="shared" si="424"/>
        <v>11.1227</v>
      </c>
      <c r="D13611" s="254">
        <f t="shared" si="425"/>
        <v>0.51419689493756859</v>
      </c>
    </row>
    <row r="13612" spans="1:4" x14ac:dyDescent="0.3">
      <c r="A13612" s="4">
        <v>39335</v>
      </c>
      <c r="B13612" s="200">
        <v>11140.7</v>
      </c>
      <c r="C13612" s="201">
        <f t="shared" si="424"/>
        <v>11.140700000000001</v>
      </c>
      <c r="D13612" s="254">
        <f t="shared" si="425"/>
        <v>0.16183121004791357</v>
      </c>
    </row>
    <row r="13613" spans="1:4" x14ac:dyDescent="0.3">
      <c r="A13613" s="4">
        <v>39336</v>
      </c>
      <c r="B13613" s="200">
        <v>11105.7</v>
      </c>
      <c r="C13613" s="201">
        <f t="shared" si="424"/>
        <v>11.105700000000001</v>
      </c>
      <c r="D13613" s="254">
        <f t="shared" si="425"/>
        <v>-0.3141633829113033</v>
      </c>
    </row>
    <row r="13614" spans="1:4" x14ac:dyDescent="0.3">
      <c r="A13614" s="4">
        <v>39337</v>
      </c>
      <c r="B13614" s="200">
        <v>11072</v>
      </c>
      <c r="C13614" s="201">
        <f t="shared" si="424"/>
        <v>11.071999999999999</v>
      </c>
      <c r="D13614" s="254">
        <f t="shared" si="425"/>
        <v>-0.30344777906841092</v>
      </c>
    </row>
    <row r="13615" spans="1:4" x14ac:dyDescent="0.3">
      <c r="A13615" s="4">
        <v>39338</v>
      </c>
      <c r="B13615" s="200">
        <v>11074.3</v>
      </c>
      <c r="C13615" s="201">
        <f t="shared" si="424"/>
        <v>11.074299999999999</v>
      </c>
      <c r="D13615" s="254">
        <f t="shared" si="425"/>
        <v>2.0773121387285265E-2</v>
      </c>
    </row>
    <row r="13616" spans="1:4" x14ac:dyDescent="0.3">
      <c r="A13616" s="4">
        <v>39339</v>
      </c>
      <c r="B13616" s="200">
        <v>11111</v>
      </c>
      <c r="C13616" s="201">
        <f t="shared" si="424"/>
        <v>11.111000000000001</v>
      </c>
      <c r="D13616" s="254">
        <f t="shared" si="425"/>
        <v>0.33139792131331447</v>
      </c>
    </row>
    <row r="13617" spans="1:4" x14ac:dyDescent="0.3">
      <c r="A13617" s="4">
        <v>39342</v>
      </c>
      <c r="B13617" s="200">
        <v>11147.1</v>
      </c>
      <c r="C13617" s="201">
        <f t="shared" si="424"/>
        <v>11.1471</v>
      </c>
      <c r="D13617" s="254">
        <f t="shared" si="425"/>
        <v>0.32490324903249324</v>
      </c>
    </row>
    <row r="13618" spans="1:4" x14ac:dyDescent="0.3">
      <c r="A13618" s="4">
        <v>39343</v>
      </c>
      <c r="B13618" s="200">
        <v>11095.9</v>
      </c>
      <c r="C13618" s="201">
        <f t="shared" si="424"/>
        <v>11.0959</v>
      </c>
      <c r="D13618" s="254">
        <f t="shared" si="425"/>
        <v>-0.45931228750079045</v>
      </c>
    </row>
    <row r="13619" spans="1:4" x14ac:dyDescent="0.3">
      <c r="A13619" s="4">
        <v>39344</v>
      </c>
      <c r="B13619" s="200">
        <v>10987.1</v>
      </c>
      <c r="C13619" s="201">
        <f t="shared" si="424"/>
        <v>10.9871</v>
      </c>
      <c r="D13619" s="254">
        <f t="shared" si="425"/>
        <v>-0.9805423624942522</v>
      </c>
    </row>
    <row r="13620" spans="1:4" x14ac:dyDescent="0.3">
      <c r="A13620" s="4">
        <v>39345</v>
      </c>
      <c r="B13620" s="200">
        <v>10968.7</v>
      </c>
      <c r="C13620" s="201">
        <f t="shared" si="424"/>
        <v>10.9687</v>
      </c>
      <c r="D13620" s="254">
        <f t="shared" si="425"/>
        <v>-0.16746912288047033</v>
      </c>
    </row>
    <row r="13621" spans="1:4" x14ac:dyDescent="0.3">
      <c r="A13621" s="4">
        <v>39346</v>
      </c>
      <c r="B13621" s="200">
        <v>10951.7</v>
      </c>
      <c r="C13621" s="201">
        <f t="shared" si="424"/>
        <v>10.951700000000001</v>
      </c>
      <c r="D13621" s="254">
        <f t="shared" si="425"/>
        <v>-0.15498646147674711</v>
      </c>
    </row>
    <row r="13622" spans="1:4" x14ac:dyDescent="0.3">
      <c r="A13622" s="4">
        <v>39349</v>
      </c>
      <c r="B13622" s="200">
        <v>10939.1</v>
      </c>
      <c r="C13622" s="201">
        <f t="shared" si="424"/>
        <v>10.9391</v>
      </c>
      <c r="D13622" s="254">
        <f t="shared" si="425"/>
        <v>-0.11505063140883065</v>
      </c>
    </row>
    <row r="13623" spans="1:4" x14ac:dyDescent="0.3">
      <c r="A13623" s="4">
        <v>39350</v>
      </c>
      <c r="B13623" s="200">
        <v>10943.8</v>
      </c>
      <c r="C13623" s="201">
        <f t="shared" si="424"/>
        <v>10.9438</v>
      </c>
      <c r="D13623" s="254">
        <f t="shared" si="425"/>
        <v>4.2965143384732229E-2</v>
      </c>
    </row>
    <row r="13624" spans="1:4" x14ac:dyDescent="0.3">
      <c r="A13624" s="4">
        <v>39351</v>
      </c>
      <c r="B13624" s="200">
        <v>10924.300000000001</v>
      </c>
      <c r="C13624" s="201">
        <f t="shared" si="424"/>
        <v>10.924300000000001</v>
      </c>
      <c r="D13624" s="254">
        <f t="shared" si="425"/>
        <v>-0.17818308083114021</v>
      </c>
    </row>
    <row r="13625" spans="1:4" x14ac:dyDescent="0.3">
      <c r="A13625" s="4">
        <v>39352</v>
      </c>
      <c r="B13625" s="200">
        <v>10920.3</v>
      </c>
      <c r="C13625" s="201">
        <f t="shared" si="424"/>
        <v>10.920299999999999</v>
      </c>
      <c r="D13625" s="254">
        <f t="shared" si="425"/>
        <v>-3.661561839204408E-2</v>
      </c>
    </row>
    <row r="13626" spans="1:4" x14ac:dyDescent="0.3">
      <c r="A13626" s="4">
        <v>39353</v>
      </c>
      <c r="B13626" s="200">
        <v>10931.5</v>
      </c>
      <c r="C13626" s="201">
        <f t="shared" si="424"/>
        <v>10.9315</v>
      </c>
      <c r="D13626" s="254">
        <f t="shared" si="425"/>
        <v>0.10256128494638972</v>
      </c>
    </row>
    <row r="13627" spans="1:4" x14ac:dyDescent="0.3">
      <c r="A13627" s="4">
        <v>39356</v>
      </c>
      <c r="B13627" s="200">
        <v>10922.4</v>
      </c>
      <c r="C13627" s="201">
        <f t="shared" si="424"/>
        <v>10.9224</v>
      </c>
      <c r="D13627" s="254">
        <f t="shared" si="425"/>
        <v>-8.3245666194031731E-2</v>
      </c>
    </row>
    <row r="13628" spans="1:4" x14ac:dyDescent="0.3">
      <c r="A13628" s="4">
        <v>39357</v>
      </c>
      <c r="B13628" s="200">
        <v>10921</v>
      </c>
      <c r="C13628" s="201">
        <f t="shared" si="424"/>
        <v>10.920999999999999</v>
      </c>
      <c r="D13628" s="254">
        <f t="shared" si="425"/>
        <v>-1.2817695744526958E-2</v>
      </c>
    </row>
    <row r="13629" spans="1:4" x14ac:dyDescent="0.3">
      <c r="A13629" s="4">
        <v>39358</v>
      </c>
      <c r="B13629" s="200">
        <v>10868.5</v>
      </c>
      <c r="C13629" s="201">
        <f t="shared" si="424"/>
        <v>10.868499999999999</v>
      </c>
      <c r="D13629" s="254">
        <f t="shared" si="425"/>
        <v>-0.4807252083142588</v>
      </c>
    </row>
    <row r="13630" spans="1:4" x14ac:dyDescent="0.3">
      <c r="A13630" s="4">
        <v>39359</v>
      </c>
      <c r="B13630" s="200">
        <v>10896.3</v>
      </c>
      <c r="C13630" s="201">
        <f t="shared" si="424"/>
        <v>10.8963</v>
      </c>
      <c r="D13630" s="254">
        <f t="shared" si="425"/>
        <v>0.25578506693655356</v>
      </c>
    </row>
    <row r="13631" spans="1:4" x14ac:dyDescent="0.3">
      <c r="A13631" s="4">
        <v>39360</v>
      </c>
      <c r="B13631" s="200">
        <v>10855.7</v>
      </c>
      <c r="C13631" s="201">
        <f t="shared" si="424"/>
        <v>10.855700000000001</v>
      </c>
      <c r="D13631" s="254">
        <f t="shared" si="425"/>
        <v>-0.37260354432236964</v>
      </c>
    </row>
    <row r="13632" spans="1:4" x14ac:dyDescent="0.3">
      <c r="A13632" s="4">
        <v>39363</v>
      </c>
      <c r="B13632" s="200">
        <v>10858.9</v>
      </c>
      <c r="C13632" s="201">
        <f t="shared" si="424"/>
        <v>10.8589</v>
      </c>
      <c r="D13632" s="254">
        <f t="shared" si="425"/>
        <v>2.9477601628635774E-2</v>
      </c>
    </row>
    <row r="13633" spans="1:4" x14ac:dyDescent="0.3">
      <c r="A13633" s="4">
        <v>39364</v>
      </c>
      <c r="B13633" s="200">
        <v>10837.9</v>
      </c>
      <c r="C13633" s="201">
        <f t="shared" si="424"/>
        <v>10.837899999999999</v>
      </c>
      <c r="D13633" s="254">
        <f t="shared" si="425"/>
        <v>-0.19338975402665159</v>
      </c>
    </row>
    <row r="13634" spans="1:4" x14ac:dyDescent="0.3">
      <c r="A13634" s="4">
        <v>39365</v>
      </c>
      <c r="B13634" s="200">
        <v>10838.300000000001</v>
      </c>
      <c r="C13634" s="201">
        <f t="shared" si="424"/>
        <v>10.8383</v>
      </c>
      <c r="D13634" s="254">
        <f t="shared" si="425"/>
        <v>3.6907518984330423E-3</v>
      </c>
    </row>
    <row r="13635" spans="1:4" x14ac:dyDescent="0.3">
      <c r="A13635" s="4">
        <v>39366</v>
      </c>
      <c r="B13635" s="200">
        <v>10810.1</v>
      </c>
      <c r="C13635" s="201">
        <f t="shared" si="424"/>
        <v>10.8101</v>
      </c>
      <c r="D13635" s="254">
        <f t="shared" si="425"/>
        <v>-0.26018840593082793</v>
      </c>
    </row>
    <row r="13636" spans="1:4" x14ac:dyDescent="0.3">
      <c r="A13636" s="4">
        <v>39367</v>
      </c>
      <c r="B13636" s="200">
        <v>10825.2</v>
      </c>
      <c r="C13636" s="201">
        <f t="shared" si="424"/>
        <v>10.825200000000001</v>
      </c>
      <c r="D13636" s="254">
        <f t="shared" si="425"/>
        <v>0.13968418423511153</v>
      </c>
    </row>
    <row r="13637" spans="1:4" x14ac:dyDescent="0.3">
      <c r="A13637" s="4">
        <v>39370</v>
      </c>
      <c r="B13637" s="200">
        <v>10813.3</v>
      </c>
      <c r="C13637" s="201">
        <f t="shared" si="424"/>
        <v>10.8133</v>
      </c>
      <c r="D13637" s="254">
        <f t="shared" si="425"/>
        <v>-0.10992868492037955</v>
      </c>
    </row>
    <row r="13638" spans="1:4" x14ac:dyDescent="0.3">
      <c r="A13638" s="4">
        <v>39371</v>
      </c>
      <c r="B13638" s="200">
        <v>10841.8</v>
      </c>
      <c r="C13638" s="201">
        <f t="shared" ref="C13638:C13701" si="426">B13638/1000</f>
        <v>10.841799999999999</v>
      </c>
      <c r="D13638" s="254">
        <f t="shared" si="425"/>
        <v>0.26356431431662219</v>
      </c>
    </row>
    <row r="13639" spans="1:4" x14ac:dyDescent="0.3">
      <c r="A13639" s="4">
        <v>39372</v>
      </c>
      <c r="B13639" s="200">
        <v>10818.099999999999</v>
      </c>
      <c r="C13639" s="201">
        <f t="shared" si="426"/>
        <v>10.818099999999999</v>
      </c>
      <c r="D13639" s="254">
        <f t="shared" ref="D13639:D13702" si="427">((B13639/B13638)-1)*100</f>
        <v>-0.21859838772160245</v>
      </c>
    </row>
    <row r="13640" spans="1:4" x14ac:dyDescent="0.3">
      <c r="A13640" s="4">
        <v>39373</v>
      </c>
      <c r="B13640" s="200">
        <v>10813.3</v>
      </c>
      <c r="C13640" s="201">
        <f t="shared" si="426"/>
        <v>10.8133</v>
      </c>
      <c r="D13640" s="254">
        <f t="shared" si="427"/>
        <v>-4.4370083471212407E-2</v>
      </c>
    </row>
    <row r="13641" spans="1:4" x14ac:dyDescent="0.3">
      <c r="A13641" s="4">
        <v>39374</v>
      </c>
      <c r="B13641" s="200">
        <v>10797.599999999999</v>
      </c>
      <c r="C13641" s="201">
        <f t="shared" si="426"/>
        <v>10.797599999999999</v>
      </c>
      <c r="D13641" s="254">
        <f t="shared" si="427"/>
        <v>-0.14519156964110103</v>
      </c>
    </row>
    <row r="13642" spans="1:4" x14ac:dyDescent="0.3">
      <c r="A13642" s="4">
        <v>39377</v>
      </c>
      <c r="B13642" s="200">
        <v>10840.400000000001</v>
      </c>
      <c r="C13642" s="201">
        <f t="shared" si="426"/>
        <v>10.840400000000001</v>
      </c>
      <c r="D13642" s="254">
        <f t="shared" si="427"/>
        <v>0.39638438171447632</v>
      </c>
    </row>
    <row r="13643" spans="1:4" x14ac:dyDescent="0.3">
      <c r="A13643" s="4">
        <v>39378</v>
      </c>
      <c r="B13643" s="200">
        <v>10824</v>
      </c>
      <c r="C13643" s="201">
        <f t="shared" si="426"/>
        <v>10.824</v>
      </c>
      <c r="D13643" s="254">
        <f t="shared" si="427"/>
        <v>-0.15128593040848459</v>
      </c>
    </row>
    <row r="13644" spans="1:4" x14ac:dyDescent="0.3">
      <c r="A13644" s="4">
        <v>39379</v>
      </c>
      <c r="B13644" s="200">
        <v>10834.8</v>
      </c>
      <c r="C13644" s="201">
        <f t="shared" si="426"/>
        <v>10.8348</v>
      </c>
      <c r="D13644" s="254">
        <f t="shared" si="427"/>
        <v>9.9778270509975897E-2</v>
      </c>
    </row>
    <row r="13645" spans="1:4" x14ac:dyDescent="0.3">
      <c r="A13645" s="4">
        <v>39380</v>
      </c>
      <c r="B13645" s="200">
        <v>10829.1</v>
      </c>
      <c r="C13645" s="201">
        <f t="shared" si="426"/>
        <v>10.8291</v>
      </c>
      <c r="D13645" s="254">
        <f t="shared" si="427"/>
        <v>-5.2608262266018446E-2</v>
      </c>
    </row>
    <row r="13646" spans="1:4" x14ac:dyDescent="0.3">
      <c r="A13646" s="4">
        <v>39381</v>
      </c>
      <c r="B13646" s="200">
        <v>10752.3</v>
      </c>
      <c r="C13646" s="201">
        <f t="shared" si="426"/>
        <v>10.7523</v>
      </c>
      <c r="D13646" s="254">
        <f t="shared" si="427"/>
        <v>-0.70920021054382554</v>
      </c>
    </row>
    <row r="13647" spans="1:4" x14ac:dyDescent="0.3">
      <c r="A13647" s="4">
        <v>39384</v>
      </c>
      <c r="B13647" s="200">
        <v>10711.2</v>
      </c>
      <c r="C13647" s="201">
        <f t="shared" si="426"/>
        <v>10.711200000000002</v>
      </c>
      <c r="D13647" s="254">
        <f t="shared" si="427"/>
        <v>-0.38224379900112515</v>
      </c>
    </row>
    <row r="13648" spans="1:4" x14ac:dyDescent="0.3">
      <c r="A13648" s="4">
        <v>39385</v>
      </c>
      <c r="B13648" s="200">
        <v>10719.8</v>
      </c>
      <c r="C13648" s="201">
        <f t="shared" si="426"/>
        <v>10.719799999999999</v>
      </c>
      <c r="D13648" s="254">
        <f t="shared" si="427"/>
        <v>8.0289790126220062E-2</v>
      </c>
    </row>
    <row r="13649" spans="1:4" x14ac:dyDescent="0.3">
      <c r="A13649" s="4">
        <v>39386</v>
      </c>
      <c r="B13649" s="200">
        <v>10702.3</v>
      </c>
      <c r="C13649" s="201">
        <f t="shared" si="426"/>
        <v>10.702299999999999</v>
      </c>
      <c r="D13649" s="254">
        <f t="shared" si="427"/>
        <v>-0.16324931435287571</v>
      </c>
    </row>
    <row r="13650" spans="1:4" x14ac:dyDescent="0.3">
      <c r="A13650" s="4">
        <v>39387</v>
      </c>
      <c r="B13650" s="200">
        <v>10663.9</v>
      </c>
      <c r="C13650" s="201">
        <f t="shared" si="426"/>
        <v>10.6639</v>
      </c>
      <c r="D13650" s="254">
        <f t="shared" si="427"/>
        <v>-0.35880137914279242</v>
      </c>
    </row>
    <row r="13651" spans="1:4" x14ac:dyDescent="0.3">
      <c r="A13651" s="4">
        <v>39391</v>
      </c>
      <c r="B13651" s="200">
        <v>10730.800000000001</v>
      </c>
      <c r="C13651" s="201">
        <f t="shared" si="426"/>
        <v>10.7308</v>
      </c>
      <c r="D13651" s="254">
        <f t="shared" si="427"/>
        <v>0.62735021896305199</v>
      </c>
    </row>
    <row r="13652" spans="1:4" x14ac:dyDescent="0.3">
      <c r="A13652" s="4">
        <v>39392</v>
      </c>
      <c r="B13652" s="200">
        <v>10704.599999999999</v>
      </c>
      <c r="C13652" s="201">
        <f t="shared" si="426"/>
        <v>10.704599999999999</v>
      </c>
      <c r="D13652" s="254">
        <f t="shared" si="427"/>
        <v>-0.24415700600144419</v>
      </c>
    </row>
    <row r="13653" spans="1:4" x14ac:dyDescent="0.3">
      <c r="A13653" s="4">
        <v>39393</v>
      </c>
      <c r="B13653" s="200">
        <v>10743.5</v>
      </c>
      <c r="C13653" s="201">
        <f t="shared" si="426"/>
        <v>10.743499999999999</v>
      </c>
      <c r="D13653" s="254">
        <f t="shared" si="427"/>
        <v>0.3633951759056897</v>
      </c>
    </row>
    <row r="13654" spans="1:4" x14ac:dyDescent="0.3">
      <c r="A13654" s="4">
        <v>39394</v>
      </c>
      <c r="B13654" s="200">
        <v>10810.800000000001</v>
      </c>
      <c r="C13654" s="201">
        <f t="shared" si="426"/>
        <v>10.8108</v>
      </c>
      <c r="D13654" s="254">
        <f t="shared" si="427"/>
        <v>0.62642528040210976</v>
      </c>
    </row>
    <row r="13655" spans="1:4" x14ac:dyDescent="0.3">
      <c r="A13655" s="4">
        <v>39395</v>
      </c>
      <c r="B13655" s="200">
        <v>10880.800000000001</v>
      </c>
      <c r="C13655" s="201">
        <f t="shared" si="426"/>
        <v>10.880800000000001</v>
      </c>
      <c r="D13655" s="254">
        <f t="shared" si="427"/>
        <v>0.64750064750065395</v>
      </c>
    </row>
    <row r="13656" spans="1:4" x14ac:dyDescent="0.3">
      <c r="A13656" s="4">
        <v>39398</v>
      </c>
      <c r="B13656" s="200">
        <v>10937.8</v>
      </c>
      <c r="C13656" s="201">
        <f t="shared" si="426"/>
        <v>10.937799999999999</v>
      </c>
      <c r="D13656" s="254">
        <f t="shared" si="427"/>
        <v>0.52385853981322672</v>
      </c>
    </row>
    <row r="13657" spans="1:4" x14ac:dyDescent="0.3">
      <c r="A13657" s="4">
        <v>39399</v>
      </c>
      <c r="B13657" s="200">
        <v>10894.1</v>
      </c>
      <c r="C13657" s="201">
        <f t="shared" si="426"/>
        <v>10.8941</v>
      </c>
      <c r="D13657" s="254">
        <f t="shared" si="427"/>
        <v>-0.39953189855362892</v>
      </c>
    </row>
    <row r="13658" spans="1:4" x14ac:dyDescent="0.3">
      <c r="A13658" s="4">
        <v>39400</v>
      </c>
      <c r="B13658" s="200">
        <v>10868.5</v>
      </c>
      <c r="C13658" s="201">
        <f t="shared" si="426"/>
        <v>10.868499999999999</v>
      </c>
      <c r="D13658" s="254">
        <f t="shared" si="427"/>
        <v>-0.2349895815166092</v>
      </c>
    </row>
    <row r="13659" spans="1:4" x14ac:dyDescent="0.3">
      <c r="A13659" s="4">
        <v>39401</v>
      </c>
      <c r="B13659" s="200">
        <v>10914.5</v>
      </c>
      <c r="C13659" s="201">
        <f t="shared" si="426"/>
        <v>10.9145</v>
      </c>
      <c r="D13659" s="254">
        <f t="shared" si="427"/>
        <v>0.42324147766481524</v>
      </c>
    </row>
    <row r="13660" spans="1:4" x14ac:dyDescent="0.3">
      <c r="A13660" s="4">
        <v>39402</v>
      </c>
      <c r="B13660" s="200">
        <v>10935.3</v>
      </c>
      <c r="C13660" s="201">
        <f t="shared" si="426"/>
        <v>10.9353</v>
      </c>
      <c r="D13660" s="254">
        <f t="shared" si="427"/>
        <v>0.19057217463007703</v>
      </c>
    </row>
    <row r="13661" spans="1:4" x14ac:dyDescent="0.3">
      <c r="A13661" s="4">
        <v>39406</v>
      </c>
      <c r="B13661" s="200">
        <v>10968.7</v>
      </c>
      <c r="C13661" s="201">
        <f t="shared" si="426"/>
        <v>10.9687</v>
      </c>
      <c r="D13661" s="254">
        <f t="shared" si="427"/>
        <v>0.30543286421040872</v>
      </c>
    </row>
    <row r="13662" spans="1:4" x14ac:dyDescent="0.3">
      <c r="A13662" s="4">
        <v>39407</v>
      </c>
      <c r="B13662" s="200">
        <v>11003.7</v>
      </c>
      <c r="C13662" s="201">
        <f t="shared" si="426"/>
        <v>11.0037</v>
      </c>
      <c r="D13662" s="254">
        <f t="shared" si="427"/>
        <v>0.31908977362860025</v>
      </c>
    </row>
    <row r="13663" spans="1:4" x14ac:dyDescent="0.3">
      <c r="A13663" s="4">
        <v>39408</v>
      </c>
      <c r="B13663" s="200">
        <v>10979</v>
      </c>
      <c r="C13663" s="201">
        <f t="shared" si="426"/>
        <v>10.978999999999999</v>
      </c>
      <c r="D13663" s="254">
        <f t="shared" si="427"/>
        <v>-0.22446995101648159</v>
      </c>
    </row>
    <row r="13664" spans="1:4" x14ac:dyDescent="0.3">
      <c r="A13664" s="4">
        <v>39409</v>
      </c>
      <c r="B13664" s="200">
        <v>10973.3</v>
      </c>
      <c r="C13664" s="201">
        <f t="shared" si="426"/>
        <v>10.9733</v>
      </c>
      <c r="D13664" s="254">
        <f t="shared" si="427"/>
        <v>-5.1917296657266743E-2</v>
      </c>
    </row>
    <row r="13665" spans="1:4" x14ac:dyDescent="0.3">
      <c r="A13665" s="4">
        <v>39412</v>
      </c>
      <c r="B13665" s="200">
        <v>10981</v>
      </c>
      <c r="C13665" s="201">
        <f t="shared" si="426"/>
        <v>10.981</v>
      </c>
      <c r="D13665" s="254">
        <f t="shared" si="427"/>
        <v>7.0170322510110239E-2</v>
      </c>
    </row>
    <row r="13666" spans="1:4" x14ac:dyDescent="0.3">
      <c r="A13666" s="4">
        <v>39413</v>
      </c>
      <c r="B13666" s="200">
        <v>10969.5</v>
      </c>
      <c r="C13666" s="201">
        <f t="shared" si="426"/>
        <v>10.9695</v>
      </c>
      <c r="D13666" s="254">
        <f t="shared" si="427"/>
        <v>-0.10472634550587889</v>
      </c>
    </row>
    <row r="13667" spans="1:4" x14ac:dyDescent="0.3">
      <c r="A13667" s="4">
        <v>39414</v>
      </c>
      <c r="B13667" s="200">
        <v>10934.5</v>
      </c>
      <c r="C13667" s="201">
        <f t="shared" si="426"/>
        <v>10.9345</v>
      </c>
      <c r="D13667" s="254">
        <f t="shared" si="427"/>
        <v>-0.31906650257532698</v>
      </c>
    </row>
    <row r="13668" spans="1:4" x14ac:dyDescent="0.3">
      <c r="A13668" s="4">
        <v>39415</v>
      </c>
      <c r="B13668" s="200">
        <v>10941.7</v>
      </c>
      <c r="C13668" s="201">
        <f t="shared" si="426"/>
        <v>10.941700000000001</v>
      </c>
      <c r="D13668" s="254">
        <f t="shared" si="427"/>
        <v>6.5846632219135337E-2</v>
      </c>
    </row>
    <row r="13669" spans="1:4" x14ac:dyDescent="0.3">
      <c r="A13669" s="4">
        <v>39416</v>
      </c>
      <c r="B13669" s="200">
        <v>10896.800000000001</v>
      </c>
      <c r="C13669" s="201">
        <f t="shared" si="426"/>
        <v>10.896800000000001</v>
      </c>
      <c r="D13669" s="254">
        <f t="shared" si="427"/>
        <v>-0.41035670873812435</v>
      </c>
    </row>
    <row r="13670" spans="1:4" x14ac:dyDescent="0.3">
      <c r="A13670" s="4">
        <v>39419</v>
      </c>
      <c r="B13670" s="200">
        <v>10912.4</v>
      </c>
      <c r="C13670" s="201">
        <f t="shared" si="426"/>
        <v>10.9124</v>
      </c>
      <c r="D13670" s="254">
        <f t="shared" si="427"/>
        <v>0.14316129505909103</v>
      </c>
    </row>
    <row r="13671" spans="1:4" x14ac:dyDescent="0.3">
      <c r="A13671" s="4">
        <v>39420</v>
      </c>
      <c r="B13671" s="200">
        <v>10905.900000000001</v>
      </c>
      <c r="C13671" s="201">
        <f t="shared" si="426"/>
        <v>10.905900000000001</v>
      </c>
      <c r="D13671" s="254">
        <f t="shared" si="427"/>
        <v>-5.9565265202876638E-2</v>
      </c>
    </row>
    <row r="13672" spans="1:4" x14ac:dyDescent="0.3">
      <c r="A13672" s="4">
        <v>39421</v>
      </c>
      <c r="B13672" s="200">
        <v>10859.199999999999</v>
      </c>
      <c r="C13672" s="201">
        <f t="shared" si="426"/>
        <v>10.8592</v>
      </c>
      <c r="D13672" s="254">
        <f t="shared" si="427"/>
        <v>-0.42820858434428066</v>
      </c>
    </row>
    <row r="13673" spans="1:4" x14ac:dyDescent="0.3">
      <c r="A13673" s="4">
        <v>39422</v>
      </c>
      <c r="B13673" s="200">
        <v>10836.7</v>
      </c>
      <c r="C13673" s="201">
        <f t="shared" si="426"/>
        <v>10.8367</v>
      </c>
      <c r="D13673" s="254">
        <f t="shared" si="427"/>
        <v>-0.20719758361571472</v>
      </c>
    </row>
    <row r="13674" spans="1:4" x14ac:dyDescent="0.3">
      <c r="A13674" s="4">
        <v>39423</v>
      </c>
      <c r="B13674" s="200">
        <v>10812.8</v>
      </c>
      <c r="C13674" s="201">
        <f t="shared" si="426"/>
        <v>10.812799999999999</v>
      </c>
      <c r="D13674" s="254">
        <f t="shared" si="427"/>
        <v>-0.22054684544189351</v>
      </c>
    </row>
    <row r="13675" spans="1:4" x14ac:dyDescent="0.3">
      <c r="A13675" s="4">
        <v>39426</v>
      </c>
      <c r="B13675" s="200">
        <v>10818.5</v>
      </c>
      <c r="C13675" s="201">
        <f t="shared" si="426"/>
        <v>10.8185</v>
      </c>
      <c r="D13675" s="254">
        <f t="shared" si="427"/>
        <v>5.2715300384731378E-2</v>
      </c>
    </row>
    <row r="13676" spans="1:4" x14ac:dyDescent="0.3">
      <c r="A13676" s="4">
        <v>39427</v>
      </c>
      <c r="B13676" s="200">
        <v>10802.5</v>
      </c>
      <c r="C13676" s="201">
        <f t="shared" si="426"/>
        <v>10.8025</v>
      </c>
      <c r="D13676" s="254">
        <f t="shared" si="427"/>
        <v>-0.14789480981651781</v>
      </c>
    </row>
    <row r="13677" spans="1:4" x14ac:dyDescent="0.3">
      <c r="A13677" s="4">
        <v>39429</v>
      </c>
      <c r="B13677" s="200">
        <v>10837.6</v>
      </c>
      <c r="C13677" s="201">
        <f t="shared" si="426"/>
        <v>10.8376</v>
      </c>
      <c r="D13677" s="254">
        <f t="shared" si="427"/>
        <v>0.3249247859291815</v>
      </c>
    </row>
    <row r="13678" spans="1:4" x14ac:dyDescent="0.3">
      <c r="A13678" s="4">
        <v>39430</v>
      </c>
      <c r="B13678" s="200">
        <v>10824.9</v>
      </c>
      <c r="C13678" s="201">
        <f t="shared" si="426"/>
        <v>10.8249</v>
      </c>
      <c r="D13678" s="254">
        <f t="shared" si="427"/>
        <v>-0.11718461652027168</v>
      </c>
    </row>
    <row r="13679" spans="1:4" x14ac:dyDescent="0.3">
      <c r="A13679" s="4">
        <v>39433</v>
      </c>
      <c r="B13679" s="200">
        <v>10846</v>
      </c>
      <c r="C13679" s="201">
        <f t="shared" si="426"/>
        <v>10.846</v>
      </c>
      <c r="D13679" s="254">
        <f t="shared" si="427"/>
        <v>0.19492096924682567</v>
      </c>
    </row>
    <row r="13680" spans="1:4" x14ac:dyDescent="0.3">
      <c r="A13680" s="4">
        <v>39434</v>
      </c>
      <c r="B13680" s="200">
        <v>10855.3</v>
      </c>
      <c r="C13680" s="201">
        <f t="shared" si="426"/>
        <v>10.8553</v>
      </c>
      <c r="D13680" s="254">
        <f t="shared" si="427"/>
        <v>8.5745897104927415E-2</v>
      </c>
    </row>
    <row r="13681" spans="1:4" x14ac:dyDescent="0.3">
      <c r="A13681" s="4">
        <v>39435</v>
      </c>
      <c r="B13681" s="200">
        <v>10841.2</v>
      </c>
      <c r="C13681" s="201">
        <f t="shared" si="426"/>
        <v>10.841200000000001</v>
      </c>
      <c r="D13681" s="254">
        <f t="shared" si="427"/>
        <v>-0.12989046825051531</v>
      </c>
    </row>
    <row r="13682" spans="1:4" x14ac:dyDescent="0.3">
      <c r="A13682" s="4">
        <v>39436</v>
      </c>
      <c r="B13682" s="200">
        <v>10836.3</v>
      </c>
      <c r="C13682" s="201">
        <f t="shared" si="426"/>
        <v>10.8363</v>
      </c>
      <c r="D13682" s="254">
        <f t="shared" si="427"/>
        <v>-4.5197948566588764E-2</v>
      </c>
    </row>
    <row r="13683" spans="1:4" x14ac:dyDescent="0.3">
      <c r="A13683" s="4">
        <v>39437</v>
      </c>
      <c r="B13683" s="200">
        <v>10820.3</v>
      </c>
      <c r="C13683" s="201">
        <f t="shared" si="426"/>
        <v>10.8203</v>
      </c>
      <c r="D13683" s="254">
        <f t="shared" si="427"/>
        <v>-0.14765187379456313</v>
      </c>
    </row>
    <row r="13684" spans="1:4" x14ac:dyDescent="0.3">
      <c r="A13684" s="4">
        <v>39440</v>
      </c>
      <c r="B13684" s="200">
        <v>10813.2</v>
      </c>
      <c r="C13684" s="201">
        <f t="shared" si="426"/>
        <v>10.8132</v>
      </c>
      <c r="D13684" s="254">
        <f t="shared" si="427"/>
        <v>-6.561740432333707E-2</v>
      </c>
    </row>
    <row r="13685" spans="1:4" x14ac:dyDescent="0.3">
      <c r="A13685" s="4">
        <v>39442</v>
      </c>
      <c r="B13685" s="200">
        <v>10810.5</v>
      </c>
      <c r="C13685" s="201">
        <f t="shared" si="426"/>
        <v>10.810499999999999</v>
      </c>
      <c r="D13685" s="254">
        <f t="shared" si="427"/>
        <v>-2.4969481744541167E-2</v>
      </c>
    </row>
    <row r="13686" spans="1:4" x14ac:dyDescent="0.3">
      <c r="A13686" s="4">
        <v>39443</v>
      </c>
      <c r="B13686" s="200">
        <v>10866.199999999999</v>
      </c>
      <c r="C13686" s="201">
        <f t="shared" si="426"/>
        <v>10.866199999999999</v>
      </c>
      <c r="D13686" s="254">
        <f t="shared" si="427"/>
        <v>0.51523981314460787</v>
      </c>
    </row>
    <row r="13687" spans="1:4" x14ac:dyDescent="0.3">
      <c r="A13687" s="4">
        <v>39444</v>
      </c>
      <c r="B13687" s="200">
        <v>10904.3</v>
      </c>
      <c r="C13687" s="201">
        <f t="shared" si="426"/>
        <v>10.904299999999999</v>
      </c>
      <c r="D13687" s="254">
        <f t="shared" si="427"/>
        <v>0.35062855460050724</v>
      </c>
    </row>
    <row r="13688" spans="1:4" x14ac:dyDescent="0.3">
      <c r="A13688" s="4">
        <v>39447</v>
      </c>
      <c r="B13688" s="200">
        <v>10915.699999999999</v>
      </c>
      <c r="C13688" s="201">
        <f t="shared" si="426"/>
        <v>10.915699999999999</v>
      </c>
      <c r="D13688" s="254">
        <f t="shared" si="427"/>
        <v>0.10454591308015626</v>
      </c>
    </row>
    <row r="13689" spans="1:4" x14ac:dyDescent="0.3">
      <c r="A13689" s="4">
        <v>39449</v>
      </c>
      <c r="B13689" s="200">
        <v>10897.199999999999</v>
      </c>
      <c r="C13689" s="201">
        <f t="shared" si="426"/>
        <v>10.8972</v>
      </c>
      <c r="D13689" s="254">
        <f t="shared" si="427"/>
        <v>-0.16948065630238984</v>
      </c>
    </row>
    <row r="13690" spans="1:4" x14ac:dyDescent="0.3">
      <c r="A13690" s="4">
        <v>39450</v>
      </c>
      <c r="B13690" s="200">
        <v>10884.2</v>
      </c>
      <c r="C13690" s="201">
        <f t="shared" si="426"/>
        <v>10.8842</v>
      </c>
      <c r="D13690" s="254">
        <f t="shared" si="427"/>
        <v>-0.11929670006972648</v>
      </c>
    </row>
    <row r="13691" spans="1:4" x14ac:dyDescent="0.3">
      <c r="A13691" s="4">
        <v>39451</v>
      </c>
      <c r="B13691" s="200">
        <v>10927.699999999999</v>
      </c>
      <c r="C13691" s="201">
        <f t="shared" si="426"/>
        <v>10.9277</v>
      </c>
      <c r="D13691" s="254">
        <f t="shared" si="427"/>
        <v>0.39966189522424589</v>
      </c>
    </row>
    <row r="13692" spans="1:4" x14ac:dyDescent="0.3">
      <c r="A13692" s="4">
        <v>39454</v>
      </c>
      <c r="B13692" s="200">
        <v>10920.8</v>
      </c>
      <c r="C13692" s="201">
        <f t="shared" si="426"/>
        <v>10.9208</v>
      </c>
      <c r="D13692" s="254">
        <f t="shared" si="427"/>
        <v>-6.3142289777351479E-2</v>
      </c>
    </row>
    <row r="13693" spans="1:4" x14ac:dyDescent="0.3">
      <c r="A13693" s="4">
        <v>39455</v>
      </c>
      <c r="B13693" s="200">
        <v>10885</v>
      </c>
      <c r="C13693" s="201">
        <f t="shared" si="426"/>
        <v>10.885</v>
      </c>
      <c r="D13693" s="254">
        <f t="shared" si="427"/>
        <v>-0.32781481210166774</v>
      </c>
    </row>
    <row r="13694" spans="1:4" x14ac:dyDescent="0.3">
      <c r="A13694" s="4">
        <v>39456</v>
      </c>
      <c r="B13694" s="200">
        <v>10962</v>
      </c>
      <c r="C13694" s="201">
        <f t="shared" si="426"/>
        <v>10.962</v>
      </c>
      <c r="D13694" s="254">
        <f t="shared" si="427"/>
        <v>0.70739549839229365</v>
      </c>
    </row>
    <row r="13695" spans="1:4" x14ac:dyDescent="0.3">
      <c r="A13695" s="4">
        <v>39457</v>
      </c>
      <c r="B13695" s="200">
        <v>10957.2</v>
      </c>
      <c r="C13695" s="201">
        <f t="shared" si="426"/>
        <v>10.9572</v>
      </c>
      <c r="D13695" s="254">
        <f t="shared" si="427"/>
        <v>-4.3787629994518351E-2</v>
      </c>
    </row>
    <row r="13696" spans="1:4" x14ac:dyDescent="0.3">
      <c r="A13696" s="4">
        <v>39458</v>
      </c>
      <c r="B13696" s="200">
        <v>10931.800000000001</v>
      </c>
      <c r="C13696" s="201">
        <f t="shared" si="426"/>
        <v>10.931800000000001</v>
      </c>
      <c r="D13696" s="254">
        <f t="shared" si="427"/>
        <v>-0.23181104661774699</v>
      </c>
    </row>
    <row r="13697" spans="1:4" x14ac:dyDescent="0.3">
      <c r="A13697" s="4">
        <v>39461</v>
      </c>
      <c r="B13697" s="200">
        <v>10914</v>
      </c>
      <c r="C13697" s="201">
        <f t="shared" si="426"/>
        <v>10.914</v>
      </c>
      <c r="D13697" s="254">
        <f t="shared" si="427"/>
        <v>-0.16282771364277693</v>
      </c>
    </row>
    <row r="13698" spans="1:4" x14ac:dyDescent="0.3">
      <c r="A13698" s="4">
        <v>39462</v>
      </c>
      <c r="B13698" s="200">
        <v>10920.3</v>
      </c>
      <c r="C13698" s="201">
        <f t="shared" si="426"/>
        <v>10.920299999999999</v>
      </c>
      <c r="D13698" s="254">
        <f t="shared" si="427"/>
        <v>5.7724024189109713E-2</v>
      </c>
    </row>
    <row r="13699" spans="1:4" x14ac:dyDescent="0.3">
      <c r="A13699" s="4">
        <v>39463</v>
      </c>
      <c r="B13699" s="200">
        <v>10945.800000000001</v>
      </c>
      <c r="C13699" s="201">
        <f t="shared" si="426"/>
        <v>10.945800000000002</v>
      </c>
      <c r="D13699" s="254">
        <f t="shared" si="427"/>
        <v>0.23351006840472976</v>
      </c>
    </row>
    <row r="13700" spans="1:4" x14ac:dyDescent="0.3">
      <c r="A13700" s="4">
        <v>39464</v>
      </c>
      <c r="B13700" s="200">
        <v>10944.5</v>
      </c>
      <c r="C13700" s="201">
        <f t="shared" si="426"/>
        <v>10.9445</v>
      </c>
      <c r="D13700" s="254">
        <f t="shared" si="427"/>
        <v>-1.1876701565904924E-2</v>
      </c>
    </row>
    <row r="13701" spans="1:4" x14ac:dyDescent="0.3">
      <c r="A13701" s="4">
        <v>39465</v>
      </c>
      <c r="B13701" s="200">
        <v>10923.5</v>
      </c>
      <c r="C13701" s="201">
        <f t="shared" si="426"/>
        <v>10.923500000000001</v>
      </c>
      <c r="D13701" s="254">
        <f t="shared" si="427"/>
        <v>-0.19187719859290464</v>
      </c>
    </row>
    <row r="13702" spans="1:4" x14ac:dyDescent="0.3">
      <c r="A13702" s="4">
        <v>39468</v>
      </c>
      <c r="B13702" s="200">
        <v>10981.3</v>
      </c>
      <c r="C13702" s="201">
        <f t="shared" ref="C13702:C13765" si="428">B13702/1000</f>
        <v>10.981299999999999</v>
      </c>
      <c r="D13702" s="254">
        <f t="shared" si="427"/>
        <v>0.52913443493385337</v>
      </c>
    </row>
    <row r="13703" spans="1:4" x14ac:dyDescent="0.3">
      <c r="A13703" s="4">
        <v>39469</v>
      </c>
      <c r="B13703" s="200">
        <v>10923.199999999999</v>
      </c>
      <c r="C13703" s="201">
        <f t="shared" si="428"/>
        <v>10.9232</v>
      </c>
      <c r="D13703" s="254">
        <f t="shared" ref="D13703:D13766" si="429">((B13703/B13702)-1)*100</f>
        <v>-0.52908125631756509</v>
      </c>
    </row>
    <row r="13704" spans="1:4" x14ac:dyDescent="0.3">
      <c r="A13704" s="4">
        <v>39470</v>
      </c>
      <c r="B13704" s="200">
        <v>10952.199999999999</v>
      </c>
      <c r="C13704" s="201">
        <f t="shared" si="428"/>
        <v>10.952199999999999</v>
      </c>
      <c r="D13704" s="254">
        <f t="shared" si="429"/>
        <v>0.26548996631023947</v>
      </c>
    </row>
    <row r="13705" spans="1:4" x14ac:dyDescent="0.3">
      <c r="A13705" s="4">
        <v>39471</v>
      </c>
      <c r="B13705" s="200">
        <v>10893.4</v>
      </c>
      <c r="C13705" s="201">
        <f t="shared" si="428"/>
        <v>10.8934</v>
      </c>
      <c r="D13705" s="254">
        <f t="shared" si="429"/>
        <v>-0.53687843538283708</v>
      </c>
    </row>
    <row r="13706" spans="1:4" x14ac:dyDescent="0.3">
      <c r="A13706" s="4">
        <v>39472</v>
      </c>
      <c r="B13706" s="200">
        <v>10869.8</v>
      </c>
      <c r="C13706" s="201">
        <f t="shared" si="428"/>
        <v>10.8698</v>
      </c>
      <c r="D13706" s="254">
        <f t="shared" si="429"/>
        <v>-0.21664494097343168</v>
      </c>
    </row>
    <row r="13707" spans="1:4" x14ac:dyDescent="0.3">
      <c r="A13707" s="4">
        <v>39475</v>
      </c>
      <c r="B13707" s="200">
        <v>10878.4</v>
      </c>
      <c r="C13707" s="201">
        <f t="shared" si="428"/>
        <v>10.878399999999999</v>
      </c>
      <c r="D13707" s="254">
        <f t="shared" si="429"/>
        <v>7.911829104492174E-2</v>
      </c>
    </row>
    <row r="13708" spans="1:4" x14ac:dyDescent="0.3">
      <c r="A13708" s="4">
        <v>39476</v>
      </c>
      <c r="B13708" s="200">
        <v>10844.4</v>
      </c>
      <c r="C13708" s="201">
        <f t="shared" si="428"/>
        <v>10.8444</v>
      </c>
      <c r="D13708" s="254">
        <f t="shared" si="429"/>
        <v>-0.31254596264156387</v>
      </c>
    </row>
    <row r="13709" spans="1:4" x14ac:dyDescent="0.3">
      <c r="A13709" s="4">
        <v>39477</v>
      </c>
      <c r="B13709" s="200">
        <v>10837.400000000001</v>
      </c>
      <c r="C13709" s="201">
        <f t="shared" si="428"/>
        <v>10.837400000000001</v>
      </c>
      <c r="D13709" s="254">
        <f t="shared" si="429"/>
        <v>-6.4549444874761885E-2</v>
      </c>
    </row>
    <row r="13710" spans="1:4" x14ac:dyDescent="0.3">
      <c r="A13710" s="4">
        <v>39478</v>
      </c>
      <c r="B13710" s="200">
        <v>10826.2</v>
      </c>
      <c r="C13710" s="201">
        <f t="shared" si="428"/>
        <v>10.8262</v>
      </c>
      <c r="D13710" s="254">
        <f t="shared" si="429"/>
        <v>-0.10334582095337108</v>
      </c>
    </row>
    <row r="13711" spans="1:4" x14ac:dyDescent="0.3">
      <c r="A13711" s="4">
        <v>39479</v>
      </c>
      <c r="B13711" s="200">
        <v>10813.800000000001</v>
      </c>
      <c r="C13711" s="201">
        <f t="shared" si="428"/>
        <v>10.813800000000001</v>
      </c>
      <c r="D13711" s="254">
        <f t="shared" si="429"/>
        <v>-0.11453695664221941</v>
      </c>
    </row>
    <row r="13712" spans="1:4" x14ac:dyDescent="0.3">
      <c r="A13712" s="4">
        <v>39483</v>
      </c>
      <c r="B13712" s="200">
        <v>10828.900000000001</v>
      </c>
      <c r="C13712" s="201">
        <f t="shared" si="428"/>
        <v>10.828900000000001</v>
      </c>
      <c r="D13712" s="254">
        <f t="shared" si="429"/>
        <v>0.13963639053802268</v>
      </c>
    </row>
    <row r="13713" spans="1:4" x14ac:dyDescent="0.3">
      <c r="A13713" s="4">
        <v>39484</v>
      </c>
      <c r="B13713" s="200">
        <v>10822.699999999999</v>
      </c>
      <c r="C13713" s="201">
        <f t="shared" si="428"/>
        <v>10.822699999999999</v>
      </c>
      <c r="D13713" s="254">
        <f t="shared" si="429"/>
        <v>-5.7254199410861073E-2</v>
      </c>
    </row>
    <row r="13714" spans="1:4" x14ac:dyDescent="0.3">
      <c r="A13714" s="4">
        <v>39485</v>
      </c>
      <c r="B13714" s="200">
        <v>10804</v>
      </c>
      <c r="C13714" s="201">
        <f t="shared" si="428"/>
        <v>10.804</v>
      </c>
      <c r="D13714" s="254">
        <f t="shared" si="429"/>
        <v>-0.17278497971854323</v>
      </c>
    </row>
    <row r="13715" spans="1:4" x14ac:dyDescent="0.3">
      <c r="A13715" s="4">
        <v>39486</v>
      </c>
      <c r="B13715" s="200">
        <v>10757.5</v>
      </c>
      <c r="C13715" s="201">
        <f t="shared" si="428"/>
        <v>10.7575</v>
      </c>
      <c r="D13715" s="254">
        <f t="shared" si="429"/>
        <v>-0.43039614957423034</v>
      </c>
    </row>
    <row r="13716" spans="1:4" x14ac:dyDescent="0.3">
      <c r="A13716" s="4">
        <v>39489</v>
      </c>
      <c r="B13716" s="200">
        <v>10773.6</v>
      </c>
      <c r="C13716" s="201">
        <f t="shared" si="428"/>
        <v>10.7736</v>
      </c>
      <c r="D13716" s="254">
        <f t="shared" si="429"/>
        <v>0.14966302579595414</v>
      </c>
    </row>
    <row r="13717" spans="1:4" x14ac:dyDescent="0.3">
      <c r="A13717" s="4">
        <v>39490</v>
      </c>
      <c r="B13717" s="200">
        <v>10746.5</v>
      </c>
      <c r="C13717" s="201">
        <f t="shared" si="428"/>
        <v>10.746499999999999</v>
      </c>
      <c r="D13717" s="254">
        <f t="shared" si="429"/>
        <v>-0.25154080344546026</v>
      </c>
    </row>
    <row r="13718" spans="1:4" x14ac:dyDescent="0.3">
      <c r="A13718" s="4">
        <v>39491</v>
      </c>
      <c r="B13718" s="200">
        <v>10750.9</v>
      </c>
      <c r="C13718" s="201">
        <f t="shared" si="428"/>
        <v>10.7509</v>
      </c>
      <c r="D13718" s="254">
        <f t="shared" si="429"/>
        <v>4.0943563020512386E-2</v>
      </c>
    </row>
    <row r="13719" spans="1:4" x14ac:dyDescent="0.3">
      <c r="A13719" s="4">
        <v>39492</v>
      </c>
      <c r="B13719" s="200">
        <v>10741.300000000001</v>
      </c>
      <c r="C13719" s="201">
        <f t="shared" si="428"/>
        <v>10.741300000000001</v>
      </c>
      <c r="D13719" s="254">
        <f t="shared" si="429"/>
        <v>-8.9294849733501103E-2</v>
      </c>
    </row>
    <row r="13720" spans="1:4" x14ac:dyDescent="0.3">
      <c r="A13720" s="4">
        <v>39493</v>
      </c>
      <c r="B13720" s="200">
        <v>10765.3</v>
      </c>
      <c r="C13720" s="201">
        <f t="shared" si="428"/>
        <v>10.7653</v>
      </c>
      <c r="D13720" s="254">
        <f t="shared" si="429"/>
        <v>0.22343664174726552</v>
      </c>
    </row>
    <row r="13721" spans="1:4" x14ac:dyDescent="0.3">
      <c r="A13721" s="4">
        <v>39496</v>
      </c>
      <c r="B13721" s="200">
        <v>10735</v>
      </c>
      <c r="C13721" s="201">
        <f t="shared" si="428"/>
        <v>10.734999999999999</v>
      </c>
      <c r="D13721" s="254">
        <f t="shared" si="429"/>
        <v>-0.28145987571177589</v>
      </c>
    </row>
    <row r="13722" spans="1:4" x14ac:dyDescent="0.3">
      <c r="A13722" s="4">
        <v>39497</v>
      </c>
      <c r="B13722" s="200">
        <v>10748.900000000001</v>
      </c>
      <c r="C13722" s="201">
        <f t="shared" si="428"/>
        <v>10.748900000000001</v>
      </c>
      <c r="D13722" s="254">
        <f t="shared" si="429"/>
        <v>0.12948299953425835</v>
      </c>
    </row>
    <row r="13723" spans="1:4" x14ac:dyDescent="0.3">
      <c r="A13723" s="4">
        <v>39498</v>
      </c>
      <c r="B13723" s="200">
        <v>10793.900000000001</v>
      </c>
      <c r="C13723" s="201">
        <f t="shared" si="428"/>
        <v>10.793900000000001</v>
      </c>
      <c r="D13723" s="254">
        <f t="shared" si="429"/>
        <v>0.41864748951054853</v>
      </c>
    </row>
    <row r="13724" spans="1:4" x14ac:dyDescent="0.3">
      <c r="A13724" s="4">
        <v>39499</v>
      </c>
      <c r="B13724" s="200">
        <v>10798</v>
      </c>
      <c r="C13724" s="201">
        <f t="shared" si="428"/>
        <v>10.798</v>
      </c>
      <c r="D13724" s="254">
        <f t="shared" si="429"/>
        <v>3.7984417124481418E-2</v>
      </c>
    </row>
    <row r="13725" spans="1:4" x14ac:dyDescent="0.3">
      <c r="A13725" s="4">
        <v>39500</v>
      </c>
      <c r="B13725" s="200">
        <v>10781.800000000001</v>
      </c>
      <c r="C13725" s="201">
        <f t="shared" si="428"/>
        <v>10.7818</v>
      </c>
      <c r="D13725" s="254">
        <f t="shared" si="429"/>
        <v>-0.15002778292275698</v>
      </c>
    </row>
    <row r="13726" spans="1:4" x14ac:dyDescent="0.3">
      <c r="A13726" s="4">
        <v>39503</v>
      </c>
      <c r="B13726" s="200">
        <v>10785.5</v>
      </c>
      <c r="C13726" s="201">
        <f t="shared" si="428"/>
        <v>10.785500000000001</v>
      </c>
      <c r="D13726" s="254">
        <f t="shared" si="429"/>
        <v>3.4317089910773646E-2</v>
      </c>
    </row>
    <row r="13727" spans="1:4" x14ac:dyDescent="0.3">
      <c r="A13727" s="4">
        <v>39504</v>
      </c>
      <c r="B13727" s="200">
        <v>10743</v>
      </c>
      <c r="C13727" s="201">
        <f t="shared" si="428"/>
        <v>10.743</v>
      </c>
      <c r="D13727" s="254">
        <f t="shared" si="429"/>
        <v>-0.39404756385887918</v>
      </c>
    </row>
    <row r="13728" spans="1:4" x14ac:dyDescent="0.3">
      <c r="A13728" s="4">
        <v>39505</v>
      </c>
      <c r="B13728" s="200">
        <v>10734.400000000001</v>
      </c>
      <c r="C13728" s="201">
        <f t="shared" si="428"/>
        <v>10.734400000000001</v>
      </c>
      <c r="D13728" s="254">
        <f t="shared" si="429"/>
        <v>-8.0052126966378978E-2</v>
      </c>
    </row>
    <row r="13729" spans="1:4" x14ac:dyDescent="0.3">
      <c r="A13729" s="4">
        <v>39506</v>
      </c>
      <c r="B13729" s="200">
        <v>10681.300000000001</v>
      </c>
      <c r="C13729" s="201">
        <f t="shared" si="428"/>
        <v>10.6813</v>
      </c>
      <c r="D13729" s="254">
        <f t="shared" si="429"/>
        <v>-0.49467133700998867</v>
      </c>
    </row>
    <row r="13730" spans="1:4" x14ac:dyDescent="0.3">
      <c r="A13730" s="4">
        <v>39507</v>
      </c>
      <c r="B13730" s="200">
        <v>10724.3</v>
      </c>
      <c r="C13730" s="201">
        <f t="shared" si="428"/>
        <v>10.724299999999999</v>
      </c>
      <c r="D13730" s="254">
        <f t="shared" si="429"/>
        <v>0.40257272054897708</v>
      </c>
    </row>
    <row r="13731" spans="1:4" x14ac:dyDescent="0.3">
      <c r="A13731" s="4">
        <v>39510</v>
      </c>
      <c r="B13731" s="200">
        <v>10704.599999999999</v>
      </c>
      <c r="C13731" s="201">
        <f t="shared" si="428"/>
        <v>10.704599999999999</v>
      </c>
      <c r="D13731" s="254">
        <f t="shared" si="429"/>
        <v>-0.18369497309848049</v>
      </c>
    </row>
    <row r="13732" spans="1:4" x14ac:dyDescent="0.3">
      <c r="A13732" s="4">
        <v>39511</v>
      </c>
      <c r="B13732" s="200">
        <v>10709.8</v>
      </c>
      <c r="C13732" s="201">
        <f t="shared" si="428"/>
        <v>10.7098</v>
      </c>
      <c r="D13732" s="254">
        <f t="shared" si="429"/>
        <v>4.8577247164782733E-2</v>
      </c>
    </row>
    <row r="13733" spans="1:4" x14ac:dyDescent="0.3">
      <c r="A13733" s="4">
        <v>39512</v>
      </c>
      <c r="B13733" s="200">
        <v>10697.800000000001</v>
      </c>
      <c r="C13733" s="201">
        <f t="shared" si="428"/>
        <v>10.697800000000001</v>
      </c>
      <c r="D13733" s="254">
        <f t="shared" si="429"/>
        <v>-0.11204691030642921</v>
      </c>
    </row>
    <row r="13734" spans="1:4" x14ac:dyDescent="0.3">
      <c r="A13734" s="4">
        <v>39513</v>
      </c>
      <c r="B13734" s="200">
        <v>10764.900000000001</v>
      </c>
      <c r="C13734" s="201">
        <f t="shared" si="428"/>
        <v>10.764900000000001</v>
      </c>
      <c r="D13734" s="254">
        <f t="shared" si="429"/>
        <v>0.62723176727925711</v>
      </c>
    </row>
    <row r="13735" spans="1:4" x14ac:dyDescent="0.3">
      <c r="A13735" s="4">
        <v>39514</v>
      </c>
      <c r="B13735" s="200">
        <v>10838.300000000001</v>
      </c>
      <c r="C13735" s="201">
        <f t="shared" si="428"/>
        <v>10.8383</v>
      </c>
      <c r="D13735" s="254">
        <f t="shared" si="429"/>
        <v>0.6818456279203744</v>
      </c>
    </row>
    <row r="13736" spans="1:4" x14ac:dyDescent="0.3">
      <c r="A13736" s="4">
        <v>39517</v>
      </c>
      <c r="B13736" s="200">
        <v>10847.8</v>
      </c>
      <c r="C13736" s="201">
        <f t="shared" si="428"/>
        <v>10.847799999999999</v>
      </c>
      <c r="D13736" s="254">
        <f t="shared" si="429"/>
        <v>8.7652122565340385E-2</v>
      </c>
    </row>
    <row r="13737" spans="1:4" x14ac:dyDescent="0.3">
      <c r="A13737" s="4">
        <v>39518</v>
      </c>
      <c r="B13737" s="200">
        <v>10796.5</v>
      </c>
      <c r="C13737" s="201">
        <f t="shared" si="428"/>
        <v>10.7965</v>
      </c>
      <c r="D13737" s="254">
        <f t="shared" si="429"/>
        <v>-0.47290694887441864</v>
      </c>
    </row>
    <row r="13738" spans="1:4" x14ac:dyDescent="0.3">
      <c r="A13738" s="4">
        <v>39519</v>
      </c>
      <c r="B13738" s="200">
        <v>10773.5</v>
      </c>
      <c r="C13738" s="201">
        <f t="shared" si="428"/>
        <v>10.7735</v>
      </c>
      <c r="D13738" s="254">
        <f t="shared" si="429"/>
        <v>-0.21303200111146836</v>
      </c>
    </row>
    <row r="13739" spans="1:4" x14ac:dyDescent="0.3">
      <c r="A13739" s="4">
        <v>39520</v>
      </c>
      <c r="B13739" s="200">
        <v>10777.8</v>
      </c>
      <c r="C13739" s="201">
        <f t="shared" si="428"/>
        <v>10.777799999999999</v>
      </c>
      <c r="D13739" s="254">
        <f t="shared" si="429"/>
        <v>3.9912748874537662E-2</v>
      </c>
    </row>
    <row r="13740" spans="1:4" x14ac:dyDescent="0.3">
      <c r="A13740" s="4">
        <v>39521</v>
      </c>
      <c r="B13740" s="200">
        <v>10761.300000000001</v>
      </c>
      <c r="C13740" s="201">
        <f t="shared" si="428"/>
        <v>10.7613</v>
      </c>
      <c r="D13740" s="254">
        <f t="shared" si="429"/>
        <v>-0.15309246785056851</v>
      </c>
    </row>
    <row r="13741" spans="1:4" x14ac:dyDescent="0.3">
      <c r="A13741" s="4">
        <v>39525</v>
      </c>
      <c r="B13741" s="200">
        <v>10704</v>
      </c>
      <c r="C13741" s="201">
        <f t="shared" si="428"/>
        <v>10.704000000000001</v>
      </c>
      <c r="D13741" s="254">
        <f t="shared" si="429"/>
        <v>-0.53246354994286316</v>
      </c>
    </row>
    <row r="13742" spans="1:4" x14ac:dyDescent="0.3">
      <c r="A13742" s="4">
        <v>39526</v>
      </c>
      <c r="B13742" s="200">
        <v>10694.4</v>
      </c>
      <c r="C13742" s="201">
        <f t="shared" si="428"/>
        <v>10.6944</v>
      </c>
      <c r="D13742" s="254">
        <f t="shared" si="429"/>
        <v>-8.9686098654706559E-2</v>
      </c>
    </row>
    <row r="13743" spans="1:4" x14ac:dyDescent="0.3">
      <c r="A13743" s="4">
        <v>39531</v>
      </c>
      <c r="B13743" s="200">
        <v>10674.8</v>
      </c>
      <c r="C13743" s="201">
        <f t="shared" si="428"/>
        <v>10.674799999999999</v>
      </c>
      <c r="D13743" s="254">
        <f t="shared" si="429"/>
        <v>-0.18327348892879236</v>
      </c>
    </row>
    <row r="13744" spans="1:4" x14ac:dyDescent="0.3">
      <c r="A13744" s="4">
        <v>39532</v>
      </c>
      <c r="B13744" s="200">
        <v>10679.3</v>
      </c>
      <c r="C13744" s="201">
        <f t="shared" si="428"/>
        <v>10.6793</v>
      </c>
      <c r="D13744" s="254">
        <f t="shared" si="429"/>
        <v>4.2155356540640732E-2</v>
      </c>
    </row>
    <row r="13745" spans="1:4" x14ac:dyDescent="0.3">
      <c r="A13745" s="4">
        <v>39533</v>
      </c>
      <c r="B13745" s="200">
        <v>10695.7</v>
      </c>
      <c r="C13745" s="201">
        <f t="shared" si="428"/>
        <v>10.6957</v>
      </c>
      <c r="D13745" s="254">
        <f t="shared" si="429"/>
        <v>0.15356811776054968</v>
      </c>
    </row>
    <row r="13746" spans="1:4" x14ac:dyDescent="0.3">
      <c r="A13746" s="4">
        <v>39534</v>
      </c>
      <c r="B13746" s="200">
        <v>10696.199999999999</v>
      </c>
      <c r="C13746" s="201">
        <f t="shared" si="428"/>
        <v>10.696199999999999</v>
      </c>
      <c r="D13746" s="254">
        <f t="shared" si="429"/>
        <v>4.6747758444709575E-3</v>
      </c>
    </row>
    <row r="13747" spans="1:4" x14ac:dyDescent="0.3">
      <c r="A13747" s="4">
        <v>39535</v>
      </c>
      <c r="B13747" s="200">
        <v>10698.7</v>
      </c>
      <c r="C13747" s="201">
        <f t="shared" si="428"/>
        <v>10.698700000000001</v>
      </c>
      <c r="D13747" s="254">
        <f t="shared" si="429"/>
        <v>2.3372786597120054E-2</v>
      </c>
    </row>
    <row r="13748" spans="1:4" x14ac:dyDescent="0.3">
      <c r="A13748" s="4">
        <v>39538</v>
      </c>
      <c r="B13748" s="200">
        <v>10648.199999999999</v>
      </c>
      <c r="C13748" s="201">
        <f t="shared" si="428"/>
        <v>10.648199999999999</v>
      </c>
      <c r="D13748" s="254">
        <f t="shared" si="429"/>
        <v>-0.47201996504250276</v>
      </c>
    </row>
    <row r="13749" spans="1:4" x14ac:dyDescent="0.3">
      <c r="A13749" s="4">
        <v>39539</v>
      </c>
      <c r="B13749" s="200">
        <v>10598.5</v>
      </c>
      <c r="C13749" s="201">
        <f t="shared" si="428"/>
        <v>10.5985</v>
      </c>
      <c r="D13749" s="254">
        <f t="shared" si="429"/>
        <v>-0.46674555323903411</v>
      </c>
    </row>
    <row r="13750" spans="1:4" x14ac:dyDescent="0.3">
      <c r="A13750" s="4">
        <v>39540</v>
      </c>
      <c r="B13750" s="200">
        <v>10555.7</v>
      </c>
      <c r="C13750" s="201">
        <f t="shared" si="428"/>
        <v>10.5557</v>
      </c>
      <c r="D13750" s="254">
        <f t="shared" si="429"/>
        <v>-0.40383073076377674</v>
      </c>
    </row>
    <row r="13751" spans="1:4" x14ac:dyDescent="0.3">
      <c r="A13751" s="4">
        <v>39541</v>
      </c>
      <c r="B13751" s="200">
        <v>10564.4</v>
      </c>
      <c r="C13751" s="201">
        <f t="shared" si="428"/>
        <v>10.564399999999999</v>
      </c>
      <c r="D13751" s="254">
        <f t="shared" si="429"/>
        <v>8.2419924779975062E-2</v>
      </c>
    </row>
    <row r="13752" spans="1:4" x14ac:dyDescent="0.3">
      <c r="A13752" s="4">
        <v>39542</v>
      </c>
      <c r="B13752" s="200">
        <v>10559</v>
      </c>
      <c r="C13752" s="201">
        <f t="shared" si="428"/>
        <v>10.558999999999999</v>
      </c>
      <c r="D13752" s="254">
        <f t="shared" si="429"/>
        <v>-5.1115065692319828E-2</v>
      </c>
    </row>
    <row r="13753" spans="1:4" x14ac:dyDescent="0.3">
      <c r="A13753" s="4">
        <v>39545</v>
      </c>
      <c r="B13753" s="200">
        <v>10539.5</v>
      </c>
      <c r="C13753" s="201">
        <f t="shared" si="428"/>
        <v>10.5395</v>
      </c>
      <c r="D13753" s="254">
        <f t="shared" si="429"/>
        <v>-0.18467657922152103</v>
      </c>
    </row>
    <row r="13754" spans="1:4" x14ac:dyDescent="0.3">
      <c r="A13754" s="4">
        <v>39546</v>
      </c>
      <c r="B13754" s="200">
        <v>10561</v>
      </c>
      <c r="C13754" s="201">
        <f t="shared" si="428"/>
        <v>10.561</v>
      </c>
      <c r="D13754" s="254">
        <f t="shared" si="429"/>
        <v>0.20399449689263438</v>
      </c>
    </row>
    <row r="13755" spans="1:4" x14ac:dyDescent="0.3">
      <c r="A13755" s="4">
        <v>39547</v>
      </c>
      <c r="B13755" s="200">
        <v>10555.199999999999</v>
      </c>
      <c r="C13755" s="201">
        <f t="shared" si="428"/>
        <v>10.555199999999999</v>
      </c>
      <c r="D13755" s="254">
        <f t="shared" si="429"/>
        <v>-5.4919041757417464E-2</v>
      </c>
    </row>
    <row r="13756" spans="1:4" x14ac:dyDescent="0.3">
      <c r="A13756" s="4">
        <v>39548</v>
      </c>
      <c r="B13756" s="200">
        <v>10550.3</v>
      </c>
      <c r="C13756" s="201">
        <f t="shared" si="428"/>
        <v>10.5503</v>
      </c>
      <c r="D13756" s="254">
        <f t="shared" si="429"/>
        <v>-4.6422616340757727E-2</v>
      </c>
    </row>
    <row r="13757" spans="1:4" x14ac:dyDescent="0.3">
      <c r="A13757" s="4">
        <v>39549</v>
      </c>
      <c r="B13757" s="200">
        <v>10533.699999999999</v>
      </c>
      <c r="C13757" s="201">
        <f t="shared" si="428"/>
        <v>10.5337</v>
      </c>
      <c r="D13757" s="254">
        <f t="shared" si="429"/>
        <v>-0.15734149739817793</v>
      </c>
    </row>
    <row r="13758" spans="1:4" x14ac:dyDescent="0.3">
      <c r="A13758" s="4">
        <v>39552</v>
      </c>
      <c r="B13758" s="200">
        <v>10491.9</v>
      </c>
      <c r="C13758" s="201">
        <f t="shared" si="428"/>
        <v>10.491899999999999</v>
      </c>
      <c r="D13758" s="254">
        <f t="shared" si="429"/>
        <v>-0.396821629626809</v>
      </c>
    </row>
    <row r="13759" spans="1:4" x14ac:dyDescent="0.3">
      <c r="A13759" s="4">
        <v>39553</v>
      </c>
      <c r="B13759" s="200">
        <v>10484.299999999999</v>
      </c>
      <c r="C13759" s="201">
        <f t="shared" si="428"/>
        <v>10.484299999999999</v>
      </c>
      <c r="D13759" s="254">
        <f t="shared" si="429"/>
        <v>-7.2436832222955161E-2</v>
      </c>
    </row>
    <row r="13760" spans="1:4" x14ac:dyDescent="0.3">
      <c r="A13760" s="4">
        <v>39554</v>
      </c>
      <c r="B13760" s="200">
        <v>10457.9</v>
      </c>
      <c r="C13760" s="201">
        <f t="shared" si="428"/>
        <v>10.4579</v>
      </c>
      <c r="D13760" s="254">
        <f t="shared" si="429"/>
        <v>-0.25180507997671908</v>
      </c>
    </row>
    <row r="13761" spans="1:4" x14ac:dyDescent="0.3">
      <c r="A13761" s="4">
        <v>39555</v>
      </c>
      <c r="B13761" s="200">
        <v>10482.799999999999</v>
      </c>
      <c r="C13761" s="201">
        <f t="shared" si="428"/>
        <v>10.482799999999999</v>
      </c>
      <c r="D13761" s="254">
        <f t="shared" si="429"/>
        <v>0.23809751479741958</v>
      </c>
    </row>
    <row r="13762" spans="1:4" x14ac:dyDescent="0.3">
      <c r="A13762" s="4">
        <v>39556</v>
      </c>
      <c r="B13762" s="200">
        <v>10461</v>
      </c>
      <c r="C13762" s="201">
        <f t="shared" si="428"/>
        <v>10.461</v>
      </c>
      <c r="D13762" s="254">
        <f t="shared" si="429"/>
        <v>-0.20795970542221154</v>
      </c>
    </row>
    <row r="13763" spans="1:4" x14ac:dyDescent="0.3">
      <c r="A13763" s="4">
        <v>39559</v>
      </c>
      <c r="B13763" s="200">
        <v>10522.3</v>
      </c>
      <c r="C13763" s="201">
        <f t="shared" si="428"/>
        <v>10.5223</v>
      </c>
      <c r="D13763" s="254">
        <f t="shared" si="429"/>
        <v>0.58598604339927807</v>
      </c>
    </row>
    <row r="13764" spans="1:4" x14ac:dyDescent="0.3">
      <c r="A13764" s="4">
        <v>39560</v>
      </c>
      <c r="B13764" s="200">
        <v>10518.1</v>
      </c>
      <c r="C13764" s="201">
        <f t="shared" si="428"/>
        <v>10.5181</v>
      </c>
      <c r="D13764" s="254">
        <f t="shared" si="429"/>
        <v>-3.9915227659337305E-2</v>
      </c>
    </row>
    <row r="13765" spans="1:4" x14ac:dyDescent="0.3">
      <c r="A13765" s="4">
        <v>39561</v>
      </c>
      <c r="B13765" s="200">
        <v>10486.800000000001</v>
      </c>
      <c r="C13765" s="201">
        <f t="shared" si="428"/>
        <v>10.486800000000001</v>
      </c>
      <c r="D13765" s="254">
        <f t="shared" si="429"/>
        <v>-0.2975822629562308</v>
      </c>
    </row>
    <row r="13766" spans="1:4" x14ac:dyDescent="0.3">
      <c r="A13766" s="4">
        <v>39562</v>
      </c>
      <c r="B13766" s="200">
        <v>10462</v>
      </c>
      <c r="C13766" s="201">
        <f t="shared" ref="C13766:C13829" si="430">B13766/1000</f>
        <v>10.462</v>
      </c>
      <c r="D13766" s="254">
        <f t="shared" si="429"/>
        <v>-0.2364877751077632</v>
      </c>
    </row>
    <row r="13767" spans="1:4" x14ac:dyDescent="0.3">
      <c r="A13767" s="4">
        <v>39563</v>
      </c>
      <c r="B13767" s="200">
        <v>10470.200000000001</v>
      </c>
      <c r="C13767" s="201">
        <f t="shared" si="430"/>
        <v>10.4702</v>
      </c>
      <c r="D13767" s="254">
        <f t="shared" ref="D13767:D13830" si="431">((B13767/B13766)-1)*100</f>
        <v>7.8378895048758501E-2</v>
      </c>
    </row>
    <row r="13768" spans="1:4" x14ac:dyDescent="0.3">
      <c r="A13768" s="4">
        <v>39566</v>
      </c>
      <c r="B13768" s="200">
        <v>10446.400000000001</v>
      </c>
      <c r="C13768" s="201">
        <f t="shared" si="430"/>
        <v>10.446400000000001</v>
      </c>
      <c r="D13768" s="254">
        <f t="shared" si="431"/>
        <v>-0.22731179920153499</v>
      </c>
    </row>
    <row r="13769" spans="1:4" x14ac:dyDescent="0.3">
      <c r="A13769" s="4">
        <v>39567</v>
      </c>
      <c r="B13769" s="200">
        <v>10527.2</v>
      </c>
      <c r="C13769" s="201">
        <f t="shared" si="430"/>
        <v>10.527200000000001</v>
      </c>
      <c r="D13769" s="254">
        <f t="shared" si="431"/>
        <v>0.77347220094960978</v>
      </c>
    </row>
    <row r="13770" spans="1:4" x14ac:dyDescent="0.3">
      <c r="A13770" s="4">
        <v>39568</v>
      </c>
      <c r="B13770" s="200">
        <v>10509.5</v>
      </c>
      <c r="C13770" s="201">
        <f t="shared" si="430"/>
        <v>10.509499999999999</v>
      </c>
      <c r="D13770" s="254">
        <f t="shared" si="431"/>
        <v>-0.16813587658637275</v>
      </c>
    </row>
    <row r="13771" spans="1:4" x14ac:dyDescent="0.3">
      <c r="A13771" s="4">
        <v>39570</v>
      </c>
      <c r="B13771" s="200">
        <v>10458.5</v>
      </c>
      <c r="C13771" s="201">
        <f t="shared" si="430"/>
        <v>10.458500000000001</v>
      </c>
      <c r="D13771" s="254">
        <f t="shared" si="431"/>
        <v>-0.48527522717540794</v>
      </c>
    </row>
    <row r="13772" spans="1:4" x14ac:dyDescent="0.3">
      <c r="A13772" s="4">
        <v>39573</v>
      </c>
      <c r="B13772" s="200">
        <v>10468.700000000001</v>
      </c>
      <c r="C13772" s="201">
        <f t="shared" si="430"/>
        <v>10.4687</v>
      </c>
      <c r="D13772" s="254">
        <f t="shared" si="431"/>
        <v>9.7528326241813623E-2</v>
      </c>
    </row>
    <row r="13773" spans="1:4" x14ac:dyDescent="0.3">
      <c r="A13773" s="4">
        <v>39574</v>
      </c>
      <c r="B13773" s="200">
        <v>10493.7</v>
      </c>
      <c r="C13773" s="201">
        <f t="shared" si="430"/>
        <v>10.4937</v>
      </c>
      <c r="D13773" s="254">
        <f t="shared" si="431"/>
        <v>0.23880711072052918</v>
      </c>
    </row>
    <row r="13774" spans="1:4" x14ac:dyDescent="0.3">
      <c r="A13774" s="4">
        <v>39575</v>
      </c>
      <c r="B13774" s="200">
        <v>10539</v>
      </c>
      <c r="C13774" s="201">
        <f t="shared" si="430"/>
        <v>10.539</v>
      </c>
      <c r="D13774" s="254">
        <f t="shared" si="431"/>
        <v>0.4316875839789569</v>
      </c>
    </row>
    <row r="13775" spans="1:4" x14ac:dyDescent="0.3">
      <c r="A13775" s="4">
        <v>39576</v>
      </c>
      <c r="B13775" s="200">
        <v>10546.5</v>
      </c>
      <c r="C13775" s="201">
        <f t="shared" si="430"/>
        <v>10.5465</v>
      </c>
      <c r="D13775" s="254">
        <f t="shared" si="431"/>
        <v>7.1164247082267096E-2</v>
      </c>
    </row>
    <row r="13776" spans="1:4" x14ac:dyDescent="0.3">
      <c r="A13776" s="4">
        <v>39577</v>
      </c>
      <c r="B13776" s="200">
        <v>10566.599999999999</v>
      </c>
      <c r="C13776" s="201">
        <f t="shared" si="430"/>
        <v>10.566599999999999</v>
      </c>
      <c r="D13776" s="254">
        <f t="shared" si="431"/>
        <v>0.19058455411746777</v>
      </c>
    </row>
    <row r="13777" spans="1:4" x14ac:dyDescent="0.3">
      <c r="A13777" s="4">
        <v>39580</v>
      </c>
      <c r="B13777" s="200">
        <v>10505.800000000001</v>
      </c>
      <c r="C13777" s="201">
        <f t="shared" si="430"/>
        <v>10.505800000000001</v>
      </c>
      <c r="D13777" s="254">
        <f t="shared" si="431"/>
        <v>-0.57539795203752631</v>
      </c>
    </row>
    <row r="13778" spans="1:4" x14ac:dyDescent="0.3">
      <c r="A13778" s="4">
        <v>39581</v>
      </c>
      <c r="B13778" s="200">
        <v>10483.5</v>
      </c>
      <c r="C13778" s="201">
        <f t="shared" si="430"/>
        <v>10.483499999999999</v>
      </c>
      <c r="D13778" s="254">
        <f t="shared" si="431"/>
        <v>-0.21226370195511768</v>
      </c>
    </row>
    <row r="13779" spans="1:4" x14ac:dyDescent="0.3">
      <c r="A13779" s="4">
        <v>39582</v>
      </c>
      <c r="B13779" s="200">
        <v>10488.4</v>
      </c>
      <c r="C13779" s="201">
        <f t="shared" si="430"/>
        <v>10.4884</v>
      </c>
      <c r="D13779" s="254">
        <f t="shared" si="431"/>
        <v>4.6740115419474648E-2</v>
      </c>
    </row>
    <row r="13780" spans="1:4" x14ac:dyDescent="0.3">
      <c r="A13780" s="4">
        <v>39583</v>
      </c>
      <c r="B13780" s="200">
        <v>10476.900000000001</v>
      </c>
      <c r="C13780" s="201">
        <f t="shared" si="430"/>
        <v>10.476900000000002</v>
      </c>
      <c r="D13780" s="254">
        <f t="shared" si="431"/>
        <v>-0.10964494107774669</v>
      </c>
    </row>
    <row r="13781" spans="1:4" x14ac:dyDescent="0.3">
      <c r="A13781" s="4">
        <v>39584</v>
      </c>
      <c r="B13781" s="200">
        <v>10426.6</v>
      </c>
      <c r="C13781" s="201">
        <f t="shared" si="430"/>
        <v>10.426600000000001</v>
      </c>
      <c r="D13781" s="254">
        <f t="shared" si="431"/>
        <v>-0.48010384751215884</v>
      </c>
    </row>
    <row r="13782" spans="1:4" x14ac:dyDescent="0.3">
      <c r="A13782" s="4">
        <v>39587</v>
      </c>
      <c r="B13782" s="200">
        <v>10379.200000000001</v>
      </c>
      <c r="C13782" s="201">
        <f t="shared" si="430"/>
        <v>10.379200000000001</v>
      </c>
      <c r="D13782" s="254">
        <f t="shared" si="431"/>
        <v>-0.4546064872537503</v>
      </c>
    </row>
    <row r="13783" spans="1:4" x14ac:dyDescent="0.3">
      <c r="A13783" s="4">
        <v>39588</v>
      </c>
      <c r="B13783" s="200">
        <v>10400.200000000001</v>
      </c>
      <c r="C13783" s="201">
        <f t="shared" si="430"/>
        <v>10.4002</v>
      </c>
      <c r="D13783" s="254">
        <f t="shared" si="431"/>
        <v>0.20232773238786361</v>
      </c>
    </row>
    <row r="13784" spans="1:4" x14ac:dyDescent="0.3">
      <c r="A13784" s="4">
        <v>39589</v>
      </c>
      <c r="B13784" s="200">
        <v>10364.4</v>
      </c>
      <c r="C13784" s="201">
        <f t="shared" si="430"/>
        <v>10.3644</v>
      </c>
      <c r="D13784" s="254">
        <f t="shared" si="431"/>
        <v>-0.3442241495355991</v>
      </c>
    </row>
    <row r="13785" spans="1:4" x14ac:dyDescent="0.3">
      <c r="A13785" s="4">
        <v>39590</v>
      </c>
      <c r="B13785" s="200">
        <v>10381</v>
      </c>
      <c r="C13785" s="201">
        <f t="shared" si="430"/>
        <v>10.381</v>
      </c>
      <c r="D13785" s="254">
        <f t="shared" si="431"/>
        <v>0.16016363706534698</v>
      </c>
    </row>
    <row r="13786" spans="1:4" x14ac:dyDescent="0.3">
      <c r="A13786" s="4">
        <v>39591</v>
      </c>
      <c r="B13786" s="200">
        <v>10400</v>
      </c>
      <c r="C13786" s="201">
        <f t="shared" si="430"/>
        <v>10.4</v>
      </c>
      <c r="D13786" s="254">
        <f t="shared" si="431"/>
        <v>0.18302668336382943</v>
      </c>
    </row>
    <row r="13787" spans="1:4" x14ac:dyDescent="0.3">
      <c r="A13787" s="4">
        <v>39594</v>
      </c>
      <c r="B13787" s="200">
        <v>10384.800000000001</v>
      </c>
      <c r="C13787" s="201">
        <f t="shared" si="430"/>
        <v>10.3848</v>
      </c>
      <c r="D13787" s="254">
        <f t="shared" si="431"/>
        <v>-0.14615384615384031</v>
      </c>
    </row>
    <row r="13788" spans="1:4" x14ac:dyDescent="0.3">
      <c r="A13788" s="4">
        <v>39595</v>
      </c>
      <c r="B13788" s="200">
        <v>10392.5</v>
      </c>
      <c r="C13788" s="201">
        <f t="shared" si="430"/>
        <v>10.3925</v>
      </c>
      <c r="D13788" s="254">
        <f t="shared" si="431"/>
        <v>7.414682998228006E-2</v>
      </c>
    </row>
    <row r="13789" spans="1:4" x14ac:dyDescent="0.3">
      <c r="A13789" s="4">
        <v>39596</v>
      </c>
      <c r="B13789" s="200">
        <v>10344.699999999999</v>
      </c>
      <c r="C13789" s="201">
        <f t="shared" si="430"/>
        <v>10.3447</v>
      </c>
      <c r="D13789" s="254">
        <f t="shared" si="431"/>
        <v>-0.45994707721915828</v>
      </c>
    </row>
    <row r="13790" spans="1:4" x14ac:dyDescent="0.3">
      <c r="A13790" s="4">
        <v>39597</v>
      </c>
      <c r="B13790" s="200">
        <v>10306.6</v>
      </c>
      <c r="C13790" s="201">
        <f t="shared" si="430"/>
        <v>10.3066</v>
      </c>
      <c r="D13790" s="254">
        <f t="shared" si="431"/>
        <v>-0.36830454242267052</v>
      </c>
    </row>
    <row r="13791" spans="1:4" x14ac:dyDescent="0.3">
      <c r="A13791" s="4">
        <v>39598</v>
      </c>
      <c r="B13791" s="200">
        <v>10330.6</v>
      </c>
      <c r="C13791" s="201">
        <f t="shared" si="430"/>
        <v>10.3306</v>
      </c>
      <c r="D13791" s="254">
        <f t="shared" si="431"/>
        <v>0.23286049715716128</v>
      </c>
    </row>
    <row r="13792" spans="1:4" x14ac:dyDescent="0.3">
      <c r="A13792" s="4">
        <v>39601</v>
      </c>
      <c r="B13792" s="200">
        <v>10341.699999999999</v>
      </c>
      <c r="C13792" s="201">
        <f t="shared" si="430"/>
        <v>10.341699999999999</v>
      </c>
      <c r="D13792" s="254">
        <f t="shared" si="431"/>
        <v>0.10744777650861792</v>
      </c>
    </row>
    <row r="13793" spans="1:4" x14ac:dyDescent="0.3">
      <c r="A13793" s="4">
        <v>39602</v>
      </c>
      <c r="B13793" s="200">
        <v>10299.200000000001</v>
      </c>
      <c r="C13793" s="201">
        <f t="shared" si="430"/>
        <v>10.299200000000001</v>
      </c>
      <c r="D13793" s="254">
        <f t="shared" si="431"/>
        <v>-0.41095757950818657</v>
      </c>
    </row>
    <row r="13794" spans="1:4" x14ac:dyDescent="0.3">
      <c r="A13794" s="4">
        <v>39603</v>
      </c>
      <c r="B13794" s="200">
        <v>10321.1</v>
      </c>
      <c r="C13794" s="201">
        <f t="shared" si="430"/>
        <v>10.321099999999999</v>
      </c>
      <c r="D13794" s="254">
        <f t="shared" si="431"/>
        <v>0.21263787478638108</v>
      </c>
    </row>
    <row r="13795" spans="1:4" x14ac:dyDescent="0.3">
      <c r="A13795" s="4">
        <v>39604</v>
      </c>
      <c r="B13795" s="200">
        <v>10310.800000000001</v>
      </c>
      <c r="C13795" s="201">
        <f t="shared" si="430"/>
        <v>10.3108</v>
      </c>
      <c r="D13795" s="254">
        <f t="shared" si="431"/>
        <v>-9.9795564426263805E-2</v>
      </c>
    </row>
    <row r="13796" spans="1:4" x14ac:dyDescent="0.3">
      <c r="A13796" s="4">
        <v>39605</v>
      </c>
      <c r="B13796" s="200">
        <v>10358.200000000001</v>
      </c>
      <c r="C13796" s="201">
        <f t="shared" si="430"/>
        <v>10.3582</v>
      </c>
      <c r="D13796" s="254">
        <f t="shared" si="431"/>
        <v>0.45971214648716785</v>
      </c>
    </row>
    <row r="13797" spans="1:4" x14ac:dyDescent="0.3">
      <c r="A13797" s="4">
        <v>39608</v>
      </c>
      <c r="B13797" s="200">
        <v>10362</v>
      </c>
      <c r="C13797" s="201">
        <f t="shared" si="430"/>
        <v>10.362</v>
      </c>
      <c r="D13797" s="254">
        <f t="shared" si="431"/>
        <v>3.6685910679445932E-2</v>
      </c>
    </row>
    <row r="13798" spans="1:4" x14ac:dyDescent="0.3">
      <c r="A13798" s="4">
        <v>39609</v>
      </c>
      <c r="B13798" s="200">
        <v>10384.700000000001</v>
      </c>
      <c r="C13798" s="201">
        <f t="shared" si="430"/>
        <v>10.3847</v>
      </c>
      <c r="D13798" s="254">
        <f t="shared" si="431"/>
        <v>0.21906967766840424</v>
      </c>
    </row>
    <row r="13799" spans="1:4" x14ac:dyDescent="0.3">
      <c r="A13799" s="4">
        <v>39610</v>
      </c>
      <c r="B13799" s="200">
        <v>10426.799999999999</v>
      </c>
      <c r="C13799" s="201">
        <f t="shared" si="430"/>
        <v>10.4268</v>
      </c>
      <c r="D13799" s="254">
        <f t="shared" si="431"/>
        <v>0.40540410411469274</v>
      </c>
    </row>
    <row r="13800" spans="1:4" x14ac:dyDescent="0.3">
      <c r="A13800" s="4">
        <v>39611</v>
      </c>
      <c r="B13800" s="200">
        <v>10395</v>
      </c>
      <c r="C13800" s="201">
        <f t="shared" si="430"/>
        <v>10.395</v>
      </c>
      <c r="D13800" s="254">
        <f t="shared" si="431"/>
        <v>-0.304983312233853</v>
      </c>
    </row>
    <row r="13801" spans="1:4" x14ac:dyDescent="0.3">
      <c r="A13801" s="4">
        <v>39612</v>
      </c>
      <c r="B13801" s="200">
        <v>10365.5</v>
      </c>
      <c r="C13801" s="201">
        <f t="shared" si="430"/>
        <v>10.365500000000001</v>
      </c>
      <c r="D13801" s="254">
        <f t="shared" si="431"/>
        <v>-0.28379028379028615</v>
      </c>
    </row>
    <row r="13802" spans="1:4" x14ac:dyDescent="0.3">
      <c r="A13802" s="4">
        <v>39615</v>
      </c>
      <c r="B13802" s="200">
        <v>10339.9</v>
      </c>
      <c r="C13802" s="201">
        <f t="shared" si="430"/>
        <v>10.3399</v>
      </c>
      <c r="D13802" s="254">
        <f t="shared" si="431"/>
        <v>-0.24697313202450832</v>
      </c>
    </row>
    <row r="13803" spans="1:4" x14ac:dyDescent="0.3">
      <c r="A13803" s="4">
        <v>39616</v>
      </c>
      <c r="B13803" s="200">
        <v>10315.300000000001</v>
      </c>
      <c r="C13803" s="201">
        <f t="shared" si="430"/>
        <v>10.315300000000001</v>
      </c>
      <c r="D13803" s="254">
        <f t="shared" si="431"/>
        <v>-0.23791332604762294</v>
      </c>
    </row>
    <row r="13804" spans="1:4" x14ac:dyDescent="0.3">
      <c r="A13804" s="4">
        <v>39617</v>
      </c>
      <c r="B13804" s="200">
        <v>10293.5</v>
      </c>
      <c r="C13804" s="201">
        <f t="shared" si="430"/>
        <v>10.2935</v>
      </c>
      <c r="D13804" s="254">
        <f t="shared" si="431"/>
        <v>-0.21133655831629961</v>
      </c>
    </row>
    <row r="13805" spans="1:4" x14ac:dyDescent="0.3">
      <c r="A13805" s="4">
        <v>39618</v>
      </c>
      <c r="B13805" s="200">
        <v>10315.6</v>
      </c>
      <c r="C13805" s="201">
        <f t="shared" si="430"/>
        <v>10.3156</v>
      </c>
      <c r="D13805" s="254">
        <f t="shared" si="431"/>
        <v>0.21469859620149023</v>
      </c>
    </row>
    <row r="13806" spans="1:4" x14ac:dyDescent="0.3">
      <c r="A13806" s="4">
        <v>39619</v>
      </c>
      <c r="B13806" s="200">
        <v>10275.299999999999</v>
      </c>
      <c r="C13806" s="201">
        <f t="shared" si="430"/>
        <v>10.2753</v>
      </c>
      <c r="D13806" s="254">
        <f t="shared" si="431"/>
        <v>-0.39067044088565428</v>
      </c>
    </row>
    <row r="13807" spans="1:4" x14ac:dyDescent="0.3">
      <c r="A13807" s="4">
        <v>39622</v>
      </c>
      <c r="B13807" s="200">
        <v>10303.200000000001</v>
      </c>
      <c r="C13807" s="201">
        <f t="shared" si="430"/>
        <v>10.3032</v>
      </c>
      <c r="D13807" s="254">
        <f t="shared" si="431"/>
        <v>0.27152491898048137</v>
      </c>
    </row>
    <row r="13808" spans="1:4" x14ac:dyDescent="0.3">
      <c r="A13808" s="4">
        <v>39623</v>
      </c>
      <c r="B13808" s="200">
        <v>10318</v>
      </c>
      <c r="C13808" s="201">
        <f t="shared" si="430"/>
        <v>10.318</v>
      </c>
      <c r="D13808" s="254">
        <f t="shared" si="431"/>
        <v>0.14364469291092696</v>
      </c>
    </row>
    <row r="13809" spans="1:4" x14ac:dyDescent="0.3">
      <c r="A13809" s="4">
        <v>39624</v>
      </c>
      <c r="B13809" s="200">
        <v>10293.799999999999</v>
      </c>
      <c r="C13809" s="201">
        <f t="shared" si="430"/>
        <v>10.293799999999999</v>
      </c>
      <c r="D13809" s="254">
        <f t="shared" si="431"/>
        <v>-0.23454157782516472</v>
      </c>
    </row>
    <row r="13810" spans="1:4" x14ac:dyDescent="0.3">
      <c r="A13810" s="4">
        <v>39625</v>
      </c>
      <c r="B13810" s="200">
        <v>10284.1</v>
      </c>
      <c r="C13810" s="201">
        <f t="shared" si="430"/>
        <v>10.2841</v>
      </c>
      <c r="D13810" s="254">
        <f t="shared" si="431"/>
        <v>-9.423147914277008E-2</v>
      </c>
    </row>
    <row r="13811" spans="1:4" x14ac:dyDescent="0.3">
      <c r="A13811" s="4">
        <v>39626</v>
      </c>
      <c r="B13811" s="200">
        <v>10302.799999999999</v>
      </c>
      <c r="C13811" s="201">
        <f t="shared" si="430"/>
        <v>10.3028</v>
      </c>
      <c r="D13811" s="254">
        <f t="shared" si="431"/>
        <v>0.18183409340630785</v>
      </c>
    </row>
    <row r="13812" spans="1:4" x14ac:dyDescent="0.3">
      <c r="A13812" s="4">
        <v>39629</v>
      </c>
      <c r="B13812" s="200">
        <v>10306.900000000001</v>
      </c>
      <c r="C13812" s="201">
        <f t="shared" si="430"/>
        <v>10.306900000000001</v>
      </c>
      <c r="D13812" s="254">
        <f t="shared" si="431"/>
        <v>3.9795007182541475E-2</v>
      </c>
    </row>
    <row r="13813" spans="1:4" x14ac:dyDescent="0.3">
      <c r="A13813" s="4">
        <v>39630</v>
      </c>
      <c r="B13813" s="200">
        <v>10390.800000000001</v>
      </c>
      <c r="C13813" s="201">
        <f t="shared" si="430"/>
        <v>10.3908</v>
      </c>
      <c r="D13813" s="254">
        <f t="shared" si="431"/>
        <v>0.81401779390504192</v>
      </c>
    </row>
    <row r="13814" spans="1:4" x14ac:dyDescent="0.3">
      <c r="A13814" s="4">
        <v>39631</v>
      </c>
      <c r="B13814" s="200">
        <v>10372.199999999999</v>
      </c>
      <c r="C13814" s="201">
        <f t="shared" si="430"/>
        <v>10.372199999999999</v>
      </c>
      <c r="D13814" s="254">
        <f t="shared" si="431"/>
        <v>-0.17900450398431467</v>
      </c>
    </row>
    <row r="13815" spans="1:4" x14ac:dyDescent="0.3">
      <c r="A13815" s="4">
        <v>39632</v>
      </c>
      <c r="B13815" s="200">
        <v>10369.199999999999</v>
      </c>
      <c r="C13815" s="201">
        <f t="shared" si="430"/>
        <v>10.369199999999999</v>
      </c>
      <c r="D13815" s="254">
        <f t="shared" si="431"/>
        <v>-2.8923468502339844E-2</v>
      </c>
    </row>
    <row r="13816" spans="1:4" x14ac:dyDescent="0.3">
      <c r="A13816" s="4">
        <v>39633</v>
      </c>
      <c r="B13816" s="200">
        <v>10341.1</v>
      </c>
      <c r="C13816" s="201">
        <f t="shared" si="430"/>
        <v>10.341100000000001</v>
      </c>
      <c r="D13816" s="254">
        <f t="shared" si="431"/>
        <v>-0.27099486942095963</v>
      </c>
    </row>
    <row r="13817" spans="1:4" x14ac:dyDescent="0.3">
      <c r="A13817" s="4">
        <v>39636</v>
      </c>
      <c r="B13817" s="200">
        <v>10326.299999999999</v>
      </c>
      <c r="C13817" s="201">
        <f t="shared" si="430"/>
        <v>10.3263</v>
      </c>
      <c r="D13817" s="254">
        <f t="shared" si="431"/>
        <v>-0.1431182369380557</v>
      </c>
    </row>
    <row r="13818" spans="1:4" x14ac:dyDescent="0.3">
      <c r="A13818" s="4">
        <v>39637</v>
      </c>
      <c r="B13818" s="200">
        <v>10336.299999999999</v>
      </c>
      <c r="C13818" s="201">
        <f t="shared" si="430"/>
        <v>10.3363</v>
      </c>
      <c r="D13818" s="254">
        <f t="shared" si="431"/>
        <v>9.6840107298845624E-2</v>
      </c>
    </row>
    <row r="13819" spans="1:4" x14ac:dyDescent="0.3">
      <c r="A13819" s="4">
        <v>39638</v>
      </c>
      <c r="B13819" s="200">
        <v>10299.300000000001</v>
      </c>
      <c r="C13819" s="201">
        <f t="shared" si="430"/>
        <v>10.299300000000001</v>
      </c>
      <c r="D13819" s="254">
        <f t="shared" si="431"/>
        <v>-0.35796174646631762</v>
      </c>
    </row>
    <row r="13820" spans="1:4" x14ac:dyDescent="0.3">
      <c r="A13820" s="4">
        <v>39639</v>
      </c>
      <c r="B13820" s="200">
        <v>10307.6</v>
      </c>
      <c r="C13820" s="201">
        <f t="shared" si="430"/>
        <v>10.307600000000001</v>
      </c>
      <c r="D13820" s="254">
        <f t="shared" si="431"/>
        <v>8.0588001126291609E-2</v>
      </c>
    </row>
    <row r="13821" spans="1:4" x14ac:dyDescent="0.3">
      <c r="A13821" s="4">
        <v>39640</v>
      </c>
      <c r="B13821" s="200">
        <v>10312</v>
      </c>
      <c r="C13821" s="201">
        <f t="shared" si="430"/>
        <v>10.311999999999999</v>
      </c>
      <c r="D13821" s="254">
        <f t="shared" si="431"/>
        <v>4.268694943536655E-2</v>
      </c>
    </row>
    <row r="13822" spans="1:4" x14ac:dyDescent="0.3">
      <c r="A13822" s="4">
        <v>39643</v>
      </c>
      <c r="B13822" s="200">
        <v>10292.5</v>
      </c>
      <c r="C13822" s="201">
        <f t="shared" si="430"/>
        <v>10.2925</v>
      </c>
      <c r="D13822" s="254">
        <f t="shared" si="431"/>
        <v>-0.18910007757951819</v>
      </c>
    </row>
    <row r="13823" spans="1:4" x14ac:dyDescent="0.3">
      <c r="A13823" s="4">
        <v>39644</v>
      </c>
      <c r="B13823" s="200">
        <v>10322.900000000001</v>
      </c>
      <c r="C13823" s="201">
        <f t="shared" si="430"/>
        <v>10.322900000000001</v>
      </c>
      <c r="D13823" s="254">
        <f t="shared" si="431"/>
        <v>0.29536069953850497</v>
      </c>
    </row>
    <row r="13824" spans="1:4" x14ac:dyDescent="0.3">
      <c r="A13824" s="4">
        <v>39645</v>
      </c>
      <c r="B13824" s="200">
        <v>10260.799999999999</v>
      </c>
      <c r="C13824" s="201">
        <f t="shared" si="430"/>
        <v>10.2608</v>
      </c>
      <c r="D13824" s="254">
        <f t="shared" si="431"/>
        <v>-0.60157513876916147</v>
      </c>
    </row>
    <row r="13825" spans="1:4" x14ac:dyDescent="0.3">
      <c r="A13825" s="4">
        <v>39646</v>
      </c>
      <c r="B13825" s="200">
        <v>10231.1</v>
      </c>
      <c r="C13825" s="201">
        <f t="shared" si="430"/>
        <v>10.2311</v>
      </c>
      <c r="D13825" s="254">
        <f t="shared" si="431"/>
        <v>-0.28945111492280073</v>
      </c>
    </row>
    <row r="13826" spans="1:4" x14ac:dyDescent="0.3">
      <c r="A13826" s="4">
        <v>39647</v>
      </c>
      <c r="B13826" s="200">
        <v>10204.700000000001</v>
      </c>
      <c r="C13826" s="201">
        <f t="shared" si="430"/>
        <v>10.204700000000001</v>
      </c>
      <c r="D13826" s="254">
        <f t="shared" si="431"/>
        <v>-0.25803677023975569</v>
      </c>
    </row>
    <row r="13827" spans="1:4" x14ac:dyDescent="0.3">
      <c r="A13827" s="4">
        <v>39650</v>
      </c>
      <c r="B13827" s="200">
        <v>10170.799999999999</v>
      </c>
      <c r="C13827" s="201">
        <f t="shared" si="430"/>
        <v>10.1708</v>
      </c>
      <c r="D13827" s="254">
        <f t="shared" si="431"/>
        <v>-0.3321998686879768</v>
      </c>
    </row>
    <row r="13828" spans="1:4" x14ac:dyDescent="0.3">
      <c r="A13828" s="4">
        <v>39651</v>
      </c>
      <c r="B13828" s="200">
        <v>10117.800000000001</v>
      </c>
      <c r="C13828" s="201">
        <f t="shared" si="430"/>
        <v>10.117800000000001</v>
      </c>
      <c r="D13828" s="254">
        <f t="shared" si="431"/>
        <v>-0.52109961851573017</v>
      </c>
    </row>
    <row r="13829" spans="1:4" x14ac:dyDescent="0.3">
      <c r="A13829" s="4">
        <v>39652</v>
      </c>
      <c r="B13829" s="200">
        <v>10055.199999999999</v>
      </c>
      <c r="C13829" s="201">
        <f t="shared" si="430"/>
        <v>10.055199999999999</v>
      </c>
      <c r="D13829" s="254">
        <f t="shared" si="431"/>
        <v>-0.61871157761570483</v>
      </c>
    </row>
    <row r="13830" spans="1:4" x14ac:dyDescent="0.3">
      <c r="A13830" s="4">
        <v>39653</v>
      </c>
      <c r="B13830" s="200">
        <v>10026.400000000001</v>
      </c>
      <c r="C13830" s="201">
        <f t="shared" ref="C13830:C13893" si="432">B13830/1000</f>
        <v>10.026400000000001</v>
      </c>
      <c r="D13830" s="254">
        <f t="shared" si="431"/>
        <v>-0.28641896730047245</v>
      </c>
    </row>
    <row r="13831" spans="1:4" x14ac:dyDescent="0.3">
      <c r="A13831" s="4">
        <v>39654</v>
      </c>
      <c r="B13831" s="200">
        <v>10019</v>
      </c>
      <c r="C13831" s="201">
        <f t="shared" si="432"/>
        <v>10.019</v>
      </c>
      <c r="D13831" s="254">
        <f t="shared" ref="D13831:D13894" si="433">((B13831/B13830)-1)*100</f>
        <v>-7.3805154392414529E-2</v>
      </c>
    </row>
    <row r="13832" spans="1:4" x14ac:dyDescent="0.3">
      <c r="A13832" s="4">
        <v>39657</v>
      </c>
      <c r="B13832" s="200">
        <v>10070.6</v>
      </c>
      <c r="C13832" s="201">
        <f t="shared" si="432"/>
        <v>10.070600000000001</v>
      </c>
      <c r="D13832" s="254">
        <f t="shared" si="433"/>
        <v>0.51502145922746045</v>
      </c>
    </row>
    <row r="13833" spans="1:4" x14ac:dyDescent="0.3">
      <c r="A13833" s="4">
        <v>39658</v>
      </c>
      <c r="B13833" s="200">
        <v>10061</v>
      </c>
      <c r="C13833" s="201">
        <f t="shared" si="432"/>
        <v>10.061</v>
      </c>
      <c r="D13833" s="254">
        <f t="shared" si="433"/>
        <v>-9.5326991440436437E-2</v>
      </c>
    </row>
    <row r="13834" spans="1:4" x14ac:dyDescent="0.3">
      <c r="A13834" s="4">
        <v>39659</v>
      </c>
      <c r="B13834" s="200">
        <v>10034</v>
      </c>
      <c r="C13834" s="201">
        <f t="shared" si="432"/>
        <v>10.034000000000001</v>
      </c>
      <c r="D13834" s="254">
        <f t="shared" si="433"/>
        <v>-0.26836298578669648</v>
      </c>
    </row>
    <row r="13835" spans="1:4" x14ac:dyDescent="0.3">
      <c r="A13835" s="4">
        <v>39660</v>
      </c>
      <c r="B13835" s="200">
        <v>10035.299999999999</v>
      </c>
      <c r="C13835" s="201">
        <f t="shared" si="432"/>
        <v>10.035299999999999</v>
      </c>
      <c r="D13835" s="254">
        <f t="shared" si="433"/>
        <v>1.295594977077652E-2</v>
      </c>
    </row>
    <row r="13836" spans="1:4" x14ac:dyDescent="0.3">
      <c r="A13836" s="4">
        <v>39661</v>
      </c>
      <c r="B13836" s="200">
        <v>9970.5</v>
      </c>
      <c r="C13836" s="201">
        <f t="shared" si="432"/>
        <v>9.9704999999999995</v>
      </c>
      <c r="D13836" s="254">
        <f t="shared" si="433"/>
        <v>-0.64572060625989192</v>
      </c>
    </row>
    <row r="13837" spans="1:4" x14ac:dyDescent="0.3">
      <c r="A13837" s="4">
        <v>39664</v>
      </c>
      <c r="B13837" s="200">
        <v>9933.5</v>
      </c>
      <c r="C13837" s="201">
        <f t="shared" si="432"/>
        <v>9.9335000000000004</v>
      </c>
      <c r="D13837" s="254">
        <f t="shared" si="433"/>
        <v>-0.37109472945188182</v>
      </c>
    </row>
    <row r="13838" spans="1:4" x14ac:dyDescent="0.3">
      <c r="A13838" s="4">
        <v>39665</v>
      </c>
      <c r="B13838" s="200">
        <v>9918</v>
      </c>
      <c r="C13838" s="201">
        <f t="shared" si="432"/>
        <v>9.9179999999999993</v>
      </c>
      <c r="D13838" s="254">
        <f t="shared" si="433"/>
        <v>-0.15603765037499606</v>
      </c>
    </row>
    <row r="13839" spans="1:4" x14ac:dyDescent="0.3">
      <c r="A13839" s="4">
        <v>39666</v>
      </c>
      <c r="B13839" s="200">
        <v>9948.5</v>
      </c>
      <c r="C13839" s="201">
        <f t="shared" si="432"/>
        <v>9.9484999999999992</v>
      </c>
      <c r="D13839" s="254">
        <f t="shared" si="433"/>
        <v>0.30752167775760508</v>
      </c>
    </row>
    <row r="13840" spans="1:4" x14ac:dyDescent="0.3">
      <c r="A13840" s="4">
        <v>39667</v>
      </c>
      <c r="B13840" s="200">
        <v>9987.7000000000007</v>
      </c>
      <c r="C13840" s="201">
        <f t="shared" si="432"/>
        <v>9.9877000000000002</v>
      </c>
      <c r="D13840" s="254">
        <f t="shared" si="433"/>
        <v>0.39402925064080385</v>
      </c>
    </row>
    <row r="13841" spans="1:4" x14ac:dyDescent="0.3">
      <c r="A13841" s="4">
        <v>39668</v>
      </c>
      <c r="B13841" s="200">
        <v>10130.5</v>
      </c>
      <c r="C13841" s="201">
        <f t="shared" si="432"/>
        <v>10.1305</v>
      </c>
      <c r="D13841" s="254">
        <f t="shared" si="433"/>
        <v>1.4297586030817877</v>
      </c>
    </row>
    <row r="13842" spans="1:4" x14ac:dyDescent="0.3">
      <c r="A13842" s="4">
        <v>39671</v>
      </c>
      <c r="B13842" s="200">
        <v>10129.5</v>
      </c>
      <c r="C13842" s="201">
        <f t="shared" si="432"/>
        <v>10.1295</v>
      </c>
      <c r="D13842" s="254">
        <f t="shared" si="433"/>
        <v>-9.8711810868179484E-3</v>
      </c>
    </row>
    <row r="13843" spans="1:4" x14ac:dyDescent="0.3">
      <c r="A13843" s="4">
        <v>39672</v>
      </c>
      <c r="B13843" s="200">
        <v>10159</v>
      </c>
      <c r="C13843" s="201">
        <f t="shared" si="432"/>
        <v>10.159000000000001</v>
      </c>
      <c r="D13843" s="254">
        <f t="shared" si="433"/>
        <v>0.29122858976258215</v>
      </c>
    </row>
    <row r="13844" spans="1:4" x14ac:dyDescent="0.3">
      <c r="A13844" s="4">
        <v>39673</v>
      </c>
      <c r="B13844" s="200">
        <v>10196.799999999999</v>
      </c>
      <c r="C13844" s="201">
        <f t="shared" si="432"/>
        <v>10.1968</v>
      </c>
      <c r="D13844" s="254">
        <f t="shared" si="433"/>
        <v>0.37208386652229919</v>
      </c>
    </row>
    <row r="13845" spans="1:4" x14ac:dyDescent="0.3">
      <c r="A13845" s="4">
        <v>39674</v>
      </c>
      <c r="B13845" s="200">
        <v>10158.6</v>
      </c>
      <c r="C13845" s="201">
        <f t="shared" si="432"/>
        <v>10.1586</v>
      </c>
      <c r="D13845" s="254">
        <f t="shared" si="433"/>
        <v>-0.37462733406558035</v>
      </c>
    </row>
    <row r="13846" spans="1:4" x14ac:dyDescent="0.3">
      <c r="A13846" s="4">
        <v>39675</v>
      </c>
      <c r="B13846" s="200">
        <v>10196.6</v>
      </c>
      <c r="C13846" s="201">
        <f t="shared" si="432"/>
        <v>10.1966</v>
      </c>
      <c r="D13846" s="254">
        <f t="shared" si="433"/>
        <v>0.37406729273719019</v>
      </c>
    </row>
    <row r="13847" spans="1:4" x14ac:dyDescent="0.3">
      <c r="A13847" s="4">
        <v>39678</v>
      </c>
      <c r="B13847" s="200">
        <v>10139.5</v>
      </c>
      <c r="C13847" s="201">
        <f t="shared" si="432"/>
        <v>10.1395</v>
      </c>
      <c r="D13847" s="254">
        <f t="shared" si="433"/>
        <v>-0.55999058509699218</v>
      </c>
    </row>
    <row r="13848" spans="1:4" x14ac:dyDescent="0.3">
      <c r="A13848" s="4">
        <v>39679</v>
      </c>
      <c r="B13848" s="200">
        <v>10186.700000000001</v>
      </c>
      <c r="C13848" s="201">
        <f t="shared" si="432"/>
        <v>10.1867</v>
      </c>
      <c r="D13848" s="254">
        <f t="shared" si="433"/>
        <v>0.46550618866809668</v>
      </c>
    </row>
    <row r="13849" spans="1:4" x14ac:dyDescent="0.3">
      <c r="A13849" s="4">
        <v>39680</v>
      </c>
      <c r="B13849" s="200">
        <v>10134.299999999999</v>
      </c>
      <c r="C13849" s="201">
        <f t="shared" si="432"/>
        <v>10.1343</v>
      </c>
      <c r="D13849" s="254">
        <f t="shared" si="433"/>
        <v>-0.51439622252545947</v>
      </c>
    </row>
    <row r="13850" spans="1:4" x14ac:dyDescent="0.3">
      <c r="A13850" s="4">
        <v>39681</v>
      </c>
      <c r="B13850" s="200">
        <v>10110.6</v>
      </c>
      <c r="C13850" s="201">
        <f t="shared" si="432"/>
        <v>10.1106</v>
      </c>
      <c r="D13850" s="254">
        <f t="shared" si="433"/>
        <v>-0.23385927000383333</v>
      </c>
    </row>
    <row r="13851" spans="1:4" x14ac:dyDescent="0.3">
      <c r="A13851" s="4">
        <v>39682</v>
      </c>
      <c r="B13851" s="200">
        <v>10099.1</v>
      </c>
      <c r="C13851" s="201">
        <f t="shared" si="432"/>
        <v>10.0991</v>
      </c>
      <c r="D13851" s="254">
        <f t="shared" si="433"/>
        <v>-0.11374201333254064</v>
      </c>
    </row>
    <row r="13852" spans="1:4" x14ac:dyDescent="0.3">
      <c r="A13852" s="4">
        <v>39685</v>
      </c>
      <c r="B13852" s="200">
        <v>10118.299999999999</v>
      </c>
      <c r="C13852" s="201">
        <f t="shared" si="432"/>
        <v>10.1183</v>
      </c>
      <c r="D13852" s="254">
        <f t="shared" si="433"/>
        <v>0.19011595092630618</v>
      </c>
    </row>
    <row r="13853" spans="1:4" x14ac:dyDescent="0.3">
      <c r="A13853" s="4">
        <v>39686</v>
      </c>
      <c r="B13853" s="200">
        <v>10173</v>
      </c>
      <c r="C13853" s="201">
        <f t="shared" si="432"/>
        <v>10.173</v>
      </c>
      <c r="D13853" s="254">
        <f t="shared" si="433"/>
        <v>0.54060464702569977</v>
      </c>
    </row>
    <row r="13854" spans="1:4" x14ac:dyDescent="0.3">
      <c r="A13854" s="4">
        <v>39687</v>
      </c>
      <c r="B13854" s="200">
        <v>10142.099999999999</v>
      </c>
      <c r="C13854" s="201">
        <f t="shared" si="432"/>
        <v>10.142099999999999</v>
      </c>
      <c r="D13854" s="254">
        <f t="shared" si="433"/>
        <v>-0.30374520790328319</v>
      </c>
    </row>
    <row r="13855" spans="1:4" x14ac:dyDescent="0.3">
      <c r="A13855" s="4">
        <v>39688</v>
      </c>
      <c r="B13855" s="200">
        <v>10182.200000000001</v>
      </c>
      <c r="C13855" s="201">
        <f t="shared" si="432"/>
        <v>10.1822</v>
      </c>
      <c r="D13855" s="254">
        <f t="shared" si="433"/>
        <v>0.39538162707921654</v>
      </c>
    </row>
    <row r="13856" spans="1:4" x14ac:dyDescent="0.3">
      <c r="A13856" s="4">
        <v>39689</v>
      </c>
      <c r="B13856" s="200">
        <v>10284.700000000001</v>
      </c>
      <c r="C13856" s="201">
        <f t="shared" si="432"/>
        <v>10.284700000000001</v>
      </c>
      <c r="D13856" s="254">
        <f t="shared" si="433"/>
        <v>1.0066586788709753</v>
      </c>
    </row>
    <row r="13857" spans="1:4" x14ac:dyDescent="0.3">
      <c r="A13857" s="4">
        <v>39692</v>
      </c>
      <c r="B13857" s="200">
        <v>10342.299999999999</v>
      </c>
      <c r="C13857" s="201">
        <f t="shared" si="432"/>
        <v>10.3423</v>
      </c>
      <c r="D13857" s="254">
        <f t="shared" si="433"/>
        <v>0.56005522766826576</v>
      </c>
    </row>
    <row r="13858" spans="1:4" x14ac:dyDescent="0.3">
      <c r="A13858" s="4">
        <v>39693</v>
      </c>
      <c r="B13858" s="200">
        <v>10378.1</v>
      </c>
      <c r="C13858" s="201">
        <f t="shared" si="432"/>
        <v>10.3781</v>
      </c>
      <c r="D13858" s="254">
        <f t="shared" si="433"/>
        <v>0.34615124295369615</v>
      </c>
    </row>
    <row r="13859" spans="1:4" x14ac:dyDescent="0.3">
      <c r="A13859" s="4">
        <v>39694</v>
      </c>
      <c r="B13859" s="200">
        <v>10385.199999999999</v>
      </c>
      <c r="C13859" s="201">
        <f t="shared" si="432"/>
        <v>10.385199999999999</v>
      </c>
      <c r="D13859" s="254">
        <f t="shared" si="433"/>
        <v>6.841329337738955E-2</v>
      </c>
    </row>
    <row r="13860" spans="1:4" x14ac:dyDescent="0.3">
      <c r="A13860" s="4">
        <v>39695</v>
      </c>
      <c r="B13860" s="200">
        <v>10465.799999999999</v>
      </c>
      <c r="C13860" s="201">
        <f t="shared" si="432"/>
        <v>10.4658</v>
      </c>
      <c r="D13860" s="254">
        <f t="shared" si="433"/>
        <v>0.77610445634173075</v>
      </c>
    </row>
    <row r="13861" spans="1:4" x14ac:dyDescent="0.3">
      <c r="A13861" s="4">
        <v>39696</v>
      </c>
      <c r="B13861" s="200">
        <v>10514.300000000001</v>
      </c>
      <c r="C13861" s="201">
        <f t="shared" si="432"/>
        <v>10.5143</v>
      </c>
      <c r="D13861" s="254">
        <f t="shared" si="433"/>
        <v>0.46341416805215641</v>
      </c>
    </row>
    <row r="13862" spans="1:4" x14ac:dyDescent="0.3">
      <c r="A13862" s="4">
        <v>39699</v>
      </c>
      <c r="B13862" s="200">
        <v>10481</v>
      </c>
      <c r="C13862" s="201">
        <f t="shared" si="432"/>
        <v>10.481</v>
      </c>
      <c r="D13862" s="254">
        <f t="shared" si="433"/>
        <v>-0.31671152620718068</v>
      </c>
    </row>
    <row r="13863" spans="1:4" x14ac:dyDescent="0.3">
      <c r="A13863" s="4">
        <v>39700</v>
      </c>
      <c r="B13863" s="200">
        <v>10501.300000000001</v>
      </c>
      <c r="C13863" s="201">
        <f t="shared" si="432"/>
        <v>10.501300000000001</v>
      </c>
      <c r="D13863" s="254">
        <f t="shared" si="433"/>
        <v>0.19368380879687397</v>
      </c>
    </row>
    <row r="13864" spans="1:4" x14ac:dyDescent="0.3">
      <c r="A13864" s="4">
        <v>39701</v>
      </c>
      <c r="B13864" s="200">
        <v>10586.2</v>
      </c>
      <c r="C13864" s="201">
        <f t="shared" si="432"/>
        <v>10.586200000000002</v>
      </c>
      <c r="D13864" s="254">
        <f t="shared" si="433"/>
        <v>0.80847133212078592</v>
      </c>
    </row>
    <row r="13865" spans="1:4" x14ac:dyDescent="0.3">
      <c r="A13865" s="4">
        <v>39702</v>
      </c>
      <c r="B13865" s="200">
        <v>10674.5</v>
      </c>
      <c r="C13865" s="201">
        <f t="shared" si="432"/>
        <v>10.6745</v>
      </c>
      <c r="D13865" s="254">
        <f t="shared" si="433"/>
        <v>0.83410477791840965</v>
      </c>
    </row>
    <row r="13866" spans="1:4" x14ac:dyDescent="0.3">
      <c r="A13866" s="4">
        <v>39703</v>
      </c>
      <c r="B13866" s="200">
        <v>10582.800000000001</v>
      </c>
      <c r="C13866" s="201">
        <f t="shared" si="432"/>
        <v>10.582800000000001</v>
      </c>
      <c r="D13866" s="254">
        <f t="shared" si="433"/>
        <v>-0.85905663028712498</v>
      </c>
    </row>
    <row r="13867" spans="1:4" x14ac:dyDescent="0.3">
      <c r="A13867" s="4">
        <v>39706</v>
      </c>
      <c r="B13867" s="200">
        <v>10705.4</v>
      </c>
      <c r="C13867" s="201">
        <f t="shared" si="432"/>
        <v>10.705399999999999</v>
      </c>
      <c r="D13867" s="254">
        <f t="shared" si="433"/>
        <v>1.1584835771251356</v>
      </c>
    </row>
    <row r="13868" spans="1:4" x14ac:dyDescent="0.3">
      <c r="A13868" s="4">
        <v>39708</v>
      </c>
      <c r="B13868" s="200">
        <v>10870.2</v>
      </c>
      <c r="C13868" s="201">
        <f t="shared" si="432"/>
        <v>10.870200000000001</v>
      </c>
      <c r="D13868" s="254">
        <f t="shared" si="433"/>
        <v>1.5394100173744096</v>
      </c>
    </row>
    <row r="13869" spans="1:4" x14ac:dyDescent="0.3">
      <c r="A13869" s="4">
        <v>39709</v>
      </c>
      <c r="B13869" s="200">
        <v>10836.5</v>
      </c>
      <c r="C13869" s="201">
        <f t="shared" si="432"/>
        <v>10.836499999999999</v>
      </c>
      <c r="D13869" s="254">
        <f t="shared" si="433"/>
        <v>-0.31002189472135733</v>
      </c>
    </row>
    <row r="13870" spans="1:4" x14ac:dyDescent="0.3">
      <c r="A13870" s="4">
        <v>39710</v>
      </c>
      <c r="B13870" s="200">
        <v>10613.300000000001</v>
      </c>
      <c r="C13870" s="201">
        <f t="shared" si="432"/>
        <v>10.613300000000001</v>
      </c>
      <c r="D13870" s="254">
        <f t="shared" si="433"/>
        <v>-2.0597056245097445</v>
      </c>
    </row>
    <row r="13871" spans="1:4" x14ac:dyDescent="0.3">
      <c r="A13871" s="4">
        <v>39713</v>
      </c>
      <c r="B13871" s="200">
        <v>10587.9</v>
      </c>
      <c r="C13871" s="201">
        <f t="shared" si="432"/>
        <v>10.587899999999999</v>
      </c>
      <c r="D13871" s="254">
        <f t="shared" si="433"/>
        <v>-0.23932235968079363</v>
      </c>
    </row>
    <row r="13872" spans="1:4" x14ac:dyDescent="0.3">
      <c r="A13872" s="4">
        <v>39714</v>
      </c>
      <c r="B13872" s="200">
        <v>10726.4</v>
      </c>
      <c r="C13872" s="201">
        <f t="shared" si="432"/>
        <v>10.7264</v>
      </c>
      <c r="D13872" s="254">
        <f t="shared" si="433"/>
        <v>1.3080969786265495</v>
      </c>
    </row>
    <row r="13873" spans="1:4" x14ac:dyDescent="0.3">
      <c r="A13873" s="4">
        <v>39715</v>
      </c>
      <c r="B13873" s="200">
        <v>10787.9</v>
      </c>
      <c r="C13873" s="201">
        <f t="shared" si="432"/>
        <v>10.7879</v>
      </c>
      <c r="D13873" s="254">
        <f t="shared" si="433"/>
        <v>0.57335173031025644</v>
      </c>
    </row>
    <row r="13874" spans="1:4" x14ac:dyDescent="0.3">
      <c r="A13874" s="4">
        <v>39716</v>
      </c>
      <c r="B13874" s="200">
        <v>10765.3</v>
      </c>
      <c r="C13874" s="201">
        <f t="shared" si="432"/>
        <v>10.7653</v>
      </c>
      <c r="D13874" s="254">
        <f t="shared" si="433"/>
        <v>-0.20949397009613069</v>
      </c>
    </row>
    <row r="13875" spans="1:4" x14ac:dyDescent="0.3">
      <c r="A13875" s="4">
        <v>39717</v>
      </c>
      <c r="B13875" s="200">
        <v>10791.9</v>
      </c>
      <c r="C13875" s="201">
        <f t="shared" si="432"/>
        <v>10.7919</v>
      </c>
      <c r="D13875" s="254">
        <f t="shared" si="433"/>
        <v>0.24709018791859716</v>
      </c>
    </row>
    <row r="13876" spans="1:4" x14ac:dyDescent="0.3">
      <c r="A13876" s="4">
        <v>39720</v>
      </c>
      <c r="B13876" s="200">
        <v>10939.7</v>
      </c>
      <c r="C13876" s="201">
        <f t="shared" si="432"/>
        <v>10.9397</v>
      </c>
      <c r="D13876" s="254">
        <f t="shared" si="433"/>
        <v>1.3695456777768511</v>
      </c>
    </row>
    <row r="13877" spans="1:4" x14ac:dyDescent="0.3">
      <c r="A13877" s="4">
        <v>39721</v>
      </c>
      <c r="B13877" s="200">
        <v>10981.400000000001</v>
      </c>
      <c r="C13877" s="201">
        <f t="shared" si="432"/>
        <v>10.981400000000001</v>
      </c>
      <c r="D13877" s="254">
        <f t="shared" si="433"/>
        <v>0.38118047112809528</v>
      </c>
    </row>
    <row r="13878" spans="1:4" x14ac:dyDescent="0.3">
      <c r="A13878" s="4">
        <v>39722</v>
      </c>
      <c r="B13878" s="200">
        <v>10981.1</v>
      </c>
      <c r="C13878" s="201">
        <f t="shared" si="432"/>
        <v>10.9811</v>
      </c>
      <c r="D13878" s="254">
        <f t="shared" si="433"/>
        <v>-2.7318921084873438E-3</v>
      </c>
    </row>
    <row r="13879" spans="1:4" x14ac:dyDescent="0.3">
      <c r="A13879" s="4">
        <v>39723</v>
      </c>
      <c r="B13879" s="200">
        <v>11129.6</v>
      </c>
      <c r="C13879" s="201">
        <f t="shared" si="432"/>
        <v>11.1296</v>
      </c>
      <c r="D13879" s="254">
        <f t="shared" si="433"/>
        <v>1.3523235377147946</v>
      </c>
    </row>
    <row r="13880" spans="1:4" x14ac:dyDescent="0.3">
      <c r="A13880" s="4">
        <v>39724</v>
      </c>
      <c r="B13880" s="200">
        <v>11118.800000000001</v>
      </c>
      <c r="C13880" s="201">
        <f t="shared" si="432"/>
        <v>11.1188</v>
      </c>
      <c r="D13880" s="254">
        <f t="shared" si="433"/>
        <v>-9.7038527889581339E-2</v>
      </c>
    </row>
    <row r="13881" spans="1:4" x14ac:dyDescent="0.3">
      <c r="A13881" s="4">
        <v>39727</v>
      </c>
      <c r="B13881" s="200">
        <v>11766.7</v>
      </c>
      <c r="C13881" s="201">
        <f t="shared" si="432"/>
        <v>11.7667</v>
      </c>
      <c r="D13881" s="254">
        <f t="shared" si="433"/>
        <v>5.8270676691729362</v>
      </c>
    </row>
    <row r="13882" spans="1:4" x14ac:dyDescent="0.3">
      <c r="A13882" s="4">
        <v>39728</v>
      </c>
      <c r="B13882" s="200">
        <v>12119.6</v>
      </c>
      <c r="C13882" s="201">
        <f t="shared" si="432"/>
        <v>12.1196</v>
      </c>
      <c r="D13882" s="254">
        <f t="shared" si="433"/>
        <v>2.999141645491088</v>
      </c>
    </row>
    <row r="13883" spans="1:4" x14ac:dyDescent="0.3">
      <c r="A13883" s="4">
        <v>39729</v>
      </c>
      <c r="B13883" s="200">
        <v>13041.7</v>
      </c>
      <c r="C13883" s="201">
        <f t="shared" si="432"/>
        <v>13.041700000000001</v>
      </c>
      <c r="D13883" s="254">
        <f t="shared" si="433"/>
        <v>7.6083369088088659</v>
      </c>
    </row>
    <row r="13884" spans="1:4" x14ac:dyDescent="0.3">
      <c r="A13884" s="4">
        <v>39730</v>
      </c>
      <c r="B13884" s="200">
        <v>12443.300000000001</v>
      </c>
      <c r="C13884" s="201">
        <f t="shared" si="432"/>
        <v>12.443300000000001</v>
      </c>
      <c r="D13884" s="254">
        <f t="shared" si="433"/>
        <v>-4.5883588795939119</v>
      </c>
    </row>
    <row r="13885" spans="1:4" x14ac:dyDescent="0.3">
      <c r="A13885" s="4">
        <v>39731</v>
      </c>
      <c r="B13885" s="200">
        <v>13086.7</v>
      </c>
      <c r="C13885" s="201">
        <f t="shared" si="432"/>
        <v>13.0867</v>
      </c>
      <c r="D13885" s="254">
        <f t="shared" si="433"/>
        <v>5.1706540869383533</v>
      </c>
    </row>
    <row r="13886" spans="1:4" x14ac:dyDescent="0.3">
      <c r="A13886" s="4">
        <v>39734</v>
      </c>
      <c r="B13886" s="200">
        <v>12374.3</v>
      </c>
      <c r="C13886" s="201">
        <f t="shared" si="432"/>
        <v>12.3743</v>
      </c>
      <c r="D13886" s="254">
        <f t="shared" si="433"/>
        <v>-5.4436947435182343</v>
      </c>
    </row>
    <row r="13887" spans="1:4" x14ac:dyDescent="0.3">
      <c r="A13887" s="4">
        <v>39735</v>
      </c>
      <c r="B13887" s="200">
        <v>12345</v>
      </c>
      <c r="C13887" s="201">
        <f t="shared" si="432"/>
        <v>12.345000000000001</v>
      </c>
      <c r="D13887" s="254">
        <f t="shared" si="433"/>
        <v>-0.23678107044438068</v>
      </c>
    </row>
    <row r="13888" spans="1:4" x14ac:dyDescent="0.3">
      <c r="A13888" s="4">
        <v>39736</v>
      </c>
      <c r="B13888" s="200">
        <v>12719.2</v>
      </c>
      <c r="C13888" s="201">
        <f t="shared" si="432"/>
        <v>12.719200000000001</v>
      </c>
      <c r="D13888" s="254">
        <f t="shared" si="433"/>
        <v>3.0311867152693406</v>
      </c>
    </row>
    <row r="13889" spans="1:4" x14ac:dyDescent="0.3">
      <c r="A13889" s="4">
        <v>39737</v>
      </c>
      <c r="B13889" s="200">
        <v>13063.3</v>
      </c>
      <c r="C13889" s="201">
        <f t="shared" si="432"/>
        <v>13.0633</v>
      </c>
      <c r="D13889" s="254">
        <f t="shared" si="433"/>
        <v>2.7053588275992135</v>
      </c>
    </row>
    <row r="13890" spans="1:4" x14ac:dyDescent="0.3">
      <c r="A13890" s="4">
        <v>39738</v>
      </c>
      <c r="B13890" s="200">
        <v>12847.5</v>
      </c>
      <c r="C13890" s="201">
        <f t="shared" si="432"/>
        <v>12.8475</v>
      </c>
      <c r="D13890" s="254">
        <f t="shared" si="433"/>
        <v>-1.6519562438281232</v>
      </c>
    </row>
    <row r="13891" spans="1:4" x14ac:dyDescent="0.3">
      <c r="A13891" s="4">
        <v>39741</v>
      </c>
      <c r="B13891" s="200">
        <v>12761.699999999999</v>
      </c>
      <c r="C13891" s="201">
        <f t="shared" si="432"/>
        <v>12.761699999999999</v>
      </c>
      <c r="D13891" s="254">
        <f t="shared" si="433"/>
        <v>-0.66783420899008128</v>
      </c>
    </row>
    <row r="13892" spans="1:4" x14ac:dyDescent="0.3">
      <c r="A13892" s="4">
        <v>39742</v>
      </c>
      <c r="B13892" s="200">
        <v>13123.300000000001</v>
      </c>
      <c r="C13892" s="201">
        <f t="shared" si="432"/>
        <v>13.1233</v>
      </c>
      <c r="D13892" s="254">
        <f t="shared" si="433"/>
        <v>2.8334782983458595</v>
      </c>
    </row>
    <row r="13893" spans="1:4" x14ac:dyDescent="0.3">
      <c r="A13893" s="4">
        <v>39743</v>
      </c>
      <c r="B13893" s="200">
        <v>13559.2</v>
      </c>
      <c r="C13893" s="201">
        <f t="shared" si="432"/>
        <v>13.559200000000001</v>
      </c>
      <c r="D13893" s="254">
        <f t="shared" si="433"/>
        <v>3.3215730799417864</v>
      </c>
    </row>
    <row r="13894" spans="1:4" x14ac:dyDescent="0.3">
      <c r="A13894" s="4">
        <v>39744</v>
      </c>
      <c r="B13894" s="200">
        <v>13502.5</v>
      </c>
      <c r="C13894" s="201">
        <f t="shared" ref="C13894:C13957" si="434">B13894/1000</f>
        <v>13.5025</v>
      </c>
      <c r="D13894" s="254">
        <f t="shared" si="433"/>
        <v>-0.41816626349637787</v>
      </c>
    </row>
    <row r="13895" spans="1:4" x14ac:dyDescent="0.3">
      <c r="A13895" s="4">
        <v>39745</v>
      </c>
      <c r="B13895" s="200">
        <v>13400</v>
      </c>
      <c r="C13895" s="201">
        <f t="shared" si="434"/>
        <v>13.4</v>
      </c>
      <c r="D13895" s="254">
        <f t="shared" ref="D13895:D13958" si="435">((B13895/B13894)-1)*100</f>
        <v>-0.75911868172560126</v>
      </c>
    </row>
    <row r="13896" spans="1:4" x14ac:dyDescent="0.3">
      <c r="A13896" s="4">
        <v>39748</v>
      </c>
      <c r="B13896" s="200">
        <v>13308.3</v>
      </c>
      <c r="C13896" s="201">
        <f t="shared" si="434"/>
        <v>13.308299999999999</v>
      </c>
      <c r="D13896" s="254">
        <f t="shared" si="435"/>
        <v>-0.68432835820896321</v>
      </c>
    </row>
    <row r="13897" spans="1:4" x14ac:dyDescent="0.3">
      <c r="A13897" s="4">
        <v>39749</v>
      </c>
      <c r="B13897" s="200">
        <v>13369.199999999999</v>
      </c>
      <c r="C13897" s="201">
        <f t="shared" si="434"/>
        <v>13.369199999999999</v>
      </c>
      <c r="D13897" s="254">
        <f t="shared" si="435"/>
        <v>0.45760916120014539</v>
      </c>
    </row>
    <row r="13898" spans="1:4" x14ac:dyDescent="0.3">
      <c r="A13898" s="4">
        <v>39750</v>
      </c>
      <c r="B13898" s="200">
        <v>12914.199999999999</v>
      </c>
      <c r="C13898" s="201">
        <f t="shared" si="434"/>
        <v>12.914199999999999</v>
      </c>
      <c r="D13898" s="254">
        <f t="shared" si="435"/>
        <v>-3.4033450019447686</v>
      </c>
    </row>
    <row r="13899" spans="1:4" x14ac:dyDescent="0.3">
      <c r="A13899" s="4">
        <v>39751</v>
      </c>
      <c r="B13899" s="200">
        <v>12834.199999999999</v>
      </c>
      <c r="C13899" s="201">
        <f t="shared" si="434"/>
        <v>12.834199999999999</v>
      </c>
      <c r="D13899" s="254">
        <f t="shared" si="435"/>
        <v>-0.61947313809604942</v>
      </c>
    </row>
    <row r="13900" spans="1:4" x14ac:dyDescent="0.3">
      <c r="A13900" s="4">
        <v>39752</v>
      </c>
      <c r="B13900" s="200">
        <v>12712.5</v>
      </c>
      <c r="C13900" s="201">
        <f t="shared" si="434"/>
        <v>12.7125</v>
      </c>
      <c r="D13900" s="254">
        <f t="shared" si="435"/>
        <v>-0.94824765080798734</v>
      </c>
    </row>
    <row r="13901" spans="1:4" x14ac:dyDescent="0.3">
      <c r="A13901" s="4">
        <v>39755</v>
      </c>
      <c r="B13901" s="200">
        <v>12787.5</v>
      </c>
      <c r="C13901" s="201">
        <f t="shared" si="434"/>
        <v>12.7875</v>
      </c>
      <c r="D13901" s="254">
        <f t="shared" si="435"/>
        <v>0.58997050147493457</v>
      </c>
    </row>
    <row r="13902" spans="1:4" x14ac:dyDescent="0.3">
      <c r="A13902" s="4">
        <v>39756</v>
      </c>
      <c r="B13902" s="200">
        <v>12486.2</v>
      </c>
      <c r="C13902" s="201">
        <f t="shared" si="434"/>
        <v>12.4862</v>
      </c>
      <c r="D13902" s="254">
        <f t="shared" si="435"/>
        <v>-2.3562072336265838</v>
      </c>
    </row>
    <row r="13903" spans="1:4" x14ac:dyDescent="0.3">
      <c r="A13903" s="4">
        <v>39757</v>
      </c>
      <c r="B13903" s="200">
        <v>12604.2</v>
      </c>
      <c r="C13903" s="201">
        <f t="shared" si="434"/>
        <v>12.604200000000001</v>
      </c>
      <c r="D13903" s="254">
        <f t="shared" si="435"/>
        <v>0.94504332783393874</v>
      </c>
    </row>
    <row r="13904" spans="1:4" x14ac:dyDescent="0.3">
      <c r="A13904" s="4">
        <v>39758</v>
      </c>
      <c r="B13904" s="200">
        <v>12950</v>
      </c>
      <c r="C13904" s="201">
        <f t="shared" si="434"/>
        <v>12.95</v>
      </c>
      <c r="D13904" s="254">
        <f t="shared" si="435"/>
        <v>2.7435299344662933</v>
      </c>
    </row>
    <row r="13905" spans="1:4" x14ac:dyDescent="0.3">
      <c r="A13905" s="4">
        <v>39759</v>
      </c>
      <c r="B13905" s="200">
        <v>12839.2</v>
      </c>
      <c r="C13905" s="201">
        <f t="shared" si="434"/>
        <v>12.8392</v>
      </c>
      <c r="D13905" s="254">
        <f t="shared" si="435"/>
        <v>-0.85559845559844971</v>
      </c>
    </row>
    <row r="13906" spans="1:4" x14ac:dyDescent="0.3">
      <c r="A13906" s="4">
        <v>39762</v>
      </c>
      <c r="B13906" s="200">
        <v>12785</v>
      </c>
      <c r="C13906" s="201">
        <f t="shared" si="434"/>
        <v>12.785</v>
      </c>
      <c r="D13906" s="254">
        <f t="shared" si="435"/>
        <v>-0.42214468191165144</v>
      </c>
    </row>
    <row r="13907" spans="1:4" x14ac:dyDescent="0.3">
      <c r="A13907" s="4">
        <v>39763</v>
      </c>
      <c r="B13907" s="200">
        <v>12989.2</v>
      </c>
      <c r="C13907" s="201">
        <f t="shared" si="434"/>
        <v>12.9892</v>
      </c>
      <c r="D13907" s="254">
        <f t="shared" si="435"/>
        <v>1.597184200234647</v>
      </c>
    </row>
    <row r="13908" spans="1:4" x14ac:dyDescent="0.3">
      <c r="A13908" s="4">
        <v>39764</v>
      </c>
      <c r="B13908" s="200">
        <v>13087.5</v>
      </c>
      <c r="C13908" s="201">
        <f t="shared" si="434"/>
        <v>13.0875</v>
      </c>
      <c r="D13908" s="254">
        <f t="shared" si="435"/>
        <v>0.75678255781725934</v>
      </c>
    </row>
    <row r="13909" spans="1:4" x14ac:dyDescent="0.3">
      <c r="A13909" s="4">
        <v>39765</v>
      </c>
      <c r="B13909" s="200">
        <v>13166.3</v>
      </c>
      <c r="C13909" s="201">
        <f t="shared" si="434"/>
        <v>13.1663</v>
      </c>
      <c r="D13909" s="254">
        <f t="shared" si="435"/>
        <v>0.60210124164279399</v>
      </c>
    </row>
    <row r="13910" spans="1:4" x14ac:dyDescent="0.3">
      <c r="A13910" s="4">
        <v>39766</v>
      </c>
      <c r="B13910" s="200">
        <v>13024.2</v>
      </c>
      <c r="C13910" s="201">
        <f t="shared" si="434"/>
        <v>13.0242</v>
      </c>
      <c r="D13910" s="254">
        <f t="shared" si="435"/>
        <v>-1.0792705619650067</v>
      </c>
    </row>
    <row r="13911" spans="1:4" x14ac:dyDescent="0.3">
      <c r="A13911" s="4">
        <v>39770</v>
      </c>
      <c r="B13911" s="200">
        <v>13195</v>
      </c>
      <c r="C13911" s="201">
        <f t="shared" si="434"/>
        <v>13.195</v>
      </c>
      <c r="D13911" s="254">
        <f t="shared" si="435"/>
        <v>1.3114049231430558</v>
      </c>
    </row>
    <row r="13912" spans="1:4" x14ac:dyDescent="0.3">
      <c r="A13912" s="4">
        <v>39771</v>
      </c>
      <c r="B13912" s="200">
        <v>13180</v>
      </c>
      <c r="C13912" s="201">
        <f t="shared" si="434"/>
        <v>13.18</v>
      </c>
      <c r="D13912" s="254">
        <f t="shared" si="435"/>
        <v>-0.11367942402424891</v>
      </c>
    </row>
    <row r="13913" spans="1:4" x14ac:dyDescent="0.3">
      <c r="A13913" s="4">
        <v>39772</v>
      </c>
      <c r="B13913" s="200">
        <v>13575.8</v>
      </c>
      <c r="C13913" s="201">
        <f t="shared" si="434"/>
        <v>13.575799999999999</v>
      </c>
      <c r="D13913" s="254">
        <f t="shared" si="435"/>
        <v>3.0030349013657087</v>
      </c>
    </row>
    <row r="13914" spans="1:4" x14ac:dyDescent="0.3">
      <c r="A13914" s="4">
        <v>39773</v>
      </c>
      <c r="B13914" s="200">
        <v>13918.300000000001</v>
      </c>
      <c r="C13914" s="201">
        <f t="shared" si="434"/>
        <v>13.9183</v>
      </c>
      <c r="D13914" s="254">
        <f t="shared" si="435"/>
        <v>2.5228715803120361</v>
      </c>
    </row>
    <row r="13915" spans="1:4" x14ac:dyDescent="0.3">
      <c r="A13915" s="4">
        <v>39776</v>
      </c>
      <c r="B13915" s="200">
        <v>13495.8</v>
      </c>
      <c r="C13915" s="201">
        <f t="shared" si="434"/>
        <v>13.495799999999999</v>
      </c>
      <c r="D13915" s="254">
        <f t="shared" si="435"/>
        <v>-3.0355718730017411</v>
      </c>
    </row>
    <row r="13916" spans="1:4" x14ac:dyDescent="0.3">
      <c r="A13916" s="4">
        <v>39777</v>
      </c>
      <c r="B13916" s="200">
        <v>13314.199999999999</v>
      </c>
      <c r="C13916" s="201">
        <f t="shared" si="434"/>
        <v>13.3142</v>
      </c>
      <c r="D13916" s="254">
        <f t="shared" si="435"/>
        <v>-1.3456038174839646</v>
      </c>
    </row>
    <row r="13917" spans="1:4" x14ac:dyDescent="0.3">
      <c r="A13917" s="4">
        <v>39778</v>
      </c>
      <c r="B13917" s="200">
        <v>13211.7</v>
      </c>
      <c r="C13917" s="201">
        <f t="shared" si="434"/>
        <v>13.2117</v>
      </c>
      <c r="D13917" s="254">
        <f t="shared" si="435"/>
        <v>-0.76985474155412126</v>
      </c>
    </row>
    <row r="13918" spans="1:4" x14ac:dyDescent="0.3">
      <c r="A13918" s="4">
        <v>39779</v>
      </c>
      <c r="B13918" s="200">
        <v>13232.5</v>
      </c>
      <c r="C13918" s="201">
        <f t="shared" si="434"/>
        <v>13.2325</v>
      </c>
      <c r="D13918" s="254">
        <f t="shared" si="435"/>
        <v>0.15743621184252099</v>
      </c>
    </row>
    <row r="13919" spans="1:4" x14ac:dyDescent="0.3">
      <c r="A13919" s="4">
        <v>39780</v>
      </c>
      <c r="B13919" s="200">
        <v>13322.5</v>
      </c>
      <c r="C13919" s="201">
        <f t="shared" si="434"/>
        <v>13.3225</v>
      </c>
      <c r="D13919" s="254">
        <f t="shared" si="435"/>
        <v>0.6801435858681204</v>
      </c>
    </row>
    <row r="13920" spans="1:4" x14ac:dyDescent="0.3">
      <c r="A13920" s="4">
        <v>39783</v>
      </c>
      <c r="B13920" s="200">
        <v>13580</v>
      </c>
      <c r="C13920" s="201">
        <f t="shared" si="434"/>
        <v>13.58</v>
      </c>
      <c r="D13920" s="254">
        <f t="shared" si="435"/>
        <v>1.9328204165884877</v>
      </c>
    </row>
    <row r="13921" spans="1:4" x14ac:dyDescent="0.3">
      <c r="A13921" s="4">
        <v>39784</v>
      </c>
      <c r="B13921" s="200">
        <v>13530</v>
      </c>
      <c r="C13921" s="201">
        <f t="shared" si="434"/>
        <v>13.53</v>
      </c>
      <c r="D13921" s="254">
        <f t="shared" si="435"/>
        <v>-0.36818851251840812</v>
      </c>
    </row>
    <row r="13922" spans="1:4" x14ac:dyDescent="0.3">
      <c r="A13922" s="4">
        <v>39785</v>
      </c>
      <c r="B13922" s="200">
        <v>13599.6</v>
      </c>
      <c r="C13922" s="201">
        <f t="shared" si="434"/>
        <v>13.599600000000001</v>
      </c>
      <c r="D13922" s="254">
        <f t="shared" si="435"/>
        <v>0.51441241685143968</v>
      </c>
    </row>
    <row r="13923" spans="1:4" x14ac:dyDescent="0.3">
      <c r="A13923" s="4">
        <v>39786</v>
      </c>
      <c r="B13923" s="200">
        <v>13535.8</v>
      </c>
      <c r="C13923" s="201">
        <f t="shared" si="434"/>
        <v>13.5358</v>
      </c>
      <c r="D13923" s="254">
        <f t="shared" si="435"/>
        <v>-0.46913144504251436</v>
      </c>
    </row>
    <row r="13924" spans="1:4" x14ac:dyDescent="0.3">
      <c r="A13924" s="4">
        <v>39787</v>
      </c>
      <c r="B13924" s="200">
        <v>13756.7</v>
      </c>
      <c r="C13924" s="201">
        <f t="shared" si="434"/>
        <v>13.7567</v>
      </c>
      <c r="D13924" s="254">
        <f t="shared" si="435"/>
        <v>1.6319685574550657</v>
      </c>
    </row>
    <row r="13925" spans="1:4" x14ac:dyDescent="0.3">
      <c r="A13925" s="4">
        <v>39790</v>
      </c>
      <c r="B13925" s="200">
        <v>13459.699999999999</v>
      </c>
      <c r="C13925" s="201">
        <f t="shared" si="434"/>
        <v>13.4597</v>
      </c>
      <c r="D13925" s="254">
        <f t="shared" si="435"/>
        <v>-2.1589480035183017</v>
      </c>
    </row>
    <row r="13926" spans="1:4" x14ac:dyDescent="0.3">
      <c r="A13926" s="4">
        <v>39791</v>
      </c>
      <c r="B13926" s="200">
        <v>13492.1</v>
      </c>
      <c r="C13926" s="201">
        <f t="shared" si="434"/>
        <v>13.492100000000001</v>
      </c>
      <c r="D13926" s="254">
        <f t="shared" si="435"/>
        <v>0.24071858956737913</v>
      </c>
    </row>
    <row r="13927" spans="1:4" x14ac:dyDescent="0.3">
      <c r="A13927" s="4">
        <v>39792</v>
      </c>
      <c r="B13927" s="200">
        <v>13472.2</v>
      </c>
      <c r="C13927" s="201">
        <f t="shared" si="434"/>
        <v>13.472200000000001</v>
      </c>
      <c r="D13927" s="254">
        <f t="shared" si="435"/>
        <v>-0.1474937185464098</v>
      </c>
    </row>
    <row r="13928" spans="1:4" x14ac:dyDescent="0.3">
      <c r="A13928" s="4">
        <v>39793</v>
      </c>
      <c r="B13928" s="200">
        <v>13182.1</v>
      </c>
      <c r="C13928" s="201">
        <f t="shared" si="434"/>
        <v>13.1821</v>
      </c>
      <c r="D13928" s="254">
        <f t="shared" si="435"/>
        <v>-2.1533231395020835</v>
      </c>
    </row>
    <row r="13929" spans="1:4" x14ac:dyDescent="0.3">
      <c r="A13929" s="4">
        <v>39797</v>
      </c>
      <c r="B13929" s="200">
        <v>13331.699999999999</v>
      </c>
      <c r="C13929" s="201">
        <f t="shared" si="434"/>
        <v>13.3317</v>
      </c>
      <c r="D13929" s="254">
        <f t="shared" si="435"/>
        <v>1.1348722889372498</v>
      </c>
    </row>
    <row r="13930" spans="1:4" x14ac:dyDescent="0.3">
      <c r="A13930" s="4">
        <v>39798</v>
      </c>
      <c r="B13930" s="200">
        <v>13271.699999999999</v>
      </c>
      <c r="C13930" s="201">
        <f t="shared" si="434"/>
        <v>13.271699999999999</v>
      </c>
      <c r="D13930" s="254">
        <f t="shared" si="435"/>
        <v>-0.45005513175363498</v>
      </c>
    </row>
    <row r="13931" spans="1:4" x14ac:dyDescent="0.3">
      <c r="A13931" s="4">
        <v>39799</v>
      </c>
      <c r="B13931" s="200">
        <v>13127.5</v>
      </c>
      <c r="C13931" s="201">
        <f t="shared" si="434"/>
        <v>13.1275</v>
      </c>
      <c r="D13931" s="254">
        <f t="shared" si="435"/>
        <v>-1.0865224500252291</v>
      </c>
    </row>
    <row r="13932" spans="1:4" x14ac:dyDescent="0.3">
      <c r="A13932" s="4">
        <v>39800</v>
      </c>
      <c r="B13932" s="200">
        <v>13215</v>
      </c>
      <c r="C13932" s="201">
        <f t="shared" si="434"/>
        <v>13.215</v>
      </c>
      <c r="D13932" s="254">
        <f t="shared" si="435"/>
        <v>0.66653970672252427</v>
      </c>
    </row>
    <row r="13933" spans="1:4" x14ac:dyDescent="0.3">
      <c r="A13933" s="4">
        <v>39801</v>
      </c>
      <c r="B13933" s="200">
        <v>13119.7</v>
      </c>
      <c r="C13933" s="201">
        <f t="shared" si="434"/>
        <v>13.1197</v>
      </c>
      <c r="D13933" s="254">
        <f t="shared" si="435"/>
        <v>-0.72115020809685459</v>
      </c>
    </row>
    <row r="13934" spans="1:4" x14ac:dyDescent="0.3">
      <c r="A13934" s="4">
        <v>39804</v>
      </c>
      <c r="B13934" s="200">
        <v>13174.2</v>
      </c>
      <c r="C13934" s="201">
        <f t="shared" si="434"/>
        <v>13.174200000000001</v>
      </c>
      <c r="D13934" s="254">
        <f t="shared" si="435"/>
        <v>0.41540584007255799</v>
      </c>
    </row>
    <row r="13935" spans="1:4" x14ac:dyDescent="0.3">
      <c r="A13935" s="4">
        <v>39805</v>
      </c>
      <c r="B13935" s="200">
        <v>13217.5</v>
      </c>
      <c r="C13935" s="201">
        <f t="shared" si="434"/>
        <v>13.217499999999999</v>
      </c>
      <c r="D13935" s="254">
        <f t="shared" si="435"/>
        <v>0.32867270877927623</v>
      </c>
    </row>
    <row r="13936" spans="1:4" x14ac:dyDescent="0.3">
      <c r="A13936" s="4">
        <v>39806</v>
      </c>
      <c r="B13936" s="200">
        <v>13311.400000000001</v>
      </c>
      <c r="C13936" s="201">
        <f t="shared" si="434"/>
        <v>13.311400000000001</v>
      </c>
      <c r="D13936" s="254">
        <f t="shared" si="435"/>
        <v>0.71042178929450195</v>
      </c>
    </row>
    <row r="13937" spans="1:4" x14ac:dyDescent="0.3">
      <c r="A13937" s="4">
        <v>39808</v>
      </c>
      <c r="B13937" s="200">
        <v>13353.8</v>
      </c>
      <c r="C13937" s="201">
        <f t="shared" si="434"/>
        <v>13.3538</v>
      </c>
      <c r="D13937" s="254">
        <f t="shared" si="435"/>
        <v>0.3185239719338151</v>
      </c>
    </row>
    <row r="13938" spans="1:4" x14ac:dyDescent="0.3">
      <c r="A13938" s="4">
        <v>39811</v>
      </c>
      <c r="B13938" s="200">
        <v>13538.3</v>
      </c>
      <c r="C13938" s="201">
        <f t="shared" si="434"/>
        <v>13.5383</v>
      </c>
      <c r="D13938" s="254">
        <f t="shared" si="435"/>
        <v>1.3816291991792573</v>
      </c>
    </row>
    <row r="13939" spans="1:4" x14ac:dyDescent="0.3">
      <c r="A13939" s="4">
        <v>39812</v>
      </c>
      <c r="B13939" s="200">
        <v>13773.8</v>
      </c>
      <c r="C13939" s="201">
        <f t="shared" si="434"/>
        <v>13.7738</v>
      </c>
      <c r="D13939" s="254">
        <f t="shared" si="435"/>
        <v>1.7395093918734172</v>
      </c>
    </row>
    <row r="13940" spans="1:4" x14ac:dyDescent="0.3">
      <c r="A13940" s="4">
        <v>39813</v>
      </c>
      <c r="B13940" s="200">
        <v>13832.5</v>
      </c>
      <c r="C13940" s="201">
        <f t="shared" si="434"/>
        <v>13.8325</v>
      </c>
      <c r="D13940" s="254">
        <f t="shared" si="435"/>
        <v>0.42617142691196985</v>
      </c>
    </row>
    <row r="13941" spans="1:4" x14ac:dyDescent="0.3">
      <c r="A13941" s="4">
        <v>39815</v>
      </c>
      <c r="B13941" s="200">
        <v>13767.8</v>
      </c>
      <c r="C13941" s="201">
        <f t="shared" si="434"/>
        <v>13.767799999999999</v>
      </c>
      <c r="D13941" s="254">
        <f t="shared" si="435"/>
        <v>-0.46773902042291926</v>
      </c>
    </row>
    <row r="13942" spans="1:4" x14ac:dyDescent="0.3">
      <c r="A13942" s="4">
        <v>39818</v>
      </c>
      <c r="B13942" s="200">
        <v>13550.7</v>
      </c>
      <c r="C13942" s="201">
        <f t="shared" si="434"/>
        <v>13.550700000000001</v>
      </c>
      <c r="D13942" s="254">
        <f t="shared" si="435"/>
        <v>-1.5768677639128925</v>
      </c>
    </row>
    <row r="13943" spans="1:4" x14ac:dyDescent="0.3">
      <c r="A13943" s="4">
        <v>39819</v>
      </c>
      <c r="B13943" s="200">
        <v>13345.800000000001</v>
      </c>
      <c r="C13943" s="201">
        <f t="shared" si="434"/>
        <v>13.345800000000001</v>
      </c>
      <c r="D13943" s="254">
        <f t="shared" si="435"/>
        <v>-1.512099005955414</v>
      </c>
    </row>
    <row r="13944" spans="1:4" x14ac:dyDescent="0.3">
      <c r="A13944" s="4">
        <v>39820</v>
      </c>
      <c r="B13944" s="200">
        <v>13413.6</v>
      </c>
      <c r="C13944" s="201">
        <f t="shared" si="434"/>
        <v>13.413600000000001</v>
      </c>
      <c r="D13944" s="254">
        <f t="shared" si="435"/>
        <v>0.50802499662814249</v>
      </c>
    </row>
    <row r="13945" spans="1:4" x14ac:dyDescent="0.3">
      <c r="A13945" s="4">
        <v>39821</v>
      </c>
      <c r="B13945" s="200">
        <v>13504.5</v>
      </c>
      <c r="C13945" s="201">
        <f t="shared" si="434"/>
        <v>13.5045</v>
      </c>
      <c r="D13945" s="254">
        <f t="shared" si="435"/>
        <v>0.67767042404722755</v>
      </c>
    </row>
    <row r="13946" spans="1:4" x14ac:dyDescent="0.3">
      <c r="A13946" s="4">
        <v>39822</v>
      </c>
      <c r="B13946" s="200">
        <v>13700.8</v>
      </c>
      <c r="C13946" s="201">
        <f t="shared" si="434"/>
        <v>13.700799999999999</v>
      </c>
      <c r="D13946" s="254">
        <f t="shared" si="435"/>
        <v>1.4535895442259861</v>
      </c>
    </row>
    <row r="13947" spans="1:4" x14ac:dyDescent="0.3">
      <c r="A13947" s="4">
        <v>39825</v>
      </c>
      <c r="B13947" s="200">
        <v>13760.8</v>
      </c>
      <c r="C13947" s="201">
        <f t="shared" si="434"/>
        <v>13.7608</v>
      </c>
      <c r="D13947" s="254">
        <f t="shared" si="435"/>
        <v>0.43793063178791947</v>
      </c>
    </row>
    <row r="13948" spans="1:4" x14ac:dyDescent="0.3">
      <c r="A13948" s="4">
        <v>39826</v>
      </c>
      <c r="B13948" s="200">
        <v>13839</v>
      </c>
      <c r="C13948" s="201">
        <f t="shared" si="434"/>
        <v>13.839</v>
      </c>
      <c r="D13948" s="254">
        <f t="shared" si="435"/>
        <v>0.56828091390035418</v>
      </c>
    </row>
    <row r="13949" spans="1:4" x14ac:dyDescent="0.3">
      <c r="A13949" s="4">
        <v>39827</v>
      </c>
      <c r="B13949" s="200">
        <v>14108.3</v>
      </c>
      <c r="C13949" s="201">
        <f t="shared" si="434"/>
        <v>14.1083</v>
      </c>
      <c r="D13949" s="254">
        <f t="shared" si="435"/>
        <v>1.9459498518679119</v>
      </c>
    </row>
    <row r="13950" spans="1:4" x14ac:dyDescent="0.3">
      <c r="A13950" s="4">
        <v>39828</v>
      </c>
      <c r="B13950" s="200">
        <v>14219.2</v>
      </c>
      <c r="C13950" s="201">
        <f t="shared" si="434"/>
        <v>14.219200000000001</v>
      </c>
      <c r="D13950" s="254">
        <f t="shared" si="435"/>
        <v>0.78606210528555653</v>
      </c>
    </row>
    <row r="13951" spans="1:4" x14ac:dyDescent="0.3">
      <c r="A13951" s="4">
        <v>39829</v>
      </c>
      <c r="B13951" s="200">
        <v>13905.8</v>
      </c>
      <c r="C13951" s="201">
        <f t="shared" si="434"/>
        <v>13.905799999999999</v>
      </c>
      <c r="D13951" s="254">
        <f t="shared" si="435"/>
        <v>-2.2040621131990679</v>
      </c>
    </row>
    <row r="13952" spans="1:4" x14ac:dyDescent="0.3">
      <c r="A13952" s="4">
        <v>39832</v>
      </c>
      <c r="B13952" s="200">
        <v>13977.7</v>
      </c>
      <c r="C13952" s="201">
        <f t="shared" si="434"/>
        <v>13.9777</v>
      </c>
      <c r="D13952" s="254">
        <f t="shared" si="435"/>
        <v>0.51705043938501394</v>
      </c>
    </row>
    <row r="13953" spans="1:4" x14ac:dyDescent="0.3">
      <c r="A13953" s="4">
        <v>39833</v>
      </c>
      <c r="B13953" s="200">
        <v>13938.2</v>
      </c>
      <c r="C13953" s="201">
        <f t="shared" si="434"/>
        <v>13.9382</v>
      </c>
      <c r="D13953" s="254">
        <f t="shared" si="435"/>
        <v>-0.2825929874013644</v>
      </c>
    </row>
    <row r="13954" spans="1:4" x14ac:dyDescent="0.3">
      <c r="A13954" s="4">
        <v>39834</v>
      </c>
      <c r="B13954" s="200">
        <v>13914.5</v>
      </c>
      <c r="C13954" s="201">
        <f t="shared" si="434"/>
        <v>13.9145</v>
      </c>
      <c r="D13954" s="254">
        <f t="shared" si="435"/>
        <v>-0.17003630310944429</v>
      </c>
    </row>
    <row r="13955" spans="1:4" x14ac:dyDescent="0.3">
      <c r="A13955" s="4">
        <v>39835</v>
      </c>
      <c r="B13955" s="200">
        <v>13932.5</v>
      </c>
      <c r="C13955" s="201">
        <f t="shared" si="434"/>
        <v>13.932499999999999</v>
      </c>
      <c r="D13955" s="254">
        <f t="shared" si="435"/>
        <v>0.12936145747242112</v>
      </c>
    </row>
    <row r="13956" spans="1:4" x14ac:dyDescent="0.3">
      <c r="A13956" s="4">
        <v>39836</v>
      </c>
      <c r="B13956" s="200">
        <v>14095</v>
      </c>
      <c r="C13956" s="201">
        <f t="shared" si="434"/>
        <v>14.095000000000001</v>
      </c>
      <c r="D13956" s="254">
        <f t="shared" si="435"/>
        <v>1.1663376996231767</v>
      </c>
    </row>
    <row r="13957" spans="1:4" x14ac:dyDescent="0.3">
      <c r="A13957" s="4">
        <v>39839</v>
      </c>
      <c r="B13957" s="200">
        <v>13934.2</v>
      </c>
      <c r="C13957" s="201">
        <f t="shared" si="434"/>
        <v>13.934200000000001</v>
      </c>
      <c r="D13957" s="254">
        <f t="shared" si="435"/>
        <v>-1.1408300815892058</v>
      </c>
    </row>
    <row r="13958" spans="1:4" x14ac:dyDescent="0.3">
      <c r="A13958" s="4">
        <v>39840</v>
      </c>
      <c r="B13958" s="200">
        <v>14167.5</v>
      </c>
      <c r="C13958" s="201">
        <f t="shared" ref="C13958:C14021" si="436">B13958/1000</f>
        <v>14.1675</v>
      </c>
      <c r="D13958" s="254">
        <f t="shared" si="435"/>
        <v>1.674297770952049</v>
      </c>
    </row>
    <row r="13959" spans="1:4" x14ac:dyDescent="0.3">
      <c r="A13959" s="4">
        <v>39841</v>
      </c>
      <c r="B13959" s="200">
        <v>14151.300000000001</v>
      </c>
      <c r="C13959" s="201">
        <f t="shared" si="436"/>
        <v>14.151300000000001</v>
      </c>
      <c r="D13959" s="254">
        <f t="shared" ref="D13959:D14022" si="437">((B13959/B13958)-1)*100</f>
        <v>-0.11434621492852903</v>
      </c>
    </row>
    <row r="13960" spans="1:4" x14ac:dyDescent="0.3">
      <c r="A13960" s="4">
        <v>39842</v>
      </c>
      <c r="B13960" s="200">
        <v>14197.5</v>
      </c>
      <c r="C13960" s="201">
        <f t="shared" si="436"/>
        <v>14.1975</v>
      </c>
      <c r="D13960" s="254">
        <f t="shared" si="437"/>
        <v>0.32647177291131868</v>
      </c>
    </row>
    <row r="13961" spans="1:4" x14ac:dyDescent="0.3">
      <c r="A13961" s="4">
        <v>39843</v>
      </c>
      <c r="B13961" s="200">
        <v>14309.699999999999</v>
      </c>
      <c r="C13961" s="201">
        <f t="shared" si="436"/>
        <v>14.309699999999999</v>
      </c>
      <c r="D13961" s="254">
        <f t="shared" si="437"/>
        <v>0.79027997886951251</v>
      </c>
    </row>
    <row r="13962" spans="1:4" x14ac:dyDescent="0.3">
      <c r="A13962" s="4">
        <v>39847</v>
      </c>
      <c r="B13962" s="200">
        <v>14540.4</v>
      </c>
      <c r="C13962" s="201">
        <f t="shared" si="436"/>
        <v>14.5404</v>
      </c>
      <c r="D13962" s="254">
        <f t="shared" si="437"/>
        <v>1.612193127738526</v>
      </c>
    </row>
    <row r="13963" spans="1:4" x14ac:dyDescent="0.3">
      <c r="A13963" s="4">
        <v>39848</v>
      </c>
      <c r="B13963" s="200">
        <v>14466.699999999999</v>
      </c>
      <c r="C13963" s="201">
        <f t="shared" si="436"/>
        <v>14.466699999999999</v>
      </c>
      <c r="D13963" s="254">
        <f t="shared" si="437"/>
        <v>-0.50686363511320831</v>
      </c>
    </row>
    <row r="13964" spans="1:4" x14ac:dyDescent="0.3">
      <c r="A13964" s="4">
        <v>39849</v>
      </c>
      <c r="B13964" s="200">
        <v>14294.5</v>
      </c>
      <c r="C13964" s="201">
        <f t="shared" si="436"/>
        <v>14.294499999999999</v>
      </c>
      <c r="D13964" s="254">
        <f t="shared" si="437"/>
        <v>-1.1903198379727198</v>
      </c>
    </row>
    <row r="13965" spans="1:4" x14ac:dyDescent="0.3">
      <c r="A13965" s="4">
        <v>39850</v>
      </c>
      <c r="B13965" s="200">
        <v>14177.8</v>
      </c>
      <c r="C13965" s="201">
        <f t="shared" si="436"/>
        <v>14.1778</v>
      </c>
      <c r="D13965" s="254">
        <f t="shared" si="437"/>
        <v>-0.8163979152821077</v>
      </c>
    </row>
    <row r="13966" spans="1:4" x14ac:dyDescent="0.3">
      <c r="A13966" s="4">
        <v>39853</v>
      </c>
      <c r="B13966" s="200">
        <v>14139.2</v>
      </c>
      <c r="C13966" s="201">
        <f t="shared" si="436"/>
        <v>14.139200000000001</v>
      </c>
      <c r="D13966" s="254">
        <f t="shared" si="437"/>
        <v>-0.27225662655699923</v>
      </c>
    </row>
    <row r="13967" spans="1:4" x14ac:dyDescent="0.3">
      <c r="A13967" s="4">
        <v>39854</v>
      </c>
      <c r="B13967" s="200">
        <v>14357.5</v>
      </c>
      <c r="C13967" s="201">
        <f t="shared" si="436"/>
        <v>14.3575</v>
      </c>
      <c r="D13967" s="254">
        <f t="shared" si="437"/>
        <v>1.5439345931877346</v>
      </c>
    </row>
    <row r="13968" spans="1:4" x14ac:dyDescent="0.3">
      <c r="A13968" s="4">
        <v>39855</v>
      </c>
      <c r="B13968" s="200">
        <v>14531.3</v>
      </c>
      <c r="C13968" s="201">
        <f t="shared" si="436"/>
        <v>14.5313</v>
      </c>
      <c r="D13968" s="254">
        <f t="shared" si="437"/>
        <v>1.2105171513146384</v>
      </c>
    </row>
    <row r="13969" spans="1:4" x14ac:dyDescent="0.3">
      <c r="A13969" s="4">
        <v>39856</v>
      </c>
      <c r="B13969" s="200">
        <v>14601.3</v>
      </c>
      <c r="C13969" s="201">
        <f t="shared" si="436"/>
        <v>14.601299999999998</v>
      </c>
      <c r="D13969" s="254">
        <f t="shared" si="437"/>
        <v>0.48171877258056384</v>
      </c>
    </row>
    <row r="13970" spans="1:4" x14ac:dyDescent="0.3">
      <c r="A13970" s="4">
        <v>39857</v>
      </c>
      <c r="B13970" s="200">
        <v>14432.6</v>
      </c>
      <c r="C13970" s="201">
        <f t="shared" si="436"/>
        <v>14.432600000000001</v>
      </c>
      <c r="D13970" s="254">
        <f t="shared" si="437"/>
        <v>-1.1553765760582868</v>
      </c>
    </row>
    <row r="13971" spans="1:4" x14ac:dyDescent="0.3">
      <c r="A13971" s="4">
        <v>39860</v>
      </c>
      <c r="B13971" s="200">
        <v>14528.800000000001</v>
      </c>
      <c r="C13971" s="201">
        <f t="shared" si="436"/>
        <v>14.5288</v>
      </c>
      <c r="D13971" s="254">
        <f t="shared" si="437"/>
        <v>0.66654656818592173</v>
      </c>
    </row>
    <row r="13972" spans="1:4" x14ac:dyDescent="0.3">
      <c r="A13972" s="4">
        <v>39861</v>
      </c>
      <c r="B13972" s="200">
        <v>14611.800000000001</v>
      </c>
      <c r="C13972" s="201">
        <f t="shared" si="436"/>
        <v>14.611800000000001</v>
      </c>
      <c r="D13972" s="254">
        <f t="shared" si="437"/>
        <v>0.5712791145862095</v>
      </c>
    </row>
    <row r="13973" spans="1:4" x14ac:dyDescent="0.3">
      <c r="A13973" s="4">
        <v>39862</v>
      </c>
      <c r="B13973" s="200">
        <v>14672.5</v>
      </c>
      <c r="C13973" s="201">
        <f t="shared" si="436"/>
        <v>14.672499999999999</v>
      </c>
      <c r="D13973" s="254">
        <f t="shared" si="437"/>
        <v>0.41541767612476299</v>
      </c>
    </row>
    <row r="13974" spans="1:4" x14ac:dyDescent="0.3">
      <c r="A13974" s="4">
        <v>39863</v>
      </c>
      <c r="B13974" s="200">
        <v>14550.5</v>
      </c>
      <c r="C13974" s="201">
        <f t="shared" si="436"/>
        <v>14.5505</v>
      </c>
      <c r="D13974" s="254">
        <f t="shared" si="437"/>
        <v>-0.83148747657181277</v>
      </c>
    </row>
    <row r="13975" spans="1:4" x14ac:dyDescent="0.3">
      <c r="A13975" s="4">
        <v>39864</v>
      </c>
      <c r="B13975" s="200">
        <v>14816.3</v>
      </c>
      <c r="C13975" s="201">
        <f t="shared" si="436"/>
        <v>14.8163</v>
      </c>
      <c r="D13975" s="254">
        <f t="shared" si="437"/>
        <v>1.8267413490945295</v>
      </c>
    </row>
    <row r="13976" spans="1:4" x14ac:dyDescent="0.3">
      <c r="A13976" s="4">
        <v>39867</v>
      </c>
      <c r="B13976" s="200">
        <v>14852.800000000001</v>
      </c>
      <c r="C13976" s="201">
        <f t="shared" si="436"/>
        <v>14.8528</v>
      </c>
      <c r="D13976" s="254">
        <f t="shared" si="437"/>
        <v>0.24635030338209241</v>
      </c>
    </row>
    <row r="13977" spans="1:4" x14ac:dyDescent="0.3">
      <c r="A13977" s="4">
        <v>39868</v>
      </c>
      <c r="B13977" s="200">
        <v>14832.7</v>
      </c>
      <c r="C13977" s="201">
        <f t="shared" si="436"/>
        <v>14.832700000000001</v>
      </c>
      <c r="D13977" s="254">
        <f t="shared" si="437"/>
        <v>-0.13532801895939084</v>
      </c>
    </row>
    <row r="13978" spans="1:4" x14ac:dyDescent="0.3">
      <c r="A13978" s="4">
        <v>39869</v>
      </c>
      <c r="B13978" s="200">
        <v>14927.5</v>
      </c>
      <c r="C13978" s="201">
        <f t="shared" si="436"/>
        <v>14.9275</v>
      </c>
      <c r="D13978" s="254">
        <f t="shared" si="437"/>
        <v>0.63912841222433237</v>
      </c>
    </row>
    <row r="13979" spans="1:4" x14ac:dyDescent="0.3">
      <c r="A13979" s="4">
        <v>39870</v>
      </c>
      <c r="B13979" s="200">
        <v>14932.2</v>
      </c>
      <c r="C13979" s="201">
        <f t="shared" si="436"/>
        <v>14.9322</v>
      </c>
      <c r="D13979" s="254">
        <f t="shared" si="437"/>
        <v>3.1485513314355451E-2</v>
      </c>
    </row>
    <row r="13980" spans="1:4" x14ac:dyDescent="0.3">
      <c r="A13980" s="4">
        <v>39871</v>
      </c>
      <c r="B13980" s="200">
        <v>15069.800000000001</v>
      </c>
      <c r="C13980" s="201">
        <f t="shared" si="436"/>
        <v>15.069800000000001</v>
      </c>
      <c r="D13980" s="254">
        <f t="shared" si="437"/>
        <v>0.92149850658309607</v>
      </c>
    </row>
    <row r="13981" spans="1:4" x14ac:dyDescent="0.3">
      <c r="A13981" s="4">
        <v>39874</v>
      </c>
      <c r="B13981" s="200">
        <v>15365</v>
      </c>
      <c r="C13981" s="201">
        <f t="shared" si="436"/>
        <v>15.365</v>
      </c>
      <c r="D13981" s="254">
        <f t="shared" si="437"/>
        <v>1.9588846567306639</v>
      </c>
    </row>
    <row r="13982" spans="1:4" x14ac:dyDescent="0.3">
      <c r="A13982" s="4">
        <v>39875</v>
      </c>
      <c r="B13982" s="200">
        <v>15337.199999999999</v>
      </c>
      <c r="C13982" s="201">
        <f t="shared" si="436"/>
        <v>15.337199999999999</v>
      </c>
      <c r="D13982" s="254">
        <f t="shared" si="437"/>
        <v>-0.18093068662545786</v>
      </c>
    </row>
    <row r="13983" spans="1:4" x14ac:dyDescent="0.3">
      <c r="A13983" s="4">
        <v>39876</v>
      </c>
      <c r="B13983" s="200">
        <v>15217.800000000001</v>
      </c>
      <c r="C13983" s="201">
        <f t="shared" si="436"/>
        <v>15.2178</v>
      </c>
      <c r="D13983" s="254">
        <f t="shared" si="437"/>
        <v>-0.77849933495029999</v>
      </c>
    </row>
    <row r="13984" spans="1:4" x14ac:dyDescent="0.3">
      <c r="A13984" s="4">
        <v>39877</v>
      </c>
      <c r="B13984" s="200">
        <v>15285.5</v>
      </c>
      <c r="C13984" s="201">
        <f t="shared" si="436"/>
        <v>15.285500000000001</v>
      </c>
      <c r="D13984" s="254">
        <f t="shared" si="437"/>
        <v>0.44487376624742225</v>
      </c>
    </row>
    <row r="13985" spans="1:4" x14ac:dyDescent="0.3">
      <c r="A13985" s="4">
        <v>39878</v>
      </c>
      <c r="B13985" s="200">
        <v>15263.3</v>
      </c>
      <c r="C13985" s="201">
        <f t="shared" si="436"/>
        <v>15.263299999999999</v>
      </c>
      <c r="D13985" s="254">
        <f t="shared" si="437"/>
        <v>-0.14523568087403405</v>
      </c>
    </row>
    <row r="13986" spans="1:4" x14ac:dyDescent="0.3">
      <c r="A13986" s="4">
        <v>39881</v>
      </c>
      <c r="B13986" s="200">
        <v>15351.699999999999</v>
      </c>
      <c r="C13986" s="201">
        <f t="shared" si="436"/>
        <v>15.351699999999999</v>
      </c>
      <c r="D13986" s="254">
        <f t="shared" si="437"/>
        <v>0.57916702154841015</v>
      </c>
    </row>
    <row r="13987" spans="1:4" x14ac:dyDescent="0.3">
      <c r="A13987" s="4">
        <v>39882</v>
      </c>
      <c r="B13987" s="200">
        <v>15314.199999999999</v>
      </c>
      <c r="C13987" s="201">
        <f t="shared" si="436"/>
        <v>15.3142</v>
      </c>
      <c r="D13987" s="254">
        <f t="shared" si="437"/>
        <v>-0.24427262127321159</v>
      </c>
    </row>
    <row r="13988" spans="1:4" x14ac:dyDescent="0.3">
      <c r="A13988" s="4">
        <v>39883</v>
      </c>
      <c r="B13988" s="200">
        <v>15114.5</v>
      </c>
      <c r="C13988" s="201">
        <f t="shared" si="436"/>
        <v>15.1145</v>
      </c>
      <c r="D13988" s="254">
        <f t="shared" si="437"/>
        <v>-1.3040184926408127</v>
      </c>
    </row>
    <row r="13989" spans="1:4" x14ac:dyDescent="0.3">
      <c r="A13989" s="4">
        <v>39884</v>
      </c>
      <c r="B13989" s="200">
        <v>14908.300000000001</v>
      </c>
      <c r="C13989" s="201">
        <f t="shared" si="436"/>
        <v>14.908300000000001</v>
      </c>
      <c r="D13989" s="254">
        <f t="shared" si="437"/>
        <v>-1.3642528697608181</v>
      </c>
    </row>
    <row r="13990" spans="1:4" x14ac:dyDescent="0.3">
      <c r="A13990" s="4">
        <v>39885</v>
      </c>
      <c r="B13990" s="200">
        <v>14569</v>
      </c>
      <c r="C13990" s="201">
        <f t="shared" si="436"/>
        <v>14.569000000000001</v>
      </c>
      <c r="D13990" s="254">
        <f t="shared" si="437"/>
        <v>-2.2759134173581219</v>
      </c>
    </row>
    <row r="13991" spans="1:4" x14ac:dyDescent="0.3">
      <c r="A13991" s="4">
        <v>39889</v>
      </c>
      <c r="B13991" s="200">
        <v>14050.2</v>
      </c>
      <c r="C13991" s="201">
        <f t="shared" si="436"/>
        <v>14.0502</v>
      </c>
      <c r="D13991" s="254">
        <f t="shared" si="437"/>
        <v>-3.5609856544718155</v>
      </c>
    </row>
    <row r="13992" spans="1:4" x14ac:dyDescent="0.3">
      <c r="A13992" s="4">
        <v>39890</v>
      </c>
      <c r="B13992" s="200">
        <v>14145.699999999999</v>
      </c>
      <c r="C13992" s="201">
        <f t="shared" si="436"/>
        <v>14.1457</v>
      </c>
      <c r="D13992" s="254">
        <f t="shared" si="437"/>
        <v>0.67970562696615389</v>
      </c>
    </row>
    <row r="13993" spans="1:4" x14ac:dyDescent="0.3">
      <c r="A13993" s="4">
        <v>39891</v>
      </c>
      <c r="B13993" s="200">
        <v>14080</v>
      </c>
      <c r="C13993" s="201">
        <f t="shared" si="436"/>
        <v>14.08</v>
      </c>
      <c r="D13993" s="254">
        <f t="shared" si="437"/>
        <v>-0.46445209498291451</v>
      </c>
    </row>
    <row r="13994" spans="1:4" x14ac:dyDescent="0.3">
      <c r="A13994" s="4">
        <v>39892</v>
      </c>
      <c r="B13994" s="200">
        <v>14148</v>
      </c>
      <c r="C13994" s="201">
        <f t="shared" si="436"/>
        <v>14.148</v>
      </c>
      <c r="D13994" s="254">
        <f t="shared" si="437"/>
        <v>0.4829545454545503</v>
      </c>
    </row>
    <row r="13995" spans="1:4" x14ac:dyDescent="0.3">
      <c r="A13995" s="4">
        <v>39895</v>
      </c>
      <c r="B13995" s="200">
        <v>14320.4</v>
      </c>
      <c r="C13995" s="201">
        <f t="shared" si="436"/>
        <v>14.320399999999999</v>
      </c>
      <c r="D13995" s="254">
        <f t="shared" si="437"/>
        <v>1.2185467910658776</v>
      </c>
    </row>
    <row r="13996" spans="1:4" x14ac:dyDescent="0.3">
      <c r="A13996" s="4">
        <v>39896</v>
      </c>
      <c r="B13996" s="200">
        <v>14268.3</v>
      </c>
      <c r="C13996" s="201">
        <f t="shared" si="436"/>
        <v>14.2683</v>
      </c>
      <c r="D13996" s="254">
        <f t="shared" si="437"/>
        <v>-0.36381665316611578</v>
      </c>
    </row>
    <row r="13997" spans="1:4" x14ac:dyDescent="0.3">
      <c r="A13997" s="4">
        <v>39897</v>
      </c>
      <c r="B13997" s="200">
        <v>14235.8</v>
      </c>
      <c r="C13997" s="201">
        <f t="shared" si="436"/>
        <v>14.235799999999999</v>
      </c>
      <c r="D13997" s="254">
        <f t="shared" si="437"/>
        <v>-0.22777766096871988</v>
      </c>
    </row>
    <row r="13998" spans="1:4" x14ac:dyDescent="0.3">
      <c r="A13998" s="4">
        <v>39898</v>
      </c>
      <c r="B13998" s="200">
        <v>14216.300000000001</v>
      </c>
      <c r="C13998" s="201">
        <f t="shared" si="436"/>
        <v>14.2163</v>
      </c>
      <c r="D13998" s="254">
        <f t="shared" si="437"/>
        <v>-0.13697860323970135</v>
      </c>
    </row>
    <row r="13999" spans="1:4" x14ac:dyDescent="0.3">
      <c r="A13999" s="4">
        <v>39899</v>
      </c>
      <c r="B13999" s="200">
        <v>14331.699999999999</v>
      </c>
      <c r="C13999" s="201">
        <f t="shared" si="436"/>
        <v>14.3317</v>
      </c>
      <c r="D13999" s="254">
        <f t="shared" si="437"/>
        <v>0.81174426538548339</v>
      </c>
    </row>
    <row r="14000" spans="1:4" x14ac:dyDescent="0.3">
      <c r="A14000" s="4">
        <v>39902</v>
      </c>
      <c r="B14000" s="200">
        <v>14385.5</v>
      </c>
      <c r="C14000" s="201">
        <f t="shared" si="436"/>
        <v>14.3855</v>
      </c>
      <c r="D14000" s="254">
        <f t="shared" si="437"/>
        <v>0.37539161439328339</v>
      </c>
    </row>
    <row r="14001" spans="1:4" x14ac:dyDescent="0.3">
      <c r="A14001" s="4">
        <v>39903</v>
      </c>
      <c r="B14001" s="200">
        <v>14151.7</v>
      </c>
      <c r="C14001" s="201">
        <f t="shared" si="436"/>
        <v>14.1517</v>
      </c>
      <c r="D14001" s="254">
        <f t="shared" si="437"/>
        <v>-1.62524764519828</v>
      </c>
    </row>
    <row r="14002" spans="1:4" x14ac:dyDescent="0.3">
      <c r="A14002" s="4">
        <v>39904</v>
      </c>
      <c r="B14002" s="200">
        <v>13910.8</v>
      </c>
      <c r="C14002" s="201">
        <f t="shared" si="436"/>
        <v>13.9108</v>
      </c>
      <c r="D14002" s="254">
        <f t="shared" si="437"/>
        <v>-1.702268985351596</v>
      </c>
    </row>
    <row r="14003" spans="1:4" x14ac:dyDescent="0.3">
      <c r="A14003" s="4">
        <v>39905</v>
      </c>
      <c r="B14003" s="200">
        <v>13792.400000000001</v>
      </c>
      <c r="C14003" s="201">
        <f t="shared" si="436"/>
        <v>13.792400000000001</v>
      </c>
      <c r="D14003" s="254">
        <f t="shared" si="437"/>
        <v>-0.85113724588088413</v>
      </c>
    </row>
    <row r="14004" spans="1:4" x14ac:dyDescent="0.3">
      <c r="A14004" s="4">
        <v>39906</v>
      </c>
      <c r="B14004" s="200">
        <v>13613.699999999999</v>
      </c>
      <c r="C14004" s="201">
        <f t="shared" si="436"/>
        <v>13.6137</v>
      </c>
      <c r="D14004" s="254">
        <f t="shared" si="437"/>
        <v>-1.2956410776949756</v>
      </c>
    </row>
    <row r="14005" spans="1:4" x14ac:dyDescent="0.3">
      <c r="A14005" s="4">
        <v>39909</v>
      </c>
      <c r="B14005" s="200">
        <v>13632.5</v>
      </c>
      <c r="C14005" s="201">
        <f t="shared" si="436"/>
        <v>13.6325</v>
      </c>
      <c r="D14005" s="254">
        <f t="shared" si="437"/>
        <v>0.13809618252202949</v>
      </c>
    </row>
    <row r="14006" spans="1:4" x14ac:dyDescent="0.3">
      <c r="A14006" s="4">
        <v>39910</v>
      </c>
      <c r="B14006" s="200">
        <v>13571.199999999999</v>
      </c>
      <c r="C14006" s="201">
        <f t="shared" si="436"/>
        <v>13.571199999999999</v>
      </c>
      <c r="D14006" s="254">
        <f t="shared" si="437"/>
        <v>-0.449660737208879</v>
      </c>
    </row>
    <row r="14007" spans="1:4" x14ac:dyDescent="0.3">
      <c r="A14007" s="4">
        <v>39911</v>
      </c>
      <c r="B14007" s="200">
        <v>13364.800000000001</v>
      </c>
      <c r="C14007" s="201">
        <f t="shared" si="436"/>
        <v>13.364800000000001</v>
      </c>
      <c r="D14007" s="254">
        <f t="shared" si="437"/>
        <v>-1.5208677198773723</v>
      </c>
    </row>
    <row r="14008" spans="1:4" x14ac:dyDescent="0.3">
      <c r="A14008" s="4">
        <v>39916</v>
      </c>
      <c r="B14008" s="200">
        <v>13091.4</v>
      </c>
      <c r="C14008" s="201">
        <f t="shared" si="436"/>
        <v>13.0914</v>
      </c>
      <c r="D14008" s="254">
        <f t="shared" si="437"/>
        <v>-2.0456722135759664</v>
      </c>
    </row>
    <row r="14009" spans="1:4" x14ac:dyDescent="0.3">
      <c r="A14009" s="4">
        <v>39917</v>
      </c>
      <c r="B14009" s="200">
        <v>13086</v>
      </c>
      <c r="C14009" s="201">
        <f t="shared" si="436"/>
        <v>13.086</v>
      </c>
      <c r="D14009" s="254">
        <f t="shared" si="437"/>
        <v>-4.1248453183007072E-2</v>
      </c>
    </row>
    <row r="14010" spans="1:4" x14ac:dyDescent="0.3">
      <c r="A14010" s="4">
        <v>39918</v>
      </c>
      <c r="B14010" s="200">
        <v>13168.300000000001</v>
      </c>
      <c r="C14010" s="201">
        <f t="shared" si="436"/>
        <v>13.1683</v>
      </c>
      <c r="D14010" s="254">
        <f t="shared" si="437"/>
        <v>0.62891639920525932</v>
      </c>
    </row>
    <row r="14011" spans="1:4" x14ac:dyDescent="0.3">
      <c r="A14011" s="4">
        <v>39919</v>
      </c>
      <c r="B14011" s="200">
        <v>13051.1</v>
      </c>
      <c r="C14011" s="201">
        <f t="shared" si="436"/>
        <v>13.0511</v>
      </c>
      <c r="D14011" s="254">
        <f t="shared" si="437"/>
        <v>-0.89001617520865217</v>
      </c>
    </row>
    <row r="14012" spans="1:4" x14ac:dyDescent="0.3">
      <c r="A14012" s="4">
        <v>39920</v>
      </c>
      <c r="B14012" s="200">
        <v>13155.8</v>
      </c>
      <c r="C14012" s="201">
        <f t="shared" si="436"/>
        <v>13.155799999999999</v>
      </c>
      <c r="D14012" s="254">
        <f t="shared" si="437"/>
        <v>0.80223122955151993</v>
      </c>
    </row>
    <row r="14013" spans="1:4" x14ac:dyDescent="0.3">
      <c r="A14013" s="4">
        <v>39923</v>
      </c>
      <c r="B14013" s="200">
        <v>13320</v>
      </c>
      <c r="C14013" s="201">
        <f t="shared" si="436"/>
        <v>13.32</v>
      </c>
      <c r="D14013" s="254">
        <f t="shared" si="437"/>
        <v>1.248118700497125</v>
      </c>
    </row>
    <row r="14014" spans="1:4" x14ac:dyDescent="0.3">
      <c r="A14014" s="4">
        <v>39924</v>
      </c>
      <c r="B14014" s="200">
        <v>13175</v>
      </c>
      <c r="C14014" s="201">
        <f t="shared" si="436"/>
        <v>13.175000000000001</v>
      </c>
      <c r="D14014" s="254">
        <f t="shared" si="437"/>
        <v>-1.0885885885885904</v>
      </c>
    </row>
    <row r="14015" spans="1:4" x14ac:dyDescent="0.3">
      <c r="A14015" s="4">
        <v>39925</v>
      </c>
      <c r="B14015" s="200">
        <v>13145.699999999999</v>
      </c>
      <c r="C14015" s="201">
        <f t="shared" si="436"/>
        <v>13.1457</v>
      </c>
      <c r="D14015" s="254">
        <f t="shared" si="437"/>
        <v>-0.22239089184061811</v>
      </c>
    </row>
    <row r="14016" spans="1:4" x14ac:dyDescent="0.3">
      <c r="A14016" s="4">
        <v>39926</v>
      </c>
      <c r="B14016" s="200">
        <v>13309.900000000001</v>
      </c>
      <c r="C14016" s="201">
        <f t="shared" si="436"/>
        <v>13.309900000000001</v>
      </c>
      <c r="D14016" s="254">
        <f t="shared" si="437"/>
        <v>1.2490776451615559</v>
      </c>
    </row>
    <row r="14017" spans="1:4" x14ac:dyDescent="0.3">
      <c r="A14017" s="4">
        <v>39927</v>
      </c>
      <c r="B14017" s="200">
        <v>13231.8</v>
      </c>
      <c r="C14017" s="201">
        <f t="shared" si="436"/>
        <v>13.2318</v>
      </c>
      <c r="D14017" s="254">
        <f t="shared" si="437"/>
        <v>-0.58678126807866215</v>
      </c>
    </row>
    <row r="14018" spans="1:4" x14ac:dyDescent="0.3">
      <c r="A14018" s="4">
        <v>39930</v>
      </c>
      <c r="B14018" s="200">
        <v>13755</v>
      </c>
      <c r="C14018" s="201">
        <f t="shared" si="436"/>
        <v>13.755000000000001</v>
      </c>
      <c r="D14018" s="254">
        <f t="shared" si="437"/>
        <v>3.9541105518523523</v>
      </c>
    </row>
    <row r="14019" spans="1:4" x14ac:dyDescent="0.3">
      <c r="A14019" s="4">
        <v>39931</v>
      </c>
      <c r="B14019" s="200">
        <v>13866.699999999999</v>
      </c>
      <c r="C14019" s="201">
        <f t="shared" si="436"/>
        <v>13.866699999999998</v>
      </c>
      <c r="D14019" s="254">
        <f t="shared" si="437"/>
        <v>0.81206833878588736</v>
      </c>
    </row>
    <row r="14020" spans="1:4" x14ac:dyDescent="0.3">
      <c r="A14020" s="4">
        <v>39932</v>
      </c>
      <c r="B14020" s="200">
        <v>13648.5</v>
      </c>
      <c r="C14020" s="201">
        <f t="shared" si="436"/>
        <v>13.6485</v>
      </c>
      <c r="D14020" s="254">
        <f t="shared" si="437"/>
        <v>-1.5735539097261664</v>
      </c>
    </row>
    <row r="14021" spans="1:4" x14ac:dyDescent="0.3">
      <c r="A14021" s="4">
        <v>39933</v>
      </c>
      <c r="B14021" s="200">
        <v>13844.300000000001</v>
      </c>
      <c r="C14021" s="201">
        <f t="shared" si="436"/>
        <v>13.8443</v>
      </c>
      <c r="D14021" s="254">
        <f t="shared" si="437"/>
        <v>1.4345898816719771</v>
      </c>
    </row>
    <row r="14022" spans="1:4" x14ac:dyDescent="0.3">
      <c r="A14022" s="4">
        <v>39937</v>
      </c>
      <c r="B14022" s="200">
        <v>13350</v>
      </c>
      <c r="C14022" s="201">
        <f t="shared" ref="C14022:C14085" si="438">B14022/1000</f>
        <v>13.35</v>
      </c>
      <c r="D14022" s="254">
        <f t="shared" si="437"/>
        <v>-3.5704224843437493</v>
      </c>
    </row>
    <row r="14023" spans="1:4" x14ac:dyDescent="0.3">
      <c r="A14023" s="4">
        <v>39938</v>
      </c>
      <c r="B14023" s="200">
        <v>13224.199999999999</v>
      </c>
      <c r="C14023" s="201">
        <f t="shared" si="438"/>
        <v>13.2242</v>
      </c>
      <c r="D14023" s="254">
        <f t="shared" ref="D14023:D14086" si="439">((B14023/B14022)-1)*100</f>
        <v>-0.94232209737828976</v>
      </c>
    </row>
    <row r="14024" spans="1:4" x14ac:dyDescent="0.3">
      <c r="A14024" s="4">
        <v>39939</v>
      </c>
      <c r="B14024" s="200">
        <v>13226.800000000001</v>
      </c>
      <c r="C14024" s="201">
        <f t="shared" si="438"/>
        <v>13.226800000000001</v>
      </c>
      <c r="D14024" s="254">
        <f t="shared" si="439"/>
        <v>1.9660924668429836E-2</v>
      </c>
    </row>
    <row r="14025" spans="1:4" x14ac:dyDescent="0.3">
      <c r="A14025" s="4">
        <v>39940</v>
      </c>
      <c r="B14025" s="200">
        <v>13110.300000000001</v>
      </c>
      <c r="C14025" s="201">
        <f t="shared" si="438"/>
        <v>13.110300000000001</v>
      </c>
      <c r="D14025" s="254">
        <f t="shared" si="439"/>
        <v>-0.88078749206157436</v>
      </c>
    </row>
    <row r="14026" spans="1:4" x14ac:dyDescent="0.3">
      <c r="A14026" s="4">
        <v>39941</v>
      </c>
      <c r="B14026" s="200">
        <v>13106.7</v>
      </c>
      <c r="C14026" s="201">
        <f t="shared" si="438"/>
        <v>13.1067</v>
      </c>
      <c r="D14026" s="254">
        <f t="shared" si="439"/>
        <v>-2.7459325873557816E-2</v>
      </c>
    </row>
    <row r="14027" spans="1:4" x14ac:dyDescent="0.3">
      <c r="A14027" s="4">
        <v>39944</v>
      </c>
      <c r="B14027" s="200">
        <v>13100.8</v>
      </c>
      <c r="C14027" s="201">
        <f t="shared" si="438"/>
        <v>13.1008</v>
      </c>
      <c r="D14027" s="254">
        <f t="shared" si="439"/>
        <v>-4.5015144925886208E-2</v>
      </c>
    </row>
    <row r="14028" spans="1:4" x14ac:dyDescent="0.3">
      <c r="A14028" s="4">
        <v>39945</v>
      </c>
      <c r="B14028" s="200">
        <v>13220.800000000001</v>
      </c>
      <c r="C14028" s="201">
        <f t="shared" si="438"/>
        <v>13.220800000000001</v>
      </c>
      <c r="D14028" s="254">
        <f t="shared" si="439"/>
        <v>0.91597459697119188</v>
      </c>
    </row>
    <row r="14029" spans="1:4" x14ac:dyDescent="0.3">
      <c r="A14029" s="4">
        <v>39946</v>
      </c>
      <c r="B14029" s="200">
        <v>13317.7</v>
      </c>
      <c r="C14029" s="201">
        <f t="shared" si="438"/>
        <v>13.3177</v>
      </c>
      <c r="D14029" s="254">
        <f t="shared" si="439"/>
        <v>0.73293597966839208</v>
      </c>
    </row>
    <row r="14030" spans="1:4" x14ac:dyDescent="0.3">
      <c r="A14030" s="4">
        <v>39947</v>
      </c>
      <c r="B14030" s="200">
        <v>13298.3</v>
      </c>
      <c r="C14030" s="201">
        <f t="shared" si="438"/>
        <v>13.298299999999999</v>
      </c>
      <c r="D14030" s="254">
        <f t="shared" si="439"/>
        <v>-0.14567079901185442</v>
      </c>
    </row>
    <row r="14031" spans="1:4" x14ac:dyDescent="0.3">
      <c r="A14031" s="4">
        <v>39948</v>
      </c>
      <c r="B14031" s="200">
        <v>13205.8</v>
      </c>
      <c r="C14031" s="201">
        <f t="shared" si="438"/>
        <v>13.2058</v>
      </c>
      <c r="D14031" s="254">
        <f t="shared" si="439"/>
        <v>-0.69557763022340957</v>
      </c>
    </row>
    <row r="14032" spans="1:4" x14ac:dyDescent="0.3">
      <c r="A14032" s="4">
        <v>39951</v>
      </c>
      <c r="B14032" s="200">
        <v>13136.300000000001</v>
      </c>
      <c r="C14032" s="201">
        <f t="shared" si="438"/>
        <v>13.1363</v>
      </c>
      <c r="D14032" s="254">
        <f t="shared" si="439"/>
        <v>-0.52628390555663485</v>
      </c>
    </row>
    <row r="14033" spans="1:4" x14ac:dyDescent="0.3">
      <c r="A14033" s="4">
        <v>39952</v>
      </c>
      <c r="B14033" s="200">
        <v>12968</v>
      </c>
      <c r="C14033" s="201">
        <f t="shared" si="438"/>
        <v>12.968</v>
      </c>
      <c r="D14033" s="254">
        <f t="shared" si="439"/>
        <v>-1.281182677009518</v>
      </c>
    </row>
    <row r="14034" spans="1:4" x14ac:dyDescent="0.3">
      <c r="A14034" s="4">
        <v>39953</v>
      </c>
      <c r="B14034" s="200">
        <v>12869.5</v>
      </c>
      <c r="C14034" s="201">
        <f t="shared" si="438"/>
        <v>12.8695</v>
      </c>
      <c r="D14034" s="254">
        <f t="shared" si="439"/>
        <v>-0.75956199876618946</v>
      </c>
    </row>
    <row r="14035" spans="1:4" x14ac:dyDescent="0.3">
      <c r="A14035" s="4">
        <v>39954</v>
      </c>
      <c r="B14035" s="200">
        <v>13103</v>
      </c>
      <c r="C14035" s="201">
        <f t="shared" si="438"/>
        <v>13.103</v>
      </c>
      <c r="D14035" s="254">
        <f t="shared" si="439"/>
        <v>1.8143673025370122</v>
      </c>
    </row>
    <row r="14036" spans="1:4" x14ac:dyDescent="0.3">
      <c r="A14036" s="4">
        <v>39955</v>
      </c>
      <c r="B14036" s="200">
        <v>13172.800000000001</v>
      </c>
      <c r="C14036" s="201">
        <f t="shared" si="438"/>
        <v>13.172800000000001</v>
      </c>
      <c r="D14036" s="254">
        <f t="shared" si="439"/>
        <v>0.5327024345569864</v>
      </c>
    </row>
    <row r="14037" spans="1:4" x14ac:dyDescent="0.3">
      <c r="A14037" s="4">
        <v>39958</v>
      </c>
      <c r="B14037" s="200">
        <v>13137.5</v>
      </c>
      <c r="C14037" s="201">
        <f t="shared" si="438"/>
        <v>13.137499999999999</v>
      </c>
      <c r="D14037" s="254">
        <f t="shared" si="439"/>
        <v>-0.26797643629297152</v>
      </c>
    </row>
    <row r="14038" spans="1:4" x14ac:dyDescent="0.3">
      <c r="A14038" s="4">
        <v>39959</v>
      </c>
      <c r="B14038" s="200">
        <v>13133.800000000001</v>
      </c>
      <c r="C14038" s="201">
        <f t="shared" si="438"/>
        <v>13.133800000000001</v>
      </c>
      <c r="D14038" s="254">
        <f t="shared" si="439"/>
        <v>-2.8163653663171306E-2</v>
      </c>
    </row>
    <row r="14039" spans="1:4" x14ac:dyDescent="0.3">
      <c r="A14039" s="4">
        <v>39960</v>
      </c>
      <c r="B14039" s="200">
        <v>13159</v>
      </c>
      <c r="C14039" s="201">
        <f t="shared" si="438"/>
        <v>13.159000000000001</v>
      </c>
      <c r="D14039" s="254">
        <f t="shared" si="439"/>
        <v>0.19187135482494622</v>
      </c>
    </row>
    <row r="14040" spans="1:4" x14ac:dyDescent="0.3">
      <c r="A14040" s="4">
        <v>39961</v>
      </c>
      <c r="B14040" s="200">
        <v>13233.7</v>
      </c>
      <c r="C14040" s="201">
        <f t="shared" si="438"/>
        <v>13.233700000000001</v>
      </c>
      <c r="D14040" s="254">
        <f t="shared" si="439"/>
        <v>0.56767231552550257</v>
      </c>
    </row>
    <row r="14041" spans="1:4" x14ac:dyDescent="0.3">
      <c r="A14041" s="4">
        <v>39962</v>
      </c>
      <c r="B14041" s="200">
        <v>13166.7</v>
      </c>
      <c r="C14041" s="201">
        <f t="shared" si="438"/>
        <v>13.166700000000001</v>
      </c>
      <c r="D14041" s="254">
        <f t="shared" si="439"/>
        <v>-0.50628320122112491</v>
      </c>
    </row>
    <row r="14042" spans="1:4" x14ac:dyDescent="0.3">
      <c r="A14042" s="4">
        <v>39965</v>
      </c>
      <c r="B14042" s="200">
        <v>13155</v>
      </c>
      <c r="C14042" s="201">
        <f t="shared" si="438"/>
        <v>13.154999999999999</v>
      </c>
      <c r="D14042" s="254">
        <f t="shared" si="439"/>
        <v>-8.8860534530299518E-2</v>
      </c>
    </row>
    <row r="14043" spans="1:4" x14ac:dyDescent="0.3">
      <c r="A14043" s="4">
        <v>39966</v>
      </c>
      <c r="B14043" s="200">
        <v>13260.9</v>
      </c>
      <c r="C14043" s="201">
        <f t="shared" si="438"/>
        <v>13.260899999999999</v>
      </c>
      <c r="D14043" s="254">
        <f t="shared" si="439"/>
        <v>0.80501710376281732</v>
      </c>
    </row>
    <row r="14044" spans="1:4" x14ac:dyDescent="0.3">
      <c r="A14044" s="4">
        <v>39967</v>
      </c>
      <c r="B14044" s="200">
        <v>13317.199999999999</v>
      </c>
      <c r="C14044" s="201">
        <f t="shared" si="438"/>
        <v>13.3172</v>
      </c>
      <c r="D14044" s="254">
        <f t="shared" si="439"/>
        <v>0.42455640265743888</v>
      </c>
    </row>
    <row r="14045" spans="1:4" x14ac:dyDescent="0.3">
      <c r="A14045" s="4">
        <v>39968</v>
      </c>
      <c r="B14045" s="200">
        <v>13267.5</v>
      </c>
      <c r="C14045" s="201">
        <f t="shared" si="438"/>
        <v>13.2675</v>
      </c>
      <c r="D14045" s="254">
        <f t="shared" si="439"/>
        <v>-0.37320157390441366</v>
      </c>
    </row>
    <row r="14046" spans="1:4" x14ac:dyDescent="0.3">
      <c r="A14046" s="4">
        <v>39969</v>
      </c>
      <c r="B14046" s="200">
        <v>13276.8</v>
      </c>
      <c r="C14046" s="201">
        <f t="shared" si="438"/>
        <v>13.2768</v>
      </c>
      <c r="D14046" s="254">
        <f t="shared" si="439"/>
        <v>7.009609949122364E-2</v>
      </c>
    </row>
    <row r="14047" spans="1:4" x14ac:dyDescent="0.3">
      <c r="A14047" s="4">
        <v>39972</v>
      </c>
      <c r="B14047" s="200">
        <v>13450</v>
      </c>
      <c r="C14047" s="201">
        <f t="shared" si="438"/>
        <v>13.45</v>
      </c>
      <c r="D14047" s="254">
        <f t="shared" si="439"/>
        <v>1.3045312123403319</v>
      </c>
    </row>
    <row r="14048" spans="1:4" x14ac:dyDescent="0.3">
      <c r="A14048" s="4">
        <v>39973</v>
      </c>
      <c r="B14048" s="200">
        <v>13479.300000000001</v>
      </c>
      <c r="C14048" s="201">
        <f t="shared" si="438"/>
        <v>13.4793</v>
      </c>
      <c r="D14048" s="254">
        <f t="shared" si="439"/>
        <v>0.21784386617100804</v>
      </c>
    </row>
    <row r="14049" spans="1:4" x14ac:dyDescent="0.3">
      <c r="A14049" s="4">
        <v>39974</v>
      </c>
      <c r="B14049" s="200">
        <v>13650.7</v>
      </c>
      <c r="C14049" s="201">
        <f t="shared" si="438"/>
        <v>13.650700000000001</v>
      </c>
      <c r="D14049" s="254">
        <f t="shared" si="439"/>
        <v>1.271579384686139</v>
      </c>
    </row>
    <row r="14050" spans="1:4" x14ac:dyDescent="0.3">
      <c r="A14050" s="4">
        <v>39975</v>
      </c>
      <c r="B14050" s="200">
        <v>13458.1</v>
      </c>
      <c r="C14050" s="201">
        <f t="shared" si="438"/>
        <v>13.4581</v>
      </c>
      <c r="D14050" s="254">
        <f t="shared" si="439"/>
        <v>-1.4109166562886966</v>
      </c>
    </row>
    <row r="14051" spans="1:4" x14ac:dyDescent="0.3">
      <c r="A14051" s="4">
        <v>39976</v>
      </c>
      <c r="B14051" s="200">
        <v>13399.699999999999</v>
      </c>
      <c r="C14051" s="201">
        <f t="shared" si="438"/>
        <v>13.399699999999999</v>
      </c>
      <c r="D14051" s="254">
        <f t="shared" si="439"/>
        <v>-0.43393941195266628</v>
      </c>
    </row>
    <row r="14052" spans="1:4" x14ac:dyDescent="0.3">
      <c r="A14052" s="4">
        <v>39979</v>
      </c>
      <c r="B14052" s="200">
        <v>13452.3</v>
      </c>
      <c r="C14052" s="201">
        <f t="shared" si="438"/>
        <v>13.452299999999999</v>
      </c>
      <c r="D14052" s="254">
        <f t="shared" si="439"/>
        <v>0.39254610177839044</v>
      </c>
    </row>
    <row r="14053" spans="1:4" x14ac:dyDescent="0.3">
      <c r="A14053" s="4">
        <v>39980</v>
      </c>
      <c r="B14053" s="200">
        <v>13352.5</v>
      </c>
      <c r="C14053" s="201">
        <f t="shared" si="438"/>
        <v>13.352499999999999</v>
      </c>
      <c r="D14053" s="254">
        <f t="shared" si="439"/>
        <v>-0.7418805706087328</v>
      </c>
    </row>
    <row r="14054" spans="1:4" x14ac:dyDescent="0.3">
      <c r="A14054" s="4">
        <v>39981</v>
      </c>
      <c r="B14054" s="200">
        <v>13469.8</v>
      </c>
      <c r="C14054" s="201">
        <f t="shared" si="438"/>
        <v>13.469799999999999</v>
      </c>
      <c r="D14054" s="254">
        <f t="shared" si="439"/>
        <v>0.87848717468639315</v>
      </c>
    </row>
    <row r="14055" spans="1:4" x14ac:dyDescent="0.3">
      <c r="A14055" s="4">
        <v>39982</v>
      </c>
      <c r="B14055" s="200">
        <v>13369.400000000001</v>
      </c>
      <c r="C14055" s="201">
        <f t="shared" si="438"/>
        <v>13.369400000000001</v>
      </c>
      <c r="D14055" s="254">
        <f t="shared" si="439"/>
        <v>-0.74537112652005577</v>
      </c>
    </row>
    <row r="14056" spans="1:4" x14ac:dyDescent="0.3">
      <c r="A14056" s="4">
        <v>39983</v>
      </c>
      <c r="B14056" s="200">
        <v>13324.8</v>
      </c>
      <c r="C14056" s="201">
        <f t="shared" si="438"/>
        <v>13.3248</v>
      </c>
      <c r="D14056" s="254">
        <f t="shared" si="439"/>
        <v>-0.33359761844212743</v>
      </c>
    </row>
    <row r="14057" spans="1:4" x14ac:dyDescent="0.3">
      <c r="A14057" s="4">
        <v>39986</v>
      </c>
      <c r="B14057" s="200">
        <v>13378.199999999999</v>
      </c>
      <c r="C14057" s="201">
        <f t="shared" si="438"/>
        <v>13.3782</v>
      </c>
      <c r="D14057" s="254">
        <f t="shared" si="439"/>
        <v>0.40075648414985565</v>
      </c>
    </row>
    <row r="14058" spans="1:4" x14ac:dyDescent="0.3">
      <c r="A14058" s="4">
        <v>39987</v>
      </c>
      <c r="B14058" s="200">
        <v>13318.699999999999</v>
      </c>
      <c r="C14058" s="201">
        <f t="shared" si="438"/>
        <v>13.3187</v>
      </c>
      <c r="D14058" s="254">
        <f t="shared" si="439"/>
        <v>-0.44475340479287473</v>
      </c>
    </row>
    <row r="14059" spans="1:4" x14ac:dyDescent="0.3">
      <c r="A14059" s="4">
        <v>39988</v>
      </c>
      <c r="B14059" s="200">
        <v>13305.1</v>
      </c>
      <c r="C14059" s="201">
        <f t="shared" si="438"/>
        <v>13.305099999999999</v>
      </c>
      <c r="D14059" s="254">
        <f t="shared" si="439"/>
        <v>-0.10211206799460859</v>
      </c>
    </row>
    <row r="14060" spans="1:4" x14ac:dyDescent="0.3">
      <c r="A14060" s="4">
        <v>39989</v>
      </c>
      <c r="B14060" s="200">
        <v>13277.8</v>
      </c>
      <c r="C14060" s="201">
        <f t="shared" si="438"/>
        <v>13.277799999999999</v>
      </c>
      <c r="D14060" s="254">
        <f t="shared" si="439"/>
        <v>-0.20518447813245855</v>
      </c>
    </row>
    <row r="14061" spans="1:4" x14ac:dyDescent="0.3">
      <c r="A14061" s="4">
        <v>39990</v>
      </c>
      <c r="B14061" s="200">
        <v>13202.3</v>
      </c>
      <c r="C14061" s="201">
        <f t="shared" si="438"/>
        <v>13.202299999999999</v>
      </c>
      <c r="D14061" s="254">
        <f t="shared" si="439"/>
        <v>-0.56861829519950779</v>
      </c>
    </row>
    <row r="14062" spans="1:4" x14ac:dyDescent="0.3">
      <c r="A14062" s="4">
        <v>39993</v>
      </c>
      <c r="B14062" s="200">
        <v>13181.2</v>
      </c>
      <c r="C14062" s="201">
        <f t="shared" si="438"/>
        <v>13.1812</v>
      </c>
      <c r="D14062" s="254">
        <f t="shared" si="439"/>
        <v>-0.15982063731317941</v>
      </c>
    </row>
    <row r="14063" spans="1:4" x14ac:dyDescent="0.3">
      <c r="A14063" s="4">
        <v>39994</v>
      </c>
      <c r="B14063" s="200">
        <v>13172.2</v>
      </c>
      <c r="C14063" s="201">
        <f t="shared" si="438"/>
        <v>13.1722</v>
      </c>
      <c r="D14063" s="254">
        <f t="shared" si="439"/>
        <v>-6.8279064121623545E-2</v>
      </c>
    </row>
    <row r="14064" spans="1:4" x14ac:dyDescent="0.3">
      <c r="A14064" s="4">
        <v>39995</v>
      </c>
      <c r="B14064" s="200">
        <v>13097.2</v>
      </c>
      <c r="C14064" s="201">
        <f t="shared" si="438"/>
        <v>13.097200000000001</v>
      </c>
      <c r="D14064" s="254">
        <f t="shared" si="439"/>
        <v>-0.56938096901049118</v>
      </c>
    </row>
    <row r="14065" spans="1:4" x14ac:dyDescent="0.3">
      <c r="A14065" s="4">
        <v>39996</v>
      </c>
      <c r="B14065" s="200">
        <v>13169.5</v>
      </c>
      <c r="C14065" s="201">
        <f t="shared" si="438"/>
        <v>13.169499999999999</v>
      </c>
      <c r="D14065" s="254">
        <f t="shared" si="439"/>
        <v>0.55202638731941533</v>
      </c>
    </row>
    <row r="14066" spans="1:4" x14ac:dyDescent="0.3">
      <c r="A14066" s="4">
        <v>39997</v>
      </c>
      <c r="B14066" s="200">
        <v>13242.800000000001</v>
      </c>
      <c r="C14066" s="201">
        <f t="shared" si="438"/>
        <v>13.242800000000001</v>
      </c>
      <c r="D14066" s="254">
        <f t="shared" si="439"/>
        <v>0.55658908842401988</v>
      </c>
    </row>
    <row r="14067" spans="1:4" x14ac:dyDescent="0.3">
      <c r="A14067" s="4">
        <v>40000</v>
      </c>
      <c r="B14067" s="200">
        <v>13254.699999999999</v>
      </c>
      <c r="C14067" s="201">
        <f t="shared" si="438"/>
        <v>13.2547</v>
      </c>
      <c r="D14067" s="254">
        <f t="shared" si="439"/>
        <v>8.9860150421339213E-2</v>
      </c>
    </row>
    <row r="14068" spans="1:4" x14ac:dyDescent="0.3">
      <c r="A14068" s="4">
        <v>40001</v>
      </c>
      <c r="B14068" s="200">
        <v>13272.4</v>
      </c>
      <c r="C14068" s="201">
        <f t="shared" si="438"/>
        <v>13.272399999999999</v>
      </c>
      <c r="D14068" s="254">
        <f t="shared" si="439"/>
        <v>0.13353753762817</v>
      </c>
    </row>
    <row r="14069" spans="1:4" x14ac:dyDescent="0.3">
      <c r="A14069" s="4">
        <v>40002</v>
      </c>
      <c r="B14069" s="200">
        <v>13433.3</v>
      </c>
      <c r="C14069" s="201">
        <f t="shared" si="438"/>
        <v>13.433299999999999</v>
      </c>
      <c r="D14069" s="254">
        <f t="shared" si="439"/>
        <v>1.2122901660588825</v>
      </c>
    </row>
    <row r="14070" spans="1:4" x14ac:dyDescent="0.3">
      <c r="A14070" s="4">
        <v>40003</v>
      </c>
      <c r="B14070" s="200">
        <v>13575.8</v>
      </c>
      <c r="C14070" s="201">
        <f t="shared" si="438"/>
        <v>13.575799999999999</v>
      </c>
      <c r="D14070" s="254">
        <f t="shared" si="439"/>
        <v>1.0607966769148325</v>
      </c>
    </row>
    <row r="14071" spans="1:4" x14ac:dyDescent="0.3">
      <c r="A14071" s="4">
        <v>40004</v>
      </c>
      <c r="B14071" s="200">
        <v>13705.199999999999</v>
      </c>
      <c r="C14071" s="201">
        <f t="shared" si="438"/>
        <v>13.7052</v>
      </c>
      <c r="D14071" s="254">
        <f t="shared" si="439"/>
        <v>0.95316666421132457</v>
      </c>
    </row>
    <row r="14072" spans="1:4" x14ac:dyDescent="0.3">
      <c r="A14072" s="4">
        <v>40007</v>
      </c>
      <c r="B14072" s="200">
        <v>13810.5</v>
      </c>
      <c r="C14072" s="201">
        <f t="shared" si="438"/>
        <v>13.810499999999999</v>
      </c>
      <c r="D14072" s="254">
        <f t="shared" si="439"/>
        <v>0.76832151300236795</v>
      </c>
    </row>
    <row r="14073" spans="1:4" x14ac:dyDescent="0.3">
      <c r="A14073" s="4">
        <v>40008</v>
      </c>
      <c r="B14073" s="200">
        <v>13764.5</v>
      </c>
      <c r="C14073" s="201">
        <f t="shared" si="438"/>
        <v>13.7645</v>
      </c>
      <c r="D14073" s="254">
        <f t="shared" si="439"/>
        <v>-0.33307990297237744</v>
      </c>
    </row>
    <row r="14074" spans="1:4" x14ac:dyDescent="0.3">
      <c r="A14074" s="4">
        <v>40009</v>
      </c>
      <c r="B14074" s="200">
        <v>13652.6</v>
      </c>
      <c r="C14074" s="201">
        <f t="shared" si="438"/>
        <v>13.6526</v>
      </c>
      <c r="D14074" s="254">
        <f t="shared" si="439"/>
        <v>-0.8129608776199615</v>
      </c>
    </row>
    <row r="14075" spans="1:4" x14ac:dyDescent="0.3">
      <c r="A14075" s="4">
        <v>40010</v>
      </c>
      <c r="B14075" s="200">
        <v>13587</v>
      </c>
      <c r="C14075" s="201">
        <f t="shared" si="438"/>
        <v>13.587</v>
      </c>
      <c r="D14075" s="254">
        <f t="shared" si="439"/>
        <v>-0.48049455781317141</v>
      </c>
    </row>
    <row r="14076" spans="1:4" x14ac:dyDescent="0.3">
      <c r="A14076" s="4">
        <v>40011</v>
      </c>
      <c r="B14076" s="200">
        <v>13389.5</v>
      </c>
      <c r="C14076" s="201">
        <f t="shared" si="438"/>
        <v>13.3895</v>
      </c>
      <c r="D14076" s="254">
        <f t="shared" si="439"/>
        <v>-1.4535953484948849</v>
      </c>
    </row>
    <row r="14077" spans="1:4" x14ac:dyDescent="0.3">
      <c r="A14077" s="4">
        <v>40014</v>
      </c>
      <c r="B14077" s="200">
        <v>13315.8</v>
      </c>
      <c r="C14077" s="201">
        <f t="shared" si="438"/>
        <v>13.315799999999999</v>
      </c>
      <c r="D14077" s="254">
        <f t="shared" si="439"/>
        <v>-0.55043130811457397</v>
      </c>
    </row>
    <row r="14078" spans="1:4" x14ac:dyDescent="0.3">
      <c r="A14078" s="4">
        <v>40015</v>
      </c>
      <c r="B14078" s="200">
        <v>13287.9</v>
      </c>
      <c r="C14078" s="201">
        <f t="shared" si="438"/>
        <v>13.2879</v>
      </c>
      <c r="D14078" s="254">
        <f t="shared" si="439"/>
        <v>-0.20952552606677832</v>
      </c>
    </row>
    <row r="14079" spans="1:4" x14ac:dyDescent="0.3">
      <c r="A14079" s="4">
        <v>40016</v>
      </c>
      <c r="B14079" s="200">
        <v>13231.199999999999</v>
      </c>
      <c r="C14079" s="201">
        <f t="shared" si="438"/>
        <v>13.231199999999999</v>
      </c>
      <c r="D14079" s="254">
        <f t="shared" si="439"/>
        <v>-0.42670399385907887</v>
      </c>
    </row>
    <row r="14080" spans="1:4" x14ac:dyDescent="0.3">
      <c r="A14080" s="4">
        <v>40017</v>
      </c>
      <c r="B14080" s="200">
        <v>13191.5</v>
      </c>
      <c r="C14080" s="201">
        <f t="shared" si="438"/>
        <v>13.1915</v>
      </c>
      <c r="D14080" s="254">
        <f t="shared" si="439"/>
        <v>-0.3000483705181578</v>
      </c>
    </row>
    <row r="14081" spans="1:4" x14ac:dyDescent="0.3">
      <c r="A14081" s="4">
        <v>40018</v>
      </c>
      <c r="B14081" s="200">
        <v>13224.7</v>
      </c>
      <c r="C14081" s="201">
        <f t="shared" si="438"/>
        <v>13.2247</v>
      </c>
      <c r="D14081" s="254">
        <f t="shared" si="439"/>
        <v>0.25167721638934548</v>
      </c>
    </row>
    <row r="14082" spans="1:4" x14ac:dyDescent="0.3">
      <c r="A14082" s="4">
        <v>40021</v>
      </c>
      <c r="B14082" s="200">
        <v>13216.699999999999</v>
      </c>
      <c r="C14082" s="201">
        <f t="shared" si="438"/>
        <v>13.216699999999999</v>
      </c>
      <c r="D14082" s="254">
        <f t="shared" si="439"/>
        <v>-6.0492865622674419E-2</v>
      </c>
    </row>
    <row r="14083" spans="1:4" x14ac:dyDescent="0.3">
      <c r="A14083" s="4">
        <v>40022</v>
      </c>
      <c r="B14083" s="200">
        <v>13282.5</v>
      </c>
      <c r="C14083" s="201">
        <f t="shared" si="438"/>
        <v>13.282500000000001</v>
      </c>
      <c r="D14083" s="254">
        <f t="shared" si="439"/>
        <v>0.49785498649437265</v>
      </c>
    </row>
    <row r="14084" spans="1:4" x14ac:dyDescent="0.3">
      <c r="A14084" s="4">
        <v>40023</v>
      </c>
      <c r="B14084" s="200">
        <v>13264.300000000001</v>
      </c>
      <c r="C14084" s="201">
        <f t="shared" si="438"/>
        <v>13.2643</v>
      </c>
      <c r="D14084" s="254">
        <f t="shared" si="439"/>
        <v>-0.13702239789195048</v>
      </c>
    </row>
    <row r="14085" spans="1:4" x14ac:dyDescent="0.3">
      <c r="A14085" s="4">
        <v>40024</v>
      </c>
      <c r="B14085" s="200">
        <v>13222.300000000001</v>
      </c>
      <c r="C14085" s="201">
        <f t="shared" si="438"/>
        <v>13.222300000000001</v>
      </c>
      <c r="D14085" s="254">
        <f t="shared" si="439"/>
        <v>-0.31663940049606598</v>
      </c>
    </row>
    <row r="14086" spans="1:4" x14ac:dyDescent="0.3">
      <c r="A14086" s="4">
        <v>40025</v>
      </c>
      <c r="B14086" s="200">
        <v>13212.5</v>
      </c>
      <c r="C14086" s="201">
        <f t="shared" ref="C14086:C14149" si="440">B14086/1000</f>
        <v>13.2125</v>
      </c>
      <c r="D14086" s="254">
        <f t="shared" si="439"/>
        <v>-7.411721107524194E-2</v>
      </c>
    </row>
    <row r="14087" spans="1:4" x14ac:dyDescent="0.3">
      <c r="A14087" s="4">
        <v>40028</v>
      </c>
      <c r="B14087" s="200">
        <v>13129.300000000001</v>
      </c>
      <c r="C14087" s="201">
        <f t="shared" si="440"/>
        <v>13.129300000000001</v>
      </c>
      <c r="D14087" s="254">
        <f t="shared" ref="D14087:D14150" si="441">((B14087/B14086)-1)*100</f>
        <v>-0.62970671712392345</v>
      </c>
    </row>
    <row r="14088" spans="1:4" x14ac:dyDescent="0.3">
      <c r="A14088" s="4">
        <v>40029</v>
      </c>
      <c r="B14088" s="200">
        <v>13107.300000000001</v>
      </c>
      <c r="C14088" s="201">
        <f t="shared" si="440"/>
        <v>13.1073</v>
      </c>
      <c r="D14088" s="254">
        <f t="shared" si="441"/>
        <v>-0.16756415041166983</v>
      </c>
    </row>
    <row r="14089" spans="1:4" x14ac:dyDescent="0.3">
      <c r="A14089" s="4">
        <v>40030</v>
      </c>
      <c r="B14089" s="200">
        <v>13105</v>
      </c>
      <c r="C14089" s="201">
        <f t="shared" si="440"/>
        <v>13.105</v>
      </c>
      <c r="D14089" s="254">
        <f t="shared" si="441"/>
        <v>-1.7547473545287406E-2</v>
      </c>
    </row>
    <row r="14090" spans="1:4" x14ac:dyDescent="0.3">
      <c r="A14090" s="4">
        <v>40031</v>
      </c>
      <c r="B14090" s="200">
        <v>12992.6</v>
      </c>
      <c r="C14090" s="201">
        <f t="shared" si="440"/>
        <v>12.992599999999999</v>
      </c>
      <c r="D14090" s="254">
        <f t="shared" si="441"/>
        <v>-0.85768790537962269</v>
      </c>
    </row>
    <row r="14091" spans="1:4" x14ac:dyDescent="0.3">
      <c r="A14091" s="4">
        <v>40032</v>
      </c>
      <c r="B14091" s="200">
        <v>12934.900000000001</v>
      </c>
      <c r="C14091" s="201">
        <f t="shared" si="440"/>
        <v>12.934900000000001</v>
      </c>
      <c r="D14091" s="254">
        <f t="shared" si="441"/>
        <v>-0.44409894863228772</v>
      </c>
    </row>
    <row r="14092" spans="1:4" x14ac:dyDescent="0.3">
      <c r="A14092" s="4">
        <v>40035</v>
      </c>
      <c r="B14092" s="200">
        <v>12922</v>
      </c>
      <c r="C14092" s="201">
        <f t="shared" si="440"/>
        <v>12.922000000000001</v>
      </c>
      <c r="D14092" s="254">
        <f t="shared" si="441"/>
        <v>-9.9730187322677466E-2</v>
      </c>
    </row>
    <row r="14093" spans="1:4" x14ac:dyDescent="0.3">
      <c r="A14093" s="4">
        <v>40036</v>
      </c>
      <c r="B14093" s="200">
        <v>12993.7</v>
      </c>
      <c r="C14093" s="201">
        <f t="shared" si="440"/>
        <v>12.9937</v>
      </c>
      <c r="D14093" s="254">
        <f t="shared" si="441"/>
        <v>0.55486766754373473</v>
      </c>
    </row>
    <row r="14094" spans="1:4" x14ac:dyDescent="0.3">
      <c r="A14094" s="4">
        <v>40037</v>
      </c>
      <c r="B14094" s="200">
        <v>12997</v>
      </c>
      <c r="C14094" s="201">
        <f t="shared" si="440"/>
        <v>12.997</v>
      </c>
      <c r="D14094" s="254">
        <f t="shared" si="441"/>
        <v>2.5396923124287873E-2</v>
      </c>
    </row>
    <row r="14095" spans="1:4" x14ac:dyDescent="0.3">
      <c r="A14095" s="4">
        <v>40038</v>
      </c>
      <c r="B14095" s="200">
        <v>12865.8</v>
      </c>
      <c r="C14095" s="201">
        <f t="shared" si="440"/>
        <v>12.8658</v>
      </c>
      <c r="D14095" s="254">
        <f t="shared" si="441"/>
        <v>-1.0094637223974856</v>
      </c>
    </row>
    <row r="14096" spans="1:4" x14ac:dyDescent="0.3">
      <c r="A14096" s="4">
        <v>40039</v>
      </c>
      <c r="B14096" s="200">
        <v>12876.6</v>
      </c>
      <c r="C14096" s="201">
        <f t="shared" si="440"/>
        <v>12.8766</v>
      </c>
      <c r="D14096" s="254">
        <f t="shared" si="441"/>
        <v>8.3943478058112753E-2</v>
      </c>
    </row>
    <row r="14097" spans="1:4" x14ac:dyDescent="0.3">
      <c r="A14097" s="4">
        <v>40042</v>
      </c>
      <c r="B14097" s="200">
        <v>12996.3</v>
      </c>
      <c r="C14097" s="201">
        <f t="shared" si="440"/>
        <v>12.9963</v>
      </c>
      <c r="D14097" s="254">
        <f t="shared" si="441"/>
        <v>0.92959321560037722</v>
      </c>
    </row>
    <row r="14098" spans="1:4" x14ac:dyDescent="0.3">
      <c r="A14098" s="4">
        <v>40043</v>
      </c>
      <c r="B14098" s="200">
        <v>12955.5</v>
      </c>
      <c r="C14098" s="201">
        <f t="shared" si="440"/>
        <v>12.955500000000001</v>
      </c>
      <c r="D14098" s="254">
        <f t="shared" si="441"/>
        <v>-0.31393550472056386</v>
      </c>
    </row>
    <row r="14099" spans="1:4" x14ac:dyDescent="0.3">
      <c r="A14099" s="4">
        <v>40044</v>
      </c>
      <c r="B14099" s="200">
        <v>12915.900000000001</v>
      </c>
      <c r="C14099" s="201">
        <f t="shared" si="440"/>
        <v>12.915900000000001</v>
      </c>
      <c r="D14099" s="254">
        <f t="shared" si="441"/>
        <v>-0.30566168808613403</v>
      </c>
    </row>
    <row r="14100" spans="1:4" x14ac:dyDescent="0.3">
      <c r="A14100" s="4">
        <v>40045</v>
      </c>
      <c r="B14100" s="200">
        <v>12873.300000000001</v>
      </c>
      <c r="C14100" s="201">
        <f t="shared" si="440"/>
        <v>12.8733</v>
      </c>
      <c r="D14100" s="254">
        <f t="shared" si="441"/>
        <v>-0.32982602838362851</v>
      </c>
    </row>
    <row r="14101" spans="1:4" x14ac:dyDescent="0.3">
      <c r="A14101" s="4">
        <v>40046</v>
      </c>
      <c r="B14101" s="200">
        <v>12822.699999999999</v>
      </c>
      <c r="C14101" s="201">
        <f t="shared" si="440"/>
        <v>12.822699999999999</v>
      </c>
      <c r="D14101" s="254">
        <f t="shared" si="441"/>
        <v>-0.39306160813468161</v>
      </c>
    </row>
    <row r="14102" spans="1:4" x14ac:dyDescent="0.3">
      <c r="A14102" s="4">
        <v>40049</v>
      </c>
      <c r="B14102" s="200">
        <v>12827.400000000001</v>
      </c>
      <c r="C14102" s="201">
        <f t="shared" si="440"/>
        <v>12.827400000000001</v>
      </c>
      <c r="D14102" s="254">
        <f t="shared" si="441"/>
        <v>3.6653746870807247E-2</v>
      </c>
    </row>
    <row r="14103" spans="1:4" x14ac:dyDescent="0.3">
      <c r="A14103" s="4">
        <v>40050</v>
      </c>
      <c r="B14103" s="200">
        <v>12897.5</v>
      </c>
      <c r="C14103" s="201">
        <f t="shared" si="440"/>
        <v>12.897500000000001</v>
      </c>
      <c r="D14103" s="254">
        <f t="shared" si="441"/>
        <v>0.54648642749113296</v>
      </c>
    </row>
    <row r="14104" spans="1:4" x14ac:dyDescent="0.3">
      <c r="A14104" s="4">
        <v>40051</v>
      </c>
      <c r="B14104" s="200">
        <v>13137.800000000001</v>
      </c>
      <c r="C14104" s="201">
        <f t="shared" si="440"/>
        <v>13.1378</v>
      </c>
      <c r="D14104" s="254">
        <f t="shared" si="441"/>
        <v>1.8631517735995473</v>
      </c>
    </row>
    <row r="14105" spans="1:4" x14ac:dyDescent="0.3">
      <c r="A14105" s="4">
        <v>40052</v>
      </c>
      <c r="B14105" s="200">
        <v>13246.2</v>
      </c>
      <c r="C14105" s="201">
        <f t="shared" si="440"/>
        <v>13.2462</v>
      </c>
      <c r="D14105" s="254">
        <f t="shared" si="441"/>
        <v>0.82510009286180797</v>
      </c>
    </row>
    <row r="14106" spans="1:4" x14ac:dyDescent="0.3">
      <c r="A14106" s="4">
        <v>40053</v>
      </c>
      <c r="B14106" s="200">
        <v>13257.9</v>
      </c>
      <c r="C14106" s="201">
        <f t="shared" si="440"/>
        <v>13.257899999999999</v>
      </c>
      <c r="D14106" s="254">
        <f t="shared" si="441"/>
        <v>8.8327218372064031E-2</v>
      </c>
    </row>
    <row r="14107" spans="1:4" x14ac:dyDescent="0.3">
      <c r="A14107" s="4">
        <v>40056</v>
      </c>
      <c r="B14107" s="200">
        <v>13314</v>
      </c>
      <c r="C14107" s="201">
        <f t="shared" si="440"/>
        <v>13.314</v>
      </c>
      <c r="D14107" s="254">
        <f t="shared" si="441"/>
        <v>0.42314393682256757</v>
      </c>
    </row>
    <row r="14108" spans="1:4" x14ac:dyDescent="0.3">
      <c r="A14108" s="4">
        <v>40057</v>
      </c>
      <c r="B14108" s="200">
        <v>13524.6</v>
      </c>
      <c r="C14108" s="201">
        <f t="shared" si="440"/>
        <v>13.5246</v>
      </c>
      <c r="D14108" s="254">
        <f t="shared" si="441"/>
        <v>1.5817936007210376</v>
      </c>
    </row>
    <row r="14109" spans="1:4" x14ac:dyDescent="0.3">
      <c r="A14109" s="4">
        <v>40058</v>
      </c>
      <c r="B14109" s="200">
        <v>13642.699999999999</v>
      </c>
      <c r="C14109" s="201">
        <f t="shared" si="440"/>
        <v>13.6427</v>
      </c>
      <c r="D14109" s="254">
        <f t="shared" si="441"/>
        <v>0.87322360735251348</v>
      </c>
    </row>
    <row r="14110" spans="1:4" x14ac:dyDescent="0.3">
      <c r="A14110" s="4">
        <v>40059</v>
      </c>
      <c r="B14110" s="200">
        <v>13589.800000000001</v>
      </c>
      <c r="C14110" s="201">
        <f t="shared" si="440"/>
        <v>13.5898</v>
      </c>
      <c r="D14110" s="254">
        <f t="shared" si="441"/>
        <v>-0.38775315736619964</v>
      </c>
    </row>
    <row r="14111" spans="1:4" x14ac:dyDescent="0.3">
      <c r="A14111" s="4">
        <v>40060</v>
      </c>
      <c r="B14111" s="200">
        <v>13465.8</v>
      </c>
      <c r="C14111" s="201">
        <f t="shared" si="440"/>
        <v>13.4658</v>
      </c>
      <c r="D14111" s="254">
        <f t="shared" si="441"/>
        <v>-0.912449042664365</v>
      </c>
    </row>
    <row r="14112" spans="1:4" x14ac:dyDescent="0.3">
      <c r="A14112" s="4">
        <v>40063</v>
      </c>
      <c r="B14112" s="200">
        <v>13364.599999999999</v>
      </c>
      <c r="C14112" s="201">
        <f t="shared" si="440"/>
        <v>13.364599999999999</v>
      </c>
      <c r="D14112" s="254">
        <f t="shared" si="441"/>
        <v>-0.75153351453312034</v>
      </c>
    </row>
    <row r="14113" spans="1:4" x14ac:dyDescent="0.3">
      <c r="A14113" s="4">
        <v>40064</v>
      </c>
      <c r="B14113" s="200">
        <v>13282.6</v>
      </c>
      <c r="C14113" s="201">
        <f t="shared" si="440"/>
        <v>13.2826</v>
      </c>
      <c r="D14113" s="254">
        <f t="shared" si="441"/>
        <v>-0.61356119898835493</v>
      </c>
    </row>
    <row r="14114" spans="1:4" x14ac:dyDescent="0.3">
      <c r="A14114" s="4">
        <v>40065</v>
      </c>
      <c r="B14114" s="200">
        <v>13392.300000000001</v>
      </c>
      <c r="C14114" s="201">
        <f t="shared" si="440"/>
        <v>13.392300000000001</v>
      </c>
      <c r="D14114" s="254">
        <f t="shared" si="441"/>
        <v>0.82589252104257049</v>
      </c>
    </row>
    <row r="14115" spans="1:4" x14ac:dyDescent="0.3">
      <c r="A14115" s="4">
        <v>40066</v>
      </c>
      <c r="B14115" s="200">
        <v>13458.199999999999</v>
      </c>
      <c r="C14115" s="201">
        <f t="shared" si="440"/>
        <v>13.4582</v>
      </c>
      <c r="D14115" s="254">
        <f t="shared" si="441"/>
        <v>0.49207380360354325</v>
      </c>
    </row>
    <row r="14116" spans="1:4" x14ac:dyDescent="0.3">
      <c r="A14116" s="4">
        <v>40067</v>
      </c>
      <c r="B14116" s="200">
        <v>13343.199999999999</v>
      </c>
      <c r="C14116" s="201">
        <f t="shared" si="440"/>
        <v>13.3432</v>
      </c>
      <c r="D14116" s="254">
        <f t="shared" si="441"/>
        <v>-0.85449762969788123</v>
      </c>
    </row>
    <row r="14117" spans="1:4" x14ac:dyDescent="0.3">
      <c r="A14117" s="4">
        <v>40070</v>
      </c>
      <c r="B14117" s="200">
        <v>13389.2</v>
      </c>
      <c r="C14117" s="201">
        <f t="shared" si="440"/>
        <v>13.389200000000001</v>
      </c>
      <c r="D14117" s="254">
        <f t="shared" si="441"/>
        <v>0.34474488878231124</v>
      </c>
    </row>
    <row r="14118" spans="1:4" x14ac:dyDescent="0.3">
      <c r="A14118" s="4">
        <v>40071</v>
      </c>
      <c r="B14118" s="200">
        <v>13347.5</v>
      </c>
      <c r="C14118" s="201">
        <f t="shared" si="440"/>
        <v>13.3475</v>
      </c>
      <c r="D14118" s="254">
        <f t="shared" si="441"/>
        <v>-0.31144504526036121</v>
      </c>
    </row>
    <row r="14119" spans="1:4" x14ac:dyDescent="0.3">
      <c r="A14119" s="4">
        <v>40073</v>
      </c>
      <c r="B14119" s="200">
        <v>13230</v>
      </c>
      <c r="C14119" s="201">
        <f t="shared" si="440"/>
        <v>13.23</v>
      </c>
      <c r="D14119" s="254">
        <f t="shared" si="441"/>
        <v>-0.8803146656677252</v>
      </c>
    </row>
    <row r="14120" spans="1:4" x14ac:dyDescent="0.3">
      <c r="A14120" s="4">
        <v>40074</v>
      </c>
      <c r="B14120" s="200">
        <v>13241.300000000001</v>
      </c>
      <c r="C14120" s="201">
        <f t="shared" si="440"/>
        <v>13.241300000000001</v>
      </c>
      <c r="D14120" s="254">
        <f t="shared" si="441"/>
        <v>8.5411942554802778E-2</v>
      </c>
    </row>
    <row r="14121" spans="1:4" x14ac:dyDescent="0.3">
      <c r="A14121" s="4">
        <v>40077</v>
      </c>
      <c r="B14121" s="200">
        <v>13353</v>
      </c>
      <c r="C14121" s="201">
        <f t="shared" si="440"/>
        <v>13.353</v>
      </c>
      <c r="D14121" s="254">
        <f t="shared" si="441"/>
        <v>0.84357276098268041</v>
      </c>
    </row>
    <row r="14122" spans="1:4" x14ac:dyDescent="0.3">
      <c r="A14122" s="4">
        <v>40078</v>
      </c>
      <c r="B14122" s="200">
        <v>13318.6</v>
      </c>
      <c r="C14122" s="201">
        <f t="shared" si="440"/>
        <v>13.3186</v>
      </c>
      <c r="D14122" s="254">
        <f t="shared" si="441"/>
        <v>-0.25762001048452721</v>
      </c>
    </row>
    <row r="14123" spans="1:4" x14ac:dyDescent="0.3">
      <c r="A14123" s="4">
        <v>40079</v>
      </c>
      <c r="B14123" s="200">
        <v>13373.300000000001</v>
      </c>
      <c r="C14123" s="201">
        <f t="shared" si="440"/>
        <v>13.3733</v>
      </c>
      <c r="D14123" s="254">
        <f t="shared" si="441"/>
        <v>0.41070382772965264</v>
      </c>
    </row>
    <row r="14124" spans="1:4" x14ac:dyDescent="0.3">
      <c r="A14124" s="4">
        <v>40080</v>
      </c>
      <c r="B14124" s="200">
        <v>13454.9</v>
      </c>
      <c r="C14124" s="201">
        <f t="shared" si="440"/>
        <v>13.4549</v>
      </c>
      <c r="D14124" s="254">
        <f t="shared" si="441"/>
        <v>0.6101710123903592</v>
      </c>
    </row>
    <row r="14125" spans="1:4" x14ac:dyDescent="0.3">
      <c r="A14125" s="4">
        <v>40081</v>
      </c>
      <c r="B14125" s="200">
        <v>13524.300000000001</v>
      </c>
      <c r="C14125" s="201">
        <f t="shared" si="440"/>
        <v>13.5243</v>
      </c>
      <c r="D14125" s="254">
        <f t="shared" si="441"/>
        <v>0.51579721885708363</v>
      </c>
    </row>
    <row r="14126" spans="1:4" x14ac:dyDescent="0.3">
      <c r="A14126" s="4">
        <v>40084</v>
      </c>
      <c r="B14126" s="200">
        <v>13504.2</v>
      </c>
      <c r="C14126" s="201">
        <f t="shared" si="440"/>
        <v>13.504200000000001</v>
      </c>
      <c r="D14126" s="254">
        <f t="shared" si="441"/>
        <v>-0.14862137042213064</v>
      </c>
    </row>
    <row r="14127" spans="1:4" x14ac:dyDescent="0.3">
      <c r="A14127" s="4">
        <v>40085</v>
      </c>
      <c r="B14127" s="200">
        <v>13551.3</v>
      </c>
      <c r="C14127" s="201">
        <f t="shared" si="440"/>
        <v>13.551299999999999</v>
      </c>
      <c r="D14127" s="254">
        <f t="shared" si="441"/>
        <v>0.34878037943750773</v>
      </c>
    </row>
    <row r="14128" spans="1:4" x14ac:dyDescent="0.3">
      <c r="A14128" s="4">
        <v>40086</v>
      </c>
      <c r="B14128" s="200">
        <v>13492.800000000001</v>
      </c>
      <c r="C14128" s="201">
        <f t="shared" si="440"/>
        <v>13.492800000000001</v>
      </c>
      <c r="D14128" s="254">
        <f t="shared" si="441"/>
        <v>-0.43169290031213059</v>
      </c>
    </row>
    <row r="14129" spans="1:4" x14ac:dyDescent="0.3">
      <c r="A14129" s="4">
        <v>40087</v>
      </c>
      <c r="B14129" s="200">
        <v>13624.2</v>
      </c>
      <c r="C14129" s="201">
        <f t="shared" si="440"/>
        <v>13.6242</v>
      </c>
      <c r="D14129" s="254">
        <f t="shared" si="441"/>
        <v>0.9738527214514292</v>
      </c>
    </row>
    <row r="14130" spans="1:4" x14ac:dyDescent="0.3">
      <c r="A14130" s="4">
        <v>40088</v>
      </c>
      <c r="B14130" s="200">
        <v>13677.300000000001</v>
      </c>
      <c r="C14130" s="201">
        <f t="shared" si="440"/>
        <v>13.677300000000001</v>
      </c>
      <c r="D14130" s="254">
        <f t="shared" si="441"/>
        <v>0.38974765490817909</v>
      </c>
    </row>
    <row r="14131" spans="1:4" x14ac:dyDescent="0.3">
      <c r="A14131" s="4">
        <v>40091</v>
      </c>
      <c r="B14131" s="200">
        <v>13655</v>
      </c>
      <c r="C14131" s="201">
        <f t="shared" si="440"/>
        <v>13.654999999999999</v>
      </c>
      <c r="D14131" s="254">
        <f t="shared" si="441"/>
        <v>-0.16304387561872913</v>
      </c>
    </row>
    <row r="14132" spans="1:4" x14ac:dyDescent="0.3">
      <c r="A14132" s="4">
        <v>40092</v>
      </c>
      <c r="B14132" s="200">
        <v>13494.300000000001</v>
      </c>
      <c r="C14132" s="201">
        <f t="shared" si="440"/>
        <v>13.494300000000001</v>
      </c>
      <c r="D14132" s="254">
        <f t="shared" si="441"/>
        <v>-1.1768582936653171</v>
      </c>
    </row>
    <row r="14133" spans="1:4" x14ac:dyDescent="0.3">
      <c r="A14133" s="4">
        <v>40093</v>
      </c>
      <c r="B14133" s="200">
        <v>13467.3</v>
      </c>
      <c r="C14133" s="201">
        <f t="shared" si="440"/>
        <v>13.4673</v>
      </c>
      <c r="D14133" s="254">
        <f t="shared" si="441"/>
        <v>-0.20008448011383795</v>
      </c>
    </row>
    <row r="14134" spans="1:4" x14ac:dyDescent="0.3">
      <c r="A14134" s="4">
        <v>40094</v>
      </c>
      <c r="B14134" s="200">
        <v>13322.699999999999</v>
      </c>
      <c r="C14134" s="201">
        <f t="shared" si="440"/>
        <v>13.322699999999999</v>
      </c>
      <c r="D14134" s="254">
        <f t="shared" si="441"/>
        <v>-1.0737118798868406</v>
      </c>
    </row>
    <row r="14135" spans="1:4" x14ac:dyDescent="0.3">
      <c r="A14135" s="4">
        <v>40095</v>
      </c>
      <c r="B14135" s="200">
        <v>13255</v>
      </c>
      <c r="C14135" s="201">
        <f t="shared" si="440"/>
        <v>13.255000000000001</v>
      </c>
      <c r="D14135" s="254">
        <f t="shared" si="441"/>
        <v>-0.50815525381491256</v>
      </c>
    </row>
    <row r="14136" spans="1:4" x14ac:dyDescent="0.3">
      <c r="A14136" s="4">
        <v>40098</v>
      </c>
      <c r="B14136" s="200">
        <v>13217.800000000001</v>
      </c>
      <c r="C14136" s="201">
        <f t="shared" si="440"/>
        <v>13.2178</v>
      </c>
      <c r="D14136" s="254">
        <f t="shared" si="441"/>
        <v>-0.28064881176913525</v>
      </c>
    </row>
    <row r="14137" spans="1:4" x14ac:dyDescent="0.3">
      <c r="A14137" s="4">
        <v>40099</v>
      </c>
      <c r="B14137" s="200">
        <v>13177.4</v>
      </c>
      <c r="C14137" s="201">
        <f t="shared" si="440"/>
        <v>13.1774</v>
      </c>
      <c r="D14137" s="254">
        <f t="shared" si="441"/>
        <v>-0.30564844376523848</v>
      </c>
    </row>
    <row r="14138" spans="1:4" x14ac:dyDescent="0.3">
      <c r="A14138" s="4">
        <v>40100</v>
      </c>
      <c r="B14138" s="200">
        <v>13077.9</v>
      </c>
      <c r="C14138" s="201">
        <f t="shared" si="440"/>
        <v>13.0779</v>
      </c>
      <c r="D14138" s="254">
        <f t="shared" si="441"/>
        <v>-0.75508066841714072</v>
      </c>
    </row>
    <row r="14139" spans="1:4" x14ac:dyDescent="0.3">
      <c r="A14139" s="4">
        <v>40101</v>
      </c>
      <c r="B14139" s="200">
        <v>13088.4</v>
      </c>
      <c r="C14139" s="201">
        <f t="shared" si="440"/>
        <v>13.0884</v>
      </c>
      <c r="D14139" s="254">
        <f t="shared" si="441"/>
        <v>8.0288119652238699E-2</v>
      </c>
    </row>
    <row r="14140" spans="1:4" x14ac:dyDescent="0.3">
      <c r="A14140" s="4">
        <v>40102</v>
      </c>
      <c r="B14140" s="200">
        <v>13105.7</v>
      </c>
      <c r="C14140" s="201">
        <f t="shared" si="440"/>
        <v>13.105700000000001</v>
      </c>
      <c r="D14140" s="254">
        <f t="shared" si="441"/>
        <v>0.13217811191590378</v>
      </c>
    </row>
    <row r="14141" spans="1:4" x14ac:dyDescent="0.3">
      <c r="A14141" s="4">
        <v>40105</v>
      </c>
      <c r="B14141" s="200">
        <v>13084</v>
      </c>
      <c r="C14141" s="201">
        <f t="shared" si="440"/>
        <v>13.084</v>
      </c>
      <c r="D14141" s="254">
        <f t="shared" si="441"/>
        <v>-0.16557681009027325</v>
      </c>
    </row>
    <row r="14142" spans="1:4" x14ac:dyDescent="0.3">
      <c r="A14142" s="4">
        <v>40106</v>
      </c>
      <c r="B14142" s="200">
        <v>12940.699999999999</v>
      </c>
      <c r="C14142" s="201">
        <f t="shared" si="440"/>
        <v>12.9407</v>
      </c>
      <c r="D14142" s="254">
        <f t="shared" si="441"/>
        <v>-1.0952308162641478</v>
      </c>
    </row>
    <row r="14143" spans="1:4" x14ac:dyDescent="0.3">
      <c r="A14143" s="4">
        <v>40107</v>
      </c>
      <c r="B14143" s="200">
        <v>12919.6</v>
      </c>
      <c r="C14143" s="201">
        <f t="shared" si="440"/>
        <v>12.919600000000001</v>
      </c>
      <c r="D14143" s="254">
        <f t="shared" si="441"/>
        <v>-0.16305145780366459</v>
      </c>
    </row>
    <row r="14144" spans="1:4" x14ac:dyDescent="0.3">
      <c r="A14144" s="4">
        <v>40108</v>
      </c>
      <c r="B14144" s="200">
        <v>12949.5</v>
      </c>
      <c r="C14144" s="201">
        <f t="shared" si="440"/>
        <v>12.9495</v>
      </c>
      <c r="D14144" s="254">
        <f t="shared" si="441"/>
        <v>0.23143131366296643</v>
      </c>
    </row>
    <row r="14145" spans="1:4" x14ac:dyDescent="0.3">
      <c r="A14145" s="4">
        <v>40109</v>
      </c>
      <c r="B14145" s="200">
        <v>12979.8</v>
      </c>
      <c r="C14145" s="201">
        <f t="shared" si="440"/>
        <v>12.979799999999999</v>
      </c>
      <c r="D14145" s="254">
        <f t="shared" si="441"/>
        <v>0.23398586818024203</v>
      </c>
    </row>
    <row r="14146" spans="1:4" x14ac:dyDescent="0.3">
      <c r="A14146" s="4">
        <v>40112</v>
      </c>
      <c r="B14146" s="200">
        <v>13149</v>
      </c>
      <c r="C14146" s="201">
        <f t="shared" si="440"/>
        <v>13.148999999999999</v>
      </c>
      <c r="D14146" s="254">
        <f t="shared" si="441"/>
        <v>1.3035639994452897</v>
      </c>
    </row>
    <row r="14147" spans="1:4" x14ac:dyDescent="0.3">
      <c r="A14147" s="4">
        <v>40113</v>
      </c>
      <c r="B14147" s="200">
        <v>13266.199999999999</v>
      </c>
      <c r="C14147" s="201">
        <f t="shared" si="440"/>
        <v>13.2662</v>
      </c>
      <c r="D14147" s="254">
        <f t="shared" si="441"/>
        <v>0.89132253403299</v>
      </c>
    </row>
    <row r="14148" spans="1:4" x14ac:dyDescent="0.3">
      <c r="A14148" s="4">
        <v>40114</v>
      </c>
      <c r="B14148" s="200">
        <v>13282.3</v>
      </c>
      <c r="C14148" s="201">
        <f t="shared" si="440"/>
        <v>13.282299999999999</v>
      </c>
      <c r="D14148" s="254">
        <f t="shared" si="441"/>
        <v>0.12136105290136978</v>
      </c>
    </row>
    <row r="14149" spans="1:4" x14ac:dyDescent="0.3">
      <c r="A14149" s="4">
        <v>40115</v>
      </c>
      <c r="B14149" s="200">
        <v>13082.5</v>
      </c>
      <c r="C14149" s="201">
        <f t="shared" si="440"/>
        <v>13.0825</v>
      </c>
      <c r="D14149" s="254">
        <f t="shared" si="441"/>
        <v>-1.5042575457563823</v>
      </c>
    </row>
    <row r="14150" spans="1:4" x14ac:dyDescent="0.3">
      <c r="A14150" s="4">
        <v>40116</v>
      </c>
      <c r="B14150" s="200">
        <v>13147.9</v>
      </c>
      <c r="C14150" s="201">
        <f t="shared" ref="C14150:C14213" si="442">B14150/1000</f>
        <v>13.1479</v>
      </c>
      <c r="D14150" s="254">
        <f t="shared" si="441"/>
        <v>0.49990445251288929</v>
      </c>
    </row>
    <row r="14151" spans="1:4" x14ac:dyDescent="0.3">
      <c r="A14151" s="4">
        <v>40120</v>
      </c>
      <c r="B14151" s="200">
        <v>13290.800000000001</v>
      </c>
      <c r="C14151" s="201">
        <f t="shared" si="442"/>
        <v>13.290800000000001</v>
      </c>
      <c r="D14151" s="254">
        <f t="shared" ref="D14151:D14214" si="443">((B14151/B14150)-1)*100</f>
        <v>1.0868655830969409</v>
      </c>
    </row>
    <row r="14152" spans="1:4" x14ac:dyDescent="0.3">
      <c r="A14152" s="4">
        <v>40121</v>
      </c>
      <c r="B14152" s="200">
        <v>13270.8</v>
      </c>
      <c r="C14152" s="201">
        <f t="shared" si="442"/>
        <v>13.270799999999999</v>
      </c>
      <c r="D14152" s="254">
        <f t="shared" si="443"/>
        <v>-0.15048003129985998</v>
      </c>
    </row>
    <row r="14153" spans="1:4" x14ac:dyDescent="0.3">
      <c r="A14153" s="4">
        <v>40122</v>
      </c>
      <c r="B14153" s="200">
        <v>13343</v>
      </c>
      <c r="C14153" s="201">
        <f t="shared" si="442"/>
        <v>13.343</v>
      </c>
      <c r="D14153" s="254">
        <f t="shared" si="443"/>
        <v>0.54405160201345115</v>
      </c>
    </row>
    <row r="14154" spans="1:4" x14ac:dyDescent="0.3">
      <c r="A14154" s="4">
        <v>40123</v>
      </c>
      <c r="B14154" s="200">
        <v>13375.8</v>
      </c>
      <c r="C14154" s="201">
        <f t="shared" si="442"/>
        <v>13.3758</v>
      </c>
      <c r="D14154" s="254">
        <f t="shared" si="443"/>
        <v>0.24582177921006476</v>
      </c>
    </row>
    <row r="14155" spans="1:4" x14ac:dyDescent="0.3">
      <c r="A14155" s="4">
        <v>40126</v>
      </c>
      <c r="B14155" s="200">
        <v>13299.6</v>
      </c>
      <c r="C14155" s="201">
        <f t="shared" si="442"/>
        <v>13.2996</v>
      </c>
      <c r="D14155" s="254">
        <f t="shared" si="443"/>
        <v>-0.56968555151840627</v>
      </c>
    </row>
    <row r="14156" spans="1:4" x14ac:dyDescent="0.3">
      <c r="A14156" s="4">
        <v>40127</v>
      </c>
      <c r="B14156" s="200">
        <v>13230.800000000001</v>
      </c>
      <c r="C14156" s="201">
        <f t="shared" si="442"/>
        <v>13.2308</v>
      </c>
      <c r="D14156" s="254">
        <f t="shared" si="443"/>
        <v>-0.51730879124183282</v>
      </c>
    </row>
    <row r="14157" spans="1:4" x14ac:dyDescent="0.3">
      <c r="A14157" s="4">
        <v>40128</v>
      </c>
      <c r="B14157" s="200">
        <v>13162.2</v>
      </c>
      <c r="C14157" s="201">
        <f t="shared" si="442"/>
        <v>13.1622</v>
      </c>
      <c r="D14157" s="254">
        <f t="shared" si="443"/>
        <v>-0.518487166308923</v>
      </c>
    </row>
    <row r="14158" spans="1:4" x14ac:dyDescent="0.3">
      <c r="A14158" s="4">
        <v>40129</v>
      </c>
      <c r="B14158" s="200">
        <v>13206.099999999999</v>
      </c>
      <c r="C14158" s="201">
        <f t="shared" si="442"/>
        <v>13.206099999999999</v>
      </c>
      <c r="D14158" s="254">
        <f t="shared" si="443"/>
        <v>0.33353086869973847</v>
      </c>
    </row>
    <row r="14159" spans="1:4" x14ac:dyDescent="0.3">
      <c r="A14159" s="4">
        <v>40130</v>
      </c>
      <c r="B14159" s="200">
        <v>13101.2</v>
      </c>
      <c r="C14159" s="201">
        <f t="shared" si="442"/>
        <v>13.1012</v>
      </c>
      <c r="D14159" s="254">
        <f t="shared" si="443"/>
        <v>-0.7943298930039755</v>
      </c>
    </row>
    <row r="14160" spans="1:4" x14ac:dyDescent="0.3">
      <c r="A14160" s="4">
        <v>40134</v>
      </c>
      <c r="B14160" s="200">
        <v>13087.5</v>
      </c>
      <c r="C14160" s="201">
        <f t="shared" si="442"/>
        <v>13.0875</v>
      </c>
      <c r="D14160" s="254">
        <f t="shared" si="443"/>
        <v>-0.10457057368791212</v>
      </c>
    </row>
    <row r="14161" spans="1:4" x14ac:dyDescent="0.3">
      <c r="A14161" s="4">
        <v>40135</v>
      </c>
      <c r="B14161" s="200">
        <v>12981.8</v>
      </c>
      <c r="C14161" s="201">
        <f t="shared" si="442"/>
        <v>12.9818</v>
      </c>
      <c r="D14161" s="254">
        <f t="shared" si="443"/>
        <v>-0.80764087870105472</v>
      </c>
    </row>
    <row r="14162" spans="1:4" x14ac:dyDescent="0.3">
      <c r="A14162" s="4">
        <v>40136</v>
      </c>
      <c r="B14162" s="200">
        <v>13050.2</v>
      </c>
      <c r="C14162" s="201">
        <f t="shared" si="442"/>
        <v>13.0502</v>
      </c>
      <c r="D14162" s="254">
        <f t="shared" si="443"/>
        <v>0.52689149424580695</v>
      </c>
    </row>
    <row r="14163" spans="1:4" x14ac:dyDescent="0.3">
      <c r="A14163" s="4">
        <v>40137</v>
      </c>
      <c r="B14163" s="200">
        <v>13089.5</v>
      </c>
      <c r="C14163" s="201">
        <f t="shared" si="442"/>
        <v>13.089499999999999</v>
      </c>
      <c r="D14163" s="254">
        <f t="shared" si="443"/>
        <v>0.30114481004122062</v>
      </c>
    </row>
    <row r="14164" spans="1:4" x14ac:dyDescent="0.3">
      <c r="A14164" s="4">
        <v>40140</v>
      </c>
      <c r="B14164" s="200">
        <v>13015.1</v>
      </c>
      <c r="C14164" s="201">
        <f t="shared" si="442"/>
        <v>13.0151</v>
      </c>
      <c r="D14164" s="254">
        <f t="shared" si="443"/>
        <v>-0.56839451468734259</v>
      </c>
    </row>
    <row r="14165" spans="1:4" x14ac:dyDescent="0.3">
      <c r="A14165" s="4">
        <v>40141</v>
      </c>
      <c r="B14165" s="200">
        <v>12930.5</v>
      </c>
      <c r="C14165" s="201">
        <f t="shared" si="442"/>
        <v>12.9305</v>
      </c>
      <c r="D14165" s="254">
        <f t="shared" si="443"/>
        <v>-0.65001421425882056</v>
      </c>
    </row>
    <row r="14166" spans="1:4" x14ac:dyDescent="0.3">
      <c r="A14166" s="4">
        <v>40142</v>
      </c>
      <c r="B14166" s="200">
        <v>12866</v>
      </c>
      <c r="C14166" s="201">
        <f t="shared" si="442"/>
        <v>12.866</v>
      </c>
      <c r="D14166" s="254">
        <f t="shared" si="443"/>
        <v>-0.49882061791887145</v>
      </c>
    </row>
    <row r="14167" spans="1:4" x14ac:dyDescent="0.3">
      <c r="A14167" s="4">
        <v>40143</v>
      </c>
      <c r="B14167" s="200">
        <v>12947.5</v>
      </c>
      <c r="C14167" s="201">
        <f t="shared" si="442"/>
        <v>12.9475</v>
      </c>
      <c r="D14167" s="254">
        <f t="shared" si="443"/>
        <v>0.63345251049278239</v>
      </c>
    </row>
    <row r="14168" spans="1:4" x14ac:dyDescent="0.3">
      <c r="A14168" s="4">
        <v>40144</v>
      </c>
      <c r="B14168" s="200">
        <v>12913.9</v>
      </c>
      <c r="C14168" s="201">
        <f t="shared" si="442"/>
        <v>12.9139</v>
      </c>
      <c r="D14168" s="254">
        <f t="shared" si="443"/>
        <v>-0.25950955782969576</v>
      </c>
    </row>
    <row r="14169" spans="1:4" x14ac:dyDescent="0.3">
      <c r="A14169" s="4">
        <v>40147</v>
      </c>
      <c r="B14169" s="200">
        <v>12915.699999999999</v>
      </c>
      <c r="C14169" s="201">
        <f t="shared" si="442"/>
        <v>12.915699999999999</v>
      </c>
      <c r="D14169" s="254">
        <f t="shared" si="443"/>
        <v>1.3938469401186815E-2</v>
      </c>
    </row>
    <row r="14170" spans="1:4" x14ac:dyDescent="0.3">
      <c r="A14170" s="4">
        <v>40148</v>
      </c>
      <c r="B14170" s="200">
        <v>12855.7</v>
      </c>
      <c r="C14170" s="201">
        <f t="shared" si="442"/>
        <v>12.855700000000001</v>
      </c>
      <c r="D14170" s="254">
        <f t="shared" si="443"/>
        <v>-0.46455089542183359</v>
      </c>
    </row>
    <row r="14171" spans="1:4" x14ac:dyDescent="0.3">
      <c r="A14171" s="4">
        <v>40149</v>
      </c>
      <c r="B14171" s="200">
        <v>12802.6</v>
      </c>
      <c r="C14171" s="201">
        <f t="shared" si="442"/>
        <v>12.8026</v>
      </c>
      <c r="D14171" s="254">
        <f t="shared" si="443"/>
        <v>-0.413046352979618</v>
      </c>
    </row>
    <row r="14172" spans="1:4" x14ac:dyDescent="0.3">
      <c r="A14172" s="4">
        <v>40150</v>
      </c>
      <c r="B14172" s="200">
        <v>12665.800000000001</v>
      </c>
      <c r="C14172" s="201">
        <f t="shared" si="442"/>
        <v>12.665800000000001</v>
      </c>
      <c r="D14172" s="254">
        <f t="shared" si="443"/>
        <v>-1.0685329542436617</v>
      </c>
    </row>
    <row r="14173" spans="1:4" x14ac:dyDescent="0.3">
      <c r="A14173" s="4">
        <v>40151</v>
      </c>
      <c r="B14173" s="200">
        <v>12596.9</v>
      </c>
      <c r="C14173" s="201">
        <f t="shared" si="442"/>
        <v>12.5969</v>
      </c>
      <c r="D14173" s="254">
        <f t="shared" si="443"/>
        <v>-0.54398458841922182</v>
      </c>
    </row>
    <row r="14174" spans="1:4" x14ac:dyDescent="0.3">
      <c r="A14174" s="4">
        <v>40154</v>
      </c>
      <c r="B14174" s="200">
        <v>12655.8</v>
      </c>
      <c r="C14174" s="201">
        <f t="shared" si="442"/>
        <v>12.655799999999999</v>
      </c>
      <c r="D14174" s="254">
        <f t="shared" si="443"/>
        <v>0.46757535584152077</v>
      </c>
    </row>
    <row r="14175" spans="1:4" x14ac:dyDescent="0.3">
      <c r="A14175" s="4">
        <v>40155</v>
      </c>
      <c r="B14175" s="200">
        <v>12839.9</v>
      </c>
      <c r="C14175" s="201">
        <f t="shared" si="442"/>
        <v>12.8399</v>
      </c>
      <c r="D14175" s="254">
        <f t="shared" si="443"/>
        <v>1.4546690055152522</v>
      </c>
    </row>
    <row r="14176" spans="1:4" x14ac:dyDescent="0.3">
      <c r="A14176" s="4">
        <v>40156</v>
      </c>
      <c r="B14176" s="200">
        <v>12986.2</v>
      </c>
      <c r="C14176" s="201">
        <f t="shared" si="442"/>
        <v>12.9862</v>
      </c>
      <c r="D14176" s="254">
        <f t="shared" si="443"/>
        <v>1.1394169736524518</v>
      </c>
    </row>
    <row r="14177" spans="1:4" x14ac:dyDescent="0.3">
      <c r="A14177" s="4">
        <v>40157</v>
      </c>
      <c r="B14177" s="200">
        <v>12973.9</v>
      </c>
      <c r="C14177" s="201">
        <f t="shared" si="442"/>
        <v>12.9739</v>
      </c>
      <c r="D14177" s="254">
        <f t="shared" si="443"/>
        <v>-9.4715929217181749E-2</v>
      </c>
    </row>
    <row r="14178" spans="1:4" x14ac:dyDescent="0.3">
      <c r="A14178" s="4">
        <v>40158</v>
      </c>
      <c r="B14178" s="200">
        <v>12925.3</v>
      </c>
      <c r="C14178" s="201">
        <f t="shared" si="442"/>
        <v>12.9253</v>
      </c>
      <c r="D14178" s="254">
        <f t="shared" si="443"/>
        <v>-0.37459823183468854</v>
      </c>
    </row>
    <row r="14179" spans="1:4" x14ac:dyDescent="0.3">
      <c r="A14179" s="4">
        <v>40161</v>
      </c>
      <c r="B14179" s="200">
        <v>12810.5</v>
      </c>
      <c r="C14179" s="201">
        <f t="shared" si="442"/>
        <v>12.810499999999999</v>
      </c>
      <c r="D14179" s="254">
        <f t="shared" si="443"/>
        <v>-0.88818054513241096</v>
      </c>
    </row>
    <row r="14180" spans="1:4" x14ac:dyDescent="0.3">
      <c r="A14180" s="4">
        <v>40162</v>
      </c>
      <c r="B14180" s="200">
        <v>12723.4</v>
      </c>
      <c r="C14180" s="201">
        <f t="shared" si="442"/>
        <v>12.7234</v>
      </c>
      <c r="D14180" s="254">
        <f t="shared" si="443"/>
        <v>-0.67991101049920122</v>
      </c>
    </row>
    <row r="14181" spans="1:4" x14ac:dyDescent="0.3">
      <c r="A14181" s="4">
        <v>40163</v>
      </c>
      <c r="B14181" s="200">
        <v>12698</v>
      </c>
      <c r="C14181" s="201">
        <f t="shared" si="442"/>
        <v>12.698</v>
      </c>
      <c r="D14181" s="254">
        <f t="shared" si="443"/>
        <v>-0.19963217379002085</v>
      </c>
    </row>
    <row r="14182" spans="1:4" x14ac:dyDescent="0.3">
      <c r="A14182" s="4">
        <v>40164</v>
      </c>
      <c r="B14182" s="200">
        <v>12933.1</v>
      </c>
      <c r="C14182" s="201">
        <f t="shared" si="442"/>
        <v>12.9331</v>
      </c>
      <c r="D14182" s="254">
        <f t="shared" si="443"/>
        <v>1.8514726728618758</v>
      </c>
    </row>
    <row r="14183" spans="1:4" x14ac:dyDescent="0.3">
      <c r="A14183" s="4">
        <v>40165</v>
      </c>
      <c r="B14183" s="200">
        <v>12897.9</v>
      </c>
      <c r="C14183" s="201">
        <f t="shared" si="442"/>
        <v>12.8979</v>
      </c>
      <c r="D14183" s="254">
        <f t="shared" si="443"/>
        <v>-0.27216985873457222</v>
      </c>
    </row>
    <row r="14184" spans="1:4" x14ac:dyDescent="0.3">
      <c r="A14184" s="4">
        <v>40168</v>
      </c>
      <c r="B14184" s="200">
        <v>12812.099999999999</v>
      </c>
      <c r="C14184" s="201">
        <f t="shared" si="442"/>
        <v>12.812099999999999</v>
      </c>
      <c r="D14184" s="254">
        <f t="shared" si="443"/>
        <v>-0.66522457144186919</v>
      </c>
    </row>
    <row r="14185" spans="1:4" x14ac:dyDescent="0.3">
      <c r="A14185" s="4">
        <v>40169</v>
      </c>
      <c r="B14185" s="200">
        <v>12944.9</v>
      </c>
      <c r="C14185" s="201">
        <f t="shared" si="442"/>
        <v>12.944900000000001</v>
      </c>
      <c r="D14185" s="254">
        <f t="shared" si="443"/>
        <v>1.0365201645319733</v>
      </c>
    </row>
    <row r="14186" spans="1:4" x14ac:dyDescent="0.3">
      <c r="A14186" s="4">
        <v>40170</v>
      </c>
      <c r="B14186" s="200">
        <v>12889.6</v>
      </c>
      <c r="C14186" s="201">
        <f t="shared" si="442"/>
        <v>12.8896</v>
      </c>
      <c r="D14186" s="254">
        <f t="shared" si="443"/>
        <v>-0.42719526608934189</v>
      </c>
    </row>
    <row r="14187" spans="1:4" x14ac:dyDescent="0.3">
      <c r="A14187" s="4">
        <v>40171</v>
      </c>
      <c r="B14187" s="200">
        <v>12879.300000000001</v>
      </c>
      <c r="C14187" s="201">
        <f t="shared" si="442"/>
        <v>12.879300000000001</v>
      </c>
      <c r="D14187" s="254">
        <f t="shared" si="443"/>
        <v>-7.9909384309828635E-2</v>
      </c>
    </row>
    <row r="14188" spans="1:4" x14ac:dyDescent="0.3">
      <c r="A14188" s="4">
        <v>40175</v>
      </c>
      <c r="B14188" s="200">
        <v>12928.800000000001</v>
      </c>
      <c r="C14188" s="201">
        <f t="shared" si="442"/>
        <v>12.928800000000001</v>
      </c>
      <c r="D14188" s="254">
        <f t="shared" si="443"/>
        <v>0.38433765810252929</v>
      </c>
    </row>
    <row r="14189" spans="1:4" x14ac:dyDescent="0.3">
      <c r="A14189" s="4">
        <v>40176</v>
      </c>
      <c r="B14189" s="200">
        <v>13058.7</v>
      </c>
      <c r="C14189" s="201">
        <f t="shared" si="442"/>
        <v>13.0587</v>
      </c>
      <c r="D14189" s="254">
        <f t="shared" si="443"/>
        <v>1.0047336179691779</v>
      </c>
    </row>
    <row r="14190" spans="1:4" x14ac:dyDescent="0.3">
      <c r="A14190" s="4">
        <v>40177</v>
      </c>
      <c r="B14190" s="200">
        <v>13043.699999999999</v>
      </c>
      <c r="C14190" s="201">
        <f t="shared" si="442"/>
        <v>13.043699999999999</v>
      </c>
      <c r="D14190" s="254">
        <f t="shared" si="443"/>
        <v>-0.11486595143469502</v>
      </c>
    </row>
    <row r="14191" spans="1:4" x14ac:dyDescent="0.3">
      <c r="A14191" s="4">
        <v>40178</v>
      </c>
      <c r="B14191" s="200">
        <v>13065.9</v>
      </c>
      <c r="C14191" s="201">
        <f t="shared" si="442"/>
        <v>13.065899999999999</v>
      </c>
      <c r="D14191" s="254">
        <f t="shared" si="443"/>
        <v>0.17019710664918364</v>
      </c>
    </row>
    <row r="14192" spans="1:4" x14ac:dyDescent="0.3">
      <c r="A14192" s="4">
        <v>40182</v>
      </c>
      <c r="B14192" s="200">
        <v>12922.599999999999</v>
      </c>
      <c r="C14192" s="201">
        <f t="shared" si="442"/>
        <v>12.922599999999999</v>
      </c>
      <c r="D14192" s="254">
        <f t="shared" si="443"/>
        <v>-1.0967480234809757</v>
      </c>
    </row>
    <row r="14193" spans="1:4" x14ac:dyDescent="0.3">
      <c r="A14193" s="4">
        <v>40183</v>
      </c>
      <c r="B14193" s="200">
        <v>12824.1</v>
      </c>
      <c r="C14193" s="201">
        <f t="shared" si="442"/>
        <v>12.8241</v>
      </c>
      <c r="D14193" s="254">
        <f t="shared" si="443"/>
        <v>-0.76223051088788463</v>
      </c>
    </row>
    <row r="14194" spans="1:4" x14ac:dyDescent="0.3">
      <c r="A14194" s="4">
        <v>40184</v>
      </c>
      <c r="B14194" s="200">
        <v>12748.900000000001</v>
      </c>
      <c r="C14194" s="201">
        <f t="shared" si="442"/>
        <v>12.748900000000001</v>
      </c>
      <c r="D14194" s="254">
        <f t="shared" si="443"/>
        <v>-0.58639592641978044</v>
      </c>
    </row>
    <row r="14195" spans="1:4" x14ac:dyDescent="0.3">
      <c r="A14195" s="4">
        <v>40185</v>
      </c>
      <c r="B14195" s="200">
        <v>12764.6</v>
      </c>
      <c r="C14195" s="201">
        <f t="shared" si="442"/>
        <v>12.7646</v>
      </c>
      <c r="D14195" s="254">
        <f t="shared" si="443"/>
        <v>0.12314787942488969</v>
      </c>
    </row>
    <row r="14196" spans="1:4" x14ac:dyDescent="0.3">
      <c r="A14196" s="4">
        <v>40186</v>
      </c>
      <c r="B14196" s="200">
        <v>12724.3</v>
      </c>
      <c r="C14196" s="201">
        <f t="shared" si="442"/>
        <v>12.724299999999999</v>
      </c>
      <c r="D14196" s="254">
        <f t="shared" si="443"/>
        <v>-0.31571690456418944</v>
      </c>
    </row>
    <row r="14197" spans="1:4" x14ac:dyDescent="0.3">
      <c r="A14197" s="4">
        <v>40189</v>
      </c>
      <c r="B14197" s="200">
        <v>12669.2</v>
      </c>
      <c r="C14197" s="201">
        <f t="shared" si="442"/>
        <v>12.6692</v>
      </c>
      <c r="D14197" s="254">
        <f t="shared" si="443"/>
        <v>-0.43302971479766139</v>
      </c>
    </row>
    <row r="14198" spans="1:4" x14ac:dyDescent="0.3">
      <c r="A14198" s="4">
        <v>40190</v>
      </c>
      <c r="B14198" s="200">
        <v>12729.1</v>
      </c>
      <c r="C14198" s="201">
        <f t="shared" si="442"/>
        <v>12.729100000000001</v>
      </c>
      <c r="D14198" s="254">
        <f t="shared" si="443"/>
        <v>0.47280017680673136</v>
      </c>
    </row>
    <row r="14199" spans="1:4" x14ac:dyDescent="0.3">
      <c r="A14199" s="4">
        <v>40191</v>
      </c>
      <c r="B14199" s="200">
        <v>12769.8</v>
      </c>
      <c r="C14199" s="201">
        <f t="shared" si="442"/>
        <v>12.7698</v>
      </c>
      <c r="D14199" s="254">
        <f t="shared" si="443"/>
        <v>0.31973980878459152</v>
      </c>
    </row>
    <row r="14200" spans="1:4" x14ac:dyDescent="0.3">
      <c r="A14200" s="4">
        <v>40192</v>
      </c>
      <c r="B14200" s="200">
        <v>12736.4</v>
      </c>
      <c r="C14200" s="201">
        <f t="shared" si="442"/>
        <v>12.7364</v>
      </c>
      <c r="D14200" s="254">
        <f t="shared" si="443"/>
        <v>-0.2615546053971074</v>
      </c>
    </row>
    <row r="14201" spans="1:4" x14ac:dyDescent="0.3">
      <c r="A14201" s="4">
        <v>40193</v>
      </c>
      <c r="B14201" s="200">
        <v>12688.4</v>
      </c>
      <c r="C14201" s="201">
        <f t="shared" si="442"/>
        <v>12.6884</v>
      </c>
      <c r="D14201" s="254">
        <f t="shared" si="443"/>
        <v>-0.37687258565999304</v>
      </c>
    </row>
    <row r="14202" spans="1:4" x14ac:dyDescent="0.3">
      <c r="A14202" s="4">
        <v>40196</v>
      </c>
      <c r="B14202" s="200">
        <v>12666.4</v>
      </c>
      <c r="C14202" s="201">
        <f t="shared" si="442"/>
        <v>12.666399999999999</v>
      </c>
      <c r="D14202" s="254">
        <f t="shared" si="443"/>
        <v>-0.17338671542511674</v>
      </c>
    </row>
    <row r="14203" spans="1:4" x14ac:dyDescent="0.3">
      <c r="A14203" s="4">
        <v>40197</v>
      </c>
      <c r="B14203" s="200">
        <v>12647.8</v>
      </c>
      <c r="C14203" s="201">
        <f t="shared" si="442"/>
        <v>12.6478</v>
      </c>
      <c r="D14203" s="254">
        <f t="shared" si="443"/>
        <v>-0.14684519674098562</v>
      </c>
    </row>
    <row r="14204" spans="1:4" x14ac:dyDescent="0.3">
      <c r="A14204" s="4">
        <v>40198</v>
      </c>
      <c r="B14204" s="200">
        <v>12738.8</v>
      </c>
      <c r="C14204" s="201">
        <f t="shared" si="442"/>
        <v>12.738799999999999</v>
      </c>
      <c r="D14204" s="254">
        <f t="shared" si="443"/>
        <v>0.71949271810116677</v>
      </c>
    </row>
    <row r="14205" spans="1:4" x14ac:dyDescent="0.3">
      <c r="A14205" s="4">
        <v>40199</v>
      </c>
      <c r="B14205" s="200">
        <v>12772</v>
      </c>
      <c r="C14205" s="201">
        <f t="shared" si="442"/>
        <v>12.772</v>
      </c>
      <c r="D14205" s="254">
        <f t="shared" si="443"/>
        <v>0.26062109460860405</v>
      </c>
    </row>
    <row r="14206" spans="1:4" x14ac:dyDescent="0.3">
      <c r="A14206" s="4">
        <v>40200</v>
      </c>
      <c r="B14206" s="200">
        <v>12941.2</v>
      </c>
      <c r="C14206" s="201">
        <f t="shared" si="442"/>
        <v>12.9412</v>
      </c>
      <c r="D14206" s="254">
        <f t="shared" si="443"/>
        <v>1.3247729408080167</v>
      </c>
    </row>
    <row r="14207" spans="1:4" x14ac:dyDescent="0.3">
      <c r="A14207" s="4">
        <v>40203</v>
      </c>
      <c r="B14207" s="200">
        <v>12901.8</v>
      </c>
      <c r="C14207" s="201">
        <f t="shared" si="442"/>
        <v>12.9018</v>
      </c>
      <c r="D14207" s="254">
        <f t="shared" si="443"/>
        <v>-0.30445399190184297</v>
      </c>
    </row>
    <row r="14208" spans="1:4" x14ac:dyDescent="0.3">
      <c r="A14208" s="4">
        <v>40204</v>
      </c>
      <c r="B14208" s="200">
        <v>12854.900000000001</v>
      </c>
      <c r="C14208" s="201">
        <f t="shared" si="442"/>
        <v>12.854900000000001</v>
      </c>
      <c r="D14208" s="254">
        <f t="shared" si="443"/>
        <v>-0.36351516842609843</v>
      </c>
    </row>
    <row r="14209" spans="1:4" x14ac:dyDescent="0.3">
      <c r="A14209" s="4">
        <v>40205</v>
      </c>
      <c r="B14209" s="200">
        <v>12929.5</v>
      </c>
      <c r="C14209" s="201">
        <f t="shared" si="442"/>
        <v>12.929500000000001</v>
      </c>
      <c r="D14209" s="254">
        <f t="shared" si="443"/>
        <v>0.58032345642515804</v>
      </c>
    </row>
    <row r="14210" spans="1:4" x14ac:dyDescent="0.3">
      <c r="A14210" s="4">
        <v>40206</v>
      </c>
      <c r="B14210" s="200">
        <v>12997.5</v>
      </c>
      <c r="C14210" s="201">
        <f t="shared" si="442"/>
        <v>12.9975</v>
      </c>
      <c r="D14210" s="254">
        <f t="shared" si="443"/>
        <v>0.52592907691713098</v>
      </c>
    </row>
    <row r="14211" spans="1:4" x14ac:dyDescent="0.3">
      <c r="A14211" s="4">
        <v>40207</v>
      </c>
      <c r="B14211" s="200">
        <v>13009.800000000001</v>
      </c>
      <c r="C14211" s="201">
        <f t="shared" si="442"/>
        <v>13.0098</v>
      </c>
      <c r="D14211" s="254">
        <f t="shared" si="443"/>
        <v>9.4633583381420472E-2</v>
      </c>
    </row>
    <row r="14212" spans="1:4" x14ac:dyDescent="0.3">
      <c r="A14212" s="4">
        <v>40211</v>
      </c>
      <c r="B14212" s="200">
        <v>12869.9</v>
      </c>
      <c r="C14212" s="201">
        <f t="shared" si="442"/>
        <v>12.869899999999999</v>
      </c>
      <c r="D14212" s="254">
        <f t="shared" si="443"/>
        <v>-1.0753432028163479</v>
      </c>
    </row>
    <row r="14213" spans="1:4" x14ac:dyDescent="0.3">
      <c r="A14213" s="4">
        <v>40212</v>
      </c>
      <c r="B14213" s="200">
        <v>12939.5</v>
      </c>
      <c r="C14213" s="201">
        <f t="shared" si="442"/>
        <v>12.939500000000001</v>
      </c>
      <c r="D14213" s="254">
        <f t="shared" si="443"/>
        <v>0.54079674278744161</v>
      </c>
    </row>
    <row r="14214" spans="1:4" x14ac:dyDescent="0.3">
      <c r="A14214" s="4">
        <v>40213</v>
      </c>
      <c r="B14214" s="200">
        <v>13068.699999999999</v>
      </c>
      <c r="C14214" s="201">
        <f t="shared" ref="C14214:C14277" si="444">B14214/1000</f>
        <v>13.0687</v>
      </c>
      <c r="D14214" s="254">
        <f t="shared" si="443"/>
        <v>0.99849298659142605</v>
      </c>
    </row>
    <row r="14215" spans="1:4" x14ac:dyDescent="0.3">
      <c r="A14215" s="4">
        <v>40214</v>
      </c>
      <c r="B14215" s="200">
        <v>13175.3</v>
      </c>
      <c r="C14215" s="201">
        <f t="shared" si="444"/>
        <v>13.1753</v>
      </c>
      <c r="D14215" s="254">
        <f t="shared" ref="D14215:D14278" si="445">((B14215/B14214)-1)*100</f>
        <v>0.81568939527267847</v>
      </c>
    </row>
    <row r="14216" spans="1:4" x14ac:dyDescent="0.3">
      <c r="A14216" s="4">
        <v>40217</v>
      </c>
      <c r="B14216" s="200">
        <v>13164</v>
      </c>
      <c r="C14216" s="201">
        <f t="shared" si="444"/>
        <v>13.164</v>
      </c>
      <c r="D14216" s="254">
        <f t="shared" si="445"/>
        <v>-8.5766548010290933E-2</v>
      </c>
    </row>
    <row r="14217" spans="1:4" x14ac:dyDescent="0.3">
      <c r="A14217" s="4">
        <v>40218</v>
      </c>
      <c r="B14217" s="200">
        <v>13083.6</v>
      </c>
      <c r="C14217" s="201">
        <f t="shared" si="444"/>
        <v>13.083600000000001</v>
      </c>
      <c r="D14217" s="254">
        <f t="shared" si="445"/>
        <v>-0.6107566089334493</v>
      </c>
    </row>
    <row r="14218" spans="1:4" x14ac:dyDescent="0.3">
      <c r="A14218" s="4">
        <v>40219</v>
      </c>
      <c r="B14218" s="200">
        <v>13060.1</v>
      </c>
      <c r="C14218" s="201">
        <f t="shared" si="444"/>
        <v>13.0601</v>
      </c>
      <c r="D14218" s="254">
        <f t="shared" si="445"/>
        <v>-0.17961417346907815</v>
      </c>
    </row>
    <row r="14219" spans="1:4" x14ac:dyDescent="0.3">
      <c r="A14219" s="4">
        <v>40220</v>
      </c>
      <c r="B14219" s="200">
        <v>13060.9</v>
      </c>
      <c r="C14219" s="201">
        <f t="shared" si="444"/>
        <v>13.0609</v>
      </c>
      <c r="D14219" s="254">
        <f t="shared" si="445"/>
        <v>6.1255273696270152E-3</v>
      </c>
    </row>
    <row r="14220" spans="1:4" x14ac:dyDescent="0.3">
      <c r="A14220" s="4">
        <v>40221</v>
      </c>
      <c r="B14220" s="200">
        <v>12976.4</v>
      </c>
      <c r="C14220" s="201">
        <f t="shared" si="444"/>
        <v>12.9764</v>
      </c>
      <c r="D14220" s="254">
        <f t="shared" si="445"/>
        <v>-0.64696919814101195</v>
      </c>
    </row>
    <row r="14221" spans="1:4" x14ac:dyDescent="0.3">
      <c r="A14221" s="4">
        <v>40224</v>
      </c>
      <c r="B14221" s="200">
        <v>12942</v>
      </c>
      <c r="C14221" s="201">
        <f t="shared" si="444"/>
        <v>12.942</v>
      </c>
      <c r="D14221" s="254">
        <f t="shared" si="445"/>
        <v>-0.26509663697172892</v>
      </c>
    </row>
    <row r="14222" spans="1:4" x14ac:dyDescent="0.3">
      <c r="A14222" s="4">
        <v>40225</v>
      </c>
      <c r="B14222" s="200">
        <v>12868.3</v>
      </c>
      <c r="C14222" s="201">
        <f t="shared" si="444"/>
        <v>12.8683</v>
      </c>
      <c r="D14222" s="254">
        <f t="shared" si="445"/>
        <v>-0.56946376139700439</v>
      </c>
    </row>
    <row r="14223" spans="1:4" x14ac:dyDescent="0.3">
      <c r="A14223" s="4">
        <v>40226</v>
      </c>
      <c r="B14223" s="200">
        <v>12878.1</v>
      </c>
      <c r="C14223" s="201">
        <f t="shared" si="444"/>
        <v>12.8781</v>
      </c>
      <c r="D14223" s="254">
        <f t="shared" si="445"/>
        <v>7.6156135620109033E-2</v>
      </c>
    </row>
    <row r="14224" spans="1:4" x14ac:dyDescent="0.3">
      <c r="A14224" s="4">
        <v>40227</v>
      </c>
      <c r="B14224" s="200">
        <v>12844.2</v>
      </c>
      <c r="C14224" s="201">
        <f t="shared" si="444"/>
        <v>12.844200000000001</v>
      </c>
      <c r="D14224" s="254">
        <f t="shared" si="445"/>
        <v>-0.26323758939594821</v>
      </c>
    </row>
    <row r="14225" spans="1:4" x14ac:dyDescent="0.3">
      <c r="A14225" s="4">
        <v>40228</v>
      </c>
      <c r="B14225" s="200">
        <v>12833.7</v>
      </c>
      <c r="C14225" s="201">
        <f t="shared" si="444"/>
        <v>12.8337</v>
      </c>
      <c r="D14225" s="254">
        <f t="shared" si="445"/>
        <v>-8.1748960620353639E-2</v>
      </c>
    </row>
    <row r="14226" spans="1:4" x14ac:dyDescent="0.3">
      <c r="A14226" s="4">
        <v>40231</v>
      </c>
      <c r="B14226" s="200">
        <v>12801.7</v>
      </c>
      <c r="C14226" s="201">
        <f t="shared" si="444"/>
        <v>12.8017</v>
      </c>
      <c r="D14226" s="254">
        <f t="shared" si="445"/>
        <v>-0.2493435252499232</v>
      </c>
    </row>
    <row r="14227" spans="1:4" x14ac:dyDescent="0.3">
      <c r="A14227" s="4">
        <v>40232</v>
      </c>
      <c r="B14227" s="200">
        <v>12858.4</v>
      </c>
      <c r="C14227" s="201">
        <f t="shared" si="444"/>
        <v>12.8584</v>
      </c>
      <c r="D14227" s="254">
        <f t="shared" si="445"/>
        <v>0.44290992602544765</v>
      </c>
    </row>
    <row r="14228" spans="1:4" x14ac:dyDescent="0.3">
      <c r="A14228" s="4">
        <v>40233</v>
      </c>
      <c r="B14228" s="200">
        <v>12853.9</v>
      </c>
      <c r="C14228" s="201">
        <f t="shared" si="444"/>
        <v>12.853899999999999</v>
      </c>
      <c r="D14228" s="254">
        <f t="shared" si="445"/>
        <v>-3.4996578112367338E-2</v>
      </c>
    </row>
    <row r="14229" spans="1:4" x14ac:dyDescent="0.3">
      <c r="A14229" s="4">
        <v>40234</v>
      </c>
      <c r="B14229" s="200">
        <v>12850.300000000001</v>
      </c>
      <c r="C14229" s="201">
        <f t="shared" si="444"/>
        <v>12.850300000000001</v>
      </c>
      <c r="D14229" s="254">
        <f t="shared" si="445"/>
        <v>-2.8007064003909843E-2</v>
      </c>
    </row>
    <row r="14230" spans="1:4" x14ac:dyDescent="0.3">
      <c r="A14230" s="4">
        <v>40235</v>
      </c>
      <c r="B14230" s="200">
        <v>12776.9</v>
      </c>
      <c r="C14230" s="201">
        <f t="shared" si="444"/>
        <v>12.776899999999999</v>
      </c>
      <c r="D14230" s="254">
        <f t="shared" si="445"/>
        <v>-0.57119289043836563</v>
      </c>
    </row>
    <row r="14231" spans="1:4" x14ac:dyDescent="0.3">
      <c r="A14231" s="4">
        <v>40238</v>
      </c>
      <c r="B14231" s="200">
        <v>12745.4</v>
      </c>
      <c r="C14231" s="201">
        <f t="shared" si="444"/>
        <v>12.7454</v>
      </c>
      <c r="D14231" s="254">
        <f t="shared" si="445"/>
        <v>-0.24653867526551743</v>
      </c>
    </row>
    <row r="14232" spans="1:4" x14ac:dyDescent="0.3">
      <c r="A14232" s="4">
        <v>40239</v>
      </c>
      <c r="B14232" s="200">
        <v>12725.9</v>
      </c>
      <c r="C14232" s="201">
        <f t="shared" si="444"/>
        <v>12.725899999999999</v>
      </c>
      <c r="D14232" s="254">
        <f t="shared" si="445"/>
        <v>-0.15299637516280606</v>
      </c>
    </row>
    <row r="14233" spans="1:4" x14ac:dyDescent="0.3">
      <c r="A14233" s="4">
        <v>40240</v>
      </c>
      <c r="B14233" s="200">
        <v>12690</v>
      </c>
      <c r="C14233" s="201">
        <f t="shared" si="444"/>
        <v>12.69</v>
      </c>
      <c r="D14233" s="254">
        <f t="shared" si="445"/>
        <v>-0.28210185527153264</v>
      </c>
    </row>
    <row r="14234" spans="1:4" x14ac:dyDescent="0.3">
      <c r="A14234" s="4">
        <v>40241</v>
      </c>
      <c r="B14234" s="200">
        <v>12718.199999999999</v>
      </c>
      <c r="C14234" s="201">
        <f t="shared" si="444"/>
        <v>12.7182</v>
      </c>
      <c r="D14234" s="254">
        <f t="shared" si="445"/>
        <v>0.22222222222221255</v>
      </c>
    </row>
    <row r="14235" spans="1:4" x14ac:dyDescent="0.3">
      <c r="A14235" s="4">
        <v>40242</v>
      </c>
      <c r="B14235" s="200">
        <v>12655.699999999999</v>
      </c>
      <c r="C14235" s="201">
        <f t="shared" si="444"/>
        <v>12.6557</v>
      </c>
      <c r="D14235" s="254">
        <f t="shared" si="445"/>
        <v>-0.49142174207041922</v>
      </c>
    </row>
    <row r="14236" spans="1:4" x14ac:dyDescent="0.3">
      <c r="A14236" s="4">
        <v>40245</v>
      </c>
      <c r="B14236" s="200">
        <v>12661.8</v>
      </c>
      <c r="C14236" s="201">
        <f t="shared" si="444"/>
        <v>12.661799999999999</v>
      </c>
      <c r="D14236" s="254">
        <f t="shared" si="445"/>
        <v>4.8199625465206175E-2</v>
      </c>
    </row>
    <row r="14237" spans="1:4" x14ac:dyDescent="0.3">
      <c r="A14237" s="4">
        <v>40246</v>
      </c>
      <c r="B14237" s="200">
        <v>12657.400000000001</v>
      </c>
      <c r="C14237" s="201">
        <f t="shared" si="444"/>
        <v>12.657400000000001</v>
      </c>
      <c r="D14237" s="254">
        <f t="shared" si="445"/>
        <v>-3.4750193495380888E-2</v>
      </c>
    </row>
    <row r="14238" spans="1:4" x14ac:dyDescent="0.3">
      <c r="A14238" s="4">
        <v>40247</v>
      </c>
      <c r="B14238" s="200">
        <v>12602.800000000001</v>
      </c>
      <c r="C14238" s="201">
        <f t="shared" si="444"/>
        <v>12.6028</v>
      </c>
      <c r="D14238" s="254">
        <f t="shared" si="445"/>
        <v>-0.43136821148103133</v>
      </c>
    </row>
    <row r="14239" spans="1:4" x14ac:dyDescent="0.3">
      <c r="A14239" s="4">
        <v>40248</v>
      </c>
      <c r="B14239" s="200">
        <v>12619.199999999999</v>
      </c>
      <c r="C14239" s="201">
        <f t="shared" si="444"/>
        <v>12.619199999999999</v>
      </c>
      <c r="D14239" s="254">
        <f t="shared" si="445"/>
        <v>0.13012981242261912</v>
      </c>
    </row>
    <row r="14240" spans="1:4" x14ac:dyDescent="0.3">
      <c r="A14240" s="4">
        <v>40249</v>
      </c>
      <c r="B14240" s="200">
        <v>12552.699999999999</v>
      </c>
      <c r="C14240" s="201">
        <f t="shared" si="444"/>
        <v>12.5527</v>
      </c>
      <c r="D14240" s="254">
        <f t="shared" si="445"/>
        <v>-0.52697476860656955</v>
      </c>
    </row>
    <row r="14241" spans="1:4" x14ac:dyDescent="0.3">
      <c r="A14241" s="4">
        <v>40253</v>
      </c>
      <c r="B14241" s="200">
        <v>12525.4</v>
      </c>
      <c r="C14241" s="201">
        <f t="shared" si="444"/>
        <v>12.525399999999999</v>
      </c>
      <c r="D14241" s="254">
        <f t="shared" si="445"/>
        <v>-0.2174830912871295</v>
      </c>
    </row>
    <row r="14242" spans="1:4" x14ac:dyDescent="0.3">
      <c r="A14242" s="4">
        <v>40254</v>
      </c>
      <c r="B14242" s="200">
        <v>12489.2</v>
      </c>
      <c r="C14242" s="201">
        <f t="shared" si="444"/>
        <v>12.4892</v>
      </c>
      <c r="D14242" s="254">
        <f t="shared" si="445"/>
        <v>-0.28901272614046958</v>
      </c>
    </row>
    <row r="14243" spans="1:4" x14ac:dyDescent="0.3">
      <c r="A14243" s="4">
        <v>40255</v>
      </c>
      <c r="B14243" s="200">
        <v>12472.9</v>
      </c>
      <c r="C14243" s="201">
        <f t="shared" si="444"/>
        <v>12.472899999999999</v>
      </c>
      <c r="D14243" s="254">
        <f t="shared" si="445"/>
        <v>-0.13051276302726844</v>
      </c>
    </row>
    <row r="14244" spans="1:4" x14ac:dyDescent="0.3">
      <c r="A14244" s="4">
        <v>40256</v>
      </c>
      <c r="B14244" s="200">
        <v>12579.599999999999</v>
      </c>
      <c r="C14244" s="201">
        <f t="shared" si="444"/>
        <v>12.579599999999999</v>
      </c>
      <c r="D14244" s="254">
        <f t="shared" si="445"/>
        <v>0.85545462562834906</v>
      </c>
    </row>
    <row r="14245" spans="1:4" x14ac:dyDescent="0.3">
      <c r="A14245" s="4">
        <v>40259</v>
      </c>
      <c r="B14245" s="200">
        <v>12605.2</v>
      </c>
      <c r="C14245" s="201">
        <f t="shared" si="444"/>
        <v>12.6052</v>
      </c>
      <c r="D14245" s="254">
        <f t="shared" si="445"/>
        <v>0.20350408598048819</v>
      </c>
    </row>
    <row r="14246" spans="1:4" x14ac:dyDescent="0.3">
      <c r="A14246" s="4">
        <v>40260</v>
      </c>
      <c r="B14246" s="200">
        <v>12528.4</v>
      </c>
      <c r="C14246" s="201">
        <f t="shared" si="444"/>
        <v>12.5284</v>
      </c>
      <c r="D14246" s="254">
        <f t="shared" si="445"/>
        <v>-0.60927236378638394</v>
      </c>
    </row>
    <row r="14247" spans="1:4" x14ac:dyDescent="0.3">
      <c r="A14247" s="4">
        <v>40261</v>
      </c>
      <c r="B14247" s="200">
        <v>12538.1</v>
      </c>
      <c r="C14247" s="201">
        <f t="shared" si="444"/>
        <v>12.5381</v>
      </c>
      <c r="D14247" s="254">
        <f t="shared" si="445"/>
        <v>7.7424092461941818E-2</v>
      </c>
    </row>
    <row r="14248" spans="1:4" x14ac:dyDescent="0.3">
      <c r="A14248" s="4">
        <v>40262</v>
      </c>
      <c r="B14248" s="200">
        <v>12500.9</v>
      </c>
      <c r="C14248" s="201">
        <f t="shared" si="444"/>
        <v>12.5009</v>
      </c>
      <c r="D14248" s="254">
        <f t="shared" si="445"/>
        <v>-0.2966956715929947</v>
      </c>
    </row>
    <row r="14249" spans="1:4" x14ac:dyDescent="0.3">
      <c r="A14249" s="4">
        <v>40263</v>
      </c>
      <c r="B14249" s="200">
        <v>12542.6</v>
      </c>
      <c r="C14249" s="201">
        <f t="shared" si="444"/>
        <v>12.5426</v>
      </c>
      <c r="D14249" s="254">
        <f t="shared" si="445"/>
        <v>0.33357598252925502</v>
      </c>
    </row>
    <row r="14250" spans="1:4" x14ac:dyDescent="0.3">
      <c r="A14250" s="4">
        <v>40266</v>
      </c>
      <c r="B14250" s="200">
        <v>12464</v>
      </c>
      <c r="C14250" s="201">
        <f t="shared" si="444"/>
        <v>12.464</v>
      </c>
      <c r="D14250" s="254">
        <f t="shared" si="445"/>
        <v>-0.62666432797028326</v>
      </c>
    </row>
    <row r="14251" spans="1:4" x14ac:dyDescent="0.3">
      <c r="A14251" s="4">
        <v>40267</v>
      </c>
      <c r="B14251" s="200">
        <v>12414.5</v>
      </c>
      <c r="C14251" s="201">
        <f t="shared" si="444"/>
        <v>12.4145</v>
      </c>
      <c r="D14251" s="254">
        <f t="shared" si="445"/>
        <v>-0.39714377406931956</v>
      </c>
    </row>
    <row r="14252" spans="1:4" x14ac:dyDescent="0.3">
      <c r="A14252" s="4">
        <v>40268</v>
      </c>
      <c r="B14252" s="200">
        <v>12330.6</v>
      </c>
      <c r="C14252" s="201">
        <f t="shared" si="444"/>
        <v>12.3306</v>
      </c>
      <c r="D14252" s="254">
        <f t="shared" si="445"/>
        <v>-0.67582262676708638</v>
      </c>
    </row>
    <row r="14253" spans="1:4" x14ac:dyDescent="0.3">
      <c r="A14253" s="4">
        <v>40273</v>
      </c>
      <c r="B14253" s="200">
        <v>12265.800000000001</v>
      </c>
      <c r="C14253" s="201">
        <f t="shared" si="444"/>
        <v>12.2658</v>
      </c>
      <c r="D14253" s="254">
        <f t="shared" si="445"/>
        <v>-0.52552187241495796</v>
      </c>
    </row>
    <row r="14254" spans="1:4" x14ac:dyDescent="0.3">
      <c r="A14254" s="4">
        <v>40274</v>
      </c>
      <c r="B14254" s="200">
        <v>12245.4</v>
      </c>
      <c r="C14254" s="201">
        <f t="shared" si="444"/>
        <v>12.2454</v>
      </c>
      <c r="D14254" s="254">
        <f t="shared" si="445"/>
        <v>-0.16631609842000517</v>
      </c>
    </row>
    <row r="14255" spans="1:4" x14ac:dyDescent="0.3">
      <c r="A14255" s="4">
        <v>40275</v>
      </c>
      <c r="B14255" s="200">
        <v>12221.8</v>
      </c>
      <c r="C14255" s="201">
        <f t="shared" si="444"/>
        <v>12.2218</v>
      </c>
      <c r="D14255" s="254">
        <f t="shared" si="445"/>
        <v>-0.1927254315906457</v>
      </c>
    </row>
    <row r="14256" spans="1:4" x14ac:dyDescent="0.3">
      <c r="A14256" s="4">
        <v>40276</v>
      </c>
      <c r="B14256" s="200">
        <v>12248.8</v>
      </c>
      <c r="C14256" s="201">
        <f t="shared" si="444"/>
        <v>12.248799999999999</v>
      </c>
      <c r="D14256" s="254">
        <f t="shared" si="445"/>
        <v>0.2209167225776909</v>
      </c>
    </row>
    <row r="14257" spans="1:4" x14ac:dyDescent="0.3">
      <c r="A14257" s="4">
        <v>40277</v>
      </c>
      <c r="B14257" s="200">
        <v>12199.7</v>
      </c>
      <c r="C14257" s="201">
        <f t="shared" si="444"/>
        <v>12.1997</v>
      </c>
      <c r="D14257" s="254">
        <f t="shared" si="445"/>
        <v>-0.40085559401735749</v>
      </c>
    </row>
    <row r="14258" spans="1:4" x14ac:dyDescent="0.3">
      <c r="A14258" s="4">
        <v>40280</v>
      </c>
      <c r="B14258" s="200">
        <v>12180.8</v>
      </c>
      <c r="C14258" s="201">
        <f t="shared" si="444"/>
        <v>12.1808</v>
      </c>
      <c r="D14258" s="254">
        <f t="shared" si="445"/>
        <v>-0.15492184234039419</v>
      </c>
    </row>
    <row r="14259" spans="1:4" x14ac:dyDescent="0.3">
      <c r="A14259" s="4">
        <v>40281</v>
      </c>
      <c r="B14259" s="200">
        <v>12212.199999999999</v>
      </c>
      <c r="C14259" s="201">
        <f t="shared" si="444"/>
        <v>12.212199999999999</v>
      </c>
      <c r="D14259" s="254">
        <f t="shared" si="445"/>
        <v>0.25778274004990553</v>
      </c>
    </row>
    <row r="14260" spans="1:4" x14ac:dyDescent="0.3">
      <c r="A14260" s="4">
        <v>40282</v>
      </c>
      <c r="B14260" s="200">
        <v>12182.7</v>
      </c>
      <c r="C14260" s="201">
        <f t="shared" si="444"/>
        <v>12.182700000000001</v>
      </c>
      <c r="D14260" s="254">
        <f t="shared" si="445"/>
        <v>-0.24156171697153894</v>
      </c>
    </row>
    <row r="14261" spans="1:4" x14ac:dyDescent="0.3">
      <c r="A14261" s="4">
        <v>40283</v>
      </c>
      <c r="B14261" s="200">
        <v>12193.4</v>
      </c>
      <c r="C14261" s="201">
        <f t="shared" si="444"/>
        <v>12.1934</v>
      </c>
      <c r="D14261" s="254">
        <f t="shared" si="445"/>
        <v>8.7829463091093629E-2</v>
      </c>
    </row>
    <row r="14262" spans="1:4" x14ac:dyDescent="0.3">
      <c r="A14262" s="4">
        <v>40284</v>
      </c>
      <c r="B14262" s="200">
        <v>12235.6</v>
      </c>
      <c r="C14262" s="201">
        <f t="shared" si="444"/>
        <v>12.2356</v>
      </c>
      <c r="D14262" s="254">
        <f t="shared" si="445"/>
        <v>0.34608886774813996</v>
      </c>
    </row>
    <row r="14263" spans="1:4" x14ac:dyDescent="0.3">
      <c r="A14263" s="4">
        <v>40287</v>
      </c>
      <c r="B14263" s="200">
        <v>12306.4</v>
      </c>
      <c r="C14263" s="201">
        <f t="shared" si="444"/>
        <v>12.3064</v>
      </c>
      <c r="D14263" s="254">
        <f t="shared" si="445"/>
        <v>0.57863938016933236</v>
      </c>
    </row>
    <row r="14264" spans="1:4" x14ac:dyDescent="0.3">
      <c r="A14264" s="4">
        <v>40288</v>
      </c>
      <c r="B14264" s="200">
        <v>12218.8</v>
      </c>
      <c r="C14264" s="201">
        <f t="shared" si="444"/>
        <v>12.2188</v>
      </c>
      <c r="D14264" s="254">
        <f t="shared" si="445"/>
        <v>-0.71182474159786624</v>
      </c>
    </row>
    <row r="14265" spans="1:4" x14ac:dyDescent="0.3">
      <c r="A14265" s="4">
        <v>40289</v>
      </c>
      <c r="B14265" s="200">
        <v>12189.6</v>
      </c>
      <c r="C14265" s="201">
        <f t="shared" si="444"/>
        <v>12.1896</v>
      </c>
      <c r="D14265" s="254">
        <f t="shared" si="445"/>
        <v>-0.23897600419025</v>
      </c>
    </row>
    <row r="14266" spans="1:4" x14ac:dyDescent="0.3">
      <c r="A14266" s="4">
        <v>40290</v>
      </c>
      <c r="B14266" s="200">
        <v>12240.5</v>
      </c>
      <c r="C14266" s="201">
        <f t="shared" si="444"/>
        <v>12.240500000000001</v>
      </c>
      <c r="D14266" s="254">
        <f t="shared" si="445"/>
        <v>0.41756907527727982</v>
      </c>
    </row>
    <row r="14267" spans="1:4" x14ac:dyDescent="0.3">
      <c r="A14267" s="4">
        <v>40291</v>
      </c>
      <c r="B14267" s="200">
        <v>12197.300000000001</v>
      </c>
      <c r="C14267" s="201">
        <f t="shared" si="444"/>
        <v>12.1973</v>
      </c>
      <c r="D14267" s="254">
        <f t="shared" si="445"/>
        <v>-0.35292675952778296</v>
      </c>
    </row>
    <row r="14268" spans="1:4" x14ac:dyDescent="0.3">
      <c r="A14268" s="4">
        <v>40294</v>
      </c>
      <c r="B14268" s="200">
        <v>12157.5</v>
      </c>
      <c r="C14268" s="201">
        <f t="shared" si="444"/>
        <v>12.157500000000001</v>
      </c>
      <c r="D14268" s="254">
        <f t="shared" si="445"/>
        <v>-0.32630172251236766</v>
      </c>
    </row>
    <row r="14269" spans="1:4" x14ac:dyDescent="0.3">
      <c r="A14269" s="4">
        <v>40295</v>
      </c>
      <c r="B14269" s="200">
        <v>12227.800000000001</v>
      </c>
      <c r="C14269" s="201">
        <f t="shared" si="444"/>
        <v>12.2278</v>
      </c>
      <c r="D14269" s="254">
        <f t="shared" si="445"/>
        <v>0.57824388237714963</v>
      </c>
    </row>
    <row r="14270" spans="1:4" x14ac:dyDescent="0.3">
      <c r="A14270" s="4">
        <v>40296</v>
      </c>
      <c r="B14270" s="200">
        <v>12369.8</v>
      </c>
      <c r="C14270" s="201">
        <f t="shared" si="444"/>
        <v>12.3698</v>
      </c>
      <c r="D14270" s="254">
        <f t="shared" si="445"/>
        <v>1.1612882121068147</v>
      </c>
    </row>
    <row r="14271" spans="1:4" x14ac:dyDescent="0.3">
      <c r="A14271" s="4">
        <v>40297</v>
      </c>
      <c r="B14271" s="200">
        <v>12246.5</v>
      </c>
      <c r="C14271" s="201">
        <f t="shared" si="444"/>
        <v>12.246499999999999</v>
      </c>
      <c r="D14271" s="254">
        <f t="shared" si="445"/>
        <v>-0.99678248637811162</v>
      </c>
    </row>
    <row r="14272" spans="1:4" x14ac:dyDescent="0.3">
      <c r="A14272" s="4">
        <v>40298</v>
      </c>
      <c r="B14272" s="200">
        <v>12262.6</v>
      </c>
      <c r="C14272" s="201">
        <f t="shared" si="444"/>
        <v>12.262600000000001</v>
      </c>
      <c r="D14272" s="254">
        <f t="shared" si="445"/>
        <v>0.13146613318091305</v>
      </c>
    </row>
    <row r="14273" spans="1:4" x14ac:dyDescent="0.3">
      <c r="A14273" s="4">
        <v>40301</v>
      </c>
      <c r="B14273" s="200">
        <v>12260.5</v>
      </c>
      <c r="C14273" s="201">
        <f t="shared" si="444"/>
        <v>12.2605</v>
      </c>
      <c r="D14273" s="254">
        <f t="shared" si="445"/>
        <v>-1.7125242607607394E-2</v>
      </c>
    </row>
    <row r="14274" spans="1:4" x14ac:dyDescent="0.3">
      <c r="A14274" s="4">
        <v>40302</v>
      </c>
      <c r="B14274" s="200">
        <v>12428.800000000001</v>
      </c>
      <c r="C14274" s="201">
        <f t="shared" si="444"/>
        <v>12.428800000000001</v>
      </c>
      <c r="D14274" s="254">
        <f t="shared" si="445"/>
        <v>1.3727009502059628</v>
      </c>
    </row>
    <row r="14275" spans="1:4" x14ac:dyDescent="0.3">
      <c r="A14275" s="4">
        <v>40303</v>
      </c>
      <c r="B14275" s="200">
        <v>12663.5</v>
      </c>
      <c r="C14275" s="201">
        <f t="shared" si="444"/>
        <v>12.663500000000001</v>
      </c>
      <c r="D14275" s="254">
        <f t="shared" si="445"/>
        <v>1.8883560762100737</v>
      </c>
    </row>
    <row r="14276" spans="1:4" x14ac:dyDescent="0.3">
      <c r="A14276" s="4">
        <v>40304</v>
      </c>
      <c r="B14276" s="200">
        <v>12788.4</v>
      </c>
      <c r="C14276" s="201">
        <f t="shared" si="444"/>
        <v>12.788399999999999</v>
      </c>
      <c r="D14276" s="254">
        <f t="shared" si="445"/>
        <v>0.98629920638053648</v>
      </c>
    </row>
    <row r="14277" spans="1:4" x14ac:dyDescent="0.3">
      <c r="A14277" s="4">
        <v>40305</v>
      </c>
      <c r="B14277" s="200">
        <v>12917.9</v>
      </c>
      <c r="C14277" s="201">
        <f t="shared" si="444"/>
        <v>12.917899999999999</v>
      </c>
      <c r="D14277" s="254">
        <f t="shared" si="445"/>
        <v>1.0126364517844211</v>
      </c>
    </row>
    <row r="14278" spans="1:4" x14ac:dyDescent="0.3">
      <c r="A14278" s="4">
        <v>40308</v>
      </c>
      <c r="B14278" s="200">
        <v>12529.7</v>
      </c>
      <c r="C14278" s="201">
        <f t="shared" ref="C14278:C14341" si="446">B14278/1000</f>
        <v>12.5297</v>
      </c>
      <c r="D14278" s="254">
        <f t="shared" si="445"/>
        <v>-3.0051324131631252</v>
      </c>
    </row>
    <row r="14279" spans="1:4" x14ac:dyDescent="0.3">
      <c r="A14279" s="4">
        <v>40309</v>
      </c>
      <c r="B14279" s="200">
        <v>12502.5</v>
      </c>
      <c r="C14279" s="201">
        <f t="shared" si="446"/>
        <v>12.5025</v>
      </c>
      <c r="D14279" s="254">
        <f t="shared" ref="D14279:D14342" si="447">((B14279/B14278)-1)*100</f>
        <v>-0.21708420792198035</v>
      </c>
    </row>
    <row r="14280" spans="1:4" x14ac:dyDescent="0.3">
      <c r="A14280" s="4">
        <v>40310</v>
      </c>
      <c r="B14280" s="200">
        <v>12435.1</v>
      </c>
      <c r="C14280" s="201">
        <f t="shared" si="446"/>
        <v>12.4351</v>
      </c>
      <c r="D14280" s="254">
        <f t="shared" si="447"/>
        <v>-0.53909218156368288</v>
      </c>
    </row>
    <row r="14281" spans="1:4" x14ac:dyDescent="0.3">
      <c r="A14281" s="4">
        <v>40311</v>
      </c>
      <c r="B14281" s="200">
        <v>12350.099999999999</v>
      </c>
      <c r="C14281" s="201">
        <f t="shared" si="446"/>
        <v>12.350099999999999</v>
      </c>
      <c r="D14281" s="254">
        <f t="shared" si="447"/>
        <v>-0.68354898633707917</v>
      </c>
    </row>
    <row r="14282" spans="1:4" x14ac:dyDescent="0.3">
      <c r="A14282" s="4">
        <v>40312</v>
      </c>
      <c r="B14282" s="200">
        <v>12568.4</v>
      </c>
      <c r="C14282" s="201">
        <f t="shared" si="446"/>
        <v>12.5684</v>
      </c>
      <c r="D14282" s="254">
        <f t="shared" si="447"/>
        <v>1.7675970235058847</v>
      </c>
    </row>
    <row r="14283" spans="1:4" x14ac:dyDescent="0.3">
      <c r="A14283" s="4">
        <v>40315</v>
      </c>
      <c r="B14283" s="200">
        <v>12692.6</v>
      </c>
      <c r="C14283" s="201">
        <f t="shared" si="446"/>
        <v>12.692600000000001</v>
      </c>
      <c r="D14283" s="254">
        <f t="shared" si="447"/>
        <v>0.98819261003788572</v>
      </c>
    </row>
    <row r="14284" spans="1:4" x14ac:dyDescent="0.3">
      <c r="A14284" s="4">
        <v>40316</v>
      </c>
      <c r="B14284" s="200">
        <v>12578.699999999999</v>
      </c>
      <c r="C14284" s="201">
        <f t="shared" si="446"/>
        <v>12.5787</v>
      </c>
      <c r="D14284" s="254">
        <f t="shared" si="447"/>
        <v>-0.89737327261555366</v>
      </c>
    </row>
    <row r="14285" spans="1:4" x14ac:dyDescent="0.3">
      <c r="A14285" s="4">
        <v>40317</v>
      </c>
      <c r="B14285" s="200">
        <v>12913.8</v>
      </c>
      <c r="C14285" s="201">
        <f t="shared" si="446"/>
        <v>12.913799999999998</v>
      </c>
      <c r="D14285" s="254">
        <f t="shared" si="447"/>
        <v>2.664027284218573</v>
      </c>
    </row>
    <row r="14286" spans="1:4" x14ac:dyDescent="0.3">
      <c r="A14286" s="4">
        <v>40318</v>
      </c>
      <c r="B14286" s="200">
        <v>13141.199999999999</v>
      </c>
      <c r="C14286" s="201">
        <f t="shared" si="446"/>
        <v>13.1412</v>
      </c>
      <c r="D14286" s="254">
        <f t="shared" si="447"/>
        <v>1.7609069367653163</v>
      </c>
    </row>
    <row r="14287" spans="1:4" x14ac:dyDescent="0.3">
      <c r="A14287" s="4">
        <v>40319</v>
      </c>
      <c r="B14287" s="200">
        <v>13033.8</v>
      </c>
      <c r="C14287" s="201">
        <f t="shared" si="446"/>
        <v>13.033799999999999</v>
      </c>
      <c r="D14287" s="254">
        <f t="shared" si="447"/>
        <v>-0.81727696100812874</v>
      </c>
    </row>
    <row r="14288" spans="1:4" x14ac:dyDescent="0.3">
      <c r="A14288" s="4">
        <v>40322</v>
      </c>
      <c r="B14288" s="200">
        <v>12958.8</v>
      </c>
      <c r="C14288" s="201">
        <f t="shared" si="446"/>
        <v>12.9588</v>
      </c>
      <c r="D14288" s="254">
        <f t="shared" si="447"/>
        <v>-0.5754269668093781</v>
      </c>
    </row>
    <row r="14289" spans="1:4" x14ac:dyDescent="0.3">
      <c r="A14289" s="4">
        <v>40323</v>
      </c>
      <c r="B14289" s="200">
        <v>13181.900000000001</v>
      </c>
      <c r="C14289" s="201">
        <f t="shared" si="446"/>
        <v>13.181900000000001</v>
      </c>
      <c r="D14289" s="254">
        <f t="shared" si="447"/>
        <v>1.7216100256196798</v>
      </c>
    </row>
    <row r="14290" spans="1:4" x14ac:dyDescent="0.3">
      <c r="A14290" s="4">
        <v>40324</v>
      </c>
      <c r="B14290" s="200">
        <v>12995.5</v>
      </c>
      <c r="C14290" s="201">
        <f t="shared" si="446"/>
        <v>12.9955</v>
      </c>
      <c r="D14290" s="254">
        <f t="shared" si="447"/>
        <v>-1.4140601885919479</v>
      </c>
    </row>
    <row r="14291" spans="1:4" x14ac:dyDescent="0.3">
      <c r="A14291" s="4">
        <v>40325</v>
      </c>
      <c r="B14291" s="200">
        <v>12884.6</v>
      </c>
      <c r="C14291" s="201">
        <f t="shared" si="446"/>
        <v>12.884600000000001</v>
      </c>
      <c r="D14291" s="254">
        <f t="shared" si="447"/>
        <v>-0.85337232118810613</v>
      </c>
    </row>
    <row r="14292" spans="1:4" x14ac:dyDescent="0.3">
      <c r="A14292" s="4">
        <v>40326</v>
      </c>
      <c r="B14292" s="200">
        <v>12858.9</v>
      </c>
      <c r="C14292" s="201">
        <f t="shared" si="446"/>
        <v>12.8589</v>
      </c>
      <c r="D14292" s="254">
        <f t="shared" si="447"/>
        <v>-0.19946292473185245</v>
      </c>
    </row>
    <row r="14293" spans="1:4" x14ac:dyDescent="0.3">
      <c r="A14293" s="4">
        <v>40329</v>
      </c>
      <c r="B14293" s="200">
        <v>12914.6</v>
      </c>
      <c r="C14293" s="201">
        <f t="shared" si="446"/>
        <v>12.9146</v>
      </c>
      <c r="D14293" s="254">
        <f t="shared" si="447"/>
        <v>0.43316302327571776</v>
      </c>
    </row>
    <row r="14294" spans="1:4" x14ac:dyDescent="0.3">
      <c r="A14294" s="4">
        <v>40330</v>
      </c>
      <c r="B14294" s="200">
        <v>12901.199999999999</v>
      </c>
      <c r="C14294" s="201">
        <f t="shared" si="446"/>
        <v>12.901199999999999</v>
      </c>
      <c r="D14294" s="254">
        <f t="shared" si="447"/>
        <v>-0.10375853684977399</v>
      </c>
    </row>
    <row r="14295" spans="1:4" x14ac:dyDescent="0.3">
      <c r="A14295" s="4">
        <v>40331</v>
      </c>
      <c r="B14295" s="200">
        <v>12862.5</v>
      </c>
      <c r="C14295" s="201">
        <f t="shared" si="446"/>
        <v>12.862500000000001</v>
      </c>
      <c r="D14295" s="254">
        <f t="shared" si="447"/>
        <v>-0.29997209561900551</v>
      </c>
    </row>
    <row r="14296" spans="1:4" x14ac:dyDescent="0.3">
      <c r="A14296" s="4">
        <v>40332</v>
      </c>
      <c r="B14296" s="200">
        <v>12764.4</v>
      </c>
      <c r="C14296" s="201">
        <f t="shared" si="446"/>
        <v>12.7644</v>
      </c>
      <c r="D14296" s="254">
        <f t="shared" si="447"/>
        <v>-0.76268221574343764</v>
      </c>
    </row>
    <row r="14297" spans="1:4" x14ac:dyDescent="0.3">
      <c r="A14297" s="4">
        <v>40333</v>
      </c>
      <c r="B14297" s="200">
        <v>12860.300000000001</v>
      </c>
      <c r="C14297" s="201">
        <f t="shared" si="446"/>
        <v>12.860300000000001</v>
      </c>
      <c r="D14297" s="254">
        <f t="shared" si="447"/>
        <v>0.75130832628247379</v>
      </c>
    </row>
    <row r="14298" spans="1:4" x14ac:dyDescent="0.3">
      <c r="A14298" s="4">
        <v>40336</v>
      </c>
      <c r="B14298" s="200">
        <v>12920.199999999999</v>
      </c>
      <c r="C14298" s="201">
        <f t="shared" si="446"/>
        <v>12.920199999999999</v>
      </c>
      <c r="D14298" s="254">
        <f t="shared" si="447"/>
        <v>0.4657745153689774</v>
      </c>
    </row>
    <row r="14299" spans="1:4" x14ac:dyDescent="0.3">
      <c r="A14299" s="4">
        <v>40337</v>
      </c>
      <c r="B14299" s="200">
        <v>12928.800000000001</v>
      </c>
      <c r="C14299" s="201">
        <f t="shared" si="446"/>
        <v>12.928800000000001</v>
      </c>
      <c r="D14299" s="254">
        <f t="shared" si="447"/>
        <v>6.6562437114003892E-2</v>
      </c>
    </row>
    <row r="14300" spans="1:4" x14ac:dyDescent="0.3">
      <c r="A14300" s="4">
        <v>40338</v>
      </c>
      <c r="B14300" s="200">
        <v>12809.300000000001</v>
      </c>
      <c r="C14300" s="201">
        <f t="shared" si="446"/>
        <v>12.8093</v>
      </c>
      <c r="D14300" s="254">
        <f t="shared" si="447"/>
        <v>-0.92429305117257554</v>
      </c>
    </row>
    <row r="14301" spans="1:4" x14ac:dyDescent="0.3">
      <c r="A14301" s="4">
        <v>40339</v>
      </c>
      <c r="B14301" s="200">
        <v>12744.1</v>
      </c>
      <c r="C14301" s="201">
        <f t="shared" si="446"/>
        <v>12.7441</v>
      </c>
      <c r="D14301" s="254">
        <f t="shared" si="447"/>
        <v>-0.50900517592686878</v>
      </c>
    </row>
    <row r="14302" spans="1:4" x14ac:dyDescent="0.3">
      <c r="A14302" s="4">
        <v>40340</v>
      </c>
      <c r="B14302" s="200">
        <v>12674.8</v>
      </c>
      <c r="C14302" s="201">
        <f t="shared" si="446"/>
        <v>12.674799999999999</v>
      </c>
      <c r="D14302" s="254">
        <f t="shared" si="447"/>
        <v>-0.54378104377712511</v>
      </c>
    </row>
    <row r="14303" spans="1:4" x14ac:dyDescent="0.3">
      <c r="A14303" s="4">
        <v>40343</v>
      </c>
      <c r="B14303" s="200">
        <v>12597.4</v>
      </c>
      <c r="C14303" s="201">
        <f t="shared" si="446"/>
        <v>12.5974</v>
      </c>
      <c r="D14303" s="254">
        <f t="shared" si="447"/>
        <v>-0.61066052324296738</v>
      </c>
    </row>
    <row r="14304" spans="1:4" x14ac:dyDescent="0.3">
      <c r="A14304" s="4">
        <v>40344</v>
      </c>
      <c r="B14304" s="200">
        <v>12600.099999999999</v>
      </c>
      <c r="C14304" s="201">
        <f t="shared" si="446"/>
        <v>12.600099999999999</v>
      </c>
      <c r="D14304" s="254">
        <f t="shared" si="447"/>
        <v>2.1432994109882308E-2</v>
      </c>
    </row>
    <row r="14305" spans="1:4" x14ac:dyDescent="0.3">
      <c r="A14305" s="4">
        <v>40345</v>
      </c>
      <c r="B14305" s="200">
        <v>12587.8</v>
      </c>
      <c r="C14305" s="201">
        <f t="shared" si="446"/>
        <v>12.5878</v>
      </c>
      <c r="D14305" s="254">
        <f t="shared" si="447"/>
        <v>-9.7618272870847456E-2</v>
      </c>
    </row>
    <row r="14306" spans="1:4" x14ac:dyDescent="0.3">
      <c r="A14306" s="4">
        <v>40346</v>
      </c>
      <c r="B14306" s="200">
        <v>12592.5</v>
      </c>
      <c r="C14306" s="201">
        <f t="shared" si="446"/>
        <v>12.592499999999999</v>
      </c>
      <c r="D14306" s="254">
        <f t="shared" si="447"/>
        <v>3.7337739716236662E-2</v>
      </c>
    </row>
    <row r="14307" spans="1:4" x14ac:dyDescent="0.3">
      <c r="A14307" s="4">
        <v>40347</v>
      </c>
      <c r="B14307" s="200">
        <v>12540</v>
      </c>
      <c r="C14307" s="201">
        <f t="shared" si="446"/>
        <v>12.54</v>
      </c>
      <c r="D14307" s="254">
        <f t="shared" si="447"/>
        <v>-0.41691483025610987</v>
      </c>
    </row>
    <row r="14308" spans="1:4" x14ac:dyDescent="0.3">
      <c r="A14308" s="4">
        <v>40350</v>
      </c>
      <c r="B14308" s="200">
        <v>12460.4</v>
      </c>
      <c r="C14308" s="201">
        <f t="shared" si="446"/>
        <v>12.4604</v>
      </c>
      <c r="D14308" s="254">
        <f t="shared" si="447"/>
        <v>-0.63476874003189909</v>
      </c>
    </row>
    <row r="14309" spans="1:4" x14ac:dyDescent="0.3">
      <c r="A14309" s="4">
        <v>40351</v>
      </c>
      <c r="B14309" s="200">
        <v>12524.6</v>
      </c>
      <c r="C14309" s="201">
        <f t="shared" si="446"/>
        <v>12.5246</v>
      </c>
      <c r="D14309" s="254">
        <f t="shared" si="447"/>
        <v>0.51523225578633536</v>
      </c>
    </row>
    <row r="14310" spans="1:4" x14ac:dyDescent="0.3">
      <c r="A14310" s="4">
        <v>40352</v>
      </c>
      <c r="B14310" s="200">
        <v>12698.4</v>
      </c>
      <c r="C14310" s="201">
        <f t="shared" si="446"/>
        <v>12.698399999999999</v>
      </c>
      <c r="D14310" s="254">
        <f t="shared" si="447"/>
        <v>1.3876690672755876</v>
      </c>
    </row>
    <row r="14311" spans="1:4" x14ac:dyDescent="0.3">
      <c r="A14311" s="4">
        <v>40353</v>
      </c>
      <c r="B14311" s="200">
        <v>12714.1</v>
      </c>
      <c r="C14311" s="201">
        <f t="shared" si="446"/>
        <v>12.7141</v>
      </c>
      <c r="D14311" s="254">
        <f t="shared" si="447"/>
        <v>0.12363762363762909</v>
      </c>
    </row>
    <row r="14312" spans="1:4" x14ac:dyDescent="0.3">
      <c r="A14312" s="4">
        <v>40354</v>
      </c>
      <c r="B14312" s="200">
        <v>12704.2</v>
      </c>
      <c r="C14312" s="201">
        <f t="shared" si="446"/>
        <v>12.7042</v>
      </c>
      <c r="D14312" s="254">
        <f t="shared" si="447"/>
        <v>-7.7866305912333011E-2</v>
      </c>
    </row>
    <row r="14313" spans="1:4" x14ac:dyDescent="0.3">
      <c r="A14313" s="4">
        <v>40357</v>
      </c>
      <c r="B14313" s="200">
        <v>12656.7</v>
      </c>
      <c r="C14313" s="201">
        <f t="shared" si="446"/>
        <v>12.656700000000001</v>
      </c>
      <c r="D14313" s="254">
        <f t="shared" si="447"/>
        <v>-0.3738920986760319</v>
      </c>
    </row>
    <row r="14314" spans="1:4" x14ac:dyDescent="0.3">
      <c r="A14314" s="4">
        <v>40358</v>
      </c>
      <c r="B14314" s="200">
        <v>12839.4</v>
      </c>
      <c r="C14314" s="201">
        <f t="shared" si="446"/>
        <v>12.839399999999999</v>
      </c>
      <c r="D14314" s="254">
        <f t="shared" si="447"/>
        <v>1.4435042309606683</v>
      </c>
    </row>
    <row r="14315" spans="1:4" x14ac:dyDescent="0.3">
      <c r="A14315" s="4">
        <v>40359</v>
      </c>
      <c r="B14315" s="200">
        <v>12844.099999999999</v>
      </c>
      <c r="C14315" s="201">
        <f t="shared" si="446"/>
        <v>12.844099999999999</v>
      </c>
      <c r="D14315" s="254">
        <f t="shared" si="447"/>
        <v>3.6606071934808249E-2</v>
      </c>
    </row>
    <row r="14316" spans="1:4" x14ac:dyDescent="0.3">
      <c r="A14316" s="4">
        <v>40360</v>
      </c>
      <c r="B14316" s="200">
        <v>13032.5</v>
      </c>
      <c r="C14316" s="201">
        <f t="shared" si="446"/>
        <v>13.032500000000001</v>
      </c>
      <c r="D14316" s="254">
        <f t="shared" si="447"/>
        <v>1.4668213420948151</v>
      </c>
    </row>
    <row r="14317" spans="1:4" x14ac:dyDescent="0.3">
      <c r="A14317" s="4">
        <v>40361</v>
      </c>
      <c r="B14317" s="200">
        <v>13059</v>
      </c>
      <c r="C14317" s="201">
        <f t="shared" si="446"/>
        <v>13.058999999999999</v>
      </c>
      <c r="D14317" s="254">
        <f t="shared" si="447"/>
        <v>0.20333780932284551</v>
      </c>
    </row>
    <row r="14318" spans="1:4" x14ac:dyDescent="0.3">
      <c r="A14318" s="4">
        <v>40364</v>
      </c>
      <c r="B14318" s="200">
        <v>13095.3</v>
      </c>
      <c r="C14318" s="201">
        <f t="shared" si="446"/>
        <v>13.0953</v>
      </c>
      <c r="D14318" s="254">
        <f t="shared" si="447"/>
        <v>0.2779692166322123</v>
      </c>
    </row>
    <row r="14319" spans="1:4" x14ac:dyDescent="0.3">
      <c r="A14319" s="4">
        <v>40365</v>
      </c>
      <c r="B14319" s="200">
        <v>12930.8</v>
      </c>
      <c r="C14319" s="201">
        <f t="shared" si="446"/>
        <v>12.9308</v>
      </c>
      <c r="D14319" s="254">
        <f t="shared" si="447"/>
        <v>-1.2561758798958378</v>
      </c>
    </row>
    <row r="14320" spans="1:4" x14ac:dyDescent="0.3">
      <c r="A14320" s="4">
        <v>40366</v>
      </c>
      <c r="B14320" s="200">
        <v>12897.5</v>
      </c>
      <c r="C14320" s="201">
        <f t="shared" si="446"/>
        <v>12.897500000000001</v>
      </c>
      <c r="D14320" s="254">
        <f t="shared" si="447"/>
        <v>-0.25752466978067323</v>
      </c>
    </row>
    <row r="14321" spans="1:4" x14ac:dyDescent="0.3">
      <c r="A14321" s="4">
        <v>40367</v>
      </c>
      <c r="B14321" s="200">
        <v>12823.2</v>
      </c>
      <c r="C14321" s="201">
        <f t="shared" si="446"/>
        <v>12.8232</v>
      </c>
      <c r="D14321" s="254">
        <f t="shared" si="447"/>
        <v>-0.57608063578212798</v>
      </c>
    </row>
    <row r="14322" spans="1:4" x14ac:dyDescent="0.3">
      <c r="A14322" s="4">
        <v>40368</v>
      </c>
      <c r="B14322" s="200">
        <v>12785.9</v>
      </c>
      <c r="C14322" s="201">
        <f t="shared" si="446"/>
        <v>12.7859</v>
      </c>
      <c r="D14322" s="254">
        <f t="shared" si="447"/>
        <v>-0.29087903175495367</v>
      </c>
    </row>
    <row r="14323" spans="1:4" x14ac:dyDescent="0.3">
      <c r="A14323" s="4">
        <v>40371</v>
      </c>
      <c r="B14323" s="200">
        <v>12823.3</v>
      </c>
      <c r="C14323" s="201">
        <f t="shared" si="446"/>
        <v>12.8233</v>
      </c>
      <c r="D14323" s="254">
        <f t="shared" si="447"/>
        <v>0.29250971773593371</v>
      </c>
    </row>
    <row r="14324" spans="1:4" x14ac:dyDescent="0.3">
      <c r="A14324" s="4">
        <v>40372</v>
      </c>
      <c r="B14324" s="200">
        <v>12714</v>
      </c>
      <c r="C14324" s="201">
        <f t="shared" si="446"/>
        <v>12.714</v>
      </c>
      <c r="D14324" s="254">
        <f t="shared" si="447"/>
        <v>-0.85235469808863096</v>
      </c>
    </row>
    <row r="14325" spans="1:4" x14ac:dyDescent="0.3">
      <c r="A14325" s="4">
        <v>40373</v>
      </c>
      <c r="B14325" s="200">
        <v>12717.599999999999</v>
      </c>
      <c r="C14325" s="201">
        <f t="shared" si="446"/>
        <v>12.717599999999999</v>
      </c>
      <c r="D14325" s="254">
        <f t="shared" si="447"/>
        <v>2.8315243039167548E-2</v>
      </c>
    </row>
    <row r="14326" spans="1:4" x14ac:dyDescent="0.3">
      <c r="A14326" s="4">
        <v>40374</v>
      </c>
      <c r="B14326" s="200">
        <v>12779.5</v>
      </c>
      <c r="C14326" s="201">
        <f t="shared" si="446"/>
        <v>12.779500000000001</v>
      </c>
      <c r="D14326" s="254">
        <f t="shared" si="447"/>
        <v>0.48672705541927819</v>
      </c>
    </row>
    <row r="14327" spans="1:4" x14ac:dyDescent="0.3">
      <c r="A14327" s="4">
        <v>40375</v>
      </c>
      <c r="B14327" s="200">
        <v>12901.300000000001</v>
      </c>
      <c r="C14327" s="201">
        <f t="shared" si="446"/>
        <v>12.901300000000001</v>
      </c>
      <c r="D14327" s="254">
        <f t="shared" si="447"/>
        <v>0.95308893149184115</v>
      </c>
    </row>
    <row r="14328" spans="1:4" x14ac:dyDescent="0.3">
      <c r="A14328" s="4">
        <v>40378</v>
      </c>
      <c r="B14328" s="200">
        <v>12916.2</v>
      </c>
      <c r="C14328" s="201">
        <f t="shared" si="446"/>
        <v>12.9162</v>
      </c>
      <c r="D14328" s="254">
        <f t="shared" si="447"/>
        <v>0.115492237216408</v>
      </c>
    </row>
    <row r="14329" spans="1:4" x14ac:dyDescent="0.3">
      <c r="A14329" s="4">
        <v>40379</v>
      </c>
      <c r="B14329" s="200">
        <v>12854.900000000001</v>
      </c>
      <c r="C14329" s="201">
        <f t="shared" si="446"/>
        <v>12.854900000000001</v>
      </c>
      <c r="D14329" s="254">
        <f t="shared" si="447"/>
        <v>-0.47459779192021712</v>
      </c>
    </row>
    <row r="14330" spans="1:4" x14ac:dyDescent="0.3">
      <c r="A14330" s="4">
        <v>40380</v>
      </c>
      <c r="B14330" s="200">
        <v>12779.8</v>
      </c>
      <c r="C14330" s="201">
        <f t="shared" si="446"/>
        <v>12.7798</v>
      </c>
      <c r="D14330" s="254">
        <f t="shared" si="447"/>
        <v>-0.58421302382750673</v>
      </c>
    </row>
    <row r="14331" spans="1:4" x14ac:dyDescent="0.3">
      <c r="A14331" s="4">
        <v>40381</v>
      </c>
      <c r="B14331" s="200">
        <v>12756</v>
      </c>
      <c r="C14331" s="201">
        <f t="shared" si="446"/>
        <v>12.756</v>
      </c>
      <c r="D14331" s="254">
        <f t="shared" si="447"/>
        <v>-0.18623139642247599</v>
      </c>
    </row>
    <row r="14332" spans="1:4" x14ac:dyDescent="0.3">
      <c r="A14332" s="4">
        <v>40382</v>
      </c>
      <c r="B14332" s="200">
        <v>12774.900000000001</v>
      </c>
      <c r="C14332" s="201">
        <f t="shared" si="446"/>
        <v>12.774900000000001</v>
      </c>
      <c r="D14332" s="254">
        <f t="shared" si="447"/>
        <v>0.14816556914394319</v>
      </c>
    </row>
    <row r="14333" spans="1:4" x14ac:dyDescent="0.3">
      <c r="A14333" s="4">
        <v>40385</v>
      </c>
      <c r="B14333" s="200">
        <v>12697.5</v>
      </c>
      <c r="C14333" s="201">
        <f t="shared" si="446"/>
        <v>12.6975</v>
      </c>
      <c r="D14333" s="254">
        <f t="shared" si="447"/>
        <v>-0.60587558415331477</v>
      </c>
    </row>
    <row r="14334" spans="1:4" x14ac:dyDescent="0.3">
      <c r="A14334" s="4">
        <v>40386</v>
      </c>
      <c r="B14334" s="200">
        <v>12646.9</v>
      </c>
      <c r="C14334" s="201">
        <f t="shared" si="446"/>
        <v>12.6469</v>
      </c>
      <c r="D14334" s="254">
        <f t="shared" si="447"/>
        <v>-0.39850364244929937</v>
      </c>
    </row>
    <row r="14335" spans="1:4" x14ac:dyDescent="0.3">
      <c r="A14335" s="4">
        <v>40387</v>
      </c>
      <c r="B14335" s="200">
        <v>12679.8</v>
      </c>
      <c r="C14335" s="201">
        <f t="shared" si="446"/>
        <v>12.679799999999998</v>
      </c>
      <c r="D14335" s="254">
        <f t="shared" si="447"/>
        <v>0.26014280179331717</v>
      </c>
    </row>
    <row r="14336" spans="1:4" x14ac:dyDescent="0.3">
      <c r="A14336" s="4">
        <v>40388</v>
      </c>
      <c r="B14336" s="200">
        <v>12703.8</v>
      </c>
      <c r="C14336" s="201">
        <f t="shared" si="446"/>
        <v>12.703799999999999</v>
      </c>
      <c r="D14336" s="254">
        <f t="shared" si="447"/>
        <v>0.18927743339800518</v>
      </c>
    </row>
    <row r="14337" spans="1:4" x14ac:dyDescent="0.3">
      <c r="A14337" s="4">
        <v>40389</v>
      </c>
      <c r="B14337" s="200">
        <v>12645.5</v>
      </c>
      <c r="C14337" s="201">
        <f t="shared" si="446"/>
        <v>12.6455</v>
      </c>
      <c r="D14337" s="254">
        <f t="shared" si="447"/>
        <v>-0.45891780412159466</v>
      </c>
    </row>
    <row r="14338" spans="1:4" x14ac:dyDescent="0.3">
      <c r="A14338" s="4">
        <v>40392</v>
      </c>
      <c r="B14338" s="200">
        <v>12572.800000000001</v>
      </c>
      <c r="C14338" s="201">
        <f t="shared" si="446"/>
        <v>12.572800000000001</v>
      </c>
      <c r="D14338" s="254">
        <f t="shared" si="447"/>
        <v>-0.57490807006443934</v>
      </c>
    </row>
    <row r="14339" spans="1:4" x14ac:dyDescent="0.3">
      <c r="A14339" s="4">
        <v>40393</v>
      </c>
      <c r="B14339" s="200">
        <v>12604.8</v>
      </c>
      <c r="C14339" s="201">
        <f t="shared" si="446"/>
        <v>12.604799999999999</v>
      </c>
      <c r="D14339" s="254">
        <f t="shared" si="447"/>
        <v>0.2545176889793721</v>
      </c>
    </row>
    <row r="14340" spans="1:4" x14ac:dyDescent="0.3">
      <c r="A14340" s="4">
        <v>40394</v>
      </c>
      <c r="B14340" s="200">
        <v>12553.5</v>
      </c>
      <c r="C14340" s="201">
        <f t="shared" si="446"/>
        <v>12.5535</v>
      </c>
      <c r="D14340" s="254">
        <f t="shared" si="447"/>
        <v>-0.40698781416602658</v>
      </c>
    </row>
    <row r="14341" spans="1:4" x14ac:dyDescent="0.3">
      <c r="A14341" s="4">
        <v>40395</v>
      </c>
      <c r="B14341" s="200">
        <v>12536.699999999999</v>
      </c>
      <c r="C14341" s="201">
        <f t="shared" si="446"/>
        <v>12.5367</v>
      </c>
      <c r="D14341" s="254">
        <f t="shared" si="447"/>
        <v>-0.13382721950054854</v>
      </c>
    </row>
    <row r="14342" spans="1:4" x14ac:dyDescent="0.3">
      <c r="A14342" s="4">
        <v>40396</v>
      </c>
      <c r="B14342" s="200">
        <v>12655</v>
      </c>
      <c r="C14342" s="201">
        <f t="shared" ref="C14342:C14405" si="448">B14342/1000</f>
        <v>12.654999999999999</v>
      </c>
      <c r="D14342" s="254">
        <f t="shared" si="447"/>
        <v>0.94362950377691046</v>
      </c>
    </row>
    <row r="14343" spans="1:4" x14ac:dyDescent="0.3">
      <c r="A14343" s="4">
        <v>40399</v>
      </c>
      <c r="B14343" s="200">
        <v>12646.1</v>
      </c>
      <c r="C14343" s="201">
        <f t="shared" si="448"/>
        <v>12.646100000000001</v>
      </c>
      <c r="D14343" s="254">
        <f t="shared" ref="D14343:D14406" si="449">((B14343/B14342)-1)*100</f>
        <v>-7.0327933623071104E-2</v>
      </c>
    </row>
    <row r="14344" spans="1:4" x14ac:dyDescent="0.3">
      <c r="A14344" s="4">
        <v>40400</v>
      </c>
      <c r="B14344" s="200">
        <v>12692.7</v>
      </c>
      <c r="C14344" s="201">
        <f t="shared" si="448"/>
        <v>12.6927</v>
      </c>
      <c r="D14344" s="254">
        <f t="shared" si="449"/>
        <v>0.36849305319426318</v>
      </c>
    </row>
    <row r="14345" spans="1:4" x14ac:dyDescent="0.3">
      <c r="A14345" s="4">
        <v>40401</v>
      </c>
      <c r="B14345" s="200">
        <v>12743.2</v>
      </c>
      <c r="C14345" s="201">
        <f t="shared" si="448"/>
        <v>12.7432</v>
      </c>
      <c r="D14345" s="254">
        <f t="shared" si="449"/>
        <v>0.39786649018727083</v>
      </c>
    </row>
    <row r="14346" spans="1:4" x14ac:dyDescent="0.3">
      <c r="A14346" s="4">
        <v>40402</v>
      </c>
      <c r="B14346" s="200">
        <v>12725.8</v>
      </c>
      <c r="C14346" s="201">
        <f t="shared" si="448"/>
        <v>12.7258</v>
      </c>
      <c r="D14346" s="254">
        <f t="shared" si="449"/>
        <v>-0.13654341138804593</v>
      </c>
    </row>
    <row r="14347" spans="1:4" x14ac:dyDescent="0.3">
      <c r="A14347" s="4">
        <v>40403</v>
      </c>
      <c r="B14347" s="200">
        <v>12725.6</v>
      </c>
      <c r="C14347" s="201">
        <f t="shared" si="448"/>
        <v>12.7256</v>
      </c>
      <c r="D14347" s="254">
        <f t="shared" si="449"/>
        <v>-1.5716104291962907E-3</v>
      </c>
    </row>
    <row r="14348" spans="1:4" x14ac:dyDescent="0.3">
      <c r="A14348" s="4">
        <v>40406</v>
      </c>
      <c r="B14348" s="200">
        <v>12645.8</v>
      </c>
      <c r="C14348" s="201">
        <f t="shared" si="448"/>
        <v>12.645799999999999</v>
      </c>
      <c r="D14348" s="254">
        <f t="shared" si="449"/>
        <v>-0.62708241654618746</v>
      </c>
    </row>
    <row r="14349" spans="1:4" x14ac:dyDescent="0.3">
      <c r="A14349" s="4">
        <v>40407</v>
      </c>
      <c r="B14349" s="200">
        <v>12594.4</v>
      </c>
      <c r="C14349" s="201">
        <f t="shared" si="448"/>
        <v>12.5944</v>
      </c>
      <c r="D14349" s="254">
        <f t="shared" si="449"/>
        <v>-0.40645906150658107</v>
      </c>
    </row>
    <row r="14350" spans="1:4" x14ac:dyDescent="0.3">
      <c r="A14350" s="4">
        <v>40408</v>
      </c>
      <c r="B14350" s="200">
        <v>12607.300000000001</v>
      </c>
      <c r="C14350" s="201">
        <f t="shared" si="448"/>
        <v>12.6073</v>
      </c>
      <c r="D14350" s="254">
        <f t="shared" si="449"/>
        <v>0.1024264752588655</v>
      </c>
    </row>
    <row r="14351" spans="1:4" x14ac:dyDescent="0.3">
      <c r="A14351" s="4">
        <v>40409</v>
      </c>
      <c r="B14351" s="200">
        <v>12722.6</v>
      </c>
      <c r="C14351" s="201">
        <f t="shared" si="448"/>
        <v>12.7226</v>
      </c>
      <c r="D14351" s="254">
        <f t="shared" si="449"/>
        <v>0.91454950703162563</v>
      </c>
    </row>
    <row r="14352" spans="1:4" x14ac:dyDescent="0.3">
      <c r="A14352" s="4">
        <v>40410</v>
      </c>
      <c r="B14352" s="200">
        <v>12768.3</v>
      </c>
      <c r="C14352" s="201">
        <f t="shared" si="448"/>
        <v>12.7683</v>
      </c>
      <c r="D14352" s="254">
        <f t="shared" si="449"/>
        <v>0.35920330750003338</v>
      </c>
    </row>
    <row r="14353" spans="1:4" x14ac:dyDescent="0.3">
      <c r="A14353" s="4">
        <v>40413</v>
      </c>
      <c r="B14353" s="200">
        <v>12849.199999999999</v>
      </c>
      <c r="C14353" s="201">
        <f t="shared" si="448"/>
        <v>12.8492</v>
      </c>
      <c r="D14353" s="254">
        <f t="shared" si="449"/>
        <v>0.63360040099307291</v>
      </c>
    </row>
    <row r="14354" spans="1:4" x14ac:dyDescent="0.3">
      <c r="A14354" s="4">
        <v>40414</v>
      </c>
      <c r="B14354" s="200">
        <v>12936</v>
      </c>
      <c r="C14354" s="201">
        <f t="shared" si="448"/>
        <v>12.936</v>
      </c>
      <c r="D14354" s="254">
        <f t="shared" si="449"/>
        <v>0.67552843756810699</v>
      </c>
    </row>
    <row r="14355" spans="1:4" x14ac:dyDescent="0.3">
      <c r="A14355" s="4">
        <v>40415</v>
      </c>
      <c r="B14355" s="200">
        <v>13045.3</v>
      </c>
      <c r="C14355" s="201">
        <f t="shared" si="448"/>
        <v>13.045299999999999</v>
      </c>
      <c r="D14355" s="254">
        <f t="shared" si="449"/>
        <v>0.84492888064315874</v>
      </c>
    </row>
    <row r="14356" spans="1:4" x14ac:dyDescent="0.3">
      <c r="A14356" s="4">
        <v>40416</v>
      </c>
      <c r="B14356" s="200">
        <v>12984</v>
      </c>
      <c r="C14356" s="201">
        <f t="shared" si="448"/>
        <v>12.984</v>
      </c>
      <c r="D14356" s="254">
        <f t="shared" si="449"/>
        <v>-0.46990103715514042</v>
      </c>
    </row>
    <row r="14357" spans="1:4" x14ac:dyDescent="0.3">
      <c r="A14357" s="4">
        <v>40417</v>
      </c>
      <c r="B14357" s="200">
        <v>13014.8</v>
      </c>
      <c r="C14357" s="201">
        <f t="shared" si="448"/>
        <v>13.014799999999999</v>
      </c>
      <c r="D14357" s="254">
        <f t="shared" si="449"/>
        <v>0.23721503388784981</v>
      </c>
    </row>
    <row r="14358" spans="1:4" x14ac:dyDescent="0.3">
      <c r="A14358" s="4">
        <v>40420</v>
      </c>
      <c r="B14358" s="200">
        <v>13136.699999999999</v>
      </c>
      <c r="C14358" s="201">
        <f t="shared" si="448"/>
        <v>13.136699999999999</v>
      </c>
      <c r="D14358" s="254">
        <f t="shared" si="449"/>
        <v>0.93662599502104538</v>
      </c>
    </row>
    <row r="14359" spans="1:4" x14ac:dyDescent="0.3">
      <c r="A14359" s="4">
        <v>40421</v>
      </c>
      <c r="B14359" s="200">
        <v>13167.6</v>
      </c>
      <c r="C14359" s="201">
        <f t="shared" si="448"/>
        <v>13.1676</v>
      </c>
      <c r="D14359" s="254">
        <f t="shared" si="449"/>
        <v>0.23521889058897294</v>
      </c>
    </row>
    <row r="14360" spans="1:4" x14ac:dyDescent="0.3">
      <c r="A14360" s="4">
        <v>40422</v>
      </c>
      <c r="B14360" s="200">
        <v>13053.800000000001</v>
      </c>
      <c r="C14360" s="201">
        <f t="shared" si="448"/>
        <v>13.053800000000001</v>
      </c>
      <c r="D14360" s="254">
        <f t="shared" si="449"/>
        <v>-0.86424253470639423</v>
      </c>
    </row>
    <row r="14361" spans="1:4" x14ac:dyDescent="0.3">
      <c r="A14361" s="4">
        <v>40423</v>
      </c>
      <c r="B14361" s="200">
        <v>13055</v>
      </c>
      <c r="C14361" s="201">
        <f t="shared" si="448"/>
        <v>13.055</v>
      </c>
      <c r="D14361" s="254">
        <f t="shared" si="449"/>
        <v>9.1927254898926947E-3</v>
      </c>
    </row>
    <row r="14362" spans="1:4" x14ac:dyDescent="0.3">
      <c r="A14362" s="4">
        <v>40424</v>
      </c>
      <c r="B14362" s="200">
        <v>12952.6</v>
      </c>
      <c r="C14362" s="201">
        <f t="shared" si="448"/>
        <v>12.9526</v>
      </c>
      <c r="D14362" s="254">
        <f t="shared" si="449"/>
        <v>-0.78437380314055893</v>
      </c>
    </row>
    <row r="14363" spans="1:4" x14ac:dyDescent="0.3">
      <c r="A14363" s="4">
        <v>40427</v>
      </c>
      <c r="B14363" s="200">
        <v>12939.5</v>
      </c>
      <c r="C14363" s="201">
        <f t="shared" si="448"/>
        <v>12.939500000000001</v>
      </c>
      <c r="D14363" s="254">
        <f t="shared" si="449"/>
        <v>-0.10113799546037638</v>
      </c>
    </row>
    <row r="14364" spans="1:4" x14ac:dyDescent="0.3">
      <c r="A14364" s="4">
        <v>40428</v>
      </c>
      <c r="B14364" s="200">
        <v>13056.6</v>
      </c>
      <c r="C14364" s="201">
        <f t="shared" si="448"/>
        <v>13.0566</v>
      </c>
      <c r="D14364" s="254">
        <f t="shared" si="449"/>
        <v>0.904980872522132</v>
      </c>
    </row>
    <row r="14365" spans="1:4" x14ac:dyDescent="0.3">
      <c r="A14365" s="4">
        <v>40429</v>
      </c>
      <c r="B14365" s="200">
        <v>13003.4</v>
      </c>
      <c r="C14365" s="201">
        <f t="shared" si="448"/>
        <v>13.003399999999999</v>
      </c>
      <c r="D14365" s="254">
        <f t="shared" si="449"/>
        <v>-0.40745676516091844</v>
      </c>
    </row>
    <row r="14366" spans="1:4" x14ac:dyDescent="0.3">
      <c r="A14366" s="4">
        <v>40430</v>
      </c>
      <c r="B14366" s="200">
        <v>12985.300000000001</v>
      </c>
      <c r="C14366" s="201">
        <f t="shared" si="448"/>
        <v>12.985300000000001</v>
      </c>
      <c r="D14366" s="254">
        <f t="shared" si="449"/>
        <v>-0.1391943645507987</v>
      </c>
    </row>
    <row r="14367" spans="1:4" x14ac:dyDescent="0.3">
      <c r="A14367" s="4">
        <v>40431</v>
      </c>
      <c r="B14367" s="200">
        <v>12961.6</v>
      </c>
      <c r="C14367" s="201">
        <f t="shared" si="448"/>
        <v>12.961600000000001</v>
      </c>
      <c r="D14367" s="254">
        <f t="shared" si="449"/>
        <v>-0.18251407360631022</v>
      </c>
    </row>
    <row r="14368" spans="1:4" x14ac:dyDescent="0.3">
      <c r="A14368" s="4">
        <v>40434</v>
      </c>
      <c r="B14368" s="200">
        <v>12872.9</v>
      </c>
      <c r="C14368" s="201">
        <f t="shared" si="448"/>
        <v>12.8729</v>
      </c>
      <c r="D14368" s="254">
        <f t="shared" si="449"/>
        <v>-0.68432909517344154</v>
      </c>
    </row>
    <row r="14369" spans="1:4" x14ac:dyDescent="0.3">
      <c r="A14369" s="4">
        <v>40435</v>
      </c>
      <c r="B14369" s="200">
        <v>12835.5</v>
      </c>
      <c r="C14369" s="201">
        <f t="shared" si="448"/>
        <v>12.8355</v>
      </c>
      <c r="D14369" s="254">
        <f t="shared" si="449"/>
        <v>-0.29053282477141673</v>
      </c>
    </row>
    <row r="14370" spans="1:4" x14ac:dyDescent="0.3">
      <c r="A14370" s="4">
        <v>40436</v>
      </c>
      <c r="B14370" s="200">
        <v>12779.3</v>
      </c>
      <c r="C14370" s="201">
        <f t="shared" si="448"/>
        <v>12.779299999999999</v>
      </c>
      <c r="D14370" s="254">
        <f t="shared" si="449"/>
        <v>-0.43784815550621525</v>
      </c>
    </row>
    <row r="14371" spans="1:4" x14ac:dyDescent="0.3">
      <c r="A14371" s="4">
        <v>40441</v>
      </c>
      <c r="B14371" s="200">
        <v>12762.3</v>
      </c>
      <c r="C14371" s="201">
        <f t="shared" si="448"/>
        <v>12.7623</v>
      </c>
      <c r="D14371" s="254">
        <f t="shared" si="449"/>
        <v>-0.13302763062139622</v>
      </c>
    </row>
    <row r="14372" spans="1:4" x14ac:dyDescent="0.3">
      <c r="A14372" s="4">
        <v>40442</v>
      </c>
      <c r="B14372" s="200">
        <v>12759.4</v>
      </c>
      <c r="C14372" s="201">
        <f t="shared" si="448"/>
        <v>12.759399999999999</v>
      </c>
      <c r="D14372" s="254">
        <f t="shared" si="449"/>
        <v>-2.2723176856831451E-2</v>
      </c>
    </row>
    <row r="14373" spans="1:4" x14ac:dyDescent="0.3">
      <c r="A14373" s="4">
        <v>40443</v>
      </c>
      <c r="B14373" s="200">
        <v>12688.599999999999</v>
      </c>
      <c r="C14373" s="201">
        <f t="shared" si="448"/>
        <v>12.688599999999999</v>
      </c>
      <c r="D14373" s="254">
        <f t="shared" si="449"/>
        <v>-0.55488502594166489</v>
      </c>
    </row>
    <row r="14374" spans="1:4" x14ac:dyDescent="0.3">
      <c r="A14374" s="4">
        <v>40444</v>
      </c>
      <c r="B14374" s="200">
        <v>12642.2</v>
      </c>
      <c r="C14374" s="201">
        <f t="shared" si="448"/>
        <v>12.642200000000001</v>
      </c>
      <c r="D14374" s="254">
        <f t="shared" si="449"/>
        <v>-0.36568258121462138</v>
      </c>
    </row>
    <row r="14375" spans="1:4" x14ac:dyDescent="0.3">
      <c r="A14375" s="4">
        <v>40445</v>
      </c>
      <c r="B14375" s="200">
        <v>12549.099999999999</v>
      </c>
      <c r="C14375" s="201">
        <f t="shared" si="448"/>
        <v>12.549099999999999</v>
      </c>
      <c r="D14375" s="254">
        <f t="shared" si="449"/>
        <v>-0.73642245811648133</v>
      </c>
    </row>
    <row r="14376" spans="1:4" x14ac:dyDescent="0.3">
      <c r="A14376" s="4">
        <v>40448</v>
      </c>
      <c r="B14376" s="200">
        <v>12516.8</v>
      </c>
      <c r="C14376" s="201">
        <f t="shared" si="448"/>
        <v>12.5168</v>
      </c>
      <c r="D14376" s="254">
        <f t="shared" si="449"/>
        <v>-0.25738897610186884</v>
      </c>
    </row>
    <row r="14377" spans="1:4" x14ac:dyDescent="0.3">
      <c r="A14377" s="4">
        <v>40449</v>
      </c>
      <c r="B14377" s="200">
        <v>12501.099999999999</v>
      </c>
      <c r="C14377" s="201">
        <f t="shared" si="448"/>
        <v>12.501099999999999</v>
      </c>
      <c r="D14377" s="254">
        <f t="shared" si="449"/>
        <v>-0.12543142017129583</v>
      </c>
    </row>
    <row r="14378" spans="1:4" x14ac:dyDescent="0.3">
      <c r="A14378" s="4">
        <v>40450</v>
      </c>
      <c r="B14378" s="200">
        <v>12480.1</v>
      </c>
      <c r="C14378" s="201">
        <f t="shared" si="448"/>
        <v>12.4801</v>
      </c>
      <c r="D14378" s="254">
        <f t="shared" si="449"/>
        <v>-0.16798521730085891</v>
      </c>
    </row>
    <row r="14379" spans="1:4" x14ac:dyDescent="0.3">
      <c r="A14379" s="4">
        <v>40451</v>
      </c>
      <c r="B14379" s="200">
        <v>12599.8</v>
      </c>
      <c r="C14379" s="201">
        <f t="shared" si="448"/>
        <v>12.5998</v>
      </c>
      <c r="D14379" s="254">
        <f t="shared" si="449"/>
        <v>0.95912693007267347</v>
      </c>
    </row>
    <row r="14380" spans="1:4" x14ac:dyDescent="0.3">
      <c r="A14380" s="4">
        <v>40452</v>
      </c>
      <c r="B14380" s="200">
        <v>12551.1</v>
      </c>
      <c r="C14380" s="201">
        <f t="shared" si="448"/>
        <v>12.5511</v>
      </c>
      <c r="D14380" s="254">
        <f t="shared" si="449"/>
        <v>-0.3865140716519222</v>
      </c>
    </row>
    <row r="14381" spans="1:4" x14ac:dyDescent="0.3">
      <c r="A14381" s="4">
        <v>40455</v>
      </c>
      <c r="B14381" s="200">
        <v>12587.5</v>
      </c>
      <c r="C14381" s="201">
        <f t="shared" si="448"/>
        <v>12.5875</v>
      </c>
      <c r="D14381" s="254">
        <f t="shared" si="449"/>
        <v>0.29001442104674702</v>
      </c>
    </row>
    <row r="14382" spans="1:4" x14ac:dyDescent="0.3">
      <c r="A14382" s="4">
        <v>40456</v>
      </c>
      <c r="B14382" s="200">
        <v>12509.9</v>
      </c>
      <c r="C14382" s="201">
        <f t="shared" si="448"/>
        <v>12.5099</v>
      </c>
      <c r="D14382" s="254">
        <f t="shared" si="449"/>
        <v>-0.61648460774578195</v>
      </c>
    </row>
    <row r="14383" spans="1:4" x14ac:dyDescent="0.3">
      <c r="A14383" s="4">
        <v>40457</v>
      </c>
      <c r="B14383" s="200">
        <v>12477.9</v>
      </c>
      <c r="C14383" s="201">
        <f t="shared" si="448"/>
        <v>12.4779</v>
      </c>
      <c r="D14383" s="254">
        <f t="shared" si="449"/>
        <v>-0.2557974084525072</v>
      </c>
    </row>
    <row r="14384" spans="1:4" x14ac:dyDescent="0.3">
      <c r="A14384" s="4">
        <v>40458</v>
      </c>
      <c r="B14384" s="200">
        <v>12527.699999999999</v>
      </c>
      <c r="C14384" s="201">
        <f t="shared" si="448"/>
        <v>12.527699999999999</v>
      </c>
      <c r="D14384" s="254">
        <f t="shared" si="449"/>
        <v>0.39910561873390815</v>
      </c>
    </row>
    <row r="14385" spans="1:4" x14ac:dyDescent="0.3">
      <c r="A14385" s="4">
        <v>40459</v>
      </c>
      <c r="B14385" s="200">
        <v>12489.5</v>
      </c>
      <c r="C14385" s="201">
        <f t="shared" si="448"/>
        <v>12.4895</v>
      </c>
      <c r="D14385" s="254">
        <f t="shared" si="449"/>
        <v>-0.30492428777827429</v>
      </c>
    </row>
    <row r="14386" spans="1:4" x14ac:dyDescent="0.3">
      <c r="A14386" s="4">
        <v>40462</v>
      </c>
      <c r="B14386" s="200">
        <v>12422.4</v>
      </c>
      <c r="C14386" s="201">
        <f t="shared" si="448"/>
        <v>12.4224</v>
      </c>
      <c r="D14386" s="254">
        <f t="shared" si="449"/>
        <v>-0.5372512910845173</v>
      </c>
    </row>
    <row r="14387" spans="1:4" x14ac:dyDescent="0.3">
      <c r="A14387" s="4">
        <v>40463</v>
      </c>
      <c r="B14387" s="200">
        <v>12432</v>
      </c>
      <c r="C14387" s="201">
        <f t="shared" si="448"/>
        <v>12.432</v>
      </c>
      <c r="D14387" s="254">
        <f t="shared" si="449"/>
        <v>7.7279752704795257E-2</v>
      </c>
    </row>
    <row r="14388" spans="1:4" x14ac:dyDescent="0.3">
      <c r="A14388" s="4">
        <v>40464</v>
      </c>
      <c r="B14388" s="200">
        <v>12368.3</v>
      </c>
      <c r="C14388" s="201">
        <f t="shared" si="448"/>
        <v>12.3683</v>
      </c>
      <c r="D14388" s="254">
        <f t="shared" si="449"/>
        <v>-0.51238738738739187</v>
      </c>
    </row>
    <row r="14389" spans="1:4" x14ac:dyDescent="0.3">
      <c r="A14389" s="4">
        <v>40465</v>
      </c>
      <c r="B14389" s="200">
        <v>12410.1</v>
      </c>
      <c r="C14389" s="201">
        <f t="shared" si="448"/>
        <v>12.4101</v>
      </c>
      <c r="D14389" s="254">
        <f t="shared" si="449"/>
        <v>0.33796075450951424</v>
      </c>
    </row>
    <row r="14390" spans="1:4" x14ac:dyDescent="0.3">
      <c r="A14390" s="4">
        <v>40466</v>
      </c>
      <c r="B14390" s="200">
        <v>12427.6</v>
      </c>
      <c r="C14390" s="201">
        <f t="shared" si="448"/>
        <v>12.4276</v>
      </c>
      <c r="D14390" s="254">
        <f t="shared" si="449"/>
        <v>0.1410141739389692</v>
      </c>
    </row>
    <row r="14391" spans="1:4" x14ac:dyDescent="0.3">
      <c r="A14391" s="4">
        <v>40469</v>
      </c>
      <c r="B14391" s="200">
        <v>12413.5</v>
      </c>
      <c r="C14391" s="201">
        <f t="shared" si="448"/>
        <v>12.413500000000001</v>
      </c>
      <c r="D14391" s="254">
        <f t="shared" si="449"/>
        <v>-0.11345714377676286</v>
      </c>
    </row>
    <row r="14392" spans="1:4" x14ac:dyDescent="0.3">
      <c r="A14392" s="4">
        <v>40470</v>
      </c>
      <c r="B14392" s="200">
        <v>12481.8</v>
      </c>
      <c r="C14392" s="201">
        <f t="shared" si="448"/>
        <v>12.4818</v>
      </c>
      <c r="D14392" s="254">
        <f t="shared" si="449"/>
        <v>0.55020743545333151</v>
      </c>
    </row>
    <row r="14393" spans="1:4" x14ac:dyDescent="0.3">
      <c r="A14393" s="4">
        <v>40471</v>
      </c>
      <c r="B14393" s="200">
        <v>12411.699999999999</v>
      </c>
      <c r="C14393" s="201">
        <f t="shared" si="448"/>
        <v>12.4117</v>
      </c>
      <c r="D14393" s="254">
        <f t="shared" si="449"/>
        <v>-0.56161771539361416</v>
      </c>
    </row>
    <row r="14394" spans="1:4" x14ac:dyDescent="0.3">
      <c r="A14394" s="4">
        <v>40472</v>
      </c>
      <c r="B14394" s="200">
        <v>12361.3</v>
      </c>
      <c r="C14394" s="201">
        <f t="shared" si="448"/>
        <v>12.3613</v>
      </c>
      <c r="D14394" s="254">
        <f t="shared" si="449"/>
        <v>-0.40606846765551818</v>
      </c>
    </row>
    <row r="14395" spans="1:4" x14ac:dyDescent="0.3">
      <c r="A14395" s="4">
        <v>40473</v>
      </c>
      <c r="B14395" s="200">
        <v>12387.7</v>
      </c>
      <c r="C14395" s="201">
        <f t="shared" si="448"/>
        <v>12.387700000000001</v>
      </c>
      <c r="D14395" s="254">
        <f t="shared" si="449"/>
        <v>0.21356977016981915</v>
      </c>
    </row>
    <row r="14396" spans="1:4" x14ac:dyDescent="0.3">
      <c r="A14396" s="4">
        <v>40476</v>
      </c>
      <c r="B14396" s="200">
        <v>12320.5</v>
      </c>
      <c r="C14396" s="201">
        <f t="shared" si="448"/>
        <v>12.320499999999999</v>
      </c>
      <c r="D14396" s="254">
        <f t="shared" si="449"/>
        <v>-0.54247358266668044</v>
      </c>
    </row>
    <row r="14397" spans="1:4" x14ac:dyDescent="0.3">
      <c r="A14397" s="4">
        <v>40477</v>
      </c>
      <c r="B14397" s="200">
        <v>12385.9</v>
      </c>
      <c r="C14397" s="201">
        <f t="shared" si="448"/>
        <v>12.385899999999999</v>
      </c>
      <c r="D14397" s="254">
        <f t="shared" si="449"/>
        <v>0.53082261271863995</v>
      </c>
    </row>
    <row r="14398" spans="1:4" x14ac:dyDescent="0.3">
      <c r="A14398" s="4">
        <v>40478</v>
      </c>
      <c r="B14398" s="200">
        <v>12477.6</v>
      </c>
      <c r="C14398" s="201">
        <f t="shared" si="448"/>
        <v>12.477600000000001</v>
      </c>
      <c r="D14398" s="254">
        <f t="shared" si="449"/>
        <v>0.74035798771183714</v>
      </c>
    </row>
    <row r="14399" spans="1:4" x14ac:dyDescent="0.3">
      <c r="A14399" s="4">
        <v>40479</v>
      </c>
      <c r="B14399" s="200">
        <v>12402.300000000001</v>
      </c>
      <c r="C14399" s="201">
        <f t="shared" si="448"/>
        <v>12.4023</v>
      </c>
      <c r="D14399" s="254">
        <f t="shared" si="449"/>
        <v>-0.60348143873821813</v>
      </c>
    </row>
    <row r="14400" spans="1:4" x14ac:dyDescent="0.3">
      <c r="A14400" s="4">
        <v>40480</v>
      </c>
      <c r="B14400" s="200">
        <v>12338.699999999999</v>
      </c>
      <c r="C14400" s="201">
        <f t="shared" si="448"/>
        <v>12.338699999999999</v>
      </c>
      <c r="D14400" s="254">
        <f t="shared" si="449"/>
        <v>-0.51280810817350142</v>
      </c>
    </row>
    <row r="14401" spans="1:4" x14ac:dyDescent="0.3">
      <c r="A14401" s="4">
        <v>40483</v>
      </c>
      <c r="B14401" s="200">
        <v>12345.2</v>
      </c>
      <c r="C14401" s="201">
        <f t="shared" si="448"/>
        <v>12.3452</v>
      </c>
      <c r="D14401" s="254">
        <f t="shared" si="449"/>
        <v>5.2679779879571953E-2</v>
      </c>
    </row>
    <row r="14402" spans="1:4" x14ac:dyDescent="0.3">
      <c r="A14402" s="4">
        <v>40485</v>
      </c>
      <c r="B14402" s="200">
        <v>12304.1</v>
      </c>
      <c r="C14402" s="201">
        <f t="shared" si="448"/>
        <v>12.3041</v>
      </c>
      <c r="D14402" s="254">
        <f t="shared" si="449"/>
        <v>-0.33292291740919522</v>
      </c>
    </row>
    <row r="14403" spans="1:4" x14ac:dyDescent="0.3">
      <c r="A14403" s="4">
        <v>40486</v>
      </c>
      <c r="B14403" s="200">
        <v>12238.099999999999</v>
      </c>
      <c r="C14403" s="201">
        <f t="shared" si="448"/>
        <v>12.238099999999999</v>
      </c>
      <c r="D14403" s="254">
        <f t="shared" si="449"/>
        <v>-0.5364065636657811</v>
      </c>
    </row>
    <row r="14404" spans="1:4" x14ac:dyDescent="0.3">
      <c r="A14404" s="4">
        <v>40487</v>
      </c>
      <c r="B14404" s="200">
        <v>12205.5</v>
      </c>
      <c r="C14404" s="201">
        <f t="shared" si="448"/>
        <v>12.205500000000001</v>
      </c>
      <c r="D14404" s="254">
        <f t="shared" si="449"/>
        <v>-0.26638121930691039</v>
      </c>
    </row>
    <row r="14405" spans="1:4" x14ac:dyDescent="0.3">
      <c r="A14405" s="4">
        <v>40490</v>
      </c>
      <c r="B14405" s="200">
        <v>12248.300000000001</v>
      </c>
      <c r="C14405" s="201">
        <f t="shared" si="448"/>
        <v>12.2483</v>
      </c>
      <c r="D14405" s="254">
        <f t="shared" si="449"/>
        <v>0.35066158698948691</v>
      </c>
    </row>
    <row r="14406" spans="1:4" x14ac:dyDescent="0.3">
      <c r="A14406" s="4">
        <v>40491</v>
      </c>
      <c r="B14406" s="200">
        <v>12206.8</v>
      </c>
      <c r="C14406" s="201">
        <f t="shared" ref="C14406:C14469" si="450">B14406/1000</f>
        <v>12.206799999999999</v>
      </c>
      <c r="D14406" s="254">
        <f t="shared" si="449"/>
        <v>-0.33882253047363697</v>
      </c>
    </row>
    <row r="14407" spans="1:4" x14ac:dyDescent="0.3">
      <c r="A14407" s="4">
        <v>40492</v>
      </c>
      <c r="B14407" s="200">
        <v>12271.4</v>
      </c>
      <c r="C14407" s="201">
        <f t="shared" si="450"/>
        <v>12.2714</v>
      </c>
      <c r="D14407" s="254">
        <f t="shared" ref="D14407:D14470" si="451">((B14407/B14406)-1)*100</f>
        <v>0.5292132254153481</v>
      </c>
    </row>
    <row r="14408" spans="1:4" x14ac:dyDescent="0.3">
      <c r="A14408" s="4">
        <v>40493</v>
      </c>
      <c r="B14408" s="200">
        <v>12259.6</v>
      </c>
      <c r="C14408" s="201">
        <f t="shared" si="450"/>
        <v>12.259600000000001</v>
      </c>
      <c r="D14408" s="254">
        <f t="shared" si="451"/>
        <v>-9.6158547516989046E-2</v>
      </c>
    </row>
    <row r="14409" spans="1:4" x14ac:dyDescent="0.3">
      <c r="A14409" s="4">
        <v>40494</v>
      </c>
      <c r="B14409" s="200">
        <v>12262.6</v>
      </c>
      <c r="C14409" s="201">
        <f t="shared" si="450"/>
        <v>12.262600000000001</v>
      </c>
      <c r="D14409" s="254">
        <f t="shared" si="451"/>
        <v>2.4470618943528422E-2</v>
      </c>
    </row>
    <row r="14410" spans="1:4" x14ac:dyDescent="0.3">
      <c r="A14410" s="4">
        <v>40498</v>
      </c>
      <c r="B14410" s="200">
        <v>12435.3</v>
      </c>
      <c r="C14410" s="201">
        <f t="shared" si="450"/>
        <v>12.4353</v>
      </c>
      <c r="D14410" s="254">
        <f t="shared" si="451"/>
        <v>1.4083473325395834</v>
      </c>
    </row>
    <row r="14411" spans="1:4" x14ac:dyDescent="0.3">
      <c r="A14411" s="4">
        <v>40499</v>
      </c>
      <c r="B14411" s="200">
        <v>12378.3</v>
      </c>
      <c r="C14411" s="201">
        <f t="shared" si="450"/>
        <v>12.378299999999999</v>
      </c>
      <c r="D14411" s="254">
        <f t="shared" si="451"/>
        <v>-0.45837253624761987</v>
      </c>
    </row>
    <row r="14412" spans="1:4" x14ac:dyDescent="0.3">
      <c r="A14412" s="4">
        <v>40500</v>
      </c>
      <c r="B14412" s="200">
        <v>12292.400000000001</v>
      </c>
      <c r="C14412" s="201">
        <f t="shared" si="450"/>
        <v>12.292400000000001</v>
      </c>
      <c r="D14412" s="254">
        <f t="shared" si="451"/>
        <v>-0.69395635911230213</v>
      </c>
    </row>
    <row r="14413" spans="1:4" x14ac:dyDescent="0.3">
      <c r="A14413" s="4">
        <v>40501</v>
      </c>
      <c r="B14413" s="200">
        <v>12299.6</v>
      </c>
      <c r="C14413" s="201">
        <f t="shared" si="450"/>
        <v>12.2996</v>
      </c>
      <c r="D14413" s="254">
        <f t="shared" si="451"/>
        <v>5.8572776675003269E-2</v>
      </c>
    </row>
    <row r="14414" spans="1:4" x14ac:dyDescent="0.3">
      <c r="A14414" s="4">
        <v>40504</v>
      </c>
      <c r="B14414" s="200">
        <v>12309</v>
      </c>
      <c r="C14414" s="201">
        <f t="shared" si="450"/>
        <v>12.308999999999999</v>
      </c>
      <c r="D14414" s="254">
        <f t="shared" si="451"/>
        <v>7.6425249601608236E-2</v>
      </c>
    </row>
    <row r="14415" spans="1:4" x14ac:dyDescent="0.3">
      <c r="A14415" s="4">
        <v>40505</v>
      </c>
      <c r="B14415" s="200">
        <v>12457.7</v>
      </c>
      <c r="C14415" s="201">
        <f t="shared" si="450"/>
        <v>12.457700000000001</v>
      </c>
      <c r="D14415" s="254">
        <f t="shared" si="451"/>
        <v>1.2080591437159782</v>
      </c>
    </row>
    <row r="14416" spans="1:4" x14ac:dyDescent="0.3">
      <c r="A14416" s="4">
        <v>40506</v>
      </c>
      <c r="B14416" s="200">
        <v>12391.199999999999</v>
      </c>
      <c r="C14416" s="201">
        <f t="shared" si="450"/>
        <v>12.3912</v>
      </c>
      <c r="D14416" s="254">
        <f t="shared" si="451"/>
        <v>-0.53380640086052589</v>
      </c>
    </row>
    <row r="14417" spans="1:4" x14ac:dyDescent="0.3">
      <c r="A14417" s="4">
        <v>40507</v>
      </c>
      <c r="B14417" s="200">
        <v>12366.9</v>
      </c>
      <c r="C14417" s="201">
        <f t="shared" si="450"/>
        <v>12.366899999999999</v>
      </c>
      <c r="D14417" s="254">
        <f t="shared" si="451"/>
        <v>-0.19610691458453733</v>
      </c>
    </row>
    <row r="14418" spans="1:4" x14ac:dyDescent="0.3">
      <c r="A14418" s="4">
        <v>40508</v>
      </c>
      <c r="B14418" s="200">
        <v>12489</v>
      </c>
      <c r="C14418" s="201">
        <f t="shared" si="450"/>
        <v>12.489000000000001</v>
      </c>
      <c r="D14418" s="254">
        <f t="shared" si="451"/>
        <v>0.98731290784270787</v>
      </c>
    </row>
    <row r="14419" spans="1:4" x14ac:dyDescent="0.3">
      <c r="A14419" s="4">
        <v>40511</v>
      </c>
      <c r="B14419" s="200">
        <v>12553.800000000001</v>
      </c>
      <c r="C14419" s="201">
        <f t="shared" si="450"/>
        <v>12.553800000000001</v>
      </c>
      <c r="D14419" s="254">
        <f t="shared" si="451"/>
        <v>0.51885659380255245</v>
      </c>
    </row>
    <row r="14420" spans="1:4" x14ac:dyDescent="0.3">
      <c r="A14420" s="4">
        <v>40512</v>
      </c>
      <c r="B14420" s="200">
        <v>12466.4</v>
      </c>
      <c r="C14420" s="201">
        <f t="shared" si="450"/>
        <v>12.4664</v>
      </c>
      <c r="D14420" s="254">
        <f t="shared" si="451"/>
        <v>-0.69620353996400208</v>
      </c>
    </row>
    <row r="14421" spans="1:4" x14ac:dyDescent="0.3">
      <c r="A14421" s="4">
        <v>40513</v>
      </c>
      <c r="B14421" s="200">
        <v>12396.699999999999</v>
      </c>
      <c r="C14421" s="201">
        <f t="shared" si="450"/>
        <v>12.396699999999999</v>
      </c>
      <c r="D14421" s="254">
        <f t="shared" si="451"/>
        <v>-0.55910286851056368</v>
      </c>
    </row>
    <row r="14422" spans="1:4" x14ac:dyDescent="0.3">
      <c r="A14422" s="4">
        <v>40514</v>
      </c>
      <c r="B14422" s="200">
        <v>12354.6</v>
      </c>
      <c r="C14422" s="201">
        <f t="shared" si="450"/>
        <v>12.3546</v>
      </c>
      <c r="D14422" s="254">
        <f t="shared" si="451"/>
        <v>-0.33960650818362081</v>
      </c>
    </row>
    <row r="14423" spans="1:4" x14ac:dyDescent="0.3">
      <c r="A14423" s="4">
        <v>40515</v>
      </c>
      <c r="B14423" s="200">
        <v>12359.7</v>
      </c>
      <c r="C14423" s="201">
        <f t="shared" si="450"/>
        <v>12.3597</v>
      </c>
      <c r="D14423" s="254">
        <f t="shared" si="451"/>
        <v>4.1280170948465589E-2</v>
      </c>
    </row>
    <row r="14424" spans="1:4" x14ac:dyDescent="0.3">
      <c r="A14424" s="4">
        <v>40518</v>
      </c>
      <c r="B14424" s="200">
        <v>12388.400000000001</v>
      </c>
      <c r="C14424" s="201">
        <f t="shared" si="450"/>
        <v>12.388400000000001</v>
      </c>
      <c r="D14424" s="254">
        <f t="shared" si="451"/>
        <v>0.23220628332403237</v>
      </c>
    </row>
    <row r="14425" spans="1:4" x14ac:dyDescent="0.3">
      <c r="A14425" s="4">
        <v>40519</v>
      </c>
      <c r="B14425" s="200">
        <v>12412.3</v>
      </c>
      <c r="C14425" s="201">
        <f t="shared" si="450"/>
        <v>12.4123</v>
      </c>
      <c r="D14425" s="254">
        <f t="shared" si="451"/>
        <v>0.19292241128796572</v>
      </c>
    </row>
    <row r="14426" spans="1:4" x14ac:dyDescent="0.3">
      <c r="A14426" s="4">
        <v>40520</v>
      </c>
      <c r="B14426" s="200">
        <v>12448.4</v>
      </c>
      <c r="C14426" s="201">
        <f t="shared" si="450"/>
        <v>12.448399999999999</v>
      </c>
      <c r="D14426" s="254">
        <f t="shared" si="451"/>
        <v>0.29084053720906944</v>
      </c>
    </row>
    <row r="14427" spans="1:4" x14ac:dyDescent="0.3">
      <c r="A14427" s="4">
        <v>40521</v>
      </c>
      <c r="B14427" s="200">
        <v>12458.6</v>
      </c>
      <c r="C14427" s="201">
        <f t="shared" si="450"/>
        <v>12.458600000000001</v>
      </c>
      <c r="D14427" s="254">
        <f t="shared" si="451"/>
        <v>8.1938241059087424E-2</v>
      </c>
    </row>
    <row r="14428" spans="1:4" x14ac:dyDescent="0.3">
      <c r="A14428" s="4">
        <v>40522</v>
      </c>
      <c r="B14428" s="200">
        <v>12461.7</v>
      </c>
      <c r="C14428" s="201">
        <f t="shared" si="450"/>
        <v>12.4617</v>
      </c>
      <c r="D14428" s="254">
        <f t="shared" si="451"/>
        <v>2.4882410543725086E-2</v>
      </c>
    </row>
    <row r="14429" spans="1:4" x14ac:dyDescent="0.3">
      <c r="A14429" s="4">
        <v>40525</v>
      </c>
      <c r="B14429" s="200">
        <v>12386.900000000001</v>
      </c>
      <c r="C14429" s="201">
        <f t="shared" si="450"/>
        <v>12.386900000000001</v>
      </c>
      <c r="D14429" s="254">
        <f t="shared" si="451"/>
        <v>-0.60023913270259577</v>
      </c>
    </row>
    <row r="14430" spans="1:4" x14ac:dyDescent="0.3">
      <c r="A14430" s="4">
        <v>40526</v>
      </c>
      <c r="B14430" s="200">
        <v>12370.300000000001</v>
      </c>
      <c r="C14430" s="201">
        <f t="shared" si="450"/>
        <v>12.3703</v>
      </c>
      <c r="D14430" s="254">
        <f t="shared" si="451"/>
        <v>-0.13401254551179687</v>
      </c>
    </row>
    <row r="14431" spans="1:4" x14ac:dyDescent="0.3">
      <c r="A14431" s="4">
        <v>40527</v>
      </c>
      <c r="B14431" s="200">
        <v>12396.3</v>
      </c>
      <c r="C14431" s="201">
        <f t="shared" si="450"/>
        <v>12.3963</v>
      </c>
      <c r="D14431" s="254">
        <f t="shared" si="451"/>
        <v>0.21018083635804263</v>
      </c>
    </row>
    <row r="14432" spans="1:4" x14ac:dyDescent="0.3">
      <c r="A14432" s="4">
        <v>40528</v>
      </c>
      <c r="B14432" s="200">
        <v>12450.5</v>
      </c>
      <c r="C14432" s="201">
        <f t="shared" si="450"/>
        <v>12.4505</v>
      </c>
      <c r="D14432" s="254">
        <f t="shared" si="451"/>
        <v>0.43722723715948764</v>
      </c>
    </row>
    <row r="14433" spans="1:5" x14ac:dyDescent="0.3">
      <c r="A14433" s="4">
        <v>40529</v>
      </c>
      <c r="B14433" s="200">
        <v>12434.5</v>
      </c>
      <c r="C14433" s="201">
        <f t="shared" si="450"/>
        <v>12.4345</v>
      </c>
      <c r="D14433" s="254">
        <f t="shared" si="451"/>
        <v>-0.1285088952250879</v>
      </c>
    </row>
    <row r="14434" spans="1:5" x14ac:dyDescent="0.3">
      <c r="A14434" s="4">
        <v>40532</v>
      </c>
      <c r="B14434" s="200">
        <v>12417</v>
      </c>
      <c r="C14434" s="201">
        <f t="shared" si="450"/>
        <v>12.417</v>
      </c>
      <c r="D14434" s="254">
        <f t="shared" si="451"/>
        <v>-0.14073746431300105</v>
      </c>
    </row>
    <row r="14435" spans="1:5" x14ac:dyDescent="0.3">
      <c r="A14435" s="4">
        <v>40533</v>
      </c>
      <c r="B14435" s="200">
        <v>12372</v>
      </c>
      <c r="C14435" s="201">
        <f t="shared" si="450"/>
        <v>12.372</v>
      </c>
      <c r="D14435" s="254">
        <f t="shared" si="451"/>
        <v>-0.36240637835225353</v>
      </c>
    </row>
    <row r="14436" spans="1:5" x14ac:dyDescent="0.3">
      <c r="A14436" s="4">
        <v>40534</v>
      </c>
      <c r="B14436" s="200">
        <v>12337.9</v>
      </c>
      <c r="C14436" s="201">
        <f t="shared" si="450"/>
        <v>12.337899999999999</v>
      </c>
      <c r="D14436" s="254">
        <f t="shared" si="451"/>
        <v>-0.27562237310054805</v>
      </c>
    </row>
    <row r="14437" spans="1:5" x14ac:dyDescent="0.3">
      <c r="A14437" s="4">
        <v>40535</v>
      </c>
      <c r="B14437" s="200">
        <v>12333.199999999999</v>
      </c>
      <c r="C14437" s="201">
        <f t="shared" si="450"/>
        <v>12.3332</v>
      </c>
      <c r="D14437" s="254">
        <f t="shared" si="451"/>
        <v>-3.8094003031319268E-2</v>
      </c>
    </row>
    <row r="14438" spans="1:5" x14ac:dyDescent="0.3">
      <c r="A14438" s="4">
        <v>40536</v>
      </c>
      <c r="B14438" s="200">
        <v>12345.9</v>
      </c>
      <c r="C14438" s="201">
        <f t="shared" si="450"/>
        <v>12.3459</v>
      </c>
      <c r="D14438" s="254">
        <f t="shared" si="451"/>
        <v>0.10297408620634219</v>
      </c>
    </row>
    <row r="14439" spans="1:5" x14ac:dyDescent="0.3">
      <c r="A14439" s="4">
        <v>40539</v>
      </c>
      <c r="B14439" s="200">
        <v>12365.3</v>
      </c>
      <c r="C14439" s="201">
        <f t="shared" si="450"/>
        <v>12.3653</v>
      </c>
      <c r="D14439" s="254">
        <f t="shared" si="451"/>
        <v>0.15713718724434944</v>
      </c>
    </row>
    <row r="14440" spans="1:5" x14ac:dyDescent="0.3">
      <c r="A14440" s="4">
        <v>40540</v>
      </c>
      <c r="B14440" s="200">
        <v>12356.7</v>
      </c>
      <c r="C14440" s="201">
        <f t="shared" si="450"/>
        <v>12.3567</v>
      </c>
      <c r="D14440" s="254">
        <f t="shared" si="451"/>
        <v>-6.9549465035212421E-2</v>
      </c>
    </row>
    <row r="14441" spans="1:5" x14ac:dyDescent="0.3">
      <c r="A14441" s="4">
        <v>40541</v>
      </c>
      <c r="B14441" s="200">
        <v>12357.1</v>
      </c>
      <c r="C14441" s="201">
        <f t="shared" si="450"/>
        <v>12.357100000000001</v>
      </c>
      <c r="D14441" s="254">
        <f t="shared" si="451"/>
        <v>3.2371102316908207E-3</v>
      </c>
    </row>
    <row r="14442" spans="1:5" x14ac:dyDescent="0.3">
      <c r="A14442" s="4">
        <v>40542</v>
      </c>
      <c r="B14442" s="200">
        <v>12381.7</v>
      </c>
      <c r="C14442" s="201">
        <f t="shared" si="450"/>
        <v>12.3817</v>
      </c>
      <c r="D14442" s="254">
        <f t="shared" si="451"/>
        <v>0.19907583494509495</v>
      </c>
    </row>
    <row r="14443" spans="1:5" x14ac:dyDescent="0.3">
      <c r="A14443" s="4">
        <v>40543</v>
      </c>
      <c r="B14443" s="200">
        <v>12349.6</v>
      </c>
      <c r="C14443" s="201">
        <f t="shared" si="450"/>
        <v>12.349600000000001</v>
      </c>
      <c r="D14443" s="254">
        <f t="shared" si="451"/>
        <v>-0.25925357584176689</v>
      </c>
    </row>
    <row r="14444" spans="1:5" x14ac:dyDescent="0.3">
      <c r="A14444" s="4">
        <v>40546</v>
      </c>
      <c r="B14444" s="200">
        <v>12257.4</v>
      </c>
      <c r="C14444" s="201">
        <f t="shared" si="450"/>
        <v>12.257400000000001</v>
      </c>
      <c r="D14444" s="254">
        <f t="shared" si="451"/>
        <v>-0.74658288527563732</v>
      </c>
      <c r="E14444" s="270" t="s">
        <v>1</v>
      </c>
    </row>
    <row r="14445" spans="1:5" x14ac:dyDescent="0.3">
      <c r="A14445" s="4">
        <v>40547</v>
      </c>
      <c r="B14445" s="200">
        <v>12261.900000000001</v>
      </c>
      <c r="C14445" s="201">
        <f t="shared" si="450"/>
        <v>12.261900000000001</v>
      </c>
      <c r="D14445" s="254">
        <f t="shared" si="451"/>
        <v>3.6712516520642779E-2</v>
      </c>
      <c r="E14445" s="271"/>
    </row>
    <row r="14446" spans="1:5" x14ac:dyDescent="0.3">
      <c r="A14446" s="4">
        <v>40548</v>
      </c>
      <c r="B14446" s="200">
        <v>12206.4</v>
      </c>
      <c r="C14446" s="201">
        <f t="shared" si="450"/>
        <v>12.2064</v>
      </c>
      <c r="D14446" s="254">
        <f t="shared" si="451"/>
        <v>-0.45262153499866509</v>
      </c>
      <c r="E14446" s="272"/>
    </row>
    <row r="14447" spans="1:5" x14ac:dyDescent="0.3">
      <c r="A14447" s="4">
        <v>40549</v>
      </c>
      <c r="B14447" s="200">
        <v>12225.6</v>
      </c>
      <c r="C14447" s="201">
        <f t="shared" si="450"/>
        <v>12.2256</v>
      </c>
      <c r="D14447" s="254">
        <f t="shared" si="451"/>
        <v>0.15729453401494009</v>
      </c>
    </row>
    <row r="14448" spans="1:5" x14ac:dyDescent="0.3">
      <c r="A14448" s="4">
        <v>40550</v>
      </c>
      <c r="B14448" s="200">
        <v>12236.9</v>
      </c>
      <c r="C14448" s="201">
        <f t="shared" si="450"/>
        <v>12.2369</v>
      </c>
      <c r="D14448" s="254">
        <f t="shared" si="451"/>
        <v>9.2429001439597869E-2</v>
      </c>
    </row>
    <row r="14449" spans="1:4" x14ac:dyDescent="0.3">
      <c r="A14449" s="4">
        <v>40553</v>
      </c>
      <c r="B14449" s="200">
        <v>12254.2</v>
      </c>
      <c r="C14449" s="201">
        <f t="shared" si="450"/>
        <v>12.254200000000001</v>
      </c>
      <c r="D14449" s="254">
        <f t="shared" si="451"/>
        <v>0.14137567521186334</v>
      </c>
    </row>
    <row r="14450" spans="1:4" x14ac:dyDescent="0.3">
      <c r="A14450" s="4">
        <v>40554</v>
      </c>
      <c r="B14450" s="200">
        <v>12190.699999999999</v>
      </c>
      <c r="C14450" s="201">
        <f t="shared" si="450"/>
        <v>12.1907</v>
      </c>
      <c r="D14450" s="254">
        <f t="shared" si="451"/>
        <v>-0.51818968190499026</v>
      </c>
    </row>
    <row r="14451" spans="1:4" x14ac:dyDescent="0.3">
      <c r="A14451" s="4">
        <v>40555</v>
      </c>
      <c r="B14451" s="200">
        <v>12075.699999999999</v>
      </c>
      <c r="C14451" s="201">
        <f t="shared" si="450"/>
        <v>12.075699999999999</v>
      </c>
      <c r="D14451" s="254">
        <f t="shared" si="451"/>
        <v>-0.94334205582944364</v>
      </c>
    </row>
    <row r="14452" spans="1:4" x14ac:dyDescent="0.3">
      <c r="A14452" s="4">
        <v>40556</v>
      </c>
      <c r="B14452" s="200">
        <v>12102.800000000001</v>
      </c>
      <c r="C14452" s="201">
        <f t="shared" si="450"/>
        <v>12.1028</v>
      </c>
      <c r="D14452" s="254">
        <f t="shared" si="451"/>
        <v>0.22441763210416799</v>
      </c>
    </row>
    <row r="14453" spans="1:4" x14ac:dyDescent="0.3">
      <c r="A14453" s="4">
        <v>40557</v>
      </c>
      <c r="B14453" s="200">
        <v>12087.1</v>
      </c>
      <c r="C14453" s="201">
        <f t="shared" si="450"/>
        <v>12.0871</v>
      </c>
      <c r="D14453" s="254">
        <f t="shared" si="451"/>
        <v>-0.12972204779060359</v>
      </c>
    </row>
    <row r="14454" spans="1:4" x14ac:dyDescent="0.3">
      <c r="A14454" s="4">
        <v>40560</v>
      </c>
      <c r="B14454" s="200">
        <v>12029.9</v>
      </c>
      <c r="C14454" s="201">
        <f t="shared" si="450"/>
        <v>12.0299</v>
      </c>
      <c r="D14454" s="254">
        <f t="shared" si="451"/>
        <v>-0.47323179257224846</v>
      </c>
    </row>
    <row r="14455" spans="1:4" x14ac:dyDescent="0.3">
      <c r="A14455" s="4">
        <v>40561</v>
      </c>
      <c r="B14455" s="200">
        <v>12026.1</v>
      </c>
      <c r="C14455" s="201">
        <f t="shared" si="450"/>
        <v>12.0261</v>
      </c>
      <c r="D14455" s="254">
        <f t="shared" si="451"/>
        <v>-3.1587959999657134E-2</v>
      </c>
    </row>
    <row r="14456" spans="1:4" x14ac:dyDescent="0.3">
      <c r="A14456" s="4">
        <v>40562</v>
      </c>
      <c r="B14456" s="200">
        <v>12074.400000000001</v>
      </c>
      <c r="C14456" s="201">
        <f t="shared" si="450"/>
        <v>12.074400000000001</v>
      </c>
      <c r="D14456" s="254">
        <f t="shared" si="451"/>
        <v>0.40162646244419342</v>
      </c>
    </row>
    <row r="14457" spans="1:4" x14ac:dyDescent="0.3">
      <c r="A14457" s="4">
        <v>40563</v>
      </c>
      <c r="B14457" s="200">
        <v>12090.3</v>
      </c>
      <c r="C14457" s="201">
        <f t="shared" si="450"/>
        <v>12.090299999999999</v>
      </c>
      <c r="D14457" s="254">
        <f t="shared" si="451"/>
        <v>0.13168356191610719</v>
      </c>
    </row>
    <row r="14458" spans="1:4" x14ac:dyDescent="0.3">
      <c r="A14458" s="4">
        <v>40564</v>
      </c>
      <c r="B14458" s="200">
        <v>12048.199999999999</v>
      </c>
      <c r="C14458" s="201">
        <f t="shared" si="450"/>
        <v>12.0482</v>
      </c>
      <c r="D14458" s="254">
        <f t="shared" si="451"/>
        <v>-0.34821303028047534</v>
      </c>
    </row>
    <row r="14459" spans="1:4" x14ac:dyDescent="0.3">
      <c r="A14459" s="4">
        <v>40567</v>
      </c>
      <c r="B14459" s="200">
        <v>12051.6</v>
      </c>
      <c r="C14459" s="201">
        <f t="shared" si="450"/>
        <v>12.051600000000001</v>
      </c>
      <c r="D14459" s="254">
        <f t="shared" si="451"/>
        <v>2.8219983068011878E-2</v>
      </c>
    </row>
    <row r="14460" spans="1:4" x14ac:dyDescent="0.3">
      <c r="A14460" s="4">
        <v>40568</v>
      </c>
      <c r="B14460" s="200">
        <v>12085.599999999999</v>
      </c>
      <c r="C14460" s="201">
        <f t="shared" si="450"/>
        <v>12.085599999999998</v>
      </c>
      <c r="D14460" s="254">
        <f t="shared" si="451"/>
        <v>0.2821202164027925</v>
      </c>
    </row>
    <row r="14461" spans="1:4" x14ac:dyDescent="0.3">
      <c r="A14461" s="4">
        <v>40569</v>
      </c>
      <c r="B14461" s="200">
        <v>12040.800000000001</v>
      </c>
      <c r="C14461" s="201">
        <f t="shared" si="450"/>
        <v>12.040800000000001</v>
      </c>
      <c r="D14461" s="254">
        <f t="shared" si="451"/>
        <v>-0.370689084530329</v>
      </c>
    </row>
    <row r="14462" spans="1:4" x14ac:dyDescent="0.3">
      <c r="A14462" s="4">
        <v>40570</v>
      </c>
      <c r="B14462" s="200">
        <v>12023.9</v>
      </c>
      <c r="C14462" s="201">
        <f t="shared" si="450"/>
        <v>12.023899999999999</v>
      </c>
      <c r="D14462" s="254">
        <f t="shared" si="451"/>
        <v>-0.14035612251679375</v>
      </c>
    </row>
    <row r="14463" spans="1:4" x14ac:dyDescent="0.3">
      <c r="A14463" s="4">
        <v>40571</v>
      </c>
      <c r="B14463" s="200">
        <v>12121.4</v>
      </c>
      <c r="C14463" s="201">
        <f t="shared" si="450"/>
        <v>12.1214</v>
      </c>
      <c r="D14463" s="254">
        <f t="shared" si="451"/>
        <v>0.81088498740009562</v>
      </c>
    </row>
    <row r="14464" spans="1:4" x14ac:dyDescent="0.3">
      <c r="A14464" s="4">
        <v>40574</v>
      </c>
      <c r="B14464" s="200">
        <v>12151.9</v>
      </c>
      <c r="C14464" s="201">
        <f t="shared" si="450"/>
        <v>12.151899999999999</v>
      </c>
      <c r="D14464" s="254">
        <f t="shared" si="451"/>
        <v>0.25162109987295622</v>
      </c>
    </row>
    <row r="14465" spans="1:4" x14ac:dyDescent="0.3">
      <c r="A14465" s="4">
        <v>40575</v>
      </c>
      <c r="B14465" s="200">
        <v>12017</v>
      </c>
      <c r="C14465" s="201">
        <f t="shared" si="450"/>
        <v>12.016999999999999</v>
      </c>
      <c r="D14465" s="254">
        <f t="shared" si="451"/>
        <v>-1.1101144676964103</v>
      </c>
    </row>
    <row r="14466" spans="1:4" x14ac:dyDescent="0.3">
      <c r="A14466" s="4">
        <v>40576</v>
      </c>
      <c r="B14466" s="200">
        <v>12019</v>
      </c>
      <c r="C14466" s="201">
        <f t="shared" si="450"/>
        <v>12.019</v>
      </c>
      <c r="D14466" s="254">
        <f t="shared" si="451"/>
        <v>1.6643088957302155E-2</v>
      </c>
    </row>
    <row r="14467" spans="1:4" x14ac:dyDescent="0.3">
      <c r="A14467" s="4">
        <v>40577</v>
      </c>
      <c r="B14467" s="200">
        <v>12049.9</v>
      </c>
      <c r="C14467" s="201">
        <f t="shared" si="450"/>
        <v>12.049899999999999</v>
      </c>
      <c r="D14467" s="254">
        <f t="shared" si="451"/>
        <v>0.25709293618436657</v>
      </c>
    </row>
    <row r="14468" spans="1:4" x14ac:dyDescent="0.3">
      <c r="A14468" s="4">
        <v>40578</v>
      </c>
      <c r="B14468" s="200">
        <v>11994.6</v>
      </c>
      <c r="C14468" s="201">
        <f t="shared" si="450"/>
        <v>11.9946</v>
      </c>
      <c r="D14468" s="254">
        <f t="shared" si="451"/>
        <v>-0.45892497033169777</v>
      </c>
    </row>
    <row r="14469" spans="1:4" x14ac:dyDescent="0.3">
      <c r="A14469" s="4">
        <v>40582</v>
      </c>
      <c r="B14469" s="200">
        <v>11993.7</v>
      </c>
      <c r="C14469" s="201">
        <f t="shared" si="450"/>
        <v>11.9937</v>
      </c>
      <c r="D14469" s="254">
        <f t="shared" si="451"/>
        <v>-7.5033765194354451E-3</v>
      </c>
    </row>
    <row r="14470" spans="1:4" x14ac:dyDescent="0.3">
      <c r="A14470" s="4">
        <v>40583</v>
      </c>
      <c r="B14470" s="200">
        <v>12043.2</v>
      </c>
      <c r="C14470" s="201">
        <f t="shared" ref="C14470:C14533" si="452">B14470/1000</f>
        <v>12.043200000000001</v>
      </c>
      <c r="D14470" s="254">
        <f t="shared" si="451"/>
        <v>0.41271667625504271</v>
      </c>
    </row>
    <row r="14471" spans="1:4" x14ac:dyDescent="0.3">
      <c r="A14471" s="4">
        <v>40584</v>
      </c>
      <c r="B14471" s="200">
        <v>12093.7</v>
      </c>
      <c r="C14471" s="201">
        <f t="shared" si="452"/>
        <v>12.0937</v>
      </c>
      <c r="D14471" s="254">
        <f t="shared" ref="D14471:D14534" si="453">((B14471/B14470)-1)*100</f>
        <v>0.41932376776936398</v>
      </c>
    </row>
    <row r="14472" spans="1:4" x14ac:dyDescent="0.3">
      <c r="A14472" s="4">
        <v>40585</v>
      </c>
      <c r="B14472" s="200">
        <v>12063.5</v>
      </c>
      <c r="C14472" s="201">
        <f t="shared" si="452"/>
        <v>12.063499999999999</v>
      </c>
      <c r="D14472" s="254">
        <f t="shared" si="453"/>
        <v>-0.24971679469476538</v>
      </c>
    </row>
    <row r="14473" spans="1:4" x14ac:dyDescent="0.3">
      <c r="A14473" s="4">
        <v>40588</v>
      </c>
      <c r="B14473" s="200">
        <v>12046.099999999999</v>
      </c>
      <c r="C14473" s="201">
        <f t="shared" si="452"/>
        <v>12.046099999999999</v>
      </c>
      <c r="D14473" s="254">
        <f t="shared" si="453"/>
        <v>-0.14423674721267821</v>
      </c>
    </row>
    <row r="14474" spans="1:4" x14ac:dyDescent="0.3">
      <c r="A14474" s="4">
        <v>40589</v>
      </c>
      <c r="B14474" s="200">
        <v>12114</v>
      </c>
      <c r="C14474" s="201">
        <f t="shared" si="452"/>
        <v>12.114000000000001</v>
      </c>
      <c r="D14474" s="254">
        <f t="shared" si="453"/>
        <v>0.56366790911581699</v>
      </c>
    </row>
    <row r="14475" spans="1:4" x14ac:dyDescent="0.3">
      <c r="A14475" s="4">
        <v>40590</v>
      </c>
      <c r="B14475" s="200">
        <v>12095.7</v>
      </c>
      <c r="C14475" s="201">
        <f t="shared" si="452"/>
        <v>12.095700000000001</v>
      </c>
      <c r="D14475" s="254">
        <f t="shared" si="453"/>
        <v>-0.15106488360574488</v>
      </c>
    </row>
    <row r="14476" spans="1:4" x14ac:dyDescent="0.3">
      <c r="A14476" s="4">
        <v>40591</v>
      </c>
      <c r="B14476" s="200">
        <v>12048.3</v>
      </c>
      <c r="C14476" s="201">
        <f t="shared" si="452"/>
        <v>12.048299999999999</v>
      </c>
      <c r="D14476" s="254">
        <f t="shared" si="453"/>
        <v>-0.39187479848211693</v>
      </c>
    </row>
    <row r="14477" spans="1:4" x14ac:dyDescent="0.3">
      <c r="A14477" s="4">
        <v>40592</v>
      </c>
      <c r="B14477" s="200">
        <v>12017.2</v>
      </c>
      <c r="C14477" s="201">
        <f t="shared" si="452"/>
        <v>12.017200000000001</v>
      </c>
      <c r="D14477" s="254">
        <f t="shared" si="453"/>
        <v>-0.25812770266343543</v>
      </c>
    </row>
    <row r="14478" spans="1:4" x14ac:dyDescent="0.3">
      <c r="A14478" s="4">
        <v>40595</v>
      </c>
      <c r="B14478" s="200">
        <v>12055.8</v>
      </c>
      <c r="C14478" s="201">
        <f t="shared" si="452"/>
        <v>12.0558</v>
      </c>
      <c r="D14478" s="254">
        <f t="shared" si="453"/>
        <v>0.32120627101153154</v>
      </c>
    </row>
    <row r="14479" spans="1:4" x14ac:dyDescent="0.3">
      <c r="A14479" s="4">
        <v>40596</v>
      </c>
      <c r="B14479" s="200">
        <v>12091.699999999999</v>
      </c>
      <c r="C14479" s="201">
        <f t="shared" si="452"/>
        <v>12.091699999999999</v>
      </c>
      <c r="D14479" s="254">
        <f t="shared" si="453"/>
        <v>0.29778198045753435</v>
      </c>
    </row>
    <row r="14480" spans="1:4" x14ac:dyDescent="0.3">
      <c r="A14480" s="4">
        <v>40597</v>
      </c>
      <c r="B14480" s="200">
        <v>12190</v>
      </c>
      <c r="C14480" s="201">
        <f t="shared" si="452"/>
        <v>12.19</v>
      </c>
      <c r="D14480" s="254">
        <f t="shared" si="453"/>
        <v>0.81295434058072935</v>
      </c>
    </row>
    <row r="14481" spans="1:4" x14ac:dyDescent="0.3">
      <c r="A14481" s="4">
        <v>40598</v>
      </c>
      <c r="B14481" s="200">
        <v>12173</v>
      </c>
      <c r="C14481" s="201">
        <f t="shared" si="452"/>
        <v>12.173</v>
      </c>
      <c r="D14481" s="254">
        <f t="shared" si="453"/>
        <v>-0.13945857260049266</v>
      </c>
    </row>
    <row r="14482" spans="1:4" x14ac:dyDescent="0.3">
      <c r="A14482" s="4">
        <v>40599</v>
      </c>
      <c r="B14482" s="200">
        <v>12123.5</v>
      </c>
      <c r="C14482" s="201">
        <f t="shared" si="452"/>
        <v>12.1235</v>
      </c>
      <c r="D14482" s="254">
        <f t="shared" si="453"/>
        <v>-0.40663764068019637</v>
      </c>
    </row>
    <row r="14483" spans="1:4" x14ac:dyDescent="0.3">
      <c r="A14483" s="4">
        <v>40602</v>
      </c>
      <c r="B14483" s="200">
        <v>12106.199999999999</v>
      </c>
      <c r="C14483" s="201">
        <f t="shared" si="452"/>
        <v>12.106199999999999</v>
      </c>
      <c r="D14483" s="254">
        <f t="shared" si="453"/>
        <v>-0.14269806574009891</v>
      </c>
    </row>
    <row r="14484" spans="1:4" x14ac:dyDescent="0.3">
      <c r="A14484" s="4">
        <v>40603</v>
      </c>
      <c r="B14484" s="200">
        <v>12092.9</v>
      </c>
      <c r="C14484" s="201">
        <f t="shared" si="452"/>
        <v>12.0929</v>
      </c>
      <c r="D14484" s="254">
        <f t="shared" si="453"/>
        <v>-0.10986106292643072</v>
      </c>
    </row>
    <row r="14485" spans="1:4" x14ac:dyDescent="0.3">
      <c r="A14485" s="4">
        <v>40604</v>
      </c>
      <c r="B14485" s="200">
        <v>12098.1</v>
      </c>
      <c r="C14485" s="201">
        <f t="shared" si="452"/>
        <v>12.098100000000001</v>
      </c>
      <c r="D14485" s="254">
        <f t="shared" si="453"/>
        <v>4.300043827369926E-2</v>
      </c>
    </row>
    <row r="14486" spans="1:4" x14ac:dyDescent="0.3">
      <c r="A14486" s="4">
        <v>40605</v>
      </c>
      <c r="B14486" s="200">
        <v>12036.8</v>
      </c>
      <c r="C14486" s="201">
        <f t="shared" si="452"/>
        <v>12.036799999999999</v>
      </c>
      <c r="D14486" s="254">
        <f t="shared" si="453"/>
        <v>-0.50669113331845983</v>
      </c>
    </row>
    <row r="14487" spans="1:4" x14ac:dyDescent="0.3">
      <c r="A14487" s="4">
        <v>40606</v>
      </c>
      <c r="B14487" s="200">
        <v>12006.4</v>
      </c>
      <c r="C14487" s="201">
        <f t="shared" si="452"/>
        <v>12.006399999999999</v>
      </c>
      <c r="D14487" s="254">
        <f t="shared" si="453"/>
        <v>-0.25255881961983029</v>
      </c>
    </row>
    <row r="14488" spans="1:4" x14ac:dyDescent="0.3">
      <c r="A14488" s="4">
        <v>40609</v>
      </c>
      <c r="B14488" s="200">
        <v>12017</v>
      </c>
      <c r="C14488" s="201">
        <f t="shared" si="452"/>
        <v>12.016999999999999</v>
      </c>
      <c r="D14488" s="254">
        <f t="shared" si="453"/>
        <v>8.8286247334767864E-2</v>
      </c>
    </row>
    <row r="14489" spans="1:4" x14ac:dyDescent="0.3">
      <c r="A14489" s="4">
        <v>40610</v>
      </c>
      <c r="B14489" s="200">
        <v>12025.4</v>
      </c>
      <c r="C14489" s="201">
        <f t="shared" si="452"/>
        <v>12.025399999999999</v>
      </c>
      <c r="D14489" s="254">
        <f t="shared" si="453"/>
        <v>6.9900973620695694E-2</v>
      </c>
    </row>
    <row r="14490" spans="1:4" x14ac:dyDescent="0.3">
      <c r="A14490" s="4">
        <v>40611</v>
      </c>
      <c r="B14490" s="200">
        <v>11968</v>
      </c>
      <c r="C14490" s="201">
        <f t="shared" si="452"/>
        <v>11.968</v>
      </c>
      <c r="D14490" s="254">
        <f t="shared" si="453"/>
        <v>-0.47732299965073111</v>
      </c>
    </row>
    <row r="14491" spans="1:4" x14ac:dyDescent="0.3">
      <c r="A14491" s="4">
        <v>40612</v>
      </c>
      <c r="B14491" s="200">
        <v>11975.5</v>
      </c>
      <c r="C14491" s="201">
        <f t="shared" si="452"/>
        <v>11.9755</v>
      </c>
      <c r="D14491" s="254">
        <f t="shared" si="453"/>
        <v>6.2667112299474859E-2</v>
      </c>
    </row>
    <row r="14492" spans="1:4" x14ac:dyDescent="0.3">
      <c r="A14492" s="4">
        <v>40613</v>
      </c>
      <c r="B14492" s="200">
        <v>11944.1</v>
      </c>
      <c r="C14492" s="201">
        <f t="shared" si="452"/>
        <v>11.944100000000001</v>
      </c>
      <c r="D14492" s="254">
        <f t="shared" si="453"/>
        <v>-0.26220199574130687</v>
      </c>
    </row>
    <row r="14493" spans="1:4" x14ac:dyDescent="0.3">
      <c r="A14493" s="4">
        <v>40616</v>
      </c>
      <c r="B14493" s="200">
        <v>11923.5</v>
      </c>
      <c r="C14493" s="201">
        <f t="shared" si="452"/>
        <v>11.923500000000001</v>
      </c>
      <c r="D14493" s="254">
        <f t="shared" si="453"/>
        <v>-0.17247008983515277</v>
      </c>
    </row>
    <row r="14494" spans="1:4" x14ac:dyDescent="0.3">
      <c r="A14494" s="4">
        <v>40617</v>
      </c>
      <c r="B14494" s="200">
        <v>12017.099999999999</v>
      </c>
      <c r="C14494" s="201">
        <f t="shared" si="452"/>
        <v>12.017099999999999</v>
      </c>
      <c r="D14494" s="254">
        <f t="shared" si="453"/>
        <v>0.78500440306956687</v>
      </c>
    </row>
    <row r="14495" spans="1:4" x14ac:dyDescent="0.3">
      <c r="A14495" s="4">
        <v>40618</v>
      </c>
      <c r="B14495" s="200">
        <v>12071</v>
      </c>
      <c r="C14495" s="201">
        <f t="shared" si="452"/>
        <v>12.071</v>
      </c>
      <c r="D14495" s="254">
        <f t="shared" si="453"/>
        <v>0.44852751495787491</v>
      </c>
    </row>
    <row r="14496" spans="1:4" x14ac:dyDescent="0.3">
      <c r="A14496" s="4">
        <v>40619</v>
      </c>
      <c r="B14496" s="200">
        <v>12092.5</v>
      </c>
      <c r="C14496" s="201">
        <f t="shared" si="452"/>
        <v>12.092499999999999</v>
      </c>
      <c r="D14496" s="254">
        <f t="shared" si="453"/>
        <v>0.17811283240825038</v>
      </c>
    </row>
    <row r="14497" spans="1:4" x14ac:dyDescent="0.3">
      <c r="A14497" s="4">
        <v>40620</v>
      </c>
      <c r="B14497" s="200">
        <v>12061.5</v>
      </c>
      <c r="C14497" s="201">
        <f t="shared" si="452"/>
        <v>12.061500000000001</v>
      </c>
      <c r="D14497" s="254">
        <f t="shared" si="453"/>
        <v>-0.2563572462270014</v>
      </c>
    </row>
    <row r="14498" spans="1:4" x14ac:dyDescent="0.3">
      <c r="A14498" s="4">
        <v>40624</v>
      </c>
      <c r="B14498" s="200">
        <v>11988.5</v>
      </c>
      <c r="C14498" s="201">
        <f t="shared" si="452"/>
        <v>11.9885</v>
      </c>
      <c r="D14498" s="254">
        <f t="shared" si="453"/>
        <v>-0.6052315217841886</v>
      </c>
    </row>
    <row r="14499" spans="1:4" x14ac:dyDescent="0.3">
      <c r="A14499" s="4">
        <v>40625</v>
      </c>
      <c r="B14499" s="200">
        <v>12000.400000000001</v>
      </c>
      <c r="C14499" s="201">
        <f t="shared" si="452"/>
        <v>12.000400000000001</v>
      </c>
      <c r="D14499" s="254">
        <f t="shared" si="453"/>
        <v>9.9261792551197381E-2</v>
      </c>
    </row>
    <row r="14500" spans="1:4" x14ac:dyDescent="0.3">
      <c r="A14500" s="4">
        <v>40626</v>
      </c>
      <c r="B14500" s="200">
        <v>11955.5</v>
      </c>
      <c r="C14500" s="201">
        <f t="shared" si="452"/>
        <v>11.955500000000001</v>
      </c>
      <c r="D14500" s="254">
        <f t="shared" si="453"/>
        <v>-0.37415419486018786</v>
      </c>
    </row>
    <row r="14501" spans="1:4" x14ac:dyDescent="0.3">
      <c r="A14501" s="4">
        <v>40627</v>
      </c>
      <c r="B14501" s="200">
        <v>11950.5</v>
      </c>
      <c r="C14501" s="201">
        <f t="shared" si="452"/>
        <v>11.9505</v>
      </c>
      <c r="D14501" s="254">
        <f t="shared" si="453"/>
        <v>-4.182175567730706E-2</v>
      </c>
    </row>
    <row r="14502" spans="1:4" x14ac:dyDescent="0.3">
      <c r="A14502" s="4">
        <v>40630</v>
      </c>
      <c r="B14502" s="200">
        <v>11959</v>
      </c>
      <c r="C14502" s="201">
        <f t="shared" si="452"/>
        <v>11.959</v>
      </c>
      <c r="D14502" s="254">
        <f t="shared" si="453"/>
        <v>7.1126731099124818E-2</v>
      </c>
    </row>
    <row r="14503" spans="1:4" x14ac:dyDescent="0.3">
      <c r="A14503" s="4">
        <v>40631</v>
      </c>
      <c r="B14503" s="200">
        <v>11967.800000000001</v>
      </c>
      <c r="C14503" s="201">
        <f t="shared" si="452"/>
        <v>11.9678</v>
      </c>
      <c r="D14503" s="254">
        <f t="shared" si="453"/>
        <v>7.3584747888633117E-2</v>
      </c>
    </row>
    <row r="14504" spans="1:4" x14ac:dyDescent="0.3">
      <c r="A14504" s="4">
        <v>40632</v>
      </c>
      <c r="B14504" s="200">
        <v>11921.900000000001</v>
      </c>
      <c r="C14504" s="201">
        <f t="shared" si="452"/>
        <v>11.921900000000001</v>
      </c>
      <c r="D14504" s="254">
        <f t="shared" si="453"/>
        <v>-0.38352913651631404</v>
      </c>
    </row>
    <row r="14505" spans="1:4" x14ac:dyDescent="0.3">
      <c r="A14505" s="4">
        <v>40633</v>
      </c>
      <c r="B14505" s="200">
        <v>11908.4</v>
      </c>
      <c r="C14505" s="201">
        <f t="shared" si="452"/>
        <v>11.9084</v>
      </c>
      <c r="D14505" s="254">
        <f t="shared" si="453"/>
        <v>-0.11323698403779003</v>
      </c>
    </row>
    <row r="14506" spans="1:4" x14ac:dyDescent="0.3">
      <c r="A14506" s="4">
        <v>40634</v>
      </c>
      <c r="B14506" s="200">
        <v>11841.2</v>
      </c>
      <c r="C14506" s="201">
        <f t="shared" si="452"/>
        <v>11.841200000000001</v>
      </c>
      <c r="D14506" s="254">
        <f t="shared" si="453"/>
        <v>-0.56430754761344071</v>
      </c>
    </row>
    <row r="14507" spans="1:4" x14ac:dyDescent="0.3">
      <c r="A14507" s="4">
        <v>40637</v>
      </c>
      <c r="B14507" s="200">
        <v>11853.300000000001</v>
      </c>
      <c r="C14507" s="201">
        <f t="shared" si="452"/>
        <v>11.853300000000001</v>
      </c>
      <c r="D14507" s="254">
        <f t="shared" si="453"/>
        <v>0.10218558929837585</v>
      </c>
    </row>
    <row r="14508" spans="1:4" x14ac:dyDescent="0.3">
      <c r="A14508" s="4">
        <v>40638</v>
      </c>
      <c r="B14508" s="200">
        <v>11832.2</v>
      </c>
      <c r="C14508" s="201">
        <f t="shared" si="452"/>
        <v>11.8322</v>
      </c>
      <c r="D14508" s="254">
        <f t="shared" si="453"/>
        <v>-0.17800949946428224</v>
      </c>
    </row>
    <row r="14509" spans="1:4" x14ac:dyDescent="0.3">
      <c r="A14509" s="4">
        <v>40639</v>
      </c>
      <c r="B14509" s="200">
        <v>11783.6</v>
      </c>
      <c r="C14509" s="201">
        <f t="shared" si="452"/>
        <v>11.7836</v>
      </c>
      <c r="D14509" s="254">
        <f t="shared" si="453"/>
        <v>-0.41074356417234448</v>
      </c>
    </row>
    <row r="14510" spans="1:4" x14ac:dyDescent="0.3">
      <c r="A14510" s="4">
        <v>40640</v>
      </c>
      <c r="B14510" s="200">
        <v>11793.1</v>
      </c>
      <c r="C14510" s="201">
        <f t="shared" si="452"/>
        <v>11.793100000000001</v>
      </c>
      <c r="D14510" s="254">
        <f t="shared" si="453"/>
        <v>8.062052343935644E-2</v>
      </c>
    </row>
    <row r="14511" spans="1:4" x14ac:dyDescent="0.3">
      <c r="A14511" s="4">
        <v>40641</v>
      </c>
      <c r="B14511" s="200">
        <v>11742.1</v>
      </c>
      <c r="C14511" s="201">
        <f t="shared" si="452"/>
        <v>11.742100000000001</v>
      </c>
      <c r="D14511" s="254">
        <f t="shared" si="453"/>
        <v>-0.43245626680007421</v>
      </c>
    </row>
    <row r="14512" spans="1:4" x14ac:dyDescent="0.3">
      <c r="A14512" s="4">
        <v>40644</v>
      </c>
      <c r="B14512" s="200">
        <v>11744.7</v>
      </c>
      <c r="C14512" s="201">
        <f t="shared" si="452"/>
        <v>11.7447</v>
      </c>
      <c r="D14512" s="254">
        <f t="shared" si="453"/>
        <v>2.2142546903869409E-2</v>
      </c>
    </row>
    <row r="14513" spans="1:4" x14ac:dyDescent="0.3">
      <c r="A14513" s="4">
        <v>40645</v>
      </c>
      <c r="B14513" s="200">
        <v>11826.599999999999</v>
      </c>
      <c r="C14513" s="201">
        <f t="shared" si="452"/>
        <v>11.826599999999999</v>
      </c>
      <c r="D14513" s="254">
        <f t="shared" si="453"/>
        <v>0.6973358195611512</v>
      </c>
    </row>
    <row r="14514" spans="1:4" x14ac:dyDescent="0.3">
      <c r="A14514" s="4">
        <v>40646</v>
      </c>
      <c r="B14514" s="200">
        <v>11790.699999999999</v>
      </c>
      <c r="C14514" s="201">
        <f t="shared" si="452"/>
        <v>11.790699999999999</v>
      </c>
      <c r="D14514" s="254">
        <f t="shared" si="453"/>
        <v>-0.30355300762686666</v>
      </c>
    </row>
    <row r="14515" spans="1:4" x14ac:dyDescent="0.3">
      <c r="A14515" s="4">
        <v>40647</v>
      </c>
      <c r="B14515" s="200">
        <v>11767.9</v>
      </c>
      <c r="C14515" s="201">
        <f t="shared" si="452"/>
        <v>11.767899999999999</v>
      </c>
      <c r="D14515" s="254">
        <f t="shared" si="453"/>
        <v>-0.19337274292450246</v>
      </c>
    </row>
    <row r="14516" spans="1:4" x14ac:dyDescent="0.3">
      <c r="A14516" s="4">
        <v>40648</v>
      </c>
      <c r="B14516" s="200">
        <v>11709</v>
      </c>
      <c r="C14516" s="201">
        <f t="shared" si="452"/>
        <v>11.709</v>
      </c>
      <c r="D14516" s="254">
        <f t="shared" si="453"/>
        <v>-0.50051411041901472</v>
      </c>
    </row>
    <row r="14517" spans="1:4" x14ac:dyDescent="0.3">
      <c r="A14517" s="4">
        <v>40651</v>
      </c>
      <c r="B14517" s="200">
        <v>11778.3</v>
      </c>
      <c r="C14517" s="201">
        <f t="shared" si="452"/>
        <v>11.7783</v>
      </c>
      <c r="D14517" s="254">
        <f t="shared" si="453"/>
        <v>0.59185242121444492</v>
      </c>
    </row>
    <row r="14518" spans="1:4" x14ac:dyDescent="0.3">
      <c r="A14518" s="4">
        <v>40652</v>
      </c>
      <c r="B14518" s="200">
        <v>11692.5</v>
      </c>
      <c r="C14518" s="201">
        <f t="shared" si="452"/>
        <v>11.692500000000001</v>
      </c>
      <c r="D14518" s="254">
        <f t="shared" si="453"/>
        <v>-0.72845826647308654</v>
      </c>
    </row>
    <row r="14519" spans="1:4" x14ac:dyDescent="0.3">
      <c r="A14519" s="4">
        <v>40653</v>
      </c>
      <c r="B14519" s="200">
        <v>11625.199999999999</v>
      </c>
      <c r="C14519" s="201">
        <f t="shared" si="452"/>
        <v>11.6252</v>
      </c>
      <c r="D14519" s="254">
        <f t="shared" si="453"/>
        <v>-0.57558263844346147</v>
      </c>
    </row>
    <row r="14520" spans="1:4" x14ac:dyDescent="0.3">
      <c r="A14520" s="4">
        <v>40658</v>
      </c>
      <c r="B14520" s="200">
        <v>11629.4</v>
      </c>
      <c r="C14520" s="201">
        <f t="shared" si="452"/>
        <v>11.6294</v>
      </c>
      <c r="D14520" s="254">
        <f t="shared" si="453"/>
        <v>3.612841069402517E-2</v>
      </c>
    </row>
    <row r="14521" spans="1:4" x14ac:dyDescent="0.3">
      <c r="A14521" s="4">
        <v>40659</v>
      </c>
      <c r="B14521" s="200">
        <v>11582.4</v>
      </c>
      <c r="C14521" s="201">
        <f t="shared" si="452"/>
        <v>11.5824</v>
      </c>
      <c r="D14521" s="254">
        <f t="shared" si="453"/>
        <v>-0.40414810738300666</v>
      </c>
    </row>
    <row r="14522" spans="1:4" x14ac:dyDescent="0.3">
      <c r="A14522" s="4">
        <v>40660</v>
      </c>
      <c r="B14522" s="200">
        <v>11586.800000000001</v>
      </c>
      <c r="C14522" s="201">
        <f t="shared" si="452"/>
        <v>11.5868</v>
      </c>
      <c r="D14522" s="254">
        <f t="shared" si="453"/>
        <v>3.7988672468580731E-2</v>
      </c>
    </row>
    <row r="14523" spans="1:4" x14ac:dyDescent="0.3">
      <c r="A14523" s="4">
        <v>40661</v>
      </c>
      <c r="B14523" s="200">
        <v>11542.8</v>
      </c>
      <c r="C14523" s="201">
        <f t="shared" si="452"/>
        <v>11.5428</v>
      </c>
      <c r="D14523" s="254">
        <f t="shared" si="453"/>
        <v>-0.37974246556428115</v>
      </c>
    </row>
    <row r="14524" spans="1:4" x14ac:dyDescent="0.3">
      <c r="A14524" s="4">
        <v>40662</v>
      </c>
      <c r="B14524" s="200">
        <v>11527.8</v>
      </c>
      <c r="C14524" s="201">
        <f t="shared" si="452"/>
        <v>11.527799999999999</v>
      </c>
      <c r="D14524" s="254">
        <f t="shared" si="453"/>
        <v>-0.12995113837197536</v>
      </c>
    </row>
    <row r="14525" spans="1:4" x14ac:dyDescent="0.3">
      <c r="A14525" s="4">
        <v>40665</v>
      </c>
      <c r="B14525" s="200">
        <v>11502.3</v>
      </c>
      <c r="C14525" s="201">
        <f t="shared" si="452"/>
        <v>11.5023</v>
      </c>
      <c r="D14525" s="254">
        <f t="shared" si="453"/>
        <v>-0.22120439285899796</v>
      </c>
    </row>
    <row r="14526" spans="1:4" x14ac:dyDescent="0.3">
      <c r="A14526" s="4">
        <v>40666</v>
      </c>
      <c r="B14526" s="200">
        <v>11566.5</v>
      </c>
      <c r="C14526" s="201">
        <f t="shared" si="452"/>
        <v>11.5665</v>
      </c>
      <c r="D14526" s="254">
        <f t="shared" si="453"/>
        <v>0.55814923971728714</v>
      </c>
    </row>
    <row r="14527" spans="1:4" x14ac:dyDescent="0.3">
      <c r="A14527" s="4">
        <v>40667</v>
      </c>
      <c r="B14527" s="200">
        <v>11621.4</v>
      </c>
      <c r="C14527" s="201">
        <f t="shared" si="452"/>
        <v>11.6214</v>
      </c>
      <c r="D14527" s="254">
        <f t="shared" si="453"/>
        <v>0.47464660874074749</v>
      </c>
    </row>
    <row r="14528" spans="1:4" x14ac:dyDescent="0.3">
      <c r="A14528" s="4">
        <v>40668</v>
      </c>
      <c r="B14528" s="200">
        <v>11693.4</v>
      </c>
      <c r="C14528" s="201">
        <f t="shared" si="452"/>
        <v>11.6934</v>
      </c>
      <c r="D14528" s="254">
        <f t="shared" si="453"/>
        <v>0.61954669833239606</v>
      </c>
    </row>
    <row r="14529" spans="1:4" x14ac:dyDescent="0.3">
      <c r="A14529" s="4">
        <v>40669</v>
      </c>
      <c r="B14529" s="200">
        <v>11609</v>
      </c>
      <c r="C14529" s="201">
        <f t="shared" si="452"/>
        <v>11.609</v>
      </c>
      <c r="D14529" s="254">
        <f t="shared" si="453"/>
        <v>-0.72177467631313608</v>
      </c>
    </row>
    <row r="14530" spans="1:4" x14ac:dyDescent="0.3">
      <c r="A14530" s="4">
        <v>40672</v>
      </c>
      <c r="B14530" s="200">
        <v>11641</v>
      </c>
      <c r="C14530" s="201">
        <f t="shared" si="452"/>
        <v>11.641</v>
      </c>
      <c r="D14530" s="254">
        <f t="shared" si="453"/>
        <v>0.2756482039796726</v>
      </c>
    </row>
    <row r="14531" spans="1:4" x14ac:dyDescent="0.3">
      <c r="A14531" s="4">
        <v>40673</v>
      </c>
      <c r="B14531" s="200">
        <v>11600.9</v>
      </c>
      <c r="C14531" s="201">
        <f t="shared" si="452"/>
        <v>11.600899999999999</v>
      </c>
      <c r="D14531" s="254">
        <f t="shared" si="453"/>
        <v>-0.34447212438794006</v>
      </c>
    </row>
    <row r="14532" spans="1:4" x14ac:dyDescent="0.3">
      <c r="A14532" s="4">
        <v>40674</v>
      </c>
      <c r="B14532" s="200">
        <v>11607.5</v>
      </c>
      <c r="C14532" s="201">
        <f t="shared" si="452"/>
        <v>11.6075</v>
      </c>
      <c r="D14532" s="254">
        <f t="shared" si="453"/>
        <v>5.6892137678965504E-2</v>
      </c>
    </row>
    <row r="14533" spans="1:4" x14ac:dyDescent="0.3">
      <c r="A14533" s="4">
        <v>40675</v>
      </c>
      <c r="B14533" s="200">
        <v>11665.6</v>
      </c>
      <c r="C14533" s="201">
        <f t="shared" si="452"/>
        <v>11.6656</v>
      </c>
      <c r="D14533" s="254">
        <f t="shared" si="453"/>
        <v>0.50053844497093269</v>
      </c>
    </row>
    <row r="14534" spans="1:4" x14ac:dyDescent="0.3">
      <c r="A14534" s="4">
        <v>40676</v>
      </c>
      <c r="B14534" s="200">
        <v>11721.9</v>
      </c>
      <c r="C14534" s="201">
        <f t="shared" ref="C14534:C14597" si="454">B14534/1000</f>
        <v>11.7219</v>
      </c>
      <c r="D14534" s="254">
        <f t="shared" si="453"/>
        <v>0.48261555342201667</v>
      </c>
    </row>
    <row r="14535" spans="1:4" x14ac:dyDescent="0.3">
      <c r="A14535" s="4">
        <v>40679</v>
      </c>
      <c r="B14535" s="200">
        <v>11709.4</v>
      </c>
      <c r="C14535" s="201">
        <f t="shared" si="454"/>
        <v>11.7094</v>
      </c>
      <c r="D14535" s="254">
        <f t="shared" ref="D14535:D14598" si="455">((B14535/B14534)-1)*100</f>
        <v>-0.10663800237162846</v>
      </c>
    </row>
    <row r="14536" spans="1:4" x14ac:dyDescent="0.3">
      <c r="A14536" s="4">
        <v>40680</v>
      </c>
      <c r="B14536" s="200">
        <v>11766</v>
      </c>
      <c r="C14536" s="201">
        <f t="shared" si="454"/>
        <v>11.766</v>
      </c>
      <c r="D14536" s="254">
        <f t="shared" si="455"/>
        <v>0.48337233333903828</v>
      </c>
    </row>
    <row r="14537" spans="1:4" x14ac:dyDescent="0.3">
      <c r="A14537" s="4">
        <v>40681</v>
      </c>
      <c r="B14537" s="200">
        <v>11723.4</v>
      </c>
      <c r="C14537" s="201">
        <f t="shared" si="454"/>
        <v>11.7234</v>
      </c>
      <c r="D14537" s="254">
        <f t="shared" si="455"/>
        <v>-0.36206017338092922</v>
      </c>
    </row>
    <row r="14538" spans="1:4" x14ac:dyDescent="0.3">
      <c r="A14538" s="4">
        <v>40682</v>
      </c>
      <c r="B14538" s="200">
        <v>11658.8</v>
      </c>
      <c r="C14538" s="201">
        <f t="shared" si="454"/>
        <v>11.658799999999999</v>
      </c>
      <c r="D14538" s="254">
        <f t="shared" si="455"/>
        <v>-0.55103468277121204</v>
      </c>
    </row>
    <row r="14539" spans="1:4" x14ac:dyDescent="0.3">
      <c r="A14539" s="4">
        <v>40683</v>
      </c>
      <c r="B14539" s="200">
        <v>11646.699999999999</v>
      </c>
      <c r="C14539" s="201">
        <f t="shared" si="454"/>
        <v>11.646699999999999</v>
      </c>
      <c r="D14539" s="254">
        <f t="shared" si="455"/>
        <v>-0.10378426596219237</v>
      </c>
    </row>
    <row r="14540" spans="1:4" x14ac:dyDescent="0.3">
      <c r="A14540" s="4">
        <v>40686</v>
      </c>
      <c r="B14540" s="200">
        <v>11729.2</v>
      </c>
      <c r="C14540" s="201">
        <f t="shared" si="454"/>
        <v>11.729200000000001</v>
      </c>
      <c r="D14540" s="254">
        <f t="shared" si="455"/>
        <v>0.70835515639624536</v>
      </c>
    </row>
    <row r="14541" spans="1:4" x14ac:dyDescent="0.3">
      <c r="A14541" s="4">
        <v>40687</v>
      </c>
      <c r="B14541" s="200">
        <v>11703.2</v>
      </c>
      <c r="C14541" s="201">
        <f t="shared" si="454"/>
        <v>11.703200000000001</v>
      </c>
      <c r="D14541" s="254">
        <f t="shared" si="455"/>
        <v>-0.2216689970330421</v>
      </c>
    </row>
    <row r="14542" spans="1:4" x14ac:dyDescent="0.3">
      <c r="A14542" s="4">
        <v>40688</v>
      </c>
      <c r="B14542" s="200">
        <v>11694.800000000001</v>
      </c>
      <c r="C14542" s="201">
        <f t="shared" si="454"/>
        <v>11.694800000000001</v>
      </c>
      <c r="D14542" s="254">
        <f t="shared" si="455"/>
        <v>-7.1775240959737197E-2</v>
      </c>
    </row>
    <row r="14543" spans="1:4" x14ac:dyDescent="0.3">
      <c r="A14543" s="4">
        <v>40689</v>
      </c>
      <c r="B14543" s="200">
        <v>11695.6</v>
      </c>
      <c r="C14543" s="201">
        <f t="shared" si="454"/>
        <v>11.695600000000001</v>
      </c>
      <c r="D14543" s="254">
        <f t="shared" si="455"/>
        <v>6.8406471252169254E-3</v>
      </c>
    </row>
    <row r="14544" spans="1:4" x14ac:dyDescent="0.3">
      <c r="A14544" s="4">
        <v>40690</v>
      </c>
      <c r="B14544" s="200">
        <v>11625.6</v>
      </c>
      <c r="C14544" s="201">
        <f t="shared" si="454"/>
        <v>11.6256</v>
      </c>
      <c r="D14544" s="254">
        <f t="shared" si="455"/>
        <v>-0.59851568111084497</v>
      </c>
    </row>
    <row r="14545" spans="1:4" x14ac:dyDescent="0.3">
      <c r="A14545" s="4">
        <v>40693</v>
      </c>
      <c r="B14545" s="200">
        <v>11612.3</v>
      </c>
      <c r="C14545" s="201">
        <f t="shared" si="454"/>
        <v>11.612299999999999</v>
      </c>
      <c r="D14545" s="254">
        <f t="shared" si="455"/>
        <v>-0.11440269749519727</v>
      </c>
    </row>
    <row r="14546" spans="1:4" x14ac:dyDescent="0.3">
      <c r="A14546" s="4">
        <v>40694</v>
      </c>
      <c r="B14546" s="200">
        <v>11578</v>
      </c>
      <c r="C14546" s="201">
        <f t="shared" si="454"/>
        <v>11.577999999999999</v>
      </c>
      <c r="D14546" s="254">
        <f t="shared" si="455"/>
        <v>-0.29537645427691883</v>
      </c>
    </row>
    <row r="14547" spans="1:4" x14ac:dyDescent="0.3">
      <c r="A14547" s="4">
        <v>40695</v>
      </c>
      <c r="B14547" s="200">
        <v>11627.7</v>
      </c>
      <c r="C14547" s="201">
        <f t="shared" si="454"/>
        <v>11.627700000000001</v>
      </c>
      <c r="D14547" s="254">
        <f t="shared" si="455"/>
        <v>0.42926239419589507</v>
      </c>
    </row>
    <row r="14548" spans="1:4" x14ac:dyDescent="0.3">
      <c r="A14548" s="4">
        <v>40696</v>
      </c>
      <c r="B14548" s="200">
        <v>11673.9</v>
      </c>
      <c r="C14548" s="201">
        <f t="shared" si="454"/>
        <v>11.6739</v>
      </c>
      <c r="D14548" s="254">
        <f t="shared" si="455"/>
        <v>0.39732707242188248</v>
      </c>
    </row>
    <row r="14549" spans="1:4" x14ac:dyDescent="0.3">
      <c r="A14549" s="4">
        <v>40697</v>
      </c>
      <c r="B14549" s="200">
        <v>11668.900000000001</v>
      </c>
      <c r="C14549" s="201">
        <f t="shared" si="454"/>
        <v>11.668900000000001</v>
      </c>
      <c r="D14549" s="254">
        <f t="shared" si="455"/>
        <v>-4.2830587892639382E-2</v>
      </c>
    </row>
    <row r="14550" spans="1:4" x14ac:dyDescent="0.3">
      <c r="A14550" s="4">
        <v>40700</v>
      </c>
      <c r="B14550" s="200">
        <v>11698.3</v>
      </c>
      <c r="C14550" s="201">
        <f t="shared" si="454"/>
        <v>11.6983</v>
      </c>
      <c r="D14550" s="254">
        <f t="shared" si="455"/>
        <v>0.25195176923273888</v>
      </c>
    </row>
    <row r="14551" spans="1:4" x14ac:dyDescent="0.3">
      <c r="A14551" s="4">
        <v>40701</v>
      </c>
      <c r="B14551" s="200">
        <v>11719.6</v>
      </c>
      <c r="C14551" s="201">
        <f t="shared" si="454"/>
        <v>11.7196</v>
      </c>
      <c r="D14551" s="254">
        <f t="shared" si="455"/>
        <v>0.18207773779097547</v>
      </c>
    </row>
    <row r="14552" spans="1:4" x14ac:dyDescent="0.3">
      <c r="A14552" s="4">
        <v>40702</v>
      </c>
      <c r="B14552" s="200">
        <v>11800.1</v>
      </c>
      <c r="C14552" s="201">
        <f t="shared" si="454"/>
        <v>11.8001</v>
      </c>
      <c r="D14552" s="254">
        <f t="shared" si="455"/>
        <v>0.68688351138264103</v>
      </c>
    </row>
    <row r="14553" spans="1:4" x14ac:dyDescent="0.3">
      <c r="A14553" s="4">
        <v>40703</v>
      </c>
      <c r="B14553" s="200">
        <v>11796.5</v>
      </c>
      <c r="C14553" s="201">
        <f t="shared" si="454"/>
        <v>11.7965</v>
      </c>
      <c r="D14553" s="254">
        <f t="shared" si="455"/>
        <v>-3.0508216032065771E-2</v>
      </c>
    </row>
    <row r="14554" spans="1:4" x14ac:dyDescent="0.3">
      <c r="A14554" s="4">
        <v>40704</v>
      </c>
      <c r="B14554" s="200">
        <v>11868.6</v>
      </c>
      <c r="C14554" s="201">
        <f t="shared" si="454"/>
        <v>11.868600000000001</v>
      </c>
      <c r="D14554" s="254">
        <f t="shared" si="455"/>
        <v>0.61119823676514251</v>
      </c>
    </row>
    <row r="14555" spans="1:4" x14ac:dyDescent="0.3">
      <c r="A14555" s="4">
        <v>40707</v>
      </c>
      <c r="B14555" s="200">
        <v>11868</v>
      </c>
      <c r="C14555" s="201">
        <f t="shared" si="454"/>
        <v>11.868</v>
      </c>
      <c r="D14555" s="254">
        <f t="shared" si="455"/>
        <v>-5.0553561498412058E-3</v>
      </c>
    </row>
    <row r="14556" spans="1:4" x14ac:dyDescent="0.3">
      <c r="A14556" s="4">
        <v>40708</v>
      </c>
      <c r="B14556" s="200">
        <v>11798.199999999999</v>
      </c>
      <c r="C14556" s="201">
        <f t="shared" si="454"/>
        <v>11.7982</v>
      </c>
      <c r="D14556" s="254">
        <f t="shared" si="455"/>
        <v>-0.58813616447590533</v>
      </c>
    </row>
    <row r="14557" spans="1:4" x14ac:dyDescent="0.3">
      <c r="A14557" s="4">
        <v>40709</v>
      </c>
      <c r="B14557" s="200">
        <v>11875.1</v>
      </c>
      <c r="C14557" s="201">
        <f t="shared" si="454"/>
        <v>11.8751</v>
      </c>
      <c r="D14557" s="254">
        <f t="shared" si="455"/>
        <v>0.65179434150972604</v>
      </c>
    </row>
    <row r="14558" spans="1:4" x14ac:dyDescent="0.3">
      <c r="A14558" s="4">
        <v>40710</v>
      </c>
      <c r="B14558" s="200">
        <v>11959.099999999999</v>
      </c>
      <c r="C14558" s="201">
        <f t="shared" si="454"/>
        <v>11.959099999999999</v>
      </c>
      <c r="D14558" s="254">
        <f t="shared" si="455"/>
        <v>0.70736246431606364</v>
      </c>
    </row>
    <row r="14559" spans="1:4" x14ac:dyDescent="0.3">
      <c r="A14559" s="4">
        <v>40711</v>
      </c>
      <c r="B14559" s="200">
        <v>11900.6</v>
      </c>
      <c r="C14559" s="201">
        <f t="shared" si="454"/>
        <v>11.900600000000001</v>
      </c>
      <c r="D14559" s="254">
        <f t="shared" si="455"/>
        <v>-0.48916724502678921</v>
      </c>
    </row>
    <row r="14560" spans="1:4" x14ac:dyDescent="0.3">
      <c r="A14560" s="4">
        <v>40714</v>
      </c>
      <c r="B14560" s="200">
        <v>11891.6</v>
      </c>
      <c r="C14560" s="201">
        <f t="shared" si="454"/>
        <v>11.8916</v>
      </c>
      <c r="D14560" s="254">
        <f t="shared" si="455"/>
        <v>-7.5626439003073642E-2</v>
      </c>
    </row>
    <row r="14561" spans="1:4" x14ac:dyDescent="0.3">
      <c r="A14561" s="4">
        <v>40715</v>
      </c>
      <c r="B14561" s="200">
        <v>11813</v>
      </c>
      <c r="C14561" s="201">
        <f t="shared" si="454"/>
        <v>11.813000000000001</v>
      </c>
      <c r="D14561" s="254">
        <f t="shared" si="455"/>
        <v>-0.66097076928252063</v>
      </c>
    </row>
    <row r="14562" spans="1:4" x14ac:dyDescent="0.3">
      <c r="A14562" s="4">
        <v>40716</v>
      </c>
      <c r="B14562" s="200">
        <v>11778.9</v>
      </c>
      <c r="C14562" s="201">
        <f t="shared" si="454"/>
        <v>11.7789</v>
      </c>
      <c r="D14562" s="254">
        <f t="shared" si="455"/>
        <v>-0.28866503005163802</v>
      </c>
    </row>
    <row r="14563" spans="1:4" x14ac:dyDescent="0.3">
      <c r="A14563" s="4">
        <v>40717</v>
      </c>
      <c r="B14563" s="200">
        <v>11881.6</v>
      </c>
      <c r="C14563" s="201">
        <f t="shared" si="454"/>
        <v>11.881600000000001</v>
      </c>
      <c r="D14563" s="254">
        <f t="shared" si="455"/>
        <v>0.87189805499665596</v>
      </c>
    </row>
    <row r="14564" spans="1:4" x14ac:dyDescent="0.3">
      <c r="A14564" s="4">
        <v>40718</v>
      </c>
      <c r="B14564" s="200">
        <v>11882.199999999999</v>
      </c>
      <c r="C14564" s="201">
        <f t="shared" si="454"/>
        <v>11.882199999999999</v>
      </c>
      <c r="D14564" s="254">
        <f t="shared" si="455"/>
        <v>5.0498249393848837E-3</v>
      </c>
    </row>
    <row r="14565" spans="1:4" x14ac:dyDescent="0.3">
      <c r="A14565" s="4">
        <v>40721</v>
      </c>
      <c r="B14565" s="200">
        <v>11893.800000000001</v>
      </c>
      <c r="C14565" s="201">
        <f t="shared" si="454"/>
        <v>11.893800000000001</v>
      </c>
      <c r="D14565" s="254">
        <f t="shared" si="455"/>
        <v>9.762501893590958E-2</v>
      </c>
    </row>
    <row r="14566" spans="1:4" x14ac:dyDescent="0.3">
      <c r="A14566" s="4">
        <v>40722</v>
      </c>
      <c r="B14566" s="200">
        <v>11838.900000000001</v>
      </c>
      <c r="C14566" s="201">
        <f t="shared" si="454"/>
        <v>11.838900000000001</v>
      </c>
      <c r="D14566" s="254">
        <f t="shared" si="455"/>
        <v>-0.46158502749331642</v>
      </c>
    </row>
    <row r="14567" spans="1:4" x14ac:dyDescent="0.3">
      <c r="A14567" s="4">
        <v>40723</v>
      </c>
      <c r="B14567" s="200">
        <v>11774.800000000001</v>
      </c>
      <c r="C14567" s="201">
        <f t="shared" si="454"/>
        <v>11.774800000000001</v>
      </c>
      <c r="D14567" s="254">
        <f t="shared" si="455"/>
        <v>-0.54143543741395073</v>
      </c>
    </row>
    <row r="14568" spans="1:4" x14ac:dyDescent="0.3">
      <c r="A14568" s="4">
        <v>40724</v>
      </c>
      <c r="B14568" s="200">
        <v>11723</v>
      </c>
      <c r="C14568" s="201">
        <f t="shared" si="454"/>
        <v>11.723000000000001</v>
      </c>
      <c r="D14568" s="254">
        <f t="shared" si="455"/>
        <v>-0.4399225464551515</v>
      </c>
    </row>
    <row r="14569" spans="1:4" x14ac:dyDescent="0.3">
      <c r="A14569" s="4">
        <v>40725</v>
      </c>
      <c r="B14569" s="200">
        <v>11636.8</v>
      </c>
      <c r="C14569" s="201">
        <f t="shared" si="454"/>
        <v>11.636799999999999</v>
      </c>
      <c r="D14569" s="254">
        <f t="shared" si="455"/>
        <v>-0.73530666211720774</v>
      </c>
    </row>
    <row r="14570" spans="1:4" x14ac:dyDescent="0.3">
      <c r="A14570" s="4">
        <v>40728</v>
      </c>
      <c r="B14570" s="200">
        <v>11592.5</v>
      </c>
      <c r="C14570" s="201">
        <f t="shared" si="454"/>
        <v>11.592499999999999</v>
      </c>
      <c r="D14570" s="254">
        <f t="shared" si="455"/>
        <v>-0.38068884916815371</v>
      </c>
    </row>
    <row r="14571" spans="1:4" x14ac:dyDescent="0.3">
      <c r="A14571" s="4">
        <v>40729</v>
      </c>
      <c r="B14571" s="200">
        <v>11619.400000000001</v>
      </c>
      <c r="C14571" s="201">
        <f t="shared" si="454"/>
        <v>11.619400000000001</v>
      </c>
      <c r="D14571" s="254">
        <f t="shared" si="455"/>
        <v>0.23204658184172722</v>
      </c>
    </row>
    <row r="14572" spans="1:4" x14ac:dyDescent="0.3">
      <c r="A14572" s="4">
        <v>40730</v>
      </c>
      <c r="B14572" s="200">
        <v>11654.400000000001</v>
      </c>
      <c r="C14572" s="201">
        <f t="shared" si="454"/>
        <v>11.654400000000001</v>
      </c>
      <c r="D14572" s="254">
        <f t="shared" si="455"/>
        <v>0.30122037282476199</v>
      </c>
    </row>
    <row r="14573" spans="1:4" x14ac:dyDescent="0.3">
      <c r="A14573" s="4">
        <v>40731</v>
      </c>
      <c r="B14573" s="200">
        <v>11573.800000000001</v>
      </c>
      <c r="C14573" s="201">
        <f t="shared" si="454"/>
        <v>11.5738</v>
      </c>
      <c r="D14573" s="254">
        <f t="shared" si="455"/>
        <v>-0.69158429434377222</v>
      </c>
    </row>
    <row r="14574" spans="1:4" x14ac:dyDescent="0.3">
      <c r="A14574" s="4">
        <v>40732</v>
      </c>
      <c r="B14574" s="200">
        <v>11633.699999999999</v>
      </c>
      <c r="C14574" s="201">
        <f t="shared" si="454"/>
        <v>11.633699999999999</v>
      </c>
      <c r="D14574" s="254">
        <f t="shared" si="455"/>
        <v>0.51754825554266581</v>
      </c>
    </row>
    <row r="14575" spans="1:4" x14ac:dyDescent="0.3">
      <c r="A14575" s="4">
        <v>40735</v>
      </c>
      <c r="B14575" s="200">
        <v>11727.4</v>
      </c>
      <c r="C14575" s="201">
        <f t="shared" si="454"/>
        <v>11.727399999999999</v>
      </c>
      <c r="D14575" s="254">
        <f t="shared" si="455"/>
        <v>0.80541874038355665</v>
      </c>
    </row>
    <row r="14576" spans="1:4" x14ac:dyDescent="0.3">
      <c r="A14576" s="4">
        <v>40736</v>
      </c>
      <c r="B14576" s="200">
        <v>11786.699999999999</v>
      </c>
      <c r="C14576" s="201">
        <f t="shared" si="454"/>
        <v>11.7867</v>
      </c>
      <c r="D14576" s="254">
        <f t="shared" si="455"/>
        <v>0.50565342701707205</v>
      </c>
    </row>
    <row r="14577" spans="1:4" x14ac:dyDescent="0.3">
      <c r="A14577" s="4">
        <v>40737</v>
      </c>
      <c r="B14577" s="200">
        <v>11717</v>
      </c>
      <c r="C14577" s="201">
        <f t="shared" si="454"/>
        <v>11.717000000000001</v>
      </c>
      <c r="D14577" s="254">
        <f t="shared" si="455"/>
        <v>-0.59134448149184005</v>
      </c>
    </row>
    <row r="14578" spans="1:4" x14ac:dyDescent="0.3">
      <c r="A14578" s="4">
        <v>40738</v>
      </c>
      <c r="B14578" s="200">
        <v>11701</v>
      </c>
      <c r="C14578" s="201">
        <f t="shared" si="454"/>
        <v>11.701000000000001</v>
      </c>
      <c r="D14578" s="254">
        <f t="shared" si="455"/>
        <v>-0.13655372535632537</v>
      </c>
    </row>
    <row r="14579" spans="1:4" x14ac:dyDescent="0.3">
      <c r="A14579" s="4">
        <v>40739</v>
      </c>
      <c r="B14579" s="200">
        <v>11717.800000000001</v>
      </c>
      <c r="C14579" s="201">
        <f t="shared" si="454"/>
        <v>11.7178</v>
      </c>
      <c r="D14579" s="254">
        <f t="shared" si="455"/>
        <v>0.14357747201094728</v>
      </c>
    </row>
    <row r="14580" spans="1:4" x14ac:dyDescent="0.3">
      <c r="A14580" s="4">
        <v>40742</v>
      </c>
      <c r="B14580" s="200">
        <v>11787.699999999999</v>
      </c>
      <c r="C14580" s="201">
        <f t="shared" si="454"/>
        <v>11.787699999999999</v>
      </c>
      <c r="D14580" s="254">
        <f t="shared" si="455"/>
        <v>0.5965283585655845</v>
      </c>
    </row>
    <row r="14581" spans="1:4" x14ac:dyDescent="0.3">
      <c r="A14581" s="4">
        <v>40743</v>
      </c>
      <c r="B14581" s="200">
        <v>11696.400000000001</v>
      </c>
      <c r="C14581" s="201">
        <f t="shared" si="454"/>
        <v>11.696400000000001</v>
      </c>
      <c r="D14581" s="254">
        <f t="shared" si="455"/>
        <v>-0.77453616905756029</v>
      </c>
    </row>
    <row r="14582" spans="1:4" x14ac:dyDescent="0.3">
      <c r="A14582" s="4">
        <v>40744</v>
      </c>
      <c r="B14582" s="200">
        <v>11663.8</v>
      </c>
      <c r="C14582" s="201">
        <f t="shared" si="454"/>
        <v>11.663799999999998</v>
      </c>
      <c r="D14582" s="254">
        <f t="shared" si="455"/>
        <v>-0.27871823809036966</v>
      </c>
    </row>
    <row r="14583" spans="1:4" x14ac:dyDescent="0.3">
      <c r="A14583" s="4">
        <v>40745</v>
      </c>
      <c r="B14583" s="200">
        <v>11617.4</v>
      </c>
      <c r="C14583" s="201">
        <f t="shared" si="454"/>
        <v>11.6174</v>
      </c>
      <c r="D14583" s="254">
        <f t="shared" si="455"/>
        <v>-0.39781203381401564</v>
      </c>
    </row>
    <row r="14584" spans="1:4" x14ac:dyDescent="0.3">
      <c r="A14584" s="4">
        <v>40746</v>
      </c>
      <c r="B14584" s="200">
        <v>11639.300000000001</v>
      </c>
      <c r="C14584" s="201">
        <f t="shared" si="454"/>
        <v>11.6393</v>
      </c>
      <c r="D14584" s="254">
        <f t="shared" si="455"/>
        <v>0.18851033794138328</v>
      </c>
    </row>
    <row r="14585" spans="1:4" x14ac:dyDescent="0.3">
      <c r="A14585" s="4">
        <v>40749</v>
      </c>
      <c r="B14585" s="200">
        <v>11664.1</v>
      </c>
      <c r="C14585" s="201">
        <f t="shared" si="454"/>
        <v>11.664100000000001</v>
      </c>
      <c r="D14585" s="254">
        <f t="shared" si="455"/>
        <v>0.21307123280609463</v>
      </c>
    </row>
    <row r="14586" spans="1:4" x14ac:dyDescent="0.3">
      <c r="A14586" s="4">
        <v>40750</v>
      </c>
      <c r="B14586" s="200">
        <v>11617.2</v>
      </c>
      <c r="C14586" s="201">
        <f t="shared" si="454"/>
        <v>11.6172</v>
      </c>
      <c r="D14586" s="254">
        <f t="shared" si="455"/>
        <v>-0.40208845946108074</v>
      </c>
    </row>
    <row r="14587" spans="1:4" x14ac:dyDescent="0.3">
      <c r="A14587" s="4">
        <v>40751</v>
      </c>
      <c r="B14587" s="200">
        <v>11652.699999999999</v>
      </c>
      <c r="C14587" s="201">
        <f t="shared" si="454"/>
        <v>11.652699999999999</v>
      </c>
      <c r="D14587" s="254">
        <f t="shared" si="455"/>
        <v>0.30558137933407448</v>
      </c>
    </row>
    <row r="14588" spans="1:4" x14ac:dyDescent="0.3">
      <c r="A14588" s="4">
        <v>40752</v>
      </c>
      <c r="B14588" s="200">
        <v>11682.1</v>
      </c>
      <c r="C14588" s="201">
        <f t="shared" si="454"/>
        <v>11.6821</v>
      </c>
      <c r="D14588" s="254">
        <f t="shared" si="455"/>
        <v>0.25230204158694924</v>
      </c>
    </row>
    <row r="14589" spans="1:4" x14ac:dyDescent="0.3">
      <c r="A14589" s="4">
        <v>40753</v>
      </c>
      <c r="B14589" s="200">
        <v>11742.5</v>
      </c>
      <c r="C14589" s="201">
        <f t="shared" si="454"/>
        <v>11.7425</v>
      </c>
      <c r="D14589" s="254">
        <f t="shared" si="455"/>
        <v>0.51703032845120678</v>
      </c>
    </row>
    <row r="14590" spans="1:4" x14ac:dyDescent="0.3">
      <c r="A14590" s="4">
        <v>40756</v>
      </c>
      <c r="B14590" s="200">
        <v>11751.4</v>
      </c>
      <c r="C14590" s="201">
        <f t="shared" si="454"/>
        <v>11.7514</v>
      </c>
      <c r="D14590" s="254">
        <f t="shared" si="455"/>
        <v>7.5793059399620333E-2</v>
      </c>
    </row>
    <row r="14591" spans="1:4" x14ac:dyDescent="0.3">
      <c r="A14591" s="4">
        <v>40757</v>
      </c>
      <c r="B14591" s="200">
        <v>11765.7</v>
      </c>
      <c r="C14591" s="201">
        <f t="shared" si="454"/>
        <v>11.765700000000001</v>
      </c>
      <c r="D14591" s="254">
        <f t="shared" si="455"/>
        <v>0.12168762870807814</v>
      </c>
    </row>
    <row r="14592" spans="1:4" x14ac:dyDescent="0.3">
      <c r="A14592" s="4">
        <v>40758</v>
      </c>
      <c r="B14592" s="200">
        <v>11847.300000000001</v>
      </c>
      <c r="C14592" s="201">
        <f t="shared" si="454"/>
        <v>11.847300000000001</v>
      </c>
      <c r="D14592" s="254">
        <f t="shared" si="455"/>
        <v>0.69354139575206197</v>
      </c>
    </row>
    <row r="14593" spans="1:4" x14ac:dyDescent="0.3">
      <c r="A14593" s="4">
        <v>40759</v>
      </c>
      <c r="B14593" s="200">
        <v>11952.3</v>
      </c>
      <c r="C14593" s="201">
        <f t="shared" si="454"/>
        <v>11.952299999999999</v>
      </c>
      <c r="D14593" s="254">
        <f t="shared" si="455"/>
        <v>0.88627788610060598</v>
      </c>
    </row>
    <row r="14594" spans="1:4" x14ac:dyDescent="0.3">
      <c r="A14594" s="4">
        <v>40760</v>
      </c>
      <c r="B14594" s="200">
        <v>11979.4</v>
      </c>
      <c r="C14594" s="201">
        <f t="shared" si="454"/>
        <v>11.9794</v>
      </c>
      <c r="D14594" s="254">
        <f t="shared" si="455"/>
        <v>0.22673460338178408</v>
      </c>
    </row>
    <row r="14595" spans="1:4" x14ac:dyDescent="0.3">
      <c r="A14595" s="4">
        <v>40763</v>
      </c>
      <c r="B14595" s="200">
        <v>12184.5</v>
      </c>
      <c r="C14595" s="201">
        <f t="shared" si="454"/>
        <v>12.1845</v>
      </c>
      <c r="D14595" s="254">
        <f t="shared" si="455"/>
        <v>1.7121057815917329</v>
      </c>
    </row>
    <row r="14596" spans="1:4" x14ac:dyDescent="0.3">
      <c r="A14596" s="4">
        <v>40764</v>
      </c>
      <c r="B14596" s="200">
        <v>12371</v>
      </c>
      <c r="C14596" s="201">
        <f t="shared" si="454"/>
        <v>12.371</v>
      </c>
      <c r="D14596" s="254">
        <f t="shared" si="455"/>
        <v>1.5306331815010843</v>
      </c>
    </row>
    <row r="14597" spans="1:4" x14ac:dyDescent="0.3">
      <c r="A14597" s="4">
        <v>40765</v>
      </c>
      <c r="B14597" s="200">
        <v>12322.1</v>
      </c>
      <c r="C14597" s="201">
        <f t="shared" si="454"/>
        <v>12.322100000000001</v>
      </c>
      <c r="D14597" s="254">
        <f t="shared" si="455"/>
        <v>-0.39527928219221797</v>
      </c>
    </row>
    <row r="14598" spans="1:4" x14ac:dyDescent="0.3">
      <c r="A14598" s="4">
        <v>40766</v>
      </c>
      <c r="B14598" s="200">
        <v>12389.900000000001</v>
      </c>
      <c r="C14598" s="201">
        <f t="shared" ref="C14598:C14661" si="456">B14598/1000</f>
        <v>12.389900000000001</v>
      </c>
      <c r="D14598" s="254">
        <f t="shared" si="455"/>
        <v>0.55023088596912739</v>
      </c>
    </row>
    <row r="14599" spans="1:4" x14ac:dyDescent="0.3">
      <c r="A14599" s="4">
        <v>40767</v>
      </c>
      <c r="B14599" s="200">
        <v>12299.2</v>
      </c>
      <c r="C14599" s="201">
        <f t="shared" si="456"/>
        <v>12.299200000000001</v>
      </c>
      <c r="D14599" s="254">
        <f t="shared" ref="D14599:D14662" si="457">((B14599/B14598)-1)*100</f>
        <v>-0.73204787770684288</v>
      </c>
    </row>
    <row r="14600" spans="1:4" x14ac:dyDescent="0.3">
      <c r="A14600" s="4">
        <v>40770</v>
      </c>
      <c r="B14600" s="200">
        <v>12242.4</v>
      </c>
      <c r="C14600" s="201">
        <f t="shared" si="456"/>
        <v>12.2424</v>
      </c>
      <c r="D14600" s="254">
        <f t="shared" si="457"/>
        <v>-0.46181865487187057</v>
      </c>
    </row>
    <row r="14601" spans="1:4" x14ac:dyDescent="0.3">
      <c r="A14601" s="4">
        <v>40771</v>
      </c>
      <c r="B14601" s="200">
        <v>12263.1</v>
      </c>
      <c r="C14601" s="201">
        <f t="shared" si="456"/>
        <v>12.2631</v>
      </c>
      <c r="D14601" s="254">
        <f t="shared" si="457"/>
        <v>0.16908449323662644</v>
      </c>
    </row>
    <row r="14602" spans="1:4" x14ac:dyDescent="0.3">
      <c r="A14602" s="4">
        <v>40772</v>
      </c>
      <c r="B14602" s="200">
        <v>12165.1</v>
      </c>
      <c r="C14602" s="201">
        <f t="shared" si="456"/>
        <v>12.165100000000001</v>
      </c>
      <c r="D14602" s="254">
        <f t="shared" si="457"/>
        <v>-0.7991454036907486</v>
      </c>
    </row>
    <row r="14603" spans="1:4" x14ac:dyDescent="0.3">
      <c r="A14603" s="4">
        <v>40773</v>
      </c>
      <c r="B14603" s="200">
        <v>12368.5</v>
      </c>
      <c r="C14603" s="201">
        <f t="shared" si="456"/>
        <v>12.368499999999999</v>
      </c>
      <c r="D14603" s="254">
        <f t="shared" si="457"/>
        <v>1.6719961200483358</v>
      </c>
    </row>
    <row r="14604" spans="1:4" x14ac:dyDescent="0.3">
      <c r="A14604" s="4">
        <v>40774</v>
      </c>
      <c r="B14604" s="200">
        <v>12238.6</v>
      </c>
      <c r="C14604" s="201">
        <f t="shared" si="456"/>
        <v>12.2386</v>
      </c>
      <c r="D14604" s="254">
        <f t="shared" si="457"/>
        <v>-1.0502486154343682</v>
      </c>
    </row>
    <row r="14605" spans="1:4" x14ac:dyDescent="0.3">
      <c r="A14605" s="4">
        <v>40777</v>
      </c>
      <c r="B14605" s="200">
        <v>12294.800000000001</v>
      </c>
      <c r="C14605" s="201">
        <f t="shared" si="456"/>
        <v>12.2948</v>
      </c>
      <c r="D14605" s="254">
        <f t="shared" si="457"/>
        <v>0.45920284999918515</v>
      </c>
    </row>
    <row r="14606" spans="1:4" x14ac:dyDescent="0.3">
      <c r="A14606" s="4">
        <v>40778</v>
      </c>
      <c r="B14606" s="200">
        <v>12335.699999999999</v>
      </c>
      <c r="C14606" s="201">
        <f t="shared" si="456"/>
        <v>12.335699999999999</v>
      </c>
      <c r="D14606" s="254">
        <f t="shared" si="457"/>
        <v>0.33266096235804454</v>
      </c>
    </row>
    <row r="14607" spans="1:4" x14ac:dyDescent="0.3">
      <c r="A14607" s="4">
        <v>40779</v>
      </c>
      <c r="B14607" s="200">
        <v>12395.2</v>
      </c>
      <c r="C14607" s="201">
        <f t="shared" si="456"/>
        <v>12.395200000000001</v>
      </c>
      <c r="D14607" s="254">
        <f t="shared" si="457"/>
        <v>0.48233987532124711</v>
      </c>
    </row>
    <row r="14608" spans="1:4" x14ac:dyDescent="0.3">
      <c r="A14608" s="4">
        <v>40780</v>
      </c>
      <c r="B14608" s="200">
        <v>12425.9</v>
      </c>
      <c r="C14608" s="201">
        <f t="shared" si="456"/>
        <v>12.4259</v>
      </c>
      <c r="D14608" s="254">
        <f t="shared" si="457"/>
        <v>0.24767651994319628</v>
      </c>
    </row>
    <row r="14609" spans="1:4" x14ac:dyDescent="0.3">
      <c r="A14609" s="4">
        <v>40781</v>
      </c>
      <c r="B14609" s="200">
        <v>12495.300000000001</v>
      </c>
      <c r="C14609" s="201">
        <f t="shared" si="456"/>
        <v>12.4953</v>
      </c>
      <c r="D14609" s="254">
        <f t="shared" si="457"/>
        <v>0.55851085233264985</v>
      </c>
    </row>
    <row r="14610" spans="1:4" x14ac:dyDescent="0.3">
      <c r="A14610" s="4">
        <v>40784</v>
      </c>
      <c r="B14610" s="200">
        <v>12414.8</v>
      </c>
      <c r="C14610" s="201">
        <f t="shared" si="456"/>
        <v>12.4148</v>
      </c>
      <c r="D14610" s="254">
        <f t="shared" si="457"/>
        <v>-0.64424223508040557</v>
      </c>
    </row>
    <row r="14611" spans="1:4" x14ac:dyDescent="0.3">
      <c r="A14611" s="4">
        <v>40785</v>
      </c>
      <c r="B14611" s="200">
        <v>12483.800000000001</v>
      </c>
      <c r="C14611" s="201">
        <f t="shared" si="456"/>
        <v>12.4838</v>
      </c>
      <c r="D14611" s="254">
        <f t="shared" si="457"/>
        <v>0.55578825273061572</v>
      </c>
    </row>
    <row r="14612" spans="1:4" x14ac:dyDescent="0.3">
      <c r="A14612" s="4">
        <v>40786</v>
      </c>
      <c r="B14612" s="200">
        <v>12348</v>
      </c>
      <c r="C14612" s="201">
        <f t="shared" si="456"/>
        <v>12.348000000000001</v>
      </c>
      <c r="D14612" s="254">
        <f t="shared" si="457"/>
        <v>-1.0878098015027593</v>
      </c>
    </row>
    <row r="14613" spans="1:4" x14ac:dyDescent="0.3">
      <c r="A14613" s="4">
        <v>40787</v>
      </c>
      <c r="B14613" s="200">
        <v>12261.6</v>
      </c>
      <c r="C14613" s="201">
        <f t="shared" si="456"/>
        <v>12.2616</v>
      </c>
      <c r="D14613" s="254">
        <f t="shared" si="457"/>
        <v>-0.69970845481048816</v>
      </c>
    </row>
    <row r="14614" spans="1:4" x14ac:dyDescent="0.3">
      <c r="A14614" s="4">
        <v>40788</v>
      </c>
      <c r="B14614" s="200">
        <v>12373.5</v>
      </c>
      <c r="C14614" s="201">
        <f t="shared" si="456"/>
        <v>12.3735</v>
      </c>
      <c r="D14614" s="254">
        <f t="shared" si="457"/>
        <v>0.91260520649834032</v>
      </c>
    </row>
    <row r="14615" spans="1:4" x14ac:dyDescent="0.3">
      <c r="A14615" s="4">
        <v>40791</v>
      </c>
      <c r="B14615" s="200">
        <v>12535.3</v>
      </c>
      <c r="C14615" s="201">
        <f t="shared" si="456"/>
        <v>12.535299999999999</v>
      </c>
      <c r="D14615" s="254">
        <f t="shared" si="457"/>
        <v>1.3076332484745601</v>
      </c>
    </row>
    <row r="14616" spans="1:4" x14ac:dyDescent="0.3">
      <c r="A14616" s="4">
        <v>40792</v>
      </c>
      <c r="B14616" s="200">
        <v>12510.199999999999</v>
      </c>
      <c r="C14616" s="201">
        <f t="shared" si="456"/>
        <v>12.510199999999999</v>
      </c>
      <c r="D14616" s="254">
        <f t="shared" si="457"/>
        <v>-0.20023453766563337</v>
      </c>
    </row>
    <row r="14617" spans="1:4" x14ac:dyDescent="0.3">
      <c r="A14617" s="4">
        <v>40793</v>
      </c>
      <c r="B14617" s="200">
        <v>12466.1</v>
      </c>
      <c r="C14617" s="201">
        <f t="shared" si="456"/>
        <v>12.466100000000001</v>
      </c>
      <c r="D14617" s="254">
        <f t="shared" si="457"/>
        <v>-0.3525123499224514</v>
      </c>
    </row>
    <row r="14618" spans="1:4" x14ac:dyDescent="0.3">
      <c r="A14618" s="4">
        <v>40794</v>
      </c>
      <c r="B14618" s="200">
        <v>12495.6</v>
      </c>
      <c r="C14618" s="201">
        <f t="shared" si="456"/>
        <v>12.4956</v>
      </c>
      <c r="D14618" s="254">
        <f t="shared" si="457"/>
        <v>0.23664177248698959</v>
      </c>
    </row>
    <row r="14619" spans="1:4" x14ac:dyDescent="0.3">
      <c r="A14619" s="4">
        <v>40795</v>
      </c>
      <c r="B14619" s="200">
        <v>12632.4</v>
      </c>
      <c r="C14619" s="201">
        <f t="shared" si="456"/>
        <v>12.632400000000001</v>
      </c>
      <c r="D14619" s="254">
        <f t="shared" si="457"/>
        <v>1.0947853644482697</v>
      </c>
    </row>
    <row r="14620" spans="1:4" x14ac:dyDescent="0.3">
      <c r="A14620" s="4">
        <v>40798</v>
      </c>
      <c r="B14620" s="200">
        <v>12768.7</v>
      </c>
      <c r="C14620" s="201">
        <f t="shared" si="456"/>
        <v>12.768700000000001</v>
      </c>
      <c r="D14620" s="254">
        <f t="shared" si="457"/>
        <v>1.0789715335169925</v>
      </c>
    </row>
    <row r="14621" spans="1:4" x14ac:dyDescent="0.3">
      <c r="A14621" s="4">
        <v>40799</v>
      </c>
      <c r="B14621" s="200">
        <v>12899.4</v>
      </c>
      <c r="C14621" s="201">
        <f t="shared" si="456"/>
        <v>12.8994</v>
      </c>
      <c r="D14621" s="254">
        <f t="shared" si="457"/>
        <v>1.0235967639618648</v>
      </c>
    </row>
    <row r="14622" spans="1:4" x14ac:dyDescent="0.3">
      <c r="A14622" s="4">
        <v>40800</v>
      </c>
      <c r="B14622" s="200">
        <v>12964.6</v>
      </c>
      <c r="C14622" s="201">
        <f t="shared" si="456"/>
        <v>12.964600000000001</v>
      </c>
      <c r="D14622" s="254">
        <f t="shared" si="457"/>
        <v>0.50544986588523244</v>
      </c>
    </row>
    <row r="14623" spans="1:4" x14ac:dyDescent="0.3">
      <c r="A14623" s="4">
        <v>40801</v>
      </c>
      <c r="B14623" s="200">
        <v>12912.699999999999</v>
      </c>
      <c r="C14623" s="201">
        <f t="shared" si="456"/>
        <v>12.912699999999999</v>
      </c>
      <c r="D14623" s="254">
        <f t="shared" si="457"/>
        <v>-0.40032087376394854</v>
      </c>
    </row>
    <row r="14624" spans="1:4" x14ac:dyDescent="0.3">
      <c r="A14624" s="4">
        <v>40805</v>
      </c>
      <c r="B14624" s="200">
        <v>13186</v>
      </c>
      <c r="C14624" s="201">
        <f t="shared" si="456"/>
        <v>13.186</v>
      </c>
      <c r="D14624" s="254">
        <f t="shared" si="457"/>
        <v>2.1165209444965027</v>
      </c>
    </row>
    <row r="14625" spans="1:4" x14ac:dyDescent="0.3">
      <c r="A14625" s="4">
        <v>40806</v>
      </c>
      <c r="B14625" s="200">
        <v>13166.9</v>
      </c>
      <c r="C14625" s="201">
        <f t="shared" si="456"/>
        <v>13.1669</v>
      </c>
      <c r="D14625" s="254">
        <f t="shared" si="457"/>
        <v>-0.14485059912028309</v>
      </c>
    </row>
    <row r="14626" spans="1:4" x14ac:dyDescent="0.3">
      <c r="A14626" s="4">
        <v>40807</v>
      </c>
      <c r="B14626" s="200">
        <v>13404.5</v>
      </c>
      <c r="C14626" s="201">
        <f t="shared" si="456"/>
        <v>13.404500000000001</v>
      </c>
      <c r="D14626" s="254">
        <f t="shared" si="457"/>
        <v>1.8045249831015742</v>
      </c>
    </row>
    <row r="14627" spans="1:4" x14ac:dyDescent="0.3">
      <c r="A14627" s="4">
        <v>40808</v>
      </c>
      <c r="B14627" s="200">
        <v>13891.7</v>
      </c>
      <c r="C14627" s="201">
        <f t="shared" si="456"/>
        <v>13.8917</v>
      </c>
      <c r="D14627" s="254">
        <f t="shared" si="457"/>
        <v>3.6346003207877953</v>
      </c>
    </row>
    <row r="14628" spans="1:4" x14ac:dyDescent="0.3">
      <c r="A14628" s="4">
        <v>40809</v>
      </c>
      <c r="B14628" s="200">
        <v>13778.800000000001</v>
      </c>
      <c r="C14628" s="201">
        <f t="shared" si="456"/>
        <v>13.7788</v>
      </c>
      <c r="D14628" s="254">
        <f t="shared" si="457"/>
        <v>-0.81271550638150059</v>
      </c>
    </row>
    <row r="14629" spans="1:4" x14ac:dyDescent="0.3">
      <c r="A14629" s="4">
        <v>40812</v>
      </c>
      <c r="B14629" s="200">
        <v>13667.7</v>
      </c>
      <c r="C14629" s="201">
        <f t="shared" si="456"/>
        <v>13.6677</v>
      </c>
      <c r="D14629" s="254">
        <f t="shared" si="457"/>
        <v>-0.80631114465701259</v>
      </c>
    </row>
    <row r="14630" spans="1:4" x14ac:dyDescent="0.3">
      <c r="A14630" s="4">
        <v>40813</v>
      </c>
      <c r="B14630" s="200">
        <v>13341.4</v>
      </c>
      <c r="C14630" s="201">
        <f t="shared" si="456"/>
        <v>13.3414</v>
      </c>
      <c r="D14630" s="254">
        <f t="shared" si="457"/>
        <v>-2.3873804663549936</v>
      </c>
    </row>
    <row r="14631" spans="1:4" x14ac:dyDescent="0.3">
      <c r="A14631" s="4">
        <v>40814</v>
      </c>
      <c r="B14631" s="200">
        <v>13421.699999999999</v>
      </c>
      <c r="C14631" s="201">
        <f t="shared" si="456"/>
        <v>13.4217</v>
      </c>
      <c r="D14631" s="254">
        <f t="shared" si="457"/>
        <v>0.60188585905527336</v>
      </c>
    </row>
    <row r="14632" spans="1:4" x14ac:dyDescent="0.3">
      <c r="A14632" s="4">
        <v>40815</v>
      </c>
      <c r="B14632" s="200">
        <v>13456.699999999999</v>
      </c>
      <c r="C14632" s="201">
        <f t="shared" si="456"/>
        <v>13.4567</v>
      </c>
      <c r="D14632" s="254">
        <f t="shared" si="457"/>
        <v>0.2607717353241501</v>
      </c>
    </row>
    <row r="14633" spans="1:4" x14ac:dyDescent="0.3">
      <c r="A14633" s="4">
        <v>40816</v>
      </c>
      <c r="B14633" s="200">
        <v>13799.4</v>
      </c>
      <c r="C14633" s="201">
        <f t="shared" si="456"/>
        <v>13.7994</v>
      </c>
      <c r="D14633" s="254">
        <f t="shared" si="457"/>
        <v>2.5466867805628457</v>
      </c>
    </row>
    <row r="14634" spans="1:4" x14ac:dyDescent="0.3">
      <c r="A14634" s="4">
        <v>40819</v>
      </c>
      <c r="B14634" s="200">
        <v>13896.699999999999</v>
      </c>
      <c r="C14634" s="201">
        <f t="shared" si="456"/>
        <v>13.896699999999999</v>
      </c>
      <c r="D14634" s="254">
        <f t="shared" si="457"/>
        <v>0.70510312042550982</v>
      </c>
    </row>
    <row r="14635" spans="1:4" x14ac:dyDescent="0.3">
      <c r="A14635" s="4">
        <v>40820</v>
      </c>
      <c r="B14635" s="200">
        <v>13971.4</v>
      </c>
      <c r="C14635" s="201">
        <f t="shared" si="456"/>
        <v>13.971399999999999</v>
      </c>
      <c r="D14635" s="254">
        <f t="shared" si="457"/>
        <v>0.53753768880382413</v>
      </c>
    </row>
    <row r="14636" spans="1:4" x14ac:dyDescent="0.3">
      <c r="A14636" s="4">
        <v>40821</v>
      </c>
      <c r="B14636" s="200">
        <v>13667.5</v>
      </c>
      <c r="C14636" s="201">
        <f t="shared" si="456"/>
        <v>13.6675</v>
      </c>
      <c r="D14636" s="254">
        <f t="shared" si="457"/>
        <v>-2.1751578224086354</v>
      </c>
    </row>
    <row r="14637" spans="1:4" x14ac:dyDescent="0.3">
      <c r="A14637" s="4">
        <v>40822</v>
      </c>
      <c r="B14637" s="200">
        <v>13534.1</v>
      </c>
      <c r="C14637" s="201">
        <f t="shared" si="456"/>
        <v>13.5341</v>
      </c>
      <c r="D14637" s="254">
        <f t="shared" si="457"/>
        <v>-0.97603804646058112</v>
      </c>
    </row>
    <row r="14638" spans="1:4" x14ac:dyDescent="0.3">
      <c r="A14638" s="4">
        <v>40823</v>
      </c>
      <c r="B14638" s="200">
        <v>13314.3</v>
      </c>
      <c r="C14638" s="201">
        <f t="shared" si="456"/>
        <v>13.314299999999999</v>
      </c>
      <c r="D14638" s="254">
        <f t="shared" si="457"/>
        <v>-1.6240459284326381</v>
      </c>
    </row>
    <row r="14639" spans="1:4" x14ac:dyDescent="0.3">
      <c r="A14639" s="4">
        <v>40826</v>
      </c>
      <c r="B14639" s="200">
        <v>13275.1</v>
      </c>
      <c r="C14639" s="201">
        <f t="shared" si="456"/>
        <v>13.2751</v>
      </c>
      <c r="D14639" s="254">
        <f t="shared" si="457"/>
        <v>-0.29442028495676453</v>
      </c>
    </row>
    <row r="14640" spans="1:4" x14ac:dyDescent="0.3">
      <c r="A14640" s="4">
        <v>40827</v>
      </c>
      <c r="B14640" s="200">
        <v>13326.599999999999</v>
      </c>
      <c r="C14640" s="201">
        <f t="shared" si="456"/>
        <v>13.326599999999999</v>
      </c>
      <c r="D14640" s="254">
        <f t="shared" si="457"/>
        <v>0.38794434693523172</v>
      </c>
    </row>
    <row r="14641" spans="1:4" x14ac:dyDescent="0.3">
      <c r="A14641" s="4">
        <v>40828</v>
      </c>
      <c r="B14641" s="200">
        <v>13221.3</v>
      </c>
      <c r="C14641" s="201">
        <f t="shared" si="456"/>
        <v>13.221299999999999</v>
      </c>
      <c r="D14641" s="254">
        <f t="shared" si="457"/>
        <v>-0.790149025257747</v>
      </c>
    </row>
    <row r="14642" spans="1:4" x14ac:dyDescent="0.3">
      <c r="A14642" s="4">
        <v>40829</v>
      </c>
      <c r="B14642" s="200">
        <v>13364.699999999999</v>
      </c>
      <c r="C14642" s="201">
        <f t="shared" si="456"/>
        <v>13.364699999999999</v>
      </c>
      <c r="D14642" s="254">
        <f t="shared" si="457"/>
        <v>1.0846134646365968</v>
      </c>
    </row>
    <row r="14643" spans="1:4" x14ac:dyDescent="0.3">
      <c r="A14643" s="4">
        <v>40830</v>
      </c>
      <c r="B14643" s="200">
        <v>13271.1</v>
      </c>
      <c r="C14643" s="201">
        <f t="shared" si="456"/>
        <v>13.271100000000001</v>
      </c>
      <c r="D14643" s="254">
        <f t="shared" si="457"/>
        <v>-0.7003524209297507</v>
      </c>
    </row>
    <row r="14644" spans="1:4" x14ac:dyDescent="0.3">
      <c r="A14644" s="4">
        <v>40833</v>
      </c>
      <c r="B14644" s="200">
        <v>13295.199999999999</v>
      </c>
      <c r="C14644" s="201">
        <f t="shared" si="456"/>
        <v>13.295199999999999</v>
      </c>
      <c r="D14644" s="254">
        <f t="shared" si="457"/>
        <v>0.18159760682987525</v>
      </c>
    </row>
    <row r="14645" spans="1:4" x14ac:dyDescent="0.3">
      <c r="A14645" s="4">
        <v>40834</v>
      </c>
      <c r="B14645" s="200">
        <v>13444.5</v>
      </c>
      <c r="C14645" s="201">
        <f t="shared" si="456"/>
        <v>13.4445</v>
      </c>
      <c r="D14645" s="254">
        <f t="shared" si="457"/>
        <v>1.1229616703772871</v>
      </c>
    </row>
    <row r="14646" spans="1:4" x14ac:dyDescent="0.3">
      <c r="A14646" s="4">
        <v>40835</v>
      </c>
      <c r="B14646" s="200">
        <v>13373.300000000001</v>
      </c>
      <c r="C14646" s="201">
        <f t="shared" si="456"/>
        <v>13.3733</v>
      </c>
      <c r="D14646" s="254">
        <f t="shared" si="457"/>
        <v>-0.52958458849342582</v>
      </c>
    </row>
    <row r="14647" spans="1:4" x14ac:dyDescent="0.3">
      <c r="A14647" s="4">
        <v>40836</v>
      </c>
      <c r="B14647" s="200">
        <v>13662.800000000001</v>
      </c>
      <c r="C14647" s="201">
        <f t="shared" si="456"/>
        <v>13.662800000000001</v>
      </c>
      <c r="D14647" s="254">
        <f t="shared" si="457"/>
        <v>2.1647611285172674</v>
      </c>
    </row>
    <row r="14648" spans="1:4" x14ac:dyDescent="0.3">
      <c r="A14648" s="4">
        <v>40837</v>
      </c>
      <c r="B14648" s="200">
        <v>13599.6</v>
      </c>
      <c r="C14648" s="201">
        <f t="shared" si="456"/>
        <v>13.599600000000001</v>
      </c>
      <c r="D14648" s="254">
        <f t="shared" si="457"/>
        <v>-0.46256989782476055</v>
      </c>
    </row>
    <row r="14649" spans="1:4" x14ac:dyDescent="0.3">
      <c r="A14649" s="4">
        <v>40840</v>
      </c>
      <c r="B14649" s="200">
        <v>13488.9</v>
      </c>
      <c r="C14649" s="201">
        <f t="shared" si="456"/>
        <v>13.488899999999999</v>
      </c>
      <c r="D14649" s="254">
        <f t="shared" si="457"/>
        <v>-0.81399452925086102</v>
      </c>
    </row>
    <row r="14650" spans="1:4" x14ac:dyDescent="0.3">
      <c r="A14650" s="4">
        <v>40841</v>
      </c>
      <c r="B14650" s="200">
        <v>13445.9</v>
      </c>
      <c r="C14650" s="201">
        <f t="shared" si="456"/>
        <v>13.4459</v>
      </c>
      <c r="D14650" s="254">
        <f t="shared" si="457"/>
        <v>-0.3187806270340765</v>
      </c>
    </row>
    <row r="14651" spans="1:4" x14ac:dyDescent="0.3">
      <c r="A14651" s="4">
        <v>40842</v>
      </c>
      <c r="B14651" s="200">
        <v>13491.4</v>
      </c>
      <c r="C14651" s="201">
        <f t="shared" si="456"/>
        <v>13.491400000000001</v>
      </c>
      <c r="D14651" s="254">
        <f t="shared" si="457"/>
        <v>0.33839311611718603</v>
      </c>
    </row>
    <row r="14652" spans="1:4" x14ac:dyDescent="0.3">
      <c r="A14652" s="4">
        <v>40843</v>
      </c>
      <c r="B14652" s="200">
        <v>13197.300000000001</v>
      </c>
      <c r="C14652" s="201">
        <f t="shared" si="456"/>
        <v>13.1973</v>
      </c>
      <c r="D14652" s="254">
        <f t="shared" si="457"/>
        <v>-2.1799072001423059</v>
      </c>
    </row>
    <row r="14653" spans="1:4" x14ac:dyDescent="0.3">
      <c r="A14653" s="4">
        <v>40844</v>
      </c>
      <c r="B14653" s="200">
        <v>13113.2</v>
      </c>
      <c r="C14653" s="201">
        <f t="shared" si="456"/>
        <v>13.113200000000001</v>
      </c>
      <c r="D14653" s="254">
        <f t="shared" si="457"/>
        <v>-0.63725155903101571</v>
      </c>
    </row>
    <row r="14654" spans="1:4" x14ac:dyDescent="0.3">
      <c r="A14654" s="4">
        <v>40847</v>
      </c>
      <c r="B14654" s="200">
        <v>13180.199999999999</v>
      </c>
      <c r="C14654" s="201">
        <f t="shared" si="456"/>
        <v>13.180199999999999</v>
      </c>
      <c r="D14654" s="254">
        <f t="shared" si="457"/>
        <v>0.51093554586216783</v>
      </c>
    </row>
    <row r="14655" spans="1:4" x14ac:dyDescent="0.3">
      <c r="A14655" s="4">
        <v>40848</v>
      </c>
      <c r="B14655" s="200">
        <v>13628.199999999999</v>
      </c>
      <c r="C14655" s="201">
        <f t="shared" si="456"/>
        <v>13.6282</v>
      </c>
      <c r="D14655" s="254">
        <f t="shared" si="457"/>
        <v>3.3990379508656909</v>
      </c>
    </row>
    <row r="14656" spans="1:4" x14ac:dyDescent="0.3">
      <c r="A14656" s="4">
        <v>40850</v>
      </c>
      <c r="B14656" s="200">
        <v>13412.800000000001</v>
      </c>
      <c r="C14656" s="201">
        <f t="shared" si="456"/>
        <v>13.412800000000001</v>
      </c>
      <c r="D14656" s="254">
        <f t="shared" si="457"/>
        <v>-1.5805462203372311</v>
      </c>
    </row>
    <row r="14657" spans="1:4" x14ac:dyDescent="0.3">
      <c r="A14657" s="4">
        <v>40851</v>
      </c>
      <c r="B14657" s="200">
        <v>13469.8</v>
      </c>
      <c r="C14657" s="201">
        <f t="shared" si="456"/>
        <v>13.469799999999999</v>
      </c>
      <c r="D14657" s="254">
        <f t="shared" si="457"/>
        <v>0.42496719551472495</v>
      </c>
    </row>
    <row r="14658" spans="1:4" x14ac:dyDescent="0.3">
      <c r="A14658" s="4">
        <v>40854</v>
      </c>
      <c r="B14658" s="200">
        <v>13450.4</v>
      </c>
      <c r="C14658" s="201">
        <f t="shared" si="456"/>
        <v>13.4504</v>
      </c>
      <c r="D14658" s="254">
        <f t="shared" si="457"/>
        <v>-0.14402589496502749</v>
      </c>
    </row>
    <row r="14659" spans="1:4" x14ac:dyDescent="0.3">
      <c r="A14659" s="4">
        <v>40855</v>
      </c>
      <c r="B14659" s="200">
        <v>13385.199999999999</v>
      </c>
      <c r="C14659" s="201">
        <f t="shared" si="456"/>
        <v>13.385199999999999</v>
      </c>
      <c r="D14659" s="254">
        <f t="shared" si="457"/>
        <v>-0.48474394813537991</v>
      </c>
    </row>
    <row r="14660" spans="1:4" x14ac:dyDescent="0.3">
      <c r="A14660" s="4">
        <v>40856</v>
      </c>
      <c r="B14660" s="200">
        <v>13525.2</v>
      </c>
      <c r="C14660" s="201">
        <f t="shared" si="456"/>
        <v>13.5252</v>
      </c>
      <c r="D14660" s="254">
        <f t="shared" si="457"/>
        <v>1.0459313271374393</v>
      </c>
    </row>
    <row r="14661" spans="1:4" x14ac:dyDescent="0.3">
      <c r="A14661" s="4">
        <v>40857</v>
      </c>
      <c r="B14661" s="200">
        <v>13562.2</v>
      </c>
      <c r="C14661" s="201">
        <f t="shared" si="456"/>
        <v>13.562200000000001</v>
      </c>
      <c r="D14661" s="254">
        <f t="shared" si="457"/>
        <v>0.27356342235234088</v>
      </c>
    </row>
    <row r="14662" spans="1:4" x14ac:dyDescent="0.3">
      <c r="A14662" s="4">
        <v>40858</v>
      </c>
      <c r="B14662" s="200">
        <v>13416.5</v>
      </c>
      <c r="C14662" s="201">
        <f t="shared" ref="C14662:C14725" si="458">B14662/1000</f>
        <v>13.416499999999999</v>
      </c>
      <c r="D14662" s="254">
        <f t="shared" si="457"/>
        <v>-1.07430947781334</v>
      </c>
    </row>
    <row r="14663" spans="1:4" x14ac:dyDescent="0.3">
      <c r="A14663" s="4">
        <v>40861</v>
      </c>
      <c r="B14663" s="200">
        <v>13512.2</v>
      </c>
      <c r="C14663" s="201">
        <f t="shared" si="458"/>
        <v>13.5122</v>
      </c>
      <c r="D14663" s="254">
        <f t="shared" ref="D14663:D14726" si="459">((B14663/B14662)-1)*100</f>
        <v>0.71330078634517236</v>
      </c>
    </row>
    <row r="14664" spans="1:4" x14ac:dyDescent="0.3">
      <c r="A14664" s="4">
        <v>40862</v>
      </c>
      <c r="B14664" s="200">
        <v>13567.199999999999</v>
      </c>
      <c r="C14664" s="201">
        <f t="shared" si="458"/>
        <v>13.5672</v>
      </c>
      <c r="D14664" s="254">
        <f t="shared" si="459"/>
        <v>0.40703956424563703</v>
      </c>
    </row>
    <row r="14665" spans="1:4" x14ac:dyDescent="0.3">
      <c r="A14665" s="4">
        <v>40863</v>
      </c>
      <c r="B14665" s="200">
        <v>13584.699999999999</v>
      </c>
      <c r="C14665" s="201">
        <f t="shared" si="458"/>
        <v>13.5847</v>
      </c>
      <c r="D14665" s="254">
        <f t="shared" si="459"/>
        <v>0.12898755822867702</v>
      </c>
    </row>
    <row r="14666" spans="1:4" x14ac:dyDescent="0.3">
      <c r="A14666" s="4">
        <v>40864</v>
      </c>
      <c r="B14666" s="200">
        <v>13637.5</v>
      </c>
      <c r="C14666" s="201">
        <f t="shared" si="458"/>
        <v>13.637499999999999</v>
      </c>
      <c r="D14666" s="254">
        <f t="shared" si="459"/>
        <v>0.38867255073722351</v>
      </c>
    </row>
    <row r="14667" spans="1:4" x14ac:dyDescent="0.3">
      <c r="A14667" s="4">
        <v>40865</v>
      </c>
      <c r="B14667" s="200">
        <v>13703.300000000001</v>
      </c>
      <c r="C14667" s="201">
        <f t="shared" si="458"/>
        <v>13.7033</v>
      </c>
      <c r="D14667" s="254">
        <f t="shared" si="459"/>
        <v>0.48249312557286927</v>
      </c>
    </row>
    <row r="14668" spans="1:4" x14ac:dyDescent="0.3">
      <c r="A14668" s="4">
        <v>40869</v>
      </c>
      <c r="B14668" s="200">
        <v>13981.199999999999</v>
      </c>
      <c r="C14668" s="201">
        <f t="shared" si="458"/>
        <v>13.981199999999999</v>
      </c>
      <c r="D14668" s="254">
        <f t="shared" si="459"/>
        <v>2.0279786620740925</v>
      </c>
    </row>
    <row r="14669" spans="1:4" x14ac:dyDescent="0.3">
      <c r="A14669" s="4">
        <v>40870</v>
      </c>
      <c r="B14669" s="200">
        <v>14129.099999999999</v>
      </c>
      <c r="C14669" s="201">
        <f t="shared" si="458"/>
        <v>14.129099999999999</v>
      </c>
      <c r="D14669" s="254">
        <f t="shared" si="459"/>
        <v>1.0578491116642219</v>
      </c>
    </row>
    <row r="14670" spans="1:4" x14ac:dyDescent="0.3">
      <c r="A14670" s="4">
        <v>40871</v>
      </c>
      <c r="B14670" s="200">
        <v>14177.8</v>
      </c>
      <c r="C14670" s="201">
        <f t="shared" si="458"/>
        <v>14.1778</v>
      </c>
      <c r="D14670" s="254">
        <f t="shared" si="459"/>
        <v>0.34467871272763073</v>
      </c>
    </row>
    <row r="14671" spans="1:4" x14ac:dyDescent="0.3">
      <c r="A14671" s="4">
        <v>40872</v>
      </c>
      <c r="B14671" s="200">
        <v>14244.300000000001</v>
      </c>
      <c r="C14671" s="201">
        <f t="shared" si="458"/>
        <v>14.244300000000001</v>
      </c>
      <c r="D14671" s="254">
        <f t="shared" si="459"/>
        <v>0.46904315196998336</v>
      </c>
    </row>
    <row r="14672" spans="1:4" x14ac:dyDescent="0.3">
      <c r="A14672" s="4">
        <v>40875</v>
      </c>
      <c r="B14672" s="200">
        <v>14034.4</v>
      </c>
      <c r="C14672" s="201">
        <f t="shared" si="458"/>
        <v>14.0344</v>
      </c>
      <c r="D14672" s="254">
        <f t="shared" si="459"/>
        <v>-1.4735718848943202</v>
      </c>
    </row>
    <row r="14673" spans="1:4" x14ac:dyDescent="0.3">
      <c r="A14673" s="4">
        <v>40876</v>
      </c>
      <c r="B14673" s="200">
        <v>13953.8</v>
      </c>
      <c r="C14673" s="201">
        <f t="shared" si="458"/>
        <v>13.953799999999999</v>
      </c>
      <c r="D14673" s="254">
        <f t="shared" si="459"/>
        <v>-0.57430314085390455</v>
      </c>
    </row>
    <row r="14674" spans="1:4" x14ac:dyDescent="0.3">
      <c r="A14674" s="4">
        <v>40877</v>
      </c>
      <c r="B14674" s="200">
        <v>13610</v>
      </c>
      <c r="C14674" s="201">
        <f t="shared" si="458"/>
        <v>13.61</v>
      </c>
      <c r="D14674" s="254">
        <f t="shared" si="459"/>
        <v>-2.4638449741289037</v>
      </c>
    </row>
    <row r="14675" spans="1:4" x14ac:dyDescent="0.3">
      <c r="A14675" s="4">
        <v>40878</v>
      </c>
      <c r="B14675" s="200">
        <v>13589.4</v>
      </c>
      <c r="C14675" s="201">
        <f t="shared" si="458"/>
        <v>13.589399999999999</v>
      </c>
      <c r="D14675" s="254">
        <f t="shared" si="459"/>
        <v>-0.1513592946362996</v>
      </c>
    </row>
    <row r="14676" spans="1:4" x14ac:dyDescent="0.3">
      <c r="A14676" s="4">
        <v>40879</v>
      </c>
      <c r="B14676" s="200">
        <v>13548.8</v>
      </c>
      <c r="C14676" s="201">
        <f t="shared" si="458"/>
        <v>13.5488</v>
      </c>
      <c r="D14676" s="254">
        <f t="shared" si="459"/>
        <v>-0.29876227059325577</v>
      </c>
    </row>
    <row r="14677" spans="1:4" x14ac:dyDescent="0.3">
      <c r="A14677" s="4">
        <v>40882</v>
      </c>
      <c r="B14677" s="200">
        <v>13478.6</v>
      </c>
      <c r="C14677" s="201">
        <f t="shared" si="458"/>
        <v>13.4786</v>
      </c>
      <c r="D14677" s="254">
        <f t="shared" si="459"/>
        <v>-0.51812706660367969</v>
      </c>
    </row>
    <row r="14678" spans="1:4" x14ac:dyDescent="0.3">
      <c r="A14678" s="4">
        <v>40883</v>
      </c>
      <c r="B14678" s="200">
        <v>13497</v>
      </c>
      <c r="C14678" s="201">
        <f t="shared" si="458"/>
        <v>13.497</v>
      </c>
      <c r="D14678" s="254">
        <f t="shared" si="459"/>
        <v>0.13651269419672207</v>
      </c>
    </row>
    <row r="14679" spans="1:4" x14ac:dyDescent="0.3">
      <c r="A14679" s="4">
        <v>40884</v>
      </c>
      <c r="B14679" s="200">
        <v>13511.8</v>
      </c>
      <c r="C14679" s="201">
        <f t="shared" si="458"/>
        <v>13.511799999999999</v>
      </c>
      <c r="D14679" s="254">
        <f t="shared" si="459"/>
        <v>0.10965399718454449</v>
      </c>
    </row>
    <row r="14680" spans="1:4" x14ac:dyDescent="0.3">
      <c r="A14680" s="4">
        <v>40885</v>
      </c>
      <c r="B14680" s="200">
        <v>13656.9</v>
      </c>
      <c r="C14680" s="201">
        <f t="shared" si="458"/>
        <v>13.6569</v>
      </c>
      <c r="D14680" s="254">
        <f t="shared" si="459"/>
        <v>1.0738761674980335</v>
      </c>
    </row>
    <row r="14681" spans="1:4" x14ac:dyDescent="0.3">
      <c r="A14681" s="4">
        <v>40886</v>
      </c>
      <c r="B14681" s="200">
        <v>13640.599999999999</v>
      </c>
      <c r="C14681" s="201">
        <f t="shared" si="458"/>
        <v>13.640599999999999</v>
      </c>
      <c r="D14681" s="254">
        <f t="shared" si="459"/>
        <v>-0.11935358683157204</v>
      </c>
    </row>
    <row r="14682" spans="1:4" x14ac:dyDescent="0.3">
      <c r="A14682" s="4">
        <v>40890</v>
      </c>
      <c r="B14682" s="200">
        <v>13771.4</v>
      </c>
      <c r="C14682" s="201">
        <f t="shared" si="458"/>
        <v>13.7714</v>
      </c>
      <c r="D14682" s="254">
        <f t="shared" si="459"/>
        <v>0.95890210108060536</v>
      </c>
    </row>
    <row r="14683" spans="1:4" x14ac:dyDescent="0.3">
      <c r="A14683" s="4">
        <v>40891</v>
      </c>
      <c r="B14683" s="200">
        <v>13941.2</v>
      </c>
      <c r="C14683" s="201">
        <f t="shared" si="458"/>
        <v>13.9412</v>
      </c>
      <c r="D14683" s="254">
        <f t="shared" si="459"/>
        <v>1.2329901099380036</v>
      </c>
    </row>
    <row r="14684" spans="1:4" x14ac:dyDescent="0.3">
      <c r="A14684" s="4">
        <v>40892</v>
      </c>
      <c r="B14684" s="200">
        <v>13823</v>
      </c>
      <c r="C14684" s="201">
        <f t="shared" si="458"/>
        <v>13.823</v>
      </c>
      <c r="D14684" s="254">
        <f t="shared" si="459"/>
        <v>-0.84784667030098904</v>
      </c>
    </row>
    <row r="14685" spans="1:4" x14ac:dyDescent="0.3">
      <c r="A14685" s="4">
        <v>40893</v>
      </c>
      <c r="B14685" s="200">
        <v>13845</v>
      </c>
      <c r="C14685" s="201">
        <f t="shared" si="458"/>
        <v>13.845000000000001</v>
      </c>
      <c r="D14685" s="254">
        <f t="shared" si="459"/>
        <v>0.15915503146928245</v>
      </c>
    </row>
    <row r="14686" spans="1:4" x14ac:dyDescent="0.3">
      <c r="A14686" s="4">
        <v>40896</v>
      </c>
      <c r="B14686" s="200">
        <v>13854.2</v>
      </c>
      <c r="C14686" s="201">
        <f t="shared" si="458"/>
        <v>13.854200000000001</v>
      </c>
      <c r="D14686" s="254">
        <f t="shared" si="459"/>
        <v>6.6449981942939829E-2</v>
      </c>
    </row>
    <row r="14687" spans="1:4" x14ac:dyDescent="0.3">
      <c r="A14687" s="4">
        <v>40897</v>
      </c>
      <c r="B14687" s="200">
        <v>13772</v>
      </c>
      <c r="C14687" s="201">
        <f t="shared" si="458"/>
        <v>13.772</v>
      </c>
      <c r="D14687" s="254">
        <f t="shared" si="459"/>
        <v>-0.59332188072931391</v>
      </c>
    </row>
    <row r="14688" spans="1:4" x14ac:dyDescent="0.3">
      <c r="A14688" s="4">
        <v>40898</v>
      </c>
      <c r="B14688" s="200">
        <v>13852.6</v>
      </c>
      <c r="C14688" s="201">
        <f t="shared" si="458"/>
        <v>13.852600000000001</v>
      </c>
      <c r="D14688" s="254">
        <f t="shared" si="459"/>
        <v>0.58524542550102421</v>
      </c>
    </row>
    <row r="14689" spans="1:4" x14ac:dyDescent="0.3">
      <c r="A14689" s="4">
        <v>40899</v>
      </c>
      <c r="B14689" s="200">
        <v>13816.9</v>
      </c>
      <c r="C14689" s="201">
        <f t="shared" si="458"/>
        <v>13.8169</v>
      </c>
      <c r="D14689" s="254">
        <f t="shared" si="459"/>
        <v>-0.25771335344989543</v>
      </c>
    </row>
    <row r="14690" spans="1:4" x14ac:dyDescent="0.3">
      <c r="A14690" s="4">
        <v>40900</v>
      </c>
      <c r="B14690" s="200">
        <v>13816.3</v>
      </c>
      <c r="C14690" s="201">
        <f t="shared" si="458"/>
        <v>13.8163</v>
      </c>
      <c r="D14690" s="254">
        <f t="shared" si="459"/>
        <v>-4.3425080879289091E-3</v>
      </c>
    </row>
    <row r="14691" spans="1:4" x14ac:dyDescent="0.3">
      <c r="A14691" s="4">
        <v>40903</v>
      </c>
      <c r="B14691" s="200">
        <v>13848.3</v>
      </c>
      <c r="C14691" s="201">
        <f t="shared" si="458"/>
        <v>13.8483</v>
      </c>
      <c r="D14691" s="254">
        <f t="shared" si="459"/>
        <v>0.23161048906001902</v>
      </c>
    </row>
    <row r="14692" spans="1:4" x14ac:dyDescent="0.3">
      <c r="A14692" s="4">
        <v>40904</v>
      </c>
      <c r="B14692" s="200">
        <v>13965.8</v>
      </c>
      <c r="C14692" s="201">
        <f t="shared" si="458"/>
        <v>13.9658</v>
      </c>
      <c r="D14692" s="254">
        <f t="shared" si="459"/>
        <v>0.84847959677361029</v>
      </c>
    </row>
    <row r="14693" spans="1:4" x14ac:dyDescent="0.3">
      <c r="A14693" s="4">
        <v>40905</v>
      </c>
      <c r="B14693" s="200">
        <v>13990.4</v>
      </c>
      <c r="C14693" s="201">
        <f t="shared" si="458"/>
        <v>13.990399999999999</v>
      </c>
      <c r="D14693" s="254">
        <f t="shared" si="459"/>
        <v>0.17614458176402614</v>
      </c>
    </row>
    <row r="14694" spans="1:4" x14ac:dyDescent="0.3">
      <c r="A14694" s="4">
        <v>40906</v>
      </c>
      <c r="B14694" s="200">
        <v>13978.7</v>
      </c>
      <c r="C14694" s="201">
        <f t="shared" si="458"/>
        <v>13.9787</v>
      </c>
      <c r="D14694" s="254">
        <f t="shared" si="459"/>
        <v>-8.3628774016464291E-2</v>
      </c>
    </row>
    <row r="14695" spans="1:4" x14ac:dyDescent="0.3">
      <c r="A14695" s="4">
        <v>40907</v>
      </c>
      <c r="B14695" s="200">
        <v>13947.6</v>
      </c>
      <c r="C14695" s="201">
        <f t="shared" si="458"/>
        <v>13.9476</v>
      </c>
      <c r="D14695" s="254">
        <f t="shared" si="459"/>
        <v>-0.22248134662021801</v>
      </c>
    </row>
    <row r="14696" spans="1:4" x14ac:dyDescent="0.3">
      <c r="A14696" s="4">
        <v>40910</v>
      </c>
      <c r="B14696" s="200">
        <v>13934.2</v>
      </c>
      <c r="C14696" s="201">
        <f t="shared" si="458"/>
        <v>13.934200000000001</v>
      </c>
      <c r="D14696" s="254">
        <f t="shared" si="459"/>
        <v>-9.6073876509217282E-2</v>
      </c>
    </row>
    <row r="14697" spans="1:4" x14ac:dyDescent="0.3">
      <c r="A14697" s="4">
        <v>40911</v>
      </c>
      <c r="B14697" s="200">
        <v>13688.2</v>
      </c>
      <c r="C14697" s="201">
        <f t="shared" si="458"/>
        <v>13.6882</v>
      </c>
      <c r="D14697" s="254">
        <f t="shared" si="459"/>
        <v>-1.7654404271504665</v>
      </c>
    </row>
    <row r="14698" spans="1:4" x14ac:dyDescent="0.3">
      <c r="A14698" s="4">
        <v>40912</v>
      </c>
      <c r="B14698" s="200">
        <v>13714.4</v>
      </c>
      <c r="C14698" s="201">
        <f t="shared" si="458"/>
        <v>13.714399999999999</v>
      </c>
      <c r="D14698" s="254">
        <f t="shared" si="459"/>
        <v>0.19140573632763225</v>
      </c>
    </row>
    <row r="14699" spans="1:4" x14ac:dyDescent="0.3">
      <c r="A14699" s="4">
        <v>40913</v>
      </c>
      <c r="B14699" s="200">
        <v>13740.9</v>
      </c>
      <c r="C14699" s="201">
        <f t="shared" si="458"/>
        <v>13.7409</v>
      </c>
      <c r="D14699" s="254">
        <f t="shared" si="459"/>
        <v>0.1932275564370256</v>
      </c>
    </row>
    <row r="14700" spans="1:4" x14ac:dyDescent="0.3">
      <c r="A14700" s="4">
        <v>40914</v>
      </c>
      <c r="B14700" s="200">
        <v>13722.8</v>
      </c>
      <c r="C14700" s="201">
        <f t="shared" si="458"/>
        <v>13.722799999999999</v>
      </c>
      <c r="D14700" s="254">
        <f t="shared" si="459"/>
        <v>-0.13172354067055858</v>
      </c>
    </row>
    <row r="14701" spans="1:4" x14ac:dyDescent="0.3">
      <c r="A14701" s="4">
        <v>40917</v>
      </c>
      <c r="B14701" s="200">
        <v>13743.7</v>
      </c>
      <c r="C14701" s="201">
        <f t="shared" si="458"/>
        <v>13.7437</v>
      </c>
      <c r="D14701" s="254">
        <f t="shared" si="459"/>
        <v>0.15230127962224671</v>
      </c>
    </row>
    <row r="14702" spans="1:4" x14ac:dyDescent="0.3">
      <c r="A14702" s="4">
        <v>40918</v>
      </c>
      <c r="B14702" s="200">
        <v>13620.4</v>
      </c>
      <c r="C14702" s="201">
        <f t="shared" si="458"/>
        <v>13.6204</v>
      </c>
      <c r="D14702" s="254">
        <f t="shared" si="459"/>
        <v>-0.89713832519627834</v>
      </c>
    </row>
    <row r="14703" spans="1:4" x14ac:dyDescent="0.3">
      <c r="A14703" s="4">
        <v>40919</v>
      </c>
      <c r="B14703" s="200">
        <v>13659.2</v>
      </c>
      <c r="C14703" s="201">
        <f t="shared" si="458"/>
        <v>13.6592</v>
      </c>
      <c r="D14703" s="254">
        <f t="shared" si="459"/>
        <v>0.28486681742092568</v>
      </c>
    </row>
    <row r="14704" spans="1:4" x14ac:dyDescent="0.3">
      <c r="A14704" s="4">
        <v>40920</v>
      </c>
      <c r="B14704" s="200">
        <v>13598.2</v>
      </c>
      <c r="C14704" s="201">
        <f t="shared" si="458"/>
        <v>13.5982</v>
      </c>
      <c r="D14704" s="254">
        <f t="shared" si="459"/>
        <v>-0.44658545156378571</v>
      </c>
    </row>
    <row r="14705" spans="1:4" x14ac:dyDescent="0.3">
      <c r="A14705" s="4">
        <v>40921</v>
      </c>
      <c r="B14705" s="200">
        <v>13626.300000000001</v>
      </c>
      <c r="C14705" s="201">
        <f t="shared" si="458"/>
        <v>13.626300000000001</v>
      </c>
      <c r="D14705" s="254">
        <f t="shared" si="459"/>
        <v>0.20664499713196616</v>
      </c>
    </row>
    <row r="14706" spans="1:4" x14ac:dyDescent="0.3">
      <c r="A14706" s="4">
        <v>40924</v>
      </c>
      <c r="B14706" s="200">
        <v>13540.1</v>
      </c>
      <c r="C14706" s="201">
        <f t="shared" si="458"/>
        <v>13.540100000000001</v>
      </c>
      <c r="D14706" s="254">
        <f t="shared" si="459"/>
        <v>-0.63260019227523445</v>
      </c>
    </row>
    <row r="14707" spans="1:4" x14ac:dyDescent="0.3">
      <c r="A14707" s="4">
        <v>40925</v>
      </c>
      <c r="B14707" s="200">
        <v>13462.1</v>
      </c>
      <c r="C14707" s="201">
        <f t="shared" si="458"/>
        <v>13.4621</v>
      </c>
      <c r="D14707" s="254">
        <f t="shared" si="459"/>
        <v>-0.57606664647971151</v>
      </c>
    </row>
    <row r="14708" spans="1:4" x14ac:dyDescent="0.3">
      <c r="A14708" s="4">
        <v>40926</v>
      </c>
      <c r="B14708" s="200">
        <v>13326.7</v>
      </c>
      <c r="C14708" s="201">
        <f t="shared" si="458"/>
        <v>13.326700000000001</v>
      </c>
      <c r="D14708" s="254">
        <f t="shared" si="459"/>
        <v>-1.0057866157583084</v>
      </c>
    </row>
    <row r="14709" spans="1:4" x14ac:dyDescent="0.3">
      <c r="A14709" s="4">
        <v>40927</v>
      </c>
      <c r="B14709" s="200">
        <v>13251.6</v>
      </c>
      <c r="C14709" s="201">
        <f t="shared" si="458"/>
        <v>13.2516</v>
      </c>
      <c r="D14709" s="254">
        <f t="shared" si="459"/>
        <v>-0.56353035635229309</v>
      </c>
    </row>
    <row r="14710" spans="1:4" x14ac:dyDescent="0.3">
      <c r="A14710" s="4">
        <v>40928</v>
      </c>
      <c r="B14710" s="200">
        <v>13224</v>
      </c>
      <c r="C14710" s="201">
        <f t="shared" si="458"/>
        <v>13.224</v>
      </c>
      <c r="D14710" s="254">
        <f t="shared" si="459"/>
        <v>-0.20827673639409738</v>
      </c>
    </row>
    <row r="14711" spans="1:4" x14ac:dyDescent="0.3">
      <c r="A14711" s="4">
        <v>40931</v>
      </c>
      <c r="B14711" s="200">
        <v>13138.3</v>
      </c>
      <c r="C14711" s="201">
        <f t="shared" si="458"/>
        <v>13.138299999999999</v>
      </c>
      <c r="D14711" s="254">
        <f t="shared" si="459"/>
        <v>-0.64806412583182649</v>
      </c>
    </row>
    <row r="14712" spans="1:4" x14ac:dyDescent="0.3">
      <c r="A14712" s="4">
        <v>40932</v>
      </c>
      <c r="B14712" s="200">
        <v>13171.2</v>
      </c>
      <c r="C14712" s="201">
        <f t="shared" si="458"/>
        <v>13.171200000000001</v>
      </c>
      <c r="D14712" s="254">
        <f t="shared" si="459"/>
        <v>0.25041291491290085</v>
      </c>
    </row>
    <row r="14713" spans="1:4" x14ac:dyDescent="0.3">
      <c r="A14713" s="4">
        <v>40933</v>
      </c>
      <c r="B14713" s="200">
        <v>13131.9</v>
      </c>
      <c r="C14713" s="201">
        <f t="shared" si="458"/>
        <v>13.1319</v>
      </c>
      <c r="D14713" s="254">
        <f t="shared" si="459"/>
        <v>-0.29837827988339338</v>
      </c>
    </row>
    <row r="14714" spans="1:4" x14ac:dyDescent="0.3">
      <c r="A14714" s="4">
        <v>40934</v>
      </c>
      <c r="B14714" s="200">
        <v>12932.5</v>
      </c>
      <c r="C14714" s="201">
        <f t="shared" si="458"/>
        <v>12.932499999999999</v>
      </c>
      <c r="D14714" s="254">
        <f t="shared" si="459"/>
        <v>-1.5184398297276025</v>
      </c>
    </row>
    <row r="14715" spans="1:4" x14ac:dyDescent="0.3">
      <c r="A14715" s="4">
        <v>40935</v>
      </c>
      <c r="B14715" s="200">
        <v>12950.4</v>
      </c>
      <c r="C14715" s="201">
        <f t="shared" si="458"/>
        <v>12.9504</v>
      </c>
      <c r="D14715" s="254">
        <f t="shared" si="459"/>
        <v>0.13841098008890995</v>
      </c>
    </row>
    <row r="14716" spans="1:4" x14ac:dyDescent="0.3">
      <c r="A14716" s="4">
        <v>40938</v>
      </c>
      <c r="B14716" s="200">
        <v>13006.3</v>
      </c>
      <c r="C14716" s="201">
        <f t="shared" si="458"/>
        <v>13.0063</v>
      </c>
      <c r="D14716" s="254">
        <f t="shared" si="459"/>
        <v>0.43164689893748776</v>
      </c>
    </row>
    <row r="14717" spans="1:4" x14ac:dyDescent="0.3">
      <c r="A14717" s="4">
        <v>40939</v>
      </c>
      <c r="B14717" s="200">
        <v>13007.7</v>
      </c>
      <c r="C14717" s="201">
        <f t="shared" si="458"/>
        <v>13.007700000000002</v>
      </c>
      <c r="D14717" s="254">
        <f t="shared" si="459"/>
        <v>1.0764014362285579E-2</v>
      </c>
    </row>
    <row r="14718" spans="1:4" x14ac:dyDescent="0.3">
      <c r="A14718" s="4">
        <v>40940</v>
      </c>
      <c r="B14718" s="200">
        <v>12890</v>
      </c>
      <c r="C14718" s="201">
        <f t="shared" si="458"/>
        <v>12.89</v>
      </c>
      <c r="D14718" s="254">
        <f t="shared" si="459"/>
        <v>-0.90484866655904383</v>
      </c>
    </row>
    <row r="14719" spans="1:4" x14ac:dyDescent="0.3">
      <c r="A14719" s="4">
        <v>40941</v>
      </c>
      <c r="B14719" s="200">
        <v>12803.800000000001</v>
      </c>
      <c r="C14719" s="201">
        <f t="shared" si="458"/>
        <v>12.803800000000001</v>
      </c>
      <c r="D14719" s="254">
        <f t="shared" si="459"/>
        <v>-0.66873545384017463</v>
      </c>
    </row>
    <row r="14720" spans="1:4" x14ac:dyDescent="0.3">
      <c r="A14720" s="4">
        <v>40942</v>
      </c>
      <c r="B14720" s="200">
        <v>12712</v>
      </c>
      <c r="C14720" s="201">
        <f t="shared" si="458"/>
        <v>12.712</v>
      </c>
      <c r="D14720" s="254">
        <f t="shared" si="459"/>
        <v>-0.71697464815133616</v>
      </c>
    </row>
    <row r="14721" spans="1:4" x14ac:dyDescent="0.3">
      <c r="A14721" s="4">
        <v>40946</v>
      </c>
      <c r="B14721" s="200">
        <v>12647.199999999999</v>
      </c>
      <c r="C14721" s="201">
        <f t="shared" si="458"/>
        <v>12.6472</v>
      </c>
      <c r="D14721" s="254">
        <f t="shared" si="459"/>
        <v>-0.50975456261800334</v>
      </c>
    </row>
    <row r="14722" spans="1:4" x14ac:dyDescent="0.3">
      <c r="A14722" s="4">
        <v>40947</v>
      </c>
      <c r="B14722" s="200">
        <v>12683.3</v>
      </c>
      <c r="C14722" s="201">
        <f t="shared" si="458"/>
        <v>12.683299999999999</v>
      </c>
      <c r="D14722" s="254">
        <f t="shared" si="459"/>
        <v>0.28543867417294422</v>
      </c>
    </row>
    <row r="14723" spans="1:4" x14ac:dyDescent="0.3">
      <c r="A14723" s="4">
        <v>40948</v>
      </c>
      <c r="B14723" s="200">
        <v>12720</v>
      </c>
      <c r="C14723" s="201">
        <f t="shared" si="458"/>
        <v>12.72</v>
      </c>
      <c r="D14723" s="254">
        <f t="shared" si="459"/>
        <v>0.28935687084592487</v>
      </c>
    </row>
    <row r="14724" spans="1:4" x14ac:dyDescent="0.3">
      <c r="A14724" s="4">
        <v>40949</v>
      </c>
      <c r="B14724" s="200">
        <v>12785.7</v>
      </c>
      <c r="C14724" s="201">
        <f t="shared" si="458"/>
        <v>12.7857</v>
      </c>
      <c r="D14724" s="254">
        <f t="shared" si="459"/>
        <v>0.51650943396226445</v>
      </c>
    </row>
    <row r="14725" spans="1:4" x14ac:dyDescent="0.3">
      <c r="A14725" s="4">
        <v>40952</v>
      </c>
      <c r="B14725" s="200">
        <v>12739.2</v>
      </c>
      <c r="C14725" s="201">
        <f t="shared" si="458"/>
        <v>12.7392</v>
      </c>
      <c r="D14725" s="254">
        <f t="shared" si="459"/>
        <v>-0.36368755719280443</v>
      </c>
    </row>
    <row r="14726" spans="1:4" x14ac:dyDescent="0.3">
      <c r="A14726" s="4">
        <v>40953</v>
      </c>
      <c r="B14726" s="200">
        <v>12775.3</v>
      </c>
      <c r="C14726" s="201">
        <f t="shared" ref="C14726:C14789" si="460">B14726/1000</f>
        <v>12.7753</v>
      </c>
      <c r="D14726" s="254">
        <f t="shared" si="459"/>
        <v>0.28337729213763208</v>
      </c>
    </row>
    <row r="14727" spans="1:4" x14ac:dyDescent="0.3">
      <c r="A14727" s="4">
        <v>40954</v>
      </c>
      <c r="B14727" s="200">
        <v>12765.800000000001</v>
      </c>
      <c r="C14727" s="201">
        <f t="shared" si="460"/>
        <v>12.7658</v>
      </c>
      <c r="D14727" s="254">
        <f t="shared" ref="D14727:D14790" si="461">((B14727/B14726)-1)*100</f>
        <v>-7.4362245896364421E-2</v>
      </c>
    </row>
    <row r="14728" spans="1:4" x14ac:dyDescent="0.3">
      <c r="A14728" s="4">
        <v>40955</v>
      </c>
      <c r="B14728" s="200">
        <v>12882.199999999999</v>
      </c>
      <c r="C14728" s="201">
        <f t="shared" si="460"/>
        <v>12.882199999999999</v>
      </c>
      <c r="D14728" s="254">
        <f t="shared" si="461"/>
        <v>0.91181124567201177</v>
      </c>
    </row>
    <row r="14729" spans="1:4" x14ac:dyDescent="0.3">
      <c r="A14729" s="4">
        <v>40956</v>
      </c>
      <c r="B14729" s="200">
        <v>12785.6</v>
      </c>
      <c r="C14729" s="201">
        <f t="shared" si="460"/>
        <v>12.785600000000001</v>
      </c>
      <c r="D14729" s="254">
        <f t="shared" si="461"/>
        <v>-0.7498719162875811</v>
      </c>
    </row>
    <row r="14730" spans="1:4" x14ac:dyDescent="0.3">
      <c r="A14730" s="4">
        <v>40959</v>
      </c>
      <c r="B14730" s="200">
        <v>12679.3</v>
      </c>
      <c r="C14730" s="201">
        <f t="shared" si="460"/>
        <v>12.6793</v>
      </c>
      <c r="D14730" s="254">
        <f t="shared" si="461"/>
        <v>-0.83140407958954832</v>
      </c>
    </row>
    <row r="14731" spans="1:4" x14ac:dyDescent="0.3">
      <c r="A14731" s="4">
        <v>40960</v>
      </c>
      <c r="B14731" s="200">
        <v>12740.8</v>
      </c>
      <c r="C14731" s="201">
        <f t="shared" si="460"/>
        <v>12.7408</v>
      </c>
      <c r="D14731" s="254">
        <f t="shared" si="461"/>
        <v>0.48504254966756921</v>
      </c>
    </row>
    <row r="14732" spans="1:4" x14ac:dyDescent="0.3">
      <c r="A14732" s="4">
        <v>40961</v>
      </c>
      <c r="B14732" s="200">
        <v>12829.599999999999</v>
      </c>
      <c r="C14732" s="201">
        <f t="shared" si="460"/>
        <v>12.829599999999999</v>
      </c>
      <c r="D14732" s="254">
        <f t="shared" si="461"/>
        <v>0.69697350244881662</v>
      </c>
    </row>
    <row r="14733" spans="1:4" x14ac:dyDescent="0.3">
      <c r="A14733" s="4">
        <v>40962</v>
      </c>
      <c r="B14733" s="200">
        <v>12829.4</v>
      </c>
      <c r="C14733" s="201">
        <f t="shared" si="460"/>
        <v>12.8294</v>
      </c>
      <c r="D14733" s="254">
        <f t="shared" si="461"/>
        <v>-1.558895055175924E-3</v>
      </c>
    </row>
    <row r="14734" spans="1:4" x14ac:dyDescent="0.3">
      <c r="A14734" s="4">
        <v>40963</v>
      </c>
      <c r="B14734" s="200">
        <v>12867.5</v>
      </c>
      <c r="C14734" s="201">
        <f t="shared" si="460"/>
        <v>12.8675</v>
      </c>
      <c r="D14734" s="254">
        <f t="shared" si="461"/>
        <v>0.29697413752787227</v>
      </c>
    </row>
    <row r="14735" spans="1:4" x14ac:dyDescent="0.3">
      <c r="A14735" s="4">
        <v>40966</v>
      </c>
      <c r="B14735" s="200">
        <v>12877.9</v>
      </c>
      <c r="C14735" s="201">
        <f t="shared" si="460"/>
        <v>12.8779</v>
      </c>
      <c r="D14735" s="254">
        <f t="shared" si="461"/>
        <v>8.0823780843197746E-2</v>
      </c>
    </row>
    <row r="14736" spans="1:4" x14ac:dyDescent="0.3">
      <c r="A14736" s="4">
        <v>40967</v>
      </c>
      <c r="B14736" s="200">
        <v>12857.5</v>
      </c>
      <c r="C14736" s="201">
        <f t="shared" si="460"/>
        <v>12.8575</v>
      </c>
      <c r="D14736" s="254">
        <f t="shared" si="461"/>
        <v>-0.15841092103525689</v>
      </c>
    </row>
    <row r="14737" spans="1:4" x14ac:dyDescent="0.3">
      <c r="A14737" s="4">
        <v>40968</v>
      </c>
      <c r="B14737" s="200">
        <v>12789.1</v>
      </c>
      <c r="C14737" s="201">
        <f t="shared" si="460"/>
        <v>12.789100000000001</v>
      </c>
      <c r="D14737" s="254">
        <f t="shared" si="461"/>
        <v>-0.53198522263270265</v>
      </c>
    </row>
    <row r="14738" spans="1:4" x14ac:dyDescent="0.3">
      <c r="A14738" s="4">
        <v>40969</v>
      </c>
      <c r="B14738" s="200">
        <v>12776.400000000001</v>
      </c>
      <c r="C14738" s="201">
        <f t="shared" si="460"/>
        <v>12.776400000000001</v>
      </c>
      <c r="D14738" s="254">
        <f t="shared" si="461"/>
        <v>-9.9303312977450098E-2</v>
      </c>
    </row>
    <row r="14739" spans="1:4" x14ac:dyDescent="0.3">
      <c r="A14739" s="4">
        <v>40970</v>
      </c>
      <c r="B14739" s="200">
        <v>12772.3</v>
      </c>
      <c r="C14739" s="201">
        <f t="shared" si="460"/>
        <v>12.7723</v>
      </c>
      <c r="D14739" s="254">
        <f t="shared" si="461"/>
        <v>-3.2090416705821134E-2</v>
      </c>
    </row>
    <row r="14740" spans="1:4" x14ac:dyDescent="0.3">
      <c r="A14740" s="4">
        <v>40973</v>
      </c>
      <c r="B14740" s="200">
        <v>12833.9</v>
      </c>
      <c r="C14740" s="201">
        <f t="shared" si="460"/>
        <v>12.8339</v>
      </c>
      <c r="D14740" s="254">
        <f t="shared" si="461"/>
        <v>0.48229371373988972</v>
      </c>
    </row>
    <row r="14741" spans="1:4" x14ac:dyDescent="0.3">
      <c r="A14741" s="4">
        <v>40974</v>
      </c>
      <c r="B14741" s="200">
        <v>12977.7</v>
      </c>
      <c r="C14741" s="201">
        <f t="shared" si="460"/>
        <v>12.9777</v>
      </c>
      <c r="D14741" s="254">
        <f t="shared" si="461"/>
        <v>1.120470005220553</v>
      </c>
    </row>
    <row r="14742" spans="1:4" x14ac:dyDescent="0.3">
      <c r="A14742" s="4">
        <v>40975</v>
      </c>
      <c r="B14742" s="200">
        <v>12946.9</v>
      </c>
      <c r="C14742" s="201">
        <f t="shared" si="460"/>
        <v>12.946899999999999</v>
      </c>
      <c r="D14742" s="254">
        <f t="shared" si="461"/>
        <v>-0.23733018947887929</v>
      </c>
    </row>
    <row r="14743" spans="1:4" x14ac:dyDescent="0.3">
      <c r="A14743" s="4">
        <v>40976</v>
      </c>
      <c r="B14743" s="200">
        <v>12784</v>
      </c>
      <c r="C14743" s="201">
        <f t="shared" si="460"/>
        <v>12.784000000000001</v>
      </c>
      <c r="D14743" s="254">
        <f t="shared" si="461"/>
        <v>-1.2582162525392127</v>
      </c>
    </row>
    <row r="14744" spans="1:4" x14ac:dyDescent="0.3">
      <c r="A14744" s="4">
        <v>40977</v>
      </c>
      <c r="B14744" s="200">
        <v>12629.9</v>
      </c>
      <c r="C14744" s="201">
        <f t="shared" si="460"/>
        <v>12.629899999999999</v>
      </c>
      <c r="D14744" s="254">
        <f t="shared" si="461"/>
        <v>-1.2054130162703403</v>
      </c>
    </row>
    <row r="14745" spans="1:4" x14ac:dyDescent="0.3">
      <c r="A14745" s="4">
        <v>40980</v>
      </c>
      <c r="B14745" s="200">
        <v>12715</v>
      </c>
      <c r="C14745" s="201">
        <f t="shared" si="460"/>
        <v>12.715</v>
      </c>
      <c r="D14745" s="254">
        <f t="shared" si="461"/>
        <v>0.6737978923031962</v>
      </c>
    </row>
    <row r="14746" spans="1:4" x14ac:dyDescent="0.3">
      <c r="A14746" s="4">
        <v>40981</v>
      </c>
      <c r="B14746" s="200">
        <v>12633.6</v>
      </c>
      <c r="C14746" s="201">
        <f t="shared" si="460"/>
        <v>12.633599999999999</v>
      </c>
      <c r="D14746" s="254">
        <f t="shared" si="461"/>
        <v>-0.64018875344081794</v>
      </c>
    </row>
    <row r="14747" spans="1:4" x14ac:dyDescent="0.3">
      <c r="A14747" s="4">
        <v>40982</v>
      </c>
      <c r="B14747" s="200">
        <v>12671.900000000001</v>
      </c>
      <c r="C14747" s="201">
        <f t="shared" si="460"/>
        <v>12.671900000000001</v>
      </c>
      <c r="D14747" s="254">
        <f t="shared" si="461"/>
        <v>0.30315982776090156</v>
      </c>
    </row>
    <row r="14748" spans="1:4" x14ac:dyDescent="0.3">
      <c r="A14748" s="4">
        <v>40983</v>
      </c>
      <c r="B14748" s="200">
        <v>12659.1</v>
      </c>
      <c r="C14748" s="201">
        <f t="shared" si="460"/>
        <v>12.6591</v>
      </c>
      <c r="D14748" s="254">
        <f t="shared" si="461"/>
        <v>-0.10101089812893926</v>
      </c>
    </row>
    <row r="14749" spans="1:4" x14ac:dyDescent="0.3">
      <c r="A14749" s="4">
        <v>40984</v>
      </c>
      <c r="B14749" s="200">
        <v>12664.5</v>
      </c>
      <c r="C14749" s="201">
        <f t="shared" si="460"/>
        <v>12.6645</v>
      </c>
      <c r="D14749" s="254">
        <f t="shared" si="461"/>
        <v>4.2657060928497081E-2</v>
      </c>
    </row>
    <row r="14750" spans="1:4" x14ac:dyDescent="0.3">
      <c r="A14750" s="4">
        <v>40988</v>
      </c>
      <c r="B14750" s="200">
        <v>12693.5</v>
      </c>
      <c r="C14750" s="201">
        <f t="shared" si="460"/>
        <v>12.6935</v>
      </c>
      <c r="D14750" s="254">
        <f t="shared" si="461"/>
        <v>0.22898653717082773</v>
      </c>
    </row>
    <row r="14751" spans="1:4" x14ac:dyDescent="0.3">
      <c r="A14751" s="4">
        <v>40989</v>
      </c>
      <c r="B14751" s="200">
        <v>12683.3</v>
      </c>
      <c r="C14751" s="201">
        <f t="shared" si="460"/>
        <v>12.683299999999999</v>
      </c>
      <c r="D14751" s="254">
        <f t="shared" si="461"/>
        <v>-8.0356087761457307E-2</v>
      </c>
    </row>
    <row r="14752" spans="1:4" x14ac:dyDescent="0.3">
      <c r="A14752" s="4">
        <v>40990</v>
      </c>
      <c r="B14752" s="200">
        <v>12833</v>
      </c>
      <c r="C14752" s="201">
        <f t="shared" si="460"/>
        <v>12.833</v>
      </c>
      <c r="D14752" s="254">
        <f t="shared" si="461"/>
        <v>1.1802921952488665</v>
      </c>
    </row>
    <row r="14753" spans="1:4" x14ac:dyDescent="0.3">
      <c r="A14753" s="4">
        <v>40991</v>
      </c>
      <c r="B14753" s="200">
        <v>12803.5</v>
      </c>
      <c r="C14753" s="201">
        <f t="shared" si="460"/>
        <v>12.8035</v>
      </c>
      <c r="D14753" s="254">
        <f t="shared" si="461"/>
        <v>-0.22987610067793929</v>
      </c>
    </row>
    <row r="14754" spans="1:4" x14ac:dyDescent="0.3">
      <c r="A14754" s="4">
        <v>40994</v>
      </c>
      <c r="B14754" s="200">
        <v>12679.5</v>
      </c>
      <c r="C14754" s="201">
        <f t="shared" si="460"/>
        <v>12.679500000000001</v>
      </c>
      <c r="D14754" s="254">
        <f t="shared" si="461"/>
        <v>-0.96848517983364468</v>
      </c>
    </row>
    <row r="14755" spans="1:4" x14ac:dyDescent="0.3">
      <c r="A14755" s="4">
        <v>40995</v>
      </c>
      <c r="B14755" s="200">
        <v>12670.6</v>
      </c>
      <c r="C14755" s="201">
        <f t="shared" si="460"/>
        <v>12.6706</v>
      </c>
      <c r="D14755" s="254">
        <f t="shared" si="461"/>
        <v>-7.0192042272954058E-2</v>
      </c>
    </row>
    <row r="14756" spans="1:4" x14ac:dyDescent="0.3">
      <c r="A14756" s="4">
        <v>40996</v>
      </c>
      <c r="B14756" s="200">
        <v>12803.9</v>
      </c>
      <c r="C14756" s="201">
        <f t="shared" si="460"/>
        <v>12.803900000000001</v>
      </c>
      <c r="D14756" s="254">
        <f t="shared" si="461"/>
        <v>1.0520417344087818</v>
      </c>
    </row>
    <row r="14757" spans="1:4" x14ac:dyDescent="0.3">
      <c r="A14757" s="4">
        <v>40997</v>
      </c>
      <c r="B14757" s="200">
        <v>12848.9</v>
      </c>
      <c r="C14757" s="201">
        <f t="shared" si="460"/>
        <v>12.8489</v>
      </c>
      <c r="D14757" s="254">
        <f t="shared" si="461"/>
        <v>0.35145541592795926</v>
      </c>
    </row>
    <row r="14758" spans="1:4" x14ac:dyDescent="0.3">
      <c r="A14758" s="4">
        <v>40998</v>
      </c>
      <c r="B14758" s="200">
        <v>12809.300000000001</v>
      </c>
      <c r="C14758" s="201">
        <f t="shared" si="460"/>
        <v>12.8093</v>
      </c>
      <c r="D14758" s="254">
        <f t="shared" si="461"/>
        <v>-0.30819758889865101</v>
      </c>
    </row>
    <row r="14759" spans="1:4" x14ac:dyDescent="0.3">
      <c r="A14759" s="4">
        <v>41001</v>
      </c>
      <c r="B14759" s="200">
        <v>12769.1</v>
      </c>
      <c r="C14759" s="201">
        <f t="shared" si="460"/>
        <v>12.7691</v>
      </c>
      <c r="D14759" s="254">
        <f t="shared" si="461"/>
        <v>-0.31383447963589939</v>
      </c>
    </row>
    <row r="14760" spans="1:4" x14ac:dyDescent="0.3">
      <c r="A14760" s="4">
        <v>41002</v>
      </c>
      <c r="B14760" s="200">
        <v>12731.7</v>
      </c>
      <c r="C14760" s="201">
        <f t="shared" si="460"/>
        <v>12.7317</v>
      </c>
      <c r="D14760" s="254">
        <f t="shared" si="461"/>
        <v>-0.29289456578771578</v>
      </c>
    </row>
    <row r="14761" spans="1:4" x14ac:dyDescent="0.3">
      <c r="A14761" s="4">
        <v>41003</v>
      </c>
      <c r="B14761" s="200">
        <v>12815.5</v>
      </c>
      <c r="C14761" s="201">
        <f t="shared" si="460"/>
        <v>12.8155</v>
      </c>
      <c r="D14761" s="254">
        <f t="shared" si="461"/>
        <v>0.6581996119921163</v>
      </c>
    </row>
    <row r="14762" spans="1:4" x14ac:dyDescent="0.3">
      <c r="A14762" s="4">
        <v>41008</v>
      </c>
      <c r="B14762" s="200">
        <v>12990.199999999999</v>
      </c>
      <c r="C14762" s="201">
        <f t="shared" si="460"/>
        <v>12.9902</v>
      </c>
      <c r="D14762" s="254">
        <f t="shared" si="461"/>
        <v>1.3631930084663013</v>
      </c>
    </row>
    <row r="14763" spans="1:4" x14ac:dyDescent="0.3">
      <c r="A14763" s="4">
        <v>41009</v>
      </c>
      <c r="B14763" s="200">
        <v>13156.800000000001</v>
      </c>
      <c r="C14763" s="201">
        <f t="shared" si="460"/>
        <v>13.1568</v>
      </c>
      <c r="D14763" s="254">
        <f t="shared" si="461"/>
        <v>1.2825052732059694</v>
      </c>
    </row>
    <row r="14764" spans="1:4" x14ac:dyDescent="0.3">
      <c r="A14764" s="4">
        <v>41010</v>
      </c>
      <c r="B14764" s="200">
        <v>13132.4</v>
      </c>
      <c r="C14764" s="201">
        <f t="shared" si="460"/>
        <v>13.132400000000001</v>
      </c>
      <c r="D14764" s="254">
        <f t="shared" si="461"/>
        <v>-0.18545542989177877</v>
      </c>
    </row>
    <row r="14765" spans="1:4" x14ac:dyDescent="0.3">
      <c r="A14765" s="4">
        <v>41011</v>
      </c>
      <c r="B14765" s="200">
        <v>13073.6</v>
      </c>
      <c r="C14765" s="201">
        <f t="shared" si="460"/>
        <v>13.073600000000001</v>
      </c>
      <c r="D14765" s="254">
        <f t="shared" si="461"/>
        <v>-0.44774755566384661</v>
      </c>
    </row>
    <row r="14766" spans="1:4" x14ac:dyDescent="0.3">
      <c r="A14766" s="4">
        <v>41012</v>
      </c>
      <c r="B14766" s="200">
        <v>13145.8</v>
      </c>
      <c r="C14766" s="201">
        <f t="shared" si="460"/>
        <v>13.145799999999999</v>
      </c>
      <c r="D14766" s="254">
        <f t="shared" si="461"/>
        <v>0.55225798555866845</v>
      </c>
    </row>
    <row r="14767" spans="1:4" x14ac:dyDescent="0.3">
      <c r="A14767" s="4">
        <v>41015</v>
      </c>
      <c r="B14767" s="200">
        <v>13216.8</v>
      </c>
      <c r="C14767" s="201">
        <f t="shared" si="460"/>
        <v>13.216799999999999</v>
      </c>
      <c r="D14767" s="254">
        <f t="shared" si="461"/>
        <v>0.54009645666297512</v>
      </c>
    </row>
    <row r="14768" spans="1:4" x14ac:dyDescent="0.3">
      <c r="A14768" s="4">
        <v>41016</v>
      </c>
      <c r="B14768" s="200">
        <v>13081.6</v>
      </c>
      <c r="C14768" s="201">
        <f t="shared" si="460"/>
        <v>13.0816</v>
      </c>
      <c r="D14768" s="254">
        <f t="shared" si="461"/>
        <v>-1.0229404999697267</v>
      </c>
    </row>
    <row r="14769" spans="1:4" x14ac:dyDescent="0.3">
      <c r="A14769" s="4">
        <v>41017</v>
      </c>
      <c r="B14769" s="200">
        <v>13132.199999999999</v>
      </c>
      <c r="C14769" s="201">
        <f t="shared" si="460"/>
        <v>13.132199999999999</v>
      </c>
      <c r="D14769" s="254">
        <f t="shared" si="461"/>
        <v>0.38680283757337452</v>
      </c>
    </row>
    <row r="14770" spans="1:4" x14ac:dyDescent="0.3">
      <c r="A14770" s="4">
        <v>41018</v>
      </c>
      <c r="B14770" s="200">
        <v>13228.8</v>
      </c>
      <c r="C14770" s="201">
        <f t="shared" si="460"/>
        <v>13.2288</v>
      </c>
      <c r="D14770" s="254">
        <f t="shared" si="461"/>
        <v>0.73559647279206608</v>
      </c>
    </row>
    <row r="14771" spans="1:4" x14ac:dyDescent="0.3">
      <c r="A14771" s="4">
        <v>41019</v>
      </c>
      <c r="B14771" s="200">
        <v>13117.1</v>
      </c>
      <c r="C14771" s="201">
        <f t="shared" si="460"/>
        <v>13.117100000000001</v>
      </c>
      <c r="D14771" s="254">
        <f t="shared" si="461"/>
        <v>-0.84436985970004486</v>
      </c>
    </row>
    <row r="14772" spans="1:4" x14ac:dyDescent="0.3">
      <c r="A14772" s="4">
        <v>41022</v>
      </c>
      <c r="B14772" s="200">
        <v>13208.7</v>
      </c>
      <c r="C14772" s="201">
        <f t="shared" si="460"/>
        <v>13.2087</v>
      </c>
      <c r="D14772" s="254">
        <f t="shared" si="461"/>
        <v>0.69832508710003793</v>
      </c>
    </row>
    <row r="14773" spans="1:4" x14ac:dyDescent="0.3">
      <c r="A14773" s="4">
        <v>41023</v>
      </c>
      <c r="B14773" s="200">
        <v>13139.2</v>
      </c>
      <c r="C14773" s="201">
        <f t="shared" si="460"/>
        <v>13.139200000000001</v>
      </c>
      <c r="D14773" s="254">
        <f t="shared" si="461"/>
        <v>-0.52616835873325885</v>
      </c>
    </row>
    <row r="14774" spans="1:4" x14ac:dyDescent="0.3">
      <c r="A14774" s="4">
        <v>41024</v>
      </c>
      <c r="B14774" s="200">
        <v>13166.7</v>
      </c>
      <c r="C14774" s="201">
        <f t="shared" si="460"/>
        <v>13.166700000000001</v>
      </c>
      <c r="D14774" s="254">
        <f t="shared" si="461"/>
        <v>0.2092973697028766</v>
      </c>
    </row>
    <row r="14775" spans="1:4" x14ac:dyDescent="0.3">
      <c r="A14775" s="4">
        <v>41025</v>
      </c>
      <c r="B14775" s="200">
        <v>13209.300000000001</v>
      </c>
      <c r="C14775" s="201">
        <f t="shared" si="460"/>
        <v>13.209300000000001</v>
      </c>
      <c r="D14775" s="254">
        <f t="shared" si="461"/>
        <v>0.32354348470005068</v>
      </c>
    </row>
    <row r="14776" spans="1:4" x14ac:dyDescent="0.3">
      <c r="A14776" s="4">
        <v>41026</v>
      </c>
      <c r="B14776" s="200">
        <v>13014.099999999999</v>
      </c>
      <c r="C14776" s="201">
        <f t="shared" si="460"/>
        <v>13.014099999999999</v>
      </c>
      <c r="D14776" s="254">
        <f t="shared" si="461"/>
        <v>-1.4777467390399424</v>
      </c>
    </row>
    <row r="14777" spans="1:4" x14ac:dyDescent="0.3">
      <c r="A14777" s="4">
        <v>41029</v>
      </c>
      <c r="B14777" s="200">
        <v>12994.199999999999</v>
      </c>
      <c r="C14777" s="201">
        <f t="shared" si="460"/>
        <v>12.994199999999999</v>
      </c>
      <c r="D14777" s="254">
        <f t="shared" si="461"/>
        <v>-0.15291107337426224</v>
      </c>
    </row>
    <row r="14778" spans="1:4" x14ac:dyDescent="0.3">
      <c r="A14778" s="4">
        <v>41031</v>
      </c>
      <c r="B14778" s="200">
        <v>12962.9</v>
      </c>
      <c r="C14778" s="201">
        <f t="shared" si="460"/>
        <v>12.962899999999999</v>
      </c>
      <c r="D14778" s="254">
        <f t="shared" si="461"/>
        <v>-0.24087669883485763</v>
      </c>
    </row>
    <row r="14779" spans="1:4" x14ac:dyDescent="0.3">
      <c r="A14779" s="4">
        <v>41032</v>
      </c>
      <c r="B14779" s="200">
        <v>12972.5</v>
      </c>
      <c r="C14779" s="201">
        <f t="shared" si="460"/>
        <v>12.9725</v>
      </c>
      <c r="D14779" s="254">
        <f t="shared" si="461"/>
        <v>7.4057502565016975E-2</v>
      </c>
    </row>
    <row r="14780" spans="1:4" x14ac:dyDescent="0.3">
      <c r="A14780" s="4">
        <v>41033</v>
      </c>
      <c r="B14780" s="200">
        <v>13134.4</v>
      </c>
      <c r="C14780" s="201">
        <f t="shared" si="460"/>
        <v>13.134399999999999</v>
      </c>
      <c r="D14780" s="254">
        <f t="shared" si="461"/>
        <v>1.2480246675659945</v>
      </c>
    </row>
    <row r="14781" spans="1:4" x14ac:dyDescent="0.3">
      <c r="A14781" s="4">
        <v>41036</v>
      </c>
      <c r="B14781" s="200">
        <v>13165.900000000001</v>
      </c>
      <c r="C14781" s="201">
        <f t="shared" si="460"/>
        <v>13.165900000000001</v>
      </c>
      <c r="D14781" s="254">
        <f t="shared" si="461"/>
        <v>0.23982823730053227</v>
      </c>
    </row>
    <row r="14782" spans="1:4" x14ac:dyDescent="0.3">
      <c r="A14782" s="4">
        <v>41037</v>
      </c>
      <c r="B14782" s="200">
        <v>13337.400000000001</v>
      </c>
      <c r="C14782" s="201">
        <f t="shared" si="460"/>
        <v>13.337400000000001</v>
      </c>
      <c r="D14782" s="254">
        <f t="shared" si="461"/>
        <v>1.3026074936008936</v>
      </c>
    </row>
    <row r="14783" spans="1:4" x14ac:dyDescent="0.3">
      <c r="A14783" s="4">
        <v>41038</v>
      </c>
      <c r="B14783" s="200">
        <v>13515</v>
      </c>
      <c r="C14783" s="201">
        <f t="shared" si="460"/>
        <v>13.515000000000001</v>
      </c>
      <c r="D14783" s="254">
        <f t="shared" si="461"/>
        <v>1.3315938638715163</v>
      </c>
    </row>
    <row r="14784" spans="1:4" x14ac:dyDescent="0.3">
      <c r="A14784" s="4">
        <v>41039</v>
      </c>
      <c r="B14784" s="200">
        <v>13447</v>
      </c>
      <c r="C14784" s="201">
        <f t="shared" si="460"/>
        <v>13.446999999999999</v>
      </c>
      <c r="D14784" s="254">
        <f t="shared" si="461"/>
        <v>-0.5031446540880502</v>
      </c>
    </row>
    <row r="14785" spans="1:4" x14ac:dyDescent="0.3">
      <c r="A14785" s="4">
        <v>41040</v>
      </c>
      <c r="B14785" s="200">
        <v>13492.900000000001</v>
      </c>
      <c r="C14785" s="201">
        <f t="shared" si="460"/>
        <v>13.492900000000002</v>
      </c>
      <c r="D14785" s="254">
        <f t="shared" si="461"/>
        <v>0.34134007585335802</v>
      </c>
    </row>
    <row r="14786" spans="1:4" x14ac:dyDescent="0.3">
      <c r="A14786" s="4">
        <v>41043</v>
      </c>
      <c r="B14786" s="200">
        <v>13673.9</v>
      </c>
      <c r="C14786" s="201">
        <f t="shared" si="460"/>
        <v>13.6739</v>
      </c>
      <c r="D14786" s="254">
        <f t="shared" si="461"/>
        <v>1.341446242097688</v>
      </c>
    </row>
    <row r="14787" spans="1:4" x14ac:dyDescent="0.3">
      <c r="A14787" s="4">
        <v>41044</v>
      </c>
      <c r="B14787" s="200">
        <v>13730.2</v>
      </c>
      <c r="C14787" s="201">
        <f t="shared" si="460"/>
        <v>13.7302</v>
      </c>
      <c r="D14787" s="254">
        <f t="shared" si="461"/>
        <v>0.41173330213033488</v>
      </c>
    </row>
    <row r="14788" spans="1:4" x14ac:dyDescent="0.3">
      <c r="A14788" s="4">
        <v>41045</v>
      </c>
      <c r="B14788" s="200">
        <v>13774.699999999999</v>
      </c>
      <c r="C14788" s="201">
        <f t="shared" si="460"/>
        <v>13.774699999999999</v>
      </c>
      <c r="D14788" s="254">
        <f t="shared" si="461"/>
        <v>0.32410307206012234</v>
      </c>
    </row>
    <row r="14789" spans="1:4" x14ac:dyDescent="0.3">
      <c r="A14789" s="4">
        <v>41046</v>
      </c>
      <c r="B14789" s="200">
        <v>13799.4</v>
      </c>
      <c r="C14789" s="201">
        <f t="shared" si="460"/>
        <v>13.7994</v>
      </c>
      <c r="D14789" s="254">
        <f t="shared" si="461"/>
        <v>0.17931425003812063</v>
      </c>
    </row>
    <row r="14790" spans="1:4" x14ac:dyDescent="0.3">
      <c r="A14790" s="4">
        <v>41047</v>
      </c>
      <c r="B14790" s="200">
        <v>13780.900000000001</v>
      </c>
      <c r="C14790" s="201">
        <f t="shared" ref="C14790:C14853" si="462">B14790/1000</f>
        <v>13.780900000000001</v>
      </c>
      <c r="D14790" s="254">
        <f t="shared" si="461"/>
        <v>-0.13406379987533912</v>
      </c>
    </row>
    <row r="14791" spans="1:4" x14ac:dyDescent="0.3">
      <c r="A14791" s="4">
        <v>41050</v>
      </c>
      <c r="B14791" s="200">
        <v>13793.5</v>
      </c>
      <c r="C14791" s="201">
        <f t="shared" si="462"/>
        <v>13.7935</v>
      </c>
      <c r="D14791" s="254">
        <f t="shared" ref="D14791:D14854" si="463">((B14791/B14790)-1)*100</f>
        <v>9.1430893483002151E-2</v>
      </c>
    </row>
    <row r="14792" spans="1:4" x14ac:dyDescent="0.3">
      <c r="A14792" s="4">
        <v>41051</v>
      </c>
      <c r="B14792" s="200">
        <v>13720.3</v>
      </c>
      <c r="C14792" s="201">
        <f t="shared" si="462"/>
        <v>13.7203</v>
      </c>
      <c r="D14792" s="254">
        <f t="shared" si="463"/>
        <v>-0.53068474281364741</v>
      </c>
    </row>
    <row r="14793" spans="1:4" x14ac:dyDescent="0.3">
      <c r="A14793" s="4">
        <v>41052</v>
      </c>
      <c r="B14793" s="200">
        <v>14033.5</v>
      </c>
      <c r="C14793" s="201">
        <f t="shared" si="462"/>
        <v>14.0335</v>
      </c>
      <c r="D14793" s="254">
        <f t="shared" si="463"/>
        <v>2.2827489194842787</v>
      </c>
    </row>
    <row r="14794" spans="1:4" x14ac:dyDescent="0.3">
      <c r="A14794" s="4">
        <v>41053</v>
      </c>
      <c r="B14794" s="200">
        <v>14004</v>
      </c>
      <c r="C14794" s="201">
        <f t="shared" si="462"/>
        <v>14.004</v>
      </c>
      <c r="D14794" s="254">
        <f t="shared" si="463"/>
        <v>-0.2102112801510625</v>
      </c>
    </row>
    <row r="14795" spans="1:4" x14ac:dyDescent="0.3">
      <c r="A14795" s="4">
        <v>41054</v>
      </c>
      <c r="B14795" s="200">
        <v>14015.599999999999</v>
      </c>
      <c r="C14795" s="201">
        <f t="shared" si="462"/>
        <v>14.015599999999999</v>
      </c>
      <c r="D14795" s="254">
        <f t="shared" si="463"/>
        <v>8.2833476149657415E-2</v>
      </c>
    </row>
    <row r="14796" spans="1:4" x14ac:dyDescent="0.3">
      <c r="A14796" s="4">
        <v>41057</v>
      </c>
      <c r="B14796" s="200">
        <v>13943.9</v>
      </c>
      <c r="C14796" s="201">
        <f t="shared" si="462"/>
        <v>13.943899999999999</v>
      </c>
      <c r="D14796" s="254">
        <f t="shared" si="463"/>
        <v>-0.5115728188589741</v>
      </c>
    </row>
    <row r="14797" spans="1:4" x14ac:dyDescent="0.3">
      <c r="A14797" s="4">
        <v>41058</v>
      </c>
      <c r="B14797" s="200">
        <v>13916.9</v>
      </c>
      <c r="C14797" s="201">
        <f t="shared" si="462"/>
        <v>13.9169</v>
      </c>
      <c r="D14797" s="254">
        <f t="shared" si="463"/>
        <v>-0.19363305818315135</v>
      </c>
    </row>
    <row r="14798" spans="1:4" x14ac:dyDescent="0.3">
      <c r="A14798" s="4">
        <v>41059</v>
      </c>
      <c r="B14798" s="200">
        <v>14074.9</v>
      </c>
      <c r="C14798" s="201">
        <f t="shared" si="462"/>
        <v>14.0749</v>
      </c>
      <c r="D14798" s="254">
        <f t="shared" si="463"/>
        <v>1.1353103061745085</v>
      </c>
    </row>
    <row r="14799" spans="1:4" x14ac:dyDescent="0.3">
      <c r="A14799" s="4">
        <v>41060</v>
      </c>
      <c r="B14799" s="200">
        <v>14304.7</v>
      </c>
      <c r="C14799" s="201">
        <f t="shared" si="462"/>
        <v>14.3047</v>
      </c>
      <c r="D14799" s="254">
        <f t="shared" si="463"/>
        <v>1.6326936603457298</v>
      </c>
    </row>
    <row r="14800" spans="1:4" x14ac:dyDescent="0.3">
      <c r="A14800" s="4">
        <v>41061</v>
      </c>
      <c r="B14800" s="200">
        <v>14394.9</v>
      </c>
      <c r="C14800" s="201">
        <f t="shared" si="462"/>
        <v>14.3949</v>
      </c>
      <c r="D14800" s="254">
        <f t="shared" si="463"/>
        <v>0.63056198312441136</v>
      </c>
    </row>
    <row r="14801" spans="1:4" x14ac:dyDescent="0.3">
      <c r="A14801" s="4">
        <v>41064</v>
      </c>
      <c r="B14801" s="200">
        <v>14244.300000000001</v>
      </c>
      <c r="C14801" s="201">
        <f t="shared" si="462"/>
        <v>14.244300000000001</v>
      </c>
      <c r="D14801" s="254">
        <f t="shared" si="463"/>
        <v>-1.0462038638684446</v>
      </c>
    </row>
    <row r="14802" spans="1:4" x14ac:dyDescent="0.3">
      <c r="A14802" s="4">
        <v>41065</v>
      </c>
      <c r="B14802" s="200">
        <v>14231.9</v>
      </c>
      <c r="C14802" s="201">
        <f t="shared" si="462"/>
        <v>14.2319</v>
      </c>
      <c r="D14802" s="254">
        <f t="shared" si="463"/>
        <v>-8.7052364805584315E-2</v>
      </c>
    </row>
    <row r="14803" spans="1:4" x14ac:dyDescent="0.3">
      <c r="A14803" s="4">
        <v>41066</v>
      </c>
      <c r="B14803" s="200">
        <v>14111.599999999999</v>
      </c>
      <c r="C14803" s="201">
        <f t="shared" si="462"/>
        <v>14.111599999999999</v>
      </c>
      <c r="D14803" s="254">
        <f t="shared" si="463"/>
        <v>-0.84528418552688445</v>
      </c>
    </row>
    <row r="14804" spans="1:4" x14ac:dyDescent="0.3">
      <c r="A14804" s="4">
        <v>41067</v>
      </c>
      <c r="B14804" s="200">
        <v>13935.5</v>
      </c>
      <c r="C14804" s="201">
        <f t="shared" si="462"/>
        <v>13.935499999999999</v>
      </c>
      <c r="D14804" s="254">
        <f t="shared" si="463"/>
        <v>-1.2479095212449276</v>
      </c>
    </row>
    <row r="14805" spans="1:4" x14ac:dyDescent="0.3">
      <c r="A14805" s="4">
        <v>41068</v>
      </c>
      <c r="B14805" s="200">
        <v>14035.1</v>
      </c>
      <c r="C14805" s="201">
        <f t="shared" si="462"/>
        <v>14.0351</v>
      </c>
      <c r="D14805" s="254">
        <f t="shared" si="463"/>
        <v>0.7147213949983966</v>
      </c>
    </row>
    <row r="14806" spans="1:4" x14ac:dyDescent="0.3">
      <c r="A14806" s="4">
        <v>41071</v>
      </c>
      <c r="B14806" s="200">
        <v>13962.5</v>
      </c>
      <c r="C14806" s="201">
        <f t="shared" si="462"/>
        <v>13.9625</v>
      </c>
      <c r="D14806" s="254">
        <f t="shared" si="463"/>
        <v>-0.51727454738477174</v>
      </c>
    </row>
    <row r="14807" spans="1:4" x14ac:dyDescent="0.3">
      <c r="A14807" s="4">
        <v>41072</v>
      </c>
      <c r="B14807" s="200">
        <v>14006</v>
      </c>
      <c r="C14807" s="201">
        <f t="shared" si="462"/>
        <v>14.006</v>
      </c>
      <c r="D14807" s="254">
        <f t="shared" si="463"/>
        <v>0.31154879140555813</v>
      </c>
    </row>
    <row r="14808" spans="1:4" x14ac:dyDescent="0.3">
      <c r="A14808" s="4">
        <v>41073</v>
      </c>
      <c r="B14808" s="200">
        <v>13970</v>
      </c>
      <c r="C14808" s="201">
        <f t="shared" si="462"/>
        <v>13.97</v>
      </c>
      <c r="D14808" s="254">
        <f t="shared" si="463"/>
        <v>-0.25703270027130909</v>
      </c>
    </row>
    <row r="14809" spans="1:4" x14ac:dyDescent="0.3">
      <c r="A14809" s="4">
        <v>41074</v>
      </c>
      <c r="B14809" s="200">
        <v>13997.400000000001</v>
      </c>
      <c r="C14809" s="201">
        <f t="shared" si="462"/>
        <v>13.997400000000001</v>
      </c>
      <c r="D14809" s="254">
        <f t="shared" si="463"/>
        <v>0.19613457408733659</v>
      </c>
    </row>
    <row r="14810" spans="1:4" x14ac:dyDescent="0.3">
      <c r="A14810" s="4">
        <v>41075</v>
      </c>
      <c r="B14810" s="200">
        <v>13911.5</v>
      </c>
      <c r="C14810" s="201">
        <f t="shared" si="462"/>
        <v>13.9115</v>
      </c>
      <c r="D14810" s="254">
        <f t="shared" si="463"/>
        <v>-0.61368539871691219</v>
      </c>
    </row>
    <row r="14811" spans="1:4" x14ac:dyDescent="0.3">
      <c r="A14811" s="4">
        <v>41078</v>
      </c>
      <c r="B14811" s="200">
        <v>13915.4</v>
      </c>
      <c r="C14811" s="201">
        <f t="shared" si="462"/>
        <v>13.9154</v>
      </c>
      <c r="D14811" s="254">
        <f t="shared" si="463"/>
        <v>2.8034360061823804E-2</v>
      </c>
    </row>
    <row r="14812" spans="1:4" x14ac:dyDescent="0.3">
      <c r="A14812" s="4">
        <v>41079</v>
      </c>
      <c r="B14812" s="200">
        <v>13703.300000000001</v>
      </c>
      <c r="C14812" s="201">
        <f t="shared" si="462"/>
        <v>13.7033</v>
      </c>
      <c r="D14812" s="254">
        <f t="shared" si="463"/>
        <v>-1.5242105868318423</v>
      </c>
    </row>
    <row r="14813" spans="1:4" x14ac:dyDescent="0.3">
      <c r="A14813" s="4">
        <v>41080</v>
      </c>
      <c r="B14813" s="200">
        <v>13725.699999999999</v>
      </c>
      <c r="C14813" s="201">
        <f t="shared" si="462"/>
        <v>13.7257</v>
      </c>
      <c r="D14813" s="254">
        <f t="shared" si="463"/>
        <v>0.16346427502862415</v>
      </c>
    </row>
    <row r="14814" spans="1:4" x14ac:dyDescent="0.3">
      <c r="A14814" s="4">
        <v>41081</v>
      </c>
      <c r="B14814" s="200">
        <v>13766.8</v>
      </c>
      <c r="C14814" s="201">
        <f t="shared" si="462"/>
        <v>13.7668</v>
      </c>
      <c r="D14814" s="254">
        <f t="shared" si="463"/>
        <v>0.29943828001486317</v>
      </c>
    </row>
    <row r="14815" spans="1:4" x14ac:dyDescent="0.3">
      <c r="A14815" s="4">
        <v>41082</v>
      </c>
      <c r="B14815" s="200">
        <v>13849</v>
      </c>
      <c r="C14815" s="201">
        <f t="shared" si="462"/>
        <v>13.849</v>
      </c>
      <c r="D14815" s="254">
        <f t="shared" si="463"/>
        <v>0.59708864805183559</v>
      </c>
    </row>
    <row r="14816" spans="1:4" x14ac:dyDescent="0.3">
      <c r="A14816" s="4">
        <v>41085</v>
      </c>
      <c r="B14816" s="200">
        <v>13954.2</v>
      </c>
      <c r="C14816" s="201">
        <f t="shared" si="462"/>
        <v>13.9542</v>
      </c>
      <c r="D14816" s="254">
        <f t="shared" si="463"/>
        <v>0.75962163333094246</v>
      </c>
    </row>
    <row r="14817" spans="1:4" x14ac:dyDescent="0.3">
      <c r="A14817" s="4">
        <v>41086</v>
      </c>
      <c r="B14817" s="200">
        <v>13861.599999999999</v>
      </c>
      <c r="C14817" s="201">
        <f t="shared" si="462"/>
        <v>13.861599999999999</v>
      </c>
      <c r="D14817" s="254">
        <f t="shared" si="463"/>
        <v>-0.66359948975937</v>
      </c>
    </row>
    <row r="14818" spans="1:4" x14ac:dyDescent="0.3">
      <c r="A14818" s="4">
        <v>41087</v>
      </c>
      <c r="B14818" s="200">
        <v>13665.2</v>
      </c>
      <c r="C14818" s="201">
        <f t="shared" si="462"/>
        <v>13.6652</v>
      </c>
      <c r="D14818" s="254">
        <f t="shared" si="463"/>
        <v>-1.4168638541005252</v>
      </c>
    </row>
    <row r="14819" spans="1:4" x14ac:dyDescent="0.3">
      <c r="A14819" s="4">
        <v>41088</v>
      </c>
      <c r="B14819" s="200">
        <v>13653</v>
      </c>
      <c r="C14819" s="201">
        <f t="shared" si="462"/>
        <v>13.653</v>
      </c>
      <c r="D14819" s="254">
        <f t="shared" si="463"/>
        <v>-8.9277873723037082E-2</v>
      </c>
    </row>
    <row r="14820" spans="1:4" x14ac:dyDescent="0.3">
      <c r="A14820" s="4">
        <v>41089</v>
      </c>
      <c r="B14820" s="200">
        <v>13408.4</v>
      </c>
      <c r="C14820" s="201">
        <f t="shared" si="462"/>
        <v>13.4084</v>
      </c>
      <c r="D14820" s="254">
        <f t="shared" si="463"/>
        <v>-1.7915476452061818</v>
      </c>
    </row>
    <row r="14821" spans="1:4" x14ac:dyDescent="0.3">
      <c r="A14821" s="4">
        <v>41092</v>
      </c>
      <c r="B14821" s="200">
        <v>13397</v>
      </c>
      <c r="C14821" s="201">
        <f t="shared" si="462"/>
        <v>13.397</v>
      </c>
      <c r="D14821" s="254">
        <f t="shared" si="463"/>
        <v>-8.502132991259348E-2</v>
      </c>
    </row>
    <row r="14822" spans="1:4" x14ac:dyDescent="0.3">
      <c r="A14822" s="4">
        <v>41093</v>
      </c>
      <c r="B14822" s="200">
        <v>13317.4</v>
      </c>
      <c r="C14822" s="201">
        <f t="shared" si="462"/>
        <v>13.317399999999999</v>
      </c>
      <c r="D14822" s="254">
        <f t="shared" si="463"/>
        <v>-0.59416287228484244</v>
      </c>
    </row>
    <row r="14823" spans="1:4" x14ac:dyDescent="0.3">
      <c r="A14823" s="4">
        <v>41094</v>
      </c>
      <c r="B14823" s="200">
        <v>13361.7</v>
      </c>
      <c r="C14823" s="201">
        <f t="shared" si="462"/>
        <v>13.361700000000001</v>
      </c>
      <c r="D14823" s="254">
        <f t="shared" si="463"/>
        <v>0.33264751377897195</v>
      </c>
    </row>
    <row r="14824" spans="1:4" x14ac:dyDescent="0.3">
      <c r="A14824" s="4">
        <v>41095</v>
      </c>
      <c r="B14824" s="200">
        <v>13350.8</v>
      </c>
      <c r="C14824" s="201">
        <f t="shared" si="462"/>
        <v>13.3508</v>
      </c>
      <c r="D14824" s="254">
        <f t="shared" si="463"/>
        <v>-8.1576446110909195E-2</v>
      </c>
    </row>
    <row r="14825" spans="1:4" x14ac:dyDescent="0.3">
      <c r="A14825" s="4">
        <v>41096</v>
      </c>
      <c r="B14825" s="200">
        <v>13492.5</v>
      </c>
      <c r="C14825" s="201">
        <f t="shared" si="462"/>
        <v>13.4925</v>
      </c>
      <c r="D14825" s="254">
        <f t="shared" si="463"/>
        <v>1.061359618899238</v>
      </c>
    </row>
    <row r="14826" spans="1:4" x14ac:dyDescent="0.3">
      <c r="A14826" s="4">
        <v>41099</v>
      </c>
      <c r="B14826" s="200">
        <v>13453.300000000001</v>
      </c>
      <c r="C14826" s="201">
        <f t="shared" si="462"/>
        <v>13.4533</v>
      </c>
      <c r="D14826" s="254">
        <f t="shared" si="463"/>
        <v>-0.2905317769130944</v>
      </c>
    </row>
    <row r="14827" spans="1:4" x14ac:dyDescent="0.3">
      <c r="A14827" s="4">
        <v>41100</v>
      </c>
      <c r="B14827" s="200">
        <v>13292.400000000001</v>
      </c>
      <c r="C14827" s="201">
        <f t="shared" si="462"/>
        <v>13.292400000000001</v>
      </c>
      <c r="D14827" s="254">
        <f t="shared" si="463"/>
        <v>-1.1959890881791058</v>
      </c>
    </row>
    <row r="14828" spans="1:4" x14ac:dyDescent="0.3">
      <c r="A14828" s="4">
        <v>41101</v>
      </c>
      <c r="B14828" s="200">
        <v>13324.1</v>
      </c>
      <c r="C14828" s="201">
        <f t="shared" si="462"/>
        <v>13.3241</v>
      </c>
      <c r="D14828" s="254">
        <f t="shared" si="463"/>
        <v>0.23848214017030411</v>
      </c>
    </row>
    <row r="14829" spans="1:4" x14ac:dyDescent="0.3">
      <c r="A14829" s="4">
        <v>41102</v>
      </c>
      <c r="B14829" s="200">
        <v>13479.5</v>
      </c>
      <c r="C14829" s="201">
        <f t="shared" si="462"/>
        <v>13.4795</v>
      </c>
      <c r="D14829" s="254">
        <f t="shared" si="463"/>
        <v>1.1663076680601181</v>
      </c>
    </row>
    <row r="14830" spans="1:4" x14ac:dyDescent="0.3">
      <c r="A14830" s="4">
        <v>41103</v>
      </c>
      <c r="B14830" s="200">
        <v>13344.900000000001</v>
      </c>
      <c r="C14830" s="201">
        <f t="shared" si="462"/>
        <v>13.344900000000001</v>
      </c>
      <c r="D14830" s="254">
        <f t="shared" si="463"/>
        <v>-0.99855335880409957</v>
      </c>
    </row>
    <row r="14831" spans="1:4" x14ac:dyDescent="0.3">
      <c r="A14831" s="4">
        <v>41106</v>
      </c>
      <c r="B14831" s="200">
        <v>13283.2</v>
      </c>
      <c r="C14831" s="201">
        <f t="shared" si="462"/>
        <v>13.283200000000001</v>
      </c>
      <c r="D14831" s="254">
        <f t="shared" si="463"/>
        <v>-0.46234891231856645</v>
      </c>
    </row>
    <row r="14832" spans="1:4" x14ac:dyDescent="0.3">
      <c r="A14832" s="4">
        <v>41107</v>
      </c>
      <c r="B14832" s="200">
        <v>13222.6</v>
      </c>
      <c r="C14832" s="201">
        <f t="shared" si="462"/>
        <v>13.2226</v>
      </c>
      <c r="D14832" s="254">
        <f t="shared" si="463"/>
        <v>-0.45621536979041366</v>
      </c>
    </row>
    <row r="14833" spans="1:4" x14ac:dyDescent="0.3">
      <c r="A14833" s="4">
        <v>41108</v>
      </c>
      <c r="B14833" s="200">
        <v>13120.1</v>
      </c>
      <c r="C14833" s="201">
        <f t="shared" si="462"/>
        <v>13.120100000000001</v>
      </c>
      <c r="D14833" s="254">
        <f t="shared" si="463"/>
        <v>-0.77518793580687584</v>
      </c>
    </row>
    <row r="14834" spans="1:4" x14ac:dyDescent="0.3">
      <c r="A14834" s="4">
        <v>41109</v>
      </c>
      <c r="B14834" s="200">
        <v>13192.1</v>
      </c>
      <c r="C14834" s="201">
        <f t="shared" si="462"/>
        <v>13.1921</v>
      </c>
      <c r="D14834" s="254">
        <f t="shared" si="463"/>
        <v>0.54877630505865138</v>
      </c>
    </row>
    <row r="14835" spans="1:4" x14ac:dyDescent="0.3">
      <c r="A14835" s="4">
        <v>41110</v>
      </c>
      <c r="B14835" s="200">
        <v>13292.8</v>
      </c>
      <c r="C14835" s="201">
        <f t="shared" si="462"/>
        <v>13.2928</v>
      </c>
      <c r="D14835" s="254">
        <f t="shared" si="463"/>
        <v>0.76333563268924376</v>
      </c>
    </row>
    <row r="14836" spans="1:4" x14ac:dyDescent="0.3">
      <c r="A14836" s="4">
        <v>41113</v>
      </c>
      <c r="B14836" s="200">
        <v>13521.800000000001</v>
      </c>
      <c r="C14836" s="201">
        <f t="shared" si="462"/>
        <v>13.521800000000001</v>
      </c>
      <c r="D14836" s="254">
        <f t="shared" si="463"/>
        <v>1.7227371208473841</v>
      </c>
    </row>
    <row r="14837" spans="1:4" x14ac:dyDescent="0.3">
      <c r="A14837" s="4">
        <v>41114</v>
      </c>
      <c r="B14837" s="200">
        <v>13679.6</v>
      </c>
      <c r="C14837" s="201">
        <f t="shared" si="462"/>
        <v>13.679600000000001</v>
      </c>
      <c r="D14837" s="254">
        <f t="shared" si="463"/>
        <v>1.1670043929062679</v>
      </c>
    </row>
    <row r="14838" spans="1:4" x14ac:dyDescent="0.3">
      <c r="A14838" s="4">
        <v>41115</v>
      </c>
      <c r="B14838" s="200">
        <v>13654.1</v>
      </c>
      <c r="C14838" s="201">
        <f t="shared" si="462"/>
        <v>13.6541</v>
      </c>
      <c r="D14838" s="254">
        <f t="shared" si="463"/>
        <v>-0.18640895932630075</v>
      </c>
    </row>
    <row r="14839" spans="1:4" x14ac:dyDescent="0.3">
      <c r="A14839" s="4">
        <v>41116</v>
      </c>
      <c r="B14839" s="200">
        <v>13442.5</v>
      </c>
      <c r="C14839" s="201">
        <f t="shared" si="462"/>
        <v>13.442500000000001</v>
      </c>
      <c r="D14839" s="254">
        <f t="shared" si="463"/>
        <v>-1.5497176672208401</v>
      </c>
    </row>
    <row r="14840" spans="1:4" x14ac:dyDescent="0.3">
      <c r="A14840" s="4">
        <v>41117</v>
      </c>
      <c r="B14840" s="200">
        <v>13283.699999999999</v>
      </c>
      <c r="C14840" s="201">
        <f t="shared" si="462"/>
        <v>13.2837</v>
      </c>
      <c r="D14840" s="254">
        <f t="shared" si="463"/>
        <v>-1.1813278779988945</v>
      </c>
    </row>
    <row r="14841" spans="1:4" x14ac:dyDescent="0.3">
      <c r="A14841" s="4">
        <v>41120</v>
      </c>
      <c r="B14841" s="200">
        <v>13264.4</v>
      </c>
      <c r="C14841" s="201">
        <f t="shared" si="462"/>
        <v>13.2644</v>
      </c>
      <c r="D14841" s="254">
        <f t="shared" si="463"/>
        <v>-0.1452908451711421</v>
      </c>
    </row>
    <row r="14842" spans="1:4" x14ac:dyDescent="0.3">
      <c r="A14842" s="4">
        <v>41121</v>
      </c>
      <c r="B14842" s="200">
        <v>13283.300000000001</v>
      </c>
      <c r="C14842" s="201">
        <f t="shared" si="462"/>
        <v>13.283300000000001</v>
      </c>
      <c r="D14842" s="254">
        <f t="shared" si="463"/>
        <v>0.14248665601159782</v>
      </c>
    </row>
    <row r="14843" spans="1:4" x14ac:dyDescent="0.3">
      <c r="A14843" s="4">
        <v>41122</v>
      </c>
      <c r="B14843" s="200">
        <v>13286.699999999999</v>
      </c>
      <c r="C14843" s="201">
        <f t="shared" si="462"/>
        <v>13.2867</v>
      </c>
      <c r="D14843" s="254">
        <f t="shared" si="463"/>
        <v>2.5596049174514413E-2</v>
      </c>
    </row>
    <row r="14844" spans="1:4" x14ac:dyDescent="0.3">
      <c r="A14844" s="4">
        <v>41123</v>
      </c>
      <c r="B14844" s="200">
        <v>13392.699999999999</v>
      </c>
      <c r="C14844" s="201">
        <f t="shared" si="462"/>
        <v>13.3927</v>
      </c>
      <c r="D14844" s="254">
        <f t="shared" si="463"/>
        <v>0.79779027147448556</v>
      </c>
    </row>
    <row r="14845" spans="1:4" x14ac:dyDescent="0.3">
      <c r="A14845" s="4">
        <v>41124</v>
      </c>
      <c r="B14845" s="200">
        <v>13135.7</v>
      </c>
      <c r="C14845" s="201">
        <f t="shared" si="462"/>
        <v>13.1357</v>
      </c>
      <c r="D14845" s="254">
        <f t="shared" si="463"/>
        <v>-1.9189558490819492</v>
      </c>
    </row>
    <row r="14846" spans="1:4" x14ac:dyDescent="0.3">
      <c r="A14846" s="4">
        <v>41127</v>
      </c>
      <c r="B14846" s="200">
        <v>13070.800000000001</v>
      </c>
      <c r="C14846" s="201">
        <f t="shared" si="462"/>
        <v>13.070800000000002</v>
      </c>
      <c r="D14846" s="254">
        <f t="shared" si="463"/>
        <v>-0.49407340301620417</v>
      </c>
    </row>
    <row r="14847" spans="1:4" x14ac:dyDescent="0.3">
      <c r="A14847" s="4">
        <v>41128</v>
      </c>
      <c r="B14847" s="200">
        <v>13184.900000000001</v>
      </c>
      <c r="C14847" s="201">
        <f t="shared" si="462"/>
        <v>13.184900000000001</v>
      </c>
      <c r="D14847" s="254">
        <f t="shared" si="463"/>
        <v>0.87293815221716198</v>
      </c>
    </row>
    <row r="14848" spans="1:4" x14ac:dyDescent="0.3">
      <c r="A14848" s="4">
        <v>41129</v>
      </c>
      <c r="B14848" s="200">
        <v>13189.1</v>
      </c>
      <c r="C14848" s="201">
        <f t="shared" si="462"/>
        <v>13.1891</v>
      </c>
      <c r="D14848" s="254">
        <f t="shared" si="463"/>
        <v>3.1854621574667341E-2</v>
      </c>
    </row>
    <row r="14849" spans="1:4" x14ac:dyDescent="0.3">
      <c r="A14849" s="4">
        <v>41130</v>
      </c>
      <c r="B14849" s="200">
        <v>13118.800000000001</v>
      </c>
      <c r="C14849" s="201">
        <f t="shared" si="462"/>
        <v>13.1188</v>
      </c>
      <c r="D14849" s="254">
        <f t="shared" si="463"/>
        <v>-0.5330158994927614</v>
      </c>
    </row>
    <row r="14850" spans="1:4" x14ac:dyDescent="0.3">
      <c r="A14850" s="4">
        <v>41131</v>
      </c>
      <c r="B14850" s="200">
        <v>13109.400000000001</v>
      </c>
      <c r="C14850" s="201">
        <f t="shared" si="462"/>
        <v>13.109400000000001</v>
      </c>
      <c r="D14850" s="254">
        <f t="shared" si="463"/>
        <v>-7.165289508186401E-2</v>
      </c>
    </row>
    <row r="14851" spans="1:4" x14ac:dyDescent="0.3">
      <c r="A14851" s="4">
        <v>41134</v>
      </c>
      <c r="B14851" s="200">
        <v>13147.4</v>
      </c>
      <c r="C14851" s="201">
        <f t="shared" si="462"/>
        <v>13.147399999999999</v>
      </c>
      <c r="D14851" s="254">
        <f t="shared" si="463"/>
        <v>0.28986833874928841</v>
      </c>
    </row>
    <row r="14852" spans="1:4" x14ac:dyDescent="0.3">
      <c r="A14852" s="4">
        <v>41135</v>
      </c>
      <c r="B14852" s="200">
        <v>13131.1</v>
      </c>
      <c r="C14852" s="201">
        <f t="shared" si="462"/>
        <v>13.1311</v>
      </c>
      <c r="D14852" s="254">
        <f t="shared" si="463"/>
        <v>-0.12397888555911729</v>
      </c>
    </row>
    <row r="14853" spans="1:4" x14ac:dyDescent="0.3">
      <c r="A14853" s="4">
        <v>41136</v>
      </c>
      <c r="B14853" s="200">
        <v>13163.9</v>
      </c>
      <c r="C14853" s="201">
        <f t="shared" si="462"/>
        <v>13.1639</v>
      </c>
      <c r="D14853" s="254">
        <f t="shared" si="463"/>
        <v>0.24978866964686652</v>
      </c>
    </row>
    <row r="14854" spans="1:4" x14ac:dyDescent="0.3">
      <c r="A14854" s="4">
        <v>41137</v>
      </c>
      <c r="B14854" s="200">
        <v>13143</v>
      </c>
      <c r="C14854" s="201">
        <f t="shared" ref="C14854:C14917" si="464">B14854/1000</f>
        <v>13.143000000000001</v>
      </c>
      <c r="D14854" s="254">
        <f t="shared" si="463"/>
        <v>-0.15876753849543013</v>
      </c>
    </row>
    <row r="14855" spans="1:4" x14ac:dyDescent="0.3">
      <c r="A14855" s="4">
        <v>41138</v>
      </c>
      <c r="B14855" s="200">
        <v>13174.5</v>
      </c>
      <c r="C14855" s="201">
        <f t="shared" si="464"/>
        <v>13.1745</v>
      </c>
      <c r="D14855" s="254">
        <f t="shared" ref="D14855:D14918" si="465">((B14855/B14854)-1)*100</f>
        <v>0.23967130792057478</v>
      </c>
    </row>
    <row r="14856" spans="1:4" x14ac:dyDescent="0.3">
      <c r="A14856" s="4">
        <v>41141</v>
      </c>
      <c r="B14856" s="200">
        <v>13126.099999999999</v>
      </c>
      <c r="C14856" s="201">
        <f t="shared" si="464"/>
        <v>13.126099999999999</v>
      </c>
      <c r="D14856" s="254">
        <f t="shared" si="465"/>
        <v>-0.3673763710197786</v>
      </c>
    </row>
    <row r="14857" spans="1:4" x14ac:dyDescent="0.3">
      <c r="A14857" s="4">
        <v>41142</v>
      </c>
      <c r="B14857" s="200">
        <v>13085.4</v>
      </c>
      <c r="C14857" s="201">
        <f t="shared" si="464"/>
        <v>13.0854</v>
      </c>
      <c r="D14857" s="254">
        <f t="shared" si="465"/>
        <v>-0.31006925133892915</v>
      </c>
    </row>
    <row r="14858" spans="1:4" x14ac:dyDescent="0.3">
      <c r="A14858" s="4">
        <v>41143</v>
      </c>
      <c r="B14858" s="200">
        <v>13176.199999999999</v>
      </c>
      <c r="C14858" s="201">
        <f t="shared" si="464"/>
        <v>13.1762</v>
      </c>
      <c r="D14858" s="254">
        <f t="shared" si="465"/>
        <v>0.69390312867776416</v>
      </c>
    </row>
    <row r="14859" spans="1:4" x14ac:dyDescent="0.3">
      <c r="A14859" s="4">
        <v>41144</v>
      </c>
      <c r="B14859" s="200">
        <v>13128.4</v>
      </c>
      <c r="C14859" s="201">
        <f t="shared" si="464"/>
        <v>13.128399999999999</v>
      </c>
      <c r="D14859" s="254">
        <f t="shared" si="465"/>
        <v>-0.36277530699290184</v>
      </c>
    </row>
    <row r="14860" spans="1:4" x14ac:dyDescent="0.3">
      <c r="A14860" s="4">
        <v>41145</v>
      </c>
      <c r="B14860" s="200">
        <v>13176</v>
      </c>
      <c r="C14860" s="201">
        <f t="shared" si="464"/>
        <v>13.176</v>
      </c>
      <c r="D14860" s="254">
        <f t="shared" si="465"/>
        <v>0.36257274306084053</v>
      </c>
    </row>
    <row r="14861" spans="1:4" x14ac:dyDescent="0.3">
      <c r="A14861" s="4">
        <v>41148</v>
      </c>
      <c r="B14861" s="200">
        <v>13170.3</v>
      </c>
      <c r="C14861" s="201">
        <f t="shared" si="464"/>
        <v>13.170299999999999</v>
      </c>
      <c r="D14861" s="254">
        <f t="shared" si="465"/>
        <v>-4.3260473588346837E-2</v>
      </c>
    </row>
    <row r="14862" spans="1:4" x14ac:dyDescent="0.3">
      <c r="A14862" s="4">
        <v>41149</v>
      </c>
      <c r="B14862" s="200">
        <v>13184.699999999999</v>
      </c>
      <c r="C14862" s="201">
        <f t="shared" si="464"/>
        <v>13.184699999999999</v>
      </c>
      <c r="D14862" s="254">
        <f t="shared" si="465"/>
        <v>0.10933691715451221</v>
      </c>
    </row>
    <row r="14863" spans="1:4" x14ac:dyDescent="0.3">
      <c r="A14863" s="4">
        <v>41150</v>
      </c>
      <c r="B14863" s="200">
        <v>13274.6</v>
      </c>
      <c r="C14863" s="201">
        <f t="shared" si="464"/>
        <v>13.2746</v>
      </c>
      <c r="D14863" s="254">
        <f t="shared" si="465"/>
        <v>0.68185093327872703</v>
      </c>
    </row>
    <row r="14864" spans="1:4" x14ac:dyDescent="0.3">
      <c r="A14864" s="4">
        <v>41151</v>
      </c>
      <c r="B14864" s="200">
        <v>13417.199999999999</v>
      </c>
      <c r="C14864" s="201">
        <f t="shared" si="464"/>
        <v>13.417199999999999</v>
      </c>
      <c r="D14864" s="254">
        <f t="shared" si="465"/>
        <v>1.0742319919244236</v>
      </c>
    </row>
    <row r="14865" spans="1:4" x14ac:dyDescent="0.3">
      <c r="A14865" s="4">
        <v>41152</v>
      </c>
      <c r="B14865" s="200">
        <v>13257.099999999999</v>
      </c>
      <c r="C14865" s="201">
        <f t="shared" si="464"/>
        <v>13.257099999999998</v>
      </c>
      <c r="D14865" s="254">
        <f t="shared" si="465"/>
        <v>-1.1932444921444185</v>
      </c>
    </row>
    <row r="14866" spans="1:4" x14ac:dyDescent="0.3">
      <c r="A14866" s="4">
        <v>41155</v>
      </c>
      <c r="B14866" s="200">
        <v>13191</v>
      </c>
      <c r="C14866" s="201">
        <f t="shared" si="464"/>
        <v>13.191000000000001</v>
      </c>
      <c r="D14866" s="254">
        <f t="shared" si="465"/>
        <v>-0.49860074978689273</v>
      </c>
    </row>
    <row r="14867" spans="1:4" x14ac:dyDescent="0.3">
      <c r="A14867" s="4">
        <v>41156</v>
      </c>
      <c r="B14867" s="200">
        <v>13179.3</v>
      </c>
      <c r="C14867" s="201">
        <f t="shared" si="464"/>
        <v>13.1793</v>
      </c>
      <c r="D14867" s="254">
        <f t="shared" si="465"/>
        <v>-8.8696838753699048E-2</v>
      </c>
    </row>
    <row r="14868" spans="1:4" x14ac:dyDescent="0.3">
      <c r="A14868" s="4">
        <v>41157</v>
      </c>
      <c r="B14868" s="200">
        <v>13122.1</v>
      </c>
      <c r="C14868" s="201">
        <f t="shared" si="464"/>
        <v>13.1221</v>
      </c>
      <c r="D14868" s="254">
        <f t="shared" si="465"/>
        <v>-0.43401394611245481</v>
      </c>
    </row>
    <row r="14869" spans="1:4" x14ac:dyDescent="0.3">
      <c r="A14869" s="4">
        <v>41158</v>
      </c>
      <c r="B14869" s="200">
        <v>13048.3</v>
      </c>
      <c r="C14869" s="201">
        <f t="shared" si="464"/>
        <v>13.048299999999999</v>
      </c>
      <c r="D14869" s="254">
        <f t="shared" si="465"/>
        <v>-0.5624099801099014</v>
      </c>
    </row>
    <row r="14870" spans="1:4" x14ac:dyDescent="0.3">
      <c r="A14870" s="4">
        <v>41159</v>
      </c>
      <c r="B14870" s="200">
        <v>12997.6</v>
      </c>
      <c r="C14870" s="201">
        <f t="shared" si="464"/>
        <v>12.9976</v>
      </c>
      <c r="D14870" s="254">
        <f t="shared" si="465"/>
        <v>-0.38855636366422752</v>
      </c>
    </row>
    <row r="14871" spans="1:4" x14ac:dyDescent="0.3">
      <c r="A14871" s="4">
        <v>41162</v>
      </c>
      <c r="B14871" s="200">
        <v>12992.1</v>
      </c>
      <c r="C14871" s="201">
        <f t="shared" si="464"/>
        <v>12.992100000000001</v>
      </c>
      <c r="D14871" s="254">
        <f t="shared" si="465"/>
        <v>-4.2315504400813886E-2</v>
      </c>
    </row>
    <row r="14872" spans="1:4" x14ac:dyDescent="0.3">
      <c r="A14872" s="4">
        <v>41163</v>
      </c>
      <c r="B14872" s="200">
        <v>12999.2</v>
      </c>
      <c r="C14872" s="201">
        <f t="shared" si="464"/>
        <v>12.9992</v>
      </c>
      <c r="D14872" s="254">
        <f t="shared" si="465"/>
        <v>5.4648594145678686E-2</v>
      </c>
    </row>
    <row r="14873" spans="1:4" x14ac:dyDescent="0.3">
      <c r="A14873" s="4">
        <v>41164</v>
      </c>
      <c r="B14873" s="200">
        <v>13030.5</v>
      </c>
      <c r="C14873" s="201">
        <f t="shared" si="464"/>
        <v>13.0305</v>
      </c>
      <c r="D14873" s="254">
        <f t="shared" si="465"/>
        <v>0.24078404824912081</v>
      </c>
    </row>
    <row r="14874" spans="1:4" x14ac:dyDescent="0.3">
      <c r="A14874" s="4">
        <v>41165</v>
      </c>
      <c r="B14874" s="200">
        <v>12974.9</v>
      </c>
      <c r="C14874" s="201">
        <f t="shared" si="464"/>
        <v>12.9749</v>
      </c>
      <c r="D14874" s="254">
        <f t="shared" si="465"/>
        <v>-0.42669122443498297</v>
      </c>
    </row>
    <row r="14875" spans="1:4" x14ac:dyDescent="0.3">
      <c r="A14875" s="4">
        <v>41166</v>
      </c>
      <c r="B14875" s="200">
        <v>12745.8</v>
      </c>
      <c r="C14875" s="201">
        <f t="shared" si="464"/>
        <v>12.745799999999999</v>
      </c>
      <c r="D14875" s="254">
        <f t="shared" si="465"/>
        <v>-1.7657168841378357</v>
      </c>
    </row>
    <row r="14876" spans="1:4" x14ac:dyDescent="0.3">
      <c r="A14876" s="4">
        <v>41169</v>
      </c>
      <c r="B14876" s="200">
        <v>12749.2</v>
      </c>
      <c r="C14876" s="201">
        <f t="shared" si="464"/>
        <v>12.7492</v>
      </c>
      <c r="D14876" s="254">
        <f t="shared" si="465"/>
        <v>2.6675453875002475E-2</v>
      </c>
    </row>
    <row r="14877" spans="1:4" x14ac:dyDescent="0.3">
      <c r="A14877" s="4">
        <v>41170</v>
      </c>
      <c r="B14877" s="200">
        <v>12819.2</v>
      </c>
      <c r="C14877" s="201">
        <f t="shared" si="464"/>
        <v>12.8192</v>
      </c>
      <c r="D14877" s="254">
        <f t="shared" si="465"/>
        <v>0.549054058293863</v>
      </c>
    </row>
    <row r="14878" spans="1:4" x14ac:dyDescent="0.3">
      <c r="A14878" s="4">
        <v>41171</v>
      </c>
      <c r="B14878" s="200">
        <v>12823.5</v>
      </c>
      <c r="C14878" s="201">
        <f t="shared" si="464"/>
        <v>12.823499999999999</v>
      </c>
      <c r="D14878" s="254">
        <f t="shared" si="465"/>
        <v>3.3543434847715936E-2</v>
      </c>
    </row>
    <row r="14879" spans="1:4" x14ac:dyDescent="0.3">
      <c r="A14879" s="4">
        <v>41172</v>
      </c>
      <c r="B14879" s="200">
        <v>12904.199999999999</v>
      </c>
      <c r="C14879" s="201">
        <f t="shared" si="464"/>
        <v>12.904199999999999</v>
      </c>
      <c r="D14879" s="254">
        <f t="shared" si="465"/>
        <v>0.62931336998477416</v>
      </c>
    </row>
    <row r="14880" spans="1:4" x14ac:dyDescent="0.3">
      <c r="A14880" s="4">
        <v>41173</v>
      </c>
      <c r="B14880" s="200">
        <v>12837.6</v>
      </c>
      <c r="C14880" s="201">
        <f t="shared" si="464"/>
        <v>12.8376</v>
      </c>
      <c r="D14880" s="254">
        <f t="shared" si="465"/>
        <v>-0.51611103361695054</v>
      </c>
    </row>
    <row r="14881" spans="1:4" x14ac:dyDescent="0.3">
      <c r="A14881" s="4">
        <v>41176</v>
      </c>
      <c r="B14881" s="200">
        <v>12912.3</v>
      </c>
      <c r="C14881" s="201">
        <f t="shared" si="464"/>
        <v>12.9123</v>
      </c>
      <c r="D14881" s="254">
        <f t="shared" si="465"/>
        <v>0.58188446438585117</v>
      </c>
    </row>
    <row r="14882" spans="1:4" x14ac:dyDescent="0.3">
      <c r="A14882" s="4">
        <v>41177</v>
      </c>
      <c r="B14882" s="200">
        <v>12823.3</v>
      </c>
      <c r="C14882" s="201">
        <f t="shared" si="464"/>
        <v>12.8233</v>
      </c>
      <c r="D14882" s="254">
        <f t="shared" si="465"/>
        <v>-0.68926527419592709</v>
      </c>
    </row>
    <row r="14883" spans="1:4" x14ac:dyDescent="0.3">
      <c r="A14883" s="4">
        <v>41178</v>
      </c>
      <c r="B14883" s="200">
        <v>12917</v>
      </c>
      <c r="C14883" s="201">
        <f t="shared" si="464"/>
        <v>12.917</v>
      </c>
      <c r="D14883" s="254">
        <f t="shared" si="465"/>
        <v>0.73070114557096666</v>
      </c>
    </row>
    <row r="14884" spans="1:4" x14ac:dyDescent="0.3">
      <c r="A14884" s="4">
        <v>41179</v>
      </c>
      <c r="B14884" s="200">
        <v>12852.1</v>
      </c>
      <c r="C14884" s="201">
        <f t="shared" si="464"/>
        <v>12.8521</v>
      </c>
      <c r="D14884" s="254">
        <f t="shared" si="465"/>
        <v>-0.50243864674459626</v>
      </c>
    </row>
    <row r="14885" spans="1:4" x14ac:dyDescent="0.3">
      <c r="A14885" s="4">
        <v>41180</v>
      </c>
      <c r="B14885" s="200">
        <v>12869.5</v>
      </c>
      <c r="C14885" s="201">
        <f t="shared" si="464"/>
        <v>12.8695</v>
      </c>
      <c r="D14885" s="254">
        <f t="shared" si="465"/>
        <v>0.13538643490169644</v>
      </c>
    </row>
    <row r="14886" spans="1:4" x14ac:dyDescent="0.3">
      <c r="A14886" s="4">
        <v>41183</v>
      </c>
      <c r="B14886" s="200">
        <v>12817.8</v>
      </c>
      <c r="C14886" s="201">
        <f t="shared" si="464"/>
        <v>12.8178</v>
      </c>
      <c r="D14886" s="254">
        <f t="shared" si="465"/>
        <v>-0.40172500874160466</v>
      </c>
    </row>
    <row r="14887" spans="1:4" x14ac:dyDescent="0.3">
      <c r="A14887" s="4">
        <v>41184</v>
      </c>
      <c r="B14887" s="200">
        <v>12837.5</v>
      </c>
      <c r="C14887" s="201">
        <f t="shared" si="464"/>
        <v>12.8375</v>
      </c>
      <c r="D14887" s="254">
        <f t="shared" si="465"/>
        <v>0.15369252133752287</v>
      </c>
    </row>
    <row r="14888" spans="1:4" x14ac:dyDescent="0.3">
      <c r="A14888" s="4">
        <v>41185</v>
      </c>
      <c r="B14888" s="200">
        <v>12852.800000000001</v>
      </c>
      <c r="C14888" s="201">
        <f t="shared" si="464"/>
        <v>12.8528</v>
      </c>
      <c r="D14888" s="254">
        <f t="shared" si="465"/>
        <v>0.11918208373904449</v>
      </c>
    </row>
    <row r="14889" spans="1:4" x14ac:dyDescent="0.3">
      <c r="A14889" s="4">
        <v>41186</v>
      </c>
      <c r="B14889" s="200">
        <v>12758.900000000001</v>
      </c>
      <c r="C14889" s="201">
        <f t="shared" si="464"/>
        <v>12.758900000000001</v>
      </c>
      <c r="D14889" s="254">
        <f t="shared" si="465"/>
        <v>-0.73058010705837617</v>
      </c>
    </row>
    <row r="14890" spans="1:4" x14ac:dyDescent="0.3">
      <c r="A14890" s="4">
        <v>41187</v>
      </c>
      <c r="B14890" s="200">
        <v>12698.7</v>
      </c>
      <c r="C14890" s="201">
        <f t="shared" si="464"/>
        <v>12.698700000000001</v>
      </c>
      <c r="D14890" s="254">
        <f t="shared" si="465"/>
        <v>-0.47182750864103173</v>
      </c>
    </row>
    <row r="14891" spans="1:4" x14ac:dyDescent="0.3">
      <c r="A14891" s="4">
        <v>41190</v>
      </c>
      <c r="B14891" s="200">
        <v>12842.599999999999</v>
      </c>
      <c r="C14891" s="201">
        <f t="shared" si="464"/>
        <v>12.842599999999999</v>
      </c>
      <c r="D14891" s="254">
        <f t="shared" si="465"/>
        <v>1.1331868616472285</v>
      </c>
    </row>
    <row r="14892" spans="1:4" x14ac:dyDescent="0.3">
      <c r="A14892" s="4">
        <v>41191</v>
      </c>
      <c r="B14892" s="200">
        <v>12868</v>
      </c>
      <c r="C14892" s="201">
        <f t="shared" si="464"/>
        <v>12.868</v>
      </c>
      <c r="D14892" s="254">
        <f t="shared" si="465"/>
        <v>0.19777926588075978</v>
      </c>
    </row>
    <row r="14893" spans="1:4" x14ac:dyDescent="0.3">
      <c r="A14893" s="4">
        <v>41192</v>
      </c>
      <c r="B14893" s="200">
        <v>12911.9</v>
      </c>
      <c r="C14893" s="201">
        <f t="shared" si="464"/>
        <v>12.911899999999999</v>
      </c>
      <c r="D14893" s="254">
        <f t="shared" si="465"/>
        <v>0.34115635685421086</v>
      </c>
    </row>
    <row r="14894" spans="1:4" x14ac:dyDescent="0.3">
      <c r="A14894" s="4">
        <v>41193</v>
      </c>
      <c r="B14894" s="200">
        <v>12879.2</v>
      </c>
      <c r="C14894" s="201">
        <f t="shared" si="464"/>
        <v>12.879200000000001</v>
      </c>
      <c r="D14894" s="254">
        <f t="shared" si="465"/>
        <v>-0.25325474949464688</v>
      </c>
    </row>
    <row r="14895" spans="1:4" x14ac:dyDescent="0.3">
      <c r="A14895" s="4">
        <v>41194</v>
      </c>
      <c r="B14895" s="200">
        <v>12890.1</v>
      </c>
      <c r="C14895" s="201">
        <f t="shared" si="464"/>
        <v>12.8901</v>
      </c>
      <c r="D14895" s="254">
        <f t="shared" si="465"/>
        <v>8.4632585874899746E-2</v>
      </c>
    </row>
    <row r="14896" spans="1:4" x14ac:dyDescent="0.3">
      <c r="A14896" s="4">
        <v>41197</v>
      </c>
      <c r="B14896" s="200">
        <v>12818.8</v>
      </c>
      <c r="C14896" s="201">
        <f t="shared" si="464"/>
        <v>12.8188</v>
      </c>
      <c r="D14896" s="254">
        <f t="shared" si="465"/>
        <v>-0.55313767930428304</v>
      </c>
    </row>
    <row r="14897" spans="1:4" x14ac:dyDescent="0.3">
      <c r="A14897" s="4">
        <v>41198</v>
      </c>
      <c r="B14897" s="200">
        <v>12807.7</v>
      </c>
      <c r="C14897" s="201">
        <f t="shared" si="464"/>
        <v>12.807700000000001</v>
      </c>
      <c r="D14897" s="254">
        <f t="shared" si="465"/>
        <v>-8.6591568633553884E-2</v>
      </c>
    </row>
    <row r="14898" spans="1:4" x14ac:dyDescent="0.3">
      <c r="A14898" s="4">
        <v>41199</v>
      </c>
      <c r="B14898" s="200">
        <v>12798.1</v>
      </c>
      <c r="C14898" s="201">
        <f t="shared" si="464"/>
        <v>12.7981</v>
      </c>
      <c r="D14898" s="254">
        <f t="shared" si="465"/>
        <v>-7.4954909936997272E-2</v>
      </c>
    </row>
    <row r="14899" spans="1:4" x14ac:dyDescent="0.3">
      <c r="A14899" s="4">
        <v>41200</v>
      </c>
      <c r="B14899" s="200">
        <v>12829.9</v>
      </c>
      <c r="C14899" s="201">
        <f t="shared" si="464"/>
        <v>12.8299</v>
      </c>
      <c r="D14899" s="254">
        <f t="shared" si="465"/>
        <v>0.24847438291621948</v>
      </c>
    </row>
    <row r="14900" spans="1:4" x14ac:dyDescent="0.3">
      <c r="A14900" s="4">
        <v>41201</v>
      </c>
      <c r="B14900" s="200">
        <v>12855.1</v>
      </c>
      <c r="C14900" s="201">
        <f t="shared" si="464"/>
        <v>12.8551</v>
      </c>
      <c r="D14900" s="254">
        <f t="shared" si="465"/>
        <v>0.19641618407002515</v>
      </c>
    </row>
    <row r="14901" spans="1:4" x14ac:dyDescent="0.3">
      <c r="A14901" s="4">
        <v>41204</v>
      </c>
      <c r="B14901" s="200">
        <v>12857.1</v>
      </c>
      <c r="C14901" s="201">
        <f t="shared" si="464"/>
        <v>12.857100000000001</v>
      </c>
      <c r="D14901" s="254">
        <f t="shared" si="465"/>
        <v>1.5558027553264075E-2</v>
      </c>
    </row>
    <row r="14902" spans="1:4" x14ac:dyDescent="0.3">
      <c r="A14902" s="4">
        <v>41205</v>
      </c>
      <c r="B14902" s="200">
        <v>12975.9</v>
      </c>
      <c r="C14902" s="201">
        <f t="shared" si="464"/>
        <v>12.975899999999999</v>
      </c>
      <c r="D14902" s="254">
        <f t="shared" si="465"/>
        <v>0.92400308001026055</v>
      </c>
    </row>
    <row r="14903" spans="1:4" x14ac:dyDescent="0.3">
      <c r="A14903" s="4">
        <v>41206</v>
      </c>
      <c r="B14903" s="200">
        <v>12983.9</v>
      </c>
      <c r="C14903" s="201">
        <f t="shared" si="464"/>
        <v>12.9839</v>
      </c>
      <c r="D14903" s="254">
        <f t="shared" si="465"/>
        <v>6.1652756263530506E-2</v>
      </c>
    </row>
    <row r="14904" spans="1:4" x14ac:dyDescent="0.3">
      <c r="A14904" s="4">
        <v>41207</v>
      </c>
      <c r="B14904" s="200">
        <v>12966.900000000001</v>
      </c>
      <c r="C14904" s="201">
        <f t="shared" si="464"/>
        <v>12.966900000000001</v>
      </c>
      <c r="D14904" s="254">
        <f t="shared" si="465"/>
        <v>-0.13093138425278594</v>
      </c>
    </row>
    <row r="14905" spans="1:4" x14ac:dyDescent="0.3">
      <c r="A14905" s="4">
        <v>41208</v>
      </c>
      <c r="B14905" s="200">
        <v>13011.2</v>
      </c>
      <c r="C14905" s="201">
        <f t="shared" si="464"/>
        <v>13.011200000000001</v>
      </c>
      <c r="D14905" s="254">
        <f t="shared" si="465"/>
        <v>0.34163909646869328</v>
      </c>
    </row>
    <row r="14906" spans="1:4" x14ac:dyDescent="0.3">
      <c r="A14906" s="4">
        <v>41211</v>
      </c>
      <c r="B14906" s="200">
        <v>13090</v>
      </c>
      <c r="C14906" s="201">
        <f t="shared" si="464"/>
        <v>13.09</v>
      </c>
      <c r="D14906" s="254">
        <f t="shared" si="465"/>
        <v>0.60563207083128567</v>
      </c>
    </row>
    <row r="14907" spans="1:4" x14ac:dyDescent="0.3">
      <c r="A14907" s="4">
        <v>41212</v>
      </c>
      <c r="B14907" s="200">
        <v>13049.8</v>
      </c>
      <c r="C14907" s="201">
        <f t="shared" si="464"/>
        <v>13.049799999999999</v>
      </c>
      <c r="D14907" s="254">
        <f t="shared" si="465"/>
        <v>-0.30710466004584269</v>
      </c>
    </row>
    <row r="14908" spans="1:4" x14ac:dyDescent="0.3">
      <c r="A14908" s="4">
        <v>41213</v>
      </c>
      <c r="B14908" s="200">
        <v>13091.1</v>
      </c>
      <c r="C14908" s="201">
        <f t="shared" si="464"/>
        <v>13.091100000000001</v>
      </c>
      <c r="D14908" s="254">
        <f t="shared" si="465"/>
        <v>0.31647994605281671</v>
      </c>
    </row>
    <row r="14909" spans="1:4" x14ac:dyDescent="0.3">
      <c r="A14909" s="4">
        <v>41214</v>
      </c>
      <c r="B14909" s="200">
        <v>13038.7</v>
      </c>
      <c r="C14909" s="201">
        <f t="shared" si="464"/>
        <v>13.0387</v>
      </c>
      <c r="D14909" s="254">
        <f t="shared" si="465"/>
        <v>-0.400271940478647</v>
      </c>
    </row>
    <row r="14910" spans="1:4" x14ac:dyDescent="0.3">
      <c r="A14910" s="4">
        <v>41218</v>
      </c>
      <c r="B14910" s="200">
        <v>13044.9</v>
      </c>
      <c r="C14910" s="201">
        <f t="shared" si="464"/>
        <v>13.0449</v>
      </c>
      <c r="D14910" s="254">
        <f t="shared" si="465"/>
        <v>4.7550752759084602E-2</v>
      </c>
    </row>
    <row r="14911" spans="1:4" x14ac:dyDescent="0.3">
      <c r="A14911" s="4">
        <v>41219</v>
      </c>
      <c r="B14911" s="200">
        <v>12976.900000000001</v>
      </c>
      <c r="C14911" s="201">
        <f t="shared" si="464"/>
        <v>12.976900000000002</v>
      </c>
      <c r="D14911" s="254">
        <f t="shared" si="465"/>
        <v>-0.52127651419326959</v>
      </c>
    </row>
    <row r="14912" spans="1:4" x14ac:dyDescent="0.3">
      <c r="A14912" s="4">
        <v>41220</v>
      </c>
      <c r="B14912" s="200">
        <v>13043.2</v>
      </c>
      <c r="C14912" s="201">
        <f t="shared" si="464"/>
        <v>13.043200000000001</v>
      </c>
      <c r="D14912" s="254">
        <f t="shared" si="465"/>
        <v>0.51090784393807986</v>
      </c>
    </row>
    <row r="14913" spans="1:4" x14ac:dyDescent="0.3">
      <c r="A14913" s="4">
        <v>41221</v>
      </c>
      <c r="B14913" s="200">
        <v>13116.8</v>
      </c>
      <c r="C14913" s="201">
        <f t="shared" si="464"/>
        <v>13.1168</v>
      </c>
      <c r="D14913" s="254">
        <f t="shared" si="465"/>
        <v>0.56427870461235319</v>
      </c>
    </row>
    <row r="14914" spans="1:4" x14ac:dyDescent="0.3">
      <c r="A14914" s="4">
        <v>41222</v>
      </c>
      <c r="B14914" s="200">
        <v>13178.9</v>
      </c>
      <c r="C14914" s="201">
        <f t="shared" si="464"/>
        <v>13.178900000000001</v>
      </c>
      <c r="D14914" s="254">
        <f t="shared" si="465"/>
        <v>0.47343864357161092</v>
      </c>
    </row>
    <row r="14915" spans="1:4" x14ac:dyDescent="0.3">
      <c r="A14915" s="4">
        <v>41225</v>
      </c>
      <c r="B14915" s="200">
        <v>13197.5</v>
      </c>
      <c r="C14915" s="201">
        <f t="shared" si="464"/>
        <v>13.1975</v>
      </c>
      <c r="D14915" s="254">
        <f t="shared" si="465"/>
        <v>0.14113469257677203</v>
      </c>
    </row>
    <row r="14916" spans="1:4" x14ac:dyDescent="0.3">
      <c r="A14916" s="4">
        <v>41226</v>
      </c>
      <c r="B14916" s="200">
        <v>13228.400000000001</v>
      </c>
      <c r="C14916" s="201">
        <f t="shared" si="464"/>
        <v>13.228400000000001</v>
      </c>
      <c r="D14916" s="254">
        <f t="shared" si="465"/>
        <v>0.23413525288882298</v>
      </c>
    </row>
    <row r="14917" spans="1:4" x14ac:dyDescent="0.3">
      <c r="A14917" s="4">
        <v>41227</v>
      </c>
      <c r="B14917" s="200">
        <v>13235.300000000001</v>
      </c>
      <c r="C14917" s="201">
        <f t="shared" si="464"/>
        <v>13.235300000000001</v>
      </c>
      <c r="D14917" s="254">
        <f t="shared" si="465"/>
        <v>5.2160503159859317E-2</v>
      </c>
    </row>
    <row r="14918" spans="1:4" x14ac:dyDescent="0.3">
      <c r="A14918" s="4">
        <v>41228</v>
      </c>
      <c r="B14918" s="200">
        <v>13252.2</v>
      </c>
      <c r="C14918" s="201">
        <f t="shared" ref="C14918:C14981" si="466">B14918/1000</f>
        <v>13.2522</v>
      </c>
      <c r="D14918" s="254">
        <f t="shared" si="465"/>
        <v>0.12768883213829518</v>
      </c>
    </row>
    <row r="14919" spans="1:4" x14ac:dyDescent="0.3">
      <c r="A14919" s="4">
        <v>41229</v>
      </c>
      <c r="B14919" s="200">
        <v>13206.300000000001</v>
      </c>
      <c r="C14919" s="201">
        <f t="shared" si="466"/>
        <v>13.206300000000001</v>
      </c>
      <c r="D14919" s="254">
        <f t="shared" ref="D14919:D14982" si="467">((B14919/B14918)-1)*100</f>
        <v>-0.34635758591026189</v>
      </c>
    </row>
    <row r="14920" spans="1:4" x14ac:dyDescent="0.3">
      <c r="A14920" s="4">
        <v>41233</v>
      </c>
      <c r="B14920" s="200">
        <v>13024.5</v>
      </c>
      <c r="C14920" s="201">
        <f t="shared" si="466"/>
        <v>13.0245</v>
      </c>
      <c r="D14920" s="254">
        <f t="shared" si="467"/>
        <v>-1.3766157061402606</v>
      </c>
    </row>
    <row r="14921" spans="1:4" x14ac:dyDescent="0.3">
      <c r="A14921" s="4">
        <v>41234</v>
      </c>
      <c r="B14921" s="200">
        <v>13039.5</v>
      </c>
      <c r="C14921" s="201">
        <f t="shared" si="466"/>
        <v>13.0395</v>
      </c>
      <c r="D14921" s="254">
        <f t="shared" si="467"/>
        <v>0.11516756881262413</v>
      </c>
    </row>
    <row r="14922" spans="1:4" x14ac:dyDescent="0.3">
      <c r="A14922" s="4">
        <v>41235</v>
      </c>
      <c r="B14922" s="200">
        <v>13018.800000000001</v>
      </c>
      <c r="C14922" s="201">
        <f t="shared" si="466"/>
        <v>13.018800000000001</v>
      </c>
      <c r="D14922" s="254">
        <f t="shared" si="467"/>
        <v>-0.15874841826756247</v>
      </c>
    </row>
    <row r="14923" spans="1:4" x14ac:dyDescent="0.3">
      <c r="A14923" s="4">
        <v>41236</v>
      </c>
      <c r="B14923" s="200">
        <v>12979.900000000001</v>
      </c>
      <c r="C14923" s="201">
        <f t="shared" si="466"/>
        <v>12.979900000000001</v>
      </c>
      <c r="D14923" s="254">
        <f t="shared" si="467"/>
        <v>-0.29879866039880243</v>
      </c>
    </row>
    <row r="14924" spans="1:4" x14ac:dyDescent="0.3">
      <c r="A14924" s="4">
        <v>41239</v>
      </c>
      <c r="B14924" s="200">
        <v>12998.4</v>
      </c>
      <c r="C14924" s="201">
        <f t="shared" si="466"/>
        <v>12.9984</v>
      </c>
      <c r="D14924" s="254">
        <f t="shared" si="467"/>
        <v>0.14252806261987327</v>
      </c>
    </row>
    <row r="14925" spans="1:4" x14ac:dyDescent="0.3">
      <c r="A14925" s="4">
        <v>41240</v>
      </c>
      <c r="B14925" s="200">
        <v>12986.1</v>
      </c>
      <c r="C14925" s="201">
        <f t="shared" si="466"/>
        <v>12.9861</v>
      </c>
      <c r="D14925" s="254">
        <f t="shared" si="467"/>
        <v>-9.4627031019201002E-2</v>
      </c>
    </row>
    <row r="14926" spans="1:4" x14ac:dyDescent="0.3">
      <c r="A14926" s="4">
        <v>41241</v>
      </c>
      <c r="B14926" s="200">
        <v>13037.2</v>
      </c>
      <c r="C14926" s="201">
        <f t="shared" si="466"/>
        <v>13.0372</v>
      </c>
      <c r="D14926" s="254">
        <f t="shared" si="467"/>
        <v>0.39349766288570009</v>
      </c>
    </row>
    <row r="14927" spans="1:4" x14ac:dyDescent="0.3">
      <c r="A14927" s="4">
        <v>41242</v>
      </c>
      <c r="B14927" s="200">
        <v>12961.7</v>
      </c>
      <c r="C14927" s="201">
        <f t="shared" si="466"/>
        <v>12.9617</v>
      </c>
      <c r="D14927" s="254">
        <f t="shared" si="467"/>
        <v>-0.57911207928083019</v>
      </c>
    </row>
    <row r="14928" spans="1:4" x14ac:dyDescent="0.3">
      <c r="A14928" s="4">
        <v>41243</v>
      </c>
      <c r="B14928" s="200">
        <v>12926.8</v>
      </c>
      <c r="C14928" s="201">
        <f t="shared" si="466"/>
        <v>12.9268</v>
      </c>
      <c r="D14928" s="254">
        <f t="shared" si="467"/>
        <v>-0.26925480453954265</v>
      </c>
    </row>
    <row r="14929" spans="1:4" x14ac:dyDescent="0.3">
      <c r="A14929" s="4">
        <v>41246</v>
      </c>
      <c r="B14929" s="200">
        <v>12933.5</v>
      </c>
      <c r="C14929" s="201">
        <f t="shared" si="466"/>
        <v>12.9335</v>
      </c>
      <c r="D14929" s="254">
        <f t="shared" si="467"/>
        <v>5.1830306030886675E-2</v>
      </c>
    </row>
    <row r="14930" spans="1:4" x14ac:dyDescent="0.3">
      <c r="A14930" s="4">
        <v>41247</v>
      </c>
      <c r="B14930" s="200">
        <v>12960</v>
      </c>
      <c r="C14930" s="201">
        <f t="shared" si="466"/>
        <v>12.96</v>
      </c>
      <c r="D14930" s="254">
        <f t="shared" si="467"/>
        <v>0.20489426682646084</v>
      </c>
    </row>
    <row r="14931" spans="1:4" x14ac:dyDescent="0.3">
      <c r="A14931" s="4">
        <v>41248</v>
      </c>
      <c r="B14931" s="200">
        <v>12928.4</v>
      </c>
      <c r="C14931" s="201">
        <f t="shared" si="466"/>
        <v>12.9284</v>
      </c>
      <c r="D14931" s="254">
        <f t="shared" si="467"/>
        <v>-0.2438271604938258</v>
      </c>
    </row>
    <row r="14932" spans="1:4" x14ac:dyDescent="0.3">
      <c r="A14932" s="4">
        <v>41249</v>
      </c>
      <c r="B14932" s="200">
        <v>12910.199999999999</v>
      </c>
      <c r="C14932" s="201">
        <f t="shared" si="466"/>
        <v>12.9102</v>
      </c>
      <c r="D14932" s="254">
        <f t="shared" si="467"/>
        <v>-0.14077534729742824</v>
      </c>
    </row>
    <row r="14933" spans="1:4" x14ac:dyDescent="0.3">
      <c r="A14933" s="4">
        <v>41250</v>
      </c>
      <c r="B14933" s="200">
        <v>12846.9</v>
      </c>
      <c r="C14933" s="201">
        <f t="shared" si="466"/>
        <v>12.8469</v>
      </c>
      <c r="D14933" s="254">
        <f t="shared" si="467"/>
        <v>-0.49030998745177579</v>
      </c>
    </row>
    <row r="14934" spans="1:4" x14ac:dyDescent="0.3">
      <c r="A14934" s="4">
        <v>41253</v>
      </c>
      <c r="B14934" s="200">
        <v>12796.4</v>
      </c>
      <c r="C14934" s="201">
        <f t="shared" si="466"/>
        <v>12.7964</v>
      </c>
      <c r="D14934" s="254">
        <f t="shared" si="467"/>
        <v>-0.39309094022682567</v>
      </c>
    </row>
    <row r="14935" spans="1:4" x14ac:dyDescent="0.3">
      <c r="A14935" s="4">
        <v>41254</v>
      </c>
      <c r="B14935" s="200">
        <v>12758.4</v>
      </c>
      <c r="C14935" s="201">
        <f t="shared" si="466"/>
        <v>12.7584</v>
      </c>
      <c r="D14935" s="254">
        <f t="shared" si="467"/>
        <v>-0.29695851958363439</v>
      </c>
    </row>
    <row r="14936" spans="1:4" x14ac:dyDescent="0.3">
      <c r="A14936" s="4">
        <v>41256</v>
      </c>
      <c r="B14936" s="200">
        <v>12786.9</v>
      </c>
      <c r="C14936" s="201">
        <f t="shared" si="466"/>
        <v>12.786899999999999</v>
      </c>
      <c r="D14936" s="254">
        <f t="shared" si="467"/>
        <v>0.22338224228743986</v>
      </c>
    </row>
    <row r="14937" spans="1:4" x14ac:dyDescent="0.3">
      <c r="A14937" s="4">
        <v>41257</v>
      </c>
      <c r="B14937" s="200">
        <v>12776.8</v>
      </c>
      <c r="C14937" s="201">
        <f t="shared" si="466"/>
        <v>12.7768</v>
      </c>
      <c r="D14937" s="254">
        <f t="shared" si="467"/>
        <v>-7.8987088348236867E-2</v>
      </c>
    </row>
    <row r="14938" spans="1:4" x14ac:dyDescent="0.3">
      <c r="A14938" s="4">
        <v>41260</v>
      </c>
      <c r="B14938" s="200">
        <v>12762.4</v>
      </c>
      <c r="C14938" s="201">
        <f t="shared" si="466"/>
        <v>12.7624</v>
      </c>
      <c r="D14938" s="254">
        <f t="shared" si="467"/>
        <v>-0.11270427650115211</v>
      </c>
    </row>
    <row r="14939" spans="1:4" x14ac:dyDescent="0.3">
      <c r="A14939" s="4">
        <v>41261</v>
      </c>
      <c r="B14939" s="200">
        <v>12723.599999999999</v>
      </c>
      <c r="C14939" s="201">
        <f t="shared" si="466"/>
        <v>12.723599999999999</v>
      </c>
      <c r="D14939" s="254">
        <f t="shared" si="467"/>
        <v>-0.30401805303078566</v>
      </c>
    </row>
    <row r="14940" spans="1:4" x14ac:dyDescent="0.3">
      <c r="A14940" s="4">
        <v>41262</v>
      </c>
      <c r="B14940" s="200">
        <v>12732.699999999999</v>
      </c>
      <c r="C14940" s="201">
        <f t="shared" si="466"/>
        <v>12.732699999999999</v>
      </c>
      <c r="D14940" s="254">
        <f t="shared" si="467"/>
        <v>7.1520638812927473E-2</v>
      </c>
    </row>
    <row r="14941" spans="1:4" x14ac:dyDescent="0.3">
      <c r="A14941" s="4">
        <v>41263</v>
      </c>
      <c r="B14941" s="200">
        <v>12777.699999999999</v>
      </c>
      <c r="C14941" s="201">
        <f t="shared" si="466"/>
        <v>12.777699999999999</v>
      </c>
      <c r="D14941" s="254">
        <f t="shared" si="467"/>
        <v>0.35342071987873869</v>
      </c>
    </row>
    <row r="14942" spans="1:4" x14ac:dyDescent="0.3">
      <c r="A14942" s="4">
        <v>41264</v>
      </c>
      <c r="B14942" s="200">
        <v>12899.1</v>
      </c>
      <c r="C14942" s="201">
        <f t="shared" si="466"/>
        <v>12.899100000000001</v>
      </c>
      <c r="D14942" s="254">
        <f t="shared" si="467"/>
        <v>0.95009273969495212</v>
      </c>
    </row>
    <row r="14943" spans="1:4" x14ac:dyDescent="0.3">
      <c r="A14943" s="4">
        <v>41267</v>
      </c>
      <c r="B14943" s="200">
        <v>12976.4</v>
      </c>
      <c r="C14943" s="201">
        <f t="shared" si="466"/>
        <v>12.9764</v>
      </c>
      <c r="D14943" s="254">
        <f t="shared" si="467"/>
        <v>0.59926661550029348</v>
      </c>
    </row>
    <row r="14944" spans="1:4" x14ac:dyDescent="0.3">
      <c r="A14944" s="4">
        <v>41269</v>
      </c>
      <c r="B14944" s="200">
        <v>13005.800000000001</v>
      </c>
      <c r="C14944" s="201">
        <f t="shared" si="466"/>
        <v>13.005800000000001</v>
      </c>
      <c r="D14944" s="254">
        <f t="shared" si="467"/>
        <v>0.22656514903980352</v>
      </c>
    </row>
    <row r="14945" spans="1:4" x14ac:dyDescent="0.3">
      <c r="A14945" s="4">
        <v>41270</v>
      </c>
      <c r="B14945" s="200">
        <v>13010.1</v>
      </c>
      <c r="C14945" s="201">
        <f t="shared" si="466"/>
        <v>13.0101</v>
      </c>
      <c r="D14945" s="254">
        <f t="shared" si="467"/>
        <v>3.3062172261599798E-2</v>
      </c>
    </row>
    <row r="14946" spans="1:4" x14ac:dyDescent="0.3">
      <c r="A14946" s="4">
        <v>41271</v>
      </c>
      <c r="B14946" s="200">
        <v>12988</v>
      </c>
      <c r="C14946" s="201">
        <f t="shared" si="466"/>
        <v>12.988</v>
      </c>
      <c r="D14946" s="254">
        <f t="shared" si="467"/>
        <v>-0.16986802561087533</v>
      </c>
    </row>
    <row r="14947" spans="1:4" x14ac:dyDescent="0.3">
      <c r="A14947" s="4">
        <v>41274</v>
      </c>
      <c r="B14947" s="200">
        <v>12965.8</v>
      </c>
      <c r="C14947" s="201">
        <f t="shared" si="466"/>
        <v>12.9658</v>
      </c>
      <c r="D14947" s="254">
        <f t="shared" si="467"/>
        <v>-0.17092700954728368</v>
      </c>
    </row>
    <row r="14948" spans="1:4" x14ac:dyDescent="0.3">
      <c r="A14948" s="4">
        <v>41276</v>
      </c>
      <c r="B14948" s="200">
        <v>12748.8</v>
      </c>
      <c r="C14948" s="201">
        <f t="shared" si="466"/>
        <v>12.748799999999999</v>
      </c>
      <c r="D14948" s="254">
        <f t="shared" si="467"/>
        <v>-1.6736337133073209</v>
      </c>
    </row>
    <row r="14949" spans="1:4" x14ac:dyDescent="0.3">
      <c r="A14949" s="4">
        <v>41277</v>
      </c>
      <c r="B14949" s="200">
        <v>12743</v>
      </c>
      <c r="C14949" s="201">
        <f t="shared" si="466"/>
        <v>12.743</v>
      </c>
      <c r="D14949" s="254">
        <f t="shared" si="467"/>
        <v>-4.549447791164507E-2</v>
      </c>
    </row>
    <row r="14950" spans="1:4" x14ac:dyDescent="0.3">
      <c r="A14950" s="4">
        <v>41278</v>
      </c>
      <c r="B14950" s="200">
        <v>12759.7</v>
      </c>
      <c r="C14950" s="201">
        <f t="shared" si="466"/>
        <v>12.7597</v>
      </c>
      <c r="D14950" s="254">
        <f t="shared" si="467"/>
        <v>0.13105234246253428</v>
      </c>
    </row>
    <row r="14951" spans="1:4" x14ac:dyDescent="0.3">
      <c r="A14951" s="4">
        <v>41281</v>
      </c>
      <c r="B14951" s="200">
        <v>12767.9</v>
      </c>
      <c r="C14951" s="201">
        <f t="shared" si="466"/>
        <v>12.767899999999999</v>
      </c>
      <c r="D14951" s="254">
        <f t="shared" si="467"/>
        <v>6.4264833812699429E-2</v>
      </c>
    </row>
    <row r="14952" spans="1:4" x14ac:dyDescent="0.3">
      <c r="A14952" s="4">
        <v>41282</v>
      </c>
      <c r="B14952" s="200">
        <v>12801.5</v>
      </c>
      <c r="C14952" s="201">
        <f t="shared" si="466"/>
        <v>12.801500000000001</v>
      </c>
      <c r="D14952" s="254">
        <f t="shared" si="467"/>
        <v>0.26315995582673057</v>
      </c>
    </row>
    <row r="14953" spans="1:4" x14ac:dyDescent="0.3">
      <c r="A14953" s="4">
        <v>41283</v>
      </c>
      <c r="B14953" s="200">
        <v>12750.3</v>
      </c>
      <c r="C14953" s="201">
        <f t="shared" si="466"/>
        <v>12.750299999999999</v>
      </c>
      <c r="D14953" s="254">
        <f t="shared" si="467"/>
        <v>-0.39995313049252523</v>
      </c>
    </row>
    <row r="14954" spans="1:4" x14ac:dyDescent="0.3">
      <c r="A14954" s="4">
        <v>41284</v>
      </c>
      <c r="B14954" s="200">
        <v>12655.5</v>
      </c>
      <c r="C14954" s="201">
        <f t="shared" si="466"/>
        <v>12.6555</v>
      </c>
      <c r="D14954" s="254">
        <f t="shared" si="467"/>
        <v>-0.74351191736664601</v>
      </c>
    </row>
    <row r="14955" spans="1:4" x14ac:dyDescent="0.3">
      <c r="A14955" s="4">
        <v>41285</v>
      </c>
      <c r="B14955" s="200">
        <v>12647.8</v>
      </c>
      <c r="C14955" s="201">
        <f t="shared" si="466"/>
        <v>12.6478</v>
      </c>
      <c r="D14955" s="254">
        <f t="shared" si="467"/>
        <v>-6.0843111690578322E-2</v>
      </c>
    </row>
    <row r="14956" spans="1:4" x14ac:dyDescent="0.3">
      <c r="A14956" s="4">
        <v>41288</v>
      </c>
      <c r="B14956" s="200">
        <v>12653.3</v>
      </c>
      <c r="C14956" s="201">
        <f t="shared" si="466"/>
        <v>12.6533</v>
      </c>
      <c r="D14956" s="254">
        <f t="shared" si="467"/>
        <v>4.3485823621502995E-2</v>
      </c>
    </row>
    <row r="14957" spans="1:4" x14ac:dyDescent="0.3">
      <c r="A14957" s="4">
        <v>41289</v>
      </c>
      <c r="B14957" s="200">
        <v>12652.6</v>
      </c>
      <c r="C14957" s="201">
        <f t="shared" si="466"/>
        <v>12.6526</v>
      </c>
      <c r="D14957" s="254">
        <f t="shared" si="467"/>
        <v>-5.5321536674091121E-3</v>
      </c>
    </row>
    <row r="14958" spans="1:4" x14ac:dyDescent="0.3">
      <c r="A14958" s="4">
        <v>41290</v>
      </c>
      <c r="B14958" s="200">
        <v>12630.5</v>
      </c>
      <c r="C14958" s="201">
        <f t="shared" si="466"/>
        <v>12.6305</v>
      </c>
      <c r="D14958" s="254">
        <f t="shared" si="467"/>
        <v>-0.17466765724041267</v>
      </c>
    </row>
    <row r="14959" spans="1:4" x14ac:dyDescent="0.3">
      <c r="A14959" s="4">
        <v>41291</v>
      </c>
      <c r="B14959" s="200">
        <v>12586.800000000001</v>
      </c>
      <c r="C14959" s="201">
        <f t="shared" si="466"/>
        <v>12.5868</v>
      </c>
      <c r="D14959" s="254">
        <f t="shared" si="467"/>
        <v>-0.34598788646529322</v>
      </c>
    </row>
    <row r="14960" spans="1:4" x14ac:dyDescent="0.3">
      <c r="A14960" s="4">
        <v>41292</v>
      </c>
      <c r="B14960" s="200">
        <v>12655.5</v>
      </c>
      <c r="C14960" s="201">
        <f t="shared" si="466"/>
        <v>12.6555</v>
      </c>
      <c r="D14960" s="254">
        <f t="shared" si="467"/>
        <v>0.54580989608159491</v>
      </c>
    </row>
    <row r="14961" spans="1:4" x14ac:dyDescent="0.3">
      <c r="A14961" s="4">
        <v>41295</v>
      </c>
      <c r="B14961" s="200">
        <v>12709.8</v>
      </c>
      <c r="C14961" s="201">
        <f t="shared" si="466"/>
        <v>12.7098</v>
      </c>
      <c r="D14961" s="254">
        <f t="shared" si="467"/>
        <v>0.429062462960772</v>
      </c>
    </row>
    <row r="14962" spans="1:4" x14ac:dyDescent="0.3">
      <c r="A14962" s="4">
        <v>41296</v>
      </c>
      <c r="B14962" s="200">
        <v>12681.699999999999</v>
      </c>
      <c r="C14962" s="201">
        <f t="shared" si="466"/>
        <v>12.681699999999999</v>
      </c>
      <c r="D14962" s="254">
        <f t="shared" si="467"/>
        <v>-0.22108923822562465</v>
      </c>
    </row>
    <row r="14963" spans="1:4" x14ac:dyDescent="0.3">
      <c r="A14963" s="4">
        <v>41297</v>
      </c>
      <c r="B14963" s="200">
        <v>12661.6</v>
      </c>
      <c r="C14963" s="201">
        <f t="shared" si="466"/>
        <v>12.6616</v>
      </c>
      <c r="D14963" s="254">
        <f t="shared" si="467"/>
        <v>-0.15849610068049413</v>
      </c>
    </row>
    <row r="14964" spans="1:4" x14ac:dyDescent="0.3">
      <c r="A14964" s="4">
        <v>41298</v>
      </c>
      <c r="B14964" s="200">
        <v>12628.6</v>
      </c>
      <c r="C14964" s="201">
        <f t="shared" si="466"/>
        <v>12.6286</v>
      </c>
      <c r="D14964" s="254">
        <f t="shared" si="467"/>
        <v>-0.26063056801668427</v>
      </c>
    </row>
    <row r="14965" spans="1:4" x14ac:dyDescent="0.3">
      <c r="A14965" s="4">
        <v>41299</v>
      </c>
      <c r="B14965" s="200">
        <v>12699.3</v>
      </c>
      <c r="C14965" s="201">
        <f t="shared" si="466"/>
        <v>12.699299999999999</v>
      </c>
      <c r="D14965" s="254">
        <f t="shared" si="467"/>
        <v>0.55984036235210421</v>
      </c>
    </row>
    <row r="14966" spans="1:4" x14ac:dyDescent="0.3">
      <c r="A14966" s="4">
        <v>41302</v>
      </c>
      <c r="B14966" s="200">
        <v>12780.2</v>
      </c>
      <c r="C14966" s="201">
        <f t="shared" si="466"/>
        <v>12.780200000000001</v>
      </c>
      <c r="D14966" s="254">
        <f t="shared" si="467"/>
        <v>0.63704298662132786</v>
      </c>
    </row>
    <row r="14967" spans="1:4" x14ac:dyDescent="0.3">
      <c r="A14967" s="4">
        <v>41303</v>
      </c>
      <c r="B14967" s="200">
        <v>12713.4</v>
      </c>
      <c r="C14967" s="201">
        <f t="shared" si="466"/>
        <v>12.7134</v>
      </c>
      <c r="D14967" s="254">
        <f t="shared" si="467"/>
        <v>-0.52268352607941493</v>
      </c>
    </row>
    <row r="14968" spans="1:4" x14ac:dyDescent="0.3">
      <c r="A14968" s="4">
        <v>41304</v>
      </c>
      <c r="B14968" s="200">
        <v>12740.8</v>
      </c>
      <c r="C14968" s="201">
        <f t="shared" si="466"/>
        <v>12.7408</v>
      </c>
      <c r="D14968" s="254">
        <f t="shared" si="467"/>
        <v>0.21552063177434633</v>
      </c>
    </row>
    <row r="14969" spans="1:4" x14ac:dyDescent="0.3">
      <c r="A14969" s="4">
        <v>41305</v>
      </c>
      <c r="B14969" s="200">
        <v>12709.4</v>
      </c>
      <c r="C14969" s="201">
        <f t="shared" si="466"/>
        <v>12.7094</v>
      </c>
      <c r="D14969" s="254">
        <f t="shared" si="467"/>
        <v>-0.2464523420821263</v>
      </c>
    </row>
    <row r="14970" spans="1:4" x14ac:dyDescent="0.3">
      <c r="A14970" s="4">
        <v>41306</v>
      </c>
      <c r="B14970" s="200">
        <v>12637.7</v>
      </c>
      <c r="C14970" s="201">
        <f t="shared" si="466"/>
        <v>12.637700000000001</v>
      </c>
      <c r="D14970" s="254">
        <f t="shared" si="467"/>
        <v>-0.56414936975780483</v>
      </c>
    </row>
    <row r="14971" spans="1:4" x14ac:dyDescent="0.3">
      <c r="A14971" s="4">
        <v>41310</v>
      </c>
      <c r="B14971" s="200">
        <v>12629.4</v>
      </c>
      <c r="C14971" s="201">
        <f t="shared" si="466"/>
        <v>12.6294</v>
      </c>
      <c r="D14971" s="254">
        <f t="shared" si="467"/>
        <v>-6.5676507592371536E-2</v>
      </c>
    </row>
    <row r="14972" spans="1:4" x14ac:dyDescent="0.3">
      <c r="A14972" s="4">
        <v>41311</v>
      </c>
      <c r="B14972" s="200">
        <v>12666.4</v>
      </c>
      <c r="C14972" s="201">
        <f t="shared" si="466"/>
        <v>12.666399999999999</v>
      </c>
      <c r="D14972" s="254">
        <f t="shared" si="467"/>
        <v>0.29296720350926453</v>
      </c>
    </row>
    <row r="14973" spans="1:4" x14ac:dyDescent="0.3">
      <c r="A14973" s="4">
        <v>41312</v>
      </c>
      <c r="B14973" s="200">
        <v>12710.5</v>
      </c>
      <c r="C14973" s="201">
        <f t="shared" si="466"/>
        <v>12.7105</v>
      </c>
      <c r="D14973" s="254">
        <f t="shared" si="467"/>
        <v>0.34816522453104959</v>
      </c>
    </row>
    <row r="14974" spans="1:4" x14ac:dyDescent="0.3">
      <c r="A14974" s="4">
        <v>41313</v>
      </c>
      <c r="B14974" s="200">
        <v>12730.7</v>
      </c>
      <c r="C14974" s="201">
        <f t="shared" si="466"/>
        <v>12.730700000000001</v>
      </c>
      <c r="D14974" s="254">
        <f t="shared" si="467"/>
        <v>0.15892372447976477</v>
      </c>
    </row>
    <row r="14975" spans="1:4" x14ac:dyDescent="0.3">
      <c r="A14975" s="4">
        <v>41316</v>
      </c>
      <c r="B14975" s="200">
        <v>12770.6</v>
      </c>
      <c r="C14975" s="201">
        <f t="shared" si="466"/>
        <v>12.7706</v>
      </c>
      <c r="D14975" s="254">
        <f t="shared" si="467"/>
        <v>0.31341560165583093</v>
      </c>
    </row>
    <row r="14976" spans="1:4" x14ac:dyDescent="0.3">
      <c r="A14976" s="4">
        <v>41317</v>
      </c>
      <c r="B14976" s="200">
        <v>12736.4</v>
      </c>
      <c r="C14976" s="201">
        <f t="shared" si="466"/>
        <v>12.7364</v>
      </c>
      <c r="D14976" s="254">
        <f t="shared" si="467"/>
        <v>-0.26780260911782872</v>
      </c>
    </row>
    <row r="14977" spans="1:4" x14ac:dyDescent="0.3">
      <c r="A14977" s="4">
        <v>41318</v>
      </c>
      <c r="B14977" s="200">
        <v>12711.6</v>
      </c>
      <c r="C14977" s="201">
        <f t="shared" si="466"/>
        <v>12.711600000000001</v>
      </c>
      <c r="D14977" s="254">
        <f t="shared" si="467"/>
        <v>-0.19471750259099085</v>
      </c>
    </row>
    <row r="14978" spans="1:4" x14ac:dyDescent="0.3">
      <c r="A14978" s="4">
        <v>41319</v>
      </c>
      <c r="B14978" s="200">
        <v>12698.2</v>
      </c>
      <c r="C14978" s="201">
        <f t="shared" si="466"/>
        <v>12.6982</v>
      </c>
      <c r="D14978" s="254">
        <f t="shared" si="467"/>
        <v>-0.10541552597627124</v>
      </c>
    </row>
    <row r="14979" spans="1:4" x14ac:dyDescent="0.3">
      <c r="A14979" s="4">
        <v>41320</v>
      </c>
      <c r="B14979" s="200">
        <v>12686.6</v>
      </c>
      <c r="C14979" s="201">
        <f t="shared" si="466"/>
        <v>12.6866</v>
      </c>
      <c r="D14979" s="254">
        <f t="shared" si="467"/>
        <v>-9.1351530138128467E-2</v>
      </c>
    </row>
    <row r="14980" spans="1:4" x14ac:dyDescent="0.3">
      <c r="A14980" s="4">
        <v>41323</v>
      </c>
      <c r="B14980" s="200">
        <v>12695.9</v>
      </c>
      <c r="C14980" s="201">
        <f t="shared" si="466"/>
        <v>12.6959</v>
      </c>
      <c r="D14980" s="254">
        <f t="shared" si="467"/>
        <v>7.3305692620562191E-2</v>
      </c>
    </row>
    <row r="14981" spans="1:4" x14ac:dyDescent="0.3">
      <c r="A14981" s="4">
        <v>41324</v>
      </c>
      <c r="B14981" s="200">
        <v>12687.300000000001</v>
      </c>
      <c r="C14981" s="201">
        <f t="shared" si="466"/>
        <v>12.6873</v>
      </c>
      <c r="D14981" s="254">
        <f t="shared" si="467"/>
        <v>-6.7738403736627983E-2</v>
      </c>
    </row>
    <row r="14982" spans="1:4" x14ac:dyDescent="0.3">
      <c r="A14982" s="4">
        <v>41325</v>
      </c>
      <c r="B14982" s="200">
        <v>12669.4</v>
      </c>
      <c r="C14982" s="201">
        <f t="shared" ref="C14982:C15045" si="468">B14982/1000</f>
        <v>12.6694</v>
      </c>
      <c r="D14982" s="254">
        <f t="shared" si="467"/>
        <v>-0.14108596785763483</v>
      </c>
    </row>
    <row r="14983" spans="1:4" x14ac:dyDescent="0.3">
      <c r="A14983" s="4">
        <v>41326</v>
      </c>
      <c r="B14983" s="200">
        <v>12769.9</v>
      </c>
      <c r="C14983" s="201">
        <f t="shared" si="468"/>
        <v>12.7699</v>
      </c>
      <c r="D14983" s="254">
        <f t="shared" ref="D14983:D15046" si="469">((B14983/B14982)-1)*100</f>
        <v>0.7932498776579866</v>
      </c>
    </row>
    <row r="14984" spans="1:4" x14ac:dyDescent="0.3">
      <c r="A14984" s="4">
        <v>41327</v>
      </c>
      <c r="B14984" s="200">
        <v>12751.699999999999</v>
      </c>
      <c r="C14984" s="201">
        <f t="shared" si="468"/>
        <v>12.7517</v>
      </c>
      <c r="D14984" s="254">
        <f t="shared" si="469"/>
        <v>-0.14252265092131733</v>
      </c>
    </row>
    <row r="14985" spans="1:4" x14ac:dyDescent="0.3">
      <c r="A14985" s="4">
        <v>41330</v>
      </c>
      <c r="B14985" s="200">
        <v>12702.8</v>
      </c>
      <c r="C14985" s="201">
        <f t="shared" si="468"/>
        <v>12.7028</v>
      </c>
      <c r="D14985" s="254">
        <f t="shared" si="469"/>
        <v>-0.38347828132718753</v>
      </c>
    </row>
    <row r="14986" spans="1:4" x14ac:dyDescent="0.3">
      <c r="A14986" s="4">
        <v>41331</v>
      </c>
      <c r="B14986" s="200">
        <v>12868</v>
      </c>
      <c r="C14986" s="201">
        <f t="shared" si="468"/>
        <v>12.868</v>
      </c>
      <c r="D14986" s="254">
        <f t="shared" si="469"/>
        <v>1.3005006770161032</v>
      </c>
    </row>
    <row r="14987" spans="1:4" x14ac:dyDescent="0.3">
      <c r="A14987" s="4">
        <v>41332</v>
      </c>
      <c r="B14987" s="200">
        <v>12832.2</v>
      </c>
      <c r="C14987" s="201">
        <f t="shared" si="468"/>
        <v>12.8322</v>
      </c>
      <c r="D14987" s="254">
        <f t="shared" si="469"/>
        <v>-0.27820951196766419</v>
      </c>
    </row>
    <row r="14988" spans="1:4" x14ac:dyDescent="0.3">
      <c r="A14988" s="4">
        <v>41333</v>
      </c>
      <c r="B14988" s="200">
        <v>12779.5</v>
      </c>
      <c r="C14988" s="201">
        <f t="shared" si="468"/>
        <v>12.779500000000001</v>
      </c>
      <c r="D14988" s="254">
        <f t="shared" si="469"/>
        <v>-0.41068561898973677</v>
      </c>
    </row>
    <row r="14989" spans="1:4" x14ac:dyDescent="0.3">
      <c r="A14989" s="4">
        <v>41334</v>
      </c>
      <c r="B14989" s="200">
        <v>12801.199999999999</v>
      </c>
      <c r="C14989" s="201">
        <f t="shared" si="468"/>
        <v>12.8012</v>
      </c>
      <c r="D14989" s="254">
        <f t="shared" si="469"/>
        <v>0.16980320043820107</v>
      </c>
    </row>
    <row r="14990" spans="1:4" x14ac:dyDescent="0.3">
      <c r="A14990" s="4">
        <v>41337</v>
      </c>
      <c r="B14990" s="200">
        <v>12781.4</v>
      </c>
      <c r="C14990" s="201">
        <f t="shared" si="468"/>
        <v>12.7814</v>
      </c>
      <c r="D14990" s="254">
        <f t="shared" si="469"/>
        <v>-0.1546729994063023</v>
      </c>
    </row>
    <row r="14991" spans="1:4" x14ac:dyDescent="0.3">
      <c r="A14991" s="4">
        <v>41338</v>
      </c>
      <c r="B14991" s="200">
        <v>12735.5</v>
      </c>
      <c r="C14991" s="201">
        <f t="shared" si="468"/>
        <v>12.7355</v>
      </c>
      <c r="D14991" s="254">
        <f t="shared" si="469"/>
        <v>-0.35911558984148551</v>
      </c>
    </row>
    <row r="14992" spans="1:4" x14ac:dyDescent="0.3">
      <c r="A14992" s="4">
        <v>41339</v>
      </c>
      <c r="B14992" s="200">
        <v>12734.5</v>
      </c>
      <c r="C14992" s="201">
        <f t="shared" si="468"/>
        <v>12.734500000000001</v>
      </c>
      <c r="D14992" s="254">
        <f t="shared" si="469"/>
        <v>-7.8520670566573081E-3</v>
      </c>
    </row>
    <row r="14993" spans="1:4" x14ac:dyDescent="0.3">
      <c r="A14993" s="4">
        <v>41340</v>
      </c>
      <c r="B14993" s="200">
        <v>12783.9</v>
      </c>
      <c r="C14993" s="201">
        <f t="shared" si="468"/>
        <v>12.783899999999999</v>
      </c>
      <c r="D14993" s="254">
        <f t="shared" si="469"/>
        <v>0.38792257253916773</v>
      </c>
    </row>
    <row r="14994" spans="1:4" x14ac:dyDescent="0.3">
      <c r="A14994" s="4">
        <v>41341</v>
      </c>
      <c r="B14994" s="200">
        <v>12668.4</v>
      </c>
      <c r="C14994" s="201">
        <f t="shared" si="468"/>
        <v>12.6684</v>
      </c>
      <c r="D14994" s="254">
        <f t="shared" si="469"/>
        <v>-0.90348015863703779</v>
      </c>
    </row>
    <row r="14995" spans="1:4" x14ac:dyDescent="0.3">
      <c r="A14995" s="4">
        <v>41344</v>
      </c>
      <c r="B14995" s="200">
        <v>12530.8</v>
      </c>
      <c r="C14995" s="201">
        <f t="shared" si="468"/>
        <v>12.530799999999999</v>
      </c>
      <c r="D14995" s="254">
        <f t="shared" si="469"/>
        <v>-1.086167156073381</v>
      </c>
    </row>
    <row r="14996" spans="1:4" x14ac:dyDescent="0.3">
      <c r="A14996" s="4">
        <v>41345</v>
      </c>
      <c r="B14996" s="200">
        <v>12464.1</v>
      </c>
      <c r="C14996" s="201">
        <f t="shared" si="468"/>
        <v>12.4641</v>
      </c>
      <c r="D14996" s="254">
        <f t="shared" si="469"/>
        <v>-0.53228844128067054</v>
      </c>
    </row>
    <row r="14997" spans="1:4" x14ac:dyDescent="0.3">
      <c r="A14997" s="4">
        <v>41346</v>
      </c>
      <c r="B14997" s="200">
        <v>12396.699999999999</v>
      </c>
      <c r="C14997" s="201">
        <f t="shared" si="468"/>
        <v>12.396699999999999</v>
      </c>
      <c r="D14997" s="254">
        <f t="shared" si="469"/>
        <v>-0.5407530427387619</v>
      </c>
    </row>
    <row r="14998" spans="1:4" x14ac:dyDescent="0.3">
      <c r="A14998" s="4">
        <v>41347</v>
      </c>
      <c r="B14998" s="200">
        <v>12454.5</v>
      </c>
      <c r="C14998" s="201">
        <f t="shared" si="468"/>
        <v>12.454499999999999</v>
      </c>
      <c r="D14998" s="254">
        <f t="shared" si="469"/>
        <v>0.46625311574854944</v>
      </c>
    </row>
    <row r="14999" spans="1:4" x14ac:dyDescent="0.3">
      <c r="A14999" s="4">
        <v>41348</v>
      </c>
      <c r="B14999" s="200">
        <v>12439</v>
      </c>
      <c r="C14999" s="201">
        <f t="shared" si="468"/>
        <v>12.439</v>
      </c>
      <c r="D14999" s="254">
        <f t="shared" si="469"/>
        <v>-0.12445300895258526</v>
      </c>
    </row>
    <row r="15000" spans="1:4" x14ac:dyDescent="0.3">
      <c r="A15000" s="4">
        <v>41352</v>
      </c>
      <c r="B15000" s="200">
        <v>12433.9</v>
      </c>
      <c r="C15000" s="201">
        <f t="shared" si="468"/>
        <v>12.4339</v>
      </c>
      <c r="D15000" s="254">
        <f t="shared" si="469"/>
        <v>-4.1000080392317173E-2</v>
      </c>
    </row>
    <row r="15001" spans="1:4" x14ac:dyDescent="0.3">
      <c r="A15001" s="4">
        <v>41353</v>
      </c>
      <c r="B15001" s="200">
        <v>12390.9</v>
      </c>
      <c r="C15001" s="201">
        <f t="shared" si="468"/>
        <v>12.3909</v>
      </c>
      <c r="D15001" s="254">
        <f t="shared" si="469"/>
        <v>-0.34582874238975325</v>
      </c>
    </row>
    <row r="15002" spans="1:4" x14ac:dyDescent="0.3">
      <c r="A15002" s="4">
        <v>41354</v>
      </c>
      <c r="B15002" s="200">
        <v>12384.1</v>
      </c>
      <c r="C15002" s="201">
        <f t="shared" si="468"/>
        <v>12.3841</v>
      </c>
      <c r="D15002" s="254">
        <f t="shared" si="469"/>
        <v>-5.4878983770345613E-2</v>
      </c>
    </row>
    <row r="15003" spans="1:4" x14ac:dyDescent="0.3">
      <c r="A15003" s="4">
        <v>41355</v>
      </c>
      <c r="B15003" s="200">
        <v>12372.400000000001</v>
      </c>
      <c r="C15003" s="201">
        <f t="shared" si="468"/>
        <v>12.372400000000001</v>
      </c>
      <c r="D15003" s="254">
        <f t="shared" si="469"/>
        <v>-9.4475981298591805E-2</v>
      </c>
    </row>
    <row r="15004" spans="1:4" x14ac:dyDescent="0.3">
      <c r="A15004" s="4">
        <v>41358</v>
      </c>
      <c r="B15004" s="200">
        <v>12357.900000000001</v>
      </c>
      <c r="C15004" s="201">
        <f t="shared" si="468"/>
        <v>12.357900000000001</v>
      </c>
      <c r="D15004" s="254">
        <f t="shared" si="469"/>
        <v>-0.11719634024117687</v>
      </c>
    </row>
    <row r="15005" spans="1:4" x14ac:dyDescent="0.3">
      <c r="A15005" s="4">
        <v>41359</v>
      </c>
      <c r="B15005" s="200">
        <v>12354.6</v>
      </c>
      <c r="C15005" s="201">
        <f t="shared" si="468"/>
        <v>12.3546</v>
      </c>
      <c r="D15005" s="254">
        <f t="shared" si="469"/>
        <v>-2.6703566139885115E-2</v>
      </c>
    </row>
    <row r="15006" spans="1:4" x14ac:dyDescent="0.3">
      <c r="A15006" s="4">
        <v>41360</v>
      </c>
      <c r="B15006" s="200">
        <v>12361.2</v>
      </c>
      <c r="C15006" s="201">
        <f t="shared" si="468"/>
        <v>12.3612</v>
      </c>
      <c r="D15006" s="254">
        <f t="shared" si="469"/>
        <v>5.3421397698016904E-2</v>
      </c>
    </row>
    <row r="15007" spans="1:4" x14ac:dyDescent="0.3">
      <c r="A15007" s="4">
        <v>41365</v>
      </c>
      <c r="B15007" s="200">
        <v>12343.8</v>
      </c>
      <c r="C15007" s="201">
        <f t="shared" si="468"/>
        <v>12.3438</v>
      </c>
      <c r="D15007" s="254">
        <f t="shared" si="469"/>
        <v>-0.14076303271528534</v>
      </c>
    </row>
    <row r="15008" spans="1:4" x14ac:dyDescent="0.3">
      <c r="A15008" s="4">
        <v>41366</v>
      </c>
      <c r="B15008" s="200">
        <v>12272.8</v>
      </c>
      <c r="C15008" s="201">
        <f t="shared" si="468"/>
        <v>12.2728</v>
      </c>
      <c r="D15008" s="254">
        <f t="shared" si="469"/>
        <v>-0.57518754354413115</v>
      </c>
    </row>
    <row r="15009" spans="1:4" x14ac:dyDescent="0.3">
      <c r="A15009" s="4">
        <v>41367</v>
      </c>
      <c r="B15009" s="200">
        <v>12326.599999999999</v>
      </c>
      <c r="C15009" s="201">
        <f t="shared" si="468"/>
        <v>12.326599999999999</v>
      </c>
      <c r="D15009" s="254">
        <f t="shared" si="469"/>
        <v>0.43836777263541737</v>
      </c>
    </row>
    <row r="15010" spans="1:4" x14ac:dyDescent="0.3">
      <c r="A15010" s="4">
        <v>41368</v>
      </c>
      <c r="B15010" s="200">
        <v>12319.699999999999</v>
      </c>
      <c r="C15010" s="201">
        <f t="shared" si="468"/>
        <v>12.319699999999999</v>
      </c>
      <c r="D15010" s="254">
        <f t="shared" si="469"/>
        <v>-5.5976506092514366E-2</v>
      </c>
    </row>
    <row r="15011" spans="1:4" x14ac:dyDescent="0.3">
      <c r="A15011" s="4">
        <v>41369</v>
      </c>
      <c r="B15011" s="200">
        <v>12238.300000000001</v>
      </c>
      <c r="C15011" s="201">
        <f t="shared" si="468"/>
        <v>12.238300000000001</v>
      </c>
      <c r="D15011" s="254">
        <f t="shared" si="469"/>
        <v>-0.66073037492794251</v>
      </c>
    </row>
    <row r="15012" spans="1:4" x14ac:dyDescent="0.3">
      <c r="A15012" s="4">
        <v>41372</v>
      </c>
      <c r="B15012" s="200">
        <v>12158.8</v>
      </c>
      <c r="C15012" s="201">
        <f t="shared" si="468"/>
        <v>12.158799999999999</v>
      </c>
      <c r="D15012" s="254">
        <f t="shared" si="469"/>
        <v>-0.6496000261474344</v>
      </c>
    </row>
    <row r="15013" spans="1:4" x14ac:dyDescent="0.3">
      <c r="A15013" s="4">
        <v>41373</v>
      </c>
      <c r="B15013" s="200">
        <v>12130.4</v>
      </c>
      <c r="C15013" s="201">
        <f t="shared" si="468"/>
        <v>12.1304</v>
      </c>
      <c r="D15013" s="254">
        <f t="shared" si="469"/>
        <v>-0.23357568181070487</v>
      </c>
    </row>
    <row r="15014" spans="1:4" x14ac:dyDescent="0.3">
      <c r="A15014" s="4">
        <v>41374</v>
      </c>
      <c r="B15014" s="200">
        <v>12114</v>
      </c>
      <c r="C15014" s="201">
        <f t="shared" si="468"/>
        <v>12.114000000000001</v>
      </c>
      <c r="D15014" s="254">
        <f t="shared" si="469"/>
        <v>-0.1351975202796285</v>
      </c>
    </row>
    <row r="15015" spans="1:4" x14ac:dyDescent="0.3">
      <c r="A15015" s="4">
        <v>41375</v>
      </c>
      <c r="B15015" s="200">
        <v>12069.1</v>
      </c>
      <c r="C15015" s="201">
        <f t="shared" si="468"/>
        <v>12.069100000000001</v>
      </c>
      <c r="D15015" s="254">
        <f t="shared" si="469"/>
        <v>-0.37064553409278389</v>
      </c>
    </row>
    <row r="15016" spans="1:4" x14ac:dyDescent="0.3">
      <c r="A15016" s="4">
        <v>41376</v>
      </c>
      <c r="B15016" s="200">
        <v>12082.4</v>
      </c>
      <c r="C15016" s="201">
        <f t="shared" si="468"/>
        <v>12.0824</v>
      </c>
      <c r="D15016" s="254">
        <f t="shared" si="469"/>
        <v>0.11019877207081308</v>
      </c>
    </row>
    <row r="15017" spans="1:4" x14ac:dyDescent="0.3">
      <c r="A15017" s="4">
        <v>41379</v>
      </c>
      <c r="B15017" s="200">
        <v>12172.9</v>
      </c>
      <c r="C15017" s="201">
        <f t="shared" si="468"/>
        <v>12.1729</v>
      </c>
      <c r="D15017" s="254">
        <f t="shared" si="469"/>
        <v>0.749023372839841</v>
      </c>
    </row>
    <row r="15018" spans="1:4" x14ac:dyDescent="0.3">
      <c r="A15018" s="4">
        <v>41380</v>
      </c>
      <c r="B15018" s="200">
        <v>12166.800000000001</v>
      </c>
      <c r="C15018" s="201">
        <f t="shared" si="468"/>
        <v>12.1668</v>
      </c>
      <c r="D15018" s="254">
        <f t="shared" si="469"/>
        <v>-5.0111312834233424E-2</v>
      </c>
    </row>
    <row r="15019" spans="1:4" x14ac:dyDescent="0.3">
      <c r="A15019" s="4">
        <v>41381</v>
      </c>
      <c r="B15019" s="200">
        <v>12237</v>
      </c>
      <c r="C15019" s="201">
        <f t="shared" si="468"/>
        <v>12.237</v>
      </c>
      <c r="D15019" s="254">
        <f t="shared" si="469"/>
        <v>0.57697997830159498</v>
      </c>
    </row>
    <row r="15020" spans="1:4" x14ac:dyDescent="0.3">
      <c r="A15020" s="4">
        <v>41382</v>
      </c>
      <c r="B15020" s="200">
        <v>12247.9</v>
      </c>
      <c r="C15020" s="201">
        <f t="shared" si="468"/>
        <v>12.2479</v>
      </c>
      <c r="D15020" s="254">
        <f t="shared" si="469"/>
        <v>8.9074119473719904E-2</v>
      </c>
    </row>
    <row r="15021" spans="1:4" x14ac:dyDescent="0.3">
      <c r="A15021" s="4">
        <v>41383</v>
      </c>
      <c r="B15021" s="200">
        <v>12225.4</v>
      </c>
      <c r="C15021" s="201">
        <f t="shared" si="468"/>
        <v>12.2254</v>
      </c>
      <c r="D15021" s="254">
        <f t="shared" si="469"/>
        <v>-0.18370496166689732</v>
      </c>
    </row>
    <row r="15022" spans="1:4" x14ac:dyDescent="0.3">
      <c r="A15022" s="4">
        <v>41386</v>
      </c>
      <c r="B15022" s="200">
        <v>12322.699999999999</v>
      </c>
      <c r="C15022" s="201">
        <f t="shared" si="468"/>
        <v>12.322699999999999</v>
      </c>
      <c r="D15022" s="254">
        <f t="shared" si="469"/>
        <v>0.7958839792562955</v>
      </c>
    </row>
    <row r="15023" spans="1:4" x14ac:dyDescent="0.3">
      <c r="A15023" s="4">
        <v>41387</v>
      </c>
      <c r="B15023" s="200">
        <v>12249.2</v>
      </c>
      <c r="C15023" s="201">
        <f t="shared" si="468"/>
        <v>12.2492</v>
      </c>
      <c r="D15023" s="254">
        <f t="shared" si="469"/>
        <v>-0.5964601913541534</v>
      </c>
    </row>
    <row r="15024" spans="1:4" x14ac:dyDescent="0.3">
      <c r="A15024" s="4">
        <v>41388</v>
      </c>
      <c r="B15024" s="200">
        <v>12276.8</v>
      </c>
      <c r="C15024" s="201">
        <f t="shared" si="468"/>
        <v>12.2768</v>
      </c>
      <c r="D15024" s="254">
        <f t="shared" si="469"/>
        <v>0.22532083727915264</v>
      </c>
    </row>
    <row r="15025" spans="1:4" x14ac:dyDescent="0.3">
      <c r="A15025" s="4">
        <v>41389</v>
      </c>
      <c r="B15025" s="200">
        <v>12123.1</v>
      </c>
      <c r="C15025" s="201">
        <f t="shared" si="468"/>
        <v>12.123100000000001</v>
      </c>
      <c r="D15025" s="254">
        <f t="shared" si="469"/>
        <v>-1.2519549068160996</v>
      </c>
    </row>
    <row r="15026" spans="1:4" x14ac:dyDescent="0.3">
      <c r="A15026" s="4">
        <v>41390</v>
      </c>
      <c r="B15026" s="200">
        <v>12155</v>
      </c>
      <c r="C15026" s="201">
        <f t="shared" si="468"/>
        <v>12.154999999999999</v>
      </c>
      <c r="D15026" s="254">
        <f t="shared" si="469"/>
        <v>0.26313401687687588</v>
      </c>
    </row>
    <row r="15027" spans="1:4" x14ac:dyDescent="0.3">
      <c r="A15027" s="4">
        <v>41393</v>
      </c>
      <c r="B15027" s="200">
        <v>12132.6</v>
      </c>
      <c r="C15027" s="201">
        <f t="shared" si="468"/>
        <v>12.1326</v>
      </c>
      <c r="D15027" s="254">
        <f t="shared" si="469"/>
        <v>-0.18428630193335627</v>
      </c>
    </row>
    <row r="15028" spans="1:4" x14ac:dyDescent="0.3">
      <c r="A15028" s="4">
        <v>41394</v>
      </c>
      <c r="B15028" s="200">
        <v>12145.6</v>
      </c>
      <c r="C15028" s="201">
        <f t="shared" si="468"/>
        <v>12.1456</v>
      </c>
      <c r="D15028" s="254">
        <f t="shared" si="469"/>
        <v>0.10714933320146169</v>
      </c>
    </row>
    <row r="15029" spans="1:4" x14ac:dyDescent="0.3">
      <c r="A15029" s="4">
        <v>41396</v>
      </c>
      <c r="B15029" s="200">
        <v>12175.599999999999</v>
      </c>
      <c r="C15029" s="201">
        <f t="shared" si="468"/>
        <v>12.175599999999999</v>
      </c>
      <c r="D15029" s="254">
        <f t="shared" si="469"/>
        <v>0.24700302990381395</v>
      </c>
    </row>
    <row r="15030" spans="1:4" x14ac:dyDescent="0.3">
      <c r="A15030" s="4">
        <v>41397</v>
      </c>
      <c r="B15030" s="200">
        <v>12085.1</v>
      </c>
      <c r="C15030" s="201">
        <f t="shared" si="468"/>
        <v>12.085100000000001</v>
      </c>
      <c r="D15030" s="254">
        <f t="shared" si="469"/>
        <v>-0.74328985840531603</v>
      </c>
    </row>
    <row r="15031" spans="1:4" x14ac:dyDescent="0.3">
      <c r="A15031" s="4">
        <v>41400</v>
      </c>
      <c r="B15031" s="200">
        <v>12107.4</v>
      </c>
      <c r="C15031" s="201">
        <f t="shared" si="468"/>
        <v>12.1074</v>
      </c>
      <c r="D15031" s="254">
        <f t="shared" si="469"/>
        <v>0.18452474534758068</v>
      </c>
    </row>
    <row r="15032" spans="1:4" x14ac:dyDescent="0.3">
      <c r="A15032" s="4">
        <v>41401</v>
      </c>
      <c r="B15032" s="200">
        <v>12073.3</v>
      </c>
      <c r="C15032" s="201">
        <f t="shared" si="468"/>
        <v>12.0733</v>
      </c>
      <c r="D15032" s="254">
        <f t="shared" si="469"/>
        <v>-0.28164593554355077</v>
      </c>
    </row>
    <row r="15033" spans="1:4" x14ac:dyDescent="0.3">
      <c r="A15033" s="4">
        <v>41402</v>
      </c>
      <c r="B15033" s="200">
        <v>12039.300000000001</v>
      </c>
      <c r="C15033" s="201">
        <f t="shared" si="468"/>
        <v>12.039300000000001</v>
      </c>
      <c r="D15033" s="254">
        <f t="shared" si="469"/>
        <v>-0.28161314636427903</v>
      </c>
    </row>
    <row r="15034" spans="1:4" x14ac:dyDescent="0.3">
      <c r="A15034" s="4">
        <v>41403</v>
      </c>
      <c r="B15034" s="200">
        <v>11980.7</v>
      </c>
      <c r="C15034" s="201">
        <f t="shared" si="468"/>
        <v>11.980700000000001</v>
      </c>
      <c r="D15034" s="254">
        <f t="shared" si="469"/>
        <v>-0.48673926224946928</v>
      </c>
    </row>
    <row r="15035" spans="1:4" x14ac:dyDescent="0.3">
      <c r="A15035" s="4">
        <v>41404</v>
      </c>
      <c r="B15035" s="200">
        <v>12109.400000000001</v>
      </c>
      <c r="C15035" s="201">
        <f t="shared" si="468"/>
        <v>12.109400000000001</v>
      </c>
      <c r="D15035" s="254">
        <f t="shared" si="469"/>
        <v>1.0742277162436364</v>
      </c>
    </row>
    <row r="15036" spans="1:4" x14ac:dyDescent="0.3">
      <c r="A15036" s="4">
        <v>41407</v>
      </c>
      <c r="B15036" s="200">
        <v>12144.8</v>
      </c>
      <c r="C15036" s="201">
        <f t="shared" si="468"/>
        <v>12.1448</v>
      </c>
      <c r="D15036" s="254">
        <f t="shared" si="469"/>
        <v>0.29233488034088317</v>
      </c>
    </row>
    <row r="15037" spans="1:4" x14ac:dyDescent="0.3">
      <c r="A15037" s="4">
        <v>41408</v>
      </c>
      <c r="B15037" s="200">
        <v>12148.5</v>
      </c>
      <c r="C15037" s="201">
        <f t="shared" si="468"/>
        <v>12.1485</v>
      </c>
      <c r="D15037" s="254">
        <f t="shared" si="469"/>
        <v>3.0465713721095078E-2</v>
      </c>
    </row>
    <row r="15038" spans="1:4" x14ac:dyDescent="0.3">
      <c r="A15038" s="4">
        <v>41409</v>
      </c>
      <c r="B15038" s="200">
        <v>12231.3</v>
      </c>
      <c r="C15038" s="201">
        <f t="shared" si="468"/>
        <v>12.231299999999999</v>
      </c>
      <c r="D15038" s="254">
        <f t="shared" si="469"/>
        <v>0.6815656253858382</v>
      </c>
    </row>
    <row r="15039" spans="1:4" x14ac:dyDescent="0.3">
      <c r="A15039" s="4">
        <v>41410</v>
      </c>
      <c r="B15039" s="200">
        <v>12237.8</v>
      </c>
      <c r="C15039" s="201">
        <f t="shared" si="468"/>
        <v>12.2378</v>
      </c>
      <c r="D15039" s="254">
        <f t="shared" si="469"/>
        <v>5.3142347910695165E-2</v>
      </c>
    </row>
    <row r="15040" spans="1:4" x14ac:dyDescent="0.3">
      <c r="A15040" s="4">
        <v>41411</v>
      </c>
      <c r="B15040" s="200">
        <v>12317.7</v>
      </c>
      <c r="C15040" s="201">
        <f t="shared" si="468"/>
        <v>12.3177</v>
      </c>
      <c r="D15040" s="254">
        <f t="shared" si="469"/>
        <v>0.65289512820934092</v>
      </c>
    </row>
    <row r="15041" spans="1:4" x14ac:dyDescent="0.3">
      <c r="A15041" s="4">
        <v>41414</v>
      </c>
      <c r="B15041" s="200">
        <v>12325.8</v>
      </c>
      <c r="C15041" s="201">
        <f t="shared" si="468"/>
        <v>12.325799999999999</v>
      </c>
      <c r="D15041" s="254">
        <f t="shared" si="469"/>
        <v>6.575902968897207E-2</v>
      </c>
    </row>
    <row r="15042" spans="1:4" x14ac:dyDescent="0.3">
      <c r="A15042" s="4">
        <v>41415</v>
      </c>
      <c r="B15042" s="200">
        <v>12341.4</v>
      </c>
      <c r="C15042" s="201">
        <f t="shared" si="468"/>
        <v>12.3414</v>
      </c>
      <c r="D15042" s="254">
        <f t="shared" si="469"/>
        <v>0.12656379301951848</v>
      </c>
    </row>
    <row r="15043" spans="1:4" x14ac:dyDescent="0.3">
      <c r="A15043" s="4">
        <v>41416</v>
      </c>
      <c r="B15043" s="200">
        <v>12311.3</v>
      </c>
      <c r="C15043" s="201">
        <f t="shared" si="468"/>
        <v>12.311299999999999</v>
      </c>
      <c r="D15043" s="254">
        <f t="shared" si="469"/>
        <v>-0.24389453384543458</v>
      </c>
    </row>
    <row r="15044" spans="1:4" x14ac:dyDescent="0.3">
      <c r="A15044" s="4">
        <v>41417</v>
      </c>
      <c r="B15044" s="200">
        <v>12476.4</v>
      </c>
      <c r="C15044" s="201">
        <f t="shared" si="468"/>
        <v>12.4764</v>
      </c>
      <c r="D15044" s="254">
        <f t="shared" si="469"/>
        <v>1.3410444063583826</v>
      </c>
    </row>
    <row r="15045" spans="1:4" x14ac:dyDescent="0.3">
      <c r="A15045" s="4">
        <v>41418</v>
      </c>
      <c r="B15045" s="200">
        <v>12521.9</v>
      </c>
      <c r="C15045" s="201">
        <f t="shared" si="468"/>
        <v>12.5219</v>
      </c>
      <c r="D15045" s="254">
        <f t="shared" si="469"/>
        <v>0.36468853194830952</v>
      </c>
    </row>
    <row r="15046" spans="1:4" x14ac:dyDescent="0.3">
      <c r="A15046" s="4">
        <v>41421</v>
      </c>
      <c r="B15046" s="200">
        <v>12483.1</v>
      </c>
      <c r="C15046" s="201">
        <f t="shared" ref="C15046:C15109" si="470">B15046/1000</f>
        <v>12.4831</v>
      </c>
      <c r="D15046" s="254">
        <f t="shared" si="469"/>
        <v>-0.30985713030770023</v>
      </c>
    </row>
    <row r="15047" spans="1:4" x14ac:dyDescent="0.3">
      <c r="A15047" s="4">
        <v>41422</v>
      </c>
      <c r="B15047" s="200">
        <v>12527.5</v>
      </c>
      <c r="C15047" s="201">
        <f t="shared" si="470"/>
        <v>12.5275</v>
      </c>
      <c r="D15047" s="254">
        <f t="shared" ref="D15047:D15110" si="471">((B15047/B15046)-1)*100</f>
        <v>0.35568088055049074</v>
      </c>
    </row>
    <row r="15048" spans="1:4" x14ac:dyDescent="0.3">
      <c r="A15048" s="4">
        <v>41423</v>
      </c>
      <c r="B15048" s="200">
        <v>12632.8</v>
      </c>
      <c r="C15048" s="201">
        <f t="shared" si="470"/>
        <v>12.6328</v>
      </c>
      <c r="D15048" s="254">
        <f t="shared" si="471"/>
        <v>0.84055078826581475</v>
      </c>
    </row>
    <row r="15049" spans="1:4" x14ac:dyDescent="0.3">
      <c r="A15049" s="4">
        <v>41424</v>
      </c>
      <c r="B15049" s="200">
        <v>12778.1</v>
      </c>
      <c r="C15049" s="201">
        <f t="shared" si="470"/>
        <v>12.7781</v>
      </c>
      <c r="D15049" s="254">
        <f t="shared" si="471"/>
        <v>1.1501804825533535</v>
      </c>
    </row>
    <row r="15050" spans="1:4" x14ac:dyDescent="0.3">
      <c r="A15050" s="4">
        <v>41425</v>
      </c>
      <c r="B15050" s="200">
        <v>12803.5</v>
      </c>
      <c r="C15050" s="201">
        <f t="shared" si="470"/>
        <v>12.8035</v>
      </c>
      <c r="D15050" s="254">
        <f t="shared" si="471"/>
        <v>0.19877759604323142</v>
      </c>
    </row>
    <row r="15051" spans="1:4" x14ac:dyDescent="0.3">
      <c r="A15051" s="4">
        <v>41428</v>
      </c>
      <c r="B15051" s="200">
        <v>12788.199999999999</v>
      </c>
      <c r="C15051" s="201">
        <f t="shared" si="470"/>
        <v>12.7882</v>
      </c>
      <c r="D15051" s="254">
        <f t="shared" si="471"/>
        <v>-0.11949857460851199</v>
      </c>
    </row>
    <row r="15052" spans="1:4" x14ac:dyDescent="0.3">
      <c r="A15052" s="4">
        <v>41429</v>
      </c>
      <c r="B15052" s="200">
        <v>12731.7</v>
      </c>
      <c r="C15052" s="201">
        <f t="shared" si="470"/>
        <v>12.7317</v>
      </c>
      <c r="D15052" s="254">
        <f t="shared" si="471"/>
        <v>-0.44181354686350094</v>
      </c>
    </row>
    <row r="15053" spans="1:4" x14ac:dyDescent="0.3">
      <c r="A15053" s="4">
        <v>41430</v>
      </c>
      <c r="B15053" s="200">
        <v>12816.7</v>
      </c>
      <c r="C15053" s="201">
        <f t="shared" si="470"/>
        <v>12.816700000000001</v>
      </c>
      <c r="D15053" s="254">
        <f t="shared" si="471"/>
        <v>0.66762490476526271</v>
      </c>
    </row>
    <row r="15054" spans="1:4" x14ac:dyDescent="0.3">
      <c r="A15054" s="4">
        <v>41431</v>
      </c>
      <c r="B15054" s="200">
        <v>12907.9</v>
      </c>
      <c r="C15054" s="201">
        <f t="shared" si="470"/>
        <v>12.9079</v>
      </c>
      <c r="D15054" s="254">
        <f t="shared" si="471"/>
        <v>0.71157162140018659</v>
      </c>
    </row>
    <row r="15055" spans="1:4" x14ac:dyDescent="0.3">
      <c r="A15055" s="4">
        <v>41432</v>
      </c>
      <c r="B15055" s="200">
        <v>12717.3</v>
      </c>
      <c r="C15055" s="201">
        <f t="shared" si="470"/>
        <v>12.7173</v>
      </c>
      <c r="D15055" s="254">
        <f t="shared" si="471"/>
        <v>-1.4766150961814106</v>
      </c>
    </row>
    <row r="15056" spans="1:4" x14ac:dyDescent="0.3">
      <c r="A15056" s="4">
        <v>41435</v>
      </c>
      <c r="B15056" s="200">
        <v>12857.2</v>
      </c>
      <c r="C15056" s="201">
        <f t="shared" si="470"/>
        <v>12.857200000000001</v>
      </c>
      <c r="D15056" s="254">
        <f t="shared" si="471"/>
        <v>1.1000762740518866</v>
      </c>
    </row>
    <row r="15057" spans="1:4" x14ac:dyDescent="0.3">
      <c r="A15057" s="4">
        <v>41436</v>
      </c>
      <c r="B15057" s="200">
        <v>12884.6</v>
      </c>
      <c r="C15057" s="201">
        <f t="shared" si="470"/>
        <v>12.884600000000001</v>
      </c>
      <c r="D15057" s="254">
        <f t="shared" si="471"/>
        <v>0.21311016395482163</v>
      </c>
    </row>
    <row r="15058" spans="1:4" x14ac:dyDescent="0.3">
      <c r="A15058" s="4">
        <v>41437</v>
      </c>
      <c r="B15058" s="200">
        <v>12844.2</v>
      </c>
      <c r="C15058" s="201">
        <f t="shared" si="470"/>
        <v>12.844200000000001</v>
      </c>
      <c r="D15058" s="254">
        <f t="shared" si="471"/>
        <v>-0.31355261319714334</v>
      </c>
    </row>
    <row r="15059" spans="1:4" x14ac:dyDescent="0.3">
      <c r="A15059" s="4">
        <v>41438</v>
      </c>
      <c r="B15059" s="200">
        <v>12781.2</v>
      </c>
      <c r="C15059" s="201">
        <f t="shared" si="470"/>
        <v>12.7812</v>
      </c>
      <c r="D15059" s="254">
        <f t="shared" si="471"/>
        <v>-0.49049376372214404</v>
      </c>
    </row>
    <row r="15060" spans="1:4" x14ac:dyDescent="0.3">
      <c r="A15060" s="4">
        <v>41439</v>
      </c>
      <c r="B15060" s="200">
        <v>12691.599999999999</v>
      </c>
      <c r="C15060" s="201">
        <f t="shared" si="470"/>
        <v>12.691599999999999</v>
      </c>
      <c r="D15060" s="254">
        <f t="shared" si="471"/>
        <v>-0.70102963727977086</v>
      </c>
    </row>
    <row r="15061" spans="1:4" x14ac:dyDescent="0.3">
      <c r="A15061" s="4">
        <v>41442</v>
      </c>
      <c r="B15061" s="200">
        <v>12737</v>
      </c>
      <c r="C15061" s="201">
        <f t="shared" si="470"/>
        <v>12.737</v>
      </c>
      <c r="D15061" s="254">
        <f t="shared" si="471"/>
        <v>0.35771691512498371</v>
      </c>
    </row>
    <row r="15062" spans="1:4" x14ac:dyDescent="0.3">
      <c r="A15062" s="4">
        <v>41443</v>
      </c>
      <c r="B15062" s="200">
        <v>12880</v>
      </c>
      <c r="C15062" s="201">
        <f t="shared" si="470"/>
        <v>12.88</v>
      </c>
      <c r="D15062" s="254">
        <f t="shared" si="471"/>
        <v>1.1227133547931256</v>
      </c>
    </row>
    <row r="15063" spans="1:4" x14ac:dyDescent="0.3">
      <c r="A15063" s="4">
        <v>41444</v>
      </c>
      <c r="B15063" s="200">
        <v>12869.5</v>
      </c>
      <c r="C15063" s="201">
        <f t="shared" si="470"/>
        <v>12.8695</v>
      </c>
      <c r="D15063" s="254">
        <f t="shared" si="471"/>
        <v>-8.1521739130430149E-2</v>
      </c>
    </row>
    <row r="15064" spans="1:4" x14ac:dyDescent="0.3">
      <c r="A15064" s="4">
        <v>41445</v>
      </c>
      <c r="B15064" s="200">
        <v>13401.5</v>
      </c>
      <c r="C15064" s="201">
        <f t="shared" si="470"/>
        <v>13.4015</v>
      </c>
      <c r="D15064" s="254">
        <f t="shared" si="471"/>
        <v>4.1338047321185734</v>
      </c>
    </row>
    <row r="15065" spans="1:4" x14ac:dyDescent="0.3">
      <c r="A15065" s="4">
        <v>41446</v>
      </c>
      <c r="B15065" s="200">
        <v>13404.1</v>
      </c>
      <c r="C15065" s="201">
        <f t="shared" si="470"/>
        <v>13.4041</v>
      </c>
      <c r="D15065" s="254">
        <f t="shared" si="471"/>
        <v>1.9400813341796663E-2</v>
      </c>
    </row>
    <row r="15066" spans="1:4" x14ac:dyDescent="0.3">
      <c r="A15066" s="4">
        <v>41449</v>
      </c>
      <c r="B15066" s="200">
        <v>13396.599999999999</v>
      </c>
      <c r="C15066" s="201">
        <f t="shared" si="470"/>
        <v>13.396599999999999</v>
      </c>
      <c r="D15066" s="254">
        <f t="shared" si="471"/>
        <v>-5.5953029297017842E-2</v>
      </c>
    </row>
    <row r="15067" spans="1:4" x14ac:dyDescent="0.3">
      <c r="A15067" s="4">
        <v>41450</v>
      </c>
      <c r="B15067" s="200">
        <v>13242.4</v>
      </c>
      <c r="C15067" s="201">
        <f t="shared" si="470"/>
        <v>13.2424</v>
      </c>
      <c r="D15067" s="254">
        <f t="shared" si="471"/>
        <v>-1.1510383231566168</v>
      </c>
    </row>
    <row r="15068" spans="1:4" x14ac:dyDescent="0.3">
      <c r="A15068" s="4">
        <v>41451</v>
      </c>
      <c r="B15068" s="200">
        <v>13188.4</v>
      </c>
      <c r="C15068" s="201">
        <f t="shared" si="470"/>
        <v>13.1884</v>
      </c>
      <c r="D15068" s="254">
        <f t="shared" si="471"/>
        <v>-0.4077810668760895</v>
      </c>
    </row>
    <row r="15069" spans="1:4" x14ac:dyDescent="0.3">
      <c r="A15069" s="4">
        <v>41452</v>
      </c>
      <c r="B15069" s="200">
        <v>13023.5</v>
      </c>
      <c r="C15069" s="201">
        <f t="shared" si="470"/>
        <v>13.0235</v>
      </c>
      <c r="D15069" s="254">
        <f t="shared" si="471"/>
        <v>-1.2503412089411858</v>
      </c>
    </row>
    <row r="15070" spans="1:4" x14ac:dyDescent="0.3">
      <c r="A15070" s="4">
        <v>41453</v>
      </c>
      <c r="B15070" s="200">
        <v>13027.900000000001</v>
      </c>
      <c r="C15070" s="201">
        <f t="shared" si="470"/>
        <v>13.027900000000001</v>
      </c>
      <c r="D15070" s="254">
        <f t="shared" si="471"/>
        <v>3.378508081546272E-2</v>
      </c>
    </row>
    <row r="15071" spans="1:4" x14ac:dyDescent="0.3">
      <c r="A15071" s="4">
        <v>41456</v>
      </c>
      <c r="B15071" s="200">
        <v>12913.1</v>
      </c>
      <c r="C15071" s="201">
        <f t="shared" si="470"/>
        <v>12.9131</v>
      </c>
      <c r="D15071" s="254">
        <f t="shared" si="471"/>
        <v>-0.8811857628627906</v>
      </c>
    </row>
    <row r="15072" spans="1:4" x14ac:dyDescent="0.3">
      <c r="A15072" s="4">
        <v>41457</v>
      </c>
      <c r="B15072" s="200">
        <v>12985</v>
      </c>
      <c r="C15072" s="201">
        <f t="shared" si="470"/>
        <v>12.984999999999999</v>
      </c>
      <c r="D15072" s="254">
        <f t="shared" si="471"/>
        <v>0.55679890963440393</v>
      </c>
    </row>
    <row r="15073" spans="1:4" x14ac:dyDescent="0.3">
      <c r="A15073" s="4">
        <v>41458</v>
      </c>
      <c r="B15073" s="200">
        <v>13037.699999999999</v>
      </c>
      <c r="C15073" s="201">
        <f t="shared" si="470"/>
        <v>13.037699999999999</v>
      </c>
      <c r="D15073" s="254">
        <f t="shared" si="471"/>
        <v>0.40585290720061007</v>
      </c>
    </row>
    <row r="15074" spans="1:4" x14ac:dyDescent="0.3">
      <c r="A15074" s="4">
        <v>41459</v>
      </c>
      <c r="B15074" s="200">
        <v>12890.2</v>
      </c>
      <c r="C15074" s="201">
        <f t="shared" si="470"/>
        <v>12.8902</v>
      </c>
      <c r="D15074" s="254">
        <f t="shared" si="471"/>
        <v>-1.1313345145232523</v>
      </c>
    </row>
    <row r="15075" spans="1:4" x14ac:dyDescent="0.3">
      <c r="A15075" s="4">
        <v>41460</v>
      </c>
      <c r="B15075" s="200">
        <v>13056.699999999999</v>
      </c>
      <c r="C15075" s="201">
        <f t="shared" si="470"/>
        <v>13.056699999999999</v>
      </c>
      <c r="D15075" s="254">
        <f t="shared" si="471"/>
        <v>1.2916789498998993</v>
      </c>
    </row>
    <row r="15076" spans="1:4" x14ac:dyDescent="0.3">
      <c r="A15076" s="4">
        <v>41463</v>
      </c>
      <c r="B15076" s="200">
        <v>12926.7</v>
      </c>
      <c r="C15076" s="201">
        <f t="shared" si="470"/>
        <v>12.9267</v>
      </c>
      <c r="D15076" s="254">
        <f t="shared" si="471"/>
        <v>-0.99565740194688113</v>
      </c>
    </row>
    <row r="15077" spans="1:4" x14ac:dyDescent="0.3">
      <c r="A15077" s="4">
        <v>41464</v>
      </c>
      <c r="B15077" s="200">
        <v>12865.4</v>
      </c>
      <c r="C15077" s="201">
        <f t="shared" si="470"/>
        <v>12.865399999999999</v>
      </c>
      <c r="D15077" s="254">
        <f t="shared" si="471"/>
        <v>-0.47421228929270809</v>
      </c>
    </row>
    <row r="15078" spans="1:4" x14ac:dyDescent="0.3">
      <c r="A15078" s="4">
        <v>41465</v>
      </c>
      <c r="B15078" s="200">
        <v>12949.400000000001</v>
      </c>
      <c r="C15078" s="201">
        <f t="shared" si="470"/>
        <v>12.949400000000001</v>
      </c>
      <c r="D15078" s="254">
        <f t="shared" si="471"/>
        <v>0.65291401744214106</v>
      </c>
    </row>
    <row r="15079" spans="1:4" x14ac:dyDescent="0.3">
      <c r="A15079" s="4">
        <v>41466</v>
      </c>
      <c r="B15079" s="200">
        <v>12859.9</v>
      </c>
      <c r="C15079" s="201">
        <f t="shared" si="470"/>
        <v>12.8599</v>
      </c>
      <c r="D15079" s="254">
        <f t="shared" si="471"/>
        <v>-0.69115171359291905</v>
      </c>
    </row>
    <row r="15080" spans="1:4" x14ac:dyDescent="0.3">
      <c r="A15080" s="4">
        <v>41467</v>
      </c>
      <c r="B15080" s="200">
        <v>12823.4</v>
      </c>
      <c r="C15080" s="201">
        <f t="shared" si="470"/>
        <v>12.823399999999999</v>
      </c>
      <c r="D15080" s="254">
        <f t="shared" si="471"/>
        <v>-0.28382802354606218</v>
      </c>
    </row>
    <row r="15081" spans="1:4" x14ac:dyDescent="0.3">
      <c r="A15081" s="4">
        <v>41470</v>
      </c>
      <c r="B15081" s="200">
        <v>12738.699999999999</v>
      </c>
      <c r="C15081" s="201">
        <f t="shared" si="470"/>
        <v>12.7387</v>
      </c>
      <c r="D15081" s="254">
        <f t="shared" si="471"/>
        <v>-0.66051125286585854</v>
      </c>
    </row>
    <row r="15082" spans="1:4" x14ac:dyDescent="0.3">
      <c r="A15082" s="4">
        <v>41471</v>
      </c>
      <c r="B15082" s="200">
        <v>12629.9</v>
      </c>
      <c r="C15082" s="201">
        <f t="shared" si="470"/>
        <v>12.629899999999999</v>
      </c>
      <c r="D15082" s="254">
        <f t="shared" si="471"/>
        <v>-0.85409029178801221</v>
      </c>
    </row>
    <row r="15083" spans="1:4" x14ac:dyDescent="0.3">
      <c r="A15083" s="4">
        <v>41472</v>
      </c>
      <c r="B15083" s="200">
        <v>12545.5</v>
      </c>
      <c r="C15083" s="201">
        <f t="shared" si="470"/>
        <v>12.545500000000001</v>
      </c>
      <c r="D15083" s="254">
        <f t="shared" si="471"/>
        <v>-0.66825548895873554</v>
      </c>
    </row>
    <row r="15084" spans="1:4" x14ac:dyDescent="0.3">
      <c r="A15084" s="4">
        <v>41473</v>
      </c>
      <c r="B15084" s="200">
        <v>12497.6</v>
      </c>
      <c r="C15084" s="201">
        <f t="shared" si="470"/>
        <v>12.4976</v>
      </c>
      <c r="D15084" s="254">
        <f t="shared" si="471"/>
        <v>-0.38181021083256717</v>
      </c>
    </row>
    <row r="15085" spans="1:4" x14ac:dyDescent="0.3">
      <c r="A15085" s="4">
        <v>41474</v>
      </c>
      <c r="B15085" s="200">
        <v>12549.9</v>
      </c>
      <c r="C15085" s="201">
        <f t="shared" si="470"/>
        <v>12.549899999999999</v>
      </c>
      <c r="D15085" s="254">
        <f t="shared" si="471"/>
        <v>0.41848034822684621</v>
      </c>
    </row>
    <row r="15086" spans="1:4" x14ac:dyDescent="0.3">
      <c r="A15086" s="4">
        <v>41477</v>
      </c>
      <c r="B15086" s="200">
        <v>12505.4</v>
      </c>
      <c r="C15086" s="201">
        <f t="shared" si="470"/>
        <v>12.5054</v>
      </c>
      <c r="D15086" s="254">
        <f t="shared" si="471"/>
        <v>-0.35458449868126518</v>
      </c>
    </row>
    <row r="15087" spans="1:4" x14ac:dyDescent="0.3">
      <c r="A15087" s="4">
        <v>41478</v>
      </c>
      <c r="B15087" s="200">
        <v>12509.3</v>
      </c>
      <c r="C15087" s="201">
        <f t="shared" si="470"/>
        <v>12.5093</v>
      </c>
      <c r="D15087" s="254">
        <f t="shared" si="471"/>
        <v>3.1186527420157262E-2</v>
      </c>
    </row>
    <row r="15088" spans="1:4" x14ac:dyDescent="0.3">
      <c r="A15088" s="4">
        <v>41479</v>
      </c>
      <c r="B15088" s="200">
        <v>12633</v>
      </c>
      <c r="C15088" s="201">
        <f t="shared" si="470"/>
        <v>12.632999999999999</v>
      </c>
      <c r="D15088" s="254">
        <f t="shared" si="471"/>
        <v>0.98886428497197976</v>
      </c>
    </row>
    <row r="15089" spans="1:4" x14ac:dyDescent="0.3">
      <c r="A15089" s="4">
        <v>41480</v>
      </c>
      <c r="B15089" s="200">
        <v>12646.800000000001</v>
      </c>
      <c r="C15089" s="201">
        <f t="shared" si="470"/>
        <v>12.646800000000001</v>
      </c>
      <c r="D15089" s="254">
        <f t="shared" si="471"/>
        <v>0.10923771075754818</v>
      </c>
    </row>
    <row r="15090" spans="1:4" x14ac:dyDescent="0.3">
      <c r="A15090" s="4">
        <v>41481</v>
      </c>
      <c r="B15090" s="200">
        <v>12709.099999999999</v>
      </c>
      <c r="C15090" s="201">
        <f t="shared" si="470"/>
        <v>12.709099999999999</v>
      </c>
      <c r="D15090" s="254">
        <f t="shared" si="471"/>
        <v>0.4926147325805541</v>
      </c>
    </row>
    <row r="15091" spans="1:4" x14ac:dyDescent="0.3">
      <c r="A15091" s="4">
        <v>41484</v>
      </c>
      <c r="B15091" s="200">
        <v>12732.1</v>
      </c>
      <c r="C15091" s="201">
        <f t="shared" si="470"/>
        <v>12.732100000000001</v>
      </c>
      <c r="D15091" s="254">
        <f t="shared" si="471"/>
        <v>0.18097268886074769</v>
      </c>
    </row>
    <row r="15092" spans="1:4" x14ac:dyDescent="0.3">
      <c r="A15092" s="4">
        <v>41485</v>
      </c>
      <c r="B15092" s="200">
        <v>12763.5</v>
      </c>
      <c r="C15092" s="201">
        <f t="shared" si="470"/>
        <v>12.763500000000001</v>
      </c>
      <c r="D15092" s="254">
        <f t="shared" si="471"/>
        <v>0.2466207459884906</v>
      </c>
    </row>
    <row r="15093" spans="1:4" x14ac:dyDescent="0.3">
      <c r="A15093" s="4">
        <v>41486</v>
      </c>
      <c r="B15093" s="200">
        <v>12846.4</v>
      </c>
      <c r="C15093" s="201">
        <f t="shared" si="470"/>
        <v>12.846399999999999</v>
      </c>
      <c r="D15093" s="254">
        <f t="shared" si="471"/>
        <v>0.64950836369335185</v>
      </c>
    </row>
    <row r="15094" spans="1:4" x14ac:dyDescent="0.3">
      <c r="A15094" s="4">
        <v>41487</v>
      </c>
      <c r="B15094" s="200">
        <v>12806.800000000001</v>
      </c>
      <c r="C15094" s="201">
        <f t="shared" si="470"/>
        <v>12.806800000000001</v>
      </c>
      <c r="D15094" s="254">
        <f t="shared" si="471"/>
        <v>-0.30825756632206769</v>
      </c>
    </row>
    <row r="15095" spans="1:4" x14ac:dyDescent="0.3">
      <c r="A15095" s="4">
        <v>41488</v>
      </c>
      <c r="B15095" s="200">
        <v>12690.4</v>
      </c>
      <c r="C15095" s="201">
        <f t="shared" si="470"/>
        <v>12.6904</v>
      </c>
      <c r="D15095" s="254">
        <f t="shared" si="471"/>
        <v>-0.90889215104477117</v>
      </c>
    </row>
    <row r="15096" spans="1:4" x14ac:dyDescent="0.3">
      <c r="A15096" s="4">
        <v>41491</v>
      </c>
      <c r="B15096" s="200">
        <v>12675.9</v>
      </c>
      <c r="C15096" s="201">
        <f t="shared" si="470"/>
        <v>12.6759</v>
      </c>
      <c r="D15096" s="254">
        <f t="shared" si="471"/>
        <v>-0.11425959780622108</v>
      </c>
    </row>
    <row r="15097" spans="1:4" x14ac:dyDescent="0.3">
      <c r="A15097" s="4">
        <v>41492</v>
      </c>
      <c r="B15097" s="200">
        <v>12644.5</v>
      </c>
      <c r="C15097" s="201">
        <f t="shared" si="470"/>
        <v>12.644500000000001</v>
      </c>
      <c r="D15097" s="254">
        <f t="shared" si="471"/>
        <v>-0.24771416625248843</v>
      </c>
    </row>
    <row r="15098" spans="1:4" x14ac:dyDescent="0.3">
      <c r="A15098" s="4">
        <v>41493</v>
      </c>
      <c r="B15098" s="200">
        <v>12698.9</v>
      </c>
      <c r="C15098" s="201">
        <f t="shared" si="470"/>
        <v>12.6989</v>
      </c>
      <c r="D15098" s="254">
        <f t="shared" si="471"/>
        <v>0.4302265807268002</v>
      </c>
    </row>
    <row r="15099" spans="1:4" x14ac:dyDescent="0.3">
      <c r="A15099" s="4">
        <v>41494</v>
      </c>
      <c r="B15099" s="200">
        <v>12646</v>
      </c>
      <c r="C15099" s="201">
        <f t="shared" si="470"/>
        <v>12.646000000000001</v>
      </c>
      <c r="D15099" s="254">
        <f t="shared" si="471"/>
        <v>-0.41657151406814252</v>
      </c>
    </row>
    <row r="15100" spans="1:4" x14ac:dyDescent="0.3">
      <c r="A15100" s="4">
        <v>41495</v>
      </c>
      <c r="B15100" s="200">
        <v>12588.900000000001</v>
      </c>
      <c r="C15100" s="201">
        <f t="shared" si="470"/>
        <v>12.588900000000001</v>
      </c>
      <c r="D15100" s="254">
        <f t="shared" si="471"/>
        <v>-0.45152617428434461</v>
      </c>
    </row>
    <row r="15101" spans="1:4" x14ac:dyDescent="0.3">
      <c r="A15101" s="4">
        <v>41498</v>
      </c>
      <c r="B15101" s="200">
        <v>12566.599999999999</v>
      </c>
      <c r="C15101" s="201">
        <f t="shared" si="470"/>
        <v>12.566599999999999</v>
      </c>
      <c r="D15101" s="254">
        <f t="shared" si="471"/>
        <v>-0.17714017904664203</v>
      </c>
    </row>
    <row r="15102" spans="1:4" x14ac:dyDescent="0.3">
      <c r="A15102" s="4">
        <v>41499</v>
      </c>
      <c r="B15102" s="200">
        <v>12754.5</v>
      </c>
      <c r="C15102" s="201">
        <f t="shared" si="470"/>
        <v>12.7545</v>
      </c>
      <c r="D15102" s="254">
        <f t="shared" si="471"/>
        <v>1.4952333964636466</v>
      </c>
    </row>
    <row r="15103" spans="1:4" x14ac:dyDescent="0.3">
      <c r="A15103" s="4">
        <v>41500</v>
      </c>
      <c r="B15103" s="200">
        <v>12725.5</v>
      </c>
      <c r="C15103" s="201">
        <f t="shared" si="470"/>
        <v>12.7255</v>
      </c>
      <c r="D15103" s="254">
        <f t="shared" si="471"/>
        <v>-0.22737073189854629</v>
      </c>
    </row>
    <row r="15104" spans="1:4" x14ac:dyDescent="0.3">
      <c r="A15104" s="4">
        <v>41501</v>
      </c>
      <c r="B15104" s="200">
        <v>12862.5</v>
      </c>
      <c r="C15104" s="201">
        <f t="shared" si="470"/>
        <v>12.862500000000001</v>
      </c>
      <c r="D15104" s="254">
        <f t="shared" si="471"/>
        <v>1.0765785234371883</v>
      </c>
    </row>
    <row r="15105" spans="1:4" x14ac:dyDescent="0.3">
      <c r="A15105" s="4">
        <v>41502</v>
      </c>
      <c r="B15105" s="200">
        <v>12872.199999999999</v>
      </c>
      <c r="C15105" s="201">
        <f t="shared" si="470"/>
        <v>12.872199999999999</v>
      </c>
      <c r="D15105" s="254">
        <f t="shared" si="471"/>
        <v>7.5413022351789039E-2</v>
      </c>
    </row>
    <row r="15106" spans="1:4" x14ac:dyDescent="0.3">
      <c r="A15106" s="4">
        <v>41505</v>
      </c>
      <c r="B15106" s="200">
        <v>13012.4</v>
      </c>
      <c r="C15106" s="201">
        <f t="shared" si="470"/>
        <v>13.0124</v>
      </c>
      <c r="D15106" s="254">
        <f t="shared" si="471"/>
        <v>1.0891689066360177</v>
      </c>
    </row>
    <row r="15107" spans="1:4" x14ac:dyDescent="0.3">
      <c r="A15107" s="4">
        <v>41506</v>
      </c>
      <c r="B15107" s="200">
        <v>13006.4</v>
      </c>
      <c r="C15107" s="201">
        <f t="shared" si="470"/>
        <v>13.006399999999999</v>
      </c>
      <c r="D15107" s="254">
        <f t="shared" si="471"/>
        <v>-4.6109864436993941E-2</v>
      </c>
    </row>
    <row r="15108" spans="1:4" x14ac:dyDescent="0.3">
      <c r="A15108" s="4">
        <v>41507</v>
      </c>
      <c r="B15108" s="200">
        <v>13142.4</v>
      </c>
      <c r="C15108" s="201">
        <f t="shared" si="470"/>
        <v>13.1424</v>
      </c>
      <c r="D15108" s="254">
        <f t="shared" si="471"/>
        <v>1.045639069996307</v>
      </c>
    </row>
    <row r="15109" spans="1:4" x14ac:dyDescent="0.3">
      <c r="A15109" s="4">
        <v>41508</v>
      </c>
      <c r="B15109" s="200">
        <v>13148.6</v>
      </c>
      <c r="C15109" s="201">
        <f t="shared" si="470"/>
        <v>13.1486</v>
      </c>
      <c r="D15109" s="254">
        <f t="shared" si="471"/>
        <v>4.7175553932321534E-2</v>
      </c>
    </row>
    <row r="15110" spans="1:4" x14ac:dyDescent="0.3">
      <c r="A15110" s="4">
        <v>41509</v>
      </c>
      <c r="B15110" s="200">
        <v>12997.9</v>
      </c>
      <c r="C15110" s="201">
        <f t="shared" ref="C15110:C15173" si="472">B15110/1000</f>
        <v>12.9979</v>
      </c>
      <c r="D15110" s="254">
        <f t="shared" si="471"/>
        <v>-1.1461296259677844</v>
      </c>
    </row>
    <row r="15111" spans="1:4" x14ac:dyDescent="0.3">
      <c r="A15111" s="4">
        <v>41512</v>
      </c>
      <c r="B15111" s="200">
        <v>13109</v>
      </c>
      <c r="C15111" s="201">
        <f t="shared" si="472"/>
        <v>13.109</v>
      </c>
      <c r="D15111" s="254">
        <f t="shared" ref="D15111:D15174" si="473">((B15111/B15110)-1)*100</f>
        <v>0.85475346017434006</v>
      </c>
    </row>
    <row r="15112" spans="1:4" x14ac:dyDescent="0.3">
      <c r="A15112" s="4">
        <v>41513</v>
      </c>
      <c r="B15112" s="200">
        <v>13336.6</v>
      </c>
      <c r="C15112" s="201">
        <f t="shared" si="472"/>
        <v>13.336600000000001</v>
      </c>
      <c r="D15112" s="254">
        <f t="shared" si="473"/>
        <v>1.7362117629109886</v>
      </c>
    </row>
    <row r="15113" spans="1:4" x14ac:dyDescent="0.3">
      <c r="A15113" s="4">
        <v>41514</v>
      </c>
      <c r="B15113" s="200">
        <v>13253.9</v>
      </c>
      <c r="C15113" s="201">
        <f t="shared" si="472"/>
        <v>13.2539</v>
      </c>
      <c r="D15113" s="254">
        <f t="shared" si="473"/>
        <v>-0.620098075971387</v>
      </c>
    </row>
    <row r="15114" spans="1:4" x14ac:dyDescent="0.3">
      <c r="A15114" s="4">
        <v>41515</v>
      </c>
      <c r="B15114" s="200">
        <v>13310.4</v>
      </c>
      <c r="C15114" s="201">
        <f t="shared" si="472"/>
        <v>13.3104</v>
      </c>
      <c r="D15114" s="254">
        <f t="shared" si="473"/>
        <v>0.42628962041362239</v>
      </c>
    </row>
    <row r="15115" spans="1:4" x14ac:dyDescent="0.3">
      <c r="A15115" s="4">
        <v>41516</v>
      </c>
      <c r="B15115" s="200">
        <v>13341.5</v>
      </c>
      <c r="C15115" s="201">
        <f t="shared" si="472"/>
        <v>13.3415</v>
      </c>
      <c r="D15115" s="254">
        <f t="shared" si="473"/>
        <v>0.23365188123571912</v>
      </c>
    </row>
    <row r="15116" spans="1:4" x14ac:dyDescent="0.3">
      <c r="A15116" s="4">
        <v>41519</v>
      </c>
      <c r="B15116" s="200">
        <v>13307</v>
      </c>
      <c r="C15116" s="201">
        <f t="shared" si="472"/>
        <v>13.307</v>
      </c>
      <c r="D15116" s="254">
        <f t="shared" si="473"/>
        <v>-0.25859161263726005</v>
      </c>
    </row>
    <row r="15117" spans="1:4" x14ac:dyDescent="0.3">
      <c r="A15117" s="4">
        <v>41520</v>
      </c>
      <c r="B15117" s="200">
        <v>13439.4</v>
      </c>
      <c r="C15117" s="201">
        <f t="shared" si="472"/>
        <v>13.439399999999999</v>
      </c>
      <c r="D15117" s="254">
        <f t="shared" si="473"/>
        <v>0.99496505598557494</v>
      </c>
    </row>
    <row r="15118" spans="1:4" x14ac:dyDescent="0.3">
      <c r="A15118" s="4">
        <v>41521</v>
      </c>
      <c r="B15118" s="200">
        <v>13306.5</v>
      </c>
      <c r="C15118" s="201">
        <f t="shared" si="472"/>
        <v>13.3065</v>
      </c>
      <c r="D15118" s="254">
        <f t="shared" si="473"/>
        <v>-0.98888343229608378</v>
      </c>
    </row>
    <row r="15119" spans="1:4" x14ac:dyDescent="0.3">
      <c r="A15119" s="4">
        <v>41522</v>
      </c>
      <c r="B15119" s="200">
        <v>13407.9</v>
      </c>
      <c r="C15119" s="201">
        <f t="shared" si="472"/>
        <v>13.4079</v>
      </c>
      <c r="D15119" s="254">
        <f t="shared" si="473"/>
        <v>0.76203359260511583</v>
      </c>
    </row>
    <row r="15120" spans="1:4" x14ac:dyDescent="0.3">
      <c r="A15120" s="4">
        <v>41523</v>
      </c>
      <c r="B15120" s="200">
        <v>13241.300000000001</v>
      </c>
      <c r="C15120" s="201">
        <f t="shared" si="472"/>
        <v>13.241300000000001</v>
      </c>
      <c r="D15120" s="254">
        <f t="shared" si="473"/>
        <v>-1.2425510333460066</v>
      </c>
    </row>
    <row r="15121" spans="1:4" x14ac:dyDescent="0.3">
      <c r="A15121" s="4">
        <v>41526</v>
      </c>
      <c r="B15121" s="200">
        <v>13147.1</v>
      </c>
      <c r="C15121" s="201">
        <f t="shared" si="472"/>
        <v>13.1471</v>
      </c>
      <c r="D15121" s="254">
        <f t="shared" si="473"/>
        <v>-0.71141051105254594</v>
      </c>
    </row>
    <row r="15122" spans="1:4" x14ac:dyDescent="0.3">
      <c r="A15122" s="4">
        <v>41527</v>
      </c>
      <c r="B15122" s="200">
        <v>13111.9</v>
      </c>
      <c r="C15122" s="201">
        <f t="shared" si="472"/>
        <v>13.1119</v>
      </c>
      <c r="D15122" s="254">
        <f t="shared" si="473"/>
        <v>-0.2677396536118315</v>
      </c>
    </row>
    <row r="15123" spans="1:4" x14ac:dyDescent="0.3">
      <c r="A15123" s="4">
        <v>41528</v>
      </c>
      <c r="B15123" s="200">
        <v>13093.8</v>
      </c>
      <c r="C15123" s="201">
        <f t="shared" si="472"/>
        <v>13.0938</v>
      </c>
      <c r="D15123" s="254">
        <f t="shared" si="473"/>
        <v>-0.1380425415080988</v>
      </c>
    </row>
    <row r="15124" spans="1:4" x14ac:dyDescent="0.3">
      <c r="A15124" s="4">
        <v>41529</v>
      </c>
      <c r="B15124" s="200">
        <v>13085.4</v>
      </c>
      <c r="C15124" s="201">
        <f t="shared" si="472"/>
        <v>13.0854</v>
      </c>
      <c r="D15124" s="254">
        <f t="shared" si="473"/>
        <v>-6.4152499656322526E-2</v>
      </c>
    </row>
    <row r="15125" spans="1:4" x14ac:dyDescent="0.3">
      <c r="A15125" s="4">
        <v>41530</v>
      </c>
      <c r="B15125" s="200">
        <v>13054</v>
      </c>
      <c r="C15125" s="201">
        <f t="shared" si="472"/>
        <v>13.054</v>
      </c>
      <c r="D15125" s="254">
        <f t="shared" si="473"/>
        <v>-0.23996209515948497</v>
      </c>
    </row>
    <row r="15126" spans="1:4" x14ac:dyDescent="0.3">
      <c r="A15126" s="4">
        <v>41534</v>
      </c>
      <c r="B15126" s="200">
        <v>12924.099999999999</v>
      </c>
      <c r="C15126" s="201">
        <f t="shared" si="472"/>
        <v>12.924099999999999</v>
      </c>
      <c r="D15126" s="254">
        <f t="shared" si="473"/>
        <v>-0.99509728818754084</v>
      </c>
    </row>
    <row r="15127" spans="1:4" x14ac:dyDescent="0.3">
      <c r="A15127" s="4">
        <v>41535</v>
      </c>
      <c r="B15127" s="200">
        <v>12968.7</v>
      </c>
      <c r="C15127" s="201">
        <f t="shared" si="472"/>
        <v>12.9687</v>
      </c>
      <c r="D15127" s="254">
        <f t="shared" si="473"/>
        <v>0.34509172785728293</v>
      </c>
    </row>
    <row r="15128" spans="1:4" x14ac:dyDescent="0.3">
      <c r="A15128" s="4">
        <v>41536</v>
      </c>
      <c r="B15128" s="200">
        <v>12717.9</v>
      </c>
      <c r="C15128" s="201">
        <f t="shared" si="472"/>
        <v>12.7179</v>
      </c>
      <c r="D15128" s="254">
        <f t="shared" si="473"/>
        <v>-1.933886974022081</v>
      </c>
    </row>
    <row r="15129" spans="1:4" x14ac:dyDescent="0.3">
      <c r="A15129" s="4">
        <v>41537</v>
      </c>
      <c r="B15129" s="200">
        <v>12768.5</v>
      </c>
      <c r="C15129" s="201">
        <f t="shared" si="472"/>
        <v>12.7685</v>
      </c>
      <c r="D15129" s="254">
        <f t="shared" si="473"/>
        <v>0.39786442730325167</v>
      </c>
    </row>
    <row r="15130" spans="1:4" x14ac:dyDescent="0.3">
      <c r="A15130" s="4">
        <v>41540</v>
      </c>
      <c r="B15130" s="200">
        <v>12784.599999999999</v>
      </c>
      <c r="C15130" s="201">
        <f t="shared" si="472"/>
        <v>12.784599999999999</v>
      </c>
      <c r="D15130" s="254">
        <f t="shared" si="473"/>
        <v>0.12609155343226153</v>
      </c>
    </row>
    <row r="15131" spans="1:4" x14ac:dyDescent="0.3">
      <c r="A15131" s="4">
        <v>41541</v>
      </c>
      <c r="B15131" s="200">
        <v>12875.400000000001</v>
      </c>
      <c r="C15131" s="201">
        <f t="shared" si="472"/>
        <v>12.875400000000001</v>
      </c>
      <c r="D15131" s="254">
        <f t="shared" si="473"/>
        <v>0.71022949486103659</v>
      </c>
    </row>
    <row r="15132" spans="1:4" x14ac:dyDescent="0.3">
      <c r="A15132" s="4">
        <v>41542</v>
      </c>
      <c r="B15132" s="200">
        <v>12953</v>
      </c>
      <c r="C15132" s="201">
        <f t="shared" si="472"/>
        <v>12.952999999999999</v>
      </c>
      <c r="D15132" s="254">
        <f t="shared" si="473"/>
        <v>0.60269972195037269</v>
      </c>
    </row>
    <row r="15133" spans="1:4" x14ac:dyDescent="0.3">
      <c r="A15133" s="4">
        <v>41543</v>
      </c>
      <c r="B15133" s="200">
        <v>13011.900000000001</v>
      </c>
      <c r="C15133" s="201">
        <f t="shared" si="472"/>
        <v>13.011900000000001</v>
      </c>
      <c r="D15133" s="254">
        <f t="shared" si="473"/>
        <v>0.45472091407396942</v>
      </c>
    </row>
    <row r="15134" spans="1:4" x14ac:dyDescent="0.3">
      <c r="A15134" s="4">
        <v>41544</v>
      </c>
      <c r="B15134" s="200">
        <v>13145</v>
      </c>
      <c r="C15134" s="201">
        <f t="shared" si="472"/>
        <v>13.145</v>
      </c>
      <c r="D15134" s="254">
        <f t="shared" si="473"/>
        <v>1.0229097979541635</v>
      </c>
    </row>
    <row r="15135" spans="1:4" x14ac:dyDescent="0.3">
      <c r="A15135" s="4">
        <v>41547</v>
      </c>
      <c r="B15135" s="200">
        <v>13174.699999999999</v>
      </c>
      <c r="C15135" s="201">
        <f t="shared" si="472"/>
        <v>13.1747</v>
      </c>
      <c r="D15135" s="254">
        <f t="shared" si="473"/>
        <v>0.22594142259413363</v>
      </c>
    </row>
    <row r="15136" spans="1:4" x14ac:dyDescent="0.3">
      <c r="A15136" s="4">
        <v>41548</v>
      </c>
      <c r="B15136" s="200">
        <v>13129.4</v>
      </c>
      <c r="C15136" s="201">
        <f t="shared" si="472"/>
        <v>13.1294</v>
      </c>
      <c r="D15136" s="254">
        <f t="shared" si="473"/>
        <v>-0.34384084647087754</v>
      </c>
    </row>
    <row r="15137" spans="1:4" x14ac:dyDescent="0.3">
      <c r="A15137" s="4">
        <v>41549</v>
      </c>
      <c r="B15137" s="200">
        <v>13159.3</v>
      </c>
      <c r="C15137" s="201">
        <f t="shared" si="472"/>
        <v>13.1593</v>
      </c>
      <c r="D15137" s="254">
        <f t="shared" si="473"/>
        <v>0.22773317897237799</v>
      </c>
    </row>
    <row r="15138" spans="1:4" x14ac:dyDescent="0.3">
      <c r="A15138" s="4">
        <v>41550</v>
      </c>
      <c r="B15138" s="200">
        <v>13266.3</v>
      </c>
      <c r="C15138" s="201">
        <f t="shared" si="472"/>
        <v>13.266299999999999</v>
      </c>
      <c r="D15138" s="254">
        <f t="shared" si="473"/>
        <v>0.81311315951455576</v>
      </c>
    </row>
    <row r="15139" spans="1:4" x14ac:dyDescent="0.3">
      <c r="A15139" s="4">
        <v>41551</v>
      </c>
      <c r="B15139" s="200">
        <v>13097.6</v>
      </c>
      <c r="C15139" s="201">
        <f t="shared" si="472"/>
        <v>13.0976</v>
      </c>
      <c r="D15139" s="254">
        <f t="shared" si="473"/>
        <v>-1.2716431861181987</v>
      </c>
    </row>
    <row r="15140" spans="1:4" x14ac:dyDescent="0.3">
      <c r="A15140" s="4">
        <v>41554</v>
      </c>
      <c r="B15140" s="200">
        <v>13095.9</v>
      </c>
      <c r="C15140" s="201">
        <f t="shared" si="472"/>
        <v>13.0959</v>
      </c>
      <c r="D15140" s="254">
        <f t="shared" si="473"/>
        <v>-1.2979477156127572E-2</v>
      </c>
    </row>
    <row r="15141" spans="1:4" x14ac:dyDescent="0.3">
      <c r="A15141" s="4">
        <v>41555</v>
      </c>
      <c r="B15141" s="200">
        <v>13141.7</v>
      </c>
      <c r="C15141" s="201">
        <f t="shared" si="472"/>
        <v>13.1417</v>
      </c>
      <c r="D15141" s="254">
        <f t="shared" si="473"/>
        <v>0.3497277773959917</v>
      </c>
    </row>
    <row r="15142" spans="1:4" x14ac:dyDescent="0.3">
      <c r="A15142" s="4">
        <v>41556</v>
      </c>
      <c r="B15142" s="200">
        <v>13212.6</v>
      </c>
      <c r="C15142" s="201">
        <f t="shared" si="472"/>
        <v>13.2126</v>
      </c>
      <c r="D15142" s="254">
        <f t="shared" si="473"/>
        <v>0.53950402154971933</v>
      </c>
    </row>
    <row r="15143" spans="1:4" x14ac:dyDescent="0.3">
      <c r="A15143" s="4">
        <v>41557</v>
      </c>
      <c r="B15143" s="200">
        <v>13091.300000000001</v>
      </c>
      <c r="C15143" s="201">
        <f t="shared" si="472"/>
        <v>13.0913</v>
      </c>
      <c r="D15143" s="254">
        <f t="shared" si="473"/>
        <v>-0.91806306101750446</v>
      </c>
    </row>
    <row r="15144" spans="1:4" x14ac:dyDescent="0.3">
      <c r="A15144" s="4">
        <v>41558</v>
      </c>
      <c r="B15144" s="200">
        <v>13051.4</v>
      </c>
      <c r="C15144" s="201">
        <f t="shared" si="472"/>
        <v>13.051399999999999</v>
      </c>
      <c r="D15144" s="254">
        <f t="shared" si="473"/>
        <v>-0.30478256552062266</v>
      </c>
    </row>
    <row r="15145" spans="1:4" x14ac:dyDescent="0.3">
      <c r="A15145" s="4">
        <v>41561</v>
      </c>
      <c r="B15145" s="200">
        <v>13049.2</v>
      </c>
      <c r="C15145" s="201">
        <f t="shared" si="472"/>
        <v>13.049200000000001</v>
      </c>
      <c r="D15145" s="254">
        <f t="shared" si="473"/>
        <v>-1.6856429195322153E-2</v>
      </c>
    </row>
    <row r="15146" spans="1:4" x14ac:dyDescent="0.3">
      <c r="A15146" s="4">
        <v>41562</v>
      </c>
      <c r="B15146" s="200">
        <v>12972.5</v>
      </c>
      <c r="C15146" s="201">
        <f t="shared" si="472"/>
        <v>12.9725</v>
      </c>
      <c r="D15146" s="254">
        <f t="shared" si="473"/>
        <v>-0.58777549581584543</v>
      </c>
    </row>
    <row r="15147" spans="1:4" x14ac:dyDescent="0.3">
      <c r="A15147" s="4">
        <v>41563</v>
      </c>
      <c r="B15147" s="200">
        <v>12881.6</v>
      </c>
      <c r="C15147" s="201">
        <f t="shared" si="472"/>
        <v>12.881600000000001</v>
      </c>
      <c r="D15147" s="254">
        <f t="shared" si="473"/>
        <v>-0.70071304682982616</v>
      </c>
    </row>
    <row r="15148" spans="1:4" x14ac:dyDescent="0.3">
      <c r="A15148" s="4">
        <v>41564</v>
      </c>
      <c r="B15148" s="200">
        <v>12771.699999999999</v>
      </c>
      <c r="C15148" s="201">
        <f t="shared" si="472"/>
        <v>12.771699999999999</v>
      </c>
      <c r="D15148" s="254">
        <f t="shared" si="473"/>
        <v>-0.85315488759161173</v>
      </c>
    </row>
    <row r="15149" spans="1:4" x14ac:dyDescent="0.3">
      <c r="A15149" s="4">
        <v>41565</v>
      </c>
      <c r="B15149" s="200">
        <v>12798.8</v>
      </c>
      <c r="C15149" s="201">
        <f t="shared" si="472"/>
        <v>12.7988</v>
      </c>
      <c r="D15149" s="254">
        <f t="shared" si="473"/>
        <v>0.2121878841501168</v>
      </c>
    </row>
    <row r="15150" spans="1:4" x14ac:dyDescent="0.3">
      <c r="A15150" s="4">
        <v>41568</v>
      </c>
      <c r="B15150" s="200">
        <v>12931.4</v>
      </c>
      <c r="C15150" s="201">
        <f t="shared" si="472"/>
        <v>12.9314</v>
      </c>
      <c r="D15150" s="254">
        <f t="shared" si="473"/>
        <v>1.0360346282463961</v>
      </c>
    </row>
    <row r="15151" spans="1:4" x14ac:dyDescent="0.3">
      <c r="A15151" s="4">
        <v>41569</v>
      </c>
      <c r="B15151" s="200">
        <v>12871.3</v>
      </c>
      <c r="C15151" s="201">
        <f t="shared" si="472"/>
        <v>12.8713</v>
      </c>
      <c r="D15151" s="254">
        <f t="shared" si="473"/>
        <v>-0.46476019611179087</v>
      </c>
    </row>
    <row r="15152" spans="1:4" x14ac:dyDescent="0.3">
      <c r="A15152" s="4">
        <v>41570</v>
      </c>
      <c r="B15152" s="200">
        <v>12943.300000000001</v>
      </c>
      <c r="C15152" s="201">
        <f t="shared" si="472"/>
        <v>12.943300000000001</v>
      </c>
      <c r="D15152" s="254">
        <f t="shared" si="473"/>
        <v>0.55938405600057806</v>
      </c>
    </row>
    <row r="15153" spans="1:4" x14ac:dyDescent="0.3">
      <c r="A15153" s="4">
        <v>41571</v>
      </c>
      <c r="B15153" s="200">
        <v>12991.6</v>
      </c>
      <c r="C15153" s="201">
        <f t="shared" si="472"/>
        <v>12.9916</v>
      </c>
      <c r="D15153" s="254">
        <f t="shared" si="473"/>
        <v>0.3731660395725811</v>
      </c>
    </row>
    <row r="15154" spans="1:4" x14ac:dyDescent="0.3">
      <c r="A15154" s="4">
        <v>41572</v>
      </c>
      <c r="B15154" s="200">
        <v>12869.300000000001</v>
      </c>
      <c r="C15154" s="201">
        <f t="shared" si="472"/>
        <v>12.869300000000001</v>
      </c>
      <c r="D15154" s="254">
        <f t="shared" si="473"/>
        <v>-0.9413775054650686</v>
      </c>
    </row>
    <row r="15155" spans="1:4" x14ac:dyDescent="0.3">
      <c r="A15155" s="4">
        <v>41575</v>
      </c>
      <c r="B15155" s="200">
        <v>12894.8</v>
      </c>
      <c r="C15155" s="201">
        <f t="shared" si="472"/>
        <v>12.8948</v>
      </c>
      <c r="D15155" s="254">
        <f t="shared" si="473"/>
        <v>0.19814597530556366</v>
      </c>
    </row>
    <row r="15156" spans="1:4" x14ac:dyDescent="0.3">
      <c r="A15156" s="4">
        <v>41576</v>
      </c>
      <c r="B15156" s="200">
        <v>12890.3</v>
      </c>
      <c r="C15156" s="201">
        <f t="shared" si="472"/>
        <v>12.8903</v>
      </c>
      <c r="D15156" s="254">
        <f t="shared" si="473"/>
        <v>-3.4897788255727757E-2</v>
      </c>
    </row>
    <row r="15157" spans="1:4" x14ac:dyDescent="0.3">
      <c r="A15157" s="4">
        <v>41577</v>
      </c>
      <c r="B15157" s="200">
        <v>12864</v>
      </c>
      <c r="C15157" s="201">
        <f t="shared" si="472"/>
        <v>12.864000000000001</v>
      </c>
      <c r="D15157" s="254">
        <f t="shared" si="473"/>
        <v>-0.20402938643785395</v>
      </c>
    </row>
    <row r="15158" spans="1:4" x14ac:dyDescent="0.3">
      <c r="A15158" s="4">
        <v>41578</v>
      </c>
      <c r="B15158" s="200">
        <v>13006.7</v>
      </c>
      <c r="C15158" s="201">
        <f t="shared" si="472"/>
        <v>13.0067</v>
      </c>
      <c r="D15158" s="254">
        <f t="shared" si="473"/>
        <v>1.1092972636816079</v>
      </c>
    </row>
    <row r="15159" spans="1:4" x14ac:dyDescent="0.3">
      <c r="A15159" s="4">
        <v>41579</v>
      </c>
      <c r="B15159" s="200">
        <v>13078.900000000001</v>
      </c>
      <c r="C15159" s="201">
        <f t="shared" si="472"/>
        <v>13.078900000000001</v>
      </c>
      <c r="D15159" s="254">
        <f t="shared" si="473"/>
        <v>0.5550985261442154</v>
      </c>
    </row>
    <row r="15160" spans="1:4" x14ac:dyDescent="0.3">
      <c r="A15160" s="4">
        <v>41582</v>
      </c>
      <c r="B15160" s="200">
        <v>12986.9</v>
      </c>
      <c r="C15160" s="201">
        <f t="shared" si="472"/>
        <v>12.9869</v>
      </c>
      <c r="D15160" s="254">
        <f t="shared" si="473"/>
        <v>-0.70342307074755528</v>
      </c>
    </row>
    <row r="15161" spans="1:4" x14ac:dyDescent="0.3">
      <c r="A15161" s="4">
        <v>41583</v>
      </c>
      <c r="B15161" s="200">
        <v>13134.1</v>
      </c>
      <c r="C15161" s="201">
        <f t="shared" si="472"/>
        <v>13.1341</v>
      </c>
      <c r="D15161" s="254">
        <f t="shared" si="473"/>
        <v>1.1334498610138022</v>
      </c>
    </row>
    <row r="15162" spans="1:4" x14ac:dyDescent="0.3">
      <c r="A15162" s="4">
        <v>41584</v>
      </c>
      <c r="B15162" s="200">
        <v>13138.8</v>
      </c>
      <c r="C15162" s="201">
        <f t="shared" si="472"/>
        <v>13.1388</v>
      </c>
      <c r="D15162" s="254">
        <f t="shared" si="473"/>
        <v>3.578471307512654E-2</v>
      </c>
    </row>
    <row r="15163" spans="1:4" x14ac:dyDescent="0.3">
      <c r="A15163" s="4">
        <v>41585</v>
      </c>
      <c r="B15163" s="200">
        <v>13191.2</v>
      </c>
      <c r="C15163" s="201">
        <f t="shared" si="472"/>
        <v>13.1912</v>
      </c>
      <c r="D15163" s="254">
        <f t="shared" si="473"/>
        <v>0.39881876579292985</v>
      </c>
    </row>
    <row r="15164" spans="1:4" x14ac:dyDescent="0.3">
      <c r="A15164" s="4">
        <v>41586</v>
      </c>
      <c r="B15164" s="200">
        <v>13241.199999999999</v>
      </c>
      <c r="C15164" s="201">
        <f t="shared" si="472"/>
        <v>13.241199999999999</v>
      </c>
      <c r="D15164" s="254">
        <f t="shared" si="473"/>
        <v>0.37904057250286449</v>
      </c>
    </row>
    <row r="15165" spans="1:4" x14ac:dyDescent="0.3">
      <c r="A15165" s="4">
        <v>41589</v>
      </c>
      <c r="B15165" s="200">
        <v>13231.400000000001</v>
      </c>
      <c r="C15165" s="201">
        <f t="shared" si="472"/>
        <v>13.231400000000001</v>
      </c>
      <c r="D15165" s="254">
        <f t="shared" si="473"/>
        <v>-7.4011418904607051E-2</v>
      </c>
    </row>
    <row r="15166" spans="1:4" x14ac:dyDescent="0.3">
      <c r="A15166" s="4">
        <v>41590</v>
      </c>
      <c r="B15166" s="200">
        <v>13187.900000000001</v>
      </c>
      <c r="C15166" s="201">
        <f t="shared" si="472"/>
        <v>13.187900000000001</v>
      </c>
      <c r="D15166" s="254">
        <f t="shared" si="473"/>
        <v>-0.32876339616366712</v>
      </c>
    </row>
    <row r="15167" spans="1:4" x14ac:dyDescent="0.3">
      <c r="A15167" s="4">
        <v>41591</v>
      </c>
      <c r="B15167" s="200">
        <v>13103</v>
      </c>
      <c r="C15167" s="201">
        <f t="shared" si="472"/>
        <v>13.103</v>
      </c>
      <c r="D15167" s="254">
        <f t="shared" si="473"/>
        <v>-0.64377194246242331</v>
      </c>
    </row>
    <row r="15168" spans="1:4" x14ac:dyDescent="0.3">
      <c r="A15168" s="4">
        <v>41592</v>
      </c>
      <c r="B15168" s="200">
        <v>13017.300000000001</v>
      </c>
      <c r="C15168" s="201">
        <f t="shared" si="472"/>
        <v>13.017300000000001</v>
      </c>
      <c r="D15168" s="254">
        <f t="shared" si="473"/>
        <v>-0.65404869113943054</v>
      </c>
    </row>
    <row r="15169" spans="1:4" x14ac:dyDescent="0.3">
      <c r="A15169" s="4">
        <v>41593</v>
      </c>
      <c r="B15169" s="200">
        <v>12952.400000000001</v>
      </c>
      <c r="C15169" s="201">
        <f t="shared" si="472"/>
        <v>12.952400000000001</v>
      </c>
      <c r="D15169" s="254">
        <f t="shared" si="473"/>
        <v>-0.49856729122014221</v>
      </c>
    </row>
    <row r="15170" spans="1:4" x14ac:dyDescent="0.3">
      <c r="A15170" s="4">
        <v>41597</v>
      </c>
      <c r="B15170" s="200">
        <v>12886.900000000001</v>
      </c>
      <c r="C15170" s="201">
        <f t="shared" si="472"/>
        <v>12.886900000000001</v>
      </c>
      <c r="D15170" s="254">
        <f t="shared" si="473"/>
        <v>-0.50569778573854585</v>
      </c>
    </row>
    <row r="15171" spans="1:4" x14ac:dyDescent="0.3">
      <c r="A15171" s="4">
        <v>41598</v>
      </c>
      <c r="B15171" s="200">
        <v>12969.699999999999</v>
      </c>
      <c r="C15171" s="201">
        <f t="shared" si="472"/>
        <v>12.9697</v>
      </c>
      <c r="D15171" s="254">
        <f t="shared" si="473"/>
        <v>0.64251293949668664</v>
      </c>
    </row>
    <row r="15172" spans="1:4" x14ac:dyDescent="0.3">
      <c r="A15172" s="4">
        <v>41599</v>
      </c>
      <c r="B15172" s="200">
        <v>13061.7</v>
      </c>
      <c r="C15172" s="201">
        <f t="shared" si="472"/>
        <v>13.0617</v>
      </c>
      <c r="D15172" s="254">
        <f t="shared" si="473"/>
        <v>0.70934562865758721</v>
      </c>
    </row>
    <row r="15173" spans="1:4" x14ac:dyDescent="0.3">
      <c r="A15173" s="4">
        <v>41600</v>
      </c>
      <c r="B15173" s="200">
        <v>13022.3</v>
      </c>
      <c r="C15173" s="201">
        <f t="shared" si="472"/>
        <v>13.0223</v>
      </c>
      <c r="D15173" s="254">
        <f t="shared" si="473"/>
        <v>-0.3016452682269688</v>
      </c>
    </row>
    <row r="15174" spans="1:4" x14ac:dyDescent="0.3">
      <c r="A15174" s="4">
        <v>41603</v>
      </c>
      <c r="B15174" s="200">
        <v>13026.7</v>
      </c>
      <c r="C15174" s="201">
        <f t="shared" ref="C15174:C15237" si="474">B15174/1000</f>
        <v>13.0267</v>
      </c>
      <c r="D15174" s="254">
        <f t="shared" si="473"/>
        <v>3.3788194097827962E-2</v>
      </c>
    </row>
    <row r="15175" spans="1:4" x14ac:dyDescent="0.3">
      <c r="A15175" s="4">
        <v>41604</v>
      </c>
      <c r="B15175" s="200">
        <v>13074.5</v>
      </c>
      <c r="C15175" s="201">
        <f t="shared" si="474"/>
        <v>13.0745</v>
      </c>
      <c r="D15175" s="254">
        <f t="shared" ref="D15175:D15238" si="475">((B15175/B15174)-1)*100</f>
        <v>0.3669386721118828</v>
      </c>
    </row>
    <row r="15176" spans="1:4" x14ac:dyDescent="0.3">
      <c r="A15176" s="4">
        <v>41605</v>
      </c>
      <c r="B15176" s="200">
        <v>13092.5</v>
      </c>
      <c r="C15176" s="201">
        <f t="shared" si="474"/>
        <v>13.092499999999999</v>
      </c>
      <c r="D15176" s="254">
        <f t="shared" si="475"/>
        <v>0.13767256874068767</v>
      </c>
    </row>
    <row r="15177" spans="1:4" x14ac:dyDescent="0.3">
      <c r="A15177" s="4">
        <v>41606</v>
      </c>
      <c r="B15177" s="200">
        <v>13083.6</v>
      </c>
      <c r="C15177" s="201">
        <f t="shared" si="474"/>
        <v>13.083600000000001</v>
      </c>
      <c r="D15177" s="254">
        <f t="shared" si="475"/>
        <v>-6.7977849914069299E-2</v>
      </c>
    </row>
    <row r="15178" spans="1:4" x14ac:dyDescent="0.3">
      <c r="A15178" s="4">
        <v>41607</v>
      </c>
      <c r="B15178" s="200">
        <v>13110.099999999999</v>
      </c>
      <c r="C15178" s="201">
        <f t="shared" si="474"/>
        <v>13.110099999999999</v>
      </c>
      <c r="D15178" s="254">
        <f t="shared" si="475"/>
        <v>0.20254364242255907</v>
      </c>
    </row>
    <row r="15179" spans="1:4" x14ac:dyDescent="0.3">
      <c r="A15179" s="4">
        <v>41610</v>
      </c>
      <c r="B15179" s="200">
        <v>13204.1</v>
      </c>
      <c r="C15179" s="201">
        <f t="shared" si="474"/>
        <v>13.2041</v>
      </c>
      <c r="D15179" s="254">
        <f t="shared" si="475"/>
        <v>0.71700444695312893</v>
      </c>
    </row>
    <row r="15180" spans="1:4" x14ac:dyDescent="0.3">
      <c r="A15180" s="4">
        <v>41611</v>
      </c>
      <c r="B15180" s="200">
        <v>13237.199999999999</v>
      </c>
      <c r="C15180" s="201">
        <f t="shared" si="474"/>
        <v>13.2372</v>
      </c>
      <c r="D15180" s="254">
        <f t="shared" si="475"/>
        <v>0.25067971311940607</v>
      </c>
    </row>
    <row r="15181" spans="1:4" x14ac:dyDescent="0.3">
      <c r="A15181" s="4">
        <v>41612</v>
      </c>
      <c r="B15181" s="200">
        <v>13082.599999999999</v>
      </c>
      <c r="C15181" s="201">
        <f t="shared" si="474"/>
        <v>13.082599999999999</v>
      </c>
      <c r="D15181" s="254">
        <f t="shared" si="475"/>
        <v>-1.167920708306891</v>
      </c>
    </row>
    <row r="15182" spans="1:4" x14ac:dyDescent="0.3">
      <c r="A15182" s="4">
        <v>41613</v>
      </c>
      <c r="B15182" s="200">
        <v>13005.699999999999</v>
      </c>
      <c r="C15182" s="201">
        <f t="shared" si="474"/>
        <v>13.005699999999999</v>
      </c>
      <c r="D15182" s="254">
        <f t="shared" si="475"/>
        <v>-0.5878036475929882</v>
      </c>
    </row>
    <row r="15183" spans="1:4" x14ac:dyDescent="0.3">
      <c r="A15183" s="4">
        <v>41614</v>
      </c>
      <c r="B15183" s="200">
        <v>12929.9</v>
      </c>
      <c r="C15183" s="201">
        <f t="shared" si="474"/>
        <v>12.9299</v>
      </c>
      <c r="D15183" s="254">
        <f t="shared" si="475"/>
        <v>-0.58282137831873193</v>
      </c>
    </row>
    <row r="15184" spans="1:4" x14ac:dyDescent="0.3">
      <c r="A15184" s="4">
        <v>41617</v>
      </c>
      <c r="B15184" s="200">
        <v>12861.2</v>
      </c>
      <c r="C15184" s="201">
        <f t="shared" si="474"/>
        <v>12.8612</v>
      </c>
      <c r="D15184" s="254">
        <f t="shared" si="475"/>
        <v>-0.53132661505501666</v>
      </c>
    </row>
    <row r="15185" spans="1:4" x14ac:dyDescent="0.3">
      <c r="A15185" s="4">
        <v>41618</v>
      </c>
      <c r="B15185" s="200">
        <v>12857.4</v>
      </c>
      <c r="C15185" s="201">
        <f t="shared" si="474"/>
        <v>12.8574</v>
      </c>
      <c r="D15185" s="254">
        <f t="shared" si="475"/>
        <v>-2.9546232077881651E-2</v>
      </c>
    </row>
    <row r="15186" spans="1:4" x14ac:dyDescent="0.3">
      <c r="A15186" s="4">
        <v>41619</v>
      </c>
      <c r="B15186" s="200">
        <v>12934.2</v>
      </c>
      <c r="C15186" s="201">
        <f t="shared" si="474"/>
        <v>12.934200000000001</v>
      </c>
      <c r="D15186" s="254">
        <f t="shared" si="475"/>
        <v>0.59732138690560266</v>
      </c>
    </row>
    <row r="15187" spans="1:4" x14ac:dyDescent="0.3">
      <c r="A15187" s="4">
        <v>41621</v>
      </c>
      <c r="B15187" s="200">
        <v>12951.5</v>
      </c>
      <c r="C15187" s="201">
        <f t="shared" si="474"/>
        <v>12.951499999999999</v>
      </c>
      <c r="D15187" s="254">
        <f t="shared" si="475"/>
        <v>0.13375392370613692</v>
      </c>
    </row>
    <row r="15188" spans="1:4" x14ac:dyDescent="0.3">
      <c r="A15188" s="4">
        <v>41624</v>
      </c>
      <c r="B15188" s="200">
        <v>12943.9</v>
      </c>
      <c r="C15188" s="201">
        <f t="shared" si="474"/>
        <v>12.943899999999999</v>
      </c>
      <c r="D15188" s="254">
        <f t="shared" si="475"/>
        <v>-5.8680461722582233E-2</v>
      </c>
    </row>
    <row r="15189" spans="1:4" x14ac:dyDescent="0.3">
      <c r="A15189" s="4">
        <v>41625</v>
      </c>
      <c r="B15189" s="200">
        <v>12957.5</v>
      </c>
      <c r="C15189" s="201">
        <f t="shared" si="474"/>
        <v>12.9575</v>
      </c>
      <c r="D15189" s="254">
        <f t="shared" si="475"/>
        <v>0.10506879688503279</v>
      </c>
    </row>
    <row r="15190" spans="1:4" x14ac:dyDescent="0.3">
      <c r="A15190" s="4">
        <v>41626</v>
      </c>
      <c r="B15190" s="200">
        <v>12993.7</v>
      </c>
      <c r="C15190" s="201">
        <f t="shared" si="474"/>
        <v>12.9937</v>
      </c>
      <c r="D15190" s="254">
        <f t="shared" si="475"/>
        <v>0.27937487941347428</v>
      </c>
    </row>
    <row r="15191" spans="1:4" x14ac:dyDescent="0.3">
      <c r="A15191" s="4">
        <v>41627</v>
      </c>
      <c r="B15191" s="200">
        <v>12973</v>
      </c>
      <c r="C15191" s="201">
        <f t="shared" si="474"/>
        <v>12.973000000000001</v>
      </c>
      <c r="D15191" s="254">
        <f t="shared" si="475"/>
        <v>-0.15930797232505123</v>
      </c>
    </row>
    <row r="15192" spans="1:4" x14ac:dyDescent="0.3">
      <c r="A15192" s="4">
        <v>41628</v>
      </c>
      <c r="B15192" s="200">
        <v>12957.4</v>
      </c>
      <c r="C15192" s="201">
        <f t="shared" si="474"/>
        <v>12.9574</v>
      </c>
      <c r="D15192" s="254">
        <f t="shared" si="475"/>
        <v>-0.12024974947969502</v>
      </c>
    </row>
    <row r="15193" spans="1:4" x14ac:dyDescent="0.3">
      <c r="A15193" s="4">
        <v>41631</v>
      </c>
      <c r="B15193" s="200">
        <v>12961</v>
      </c>
      <c r="C15193" s="201">
        <f t="shared" si="474"/>
        <v>12.961</v>
      </c>
      <c r="D15193" s="254">
        <f t="shared" si="475"/>
        <v>2.7783351598320571E-2</v>
      </c>
    </row>
    <row r="15194" spans="1:4" x14ac:dyDescent="0.3">
      <c r="A15194" s="4">
        <v>41632</v>
      </c>
      <c r="B15194" s="200">
        <v>13020</v>
      </c>
      <c r="C15194" s="201">
        <f t="shared" si="474"/>
        <v>13.02</v>
      </c>
      <c r="D15194" s="254">
        <f t="shared" si="475"/>
        <v>0.45521178921379413</v>
      </c>
    </row>
    <row r="15195" spans="1:4" x14ac:dyDescent="0.3">
      <c r="A15195" s="4">
        <v>41634</v>
      </c>
      <c r="B15195" s="200">
        <v>13054.7</v>
      </c>
      <c r="C15195" s="201">
        <f t="shared" si="474"/>
        <v>13.0547</v>
      </c>
      <c r="D15195" s="254">
        <f t="shared" si="475"/>
        <v>0.26651305683564885</v>
      </c>
    </row>
    <row r="15196" spans="1:4" x14ac:dyDescent="0.3">
      <c r="A15196" s="4">
        <v>41635</v>
      </c>
      <c r="B15196" s="200">
        <v>13076.5</v>
      </c>
      <c r="C15196" s="201">
        <f t="shared" si="474"/>
        <v>13.076499999999999</v>
      </c>
      <c r="D15196" s="254">
        <f t="shared" si="475"/>
        <v>0.16698966655686043</v>
      </c>
    </row>
    <row r="15197" spans="1:4" x14ac:dyDescent="0.3">
      <c r="A15197" s="4">
        <v>41638</v>
      </c>
      <c r="B15197" s="200">
        <v>13065.2</v>
      </c>
      <c r="C15197" s="201">
        <f t="shared" si="474"/>
        <v>13.065200000000001</v>
      </c>
      <c r="D15197" s="254">
        <f t="shared" si="475"/>
        <v>-8.6414560471070878E-2</v>
      </c>
    </row>
    <row r="15198" spans="1:4" x14ac:dyDescent="0.3">
      <c r="A15198" s="4">
        <v>41639</v>
      </c>
      <c r="B15198" s="200">
        <v>13084.300000000001</v>
      </c>
      <c r="C15198" s="201">
        <f t="shared" si="474"/>
        <v>13.084300000000001</v>
      </c>
      <c r="D15198" s="254">
        <f t="shared" si="475"/>
        <v>0.14618987845573805</v>
      </c>
    </row>
    <row r="15199" spans="1:4" x14ac:dyDescent="0.3">
      <c r="A15199" s="4">
        <v>41641</v>
      </c>
      <c r="B15199" s="200">
        <v>13101.1</v>
      </c>
      <c r="C15199" s="201">
        <f t="shared" si="474"/>
        <v>13.101100000000001</v>
      </c>
      <c r="D15199" s="254">
        <f t="shared" si="475"/>
        <v>0.12839815656930931</v>
      </c>
    </row>
    <row r="15200" spans="1:4" x14ac:dyDescent="0.3">
      <c r="A15200" s="4">
        <v>41642</v>
      </c>
      <c r="B15200" s="200">
        <v>13091.1</v>
      </c>
      <c r="C15200" s="201">
        <f t="shared" si="474"/>
        <v>13.091100000000001</v>
      </c>
      <c r="D15200" s="254">
        <f t="shared" si="475"/>
        <v>-7.6329468517910559E-2</v>
      </c>
    </row>
    <row r="15201" spans="1:4" x14ac:dyDescent="0.3">
      <c r="A15201" s="4">
        <v>41645</v>
      </c>
      <c r="B15201" s="200">
        <v>13090.5</v>
      </c>
      <c r="C15201" s="201">
        <f t="shared" si="474"/>
        <v>13.0905</v>
      </c>
      <c r="D15201" s="254">
        <f t="shared" si="475"/>
        <v>-4.5832664940292922E-3</v>
      </c>
    </row>
    <row r="15202" spans="1:4" x14ac:dyDescent="0.3">
      <c r="A15202" s="4">
        <v>41646</v>
      </c>
      <c r="B15202" s="200">
        <v>13033.699999999999</v>
      </c>
      <c r="C15202" s="201">
        <f t="shared" si="474"/>
        <v>13.0337</v>
      </c>
      <c r="D15202" s="254">
        <f t="shared" si="475"/>
        <v>-0.43390244834040637</v>
      </c>
    </row>
    <row r="15203" spans="1:4" x14ac:dyDescent="0.3">
      <c r="A15203" s="4">
        <v>41647</v>
      </c>
      <c r="B15203" s="200">
        <v>13084.6</v>
      </c>
      <c r="C15203" s="201">
        <f t="shared" si="474"/>
        <v>13.0846</v>
      </c>
      <c r="D15203" s="254">
        <f t="shared" si="475"/>
        <v>0.39052609773126967</v>
      </c>
    </row>
    <row r="15204" spans="1:4" x14ac:dyDescent="0.3">
      <c r="A15204" s="4">
        <v>41648</v>
      </c>
      <c r="B15204" s="200">
        <v>13140.3</v>
      </c>
      <c r="C15204" s="201">
        <f t="shared" si="474"/>
        <v>13.1403</v>
      </c>
      <c r="D15204" s="254">
        <f t="shared" si="475"/>
        <v>0.42569127065403833</v>
      </c>
    </row>
    <row r="15205" spans="1:4" x14ac:dyDescent="0.3">
      <c r="A15205" s="4">
        <v>41649</v>
      </c>
      <c r="B15205" s="200">
        <v>13006.5</v>
      </c>
      <c r="C15205" s="201">
        <f t="shared" si="474"/>
        <v>13.006500000000001</v>
      </c>
      <c r="D15205" s="254">
        <f t="shared" si="475"/>
        <v>-1.0182415926576982</v>
      </c>
    </row>
    <row r="15206" spans="1:4" x14ac:dyDescent="0.3">
      <c r="A15206" s="4">
        <v>41652</v>
      </c>
      <c r="B15206" s="200">
        <v>12988.9</v>
      </c>
      <c r="C15206" s="201">
        <f t="shared" si="474"/>
        <v>12.988899999999999</v>
      </c>
      <c r="D15206" s="254">
        <f t="shared" si="475"/>
        <v>-0.13531695690616186</v>
      </c>
    </row>
    <row r="15207" spans="1:4" x14ac:dyDescent="0.3">
      <c r="A15207" s="4">
        <v>41653</v>
      </c>
      <c r="B15207" s="200">
        <v>13095.599999999999</v>
      </c>
      <c r="C15207" s="201">
        <f t="shared" si="474"/>
        <v>13.095599999999999</v>
      </c>
      <c r="D15207" s="254">
        <f t="shared" si="475"/>
        <v>0.82147064031594663</v>
      </c>
    </row>
    <row r="15208" spans="1:4" x14ac:dyDescent="0.3">
      <c r="A15208" s="4">
        <v>41654</v>
      </c>
      <c r="B15208" s="200">
        <v>13168.900000000001</v>
      </c>
      <c r="C15208" s="201">
        <f t="shared" si="474"/>
        <v>13.168900000000001</v>
      </c>
      <c r="D15208" s="254">
        <f t="shared" si="475"/>
        <v>0.55972998564406407</v>
      </c>
    </row>
    <row r="15209" spans="1:4" x14ac:dyDescent="0.3">
      <c r="A15209" s="4">
        <v>41655</v>
      </c>
      <c r="B15209" s="200">
        <v>13290.699999999999</v>
      </c>
      <c r="C15209" s="201">
        <f t="shared" si="474"/>
        <v>13.290699999999999</v>
      </c>
      <c r="D15209" s="254">
        <f t="shared" si="475"/>
        <v>0.92490640828009063</v>
      </c>
    </row>
    <row r="15210" spans="1:4" x14ac:dyDescent="0.3">
      <c r="A15210" s="4">
        <v>41656</v>
      </c>
      <c r="B15210" s="200">
        <v>13273.7</v>
      </c>
      <c r="C15210" s="201">
        <f t="shared" si="474"/>
        <v>13.273700000000002</v>
      </c>
      <c r="D15210" s="254">
        <f t="shared" si="475"/>
        <v>-0.12790898899228687</v>
      </c>
    </row>
    <row r="15211" spans="1:4" x14ac:dyDescent="0.3">
      <c r="A15211" s="4">
        <v>41659</v>
      </c>
      <c r="B15211" s="200">
        <v>13242</v>
      </c>
      <c r="C15211" s="201">
        <f t="shared" si="474"/>
        <v>13.242000000000001</v>
      </c>
      <c r="D15211" s="254">
        <f t="shared" si="475"/>
        <v>-0.23881811401493813</v>
      </c>
    </row>
    <row r="15212" spans="1:4" x14ac:dyDescent="0.3">
      <c r="A15212" s="4">
        <v>41660</v>
      </c>
      <c r="B15212" s="200">
        <v>13298.400000000001</v>
      </c>
      <c r="C15212" s="201">
        <f t="shared" si="474"/>
        <v>13.298400000000001</v>
      </c>
      <c r="D15212" s="254">
        <f t="shared" si="475"/>
        <v>0.42591753511556085</v>
      </c>
    </row>
    <row r="15213" spans="1:4" x14ac:dyDescent="0.3">
      <c r="A15213" s="4">
        <v>41661</v>
      </c>
      <c r="B15213" s="200">
        <v>13319.4</v>
      </c>
      <c r="C15213" s="201">
        <f t="shared" si="474"/>
        <v>13.3194</v>
      </c>
      <c r="D15213" s="254">
        <f t="shared" si="475"/>
        <v>0.15791373398301722</v>
      </c>
    </row>
    <row r="15214" spans="1:4" x14ac:dyDescent="0.3">
      <c r="A15214" s="4">
        <v>41662</v>
      </c>
      <c r="B15214" s="200">
        <v>13372.199999999999</v>
      </c>
      <c r="C15214" s="201">
        <f t="shared" si="474"/>
        <v>13.372199999999999</v>
      </c>
      <c r="D15214" s="254">
        <f t="shared" si="475"/>
        <v>0.39641425289427268</v>
      </c>
    </row>
    <row r="15215" spans="1:4" x14ac:dyDescent="0.3">
      <c r="A15215" s="4">
        <v>41663</v>
      </c>
      <c r="B15215" s="200">
        <v>13493</v>
      </c>
      <c r="C15215" s="201">
        <f t="shared" si="474"/>
        <v>13.493</v>
      </c>
      <c r="D15215" s="254">
        <f t="shared" si="475"/>
        <v>0.90336668610999649</v>
      </c>
    </row>
    <row r="15216" spans="1:4" x14ac:dyDescent="0.3">
      <c r="A15216" s="4">
        <v>41666</v>
      </c>
      <c r="B15216" s="200">
        <v>13440.8</v>
      </c>
      <c r="C15216" s="201">
        <f t="shared" si="474"/>
        <v>13.440799999999999</v>
      </c>
      <c r="D15216" s="254">
        <f t="shared" si="475"/>
        <v>-0.38686726450752884</v>
      </c>
    </row>
    <row r="15217" spans="1:4" x14ac:dyDescent="0.3">
      <c r="A15217" s="4">
        <v>41667</v>
      </c>
      <c r="B15217" s="200">
        <v>13310.4</v>
      </c>
      <c r="C15217" s="201">
        <f t="shared" si="474"/>
        <v>13.3104</v>
      </c>
      <c r="D15217" s="254">
        <f t="shared" si="475"/>
        <v>-0.97018034640794504</v>
      </c>
    </row>
    <row r="15218" spans="1:4" x14ac:dyDescent="0.3">
      <c r="A15218" s="4">
        <v>41668</v>
      </c>
      <c r="B15218" s="200">
        <v>13367.1</v>
      </c>
      <c r="C15218" s="201">
        <f t="shared" si="474"/>
        <v>13.367100000000001</v>
      </c>
      <c r="D15218" s="254">
        <f t="shared" si="475"/>
        <v>0.42598269022720014</v>
      </c>
    </row>
    <row r="15219" spans="1:4" x14ac:dyDescent="0.3">
      <c r="A15219" s="4">
        <v>41669</v>
      </c>
      <c r="B15219" s="200">
        <v>13320.7</v>
      </c>
      <c r="C15219" s="201">
        <f t="shared" si="474"/>
        <v>13.3207</v>
      </c>
      <c r="D15219" s="254">
        <f t="shared" si="475"/>
        <v>-0.34712091627951969</v>
      </c>
    </row>
    <row r="15220" spans="1:4" x14ac:dyDescent="0.3">
      <c r="A15220" s="4">
        <v>41670</v>
      </c>
      <c r="B15220" s="200">
        <v>13376.9</v>
      </c>
      <c r="C15220" s="201">
        <f t="shared" si="474"/>
        <v>13.376899999999999</v>
      </c>
      <c r="D15220" s="254">
        <f t="shared" si="475"/>
        <v>0.42189975001312163</v>
      </c>
    </row>
    <row r="15221" spans="1:4" x14ac:dyDescent="0.3">
      <c r="A15221" s="4">
        <v>41674</v>
      </c>
      <c r="B15221" s="200">
        <v>13392.8</v>
      </c>
      <c r="C15221" s="201">
        <f t="shared" si="474"/>
        <v>13.392799999999999</v>
      </c>
      <c r="D15221" s="254">
        <f t="shared" si="475"/>
        <v>0.11886161965777298</v>
      </c>
    </row>
    <row r="15222" spans="1:4" x14ac:dyDescent="0.3">
      <c r="A15222" s="4">
        <v>41675</v>
      </c>
      <c r="B15222" s="200">
        <v>13370.5</v>
      </c>
      <c r="C15222" s="201">
        <f t="shared" si="474"/>
        <v>13.3705</v>
      </c>
      <c r="D15222" s="254">
        <f t="shared" si="475"/>
        <v>-0.16650737709813512</v>
      </c>
    </row>
    <row r="15223" spans="1:4" x14ac:dyDescent="0.3">
      <c r="A15223" s="4">
        <v>41676</v>
      </c>
      <c r="B15223" s="200">
        <v>13221.1</v>
      </c>
      <c r="C15223" s="201">
        <f t="shared" si="474"/>
        <v>13.2211</v>
      </c>
      <c r="D15223" s="254">
        <f t="shared" si="475"/>
        <v>-1.1173852885082769</v>
      </c>
    </row>
    <row r="15224" spans="1:4" x14ac:dyDescent="0.3">
      <c r="A15224" s="4">
        <v>41677</v>
      </c>
      <c r="B15224" s="200">
        <v>13328.5</v>
      </c>
      <c r="C15224" s="201">
        <f t="shared" si="474"/>
        <v>13.3285</v>
      </c>
      <c r="D15224" s="254">
        <f t="shared" si="475"/>
        <v>0.81233785388508117</v>
      </c>
    </row>
    <row r="15225" spans="1:4" x14ac:dyDescent="0.3">
      <c r="A15225" s="4">
        <v>41680</v>
      </c>
      <c r="B15225" s="200">
        <v>13313.4</v>
      </c>
      <c r="C15225" s="201">
        <f t="shared" si="474"/>
        <v>13.3134</v>
      </c>
      <c r="D15225" s="254">
        <f t="shared" si="475"/>
        <v>-0.11329106801215572</v>
      </c>
    </row>
    <row r="15226" spans="1:4" x14ac:dyDescent="0.3">
      <c r="A15226" s="4">
        <v>41681</v>
      </c>
      <c r="B15226" s="200">
        <v>13291.6</v>
      </c>
      <c r="C15226" s="201">
        <f t="shared" si="474"/>
        <v>13.291600000000001</v>
      </c>
      <c r="D15226" s="254">
        <f t="shared" si="475"/>
        <v>-0.16374479847370838</v>
      </c>
    </row>
    <row r="15227" spans="1:4" x14ac:dyDescent="0.3">
      <c r="A15227" s="4">
        <v>41682</v>
      </c>
      <c r="B15227" s="200">
        <v>13305.6</v>
      </c>
      <c r="C15227" s="201">
        <f t="shared" si="474"/>
        <v>13.3056</v>
      </c>
      <c r="D15227" s="254">
        <f t="shared" si="475"/>
        <v>0.10532968190435366</v>
      </c>
    </row>
    <row r="15228" spans="1:4" x14ac:dyDescent="0.3">
      <c r="A15228" s="4">
        <v>41683</v>
      </c>
      <c r="B15228" s="200">
        <v>13332</v>
      </c>
      <c r="C15228" s="201">
        <f t="shared" si="474"/>
        <v>13.332000000000001</v>
      </c>
      <c r="D15228" s="254">
        <f t="shared" si="475"/>
        <v>0.19841269841269771</v>
      </c>
    </row>
    <row r="15229" spans="1:4" x14ac:dyDescent="0.3">
      <c r="A15229" s="4">
        <v>41684</v>
      </c>
      <c r="B15229" s="200">
        <v>13247.7</v>
      </c>
      <c r="C15229" s="201">
        <f t="shared" si="474"/>
        <v>13.2477</v>
      </c>
      <c r="D15229" s="254">
        <f t="shared" si="475"/>
        <v>-0.63231323132312278</v>
      </c>
    </row>
    <row r="15230" spans="1:4" x14ac:dyDescent="0.3">
      <c r="A15230" s="4">
        <v>41687</v>
      </c>
      <c r="B15230" s="200">
        <v>13194.9</v>
      </c>
      <c r="C15230" s="201">
        <f t="shared" si="474"/>
        <v>13.194900000000001</v>
      </c>
      <c r="D15230" s="254">
        <f t="shared" si="475"/>
        <v>-0.39855974999434274</v>
      </c>
    </row>
    <row r="15231" spans="1:4" x14ac:dyDescent="0.3">
      <c r="A15231" s="4">
        <v>41688</v>
      </c>
      <c r="B15231" s="200">
        <v>13226.1</v>
      </c>
      <c r="C15231" s="201">
        <f t="shared" si="474"/>
        <v>13.226100000000001</v>
      </c>
      <c r="D15231" s="254">
        <f t="shared" si="475"/>
        <v>0.23645499397495495</v>
      </c>
    </row>
    <row r="15232" spans="1:4" x14ac:dyDescent="0.3">
      <c r="A15232" s="4">
        <v>41689</v>
      </c>
      <c r="B15232" s="200">
        <v>13271.4</v>
      </c>
      <c r="C15232" s="201">
        <f t="shared" si="474"/>
        <v>13.2714</v>
      </c>
      <c r="D15232" s="254">
        <f t="shared" si="475"/>
        <v>0.34250459319074</v>
      </c>
    </row>
    <row r="15233" spans="1:4" x14ac:dyDescent="0.3">
      <c r="A15233" s="4">
        <v>41690</v>
      </c>
      <c r="B15233" s="200">
        <v>13291.3</v>
      </c>
      <c r="C15233" s="201">
        <f t="shared" si="474"/>
        <v>13.2913</v>
      </c>
      <c r="D15233" s="254">
        <f t="shared" si="475"/>
        <v>0.14994650149946498</v>
      </c>
    </row>
    <row r="15234" spans="1:4" x14ac:dyDescent="0.3">
      <c r="A15234" s="4">
        <v>41691</v>
      </c>
      <c r="B15234" s="200">
        <v>13270.4</v>
      </c>
      <c r="C15234" s="201">
        <f t="shared" si="474"/>
        <v>13.2704</v>
      </c>
      <c r="D15234" s="254">
        <f t="shared" si="475"/>
        <v>-0.15724571712323332</v>
      </c>
    </row>
    <row r="15235" spans="1:4" x14ac:dyDescent="0.3">
      <c r="A15235" s="4">
        <v>41694</v>
      </c>
      <c r="B15235" s="200">
        <v>13209</v>
      </c>
      <c r="C15235" s="201">
        <f t="shared" si="474"/>
        <v>13.209</v>
      </c>
      <c r="D15235" s="254">
        <f t="shared" si="475"/>
        <v>-0.4626838678562839</v>
      </c>
    </row>
    <row r="15236" spans="1:4" x14ac:dyDescent="0.3">
      <c r="A15236" s="4">
        <v>41695</v>
      </c>
      <c r="B15236" s="200">
        <v>13224.8</v>
      </c>
      <c r="C15236" s="201">
        <f t="shared" si="474"/>
        <v>13.2248</v>
      </c>
      <c r="D15236" s="254">
        <f t="shared" si="475"/>
        <v>0.11961541373306517</v>
      </c>
    </row>
    <row r="15237" spans="1:4" x14ac:dyDescent="0.3">
      <c r="A15237" s="4">
        <v>41696</v>
      </c>
      <c r="B15237" s="200">
        <v>13299.2</v>
      </c>
      <c r="C15237" s="201">
        <f t="shared" si="474"/>
        <v>13.299200000000001</v>
      </c>
      <c r="D15237" s="254">
        <f t="shared" si="475"/>
        <v>0.56257939628576725</v>
      </c>
    </row>
    <row r="15238" spans="1:4" x14ac:dyDescent="0.3">
      <c r="A15238" s="4">
        <v>41697</v>
      </c>
      <c r="B15238" s="200">
        <v>13306.6</v>
      </c>
      <c r="C15238" s="201">
        <f t="shared" ref="C15238:C15301" si="476">B15238/1000</f>
        <v>13.3066</v>
      </c>
      <c r="D15238" s="254">
        <f t="shared" si="475"/>
        <v>5.5642444658321466E-2</v>
      </c>
    </row>
    <row r="15239" spans="1:4" x14ac:dyDescent="0.3">
      <c r="A15239" s="4">
        <v>41698</v>
      </c>
      <c r="B15239" s="200">
        <v>13237.9</v>
      </c>
      <c r="C15239" s="201">
        <f t="shared" si="476"/>
        <v>13.2379</v>
      </c>
      <c r="D15239" s="254">
        <f t="shared" ref="D15239:D15302" si="477">((B15239/B15238)-1)*100</f>
        <v>-0.51628515172922329</v>
      </c>
    </row>
    <row r="15240" spans="1:4" x14ac:dyDescent="0.3">
      <c r="A15240" s="4">
        <v>41701</v>
      </c>
      <c r="B15240" s="200">
        <v>13320.1</v>
      </c>
      <c r="C15240" s="201">
        <f t="shared" si="476"/>
        <v>13.3201</v>
      </c>
      <c r="D15240" s="254">
        <f t="shared" si="477"/>
        <v>0.62094440961180108</v>
      </c>
    </row>
    <row r="15241" spans="1:4" x14ac:dyDescent="0.3">
      <c r="A15241" s="4">
        <v>41702</v>
      </c>
      <c r="B15241" s="200">
        <v>13275.2</v>
      </c>
      <c r="C15241" s="201">
        <f t="shared" si="476"/>
        <v>13.2752</v>
      </c>
      <c r="D15241" s="254">
        <f t="shared" si="477"/>
        <v>-0.33708455642225132</v>
      </c>
    </row>
    <row r="15242" spans="1:4" x14ac:dyDescent="0.3">
      <c r="A15242" s="4">
        <v>41703</v>
      </c>
      <c r="B15242" s="200">
        <v>13251.9</v>
      </c>
      <c r="C15242" s="201">
        <f t="shared" si="476"/>
        <v>13.251899999999999</v>
      </c>
      <c r="D15242" s="254">
        <f t="shared" si="477"/>
        <v>-0.17551524647463346</v>
      </c>
    </row>
    <row r="15243" spans="1:4" x14ac:dyDescent="0.3">
      <c r="A15243" s="4">
        <v>41704</v>
      </c>
      <c r="B15243" s="200">
        <v>13147.6</v>
      </c>
      <c r="C15243" s="201">
        <f t="shared" si="476"/>
        <v>13.147600000000001</v>
      </c>
      <c r="D15243" s="254">
        <f t="shared" si="477"/>
        <v>-0.78705695032409428</v>
      </c>
    </row>
    <row r="15244" spans="1:4" x14ac:dyDescent="0.3">
      <c r="A15244" s="4">
        <v>41705</v>
      </c>
      <c r="B15244" s="200">
        <v>13179.5</v>
      </c>
      <c r="C15244" s="201">
        <f t="shared" si="476"/>
        <v>13.179500000000001</v>
      </c>
      <c r="D15244" s="254">
        <f t="shared" si="477"/>
        <v>0.24262983358178669</v>
      </c>
    </row>
    <row r="15245" spans="1:4" x14ac:dyDescent="0.3">
      <c r="A15245" s="4">
        <v>41708</v>
      </c>
      <c r="B15245" s="200">
        <v>13224.8</v>
      </c>
      <c r="C15245" s="201">
        <f t="shared" si="476"/>
        <v>13.2248</v>
      </c>
      <c r="D15245" s="254">
        <f t="shared" si="477"/>
        <v>0.34371561895367719</v>
      </c>
    </row>
    <row r="15246" spans="1:4" x14ac:dyDescent="0.3">
      <c r="A15246" s="4">
        <v>41709</v>
      </c>
      <c r="B15246" s="200">
        <v>13243</v>
      </c>
      <c r="C15246" s="201">
        <f t="shared" si="476"/>
        <v>13.243</v>
      </c>
      <c r="D15246" s="254">
        <f t="shared" si="477"/>
        <v>0.13762022866130597</v>
      </c>
    </row>
    <row r="15247" spans="1:4" x14ac:dyDescent="0.3">
      <c r="A15247" s="4">
        <v>41710</v>
      </c>
      <c r="B15247" s="200">
        <v>13265.9</v>
      </c>
      <c r="C15247" s="201">
        <f t="shared" si="476"/>
        <v>13.2659</v>
      </c>
      <c r="D15247" s="254">
        <f t="shared" si="477"/>
        <v>0.17292154345691646</v>
      </c>
    </row>
    <row r="15248" spans="1:4" x14ac:dyDescent="0.3">
      <c r="A15248" s="4">
        <v>41711</v>
      </c>
      <c r="B15248" s="200">
        <v>13245.6</v>
      </c>
      <c r="C15248" s="201">
        <f t="shared" si="476"/>
        <v>13.2456</v>
      </c>
      <c r="D15248" s="254">
        <f t="shared" si="477"/>
        <v>-0.15302391846764296</v>
      </c>
    </row>
    <row r="15249" spans="1:4" x14ac:dyDescent="0.3">
      <c r="A15249" s="4">
        <v>41712</v>
      </c>
      <c r="B15249" s="200">
        <v>13234</v>
      </c>
      <c r="C15249" s="201">
        <f t="shared" si="476"/>
        <v>13.234</v>
      </c>
      <c r="D15249" s="254">
        <f t="shared" si="477"/>
        <v>-8.757625173643202E-2</v>
      </c>
    </row>
    <row r="15250" spans="1:4" x14ac:dyDescent="0.3">
      <c r="A15250" s="4">
        <v>41716</v>
      </c>
      <c r="B15250" s="200">
        <v>13167.5</v>
      </c>
      <c r="C15250" s="201">
        <f t="shared" si="476"/>
        <v>13.1675</v>
      </c>
      <c r="D15250" s="254">
        <f t="shared" si="477"/>
        <v>-0.50249357714976517</v>
      </c>
    </row>
    <row r="15251" spans="1:4" x14ac:dyDescent="0.3">
      <c r="A15251" s="4">
        <v>41717</v>
      </c>
      <c r="B15251" s="200">
        <v>13169.5</v>
      </c>
      <c r="C15251" s="201">
        <f t="shared" si="476"/>
        <v>13.169499999999999</v>
      </c>
      <c r="D15251" s="254">
        <f t="shared" si="477"/>
        <v>1.5188912094177276E-2</v>
      </c>
    </row>
    <row r="15252" spans="1:4" x14ac:dyDescent="0.3">
      <c r="A15252" s="4">
        <v>41718</v>
      </c>
      <c r="B15252" s="200">
        <v>13270.300000000001</v>
      </c>
      <c r="C15252" s="201">
        <f t="shared" si="476"/>
        <v>13.270300000000001</v>
      </c>
      <c r="D15252" s="254">
        <f t="shared" si="477"/>
        <v>0.76540491286685164</v>
      </c>
    </row>
    <row r="15253" spans="1:4" x14ac:dyDescent="0.3">
      <c r="A15253" s="4">
        <v>41719</v>
      </c>
      <c r="B15253" s="200">
        <v>13220</v>
      </c>
      <c r="C15253" s="201">
        <f t="shared" si="476"/>
        <v>13.22</v>
      </c>
      <c r="D15253" s="254">
        <f t="shared" si="477"/>
        <v>-0.37904192068002329</v>
      </c>
    </row>
    <row r="15254" spans="1:4" x14ac:dyDescent="0.3">
      <c r="A15254" s="4">
        <v>41722</v>
      </c>
      <c r="B15254" s="200">
        <v>13201.9</v>
      </c>
      <c r="C15254" s="201">
        <f t="shared" si="476"/>
        <v>13.2019</v>
      </c>
      <c r="D15254" s="254">
        <f t="shared" si="477"/>
        <v>-0.13691376701967517</v>
      </c>
    </row>
    <row r="15255" spans="1:4" x14ac:dyDescent="0.3">
      <c r="A15255" s="4">
        <v>41723</v>
      </c>
      <c r="B15255" s="200">
        <v>13134.9</v>
      </c>
      <c r="C15255" s="201">
        <f t="shared" si="476"/>
        <v>13.1349</v>
      </c>
      <c r="D15255" s="254">
        <f t="shared" si="477"/>
        <v>-0.50750270794355234</v>
      </c>
    </row>
    <row r="15256" spans="1:4" x14ac:dyDescent="0.3">
      <c r="A15256" s="4">
        <v>41724</v>
      </c>
      <c r="B15256" s="200">
        <v>13127.3</v>
      </c>
      <c r="C15256" s="201">
        <f t="shared" si="476"/>
        <v>13.1273</v>
      </c>
      <c r="D15256" s="254">
        <f t="shared" si="477"/>
        <v>-5.7861118089974628E-2</v>
      </c>
    </row>
    <row r="15257" spans="1:4" x14ac:dyDescent="0.3">
      <c r="A15257" s="4">
        <v>41725</v>
      </c>
      <c r="B15257" s="200">
        <v>13083.7</v>
      </c>
      <c r="C15257" s="201">
        <f t="shared" si="476"/>
        <v>13.0837</v>
      </c>
      <c r="D15257" s="254">
        <f t="shared" si="477"/>
        <v>-0.33213227396340361</v>
      </c>
    </row>
    <row r="15258" spans="1:4" x14ac:dyDescent="0.3">
      <c r="A15258" s="4">
        <v>41726</v>
      </c>
      <c r="B15258" s="200">
        <v>13084.099999999999</v>
      </c>
      <c r="C15258" s="201">
        <f t="shared" si="476"/>
        <v>13.084099999999999</v>
      </c>
      <c r="D15258" s="254">
        <f t="shared" si="477"/>
        <v>3.0572391601646487E-3</v>
      </c>
    </row>
    <row r="15259" spans="1:4" x14ac:dyDescent="0.3">
      <c r="A15259" s="4">
        <v>41729</v>
      </c>
      <c r="B15259" s="200">
        <v>13054.9</v>
      </c>
      <c r="C15259" s="201">
        <f t="shared" si="476"/>
        <v>13.0549</v>
      </c>
      <c r="D15259" s="254">
        <f t="shared" si="477"/>
        <v>-0.22317163580222177</v>
      </c>
    </row>
    <row r="15260" spans="1:4" x14ac:dyDescent="0.3">
      <c r="A15260" s="4">
        <v>41730</v>
      </c>
      <c r="B15260" s="200">
        <v>13031.3</v>
      </c>
      <c r="C15260" s="201">
        <f t="shared" si="476"/>
        <v>13.0313</v>
      </c>
      <c r="D15260" s="254">
        <f t="shared" si="477"/>
        <v>-0.18077503466131795</v>
      </c>
    </row>
    <row r="15261" spans="1:4" x14ac:dyDescent="0.3">
      <c r="A15261" s="4">
        <v>41731</v>
      </c>
      <c r="B15261" s="200">
        <v>13099.1</v>
      </c>
      <c r="C15261" s="201">
        <f t="shared" si="476"/>
        <v>13.0991</v>
      </c>
      <c r="D15261" s="254">
        <f t="shared" si="477"/>
        <v>0.52028577348384175</v>
      </c>
    </row>
    <row r="15262" spans="1:4" x14ac:dyDescent="0.3">
      <c r="A15262" s="4">
        <v>41732</v>
      </c>
      <c r="B15262" s="200">
        <v>13132.4</v>
      </c>
      <c r="C15262" s="201">
        <f t="shared" si="476"/>
        <v>13.132400000000001</v>
      </c>
      <c r="D15262" s="254">
        <f t="shared" si="477"/>
        <v>0.25421593849959123</v>
      </c>
    </row>
    <row r="15263" spans="1:4" x14ac:dyDescent="0.3">
      <c r="A15263" s="4">
        <v>41733</v>
      </c>
      <c r="B15263" s="200">
        <v>13034.5</v>
      </c>
      <c r="C15263" s="201">
        <f t="shared" si="476"/>
        <v>13.0345</v>
      </c>
      <c r="D15263" s="254">
        <f t="shared" si="477"/>
        <v>-0.7454844506716185</v>
      </c>
    </row>
    <row r="15264" spans="1:4" x14ac:dyDescent="0.3">
      <c r="A15264" s="4">
        <v>41736</v>
      </c>
      <c r="B15264" s="200">
        <v>13017.9</v>
      </c>
      <c r="C15264" s="201">
        <f t="shared" si="476"/>
        <v>13.017899999999999</v>
      </c>
      <c r="D15264" s="254">
        <f t="shared" si="477"/>
        <v>-0.12735432889638965</v>
      </c>
    </row>
    <row r="15265" spans="1:4" x14ac:dyDescent="0.3">
      <c r="A15265" s="4">
        <v>41737</v>
      </c>
      <c r="B15265" s="200">
        <v>12964.2</v>
      </c>
      <c r="C15265" s="201">
        <f t="shared" si="476"/>
        <v>12.9642</v>
      </c>
      <c r="D15265" s="254">
        <f t="shared" si="477"/>
        <v>-0.41250893001174571</v>
      </c>
    </row>
    <row r="15266" spans="1:4" x14ac:dyDescent="0.3">
      <c r="A15266" s="4">
        <v>41738</v>
      </c>
      <c r="B15266" s="200">
        <v>13060.4</v>
      </c>
      <c r="C15266" s="201">
        <f t="shared" si="476"/>
        <v>13.0604</v>
      </c>
      <c r="D15266" s="254">
        <f t="shared" si="477"/>
        <v>0.7420434735656567</v>
      </c>
    </row>
    <row r="15267" spans="1:4" x14ac:dyDescent="0.3">
      <c r="A15267" s="4">
        <v>41739</v>
      </c>
      <c r="B15267" s="200">
        <v>13045.3</v>
      </c>
      <c r="C15267" s="201">
        <f t="shared" si="476"/>
        <v>13.045299999999999</v>
      </c>
      <c r="D15267" s="254">
        <f t="shared" si="477"/>
        <v>-0.11561667330250991</v>
      </c>
    </row>
    <row r="15268" spans="1:4" x14ac:dyDescent="0.3">
      <c r="A15268" s="4">
        <v>41740</v>
      </c>
      <c r="B15268" s="200">
        <v>13078.8</v>
      </c>
      <c r="C15268" s="201">
        <f t="shared" si="476"/>
        <v>13.078799999999999</v>
      </c>
      <c r="D15268" s="254">
        <f t="shared" si="477"/>
        <v>0.2567974672870621</v>
      </c>
    </row>
    <row r="15269" spans="1:4" x14ac:dyDescent="0.3">
      <c r="A15269" s="4">
        <v>41743</v>
      </c>
      <c r="B15269" s="200">
        <v>13049.300000000001</v>
      </c>
      <c r="C15269" s="201">
        <f t="shared" si="476"/>
        <v>13.049300000000001</v>
      </c>
      <c r="D15269" s="254">
        <f t="shared" si="477"/>
        <v>-0.22555586139400008</v>
      </c>
    </row>
    <row r="15270" spans="1:4" x14ac:dyDescent="0.3">
      <c r="A15270" s="4">
        <v>41744</v>
      </c>
      <c r="B15270" s="200">
        <v>13098.599999999999</v>
      </c>
      <c r="C15270" s="201">
        <f t="shared" si="476"/>
        <v>13.098599999999999</v>
      </c>
      <c r="D15270" s="254">
        <f t="shared" si="477"/>
        <v>0.37779804280686502</v>
      </c>
    </row>
    <row r="15271" spans="1:4" x14ac:dyDescent="0.3">
      <c r="A15271" s="4">
        <v>41745</v>
      </c>
      <c r="B15271" s="200">
        <v>13060.3</v>
      </c>
      <c r="C15271" s="201">
        <f t="shared" si="476"/>
        <v>13.0603</v>
      </c>
      <c r="D15271" s="254">
        <f t="shared" si="477"/>
        <v>-0.29239766081871066</v>
      </c>
    </row>
    <row r="15272" spans="1:4" x14ac:dyDescent="0.3">
      <c r="A15272" s="4">
        <v>41750</v>
      </c>
      <c r="B15272" s="200">
        <v>13041.3</v>
      </c>
      <c r="C15272" s="201">
        <f t="shared" si="476"/>
        <v>13.0413</v>
      </c>
      <c r="D15272" s="254">
        <f t="shared" si="477"/>
        <v>-0.14547904718881233</v>
      </c>
    </row>
    <row r="15273" spans="1:4" x14ac:dyDescent="0.3">
      <c r="A15273" s="4">
        <v>41751</v>
      </c>
      <c r="B15273" s="200">
        <v>13044.800000000001</v>
      </c>
      <c r="C15273" s="201">
        <f t="shared" si="476"/>
        <v>13.0448</v>
      </c>
      <c r="D15273" s="254">
        <f t="shared" si="477"/>
        <v>2.6837815248503816E-2</v>
      </c>
    </row>
    <row r="15274" spans="1:4" x14ac:dyDescent="0.3">
      <c r="A15274" s="4">
        <v>41752</v>
      </c>
      <c r="B15274" s="200">
        <v>13090.8</v>
      </c>
      <c r="C15274" s="201">
        <f t="shared" si="476"/>
        <v>13.0908</v>
      </c>
      <c r="D15274" s="254">
        <f t="shared" si="477"/>
        <v>0.35263093339874541</v>
      </c>
    </row>
    <row r="15275" spans="1:4" x14ac:dyDescent="0.3">
      <c r="A15275" s="4">
        <v>41753</v>
      </c>
      <c r="B15275" s="200">
        <v>13101</v>
      </c>
      <c r="C15275" s="201">
        <f t="shared" si="476"/>
        <v>13.101000000000001</v>
      </c>
      <c r="D15275" s="254">
        <f t="shared" si="477"/>
        <v>7.7917315977638069E-2</v>
      </c>
    </row>
    <row r="15276" spans="1:4" x14ac:dyDescent="0.3">
      <c r="A15276" s="4">
        <v>41754</v>
      </c>
      <c r="B15276" s="200">
        <v>13137.1</v>
      </c>
      <c r="C15276" s="201">
        <f t="shared" si="476"/>
        <v>13.1371</v>
      </c>
      <c r="D15276" s="254">
        <f t="shared" si="477"/>
        <v>0.27555148461950729</v>
      </c>
    </row>
    <row r="15277" spans="1:4" x14ac:dyDescent="0.3">
      <c r="A15277" s="4">
        <v>41757</v>
      </c>
      <c r="B15277" s="200">
        <v>13135.6</v>
      </c>
      <c r="C15277" s="201">
        <f t="shared" si="476"/>
        <v>13.1356</v>
      </c>
      <c r="D15277" s="254">
        <f t="shared" si="477"/>
        <v>-1.1418045078437355E-2</v>
      </c>
    </row>
    <row r="15278" spans="1:4" x14ac:dyDescent="0.3">
      <c r="A15278" s="4">
        <v>41758</v>
      </c>
      <c r="B15278" s="200">
        <v>13103.9</v>
      </c>
      <c r="C15278" s="201">
        <f t="shared" si="476"/>
        <v>13.103899999999999</v>
      </c>
      <c r="D15278" s="254">
        <f t="shared" si="477"/>
        <v>-0.2413289077012104</v>
      </c>
    </row>
    <row r="15279" spans="1:4" x14ac:dyDescent="0.3">
      <c r="A15279" s="4">
        <v>41759</v>
      </c>
      <c r="B15279" s="200">
        <v>13090.1</v>
      </c>
      <c r="C15279" s="201">
        <f t="shared" si="476"/>
        <v>13.0901</v>
      </c>
      <c r="D15279" s="254">
        <f t="shared" si="477"/>
        <v>-0.10531215897556789</v>
      </c>
    </row>
    <row r="15280" spans="1:4" x14ac:dyDescent="0.3">
      <c r="A15280" s="4">
        <v>41761</v>
      </c>
      <c r="B15280" s="200">
        <v>12998.1</v>
      </c>
      <c r="C15280" s="201">
        <f t="shared" si="476"/>
        <v>12.998100000000001</v>
      </c>
      <c r="D15280" s="254">
        <f t="shared" si="477"/>
        <v>-0.70282121603348902</v>
      </c>
    </row>
    <row r="15281" spans="1:4" x14ac:dyDescent="0.3">
      <c r="A15281" s="4">
        <v>41764</v>
      </c>
      <c r="B15281" s="200">
        <v>13010.199999999999</v>
      </c>
      <c r="C15281" s="201">
        <f t="shared" si="476"/>
        <v>13.010199999999999</v>
      </c>
      <c r="D15281" s="254">
        <f t="shared" si="477"/>
        <v>9.3090528615702439E-2</v>
      </c>
    </row>
    <row r="15282" spans="1:4" x14ac:dyDescent="0.3">
      <c r="A15282" s="4">
        <v>41765</v>
      </c>
      <c r="B15282" s="200">
        <v>13012.9</v>
      </c>
      <c r="C15282" s="201">
        <f t="shared" si="476"/>
        <v>13.0129</v>
      </c>
      <c r="D15282" s="254">
        <f t="shared" si="477"/>
        <v>2.0752947687197043E-2</v>
      </c>
    </row>
    <row r="15283" spans="1:4" x14ac:dyDescent="0.3">
      <c r="A15283" s="4">
        <v>41766</v>
      </c>
      <c r="B15283" s="200">
        <v>12987.6</v>
      </c>
      <c r="C15283" s="201">
        <f t="shared" si="476"/>
        <v>12.9876</v>
      </c>
      <c r="D15283" s="254">
        <f t="shared" si="477"/>
        <v>-0.19442245771502664</v>
      </c>
    </row>
    <row r="15284" spans="1:4" x14ac:dyDescent="0.3">
      <c r="A15284" s="4">
        <v>41767</v>
      </c>
      <c r="B15284" s="200">
        <v>12947.699999999999</v>
      </c>
      <c r="C15284" s="201">
        <f t="shared" si="476"/>
        <v>12.947699999999999</v>
      </c>
      <c r="D15284" s="254">
        <f t="shared" si="477"/>
        <v>-0.30721611383166536</v>
      </c>
    </row>
    <row r="15285" spans="1:4" x14ac:dyDescent="0.3">
      <c r="A15285" s="4">
        <v>41768</v>
      </c>
      <c r="B15285" s="200">
        <v>12984.3</v>
      </c>
      <c r="C15285" s="201">
        <f t="shared" si="476"/>
        <v>12.984299999999999</v>
      </c>
      <c r="D15285" s="254">
        <f t="shared" si="477"/>
        <v>0.28267568757385231</v>
      </c>
    </row>
    <row r="15286" spans="1:4" x14ac:dyDescent="0.3">
      <c r="A15286" s="4">
        <v>41771</v>
      </c>
      <c r="B15286" s="200">
        <v>12953.4</v>
      </c>
      <c r="C15286" s="201">
        <f t="shared" si="476"/>
        <v>12.9534</v>
      </c>
      <c r="D15286" s="254">
        <f t="shared" si="477"/>
        <v>-0.23797971396224415</v>
      </c>
    </row>
    <row r="15287" spans="1:4" x14ac:dyDescent="0.3">
      <c r="A15287" s="4">
        <v>41772</v>
      </c>
      <c r="B15287" s="200">
        <v>12923.400000000001</v>
      </c>
      <c r="C15287" s="201">
        <f t="shared" si="476"/>
        <v>12.923400000000001</v>
      </c>
      <c r="D15287" s="254">
        <f t="shared" si="477"/>
        <v>-0.23159942563341085</v>
      </c>
    </row>
    <row r="15288" spans="1:4" x14ac:dyDescent="0.3">
      <c r="A15288" s="4">
        <v>41773</v>
      </c>
      <c r="B15288" s="200">
        <v>12899.300000000001</v>
      </c>
      <c r="C15288" s="201">
        <f t="shared" si="476"/>
        <v>12.8993</v>
      </c>
      <c r="D15288" s="254">
        <f t="shared" si="477"/>
        <v>-0.18648343315227356</v>
      </c>
    </row>
    <row r="15289" spans="1:4" x14ac:dyDescent="0.3">
      <c r="A15289" s="4">
        <v>41774</v>
      </c>
      <c r="B15289" s="200">
        <v>12975.5</v>
      </c>
      <c r="C15289" s="201">
        <f t="shared" si="476"/>
        <v>12.9755</v>
      </c>
      <c r="D15289" s="254">
        <f t="shared" si="477"/>
        <v>0.59072972952018965</v>
      </c>
    </row>
    <row r="15290" spans="1:4" x14ac:dyDescent="0.3">
      <c r="A15290" s="4">
        <v>41775</v>
      </c>
      <c r="B15290" s="200">
        <v>12919.3</v>
      </c>
      <c r="C15290" s="201">
        <f t="shared" si="476"/>
        <v>12.9193</v>
      </c>
      <c r="D15290" s="254">
        <f t="shared" si="477"/>
        <v>-0.43312396439444401</v>
      </c>
    </row>
    <row r="15291" spans="1:4" x14ac:dyDescent="0.3">
      <c r="A15291" s="4">
        <v>41778</v>
      </c>
      <c r="B15291" s="200">
        <v>12894.4</v>
      </c>
      <c r="C15291" s="201">
        <f t="shared" si="476"/>
        <v>12.894399999999999</v>
      </c>
      <c r="D15291" s="254">
        <f t="shared" si="477"/>
        <v>-0.19273490049770414</v>
      </c>
    </row>
    <row r="15292" spans="1:4" x14ac:dyDescent="0.3">
      <c r="A15292" s="4">
        <v>41779</v>
      </c>
      <c r="B15292" s="200">
        <v>12942.5</v>
      </c>
      <c r="C15292" s="201">
        <f t="shared" si="476"/>
        <v>12.942500000000001</v>
      </c>
      <c r="D15292" s="254">
        <f t="shared" si="477"/>
        <v>0.37303015262439843</v>
      </c>
    </row>
    <row r="15293" spans="1:4" x14ac:dyDescent="0.3">
      <c r="A15293" s="4">
        <v>41780</v>
      </c>
      <c r="B15293" s="200">
        <v>12913.199999999999</v>
      </c>
      <c r="C15293" s="201">
        <f t="shared" si="476"/>
        <v>12.9132</v>
      </c>
      <c r="D15293" s="254">
        <f t="shared" si="477"/>
        <v>-0.2263859378018207</v>
      </c>
    </row>
    <row r="15294" spans="1:4" x14ac:dyDescent="0.3">
      <c r="A15294" s="4">
        <v>41781</v>
      </c>
      <c r="B15294" s="200">
        <v>12880.1</v>
      </c>
      <c r="C15294" s="201">
        <f t="shared" si="476"/>
        <v>12.880100000000001</v>
      </c>
      <c r="D15294" s="254">
        <f t="shared" si="477"/>
        <v>-0.25632685933771882</v>
      </c>
    </row>
    <row r="15295" spans="1:4" x14ac:dyDescent="0.3">
      <c r="A15295" s="4">
        <v>41782</v>
      </c>
      <c r="B15295" s="200">
        <v>12865.6</v>
      </c>
      <c r="C15295" s="201">
        <f t="shared" si="476"/>
        <v>12.865600000000001</v>
      </c>
      <c r="D15295" s="254">
        <f t="shared" si="477"/>
        <v>-0.11257676570833874</v>
      </c>
    </row>
    <row r="15296" spans="1:4" x14ac:dyDescent="0.3">
      <c r="A15296" s="4">
        <v>41785</v>
      </c>
      <c r="B15296" s="200">
        <v>12861.599999999999</v>
      </c>
      <c r="C15296" s="201">
        <f t="shared" si="476"/>
        <v>12.861599999999999</v>
      </c>
      <c r="D15296" s="254">
        <f t="shared" si="477"/>
        <v>-3.1090660365640232E-2</v>
      </c>
    </row>
    <row r="15297" spans="1:4" x14ac:dyDescent="0.3">
      <c r="A15297" s="4">
        <v>41786</v>
      </c>
      <c r="B15297" s="200">
        <v>12877.2</v>
      </c>
      <c r="C15297" s="201">
        <f t="shared" si="476"/>
        <v>12.8772</v>
      </c>
      <c r="D15297" s="254">
        <f t="shared" si="477"/>
        <v>0.12129128568765246</v>
      </c>
    </row>
    <row r="15298" spans="1:4" x14ac:dyDescent="0.3">
      <c r="A15298" s="4">
        <v>41787</v>
      </c>
      <c r="B15298" s="200">
        <v>12866</v>
      </c>
      <c r="C15298" s="201">
        <f t="shared" si="476"/>
        <v>12.866</v>
      </c>
      <c r="D15298" s="254">
        <f t="shared" si="477"/>
        <v>-8.6975429441193963E-2</v>
      </c>
    </row>
    <row r="15299" spans="1:4" x14ac:dyDescent="0.3">
      <c r="A15299" s="4">
        <v>41788</v>
      </c>
      <c r="B15299" s="200">
        <v>12846.199999999999</v>
      </c>
      <c r="C15299" s="201">
        <f t="shared" si="476"/>
        <v>12.8462</v>
      </c>
      <c r="D15299" s="254">
        <f t="shared" si="477"/>
        <v>-0.15389398414425992</v>
      </c>
    </row>
    <row r="15300" spans="1:4" x14ac:dyDescent="0.3">
      <c r="A15300" s="4">
        <v>41789</v>
      </c>
      <c r="B15300" s="200">
        <v>12860.900000000001</v>
      </c>
      <c r="C15300" s="201">
        <f t="shared" si="476"/>
        <v>12.860900000000001</v>
      </c>
      <c r="D15300" s="254">
        <f t="shared" si="477"/>
        <v>0.11443072659620412</v>
      </c>
    </row>
    <row r="15301" spans="1:4" x14ac:dyDescent="0.3">
      <c r="A15301" s="4">
        <v>41792</v>
      </c>
      <c r="B15301" s="200">
        <v>12910.8</v>
      </c>
      <c r="C15301" s="201">
        <f t="shared" si="476"/>
        <v>12.9108</v>
      </c>
      <c r="D15301" s="254">
        <f t="shared" si="477"/>
        <v>0.38799772955233625</v>
      </c>
    </row>
    <row r="15302" spans="1:4" x14ac:dyDescent="0.3">
      <c r="A15302" s="4">
        <v>41793</v>
      </c>
      <c r="B15302" s="200">
        <v>12944.699999999999</v>
      </c>
      <c r="C15302" s="201">
        <f t="shared" ref="C15302:C15365" si="478">B15302/1000</f>
        <v>12.944699999999999</v>
      </c>
      <c r="D15302" s="254">
        <f t="shared" si="477"/>
        <v>0.26257087089878173</v>
      </c>
    </row>
    <row r="15303" spans="1:4" x14ac:dyDescent="0.3">
      <c r="A15303" s="4">
        <v>41794</v>
      </c>
      <c r="B15303" s="200">
        <v>12952.7</v>
      </c>
      <c r="C15303" s="201">
        <f t="shared" si="478"/>
        <v>12.9527</v>
      </c>
      <c r="D15303" s="254">
        <f t="shared" ref="D15303:D15366" si="479">((B15303/B15302)-1)*100</f>
        <v>6.1801354994717173E-2</v>
      </c>
    </row>
    <row r="15304" spans="1:4" x14ac:dyDescent="0.3">
      <c r="A15304" s="4">
        <v>41795</v>
      </c>
      <c r="B15304" s="200">
        <v>12886.8</v>
      </c>
      <c r="C15304" s="201">
        <f t="shared" si="478"/>
        <v>12.886799999999999</v>
      </c>
      <c r="D15304" s="254">
        <f t="shared" si="479"/>
        <v>-0.50877423239943376</v>
      </c>
    </row>
    <row r="15305" spans="1:4" x14ac:dyDescent="0.3">
      <c r="A15305" s="4">
        <v>41796</v>
      </c>
      <c r="B15305" s="200">
        <v>12898.099999999999</v>
      </c>
      <c r="C15305" s="201">
        <f t="shared" si="478"/>
        <v>12.898099999999998</v>
      </c>
      <c r="D15305" s="254">
        <f t="shared" si="479"/>
        <v>8.7686625073724045E-2</v>
      </c>
    </row>
    <row r="15306" spans="1:4" x14ac:dyDescent="0.3">
      <c r="A15306" s="4">
        <v>41799</v>
      </c>
      <c r="B15306" s="200">
        <v>12991.199999999999</v>
      </c>
      <c r="C15306" s="201">
        <f t="shared" si="478"/>
        <v>12.991199999999999</v>
      </c>
      <c r="D15306" s="254">
        <f t="shared" si="479"/>
        <v>0.72181173971359591</v>
      </c>
    </row>
    <row r="15307" spans="1:4" x14ac:dyDescent="0.3">
      <c r="A15307" s="4">
        <v>41800</v>
      </c>
      <c r="B15307" s="200">
        <v>13048.6</v>
      </c>
      <c r="C15307" s="201">
        <f t="shared" si="478"/>
        <v>13.0486</v>
      </c>
      <c r="D15307" s="254">
        <f t="shared" si="479"/>
        <v>0.44183755157338744</v>
      </c>
    </row>
    <row r="15308" spans="1:4" x14ac:dyDescent="0.3">
      <c r="A15308" s="4">
        <v>41801</v>
      </c>
      <c r="B15308" s="200">
        <v>13030.6</v>
      </c>
      <c r="C15308" s="201">
        <f t="shared" si="478"/>
        <v>13.0306</v>
      </c>
      <c r="D15308" s="254">
        <f t="shared" si="479"/>
        <v>-0.13794583326947052</v>
      </c>
    </row>
    <row r="15309" spans="1:4" x14ac:dyDescent="0.3">
      <c r="A15309" s="4">
        <v>41802</v>
      </c>
      <c r="B15309" s="200">
        <v>12981.5</v>
      </c>
      <c r="C15309" s="201">
        <f t="shared" si="478"/>
        <v>12.9815</v>
      </c>
      <c r="D15309" s="254">
        <f t="shared" si="479"/>
        <v>-0.37680536583120094</v>
      </c>
    </row>
    <row r="15310" spans="1:4" x14ac:dyDescent="0.3">
      <c r="A15310" s="4">
        <v>41803</v>
      </c>
      <c r="B15310" s="200">
        <v>13016.400000000001</v>
      </c>
      <c r="C15310" s="201">
        <f t="shared" si="478"/>
        <v>13.016400000000001</v>
      </c>
      <c r="D15310" s="254">
        <f t="shared" si="479"/>
        <v>0.26884412433079152</v>
      </c>
    </row>
    <row r="15311" spans="1:4" x14ac:dyDescent="0.3">
      <c r="A15311" s="4">
        <v>41806</v>
      </c>
      <c r="B15311" s="200">
        <v>13032.3</v>
      </c>
      <c r="C15311" s="201">
        <f t="shared" si="478"/>
        <v>13.032299999999999</v>
      </c>
      <c r="D15311" s="254">
        <f t="shared" si="479"/>
        <v>0.1221535908545901</v>
      </c>
    </row>
    <row r="15312" spans="1:4" x14ac:dyDescent="0.3">
      <c r="A15312" s="4">
        <v>41807</v>
      </c>
      <c r="B15312" s="200">
        <v>13100.699999999999</v>
      </c>
      <c r="C15312" s="201">
        <f t="shared" si="478"/>
        <v>13.1007</v>
      </c>
      <c r="D15312" s="254">
        <f t="shared" si="479"/>
        <v>0.52484979627540618</v>
      </c>
    </row>
    <row r="15313" spans="1:4" x14ac:dyDescent="0.3">
      <c r="A15313" s="4">
        <v>41808</v>
      </c>
      <c r="B15313" s="200">
        <v>13067.199999999999</v>
      </c>
      <c r="C15313" s="201">
        <f t="shared" si="478"/>
        <v>13.0672</v>
      </c>
      <c r="D15313" s="254">
        <f t="shared" si="479"/>
        <v>-0.25571152686497678</v>
      </c>
    </row>
    <row r="15314" spans="1:4" x14ac:dyDescent="0.3">
      <c r="A15314" s="4">
        <v>41809</v>
      </c>
      <c r="B15314" s="200">
        <v>12988.5</v>
      </c>
      <c r="C15314" s="201">
        <f t="shared" si="478"/>
        <v>12.9885</v>
      </c>
      <c r="D15314" s="254">
        <f t="shared" si="479"/>
        <v>-0.60227133586383541</v>
      </c>
    </row>
    <row r="15315" spans="1:4" x14ac:dyDescent="0.3">
      <c r="A15315" s="4">
        <v>41810</v>
      </c>
      <c r="B15315" s="200">
        <v>13012.4</v>
      </c>
      <c r="C15315" s="201">
        <f t="shared" si="478"/>
        <v>13.0124</v>
      </c>
      <c r="D15315" s="254">
        <f t="shared" si="479"/>
        <v>0.18400893097740845</v>
      </c>
    </row>
    <row r="15316" spans="1:4" x14ac:dyDescent="0.3">
      <c r="A15316" s="4">
        <v>41813</v>
      </c>
      <c r="B15316" s="200">
        <v>13005.599999999999</v>
      </c>
      <c r="C15316" s="201">
        <f t="shared" si="478"/>
        <v>13.005599999999999</v>
      </c>
      <c r="D15316" s="254">
        <f t="shared" si="479"/>
        <v>-5.2257846361936089E-2</v>
      </c>
    </row>
    <row r="15317" spans="1:4" x14ac:dyDescent="0.3">
      <c r="A15317" s="4">
        <v>41814</v>
      </c>
      <c r="B15317" s="200">
        <v>13021.800000000001</v>
      </c>
      <c r="C15317" s="201">
        <f t="shared" si="478"/>
        <v>13.021800000000001</v>
      </c>
      <c r="D15317" s="254">
        <f t="shared" si="479"/>
        <v>0.12456172725596737</v>
      </c>
    </row>
    <row r="15318" spans="1:4" x14ac:dyDescent="0.3">
      <c r="A15318" s="4">
        <v>41815</v>
      </c>
      <c r="B15318" s="200">
        <v>13017.4</v>
      </c>
      <c r="C15318" s="201">
        <f t="shared" si="478"/>
        <v>13.0174</v>
      </c>
      <c r="D15318" s="254">
        <f t="shared" si="479"/>
        <v>-3.3789491468161348E-2</v>
      </c>
    </row>
    <row r="15319" spans="1:4" x14ac:dyDescent="0.3">
      <c r="A15319" s="4">
        <v>41816</v>
      </c>
      <c r="B15319" s="200">
        <v>13032.3</v>
      </c>
      <c r="C15319" s="201">
        <f t="shared" si="478"/>
        <v>13.032299999999999</v>
      </c>
      <c r="D15319" s="254">
        <f t="shared" si="479"/>
        <v>0.11446218138797537</v>
      </c>
    </row>
    <row r="15320" spans="1:4" x14ac:dyDescent="0.3">
      <c r="A15320" s="4">
        <v>41817</v>
      </c>
      <c r="B15320" s="200">
        <v>13000.199999999999</v>
      </c>
      <c r="C15320" s="201">
        <f t="shared" si="478"/>
        <v>13.0002</v>
      </c>
      <c r="D15320" s="254">
        <f t="shared" si="479"/>
        <v>-0.24631108860293516</v>
      </c>
    </row>
    <row r="15321" spans="1:4" x14ac:dyDescent="0.3">
      <c r="A15321" s="4">
        <v>41820</v>
      </c>
      <c r="B15321" s="200">
        <v>12971.199999999999</v>
      </c>
      <c r="C15321" s="201">
        <f t="shared" si="478"/>
        <v>12.9712</v>
      </c>
      <c r="D15321" s="254">
        <f t="shared" si="479"/>
        <v>-0.22307349117706154</v>
      </c>
    </row>
    <row r="15322" spans="1:4" x14ac:dyDescent="0.3">
      <c r="A15322" s="4">
        <v>41821</v>
      </c>
      <c r="B15322" s="200">
        <v>12960.5</v>
      </c>
      <c r="C15322" s="201">
        <f t="shared" si="478"/>
        <v>12.9605</v>
      </c>
      <c r="D15322" s="254">
        <f t="shared" si="479"/>
        <v>-8.2490440360172279E-2</v>
      </c>
    </row>
    <row r="15323" spans="1:4" x14ac:dyDescent="0.3">
      <c r="A15323" s="4">
        <v>41822</v>
      </c>
      <c r="B15323" s="200">
        <v>12967.3</v>
      </c>
      <c r="C15323" s="201">
        <f t="shared" si="478"/>
        <v>12.9673</v>
      </c>
      <c r="D15323" s="254">
        <f t="shared" si="479"/>
        <v>5.2467111608334172E-2</v>
      </c>
    </row>
    <row r="15324" spans="1:4" x14ac:dyDescent="0.3">
      <c r="A15324" s="4">
        <v>41823</v>
      </c>
      <c r="B15324" s="200">
        <v>12982.900000000001</v>
      </c>
      <c r="C15324" s="201">
        <f t="shared" si="478"/>
        <v>12.982900000000001</v>
      </c>
      <c r="D15324" s="254">
        <f t="shared" si="479"/>
        <v>0.1203026073276714</v>
      </c>
    </row>
    <row r="15325" spans="1:4" x14ac:dyDescent="0.3">
      <c r="A15325" s="4">
        <v>41824</v>
      </c>
      <c r="B15325" s="200">
        <v>12976.800000000001</v>
      </c>
      <c r="C15325" s="201">
        <f t="shared" si="478"/>
        <v>12.976800000000001</v>
      </c>
      <c r="D15325" s="254">
        <f t="shared" si="479"/>
        <v>-4.6984880111533567E-2</v>
      </c>
    </row>
    <row r="15326" spans="1:4" x14ac:dyDescent="0.3">
      <c r="A15326" s="4">
        <v>41827</v>
      </c>
      <c r="B15326" s="200">
        <v>12994.9</v>
      </c>
      <c r="C15326" s="201">
        <f t="shared" si="478"/>
        <v>12.994899999999999</v>
      </c>
      <c r="D15326" s="254">
        <f t="shared" si="479"/>
        <v>0.13947968682570533</v>
      </c>
    </row>
    <row r="15327" spans="1:4" x14ac:dyDescent="0.3">
      <c r="A15327" s="4">
        <v>41828</v>
      </c>
      <c r="B15327" s="200">
        <v>13000.6</v>
      </c>
      <c r="C15327" s="201">
        <f t="shared" si="478"/>
        <v>13.0006</v>
      </c>
      <c r="D15327" s="254">
        <f t="shared" si="479"/>
        <v>4.3863361780394072E-2</v>
      </c>
    </row>
    <row r="15328" spans="1:4" x14ac:dyDescent="0.3">
      <c r="A15328" s="4">
        <v>41829</v>
      </c>
      <c r="B15328" s="200">
        <v>12978</v>
      </c>
      <c r="C15328" s="201">
        <f t="shared" si="478"/>
        <v>12.978</v>
      </c>
      <c r="D15328" s="254">
        <f t="shared" si="479"/>
        <v>-0.17383813054782093</v>
      </c>
    </row>
    <row r="15329" spans="1:4" x14ac:dyDescent="0.3">
      <c r="A15329" s="4">
        <v>41830</v>
      </c>
      <c r="B15329" s="200">
        <v>13001.5</v>
      </c>
      <c r="C15329" s="201">
        <f t="shared" si="478"/>
        <v>13.0015</v>
      </c>
      <c r="D15329" s="254">
        <f t="shared" si="479"/>
        <v>0.18107566651255347</v>
      </c>
    </row>
    <row r="15330" spans="1:4" x14ac:dyDescent="0.3">
      <c r="A15330" s="4">
        <v>41831</v>
      </c>
      <c r="B15330" s="200">
        <v>12985</v>
      </c>
      <c r="C15330" s="201">
        <f t="shared" si="478"/>
        <v>12.984999999999999</v>
      </c>
      <c r="D15330" s="254">
        <f t="shared" si="479"/>
        <v>-0.12690843364226989</v>
      </c>
    </row>
    <row r="15331" spans="1:4" x14ac:dyDescent="0.3">
      <c r="A15331" s="4">
        <v>41834</v>
      </c>
      <c r="B15331" s="200">
        <v>12975.5</v>
      </c>
      <c r="C15331" s="201">
        <f t="shared" si="478"/>
        <v>12.9755</v>
      </c>
      <c r="D15331" s="254">
        <f t="shared" si="479"/>
        <v>-7.3161340007699138E-2</v>
      </c>
    </row>
    <row r="15332" spans="1:4" x14ac:dyDescent="0.3">
      <c r="A15332" s="4">
        <v>41835</v>
      </c>
      <c r="B15332" s="200">
        <v>12961.1</v>
      </c>
      <c r="C15332" s="201">
        <f t="shared" si="478"/>
        <v>12.9611</v>
      </c>
      <c r="D15332" s="254">
        <f t="shared" si="479"/>
        <v>-0.1109783823359356</v>
      </c>
    </row>
    <row r="15333" spans="1:4" x14ac:dyDescent="0.3">
      <c r="A15333" s="4">
        <v>41836</v>
      </c>
      <c r="B15333" s="200">
        <v>12939</v>
      </c>
      <c r="C15333" s="201">
        <f t="shared" si="478"/>
        <v>12.939</v>
      </c>
      <c r="D15333" s="254">
        <f t="shared" si="479"/>
        <v>-0.17051021904005426</v>
      </c>
    </row>
    <row r="15334" spans="1:4" x14ac:dyDescent="0.3">
      <c r="A15334" s="4">
        <v>41837</v>
      </c>
      <c r="B15334" s="200">
        <v>12945.4</v>
      </c>
      <c r="C15334" s="201">
        <f t="shared" si="478"/>
        <v>12.945399999999999</v>
      </c>
      <c r="D15334" s="254">
        <f t="shared" si="479"/>
        <v>4.9462864208971169E-2</v>
      </c>
    </row>
    <row r="15335" spans="1:4" x14ac:dyDescent="0.3">
      <c r="A15335" s="4">
        <v>41838</v>
      </c>
      <c r="B15335" s="200">
        <v>12958.8</v>
      </c>
      <c r="C15335" s="201">
        <f t="shared" si="478"/>
        <v>12.9588</v>
      </c>
      <c r="D15335" s="254">
        <f t="shared" si="479"/>
        <v>0.1035116720997431</v>
      </c>
    </row>
    <row r="15336" spans="1:4" x14ac:dyDescent="0.3">
      <c r="A15336" s="4">
        <v>41841</v>
      </c>
      <c r="B15336" s="200">
        <v>12975.099999999999</v>
      </c>
      <c r="C15336" s="201">
        <f t="shared" si="478"/>
        <v>12.975099999999999</v>
      </c>
      <c r="D15336" s="254">
        <f t="shared" si="479"/>
        <v>0.12578325153562719</v>
      </c>
    </row>
    <row r="15337" spans="1:4" x14ac:dyDescent="0.3">
      <c r="A15337" s="4">
        <v>41842</v>
      </c>
      <c r="B15337" s="200">
        <v>12939.3</v>
      </c>
      <c r="C15337" s="201">
        <f t="shared" si="478"/>
        <v>12.939299999999999</v>
      </c>
      <c r="D15337" s="254">
        <f t="shared" si="479"/>
        <v>-0.27591309508211426</v>
      </c>
    </row>
    <row r="15338" spans="1:4" x14ac:dyDescent="0.3">
      <c r="A15338" s="4">
        <v>41843</v>
      </c>
      <c r="B15338" s="200">
        <v>12928.599999999999</v>
      </c>
      <c r="C15338" s="201">
        <f t="shared" si="478"/>
        <v>12.928599999999999</v>
      </c>
      <c r="D15338" s="254">
        <f t="shared" si="479"/>
        <v>-8.2693808784095602E-2</v>
      </c>
    </row>
    <row r="15339" spans="1:4" x14ac:dyDescent="0.3">
      <c r="A15339" s="4">
        <v>41844</v>
      </c>
      <c r="B15339" s="200">
        <v>12957.2</v>
      </c>
      <c r="C15339" s="201">
        <f t="shared" si="478"/>
        <v>12.9572</v>
      </c>
      <c r="D15339" s="254">
        <f t="shared" si="479"/>
        <v>0.22121498074039181</v>
      </c>
    </row>
    <row r="15340" spans="1:4" x14ac:dyDescent="0.3">
      <c r="A15340" s="4">
        <v>41845</v>
      </c>
      <c r="B15340" s="200">
        <v>12944.5</v>
      </c>
      <c r="C15340" s="201">
        <f t="shared" si="478"/>
        <v>12.9445</v>
      </c>
      <c r="D15340" s="254">
        <f t="shared" si="479"/>
        <v>-9.8015003241447296E-2</v>
      </c>
    </row>
    <row r="15341" spans="1:4" x14ac:dyDescent="0.3">
      <c r="A15341" s="4">
        <v>41848</v>
      </c>
      <c r="B15341" s="200">
        <v>12987.8</v>
      </c>
      <c r="C15341" s="201">
        <f t="shared" si="478"/>
        <v>12.9878</v>
      </c>
      <c r="D15341" s="254">
        <f t="shared" si="479"/>
        <v>0.33450500212444112</v>
      </c>
    </row>
    <row r="15342" spans="1:4" x14ac:dyDescent="0.3">
      <c r="A15342" s="4">
        <v>41849</v>
      </c>
      <c r="B15342" s="200">
        <v>13057.800000000001</v>
      </c>
      <c r="C15342" s="201">
        <f t="shared" si="478"/>
        <v>13.0578</v>
      </c>
      <c r="D15342" s="254">
        <f t="shared" si="479"/>
        <v>0.53896733857929924</v>
      </c>
    </row>
    <row r="15343" spans="1:4" x14ac:dyDescent="0.3">
      <c r="A15343" s="4">
        <v>41850</v>
      </c>
      <c r="B15343" s="200">
        <v>13135.7</v>
      </c>
      <c r="C15343" s="201">
        <f t="shared" si="478"/>
        <v>13.1357</v>
      </c>
      <c r="D15343" s="254">
        <f t="shared" si="479"/>
        <v>0.59657829037049748</v>
      </c>
    </row>
    <row r="15344" spans="1:4" x14ac:dyDescent="0.3">
      <c r="A15344" s="4">
        <v>41851</v>
      </c>
      <c r="B15344" s="200">
        <v>13226.900000000001</v>
      </c>
      <c r="C15344" s="201">
        <f t="shared" si="478"/>
        <v>13.226900000000002</v>
      </c>
      <c r="D15344" s="254">
        <f t="shared" si="479"/>
        <v>0.69429113027856815</v>
      </c>
    </row>
    <row r="15345" spans="1:4" x14ac:dyDescent="0.3">
      <c r="A15345" s="4">
        <v>41852</v>
      </c>
      <c r="B15345" s="200">
        <v>13193.199999999999</v>
      </c>
      <c r="C15345" s="201">
        <f t="shared" si="478"/>
        <v>13.193199999999999</v>
      </c>
      <c r="D15345" s="254">
        <f t="shared" si="479"/>
        <v>-0.25478381177753695</v>
      </c>
    </row>
    <row r="15346" spans="1:4" x14ac:dyDescent="0.3">
      <c r="A15346" s="4">
        <v>41855</v>
      </c>
      <c r="B15346" s="200">
        <v>13196.199999999999</v>
      </c>
      <c r="C15346" s="201">
        <f t="shared" si="478"/>
        <v>13.196199999999999</v>
      </c>
      <c r="D15346" s="254">
        <f t="shared" si="479"/>
        <v>2.2738986750758805E-2</v>
      </c>
    </row>
    <row r="15347" spans="1:4" x14ac:dyDescent="0.3">
      <c r="A15347" s="4">
        <v>41856</v>
      </c>
      <c r="B15347" s="200">
        <v>13271.599999999999</v>
      </c>
      <c r="C15347" s="201">
        <f t="shared" si="478"/>
        <v>13.271599999999999</v>
      </c>
      <c r="D15347" s="254">
        <f t="shared" si="479"/>
        <v>0.5713766084175731</v>
      </c>
    </row>
    <row r="15348" spans="1:4" x14ac:dyDescent="0.3">
      <c r="A15348" s="4">
        <v>41857</v>
      </c>
      <c r="B15348" s="200">
        <v>13258</v>
      </c>
      <c r="C15348" s="201">
        <f t="shared" si="478"/>
        <v>13.257999999999999</v>
      </c>
      <c r="D15348" s="254">
        <f t="shared" si="479"/>
        <v>-0.10247445673466915</v>
      </c>
    </row>
    <row r="15349" spans="1:4" x14ac:dyDescent="0.3">
      <c r="A15349" s="4">
        <v>41858</v>
      </c>
      <c r="B15349" s="200">
        <v>13255.1</v>
      </c>
      <c r="C15349" s="201">
        <f t="shared" si="478"/>
        <v>13.255100000000001</v>
      </c>
      <c r="D15349" s="254">
        <f t="shared" si="479"/>
        <v>-2.1873585759535352E-2</v>
      </c>
    </row>
    <row r="15350" spans="1:4" x14ac:dyDescent="0.3">
      <c r="A15350" s="4">
        <v>41859</v>
      </c>
      <c r="B15350" s="200">
        <v>13236</v>
      </c>
      <c r="C15350" s="201">
        <f t="shared" si="478"/>
        <v>13.236000000000001</v>
      </c>
      <c r="D15350" s="254">
        <f t="shared" si="479"/>
        <v>-0.1440954802302552</v>
      </c>
    </row>
    <row r="15351" spans="1:4" x14ac:dyDescent="0.3">
      <c r="A15351" s="4">
        <v>41862</v>
      </c>
      <c r="B15351" s="200">
        <v>13199.8</v>
      </c>
      <c r="C15351" s="201">
        <f t="shared" si="478"/>
        <v>13.1998</v>
      </c>
      <c r="D15351" s="254">
        <f t="shared" si="479"/>
        <v>-0.27349652462980156</v>
      </c>
    </row>
    <row r="15352" spans="1:4" x14ac:dyDescent="0.3">
      <c r="A15352" s="4">
        <v>41863</v>
      </c>
      <c r="B15352" s="200">
        <v>13159</v>
      </c>
      <c r="C15352" s="201">
        <f t="shared" si="478"/>
        <v>13.159000000000001</v>
      </c>
      <c r="D15352" s="254">
        <f t="shared" si="479"/>
        <v>-0.30909559235745565</v>
      </c>
    </row>
    <row r="15353" spans="1:4" x14ac:dyDescent="0.3">
      <c r="A15353" s="4">
        <v>41864</v>
      </c>
      <c r="B15353" s="200">
        <v>13111.3</v>
      </c>
      <c r="C15353" s="201">
        <f t="shared" si="478"/>
        <v>13.1113</v>
      </c>
      <c r="D15353" s="254">
        <f t="shared" si="479"/>
        <v>-0.36248955087773149</v>
      </c>
    </row>
    <row r="15354" spans="1:4" x14ac:dyDescent="0.3">
      <c r="A15354" s="4">
        <v>41865</v>
      </c>
      <c r="B15354" s="200">
        <v>13071.7</v>
      </c>
      <c r="C15354" s="201">
        <f t="shared" si="478"/>
        <v>13.0717</v>
      </c>
      <c r="D15354" s="254">
        <f t="shared" si="479"/>
        <v>-0.30202954703193452</v>
      </c>
    </row>
    <row r="15355" spans="1:4" x14ac:dyDescent="0.3">
      <c r="A15355" s="4">
        <v>41866</v>
      </c>
      <c r="B15355" s="200">
        <v>13074.8</v>
      </c>
      <c r="C15355" s="201">
        <f t="shared" si="478"/>
        <v>13.0748</v>
      </c>
      <c r="D15355" s="254">
        <f t="shared" si="479"/>
        <v>2.3715354544528999E-2</v>
      </c>
    </row>
    <row r="15356" spans="1:4" x14ac:dyDescent="0.3">
      <c r="A15356" s="4">
        <v>41869</v>
      </c>
      <c r="B15356" s="200">
        <v>13050.5</v>
      </c>
      <c r="C15356" s="201">
        <f t="shared" si="478"/>
        <v>13.0505</v>
      </c>
      <c r="D15356" s="254">
        <f t="shared" si="479"/>
        <v>-0.18585370330711504</v>
      </c>
    </row>
    <row r="15357" spans="1:4" x14ac:dyDescent="0.3">
      <c r="A15357" s="4">
        <v>41870</v>
      </c>
      <c r="B15357" s="200">
        <v>13053.2</v>
      </c>
      <c r="C15357" s="201">
        <f t="shared" si="478"/>
        <v>13.0532</v>
      </c>
      <c r="D15357" s="254">
        <f t="shared" si="479"/>
        <v>2.0688862495688021E-2</v>
      </c>
    </row>
    <row r="15358" spans="1:4" x14ac:dyDescent="0.3">
      <c r="A15358" s="4">
        <v>41871</v>
      </c>
      <c r="B15358" s="200">
        <v>13081.4</v>
      </c>
      <c r="C15358" s="201">
        <f t="shared" si="478"/>
        <v>13.0814</v>
      </c>
      <c r="D15358" s="254">
        <f t="shared" si="479"/>
        <v>0.21603897894768576</v>
      </c>
    </row>
    <row r="15359" spans="1:4" x14ac:dyDescent="0.3">
      <c r="A15359" s="4">
        <v>41872</v>
      </c>
      <c r="B15359" s="200">
        <v>13096.3</v>
      </c>
      <c r="C15359" s="201">
        <f t="shared" si="478"/>
        <v>13.096299999999999</v>
      </c>
      <c r="D15359" s="254">
        <f t="shared" si="479"/>
        <v>0.11390218172366851</v>
      </c>
    </row>
    <row r="15360" spans="1:4" x14ac:dyDescent="0.3">
      <c r="A15360" s="4">
        <v>41873</v>
      </c>
      <c r="B15360" s="200">
        <v>13132.8</v>
      </c>
      <c r="C15360" s="201">
        <f t="shared" si="478"/>
        <v>13.1328</v>
      </c>
      <c r="D15360" s="254">
        <f t="shared" si="479"/>
        <v>0.27870467231203566</v>
      </c>
    </row>
    <row r="15361" spans="1:4" x14ac:dyDescent="0.3">
      <c r="A15361" s="4">
        <v>41876</v>
      </c>
      <c r="B15361" s="200">
        <v>13138.3</v>
      </c>
      <c r="C15361" s="201">
        <f t="shared" si="478"/>
        <v>13.138299999999999</v>
      </c>
      <c r="D15361" s="254">
        <f t="shared" si="479"/>
        <v>4.1879873294337067E-2</v>
      </c>
    </row>
    <row r="15362" spans="1:4" x14ac:dyDescent="0.3">
      <c r="A15362" s="4">
        <v>41877</v>
      </c>
      <c r="B15362" s="200">
        <v>13105.9</v>
      </c>
      <c r="C15362" s="201">
        <f t="shared" si="478"/>
        <v>13.1059</v>
      </c>
      <c r="D15362" s="254">
        <f t="shared" si="479"/>
        <v>-0.24660724751299767</v>
      </c>
    </row>
    <row r="15363" spans="1:4" x14ac:dyDescent="0.3">
      <c r="A15363" s="4">
        <v>41878</v>
      </c>
      <c r="B15363" s="200">
        <v>13081.099999999999</v>
      </c>
      <c r="C15363" s="201">
        <f t="shared" si="478"/>
        <v>13.081099999999999</v>
      </c>
      <c r="D15363" s="254">
        <f t="shared" si="479"/>
        <v>-0.18922775238633394</v>
      </c>
    </row>
    <row r="15364" spans="1:4" x14ac:dyDescent="0.3">
      <c r="A15364" s="4">
        <v>41879</v>
      </c>
      <c r="B15364" s="200">
        <v>13110.900000000001</v>
      </c>
      <c r="C15364" s="201">
        <f t="shared" si="478"/>
        <v>13.110900000000001</v>
      </c>
      <c r="D15364" s="254">
        <f t="shared" si="479"/>
        <v>0.22780958787871342</v>
      </c>
    </row>
    <row r="15365" spans="1:4" x14ac:dyDescent="0.3">
      <c r="A15365" s="4">
        <v>41880</v>
      </c>
      <c r="B15365" s="200">
        <v>13076.3</v>
      </c>
      <c r="C15365" s="201">
        <f t="shared" si="478"/>
        <v>13.0763</v>
      </c>
      <c r="D15365" s="254">
        <f t="shared" si="479"/>
        <v>-0.26390255436318233</v>
      </c>
    </row>
    <row r="15366" spans="1:4" x14ac:dyDescent="0.3">
      <c r="A15366" s="4">
        <v>41883</v>
      </c>
      <c r="B15366" s="200">
        <v>13083.3</v>
      </c>
      <c r="C15366" s="201">
        <f t="shared" ref="C15366:C15429" si="480">B15366/1000</f>
        <v>13.083299999999999</v>
      </c>
      <c r="D15366" s="254">
        <f t="shared" si="479"/>
        <v>5.3531962405273248E-2</v>
      </c>
    </row>
    <row r="15367" spans="1:4" x14ac:dyDescent="0.3">
      <c r="A15367" s="4">
        <v>41884</v>
      </c>
      <c r="B15367" s="200">
        <v>13129.9</v>
      </c>
      <c r="C15367" s="201">
        <f t="shared" si="480"/>
        <v>13.129899999999999</v>
      </c>
      <c r="D15367" s="254">
        <f t="shared" ref="D15367:D15430" si="481">((B15367/B15366)-1)*100</f>
        <v>0.35617925141211426</v>
      </c>
    </row>
    <row r="15368" spans="1:4" x14ac:dyDescent="0.3">
      <c r="A15368" s="4">
        <v>41885</v>
      </c>
      <c r="B15368" s="200">
        <v>13089.2</v>
      </c>
      <c r="C15368" s="201">
        <f t="shared" si="480"/>
        <v>13.0892</v>
      </c>
      <c r="D15368" s="254">
        <f t="shared" si="481"/>
        <v>-0.3099795124105964</v>
      </c>
    </row>
    <row r="15369" spans="1:4" x14ac:dyDescent="0.3">
      <c r="A15369" s="4">
        <v>41886</v>
      </c>
      <c r="B15369" s="200">
        <v>13095.9</v>
      </c>
      <c r="C15369" s="201">
        <f t="shared" si="480"/>
        <v>13.0959</v>
      </c>
      <c r="D15369" s="254">
        <f t="shared" si="481"/>
        <v>5.1187238333882945E-2</v>
      </c>
    </row>
    <row r="15370" spans="1:4" x14ac:dyDescent="0.3">
      <c r="A15370" s="4">
        <v>41887</v>
      </c>
      <c r="B15370" s="200">
        <v>13078.8</v>
      </c>
      <c r="C15370" s="201">
        <f t="shared" si="480"/>
        <v>13.078799999999999</v>
      </c>
      <c r="D15370" s="254">
        <f t="shared" si="481"/>
        <v>-0.13057521819807016</v>
      </c>
    </row>
    <row r="15371" spans="1:4" x14ac:dyDescent="0.3">
      <c r="A15371" s="4">
        <v>41890</v>
      </c>
      <c r="B15371" s="200">
        <v>13081.300000000001</v>
      </c>
      <c r="C15371" s="201">
        <f t="shared" si="480"/>
        <v>13.081300000000001</v>
      </c>
      <c r="D15371" s="254">
        <f t="shared" si="481"/>
        <v>1.9114903507988501E-2</v>
      </c>
    </row>
    <row r="15372" spans="1:4" x14ac:dyDescent="0.3">
      <c r="A15372" s="4">
        <v>41891</v>
      </c>
      <c r="B15372" s="200">
        <v>13216.2</v>
      </c>
      <c r="C15372" s="201">
        <f t="shared" si="480"/>
        <v>13.216200000000001</v>
      </c>
      <c r="D15372" s="254">
        <f t="shared" si="481"/>
        <v>1.0312430721717281</v>
      </c>
    </row>
    <row r="15373" spans="1:4" x14ac:dyDescent="0.3">
      <c r="A15373" s="4">
        <v>41892</v>
      </c>
      <c r="B15373" s="200">
        <v>13214.4</v>
      </c>
      <c r="C15373" s="201">
        <f t="shared" si="480"/>
        <v>13.214399999999999</v>
      </c>
      <c r="D15373" s="254">
        <f t="shared" si="481"/>
        <v>-1.361964861307241E-2</v>
      </c>
    </row>
    <row r="15374" spans="1:4" x14ac:dyDescent="0.3">
      <c r="A15374" s="4">
        <v>41893</v>
      </c>
      <c r="B15374" s="200">
        <v>13214.4</v>
      </c>
      <c r="C15374" s="201">
        <f t="shared" si="480"/>
        <v>13.214399999999999</v>
      </c>
      <c r="D15374" s="254">
        <f t="shared" si="481"/>
        <v>0</v>
      </c>
    </row>
    <row r="15375" spans="1:4" x14ac:dyDescent="0.3">
      <c r="A15375" s="4">
        <v>41894</v>
      </c>
      <c r="B15375" s="200">
        <v>13264.4</v>
      </c>
      <c r="C15375" s="201">
        <f t="shared" si="480"/>
        <v>13.2644</v>
      </c>
      <c r="D15375" s="254">
        <f t="shared" si="481"/>
        <v>0.37837510594502799</v>
      </c>
    </row>
    <row r="15376" spans="1:4" x14ac:dyDescent="0.3">
      <c r="A15376" s="4">
        <v>41897</v>
      </c>
      <c r="B15376" s="200">
        <v>13222.300000000001</v>
      </c>
      <c r="C15376" s="201">
        <f t="shared" si="480"/>
        <v>13.222300000000001</v>
      </c>
      <c r="D15376" s="254">
        <f t="shared" si="481"/>
        <v>-0.31739091100990713</v>
      </c>
    </row>
    <row r="15377" spans="1:4" x14ac:dyDescent="0.3">
      <c r="A15377" s="4">
        <v>41899</v>
      </c>
      <c r="B15377" s="200">
        <v>13176.199999999999</v>
      </c>
      <c r="C15377" s="201">
        <f t="shared" si="480"/>
        <v>13.1762</v>
      </c>
      <c r="D15377" s="254">
        <f t="shared" si="481"/>
        <v>-0.34865341128247351</v>
      </c>
    </row>
    <row r="15378" spans="1:4" x14ac:dyDescent="0.3">
      <c r="A15378" s="4">
        <v>41900</v>
      </c>
      <c r="B15378" s="200">
        <v>13240.199999999999</v>
      </c>
      <c r="C15378" s="201">
        <f t="shared" si="480"/>
        <v>13.2402</v>
      </c>
      <c r="D15378" s="254">
        <f t="shared" si="481"/>
        <v>0.48572426040891514</v>
      </c>
    </row>
    <row r="15379" spans="1:4" x14ac:dyDescent="0.3">
      <c r="A15379" s="4">
        <v>41901</v>
      </c>
      <c r="B15379" s="200">
        <v>13236.9</v>
      </c>
      <c r="C15379" s="201">
        <f t="shared" si="480"/>
        <v>13.2369</v>
      </c>
      <c r="D15379" s="254">
        <f t="shared" si="481"/>
        <v>-2.4924094802192265E-2</v>
      </c>
    </row>
    <row r="15380" spans="1:4" x14ac:dyDescent="0.3">
      <c r="A15380" s="4">
        <v>41904</v>
      </c>
      <c r="B15380" s="200">
        <v>13256.6</v>
      </c>
      <c r="C15380" s="201">
        <f t="shared" si="480"/>
        <v>13.256600000000001</v>
      </c>
      <c r="D15380" s="254">
        <f t="shared" si="481"/>
        <v>0.14882638684283744</v>
      </c>
    </row>
    <row r="15381" spans="1:4" x14ac:dyDescent="0.3">
      <c r="A15381" s="4">
        <v>41905</v>
      </c>
      <c r="B15381" s="200">
        <v>13276.8</v>
      </c>
      <c r="C15381" s="201">
        <f t="shared" si="480"/>
        <v>13.2768</v>
      </c>
      <c r="D15381" s="254">
        <f t="shared" si="481"/>
        <v>0.1523769292276933</v>
      </c>
    </row>
    <row r="15382" spans="1:4" x14ac:dyDescent="0.3">
      <c r="A15382" s="4">
        <v>41906</v>
      </c>
      <c r="B15382" s="200">
        <v>13301.5</v>
      </c>
      <c r="C15382" s="201">
        <f t="shared" si="480"/>
        <v>13.301500000000001</v>
      </c>
      <c r="D15382" s="254">
        <f t="shared" si="481"/>
        <v>0.1860388045312078</v>
      </c>
    </row>
    <row r="15383" spans="1:4" x14ac:dyDescent="0.3">
      <c r="A15383" s="4">
        <v>41907</v>
      </c>
      <c r="B15383" s="200">
        <v>13384.800000000001</v>
      </c>
      <c r="C15383" s="201">
        <f t="shared" si="480"/>
        <v>13.3848</v>
      </c>
      <c r="D15383" s="254">
        <f t="shared" si="481"/>
        <v>0.62624516032028232</v>
      </c>
    </row>
    <row r="15384" spans="1:4" x14ac:dyDescent="0.3">
      <c r="A15384" s="4">
        <v>41908</v>
      </c>
      <c r="B15384" s="200">
        <v>13454.1</v>
      </c>
      <c r="C15384" s="201">
        <f t="shared" si="480"/>
        <v>13.4541</v>
      </c>
      <c r="D15384" s="254">
        <f t="shared" si="481"/>
        <v>0.5177514792899407</v>
      </c>
    </row>
    <row r="15385" spans="1:4" x14ac:dyDescent="0.3">
      <c r="A15385" s="4">
        <v>41911</v>
      </c>
      <c r="B15385" s="200">
        <v>13489.1</v>
      </c>
      <c r="C15385" s="201">
        <f t="shared" si="480"/>
        <v>13.489100000000001</v>
      </c>
      <c r="D15385" s="254">
        <f t="shared" si="481"/>
        <v>0.26014374800247264</v>
      </c>
    </row>
    <row r="15386" spans="1:4" x14ac:dyDescent="0.3">
      <c r="A15386" s="4">
        <v>41912</v>
      </c>
      <c r="B15386" s="200">
        <v>13433</v>
      </c>
      <c r="C15386" s="201">
        <f t="shared" si="480"/>
        <v>13.433</v>
      </c>
      <c r="D15386" s="254">
        <f t="shared" si="481"/>
        <v>-0.41589134931167004</v>
      </c>
    </row>
    <row r="15387" spans="1:4" x14ac:dyDescent="0.3">
      <c r="A15387" s="4">
        <v>41913</v>
      </c>
      <c r="B15387" s="200">
        <v>13445.5</v>
      </c>
      <c r="C15387" s="201">
        <f t="shared" si="480"/>
        <v>13.445499999999999</v>
      </c>
      <c r="D15387" s="254">
        <f t="shared" si="481"/>
        <v>9.3054418223781354E-2</v>
      </c>
    </row>
    <row r="15388" spans="1:4" x14ac:dyDescent="0.3">
      <c r="A15388" s="4">
        <v>41914</v>
      </c>
      <c r="B15388" s="200">
        <v>13402.6</v>
      </c>
      <c r="C15388" s="201">
        <f t="shared" si="480"/>
        <v>13.4026</v>
      </c>
      <c r="D15388" s="254">
        <f t="shared" si="481"/>
        <v>-0.31906585846565028</v>
      </c>
    </row>
    <row r="15389" spans="1:4" x14ac:dyDescent="0.3">
      <c r="A15389" s="4">
        <v>41915</v>
      </c>
      <c r="B15389" s="200">
        <v>13483.5</v>
      </c>
      <c r="C15389" s="201">
        <f t="shared" si="480"/>
        <v>13.483499999999999</v>
      </c>
      <c r="D15389" s="254">
        <f t="shared" si="481"/>
        <v>0.60361422410577514</v>
      </c>
    </row>
    <row r="15390" spans="1:4" x14ac:dyDescent="0.3">
      <c r="A15390" s="4">
        <v>41918</v>
      </c>
      <c r="B15390" s="200">
        <v>13408.9</v>
      </c>
      <c r="C15390" s="201">
        <f t="shared" si="480"/>
        <v>13.408899999999999</v>
      </c>
      <c r="D15390" s="254">
        <f t="shared" si="481"/>
        <v>-0.5532688100270744</v>
      </c>
    </row>
    <row r="15391" spans="1:4" x14ac:dyDescent="0.3">
      <c r="A15391" s="4">
        <v>41919</v>
      </c>
      <c r="B15391" s="200">
        <v>13433.199999999999</v>
      </c>
      <c r="C15391" s="201">
        <f t="shared" si="480"/>
        <v>13.433199999999999</v>
      </c>
      <c r="D15391" s="254">
        <f t="shared" si="481"/>
        <v>0.18122291910596111</v>
      </c>
    </row>
    <row r="15392" spans="1:4" x14ac:dyDescent="0.3">
      <c r="A15392" s="4">
        <v>41920</v>
      </c>
      <c r="B15392" s="200">
        <v>13478.6</v>
      </c>
      <c r="C15392" s="201">
        <f t="shared" si="480"/>
        <v>13.4786</v>
      </c>
      <c r="D15392" s="254">
        <f t="shared" si="481"/>
        <v>0.33796861507311426</v>
      </c>
    </row>
    <row r="15393" spans="1:4" x14ac:dyDescent="0.3">
      <c r="A15393" s="4">
        <v>41921</v>
      </c>
      <c r="B15393" s="200">
        <v>13378.9</v>
      </c>
      <c r="C15393" s="201">
        <f t="shared" si="480"/>
        <v>13.3789</v>
      </c>
      <c r="D15393" s="254">
        <f t="shared" si="481"/>
        <v>-0.73969106583769983</v>
      </c>
    </row>
    <row r="15394" spans="1:4" x14ac:dyDescent="0.3">
      <c r="A15394" s="4">
        <v>41922</v>
      </c>
      <c r="B15394" s="200">
        <v>13433.1</v>
      </c>
      <c r="C15394" s="201">
        <f t="shared" si="480"/>
        <v>13.4331</v>
      </c>
      <c r="D15394" s="254">
        <f t="shared" si="481"/>
        <v>0.40511551771820198</v>
      </c>
    </row>
    <row r="15395" spans="1:4" x14ac:dyDescent="0.3">
      <c r="A15395" s="4">
        <v>41925</v>
      </c>
      <c r="B15395" s="200">
        <v>13420.3</v>
      </c>
      <c r="C15395" s="201">
        <f t="shared" si="480"/>
        <v>13.420299999999999</v>
      </c>
      <c r="D15395" s="254">
        <f t="shared" si="481"/>
        <v>-9.5287014910938606E-2</v>
      </c>
    </row>
    <row r="15396" spans="1:4" x14ac:dyDescent="0.3">
      <c r="A15396" s="4">
        <v>41926</v>
      </c>
      <c r="B15396" s="200">
        <v>13409.4</v>
      </c>
      <c r="C15396" s="201">
        <f t="shared" si="480"/>
        <v>13.4094</v>
      </c>
      <c r="D15396" s="254">
        <f t="shared" si="481"/>
        <v>-8.1220240978219227E-2</v>
      </c>
    </row>
    <row r="15397" spans="1:4" x14ac:dyDescent="0.3">
      <c r="A15397" s="4">
        <v>41927</v>
      </c>
      <c r="B15397" s="200">
        <v>13542.3</v>
      </c>
      <c r="C15397" s="201">
        <f t="shared" si="480"/>
        <v>13.542299999999999</v>
      </c>
      <c r="D15397" s="254">
        <f t="shared" si="481"/>
        <v>0.99109579846972107</v>
      </c>
    </row>
    <row r="15398" spans="1:4" x14ac:dyDescent="0.3">
      <c r="A15398" s="4">
        <v>41928</v>
      </c>
      <c r="B15398" s="200">
        <v>13561.6</v>
      </c>
      <c r="C15398" s="201">
        <f t="shared" si="480"/>
        <v>13.5616</v>
      </c>
      <c r="D15398" s="254">
        <f t="shared" si="481"/>
        <v>0.14251641154015005</v>
      </c>
    </row>
    <row r="15399" spans="1:4" x14ac:dyDescent="0.3">
      <c r="A15399" s="4">
        <v>41929</v>
      </c>
      <c r="B15399" s="200">
        <v>13523.099999999999</v>
      </c>
      <c r="C15399" s="201">
        <f t="shared" si="480"/>
        <v>13.523099999999998</v>
      </c>
      <c r="D15399" s="254">
        <f t="shared" si="481"/>
        <v>-0.28388980651251616</v>
      </c>
    </row>
    <row r="15400" spans="1:4" x14ac:dyDescent="0.3">
      <c r="A15400" s="4">
        <v>41932</v>
      </c>
      <c r="B15400" s="200">
        <v>13535.7</v>
      </c>
      <c r="C15400" s="201">
        <f t="shared" si="480"/>
        <v>13.5357</v>
      </c>
      <c r="D15400" s="254">
        <f t="shared" si="481"/>
        <v>9.3173902433618672E-2</v>
      </c>
    </row>
    <row r="15401" spans="1:4" x14ac:dyDescent="0.3">
      <c r="A15401" s="4">
        <v>41933</v>
      </c>
      <c r="B15401" s="200">
        <v>13498.900000000001</v>
      </c>
      <c r="C15401" s="201">
        <f t="shared" si="480"/>
        <v>13.498900000000001</v>
      </c>
      <c r="D15401" s="254">
        <f t="shared" si="481"/>
        <v>-0.27187363786135288</v>
      </c>
    </row>
    <row r="15402" spans="1:4" x14ac:dyDescent="0.3">
      <c r="A15402" s="4">
        <v>41934</v>
      </c>
      <c r="B15402" s="200">
        <v>13555.9</v>
      </c>
      <c r="C15402" s="201">
        <f t="shared" si="480"/>
        <v>13.555899999999999</v>
      </c>
      <c r="D15402" s="254">
        <f t="shared" si="481"/>
        <v>0.42225662831785193</v>
      </c>
    </row>
    <row r="15403" spans="1:4" x14ac:dyDescent="0.3">
      <c r="A15403" s="4">
        <v>41935</v>
      </c>
      <c r="B15403" s="200">
        <v>13528.800000000001</v>
      </c>
      <c r="C15403" s="201">
        <f t="shared" si="480"/>
        <v>13.5288</v>
      </c>
      <c r="D15403" s="254">
        <f t="shared" si="481"/>
        <v>-0.19991295303151135</v>
      </c>
    </row>
    <row r="15404" spans="1:4" x14ac:dyDescent="0.3">
      <c r="A15404" s="4">
        <v>41936</v>
      </c>
      <c r="B15404" s="200">
        <v>13526.300000000001</v>
      </c>
      <c r="C15404" s="201">
        <f t="shared" si="480"/>
        <v>13.526300000000001</v>
      </c>
      <c r="D15404" s="254">
        <f t="shared" si="481"/>
        <v>-1.8479096446100129E-2</v>
      </c>
    </row>
    <row r="15405" spans="1:4" x14ac:dyDescent="0.3">
      <c r="A15405" s="4">
        <v>41939</v>
      </c>
      <c r="B15405" s="200">
        <v>13570.1</v>
      </c>
      <c r="C15405" s="201">
        <f t="shared" si="480"/>
        <v>13.5701</v>
      </c>
      <c r="D15405" s="254">
        <f t="shared" si="481"/>
        <v>0.32381360756452704</v>
      </c>
    </row>
    <row r="15406" spans="1:4" x14ac:dyDescent="0.3">
      <c r="A15406" s="4">
        <v>41940</v>
      </c>
      <c r="B15406" s="200">
        <v>13484.3</v>
      </c>
      <c r="C15406" s="201">
        <f t="shared" si="480"/>
        <v>13.484299999999999</v>
      </c>
      <c r="D15406" s="254">
        <f t="shared" si="481"/>
        <v>-0.63227242245820214</v>
      </c>
    </row>
    <row r="15407" spans="1:4" x14ac:dyDescent="0.3">
      <c r="A15407" s="4">
        <v>41941</v>
      </c>
      <c r="B15407" s="200">
        <v>13423.9</v>
      </c>
      <c r="C15407" s="201">
        <f t="shared" si="480"/>
        <v>13.4239</v>
      </c>
      <c r="D15407" s="254">
        <f t="shared" si="481"/>
        <v>-0.44792833146696243</v>
      </c>
    </row>
    <row r="15408" spans="1:4" x14ac:dyDescent="0.3">
      <c r="A15408" s="4">
        <v>41942</v>
      </c>
      <c r="B15408" s="200">
        <v>13431.6</v>
      </c>
      <c r="C15408" s="201">
        <f t="shared" si="480"/>
        <v>13.4316</v>
      </c>
      <c r="D15408" s="254">
        <f t="shared" si="481"/>
        <v>5.736037962142948E-2</v>
      </c>
    </row>
    <row r="15409" spans="1:4" x14ac:dyDescent="0.3">
      <c r="A15409" s="4">
        <v>41943</v>
      </c>
      <c r="B15409" s="200">
        <v>13477.3</v>
      </c>
      <c r="C15409" s="201">
        <f t="shared" si="480"/>
        <v>13.4773</v>
      </c>
      <c r="D15409" s="254">
        <f t="shared" si="481"/>
        <v>0.34024241341312766</v>
      </c>
    </row>
    <row r="15410" spans="1:4" x14ac:dyDescent="0.3">
      <c r="A15410" s="4">
        <v>41946</v>
      </c>
      <c r="B15410" s="200">
        <v>13550.3</v>
      </c>
      <c r="C15410" s="201">
        <f t="shared" si="480"/>
        <v>13.5503</v>
      </c>
      <c r="D15410" s="254">
        <f t="shared" si="481"/>
        <v>0.54165151773724052</v>
      </c>
    </row>
    <row r="15411" spans="1:4" x14ac:dyDescent="0.3">
      <c r="A15411" s="4">
        <v>41947</v>
      </c>
      <c r="B15411" s="200">
        <v>13592.5</v>
      </c>
      <c r="C15411" s="201">
        <f t="shared" si="480"/>
        <v>13.592499999999999</v>
      </c>
      <c r="D15411" s="254">
        <f t="shared" si="481"/>
        <v>0.31143221921285935</v>
      </c>
    </row>
    <row r="15412" spans="1:4" x14ac:dyDescent="0.3">
      <c r="A15412" s="4">
        <v>41948</v>
      </c>
      <c r="B15412" s="200">
        <v>13607</v>
      </c>
      <c r="C15412" s="201">
        <f t="shared" si="480"/>
        <v>13.606999999999999</v>
      </c>
      <c r="D15412" s="254">
        <f t="shared" si="481"/>
        <v>0.10667647599780228</v>
      </c>
    </row>
    <row r="15413" spans="1:4" x14ac:dyDescent="0.3">
      <c r="A15413" s="4">
        <v>41949</v>
      </c>
      <c r="B15413" s="200">
        <v>13617.3</v>
      </c>
      <c r="C15413" s="201">
        <f t="shared" si="480"/>
        <v>13.617299999999998</v>
      </c>
      <c r="D15413" s="254">
        <f t="shared" si="481"/>
        <v>7.5696332769892294E-2</v>
      </c>
    </row>
    <row r="15414" spans="1:4" x14ac:dyDescent="0.3">
      <c r="A15414" s="4">
        <v>41950</v>
      </c>
      <c r="B15414" s="200">
        <v>13557.3</v>
      </c>
      <c r="C15414" s="201">
        <f t="shared" si="480"/>
        <v>13.5573</v>
      </c>
      <c r="D15414" s="254">
        <f t="shared" si="481"/>
        <v>-0.44061598114163436</v>
      </c>
    </row>
    <row r="15415" spans="1:4" x14ac:dyDescent="0.3">
      <c r="A15415" s="4">
        <v>41953</v>
      </c>
      <c r="B15415" s="200">
        <v>13552.8</v>
      </c>
      <c r="C15415" s="201">
        <f t="shared" si="480"/>
        <v>13.5528</v>
      </c>
      <c r="D15415" s="254">
        <f t="shared" si="481"/>
        <v>-3.3192449824082093E-2</v>
      </c>
    </row>
    <row r="15416" spans="1:4" x14ac:dyDescent="0.3">
      <c r="A15416" s="4">
        <v>41954</v>
      </c>
      <c r="B15416" s="200">
        <v>13587.400000000001</v>
      </c>
      <c r="C15416" s="201">
        <f t="shared" si="480"/>
        <v>13.587400000000001</v>
      </c>
      <c r="D15416" s="254">
        <f t="shared" si="481"/>
        <v>0.25529779824096099</v>
      </c>
    </row>
    <row r="15417" spans="1:4" x14ac:dyDescent="0.3">
      <c r="A15417" s="4">
        <v>41955</v>
      </c>
      <c r="B15417" s="200">
        <v>13561.3</v>
      </c>
      <c r="C15417" s="201">
        <f t="shared" si="480"/>
        <v>13.561299999999999</v>
      </c>
      <c r="D15417" s="254">
        <f t="shared" si="481"/>
        <v>-0.19208973019122499</v>
      </c>
    </row>
    <row r="15418" spans="1:4" x14ac:dyDescent="0.3">
      <c r="A15418" s="4">
        <v>41956</v>
      </c>
      <c r="B15418" s="200">
        <v>13599.5</v>
      </c>
      <c r="C15418" s="201">
        <f t="shared" si="480"/>
        <v>13.599500000000001</v>
      </c>
      <c r="D15418" s="254">
        <f t="shared" si="481"/>
        <v>0.2816839093597201</v>
      </c>
    </row>
    <row r="15419" spans="1:4" x14ac:dyDescent="0.3">
      <c r="A15419" s="4">
        <v>41957</v>
      </c>
      <c r="B15419" s="200">
        <v>13534.800000000001</v>
      </c>
      <c r="C15419" s="201">
        <f t="shared" si="480"/>
        <v>13.534800000000001</v>
      </c>
      <c r="D15419" s="254">
        <f t="shared" si="481"/>
        <v>-0.47575278502884899</v>
      </c>
    </row>
    <row r="15420" spans="1:4" x14ac:dyDescent="0.3">
      <c r="A15420" s="4">
        <v>41961</v>
      </c>
      <c r="B15420" s="200">
        <v>13544.5</v>
      </c>
      <c r="C15420" s="201">
        <f t="shared" si="480"/>
        <v>13.544499999999999</v>
      </c>
      <c r="D15420" s="254">
        <f t="shared" si="481"/>
        <v>7.166710996837633E-2</v>
      </c>
    </row>
    <row r="15421" spans="1:4" x14ac:dyDescent="0.3">
      <c r="A15421" s="4">
        <v>41962</v>
      </c>
      <c r="B15421" s="200">
        <v>13614.599999999999</v>
      </c>
      <c r="C15421" s="201">
        <f t="shared" si="480"/>
        <v>13.614599999999999</v>
      </c>
      <c r="D15421" s="254">
        <f t="shared" si="481"/>
        <v>0.51755325039681832</v>
      </c>
    </row>
    <row r="15422" spans="1:4" x14ac:dyDescent="0.3">
      <c r="A15422" s="4">
        <v>41963</v>
      </c>
      <c r="B15422" s="200">
        <v>13611.5</v>
      </c>
      <c r="C15422" s="201">
        <f t="shared" si="480"/>
        <v>13.611499999999999</v>
      </c>
      <c r="D15422" s="254">
        <f t="shared" si="481"/>
        <v>-2.2769673732603302E-2</v>
      </c>
    </row>
    <row r="15423" spans="1:4" x14ac:dyDescent="0.3">
      <c r="A15423" s="4">
        <v>41964</v>
      </c>
      <c r="B15423" s="200">
        <v>13615.199999999999</v>
      </c>
      <c r="C15423" s="201">
        <f t="shared" si="480"/>
        <v>13.6152</v>
      </c>
      <c r="D15423" s="254">
        <f t="shared" si="481"/>
        <v>2.7182896815181046E-2</v>
      </c>
    </row>
    <row r="15424" spans="1:4" x14ac:dyDescent="0.3">
      <c r="A15424" s="4">
        <v>41967</v>
      </c>
      <c r="B15424" s="200">
        <v>13637.4</v>
      </c>
      <c r="C15424" s="201">
        <f t="shared" si="480"/>
        <v>13.6374</v>
      </c>
      <c r="D15424" s="254">
        <f t="shared" si="481"/>
        <v>0.16305305834656281</v>
      </c>
    </row>
    <row r="15425" spans="1:4" x14ac:dyDescent="0.3">
      <c r="A15425" s="4">
        <v>41968</v>
      </c>
      <c r="B15425" s="200">
        <v>13642</v>
      </c>
      <c r="C15425" s="201">
        <f t="shared" si="480"/>
        <v>13.641999999999999</v>
      </c>
      <c r="D15425" s="254">
        <f t="shared" si="481"/>
        <v>3.3730769794826365E-2</v>
      </c>
    </row>
    <row r="15426" spans="1:4" x14ac:dyDescent="0.3">
      <c r="A15426" s="4">
        <v>41969</v>
      </c>
      <c r="B15426" s="200">
        <v>13721.9</v>
      </c>
      <c r="C15426" s="201">
        <f t="shared" si="480"/>
        <v>13.7219</v>
      </c>
      <c r="D15426" s="254">
        <f t="shared" si="481"/>
        <v>0.5856912476176479</v>
      </c>
    </row>
    <row r="15427" spans="1:4" x14ac:dyDescent="0.3">
      <c r="A15427" s="4">
        <v>41970</v>
      </c>
      <c r="B15427" s="200">
        <v>13766.7</v>
      </c>
      <c r="C15427" s="201">
        <f t="shared" si="480"/>
        <v>13.7667</v>
      </c>
      <c r="D15427" s="254">
        <f t="shared" si="481"/>
        <v>0.32648539925230757</v>
      </c>
    </row>
    <row r="15428" spans="1:4" x14ac:dyDescent="0.3">
      <c r="A15428" s="4">
        <v>41971</v>
      </c>
      <c r="B15428" s="200">
        <v>13896.5</v>
      </c>
      <c r="C15428" s="201">
        <f t="shared" si="480"/>
        <v>13.8965</v>
      </c>
      <c r="D15428" s="254">
        <f t="shared" si="481"/>
        <v>0.94285485991558726</v>
      </c>
    </row>
    <row r="15429" spans="1:4" x14ac:dyDescent="0.3">
      <c r="A15429" s="4">
        <v>41974</v>
      </c>
      <c r="B15429" s="200">
        <v>13926.199999999999</v>
      </c>
      <c r="C15429" s="201">
        <f t="shared" si="480"/>
        <v>13.9262</v>
      </c>
      <c r="D15429" s="254">
        <f t="shared" si="481"/>
        <v>0.21372287986183292</v>
      </c>
    </row>
    <row r="15430" spans="1:4" x14ac:dyDescent="0.3">
      <c r="A15430" s="4">
        <v>41975</v>
      </c>
      <c r="B15430" s="200">
        <v>14076</v>
      </c>
      <c r="C15430" s="201">
        <f t="shared" ref="C15430:C15493" si="482">B15430/1000</f>
        <v>14.076000000000001</v>
      </c>
      <c r="D15430" s="254">
        <f t="shared" si="481"/>
        <v>1.0756703192543737</v>
      </c>
    </row>
    <row r="15431" spans="1:4" x14ac:dyDescent="0.3">
      <c r="A15431" s="4">
        <v>41976</v>
      </c>
      <c r="B15431" s="200">
        <v>14091.8</v>
      </c>
      <c r="C15431" s="201">
        <f t="shared" si="482"/>
        <v>14.091799999999999</v>
      </c>
      <c r="D15431" s="254">
        <f t="shared" ref="D15431:D15494" si="483">((B15431/B15430)-1)*100</f>
        <v>0.11224779766978443</v>
      </c>
    </row>
    <row r="15432" spans="1:4" x14ac:dyDescent="0.3">
      <c r="A15432" s="4">
        <v>41977</v>
      </c>
      <c r="B15432" s="200">
        <v>14116.5</v>
      </c>
      <c r="C15432" s="201">
        <f t="shared" si="482"/>
        <v>14.1165</v>
      </c>
      <c r="D15432" s="254">
        <f t="shared" si="483"/>
        <v>0.17527924040932064</v>
      </c>
    </row>
    <row r="15433" spans="1:4" x14ac:dyDescent="0.3">
      <c r="A15433" s="4">
        <v>41978</v>
      </c>
      <c r="B15433" s="200">
        <v>14304.5</v>
      </c>
      <c r="C15433" s="201">
        <f t="shared" si="482"/>
        <v>14.304500000000001</v>
      </c>
      <c r="D15433" s="254">
        <f t="shared" si="483"/>
        <v>1.3317748733751245</v>
      </c>
    </row>
    <row r="15434" spans="1:4" x14ac:dyDescent="0.3">
      <c r="A15434" s="4">
        <v>41981</v>
      </c>
      <c r="B15434" s="200">
        <v>14404.199999999999</v>
      </c>
      <c r="C15434" s="201">
        <f t="shared" si="482"/>
        <v>14.404199999999999</v>
      </c>
      <c r="D15434" s="254">
        <f t="shared" si="483"/>
        <v>0.69698346674123002</v>
      </c>
    </row>
    <row r="15435" spans="1:4" x14ac:dyDescent="0.3">
      <c r="A15435" s="4">
        <v>41982</v>
      </c>
      <c r="B15435" s="200">
        <v>14367.4</v>
      </c>
      <c r="C15435" s="201">
        <f t="shared" si="482"/>
        <v>14.3674</v>
      </c>
      <c r="D15435" s="254">
        <f t="shared" si="483"/>
        <v>-0.25548104025214791</v>
      </c>
    </row>
    <row r="15436" spans="1:4" x14ac:dyDescent="0.3">
      <c r="A15436" s="4">
        <v>41983</v>
      </c>
      <c r="B15436" s="200">
        <v>14518.1</v>
      </c>
      <c r="C15436" s="201">
        <f t="shared" si="482"/>
        <v>14.5181</v>
      </c>
      <c r="D15436" s="254">
        <f t="shared" si="483"/>
        <v>1.0489023762128236</v>
      </c>
    </row>
    <row r="15437" spans="1:4" x14ac:dyDescent="0.3">
      <c r="A15437" s="4">
        <v>41984</v>
      </c>
      <c r="B15437" s="200">
        <v>14664.8</v>
      </c>
      <c r="C15437" s="201">
        <f t="shared" si="482"/>
        <v>14.6648</v>
      </c>
      <c r="D15437" s="254">
        <f t="shared" si="483"/>
        <v>1.01046280160626</v>
      </c>
    </row>
    <row r="15438" spans="1:4" x14ac:dyDescent="0.3">
      <c r="A15438" s="4">
        <v>41988</v>
      </c>
      <c r="B15438" s="200">
        <v>14785.3</v>
      </c>
      <c r="C15438" s="201">
        <f t="shared" si="482"/>
        <v>14.785299999999999</v>
      </c>
      <c r="D15438" s="254">
        <f t="shared" si="483"/>
        <v>0.82169548851671603</v>
      </c>
    </row>
    <row r="15439" spans="1:4" x14ac:dyDescent="0.3">
      <c r="A15439" s="4">
        <v>41989</v>
      </c>
      <c r="B15439" s="200">
        <v>14749.9</v>
      </c>
      <c r="C15439" s="201">
        <f t="shared" si="482"/>
        <v>14.7499</v>
      </c>
      <c r="D15439" s="254">
        <f t="shared" si="483"/>
        <v>-0.23942699843763071</v>
      </c>
    </row>
    <row r="15440" spans="1:4" x14ac:dyDescent="0.3">
      <c r="A15440" s="4">
        <v>41990</v>
      </c>
      <c r="B15440" s="200">
        <v>14602.800000000001</v>
      </c>
      <c r="C15440" s="201">
        <f t="shared" si="482"/>
        <v>14.6028</v>
      </c>
      <c r="D15440" s="254">
        <f t="shared" si="483"/>
        <v>-0.99729489691454676</v>
      </c>
    </row>
    <row r="15441" spans="1:4" x14ac:dyDescent="0.3">
      <c r="A15441" s="4">
        <v>41991</v>
      </c>
      <c r="B15441" s="200">
        <v>14556.2</v>
      </c>
      <c r="C15441" s="201">
        <f t="shared" si="482"/>
        <v>14.5562</v>
      </c>
      <c r="D15441" s="254">
        <f t="shared" si="483"/>
        <v>-0.31911688169392605</v>
      </c>
    </row>
    <row r="15442" spans="1:4" x14ac:dyDescent="0.3">
      <c r="A15442" s="4">
        <v>41992</v>
      </c>
      <c r="B15442" s="200">
        <v>14637.800000000001</v>
      </c>
      <c r="C15442" s="201">
        <f t="shared" si="482"/>
        <v>14.6378</v>
      </c>
      <c r="D15442" s="254">
        <f t="shared" si="483"/>
        <v>0.56058586719061054</v>
      </c>
    </row>
    <row r="15443" spans="1:4" x14ac:dyDescent="0.3">
      <c r="A15443" s="4">
        <v>41995</v>
      </c>
      <c r="B15443" s="200">
        <v>14635.9</v>
      </c>
      <c r="C15443" s="201">
        <f t="shared" si="482"/>
        <v>14.635899999999999</v>
      </c>
      <c r="D15443" s="254">
        <f t="shared" si="483"/>
        <v>-1.2980092636882823E-2</v>
      </c>
    </row>
    <row r="15444" spans="1:4" x14ac:dyDescent="0.3">
      <c r="A15444" s="4">
        <v>41996</v>
      </c>
      <c r="B15444" s="200">
        <v>14700.8</v>
      </c>
      <c r="C15444" s="201">
        <f t="shared" si="482"/>
        <v>14.700799999999999</v>
      </c>
      <c r="D15444" s="254">
        <f t="shared" si="483"/>
        <v>0.44343019561488006</v>
      </c>
    </row>
    <row r="15445" spans="1:4" x14ac:dyDescent="0.3">
      <c r="A15445" s="4">
        <v>41997</v>
      </c>
      <c r="B15445" s="200">
        <v>14742.900000000001</v>
      </c>
      <c r="C15445" s="201">
        <f t="shared" si="482"/>
        <v>14.742900000000002</v>
      </c>
      <c r="D15445" s="254">
        <f t="shared" si="483"/>
        <v>0.28637897257293154</v>
      </c>
    </row>
    <row r="15446" spans="1:4" x14ac:dyDescent="0.3">
      <c r="A15446" s="4">
        <v>41999</v>
      </c>
      <c r="B15446" s="200">
        <v>14695.5</v>
      </c>
      <c r="C15446" s="201">
        <f t="shared" si="482"/>
        <v>14.695499999999999</v>
      </c>
      <c r="D15446" s="254">
        <f t="shared" si="483"/>
        <v>-0.32151069328287818</v>
      </c>
    </row>
    <row r="15447" spans="1:4" x14ac:dyDescent="0.3">
      <c r="A15447" s="4">
        <v>42002</v>
      </c>
      <c r="B15447" s="200">
        <v>14718</v>
      </c>
      <c r="C15447" s="201">
        <f t="shared" si="482"/>
        <v>14.718</v>
      </c>
      <c r="D15447" s="254">
        <f t="shared" si="483"/>
        <v>0.15310809431459127</v>
      </c>
    </row>
    <row r="15448" spans="1:4" x14ac:dyDescent="0.3">
      <c r="A15448" s="4">
        <v>42003</v>
      </c>
      <c r="B15448" s="200">
        <v>14734.8</v>
      </c>
      <c r="C15448" s="201">
        <f t="shared" si="482"/>
        <v>14.7348</v>
      </c>
      <c r="D15448" s="254">
        <f t="shared" si="483"/>
        <v>0.11414594374234976</v>
      </c>
    </row>
    <row r="15449" spans="1:4" x14ac:dyDescent="0.3">
      <c r="A15449" s="4">
        <v>42004</v>
      </c>
      <c r="B15449" s="200">
        <v>14741.4</v>
      </c>
      <c r="C15449" s="201">
        <f t="shared" si="482"/>
        <v>14.741400000000001</v>
      </c>
      <c r="D15449" s="254">
        <f t="shared" si="483"/>
        <v>4.4791921166220661E-2</v>
      </c>
    </row>
    <row r="15450" spans="1:4" x14ac:dyDescent="0.3">
      <c r="A15450" s="4">
        <v>42006</v>
      </c>
      <c r="B15450" s="200">
        <v>14829</v>
      </c>
      <c r="C15450" s="201">
        <f t="shared" si="482"/>
        <v>14.829000000000001</v>
      </c>
      <c r="D15450" s="254">
        <f t="shared" si="483"/>
        <v>0.59424478000733583</v>
      </c>
    </row>
    <row r="15451" spans="1:4" x14ac:dyDescent="0.3">
      <c r="A15451" s="4">
        <v>42009</v>
      </c>
      <c r="B15451" s="200">
        <v>14946.9</v>
      </c>
      <c r="C15451" s="201">
        <f t="shared" si="482"/>
        <v>14.946899999999999</v>
      </c>
      <c r="D15451" s="254">
        <f t="shared" si="483"/>
        <v>0.79506372648188162</v>
      </c>
    </row>
    <row r="15452" spans="1:4" x14ac:dyDescent="0.3">
      <c r="A15452" s="4">
        <v>42010</v>
      </c>
      <c r="B15452" s="200">
        <v>14847.9</v>
      </c>
      <c r="C15452" s="201">
        <f t="shared" si="482"/>
        <v>14.847899999999999</v>
      </c>
      <c r="D15452" s="254">
        <f t="shared" si="483"/>
        <v>-0.66234470023884828</v>
      </c>
    </row>
    <row r="15453" spans="1:4" x14ac:dyDescent="0.3">
      <c r="A15453" s="4">
        <v>42011</v>
      </c>
      <c r="B15453" s="200">
        <v>14793.6</v>
      </c>
      <c r="C15453" s="201">
        <f t="shared" si="482"/>
        <v>14.7936</v>
      </c>
      <c r="D15453" s="254">
        <f t="shared" si="483"/>
        <v>-0.36570828197926009</v>
      </c>
    </row>
    <row r="15454" spans="1:4" x14ac:dyDescent="0.3">
      <c r="A15454" s="4">
        <v>42012</v>
      </c>
      <c r="B15454" s="200">
        <v>14627.4</v>
      </c>
      <c r="C15454" s="201">
        <f t="shared" si="482"/>
        <v>14.6274</v>
      </c>
      <c r="D15454" s="254">
        <f t="shared" si="483"/>
        <v>-1.1234587929915718</v>
      </c>
    </row>
    <row r="15455" spans="1:4" x14ac:dyDescent="0.3">
      <c r="A15455" s="4">
        <v>42013</v>
      </c>
      <c r="B15455" s="200">
        <v>14580.4</v>
      </c>
      <c r="C15455" s="201">
        <f t="shared" si="482"/>
        <v>14.580399999999999</v>
      </c>
      <c r="D15455" s="254">
        <f t="shared" si="483"/>
        <v>-0.32131479278614261</v>
      </c>
    </row>
    <row r="15456" spans="1:4" x14ac:dyDescent="0.3">
      <c r="A15456" s="4">
        <v>42016</v>
      </c>
      <c r="B15456" s="200">
        <v>14639.8</v>
      </c>
      <c r="C15456" s="201">
        <f t="shared" si="482"/>
        <v>14.639799999999999</v>
      </c>
      <c r="D15456" s="254">
        <f t="shared" si="483"/>
        <v>0.40739623055607854</v>
      </c>
    </row>
    <row r="15457" spans="1:4" x14ac:dyDescent="0.3">
      <c r="A15457" s="4">
        <v>42017</v>
      </c>
      <c r="B15457" s="200">
        <v>14555.9</v>
      </c>
      <c r="C15457" s="201">
        <f t="shared" si="482"/>
        <v>14.555899999999999</v>
      </c>
      <c r="D15457" s="254">
        <f t="shared" si="483"/>
        <v>-0.57309526086422036</v>
      </c>
    </row>
    <row r="15458" spans="1:4" x14ac:dyDescent="0.3">
      <c r="A15458" s="4">
        <v>42018</v>
      </c>
      <c r="B15458" s="200">
        <v>14564.4</v>
      </c>
      <c r="C15458" s="201">
        <f t="shared" si="482"/>
        <v>14.564399999999999</v>
      </c>
      <c r="D15458" s="254">
        <f t="shared" si="483"/>
        <v>5.839556468512086E-2</v>
      </c>
    </row>
    <row r="15459" spans="1:4" x14ac:dyDescent="0.3">
      <c r="A15459" s="4">
        <v>42019</v>
      </c>
      <c r="B15459" s="200">
        <v>14582.1</v>
      </c>
      <c r="C15459" s="201">
        <f t="shared" si="482"/>
        <v>14.582100000000001</v>
      </c>
      <c r="D15459" s="254">
        <f t="shared" si="483"/>
        <v>0.12152920820631685</v>
      </c>
    </row>
    <row r="15460" spans="1:4" x14ac:dyDescent="0.3">
      <c r="A15460" s="4">
        <v>42020</v>
      </c>
      <c r="B15460" s="200">
        <v>14622.3</v>
      </c>
      <c r="C15460" s="201">
        <f t="shared" si="482"/>
        <v>14.622299999999999</v>
      </c>
      <c r="D15460" s="254">
        <f t="shared" si="483"/>
        <v>0.27568045754726711</v>
      </c>
    </row>
    <row r="15461" spans="1:4" x14ac:dyDescent="0.3">
      <c r="A15461" s="4">
        <v>42023</v>
      </c>
      <c r="B15461" s="200">
        <v>14652.4</v>
      </c>
      <c r="C15461" s="201">
        <f t="shared" si="482"/>
        <v>14.6524</v>
      </c>
      <c r="D15461" s="254">
        <f t="shared" si="483"/>
        <v>0.20584996888315388</v>
      </c>
    </row>
    <row r="15462" spans="1:4" x14ac:dyDescent="0.3">
      <c r="A15462" s="4">
        <v>42024</v>
      </c>
      <c r="B15462" s="200">
        <v>14648.4</v>
      </c>
      <c r="C15462" s="201">
        <f t="shared" si="482"/>
        <v>14.648399999999999</v>
      </c>
      <c r="D15462" s="254">
        <f t="shared" si="483"/>
        <v>-2.7299282028880878E-2</v>
      </c>
    </row>
    <row r="15463" spans="1:4" x14ac:dyDescent="0.3">
      <c r="A15463" s="4">
        <v>42025</v>
      </c>
      <c r="B15463" s="200">
        <v>14698.3</v>
      </c>
      <c r="C15463" s="201">
        <f t="shared" si="482"/>
        <v>14.6983</v>
      </c>
      <c r="D15463" s="254">
        <f t="shared" si="483"/>
        <v>0.3406515387345932</v>
      </c>
    </row>
    <row r="15464" spans="1:4" x14ac:dyDescent="0.3">
      <c r="A15464" s="4">
        <v>42026</v>
      </c>
      <c r="B15464" s="200">
        <v>14612</v>
      </c>
      <c r="C15464" s="201">
        <f t="shared" si="482"/>
        <v>14.612</v>
      </c>
      <c r="D15464" s="254">
        <f t="shared" si="483"/>
        <v>-0.58714273079198964</v>
      </c>
    </row>
    <row r="15465" spans="1:4" x14ac:dyDescent="0.3">
      <c r="A15465" s="4">
        <v>42027</v>
      </c>
      <c r="B15465" s="200">
        <v>14649.900000000001</v>
      </c>
      <c r="C15465" s="201">
        <f t="shared" si="482"/>
        <v>14.649900000000001</v>
      </c>
      <c r="D15465" s="254">
        <f t="shared" si="483"/>
        <v>0.25937585546127462</v>
      </c>
    </row>
    <row r="15466" spans="1:4" x14ac:dyDescent="0.3">
      <c r="A15466" s="4">
        <v>42030</v>
      </c>
      <c r="B15466" s="200">
        <v>14588.699999999999</v>
      </c>
      <c r="C15466" s="201">
        <f t="shared" si="482"/>
        <v>14.588699999999999</v>
      </c>
      <c r="D15466" s="254">
        <f t="shared" si="483"/>
        <v>-0.41775029181088108</v>
      </c>
    </row>
    <row r="15467" spans="1:4" x14ac:dyDescent="0.3">
      <c r="A15467" s="4">
        <v>42031</v>
      </c>
      <c r="B15467" s="200">
        <v>14587.199999999999</v>
      </c>
      <c r="C15467" s="201">
        <f t="shared" si="482"/>
        <v>14.587199999999999</v>
      </c>
      <c r="D15467" s="254">
        <f t="shared" si="483"/>
        <v>-1.0281930535271933E-2</v>
      </c>
    </row>
    <row r="15468" spans="1:4" x14ac:dyDescent="0.3">
      <c r="A15468" s="4">
        <v>42032</v>
      </c>
      <c r="B15468" s="200">
        <v>14687.8</v>
      </c>
      <c r="C15468" s="201">
        <f t="shared" si="482"/>
        <v>14.687799999999999</v>
      </c>
      <c r="D15468" s="254">
        <f t="shared" si="483"/>
        <v>0.68964571679279718</v>
      </c>
    </row>
    <row r="15469" spans="1:4" x14ac:dyDescent="0.3">
      <c r="A15469" s="4">
        <v>42033</v>
      </c>
      <c r="B15469" s="200">
        <v>14841.4</v>
      </c>
      <c r="C15469" s="201">
        <f t="shared" si="482"/>
        <v>14.8414</v>
      </c>
      <c r="D15469" s="254">
        <f t="shared" si="483"/>
        <v>1.0457658737183184</v>
      </c>
    </row>
    <row r="15470" spans="1:4" x14ac:dyDescent="0.3">
      <c r="A15470" s="4">
        <v>42034</v>
      </c>
      <c r="B15470" s="200">
        <v>14988.5</v>
      </c>
      <c r="C15470" s="201">
        <f t="shared" si="482"/>
        <v>14.9885</v>
      </c>
      <c r="D15470" s="254">
        <f t="shared" si="483"/>
        <v>0.99114638780708475</v>
      </c>
    </row>
    <row r="15471" spans="1:4" x14ac:dyDescent="0.3">
      <c r="A15471" s="4">
        <v>42038</v>
      </c>
      <c r="B15471" s="200">
        <v>14756.6</v>
      </c>
      <c r="C15471" s="201">
        <f t="shared" si="482"/>
        <v>14.756600000000001</v>
      </c>
      <c r="D15471" s="254">
        <f t="shared" si="483"/>
        <v>-1.5471861760683159</v>
      </c>
    </row>
    <row r="15472" spans="1:4" x14ac:dyDescent="0.3">
      <c r="A15472" s="4">
        <v>42039</v>
      </c>
      <c r="B15472" s="200">
        <v>14801.1</v>
      </c>
      <c r="C15472" s="201">
        <f t="shared" si="482"/>
        <v>14.8011</v>
      </c>
      <c r="D15472" s="254">
        <f t="shared" si="483"/>
        <v>0.30155997994116834</v>
      </c>
    </row>
    <row r="15473" spans="1:4" x14ac:dyDescent="0.3">
      <c r="A15473" s="4">
        <v>42040</v>
      </c>
      <c r="B15473" s="200">
        <v>14754.8</v>
      </c>
      <c r="C15473" s="201">
        <f t="shared" si="482"/>
        <v>14.754799999999999</v>
      </c>
      <c r="D15473" s="254">
        <f t="shared" si="483"/>
        <v>-0.31281458810494822</v>
      </c>
    </row>
    <row r="15474" spans="1:4" x14ac:dyDescent="0.3">
      <c r="A15474" s="4">
        <v>42041</v>
      </c>
      <c r="B15474" s="200">
        <v>14902.4</v>
      </c>
      <c r="C15474" s="201">
        <f t="shared" si="482"/>
        <v>14.9024</v>
      </c>
      <c r="D15474" s="254">
        <f t="shared" si="483"/>
        <v>1.0003524276845477</v>
      </c>
    </row>
    <row r="15475" spans="1:4" x14ac:dyDescent="0.3">
      <c r="A15475" s="4">
        <v>42044</v>
      </c>
      <c r="B15475" s="200">
        <v>14801.4</v>
      </c>
      <c r="C15475" s="201">
        <f t="shared" si="482"/>
        <v>14.801399999999999</v>
      </c>
      <c r="D15475" s="254">
        <f t="shared" si="483"/>
        <v>-0.67774318230620079</v>
      </c>
    </row>
    <row r="15476" spans="1:4" x14ac:dyDescent="0.3">
      <c r="A15476" s="4">
        <v>42045</v>
      </c>
      <c r="B15476" s="200">
        <v>14930.9</v>
      </c>
      <c r="C15476" s="201">
        <f t="shared" si="482"/>
        <v>14.930899999999999</v>
      </c>
      <c r="D15476" s="254">
        <f t="shared" si="483"/>
        <v>0.8749172375586145</v>
      </c>
    </row>
    <row r="15477" spans="1:4" x14ac:dyDescent="0.3">
      <c r="A15477" s="4">
        <v>42046</v>
      </c>
      <c r="B15477" s="200">
        <v>15109.9</v>
      </c>
      <c r="C15477" s="201">
        <f t="shared" si="482"/>
        <v>15.1099</v>
      </c>
      <c r="D15477" s="254">
        <f t="shared" si="483"/>
        <v>1.1988560635996404</v>
      </c>
    </row>
    <row r="15478" spans="1:4" x14ac:dyDescent="0.3">
      <c r="A15478" s="4">
        <v>42047</v>
      </c>
      <c r="B15478" s="200">
        <v>14916.7</v>
      </c>
      <c r="C15478" s="201">
        <f t="shared" si="482"/>
        <v>14.916700000000001</v>
      </c>
      <c r="D15478" s="254">
        <f t="shared" si="483"/>
        <v>-1.2786318903500238</v>
      </c>
    </row>
    <row r="15479" spans="1:4" x14ac:dyDescent="0.3">
      <c r="A15479" s="4">
        <v>42048</v>
      </c>
      <c r="B15479" s="200">
        <v>14860.5</v>
      </c>
      <c r="C15479" s="201">
        <f t="shared" si="482"/>
        <v>14.8605</v>
      </c>
      <c r="D15479" s="254">
        <f t="shared" si="483"/>
        <v>-0.37675893461690535</v>
      </c>
    </row>
    <row r="15480" spans="1:4" x14ac:dyDescent="0.3">
      <c r="A15480" s="4">
        <v>42051</v>
      </c>
      <c r="B15480" s="200">
        <v>14897.9</v>
      </c>
      <c r="C15480" s="201">
        <f t="shared" si="482"/>
        <v>14.8979</v>
      </c>
      <c r="D15480" s="254">
        <f t="shared" si="483"/>
        <v>0.25167390060898409</v>
      </c>
    </row>
    <row r="15481" spans="1:4" x14ac:dyDescent="0.3">
      <c r="A15481" s="4">
        <v>42052</v>
      </c>
      <c r="B15481" s="200">
        <v>14897.1</v>
      </c>
      <c r="C15481" s="201">
        <f t="shared" si="482"/>
        <v>14.8971</v>
      </c>
      <c r="D15481" s="254">
        <f t="shared" si="483"/>
        <v>-5.3698843461069679E-3</v>
      </c>
    </row>
    <row r="15482" spans="1:4" x14ac:dyDescent="0.3">
      <c r="A15482" s="4">
        <v>42053</v>
      </c>
      <c r="B15482" s="200">
        <v>14947.300000000001</v>
      </c>
      <c r="C15482" s="201">
        <f t="shared" si="482"/>
        <v>14.9473</v>
      </c>
      <c r="D15482" s="254">
        <f t="shared" si="483"/>
        <v>0.33697833806580757</v>
      </c>
    </row>
    <row r="15483" spans="1:4" x14ac:dyDescent="0.3">
      <c r="A15483" s="4">
        <v>42054</v>
      </c>
      <c r="B15483" s="200">
        <v>14958.3</v>
      </c>
      <c r="C15483" s="201">
        <f t="shared" si="482"/>
        <v>14.958299999999999</v>
      </c>
      <c r="D15483" s="254">
        <f t="shared" si="483"/>
        <v>7.3591886160029318E-2</v>
      </c>
    </row>
    <row r="15484" spans="1:4" x14ac:dyDescent="0.3">
      <c r="A15484" s="4">
        <v>42055</v>
      </c>
      <c r="B15484" s="200">
        <v>15075.699999999999</v>
      </c>
      <c r="C15484" s="201">
        <f t="shared" si="482"/>
        <v>15.075699999999999</v>
      </c>
      <c r="D15484" s="254">
        <f t="shared" si="483"/>
        <v>0.78484854562350659</v>
      </c>
    </row>
    <row r="15485" spans="1:4" x14ac:dyDescent="0.3">
      <c r="A15485" s="4">
        <v>42058</v>
      </c>
      <c r="B15485" s="200">
        <v>15083.199999999999</v>
      </c>
      <c r="C15485" s="201">
        <f t="shared" si="482"/>
        <v>15.0832</v>
      </c>
      <c r="D15485" s="254">
        <f t="shared" si="483"/>
        <v>4.9748933714521826E-2</v>
      </c>
    </row>
    <row r="15486" spans="1:4" x14ac:dyDescent="0.3">
      <c r="A15486" s="4">
        <v>42059</v>
      </c>
      <c r="B15486" s="200">
        <v>14971.199999999999</v>
      </c>
      <c r="C15486" s="201">
        <f t="shared" si="482"/>
        <v>14.9712</v>
      </c>
      <c r="D15486" s="254">
        <f t="shared" si="483"/>
        <v>-0.74254800042431457</v>
      </c>
    </row>
    <row r="15487" spans="1:4" x14ac:dyDescent="0.3">
      <c r="A15487" s="4">
        <v>42060</v>
      </c>
      <c r="B15487" s="200">
        <v>14922.800000000001</v>
      </c>
      <c r="C15487" s="201">
        <f t="shared" si="482"/>
        <v>14.922800000000001</v>
      </c>
      <c r="D15487" s="254">
        <f t="shared" si="483"/>
        <v>-0.32328737843324573</v>
      </c>
    </row>
    <row r="15488" spans="1:4" x14ac:dyDescent="0.3">
      <c r="A15488" s="4">
        <v>42061</v>
      </c>
      <c r="B15488" s="200">
        <v>14962.400000000001</v>
      </c>
      <c r="C15488" s="201">
        <f t="shared" si="482"/>
        <v>14.962400000000001</v>
      </c>
      <c r="D15488" s="254">
        <f t="shared" si="483"/>
        <v>0.26536574905513532</v>
      </c>
    </row>
    <row r="15489" spans="1:4" x14ac:dyDescent="0.3">
      <c r="A15489" s="4">
        <v>42062</v>
      </c>
      <c r="B15489" s="200">
        <v>14955.3</v>
      </c>
      <c r="C15489" s="201">
        <f t="shared" si="482"/>
        <v>14.955299999999999</v>
      </c>
      <c r="D15489" s="254">
        <f t="shared" si="483"/>
        <v>-4.7452280382842549E-2</v>
      </c>
    </row>
    <row r="15490" spans="1:4" x14ac:dyDescent="0.3">
      <c r="A15490" s="4">
        <v>42065</v>
      </c>
      <c r="B15490" s="200">
        <v>14986.2</v>
      </c>
      <c r="C15490" s="201">
        <f t="shared" si="482"/>
        <v>14.9862</v>
      </c>
      <c r="D15490" s="254">
        <f t="shared" si="483"/>
        <v>0.20661571483020502</v>
      </c>
    </row>
    <row r="15491" spans="1:4" x14ac:dyDescent="0.3">
      <c r="A15491" s="4">
        <v>42066</v>
      </c>
      <c r="B15491" s="200">
        <v>14954.4</v>
      </c>
      <c r="C15491" s="201">
        <f t="shared" si="482"/>
        <v>14.9544</v>
      </c>
      <c r="D15491" s="254">
        <f t="shared" si="483"/>
        <v>-0.21219521960204046</v>
      </c>
    </row>
    <row r="15492" spans="1:4" x14ac:dyDescent="0.3">
      <c r="A15492" s="4">
        <v>42067</v>
      </c>
      <c r="B15492" s="200">
        <v>15075.6</v>
      </c>
      <c r="C15492" s="201">
        <f t="shared" si="482"/>
        <v>15.0756</v>
      </c>
      <c r="D15492" s="254">
        <f t="shared" si="483"/>
        <v>0.81046380998235357</v>
      </c>
    </row>
    <row r="15493" spans="1:4" x14ac:dyDescent="0.3">
      <c r="A15493" s="4">
        <v>42068</v>
      </c>
      <c r="B15493" s="200">
        <v>15168.6</v>
      </c>
      <c r="C15493" s="201">
        <f t="shared" si="482"/>
        <v>15.1686</v>
      </c>
      <c r="D15493" s="254">
        <f t="shared" si="483"/>
        <v>0.61689087001512988</v>
      </c>
    </row>
    <row r="15494" spans="1:4" x14ac:dyDescent="0.3">
      <c r="A15494" s="4">
        <v>42069</v>
      </c>
      <c r="B15494" s="200">
        <v>15444.5</v>
      </c>
      <c r="C15494" s="201">
        <f t="shared" ref="C15494:C15557" si="484">B15494/1000</f>
        <v>15.4445</v>
      </c>
      <c r="D15494" s="254">
        <f t="shared" si="483"/>
        <v>1.8188890207402109</v>
      </c>
    </row>
    <row r="15495" spans="1:4" x14ac:dyDescent="0.3">
      <c r="A15495" s="4">
        <v>42072</v>
      </c>
      <c r="B15495" s="200">
        <v>15454.4</v>
      </c>
      <c r="C15495" s="201">
        <f t="shared" si="484"/>
        <v>15.4544</v>
      </c>
      <c r="D15495" s="254">
        <f t="shared" ref="D15495:D15558" si="485">((B15495/B15494)-1)*100</f>
        <v>6.4100488847151915E-2</v>
      </c>
    </row>
    <row r="15496" spans="1:4" x14ac:dyDescent="0.3">
      <c r="A15496" s="4">
        <v>42073</v>
      </c>
      <c r="B15496" s="200">
        <v>15583.7</v>
      </c>
      <c r="C15496" s="201">
        <f t="shared" si="484"/>
        <v>15.5837</v>
      </c>
      <c r="D15496" s="254">
        <f t="shared" si="485"/>
        <v>0.8366549332229134</v>
      </c>
    </row>
    <row r="15497" spans="1:4" x14ac:dyDescent="0.3">
      <c r="A15497" s="4">
        <v>42074</v>
      </c>
      <c r="B15497" s="200">
        <v>15445.5</v>
      </c>
      <c r="C15497" s="201">
        <f t="shared" si="484"/>
        <v>15.445499999999999</v>
      </c>
      <c r="D15497" s="254">
        <f t="shared" si="485"/>
        <v>-0.88682405333778691</v>
      </c>
    </row>
    <row r="15498" spans="1:4" x14ac:dyDescent="0.3">
      <c r="A15498" s="4">
        <v>42075</v>
      </c>
      <c r="B15498" s="200">
        <v>15400.3</v>
      </c>
      <c r="C15498" s="201">
        <f t="shared" si="484"/>
        <v>15.4003</v>
      </c>
      <c r="D15498" s="254">
        <f t="shared" si="485"/>
        <v>-0.29264186980026974</v>
      </c>
    </row>
    <row r="15499" spans="1:4" x14ac:dyDescent="0.3">
      <c r="A15499" s="4">
        <v>42076</v>
      </c>
      <c r="B15499" s="200">
        <v>15489.2</v>
      </c>
      <c r="C15499" s="201">
        <f t="shared" si="484"/>
        <v>15.4892</v>
      </c>
      <c r="D15499" s="254">
        <f t="shared" si="485"/>
        <v>0.57726148191918902</v>
      </c>
    </row>
    <row r="15500" spans="1:4" x14ac:dyDescent="0.3">
      <c r="A15500" s="4">
        <v>42080</v>
      </c>
      <c r="B15500" s="200">
        <v>15427.099999999999</v>
      </c>
      <c r="C15500" s="201">
        <f t="shared" si="484"/>
        <v>15.427099999999999</v>
      </c>
      <c r="D15500" s="254">
        <f t="shared" si="485"/>
        <v>-0.40092451514605054</v>
      </c>
    </row>
    <row r="15501" spans="1:4" x14ac:dyDescent="0.3">
      <c r="A15501" s="4">
        <v>42081</v>
      </c>
      <c r="B15501" s="200">
        <v>15419.2</v>
      </c>
      <c r="C15501" s="201">
        <f t="shared" si="484"/>
        <v>15.4192</v>
      </c>
      <c r="D15501" s="254">
        <f t="shared" si="485"/>
        <v>-5.12085874856405E-2</v>
      </c>
    </row>
    <row r="15502" spans="1:4" x14ac:dyDescent="0.3">
      <c r="A15502" s="4">
        <v>42082</v>
      </c>
      <c r="B15502" s="200">
        <v>15296</v>
      </c>
      <c r="C15502" s="201">
        <f t="shared" si="484"/>
        <v>15.295999999999999</v>
      </c>
      <c r="D15502" s="254">
        <f t="shared" si="485"/>
        <v>-0.79900383936910568</v>
      </c>
    </row>
    <row r="15503" spans="1:4" x14ac:dyDescent="0.3">
      <c r="A15503" s="4">
        <v>42083</v>
      </c>
      <c r="B15503" s="200">
        <v>15031.7</v>
      </c>
      <c r="C15503" s="201">
        <f t="shared" si="484"/>
        <v>15.031700000000001</v>
      </c>
      <c r="D15503" s="254">
        <f t="shared" si="485"/>
        <v>-1.7279027196652641</v>
      </c>
    </row>
    <row r="15504" spans="1:4" x14ac:dyDescent="0.3">
      <c r="A15504" s="4">
        <v>42086</v>
      </c>
      <c r="B15504" s="200">
        <v>14964.4</v>
      </c>
      <c r="C15504" s="201">
        <f t="shared" si="484"/>
        <v>14.964399999999999</v>
      </c>
      <c r="D15504" s="254">
        <f t="shared" si="485"/>
        <v>-0.44772048404372322</v>
      </c>
    </row>
    <row r="15505" spans="1:4" x14ac:dyDescent="0.3">
      <c r="A15505" s="4">
        <v>42087</v>
      </c>
      <c r="B15505" s="200">
        <v>14934.699999999999</v>
      </c>
      <c r="C15505" s="201">
        <f t="shared" si="484"/>
        <v>14.934699999999999</v>
      </c>
      <c r="D15505" s="254">
        <f t="shared" si="485"/>
        <v>-0.19847103793002585</v>
      </c>
    </row>
    <row r="15506" spans="1:4" x14ac:dyDescent="0.3">
      <c r="A15506" s="4">
        <v>42088</v>
      </c>
      <c r="B15506" s="200">
        <v>14952.400000000001</v>
      </c>
      <c r="C15506" s="201">
        <f t="shared" si="484"/>
        <v>14.952400000000001</v>
      </c>
      <c r="D15506" s="254">
        <f t="shared" si="485"/>
        <v>0.11851593938949634</v>
      </c>
    </row>
    <row r="15507" spans="1:4" x14ac:dyDescent="0.3">
      <c r="A15507" s="4">
        <v>42089</v>
      </c>
      <c r="B15507" s="200">
        <v>15105.6</v>
      </c>
      <c r="C15507" s="201">
        <f t="shared" si="484"/>
        <v>15.105600000000001</v>
      </c>
      <c r="D15507" s="254">
        <f t="shared" si="485"/>
        <v>1.0245846820577276</v>
      </c>
    </row>
    <row r="15508" spans="1:4" x14ac:dyDescent="0.3">
      <c r="A15508" s="4">
        <v>42090</v>
      </c>
      <c r="B15508" s="200">
        <v>15154.199999999999</v>
      </c>
      <c r="C15508" s="201">
        <f t="shared" si="484"/>
        <v>15.154199999999999</v>
      </c>
      <c r="D15508" s="254">
        <f t="shared" si="485"/>
        <v>0.32173498570065018</v>
      </c>
    </row>
    <row r="15509" spans="1:4" x14ac:dyDescent="0.3">
      <c r="A15509" s="4">
        <v>42093</v>
      </c>
      <c r="B15509" s="200">
        <v>15242.699999999999</v>
      </c>
      <c r="C15509" s="201">
        <f t="shared" si="484"/>
        <v>15.242699999999999</v>
      </c>
      <c r="D15509" s="254">
        <f t="shared" si="485"/>
        <v>0.58399651581739764</v>
      </c>
    </row>
    <row r="15510" spans="1:4" x14ac:dyDescent="0.3">
      <c r="A15510" s="4">
        <v>42094</v>
      </c>
      <c r="B15510" s="200">
        <v>15264.699999999999</v>
      </c>
      <c r="C15510" s="201">
        <f t="shared" si="484"/>
        <v>15.264699999999999</v>
      </c>
      <c r="D15510" s="254">
        <f t="shared" si="485"/>
        <v>0.1443313848596306</v>
      </c>
    </row>
    <row r="15511" spans="1:4" x14ac:dyDescent="0.3">
      <c r="A15511" s="4">
        <v>42095</v>
      </c>
      <c r="B15511" s="200">
        <v>15120.6</v>
      </c>
      <c r="C15511" s="201">
        <f t="shared" si="484"/>
        <v>15.1206</v>
      </c>
      <c r="D15511" s="254">
        <f t="shared" si="485"/>
        <v>-0.94400807090868621</v>
      </c>
    </row>
    <row r="15512" spans="1:4" x14ac:dyDescent="0.3">
      <c r="A15512" s="4">
        <v>42100</v>
      </c>
      <c r="B15512" s="200">
        <v>14800.3</v>
      </c>
      <c r="C15512" s="201">
        <f t="shared" si="484"/>
        <v>14.8003</v>
      </c>
      <c r="D15512" s="254">
        <f t="shared" si="485"/>
        <v>-2.1183021837757887</v>
      </c>
    </row>
    <row r="15513" spans="1:4" x14ac:dyDescent="0.3">
      <c r="A15513" s="4">
        <v>42101</v>
      </c>
      <c r="B15513" s="200">
        <v>14903.9</v>
      </c>
      <c r="C15513" s="201">
        <f t="shared" si="484"/>
        <v>14.9039</v>
      </c>
      <c r="D15513" s="254">
        <f t="shared" si="485"/>
        <v>0.69998581109842473</v>
      </c>
    </row>
    <row r="15514" spans="1:4" x14ac:dyDescent="0.3">
      <c r="A15514" s="4">
        <v>42102</v>
      </c>
      <c r="B15514" s="200">
        <v>14907.199999999999</v>
      </c>
      <c r="C15514" s="201">
        <f t="shared" si="484"/>
        <v>14.9072</v>
      </c>
      <c r="D15514" s="254">
        <f t="shared" si="485"/>
        <v>2.2141855487478601E-2</v>
      </c>
    </row>
    <row r="15515" spans="1:4" x14ac:dyDescent="0.3">
      <c r="A15515" s="4">
        <v>42103</v>
      </c>
      <c r="B15515" s="200">
        <v>15055.400000000001</v>
      </c>
      <c r="C15515" s="201">
        <f t="shared" si="484"/>
        <v>15.055400000000002</v>
      </c>
      <c r="D15515" s="254">
        <f t="shared" si="485"/>
        <v>0.99415047762156927</v>
      </c>
    </row>
    <row r="15516" spans="1:4" x14ac:dyDescent="0.3">
      <c r="A15516" s="4">
        <v>42104</v>
      </c>
      <c r="B15516" s="200">
        <v>15170.6</v>
      </c>
      <c r="C15516" s="201">
        <f t="shared" si="484"/>
        <v>15.1706</v>
      </c>
      <c r="D15516" s="254">
        <f t="shared" si="485"/>
        <v>0.76517395751689588</v>
      </c>
    </row>
    <row r="15517" spans="1:4" x14ac:dyDescent="0.3">
      <c r="A15517" s="4">
        <v>42107</v>
      </c>
      <c r="B15517" s="200">
        <v>15294.7</v>
      </c>
      <c r="C15517" s="201">
        <f t="shared" si="484"/>
        <v>15.294700000000001</v>
      </c>
      <c r="D15517" s="254">
        <f t="shared" si="485"/>
        <v>0.81802960990335905</v>
      </c>
    </row>
    <row r="15518" spans="1:4" x14ac:dyDescent="0.3">
      <c r="A15518" s="4">
        <v>42108</v>
      </c>
      <c r="B15518" s="200">
        <v>15233.9</v>
      </c>
      <c r="C15518" s="201">
        <f t="shared" si="484"/>
        <v>15.2339</v>
      </c>
      <c r="D15518" s="254">
        <f t="shared" si="485"/>
        <v>-0.39752332507340116</v>
      </c>
    </row>
    <row r="15519" spans="1:4" x14ac:dyDescent="0.3">
      <c r="A15519" s="4">
        <v>42109</v>
      </c>
      <c r="B15519" s="200">
        <v>15389.099999999999</v>
      </c>
      <c r="C15519" s="201">
        <f t="shared" si="484"/>
        <v>15.389099999999999</v>
      </c>
      <c r="D15519" s="254">
        <f t="shared" si="485"/>
        <v>1.0187804830017244</v>
      </c>
    </row>
    <row r="15520" spans="1:4" x14ac:dyDescent="0.3">
      <c r="A15520" s="4">
        <v>42110</v>
      </c>
      <c r="B15520" s="200">
        <v>15245.5</v>
      </c>
      <c r="C15520" s="201">
        <f t="shared" si="484"/>
        <v>15.2455</v>
      </c>
      <c r="D15520" s="254">
        <f t="shared" si="485"/>
        <v>-0.93312799318997497</v>
      </c>
    </row>
    <row r="15521" spans="1:4" x14ac:dyDescent="0.3">
      <c r="A15521" s="4">
        <v>42111</v>
      </c>
      <c r="B15521" s="200">
        <v>15312.8</v>
      </c>
      <c r="C15521" s="201">
        <f t="shared" si="484"/>
        <v>15.312799999999999</v>
      </c>
      <c r="D15521" s="254">
        <f t="shared" si="485"/>
        <v>0.44144173690596755</v>
      </c>
    </row>
    <row r="15522" spans="1:4" x14ac:dyDescent="0.3">
      <c r="A15522" s="4">
        <v>42114</v>
      </c>
      <c r="B15522" s="200">
        <v>15397.3</v>
      </c>
      <c r="C15522" s="201">
        <f t="shared" si="484"/>
        <v>15.3973</v>
      </c>
      <c r="D15522" s="254">
        <f t="shared" si="485"/>
        <v>0.55182592341047609</v>
      </c>
    </row>
    <row r="15523" spans="1:4" x14ac:dyDescent="0.3">
      <c r="A15523" s="4">
        <v>42115</v>
      </c>
      <c r="B15523" s="200">
        <v>15383.699999999999</v>
      </c>
      <c r="C15523" s="201">
        <f t="shared" si="484"/>
        <v>15.383699999999999</v>
      </c>
      <c r="D15523" s="254">
        <f t="shared" si="485"/>
        <v>-8.8327174244839934E-2</v>
      </c>
    </row>
    <row r="15524" spans="1:4" x14ac:dyDescent="0.3">
      <c r="A15524" s="4">
        <v>42116</v>
      </c>
      <c r="B15524" s="200">
        <v>15451.800000000001</v>
      </c>
      <c r="C15524" s="201">
        <f t="shared" si="484"/>
        <v>15.4518</v>
      </c>
      <c r="D15524" s="254">
        <f t="shared" si="485"/>
        <v>0.4426763392421984</v>
      </c>
    </row>
    <row r="15525" spans="1:4" x14ac:dyDescent="0.3">
      <c r="A15525" s="4">
        <v>42117</v>
      </c>
      <c r="B15525" s="200">
        <v>15353.9</v>
      </c>
      <c r="C15525" s="201">
        <f t="shared" si="484"/>
        <v>15.353899999999999</v>
      </c>
      <c r="D15525" s="254">
        <f t="shared" si="485"/>
        <v>-0.63358314241707125</v>
      </c>
    </row>
    <row r="15526" spans="1:4" x14ac:dyDescent="0.3">
      <c r="A15526" s="4">
        <v>42118</v>
      </c>
      <c r="B15526" s="200">
        <v>15383.4</v>
      </c>
      <c r="C15526" s="201">
        <f t="shared" si="484"/>
        <v>15.3834</v>
      </c>
      <c r="D15526" s="254">
        <f t="shared" si="485"/>
        <v>0.19213359472185498</v>
      </c>
    </row>
    <row r="15527" spans="1:4" x14ac:dyDescent="0.3">
      <c r="A15527" s="4">
        <v>42121</v>
      </c>
      <c r="B15527" s="200">
        <v>15321.300000000001</v>
      </c>
      <c r="C15527" s="201">
        <f t="shared" si="484"/>
        <v>15.321300000000001</v>
      </c>
      <c r="D15527" s="254">
        <f t="shared" si="485"/>
        <v>-0.40368189086936734</v>
      </c>
    </row>
    <row r="15528" spans="1:4" x14ac:dyDescent="0.3">
      <c r="A15528" s="4">
        <v>42122</v>
      </c>
      <c r="B15528" s="200">
        <v>15222.5</v>
      </c>
      <c r="C15528" s="201">
        <f t="shared" si="484"/>
        <v>15.2225</v>
      </c>
      <c r="D15528" s="254">
        <f t="shared" si="485"/>
        <v>-0.64485389620986266</v>
      </c>
    </row>
    <row r="15529" spans="1:4" x14ac:dyDescent="0.3">
      <c r="A15529" s="4">
        <v>42123</v>
      </c>
      <c r="B15529" s="200">
        <v>15204.3</v>
      </c>
      <c r="C15529" s="201">
        <f t="shared" si="484"/>
        <v>15.2043</v>
      </c>
      <c r="D15529" s="254">
        <f t="shared" si="485"/>
        <v>-0.11955986204631452</v>
      </c>
    </row>
    <row r="15530" spans="1:4" x14ac:dyDescent="0.3">
      <c r="A15530" s="4">
        <v>42124</v>
      </c>
      <c r="B15530" s="200">
        <v>15371.4</v>
      </c>
      <c r="C15530" s="201">
        <f t="shared" si="484"/>
        <v>15.3714</v>
      </c>
      <c r="D15530" s="254">
        <f t="shared" si="485"/>
        <v>1.0990311951224241</v>
      </c>
    </row>
    <row r="15531" spans="1:4" x14ac:dyDescent="0.3">
      <c r="A15531" s="4">
        <v>42128</v>
      </c>
      <c r="B15531" s="200">
        <v>15494</v>
      </c>
      <c r="C15531" s="201">
        <f t="shared" si="484"/>
        <v>15.494</v>
      </c>
      <c r="D15531" s="254">
        <f t="shared" si="485"/>
        <v>0.79758512562291273</v>
      </c>
    </row>
    <row r="15532" spans="1:4" x14ac:dyDescent="0.3">
      <c r="A15532" s="4">
        <v>42129</v>
      </c>
      <c r="B15532" s="200">
        <v>15322.5</v>
      </c>
      <c r="C15532" s="201">
        <f t="shared" si="484"/>
        <v>15.3225</v>
      </c>
      <c r="D15532" s="254">
        <f t="shared" si="485"/>
        <v>-1.1068800826126268</v>
      </c>
    </row>
    <row r="15533" spans="1:4" x14ac:dyDescent="0.3">
      <c r="A15533" s="4">
        <v>42130</v>
      </c>
      <c r="B15533" s="200">
        <v>15282.5</v>
      </c>
      <c r="C15533" s="201">
        <f t="shared" si="484"/>
        <v>15.282500000000001</v>
      </c>
      <c r="D15533" s="254">
        <f t="shared" si="485"/>
        <v>-0.26105400554740088</v>
      </c>
    </row>
    <row r="15534" spans="1:4" x14ac:dyDescent="0.3">
      <c r="A15534" s="4">
        <v>42131</v>
      </c>
      <c r="B15534" s="200">
        <v>15339.7</v>
      </c>
      <c r="C15534" s="201">
        <f t="shared" si="484"/>
        <v>15.339700000000001</v>
      </c>
      <c r="D15534" s="254">
        <f t="shared" si="485"/>
        <v>0.37428431212171986</v>
      </c>
    </row>
    <row r="15535" spans="1:4" x14ac:dyDescent="0.3">
      <c r="A15535" s="4">
        <v>42132</v>
      </c>
      <c r="B15535" s="200">
        <v>15142.4</v>
      </c>
      <c r="C15535" s="201">
        <f t="shared" si="484"/>
        <v>15.1424</v>
      </c>
      <c r="D15535" s="254">
        <f t="shared" si="485"/>
        <v>-1.2862050757185717</v>
      </c>
    </row>
    <row r="15536" spans="1:4" x14ac:dyDescent="0.3">
      <c r="A15536" s="4">
        <v>42135</v>
      </c>
      <c r="B15536" s="200">
        <v>15262.4</v>
      </c>
      <c r="C15536" s="201">
        <f t="shared" si="484"/>
        <v>15.2624</v>
      </c>
      <c r="D15536" s="254">
        <f t="shared" si="485"/>
        <v>0.79247675401521445</v>
      </c>
    </row>
    <row r="15537" spans="1:4" x14ac:dyDescent="0.3">
      <c r="A15537" s="4">
        <v>42136</v>
      </c>
      <c r="B15537" s="200">
        <v>15321.1</v>
      </c>
      <c r="C15537" s="201">
        <f t="shared" si="484"/>
        <v>15.321099999999999</v>
      </c>
      <c r="D15537" s="254">
        <f t="shared" si="485"/>
        <v>0.3846053045392539</v>
      </c>
    </row>
    <row r="15538" spans="1:4" x14ac:dyDescent="0.3">
      <c r="A15538" s="4">
        <v>42137</v>
      </c>
      <c r="B15538" s="200">
        <v>15221.3</v>
      </c>
      <c r="C15538" s="201">
        <f t="shared" si="484"/>
        <v>15.221299999999999</v>
      </c>
      <c r="D15538" s="254">
        <f t="shared" si="485"/>
        <v>-0.65138926056224067</v>
      </c>
    </row>
    <row r="15539" spans="1:4" x14ac:dyDescent="0.3">
      <c r="A15539" s="4">
        <v>42138</v>
      </c>
      <c r="B15539" s="200">
        <v>15123.5</v>
      </c>
      <c r="C15539" s="201">
        <f t="shared" si="484"/>
        <v>15.1235</v>
      </c>
      <c r="D15539" s="254">
        <f t="shared" si="485"/>
        <v>-0.64252067826006121</v>
      </c>
    </row>
    <row r="15540" spans="1:4" x14ac:dyDescent="0.3">
      <c r="A15540" s="4">
        <v>42139</v>
      </c>
      <c r="B15540" s="200">
        <v>15022.5</v>
      </c>
      <c r="C15540" s="201">
        <f t="shared" si="484"/>
        <v>15.022500000000001</v>
      </c>
      <c r="D15540" s="254">
        <f t="shared" si="485"/>
        <v>-0.66783482659437121</v>
      </c>
    </row>
    <row r="15541" spans="1:4" x14ac:dyDescent="0.3">
      <c r="A15541" s="4">
        <v>42142</v>
      </c>
      <c r="B15541" s="200">
        <v>15120</v>
      </c>
      <c r="C15541" s="201">
        <f t="shared" si="484"/>
        <v>15.12</v>
      </c>
      <c r="D15541" s="254">
        <f t="shared" si="485"/>
        <v>0.64902646030953193</v>
      </c>
    </row>
    <row r="15542" spans="1:4" x14ac:dyDescent="0.3">
      <c r="A15542" s="4">
        <v>42143</v>
      </c>
      <c r="B15542" s="200">
        <v>15200.8</v>
      </c>
      <c r="C15542" s="201">
        <f t="shared" si="484"/>
        <v>15.200799999999999</v>
      </c>
      <c r="D15542" s="254">
        <f t="shared" si="485"/>
        <v>0.53439153439152065</v>
      </c>
    </row>
    <row r="15543" spans="1:4" x14ac:dyDescent="0.3">
      <c r="A15543" s="4">
        <v>42144</v>
      </c>
      <c r="B15543" s="200">
        <v>15212</v>
      </c>
      <c r="C15543" s="201">
        <f t="shared" si="484"/>
        <v>15.212</v>
      </c>
      <c r="D15543" s="254">
        <f t="shared" si="485"/>
        <v>7.3680332614078914E-2</v>
      </c>
    </row>
    <row r="15544" spans="1:4" x14ac:dyDescent="0.3">
      <c r="A15544" s="4">
        <v>42145</v>
      </c>
      <c r="B15544" s="200">
        <v>15232.6</v>
      </c>
      <c r="C15544" s="201">
        <f t="shared" si="484"/>
        <v>15.2326</v>
      </c>
      <c r="D15544" s="254">
        <f t="shared" si="485"/>
        <v>0.1354194057323177</v>
      </c>
    </row>
    <row r="15545" spans="1:4" x14ac:dyDescent="0.3">
      <c r="A15545" s="4">
        <v>42146</v>
      </c>
      <c r="B15545" s="200">
        <v>15291.800000000001</v>
      </c>
      <c r="C15545" s="201">
        <f t="shared" si="484"/>
        <v>15.2918</v>
      </c>
      <c r="D15545" s="254">
        <f t="shared" si="485"/>
        <v>0.38864015335531299</v>
      </c>
    </row>
    <row r="15546" spans="1:4" x14ac:dyDescent="0.3">
      <c r="A15546" s="4">
        <v>42149</v>
      </c>
      <c r="B15546" s="200">
        <v>15263.5</v>
      </c>
      <c r="C15546" s="201">
        <f t="shared" si="484"/>
        <v>15.263500000000001</v>
      </c>
      <c r="D15546" s="254">
        <f t="shared" si="485"/>
        <v>-0.18506650623210108</v>
      </c>
    </row>
    <row r="15547" spans="1:4" x14ac:dyDescent="0.3">
      <c r="A15547" s="4">
        <v>42150</v>
      </c>
      <c r="B15547" s="200">
        <v>15323.5</v>
      </c>
      <c r="C15547" s="201">
        <f t="shared" si="484"/>
        <v>15.323499999999999</v>
      </c>
      <c r="D15547" s="254">
        <f t="shared" si="485"/>
        <v>0.3930946375339861</v>
      </c>
    </row>
    <row r="15548" spans="1:4" x14ac:dyDescent="0.3">
      <c r="A15548" s="4">
        <v>42151</v>
      </c>
      <c r="B15548" s="200">
        <v>15358.1</v>
      </c>
      <c r="C15548" s="201">
        <f t="shared" si="484"/>
        <v>15.3581</v>
      </c>
      <c r="D15548" s="254">
        <f t="shared" si="485"/>
        <v>0.22579697849707259</v>
      </c>
    </row>
    <row r="15549" spans="1:4" x14ac:dyDescent="0.3">
      <c r="A15549" s="4">
        <v>42152</v>
      </c>
      <c r="B15549" s="200">
        <v>15373.699999999999</v>
      </c>
      <c r="C15549" s="201">
        <f t="shared" si="484"/>
        <v>15.373699999999999</v>
      </c>
      <c r="D15549" s="254">
        <f t="shared" si="485"/>
        <v>0.10157506462387111</v>
      </c>
    </row>
    <row r="15550" spans="1:4" x14ac:dyDescent="0.3">
      <c r="A15550" s="4">
        <v>42153</v>
      </c>
      <c r="B15550" s="200">
        <v>15381.5</v>
      </c>
      <c r="C15550" s="201">
        <f t="shared" si="484"/>
        <v>15.381500000000001</v>
      </c>
      <c r="D15550" s="254">
        <f t="shared" si="485"/>
        <v>5.0735997190010096E-2</v>
      </c>
    </row>
    <row r="15551" spans="1:4" x14ac:dyDescent="0.3">
      <c r="A15551" s="4">
        <v>42156</v>
      </c>
      <c r="B15551" s="200">
        <v>15484.5</v>
      </c>
      <c r="C15551" s="201">
        <f t="shared" si="484"/>
        <v>15.484500000000001</v>
      </c>
      <c r="D15551" s="254">
        <f t="shared" si="485"/>
        <v>0.66963560120925081</v>
      </c>
    </row>
    <row r="15552" spans="1:4" x14ac:dyDescent="0.3">
      <c r="A15552" s="4">
        <v>42157</v>
      </c>
      <c r="B15552" s="200">
        <v>15412.800000000001</v>
      </c>
      <c r="C15552" s="201">
        <f t="shared" si="484"/>
        <v>15.412800000000001</v>
      </c>
      <c r="D15552" s="254">
        <f t="shared" si="485"/>
        <v>-0.46304368885012881</v>
      </c>
    </row>
    <row r="15553" spans="1:4" x14ac:dyDescent="0.3">
      <c r="A15553" s="4">
        <v>42158</v>
      </c>
      <c r="B15553" s="200">
        <v>15483.3</v>
      </c>
      <c r="C15553" s="201">
        <f t="shared" si="484"/>
        <v>15.4833</v>
      </c>
      <c r="D15553" s="254">
        <f t="shared" si="485"/>
        <v>0.45741202117719482</v>
      </c>
    </row>
    <row r="15554" spans="1:4" x14ac:dyDescent="0.3">
      <c r="A15554" s="4">
        <v>42159</v>
      </c>
      <c r="B15554" s="200">
        <v>15534.7</v>
      </c>
      <c r="C15554" s="201">
        <f t="shared" si="484"/>
        <v>15.534700000000001</v>
      </c>
      <c r="D15554" s="254">
        <f t="shared" si="485"/>
        <v>0.33197057474829705</v>
      </c>
    </row>
    <row r="15555" spans="1:4" x14ac:dyDescent="0.3">
      <c r="A15555" s="4">
        <v>42160</v>
      </c>
      <c r="B15555" s="200">
        <v>15695.800000000001</v>
      </c>
      <c r="C15555" s="201">
        <f t="shared" si="484"/>
        <v>15.695800000000002</v>
      </c>
      <c r="D15555" s="254">
        <f t="shared" si="485"/>
        <v>1.0370332223988976</v>
      </c>
    </row>
    <row r="15556" spans="1:4" x14ac:dyDescent="0.3">
      <c r="A15556" s="4">
        <v>42163</v>
      </c>
      <c r="B15556" s="200">
        <v>15671.5</v>
      </c>
      <c r="C15556" s="201">
        <f t="shared" si="484"/>
        <v>15.6715</v>
      </c>
      <c r="D15556" s="254">
        <f t="shared" si="485"/>
        <v>-0.15481848647409535</v>
      </c>
    </row>
    <row r="15557" spans="1:4" x14ac:dyDescent="0.3">
      <c r="A15557" s="4">
        <v>42164</v>
      </c>
      <c r="B15557" s="200">
        <v>15564.5</v>
      </c>
      <c r="C15557" s="201">
        <f t="shared" si="484"/>
        <v>15.564500000000001</v>
      </c>
      <c r="D15557" s="254">
        <f t="shared" si="485"/>
        <v>-0.68276808218741269</v>
      </c>
    </row>
    <row r="15558" spans="1:4" x14ac:dyDescent="0.3">
      <c r="A15558" s="4">
        <v>42165</v>
      </c>
      <c r="B15558" s="200">
        <v>15477.9</v>
      </c>
      <c r="C15558" s="201">
        <f t="shared" ref="C15558:C15621" si="486">B15558/1000</f>
        <v>15.4779</v>
      </c>
      <c r="D15558" s="254">
        <f t="shared" si="485"/>
        <v>-0.55639435895789013</v>
      </c>
    </row>
    <row r="15559" spans="1:4" x14ac:dyDescent="0.3">
      <c r="A15559" s="4">
        <v>42166</v>
      </c>
      <c r="B15559" s="200">
        <v>15440.9</v>
      </c>
      <c r="C15559" s="201">
        <f t="shared" si="486"/>
        <v>15.440899999999999</v>
      </c>
      <c r="D15559" s="254">
        <f t="shared" ref="D15559:D15622" si="487">((B15559/B15558)-1)*100</f>
        <v>-0.23905051718902115</v>
      </c>
    </row>
    <row r="15560" spans="1:4" x14ac:dyDescent="0.3">
      <c r="A15560" s="4">
        <v>42167</v>
      </c>
      <c r="B15560" s="200">
        <v>15412.9</v>
      </c>
      <c r="C15560" s="201">
        <f t="shared" si="486"/>
        <v>15.4129</v>
      </c>
      <c r="D15560" s="254">
        <f t="shared" si="487"/>
        <v>-0.18133658012162712</v>
      </c>
    </row>
    <row r="15561" spans="1:4" x14ac:dyDescent="0.3">
      <c r="A15561" s="4">
        <v>42170</v>
      </c>
      <c r="B15561" s="200">
        <v>15432.7</v>
      </c>
      <c r="C15561" s="201">
        <f t="shared" si="486"/>
        <v>15.432700000000001</v>
      </c>
      <c r="D15561" s="254">
        <f t="shared" si="487"/>
        <v>0.12846381926827632</v>
      </c>
    </row>
    <row r="15562" spans="1:4" x14ac:dyDescent="0.3">
      <c r="A15562" s="4">
        <v>42171</v>
      </c>
      <c r="B15562" s="200">
        <v>15419.2</v>
      </c>
      <c r="C15562" s="201">
        <f t="shared" si="486"/>
        <v>15.4192</v>
      </c>
      <c r="D15562" s="254">
        <f t="shared" si="487"/>
        <v>-8.7476591911983537E-2</v>
      </c>
    </row>
    <row r="15563" spans="1:4" x14ac:dyDescent="0.3">
      <c r="A15563" s="4">
        <v>42172</v>
      </c>
      <c r="B15563" s="200">
        <v>15419.9</v>
      </c>
      <c r="C15563" s="201">
        <f t="shared" si="486"/>
        <v>15.4199</v>
      </c>
      <c r="D15563" s="254">
        <f t="shared" si="487"/>
        <v>4.5397945418690355E-3</v>
      </c>
    </row>
    <row r="15564" spans="1:4" x14ac:dyDescent="0.3">
      <c r="A15564" s="4">
        <v>42173</v>
      </c>
      <c r="B15564" s="200">
        <v>15282.8</v>
      </c>
      <c r="C15564" s="201">
        <f t="shared" si="486"/>
        <v>15.2828</v>
      </c>
      <c r="D15564" s="254">
        <f t="shared" si="487"/>
        <v>-0.8891108243244128</v>
      </c>
    </row>
    <row r="15565" spans="1:4" x14ac:dyDescent="0.3">
      <c r="A15565" s="4">
        <v>42174</v>
      </c>
      <c r="B15565" s="200">
        <v>15327.400000000001</v>
      </c>
      <c r="C15565" s="201">
        <f t="shared" si="486"/>
        <v>15.327400000000001</v>
      </c>
      <c r="D15565" s="254">
        <f t="shared" si="487"/>
        <v>0.29183133980685838</v>
      </c>
    </row>
    <row r="15566" spans="1:4" x14ac:dyDescent="0.3">
      <c r="A15566" s="4">
        <v>42177</v>
      </c>
      <c r="B15566" s="200">
        <v>15307.2</v>
      </c>
      <c r="C15566" s="201">
        <f t="shared" si="486"/>
        <v>15.3072</v>
      </c>
      <c r="D15566" s="254">
        <f t="shared" si="487"/>
        <v>-0.13179012748412156</v>
      </c>
    </row>
    <row r="15567" spans="1:4" x14ac:dyDescent="0.3">
      <c r="A15567" s="4">
        <v>42178</v>
      </c>
      <c r="B15567" s="200">
        <v>15408.8</v>
      </c>
      <c r="C15567" s="201">
        <f t="shared" si="486"/>
        <v>15.408799999999999</v>
      </c>
      <c r="D15567" s="254">
        <f t="shared" si="487"/>
        <v>0.66373993937491882</v>
      </c>
    </row>
    <row r="15568" spans="1:4" x14ac:dyDescent="0.3">
      <c r="A15568" s="4">
        <v>42179</v>
      </c>
      <c r="B15568" s="200">
        <v>15455.5</v>
      </c>
      <c r="C15568" s="201">
        <f t="shared" si="486"/>
        <v>15.455500000000001</v>
      </c>
      <c r="D15568" s="254">
        <f t="shared" si="487"/>
        <v>0.30307356835055366</v>
      </c>
    </row>
    <row r="15569" spans="1:4" x14ac:dyDescent="0.3">
      <c r="A15569" s="4">
        <v>42180</v>
      </c>
      <c r="B15569" s="200">
        <v>15481.6</v>
      </c>
      <c r="C15569" s="201">
        <f t="shared" si="486"/>
        <v>15.4816</v>
      </c>
      <c r="D15569" s="254">
        <f t="shared" si="487"/>
        <v>0.16887192261654249</v>
      </c>
    </row>
    <row r="15570" spans="1:4" x14ac:dyDescent="0.3">
      <c r="A15570" s="4">
        <v>42181</v>
      </c>
      <c r="B15570" s="200">
        <v>15567.6</v>
      </c>
      <c r="C15570" s="201">
        <f t="shared" si="486"/>
        <v>15.567600000000001</v>
      </c>
      <c r="D15570" s="254">
        <f t="shared" si="487"/>
        <v>0.55549813972715079</v>
      </c>
    </row>
    <row r="15571" spans="1:4" x14ac:dyDescent="0.3">
      <c r="A15571" s="4">
        <v>42184</v>
      </c>
      <c r="B15571" s="200">
        <v>15659.9</v>
      </c>
      <c r="C15571" s="201">
        <f t="shared" si="486"/>
        <v>15.6599</v>
      </c>
      <c r="D15571" s="254">
        <f t="shared" si="487"/>
        <v>0.59289807035123321</v>
      </c>
    </row>
    <row r="15572" spans="1:4" x14ac:dyDescent="0.3">
      <c r="A15572" s="4">
        <v>42185</v>
      </c>
      <c r="B15572" s="200">
        <v>15685.4</v>
      </c>
      <c r="C15572" s="201">
        <f t="shared" si="486"/>
        <v>15.6854</v>
      </c>
      <c r="D15572" s="254">
        <f t="shared" si="487"/>
        <v>0.16283628886519796</v>
      </c>
    </row>
    <row r="15573" spans="1:4" x14ac:dyDescent="0.3">
      <c r="A15573" s="4">
        <v>42186</v>
      </c>
      <c r="B15573" s="200">
        <v>15782.9</v>
      </c>
      <c r="C15573" s="201">
        <f t="shared" si="486"/>
        <v>15.7829</v>
      </c>
      <c r="D15573" s="254">
        <f t="shared" si="487"/>
        <v>0.6215971540413312</v>
      </c>
    </row>
    <row r="15574" spans="1:4" x14ac:dyDescent="0.3">
      <c r="A15574" s="4">
        <v>42187</v>
      </c>
      <c r="B15574" s="200">
        <v>15682.1</v>
      </c>
      <c r="C15574" s="201">
        <f t="shared" si="486"/>
        <v>15.6821</v>
      </c>
      <c r="D15574" s="254">
        <f t="shared" si="487"/>
        <v>-0.63866589790215755</v>
      </c>
    </row>
    <row r="15575" spans="1:4" x14ac:dyDescent="0.3">
      <c r="A15575" s="4">
        <v>42188</v>
      </c>
      <c r="B15575" s="200">
        <v>15691.800000000001</v>
      </c>
      <c r="C15575" s="201">
        <f t="shared" si="486"/>
        <v>15.691800000000001</v>
      </c>
      <c r="D15575" s="254">
        <f t="shared" si="487"/>
        <v>6.1853960885338566E-2</v>
      </c>
    </row>
    <row r="15576" spans="1:4" x14ac:dyDescent="0.3">
      <c r="A15576" s="4">
        <v>42191</v>
      </c>
      <c r="B15576" s="200">
        <v>15753</v>
      </c>
      <c r="C15576" s="201">
        <f t="shared" si="486"/>
        <v>15.753</v>
      </c>
      <c r="D15576" s="254">
        <f t="shared" si="487"/>
        <v>0.39001261805529097</v>
      </c>
    </row>
    <row r="15577" spans="1:4" x14ac:dyDescent="0.3">
      <c r="A15577" s="4">
        <v>42192</v>
      </c>
      <c r="B15577" s="200">
        <v>15828.099999999999</v>
      </c>
      <c r="C15577" s="201">
        <f t="shared" si="486"/>
        <v>15.828099999999999</v>
      </c>
      <c r="D15577" s="254">
        <f t="shared" si="487"/>
        <v>0.47673459023676035</v>
      </c>
    </row>
    <row r="15578" spans="1:4" x14ac:dyDescent="0.3">
      <c r="A15578" s="4">
        <v>42193</v>
      </c>
      <c r="B15578" s="200">
        <v>15817.4</v>
      </c>
      <c r="C15578" s="201">
        <f t="shared" si="486"/>
        <v>15.817399999999999</v>
      </c>
      <c r="D15578" s="254">
        <f t="shared" si="487"/>
        <v>-6.7601291374197459E-2</v>
      </c>
    </row>
    <row r="15579" spans="1:4" x14ac:dyDescent="0.3">
      <c r="A15579" s="4">
        <v>42194</v>
      </c>
      <c r="B15579" s="200">
        <v>15785.6</v>
      </c>
      <c r="C15579" s="201">
        <f t="shared" si="486"/>
        <v>15.785600000000001</v>
      </c>
      <c r="D15579" s="254">
        <f t="shared" si="487"/>
        <v>-0.20104441943681328</v>
      </c>
    </row>
    <row r="15580" spans="1:4" x14ac:dyDescent="0.3">
      <c r="A15580" s="4">
        <v>42195</v>
      </c>
      <c r="B15580" s="200">
        <v>15732.900000000001</v>
      </c>
      <c r="C15580" s="201">
        <f t="shared" si="486"/>
        <v>15.732900000000001</v>
      </c>
      <c r="D15580" s="254">
        <f t="shared" si="487"/>
        <v>-0.33384857084937103</v>
      </c>
    </row>
    <row r="15581" spans="1:4" x14ac:dyDescent="0.3">
      <c r="A15581" s="4">
        <v>42198</v>
      </c>
      <c r="B15581" s="200">
        <v>15740.4</v>
      </c>
      <c r="C15581" s="201">
        <f t="shared" si="486"/>
        <v>15.740399999999999</v>
      </c>
      <c r="D15581" s="254">
        <f t="shared" si="487"/>
        <v>4.7670804492483398E-2</v>
      </c>
    </row>
    <row r="15582" spans="1:4" x14ac:dyDescent="0.3">
      <c r="A15582" s="4">
        <v>42199</v>
      </c>
      <c r="B15582" s="200">
        <v>15672.800000000001</v>
      </c>
      <c r="C15582" s="201">
        <f t="shared" si="486"/>
        <v>15.672800000000001</v>
      </c>
      <c r="D15582" s="254">
        <f t="shared" si="487"/>
        <v>-0.42946812025106418</v>
      </c>
    </row>
    <row r="15583" spans="1:4" x14ac:dyDescent="0.3">
      <c r="A15583" s="4">
        <v>42200</v>
      </c>
      <c r="B15583" s="200">
        <v>15747</v>
      </c>
      <c r="C15583" s="201">
        <f t="shared" si="486"/>
        <v>15.747</v>
      </c>
      <c r="D15583" s="254">
        <f t="shared" si="487"/>
        <v>0.4734316778112424</v>
      </c>
    </row>
    <row r="15584" spans="1:4" x14ac:dyDescent="0.3">
      <c r="A15584" s="4">
        <v>42201</v>
      </c>
      <c r="B15584" s="200">
        <v>15801.4</v>
      </c>
      <c r="C15584" s="201">
        <f t="shared" si="486"/>
        <v>15.801399999999999</v>
      </c>
      <c r="D15584" s="254">
        <f t="shared" si="487"/>
        <v>0.34546262780212889</v>
      </c>
    </row>
    <row r="15585" spans="1:4" x14ac:dyDescent="0.3">
      <c r="A15585" s="4">
        <v>42202</v>
      </c>
      <c r="B15585" s="200">
        <v>15912.1</v>
      </c>
      <c r="C15585" s="201">
        <f t="shared" si="486"/>
        <v>15.912100000000001</v>
      </c>
      <c r="D15585" s="254">
        <f t="shared" si="487"/>
        <v>0.70057083549559529</v>
      </c>
    </row>
    <row r="15586" spans="1:4" x14ac:dyDescent="0.3">
      <c r="A15586" s="4">
        <v>42205</v>
      </c>
      <c r="B15586" s="200">
        <v>15985.6</v>
      </c>
      <c r="C15586" s="201">
        <f t="shared" si="486"/>
        <v>15.9856</v>
      </c>
      <c r="D15586" s="254">
        <f t="shared" si="487"/>
        <v>0.46191263252493009</v>
      </c>
    </row>
    <row r="15587" spans="1:4" x14ac:dyDescent="0.3">
      <c r="A15587" s="4">
        <v>42206</v>
      </c>
      <c r="B15587" s="200">
        <v>15972.8</v>
      </c>
      <c r="C15587" s="201">
        <f t="shared" si="486"/>
        <v>15.972799999999999</v>
      </c>
      <c r="D15587" s="254">
        <f t="shared" si="487"/>
        <v>-8.007206485838303E-2</v>
      </c>
    </row>
    <row r="15588" spans="1:4" x14ac:dyDescent="0.3">
      <c r="A15588" s="4">
        <v>42207</v>
      </c>
      <c r="B15588" s="200">
        <v>16094.999999999998</v>
      </c>
      <c r="C15588" s="201">
        <f t="shared" si="486"/>
        <v>16.094999999999999</v>
      </c>
      <c r="D15588" s="254">
        <f t="shared" si="487"/>
        <v>0.76505058599618536</v>
      </c>
    </row>
    <row r="15589" spans="1:4" x14ac:dyDescent="0.3">
      <c r="A15589" s="4">
        <v>42208</v>
      </c>
      <c r="B15589" s="200">
        <v>16098.800000000001</v>
      </c>
      <c r="C15589" s="201">
        <f t="shared" si="486"/>
        <v>16.098800000000001</v>
      </c>
      <c r="D15589" s="254">
        <f t="shared" si="487"/>
        <v>2.3609816713276999E-2</v>
      </c>
    </row>
    <row r="15590" spans="1:4" x14ac:dyDescent="0.3">
      <c r="A15590" s="4">
        <v>42209</v>
      </c>
      <c r="B15590" s="200">
        <v>16236.4</v>
      </c>
      <c r="C15590" s="201">
        <f t="shared" si="486"/>
        <v>16.2364</v>
      </c>
      <c r="D15590" s="254">
        <f t="shared" si="487"/>
        <v>0.85472209108752306</v>
      </c>
    </row>
    <row r="15591" spans="1:4" x14ac:dyDescent="0.3">
      <c r="A15591" s="4">
        <v>42212</v>
      </c>
      <c r="B15591" s="200">
        <v>16268.1</v>
      </c>
      <c r="C15591" s="201">
        <f t="shared" si="486"/>
        <v>16.2681</v>
      </c>
      <c r="D15591" s="254">
        <f t="shared" si="487"/>
        <v>0.19524032420981108</v>
      </c>
    </row>
    <row r="15592" spans="1:4" x14ac:dyDescent="0.3">
      <c r="A15592" s="4">
        <v>42213</v>
      </c>
      <c r="B15592" s="200">
        <v>16263.8</v>
      </c>
      <c r="C15592" s="201">
        <f t="shared" si="486"/>
        <v>16.2638</v>
      </c>
      <c r="D15592" s="254">
        <f t="shared" si="487"/>
        <v>-2.6432097171769087E-2</v>
      </c>
    </row>
    <row r="15593" spans="1:4" x14ac:dyDescent="0.3">
      <c r="A15593" s="4">
        <v>42214</v>
      </c>
      <c r="B15593" s="200">
        <v>16213.999999999998</v>
      </c>
      <c r="C15593" s="201">
        <f t="shared" si="486"/>
        <v>16.213999999999999</v>
      </c>
      <c r="D15593" s="254">
        <f t="shared" si="487"/>
        <v>-0.30620150272384627</v>
      </c>
    </row>
    <row r="15594" spans="1:4" x14ac:dyDescent="0.3">
      <c r="A15594" s="4">
        <v>42215</v>
      </c>
      <c r="B15594" s="200">
        <v>16451.2</v>
      </c>
      <c r="C15594" s="201">
        <f t="shared" si="486"/>
        <v>16.4512</v>
      </c>
      <c r="D15594" s="254">
        <f t="shared" si="487"/>
        <v>1.4629332675465845</v>
      </c>
    </row>
    <row r="15595" spans="1:4" x14ac:dyDescent="0.3">
      <c r="A15595" s="4">
        <v>42216</v>
      </c>
      <c r="B15595" s="200">
        <v>16077.2</v>
      </c>
      <c r="C15595" s="201">
        <f t="shared" si="486"/>
        <v>16.077200000000001</v>
      </c>
      <c r="D15595" s="254">
        <f t="shared" si="487"/>
        <v>-2.2733903909745168</v>
      </c>
    </row>
    <row r="15596" spans="1:4" x14ac:dyDescent="0.3">
      <c r="A15596" s="4">
        <v>42219</v>
      </c>
      <c r="B15596" s="200">
        <v>16112.9</v>
      </c>
      <c r="C15596" s="201">
        <f t="shared" si="486"/>
        <v>16.1129</v>
      </c>
      <c r="D15596" s="254">
        <f t="shared" si="487"/>
        <v>0.22205359142137837</v>
      </c>
    </row>
    <row r="15597" spans="1:4" x14ac:dyDescent="0.3">
      <c r="A15597" s="4">
        <v>42220</v>
      </c>
      <c r="B15597" s="200">
        <v>16173.6</v>
      </c>
      <c r="C15597" s="201">
        <f t="shared" si="486"/>
        <v>16.1736</v>
      </c>
      <c r="D15597" s="254">
        <f t="shared" si="487"/>
        <v>0.3767167921354897</v>
      </c>
    </row>
    <row r="15598" spans="1:4" x14ac:dyDescent="0.3">
      <c r="A15598" s="4">
        <v>42221</v>
      </c>
      <c r="B15598" s="200">
        <v>16376.2</v>
      </c>
      <c r="C15598" s="201">
        <f t="shared" si="486"/>
        <v>16.376200000000001</v>
      </c>
      <c r="D15598" s="254">
        <f t="shared" si="487"/>
        <v>1.2526586536083517</v>
      </c>
    </row>
    <row r="15599" spans="1:4" x14ac:dyDescent="0.3">
      <c r="A15599" s="4">
        <v>42222</v>
      </c>
      <c r="B15599" s="200">
        <v>16353.300000000001</v>
      </c>
      <c r="C15599" s="201">
        <f t="shared" si="486"/>
        <v>16.353300000000001</v>
      </c>
      <c r="D15599" s="254">
        <f t="shared" si="487"/>
        <v>-0.13983708064141398</v>
      </c>
    </row>
    <row r="15600" spans="1:4" x14ac:dyDescent="0.3">
      <c r="A15600" s="4">
        <v>42223</v>
      </c>
      <c r="B15600" s="200">
        <v>16164.5</v>
      </c>
      <c r="C15600" s="201">
        <f t="shared" si="486"/>
        <v>16.1645</v>
      </c>
      <c r="D15600" s="254">
        <f t="shared" si="487"/>
        <v>-1.1545070413922609</v>
      </c>
    </row>
    <row r="15601" spans="1:4" x14ac:dyDescent="0.3">
      <c r="A15601" s="4">
        <v>42226</v>
      </c>
      <c r="B15601" s="200">
        <v>16165.199999999999</v>
      </c>
      <c r="C15601" s="201">
        <f t="shared" si="486"/>
        <v>16.165199999999999</v>
      </c>
      <c r="D15601" s="254">
        <f t="shared" si="487"/>
        <v>4.3304772804564351E-3</v>
      </c>
    </row>
    <row r="15602" spans="1:4" x14ac:dyDescent="0.3">
      <c r="A15602" s="4">
        <v>42227</v>
      </c>
      <c r="B15602" s="200">
        <v>16324.100000000002</v>
      </c>
      <c r="C15602" s="201">
        <f t="shared" si="486"/>
        <v>16.324100000000001</v>
      </c>
      <c r="D15602" s="254">
        <f t="shared" si="487"/>
        <v>0.98297577512189704</v>
      </c>
    </row>
    <row r="15603" spans="1:4" x14ac:dyDescent="0.3">
      <c r="A15603" s="4">
        <v>42228</v>
      </c>
      <c r="B15603" s="200">
        <v>16297.599999999999</v>
      </c>
      <c r="C15603" s="201">
        <f t="shared" si="486"/>
        <v>16.297599999999999</v>
      </c>
      <c r="D15603" s="254">
        <f t="shared" si="487"/>
        <v>-0.1623366678714544</v>
      </c>
    </row>
    <row r="15604" spans="1:4" x14ac:dyDescent="0.3">
      <c r="A15604" s="4">
        <v>42229</v>
      </c>
      <c r="B15604" s="200">
        <v>16354.099999999999</v>
      </c>
      <c r="C15604" s="201">
        <f t="shared" si="486"/>
        <v>16.354099999999999</v>
      </c>
      <c r="D15604" s="254">
        <f t="shared" si="487"/>
        <v>0.34667681130964301</v>
      </c>
    </row>
    <row r="15605" spans="1:4" x14ac:dyDescent="0.3">
      <c r="A15605" s="4">
        <v>42230</v>
      </c>
      <c r="B15605" s="200">
        <v>16365.8</v>
      </c>
      <c r="C15605" s="201">
        <f t="shared" si="486"/>
        <v>16.3658</v>
      </c>
      <c r="D15605" s="254">
        <f t="shared" si="487"/>
        <v>7.1541692908816401E-2</v>
      </c>
    </row>
    <row r="15606" spans="1:4" x14ac:dyDescent="0.3">
      <c r="A15606" s="4">
        <v>42233</v>
      </c>
      <c r="B15606" s="200">
        <v>16399.3</v>
      </c>
      <c r="C15606" s="201">
        <f t="shared" si="486"/>
        <v>16.3993</v>
      </c>
      <c r="D15606" s="254">
        <f t="shared" si="487"/>
        <v>0.20469515697369989</v>
      </c>
    </row>
    <row r="15607" spans="1:4" x14ac:dyDescent="0.3">
      <c r="A15607" s="4">
        <v>42234</v>
      </c>
      <c r="B15607" s="200">
        <v>16431.7</v>
      </c>
      <c r="C15607" s="201">
        <f t="shared" si="486"/>
        <v>16.431699999999999</v>
      </c>
      <c r="D15607" s="254">
        <f t="shared" si="487"/>
        <v>0.19756940845037096</v>
      </c>
    </row>
    <row r="15608" spans="1:4" x14ac:dyDescent="0.3">
      <c r="A15608" s="4">
        <v>42235</v>
      </c>
      <c r="B15608" s="200">
        <v>16490.8</v>
      </c>
      <c r="C15608" s="201">
        <f t="shared" si="486"/>
        <v>16.4908</v>
      </c>
      <c r="D15608" s="254">
        <f t="shared" si="487"/>
        <v>0.35967063663526755</v>
      </c>
    </row>
    <row r="15609" spans="1:4" x14ac:dyDescent="0.3">
      <c r="A15609" s="4">
        <v>42236</v>
      </c>
      <c r="B15609" s="200">
        <v>16718.2</v>
      </c>
      <c r="C15609" s="201">
        <f t="shared" si="486"/>
        <v>16.7182</v>
      </c>
      <c r="D15609" s="254">
        <f t="shared" si="487"/>
        <v>1.3789506876561664</v>
      </c>
    </row>
    <row r="15610" spans="1:4" x14ac:dyDescent="0.3">
      <c r="A15610" s="4">
        <v>42237</v>
      </c>
      <c r="B15610" s="200">
        <v>16917.100000000002</v>
      </c>
      <c r="C15610" s="201">
        <f t="shared" si="486"/>
        <v>16.917100000000001</v>
      </c>
      <c r="D15610" s="254">
        <f t="shared" si="487"/>
        <v>1.1897213814884511</v>
      </c>
    </row>
    <row r="15611" spans="1:4" x14ac:dyDescent="0.3">
      <c r="A15611" s="4">
        <v>42240</v>
      </c>
      <c r="B15611" s="200">
        <v>17097.5</v>
      </c>
      <c r="C15611" s="201">
        <f t="shared" si="486"/>
        <v>17.0975</v>
      </c>
      <c r="D15611" s="254">
        <f t="shared" si="487"/>
        <v>1.0663766248352191</v>
      </c>
    </row>
    <row r="15612" spans="1:4" x14ac:dyDescent="0.3">
      <c r="A15612" s="4">
        <v>42241</v>
      </c>
      <c r="B15612" s="200">
        <v>16985.900000000001</v>
      </c>
      <c r="C15612" s="201">
        <f t="shared" si="486"/>
        <v>16.985900000000001</v>
      </c>
      <c r="D15612" s="254">
        <f t="shared" si="487"/>
        <v>-0.65272700687234453</v>
      </c>
    </row>
    <row r="15613" spans="1:4" x14ac:dyDescent="0.3">
      <c r="A15613" s="4">
        <v>42242</v>
      </c>
      <c r="B15613" s="200">
        <v>17106.5</v>
      </c>
      <c r="C15613" s="201">
        <f t="shared" si="486"/>
        <v>17.1065</v>
      </c>
      <c r="D15613" s="254">
        <f t="shared" si="487"/>
        <v>0.71000064759594306</v>
      </c>
    </row>
    <row r="15614" spans="1:4" x14ac:dyDescent="0.3">
      <c r="A15614" s="4">
        <v>42243</v>
      </c>
      <c r="B15614" s="200">
        <v>16886.3</v>
      </c>
      <c r="C15614" s="201">
        <f t="shared" si="486"/>
        <v>16.886299999999999</v>
      </c>
      <c r="D15614" s="254">
        <f t="shared" si="487"/>
        <v>-1.2872300002922943</v>
      </c>
    </row>
    <row r="15615" spans="1:4" x14ac:dyDescent="0.3">
      <c r="A15615" s="4">
        <v>42244</v>
      </c>
      <c r="B15615" s="200">
        <v>16768.400000000001</v>
      </c>
      <c r="C15615" s="201">
        <f t="shared" si="486"/>
        <v>16.7684</v>
      </c>
      <c r="D15615" s="254">
        <f t="shared" si="487"/>
        <v>-0.69819913184059335</v>
      </c>
    </row>
    <row r="15616" spans="1:4" x14ac:dyDescent="0.3">
      <c r="A15616" s="4">
        <v>42247</v>
      </c>
      <c r="B15616" s="200">
        <v>16782.900000000001</v>
      </c>
      <c r="C15616" s="201">
        <f t="shared" si="486"/>
        <v>16.782900000000001</v>
      </c>
      <c r="D15616" s="254">
        <f t="shared" si="487"/>
        <v>8.6472173850804523E-2</v>
      </c>
    </row>
    <row r="15617" spans="1:4" x14ac:dyDescent="0.3">
      <c r="A15617" s="4">
        <v>42248</v>
      </c>
      <c r="B15617" s="200">
        <v>16869.2</v>
      </c>
      <c r="C15617" s="201">
        <f t="shared" si="486"/>
        <v>16.869199999999999</v>
      </c>
      <c r="D15617" s="254">
        <f t="shared" si="487"/>
        <v>0.51421387245349504</v>
      </c>
    </row>
    <row r="15618" spans="1:4" x14ac:dyDescent="0.3">
      <c r="A15618" s="4">
        <v>42249</v>
      </c>
      <c r="B15618" s="200">
        <v>16944.400000000001</v>
      </c>
      <c r="C15618" s="201">
        <f t="shared" si="486"/>
        <v>16.944400000000002</v>
      </c>
      <c r="D15618" s="254">
        <f t="shared" si="487"/>
        <v>0.44578284684513303</v>
      </c>
    </row>
    <row r="15619" spans="1:4" x14ac:dyDescent="0.3">
      <c r="A15619" s="4">
        <v>42250</v>
      </c>
      <c r="B15619" s="200">
        <v>16791.8</v>
      </c>
      <c r="C15619" s="201">
        <f t="shared" si="486"/>
        <v>16.791799999999999</v>
      </c>
      <c r="D15619" s="254">
        <f t="shared" si="487"/>
        <v>-0.90059252614433927</v>
      </c>
    </row>
    <row r="15620" spans="1:4" x14ac:dyDescent="0.3">
      <c r="A15620" s="4">
        <v>42251</v>
      </c>
      <c r="B15620" s="200">
        <v>16845.400000000001</v>
      </c>
      <c r="C15620" s="201">
        <f t="shared" si="486"/>
        <v>16.845400000000001</v>
      </c>
      <c r="D15620" s="254">
        <f t="shared" si="487"/>
        <v>0.31920342071727337</v>
      </c>
    </row>
    <row r="15621" spans="1:4" x14ac:dyDescent="0.3">
      <c r="A15621" s="4">
        <v>42254</v>
      </c>
      <c r="B15621" s="200">
        <v>16988</v>
      </c>
      <c r="C15621" s="201">
        <f t="shared" si="486"/>
        <v>16.988</v>
      </c>
      <c r="D15621" s="254">
        <f t="shared" si="487"/>
        <v>0.84652189915346288</v>
      </c>
    </row>
    <row r="15622" spans="1:4" x14ac:dyDescent="0.3">
      <c r="A15622" s="4">
        <v>42255</v>
      </c>
      <c r="B15622" s="200">
        <v>16797.899999999998</v>
      </c>
      <c r="C15622" s="201">
        <f t="shared" ref="C15622:C15685" si="488">B15622/1000</f>
        <v>16.797899999999998</v>
      </c>
      <c r="D15622" s="254">
        <f t="shared" si="487"/>
        <v>-1.1190251942547857</v>
      </c>
    </row>
    <row r="15623" spans="1:4" x14ac:dyDescent="0.3">
      <c r="A15623" s="4">
        <v>42256</v>
      </c>
      <c r="B15623" s="200">
        <v>16777.3</v>
      </c>
      <c r="C15623" s="201">
        <f t="shared" si="488"/>
        <v>16.7773</v>
      </c>
      <c r="D15623" s="254">
        <f t="shared" ref="D15623:D15686" si="489">((B15623/B15622)-1)*100</f>
        <v>-0.12263437691615309</v>
      </c>
    </row>
    <row r="15624" spans="1:4" x14ac:dyDescent="0.3">
      <c r="A15624" s="4">
        <v>42257</v>
      </c>
      <c r="B15624" s="200">
        <v>16810.300000000003</v>
      </c>
      <c r="C15624" s="201">
        <f t="shared" si="488"/>
        <v>16.810300000000002</v>
      </c>
      <c r="D15624" s="254">
        <f t="shared" si="489"/>
        <v>0.19669434295150889</v>
      </c>
    </row>
    <row r="15625" spans="1:4" x14ac:dyDescent="0.3">
      <c r="A15625" s="4">
        <v>42258</v>
      </c>
      <c r="B15625" s="200">
        <v>16826.099999999999</v>
      </c>
      <c r="C15625" s="201">
        <f t="shared" si="488"/>
        <v>16.8261</v>
      </c>
      <c r="D15625" s="254">
        <f t="shared" si="489"/>
        <v>9.3989994229692897E-2</v>
      </c>
    </row>
    <row r="15626" spans="1:4" x14ac:dyDescent="0.3">
      <c r="A15626" s="4">
        <v>42261</v>
      </c>
      <c r="B15626" s="200">
        <v>16816.8</v>
      </c>
      <c r="C15626" s="201">
        <f t="shared" si="488"/>
        <v>16.816800000000001</v>
      </c>
      <c r="D15626" s="254">
        <f t="shared" si="489"/>
        <v>-5.5271274983503815E-2</v>
      </c>
    </row>
    <row r="15627" spans="1:4" x14ac:dyDescent="0.3">
      <c r="A15627" s="4">
        <v>42262</v>
      </c>
      <c r="B15627" s="200">
        <v>16771.599999999999</v>
      </c>
      <c r="C15627" s="201">
        <f t="shared" si="488"/>
        <v>16.771599999999999</v>
      </c>
      <c r="D15627" s="254">
        <f t="shared" si="489"/>
        <v>-0.2687788402074176</v>
      </c>
    </row>
    <row r="15628" spans="1:4" x14ac:dyDescent="0.3">
      <c r="A15628" s="4">
        <v>42264</v>
      </c>
      <c r="B15628" s="200">
        <v>16568</v>
      </c>
      <c r="C15628" s="201">
        <f t="shared" si="488"/>
        <v>16.568000000000001</v>
      </c>
      <c r="D15628" s="254">
        <f t="shared" si="489"/>
        <v>-1.2139569271864215</v>
      </c>
    </row>
    <row r="15629" spans="1:4" x14ac:dyDescent="0.3">
      <c r="A15629" s="4">
        <v>42265</v>
      </c>
      <c r="B15629" s="200">
        <v>16539</v>
      </c>
      <c r="C15629" s="201">
        <f t="shared" si="488"/>
        <v>16.539000000000001</v>
      </c>
      <c r="D15629" s="254">
        <f t="shared" si="489"/>
        <v>-0.17503621438917927</v>
      </c>
    </row>
    <row r="15630" spans="1:4" x14ac:dyDescent="0.3">
      <c r="A15630" s="4">
        <v>42268</v>
      </c>
      <c r="B15630" s="200">
        <v>16686.5</v>
      </c>
      <c r="C15630" s="201">
        <f t="shared" si="488"/>
        <v>16.686499999999999</v>
      </c>
      <c r="D15630" s="254">
        <f t="shared" si="489"/>
        <v>0.89183142874418309</v>
      </c>
    </row>
    <row r="15631" spans="1:4" x14ac:dyDescent="0.3">
      <c r="A15631" s="4">
        <v>42269</v>
      </c>
      <c r="B15631" s="200">
        <v>16871.300000000003</v>
      </c>
      <c r="C15631" s="201">
        <f t="shared" si="488"/>
        <v>16.871300000000002</v>
      </c>
      <c r="D15631" s="254">
        <f t="shared" si="489"/>
        <v>1.1074820963054233</v>
      </c>
    </row>
    <row r="15632" spans="1:4" x14ac:dyDescent="0.3">
      <c r="A15632" s="4">
        <v>42270</v>
      </c>
      <c r="B15632" s="200">
        <v>17045.3</v>
      </c>
      <c r="C15632" s="201">
        <f t="shared" si="488"/>
        <v>17.045300000000001</v>
      </c>
      <c r="D15632" s="254">
        <f t="shared" si="489"/>
        <v>1.0313372413506716</v>
      </c>
    </row>
    <row r="15633" spans="1:4" x14ac:dyDescent="0.3">
      <c r="A15633" s="4">
        <v>42271</v>
      </c>
      <c r="B15633" s="200">
        <v>17114.899999999998</v>
      </c>
      <c r="C15633" s="201">
        <f t="shared" si="488"/>
        <v>17.114899999999999</v>
      </c>
      <c r="D15633" s="254">
        <f t="shared" si="489"/>
        <v>0.40832370213488289</v>
      </c>
    </row>
    <row r="15634" spans="1:4" x14ac:dyDescent="0.3">
      <c r="A15634" s="4">
        <v>42272</v>
      </c>
      <c r="B15634" s="200">
        <v>16959.5</v>
      </c>
      <c r="C15634" s="201">
        <f t="shared" si="488"/>
        <v>16.959499999999998</v>
      </c>
      <c r="D15634" s="254">
        <f t="shared" si="489"/>
        <v>-0.90798076529806648</v>
      </c>
    </row>
    <row r="15635" spans="1:4" x14ac:dyDescent="0.3">
      <c r="A15635" s="4">
        <v>42275</v>
      </c>
      <c r="B15635" s="200">
        <v>17007.3</v>
      </c>
      <c r="C15635" s="201">
        <f t="shared" si="488"/>
        <v>17.007300000000001</v>
      </c>
      <c r="D15635" s="254">
        <f t="shared" si="489"/>
        <v>0.28184793183760881</v>
      </c>
    </row>
    <row r="15636" spans="1:4" x14ac:dyDescent="0.3">
      <c r="A15636" s="4">
        <v>42276</v>
      </c>
      <c r="B15636" s="200">
        <v>17077.100000000002</v>
      </c>
      <c r="C15636" s="201">
        <f t="shared" si="488"/>
        <v>17.077100000000002</v>
      </c>
      <c r="D15636" s="254">
        <f t="shared" si="489"/>
        <v>0.41041199955313967</v>
      </c>
    </row>
    <row r="15637" spans="1:4" x14ac:dyDescent="0.3">
      <c r="A15637" s="4">
        <v>42277</v>
      </c>
      <c r="B15637" s="200">
        <v>16905.3</v>
      </c>
      <c r="C15637" s="201">
        <f t="shared" si="488"/>
        <v>16.9053</v>
      </c>
      <c r="D15637" s="254">
        <f t="shared" si="489"/>
        <v>-1.0060256132481626</v>
      </c>
    </row>
    <row r="15638" spans="1:4" x14ac:dyDescent="0.3">
      <c r="A15638" s="4">
        <v>42278</v>
      </c>
      <c r="B15638" s="200">
        <v>16856.599999999999</v>
      </c>
      <c r="C15638" s="201">
        <f t="shared" si="488"/>
        <v>16.8566</v>
      </c>
      <c r="D15638" s="254">
        <f t="shared" si="489"/>
        <v>-0.28807533732024826</v>
      </c>
    </row>
    <row r="15639" spans="1:4" x14ac:dyDescent="0.3">
      <c r="A15639" s="4">
        <v>42279</v>
      </c>
      <c r="B15639" s="200">
        <v>16816.199999999997</v>
      </c>
      <c r="C15639" s="201">
        <f t="shared" si="488"/>
        <v>16.816199999999998</v>
      </c>
      <c r="D15639" s="254">
        <f t="shared" si="489"/>
        <v>-0.23966873509486675</v>
      </c>
    </row>
    <row r="15640" spans="1:4" x14ac:dyDescent="0.3">
      <c r="A15640" s="4">
        <v>42282</v>
      </c>
      <c r="B15640" s="200">
        <v>16694.099999999999</v>
      </c>
      <c r="C15640" s="201">
        <f t="shared" si="488"/>
        <v>16.694099999999999</v>
      </c>
      <c r="D15640" s="254">
        <f t="shared" si="489"/>
        <v>-0.72608556035250738</v>
      </c>
    </row>
    <row r="15641" spans="1:4" x14ac:dyDescent="0.3">
      <c r="A15641" s="4">
        <v>42283</v>
      </c>
      <c r="B15641" s="200">
        <v>16687.8</v>
      </c>
      <c r="C15641" s="201">
        <f t="shared" si="488"/>
        <v>16.687799999999999</v>
      </c>
      <c r="D15641" s="254">
        <f t="shared" si="489"/>
        <v>-3.7737883443844655E-2</v>
      </c>
    </row>
    <row r="15642" spans="1:4" x14ac:dyDescent="0.3">
      <c r="A15642" s="4">
        <v>42284</v>
      </c>
      <c r="B15642" s="200">
        <v>16576.2</v>
      </c>
      <c r="C15642" s="201">
        <f t="shared" si="488"/>
        <v>16.5762</v>
      </c>
      <c r="D15642" s="254">
        <f t="shared" si="489"/>
        <v>-0.6687520224355481</v>
      </c>
    </row>
    <row r="15643" spans="1:4" x14ac:dyDescent="0.3">
      <c r="A15643" s="4">
        <v>42285</v>
      </c>
      <c r="B15643" s="200">
        <v>16546.399999999998</v>
      </c>
      <c r="C15643" s="201">
        <f t="shared" si="488"/>
        <v>16.546399999999998</v>
      </c>
      <c r="D15643" s="254">
        <f t="shared" si="489"/>
        <v>-0.1797758231681712</v>
      </c>
    </row>
    <row r="15644" spans="1:4" x14ac:dyDescent="0.3">
      <c r="A15644" s="4">
        <v>42286</v>
      </c>
      <c r="B15644" s="200">
        <v>16418</v>
      </c>
      <c r="C15644" s="201">
        <f t="shared" si="488"/>
        <v>16.417999999999999</v>
      </c>
      <c r="D15644" s="254">
        <f t="shared" si="489"/>
        <v>-0.77599961320889976</v>
      </c>
    </row>
    <row r="15645" spans="1:4" x14ac:dyDescent="0.3">
      <c r="A15645" s="4">
        <v>42289</v>
      </c>
      <c r="B15645" s="200">
        <v>16421.900000000001</v>
      </c>
      <c r="C15645" s="201">
        <f t="shared" si="488"/>
        <v>16.421900000000001</v>
      </c>
      <c r="D15645" s="254">
        <f t="shared" si="489"/>
        <v>2.3754415885002267E-2</v>
      </c>
    </row>
    <row r="15646" spans="1:4" x14ac:dyDescent="0.3">
      <c r="A15646" s="4">
        <v>42290</v>
      </c>
      <c r="B15646" s="200">
        <v>16584.800000000003</v>
      </c>
      <c r="C15646" s="201">
        <f t="shared" si="488"/>
        <v>16.584800000000001</v>
      </c>
      <c r="D15646" s="254">
        <f t="shared" si="489"/>
        <v>0.99196804267474015</v>
      </c>
    </row>
    <row r="15647" spans="1:4" x14ac:dyDescent="0.3">
      <c r="A15647" s="4">
        <v>42291</v>
      </c>
      <c r="B15647" s="200">
        <v>16580.400000000001</v>
      </c>
      <c r="C15647" s="201">
        <f t="shared" si="488"/>
        <v>16.580400000000001</v>
      </c>
      <c r="D15647" s="254">
        <f t="shared" si="489"/>
        <v>-2.6530316916706376E-2</v>
      </c>
    </row>
    <row r="15648" spans="1:4" x14ac:dyDescent="0.3">
      <c r="A15648" s="4">
        <v>42292</v>
      </c>
      <c r="B15648" s="200">
        <v>16425</v>
      </c>
      <c r="C15648" s="201">
        <f t="shared" si="488"/>
        <v>16.425000000000001</v>
      </c>
      <c r="D15648" s="254">
        <f t="shared" si="489"/>
        <v>-0.93725121227474784</v>
      </c>
    </row>
    <row r="15649" spans="1:4" x14ac:dyDescent="0.3">
      <c r="A15649" s="4">
        <v>42293</v>
      </c>
      <c r="B15649" s="200">
        <v>16395.900000000001</v>
      </c>
      <c r="C15649" s="201">
        <f t="shared" si="488"/>
        <v>16.395900000000001</v>
      </c>
      <c r="D15649" s="254">
        <f t="shared" si="489"/>
        <v>-0.17716894977167774</v>
      </c>
    </row>
    <row r="15650" spans="1:4" x14ac:dyDescent="0.3">
      <c r="A15650" s="4">
        <v>42296</v>
      </c>
      <c r="B15650" s="200">
        <v>16489.899999999998</v>
      </c>
      <c r="C15650" s="201">
        <f t="shared" si="488"/>
        <v>16.489899999999999</v>
      </c>
      <c r="D15650" s="254">
        <f t="shared" si="489"/>
        <v>0.57331406022234077</v>
      </c>
    </row>
    <row r="15651" spans="1:4" x14ac:dyDescent="0.3">
      <c r="A15651" s="4">
        <v>42297</v>
      </c>
      <c r="B15651" s="200">
        <v>16561.800000000003</v>
      </c>
      <c r="C15651" s="201">
        <f t="shared" si="488"/>
        <v>16.561800000000002</v>
      </c>
      <c r="D15651" s="254">
        <f t="shared" si="489"/>
        <v>0.43602447558812596</v>
      </c>
    </row>
    <row r="15652" spans="1:4" x14ac:dyDescent="0.3">
      <c r="A15652" s="4">
        <v>42298</v>
      </c>
      <c r="B15652" s="200">
        <v>16660</v>
      </c>
      <c r="C15652" s="201">
        <f t="shared" si="488"/>
        <v>16.66</v>
      </c>
      <c r="D15652" s="254">
        <f t="shared" si="489"/>
        <v>0.59293072009078962</v>
      </c>
    </row>
    <row r="15653" spans="1:4" x14ac:dyDescent="0.3">
      <c r="A15653" s="4">
        <v>42299</v>
      </c>
      <c r="B15653" s="200">
        <v>16528.400000000001</v>
      </c>
      <c r="C15653" s="201">
        <f t="shared" si="488"/>
        <v>16.528400000000001</v>
      </c>
      <c r="D15653" s="254">
        <f t="shared" si="489"/>
        <v>-0.78991596638654515</v>
      </c>
    </row>
    <row r="15654" spans="1:4" x14ac:dyDescent="0.3">
      <c r="A15654" s="4">
        <v>42300</v>
      </c>
      <c r="B15654" s="200">
        <v>16513.8</v>
      </c>
      <c r="C15654" s="201">
        <f t="shared" si="488"/>
        <v>16.5138</v>
      </c>
      <c r="D15654" s="254">
        <f t="shared" si="489"/>
        <v>-8.8332808983337952E-2</v>
      </c>
    </row>
    <row r="15655" spans="1:4" x14ac:dyDescent="0.3">
      <c r="A15655" s="4">
        <v>42303</v>
      </c>
      <c r="B15655" s="200">
        <v>16499.8</v>
      </c>
      <c r="C15655" s="201">
        <f t="shared" si="488"/>
        <v>16.4998</v>
      </c>
      <c r="D15655" s="254">
        <f t="shared" si="489"/>
        <v>-8.4777579963424277E-2</v>
      </c>
    </row>
    <row r="15656" spans="1:4" x14ac:dyDescent="0.3">
      <c r="A15656" s="4">
        <v>42304</v>
      </c>
      <c r="B15656" s="200">
        <v>16554.5</v>
      </c>
      <c r="C15656" s="201">
        <f t="shared" si="488"/>
        <v>16.554500000000001</v>
      </c>
      <c r="D15656" s="254">
        <f t="shared" si="489"/>
        <v>0.33151916992932851</v>
      </c>
    </row>
    <row r="15657" spans="1:4" x14ac:dyDescent="0.3">
      <c r="A15657" s="4">
        <v>42305</v>
      </c>
      <c r="B15657" s="200">
        <v>16450.3</v>
      </c>
      <c r="C15657" s="201">
        <f t="shared" si="488"/>
        <v>16.450299999999999</v>
      </c>
      <c r="D15657" s="254">
        <f t="shared" si="489"/>
        <v>-0.62943610498656932</v>
      </c>
    </row>
    <row r="15658" spans="1:4" x14ac:dyDescent="0.3">
      <c r="A15658" s="4">
        <v>42306</v>
      </c>
      <c r="B15658" s="200">
        <v>16621.900000000001</v>
      </c>
      <c r="C15658" s="201">
        <f t="shared" si="488"/>
        <v>16.6219</v>
      </c>
      <c r="D15658" s="254">
        <f t="shared" si="489"/>
        <v>1.0431420703573835</v>
      </c>
    </row>
    <row r="15659" spans="1:4" x14ac:dyDescent="0.3">
      <c r="A15659" s="4">
        <v>42307</v>
      </c>
      <c r="B15659" s="200">
        <v>16524.400000000001</v>
      </c>
      <c r="C15659" s="201">
        <f t="shared" si="488"/>
        <v>16.5244</v>
      </c>
      <c r="D15659" s="254">
        <f t="shared" si="489"/>
        <v>-0.58657554190555405</v>
      </c>
    </row>
    <row r="15660" spans="1:4" x14ac:dyDescent="0.3">
      <c r="A15660" s="4">
        <v>42311</v>
      </c>
      <c r="B15660" s="200">
        <v>16419.599999999999</v>
      </c>
      <c r="C15660" s="201">
        <f t="shared" si="488"/>
        <v>16.419599999999999</v>
      </c>
      <c r="D15660" s="254">
        <f t="shared" si="489"/>
        <v>-0.63421364769675748</v>
      </c>
    </row>
    <row r="15661" spans="1:4" x14ac:dyDescent="0.3">
      <c r="A15661" s="4">
        <v>42312</v>
      </c>
      <c r="B15661" s="200">
        <v>16514.7</v>
      </c>
      <c r="C15661" s="201">
        <f t="shared" si="488"/>
        <v>16.514700000000001</v>
      </c>
      <c r="D15661" s="254">
        <f t="shared" si="489"/>
        <v>0.57918585105607434</v>
      </c>
    </row>
    <row r="15662" spans="1:4" x14ac:dyDescent="0.3">
      <c r="A15662" s="4">
        <v>42313</v>
      </c>
      <c r="B15662" s="200">
        <v>16595.900000000001</v>
      </c>
      <c r="C15662" s="201">
        <f t="shared" si="488"/>
        <v>16.5959</v>
      </c>
      <c r="D15662" s="254">
        <f t="shared" si="489"/>
        <v>0.49168316711778459</v>
      </c>
    </row>
    <row r="15663" spans="1:4" x14ac:dyDescent="0.3">
      <c r="A15663" s="4">
        <v>42314</v>
      </c>
      <c r="B15663" s="200">
        <v>16838.2</v>
      </c>
      <c r="C15663" s="201">
        <f t="shared" si="488"/>
        <v>16.838200000000001</v>
      </c>
      <c r="D15663" s="254">
        <f t="shared" si="489"/>
        <v>1.4599991564181458</v>
      </c>
    </row>
    <row r="15664" spans="1:4" x14ac:dyDescent="0.3">
      <c r="A15664" s="4">
        <v>42317</v>
      </c>
      <c r="B15664" s="200">
        <v>16870</v>
      </c>
      <c r="C15664" s="201">
        <f t="shared" si="488"/>
        <v>16.87</v>
      </c>
      <c r="D15664" s="254">
        <f t="shared" si="489"/>
        <v>0.18885629105247492</v>
      </c>
    </row>
    <row r="15665" spans="1:4" x14ac:dyDescent="0.3">
      <c r="A15665" s="4">
        <v>42318</v>
      </c>
      <c r="B15665" s="200">
        <v>16765.8</v>
      </c>
      <c r="C15665" s="201">
        <f t="shared" si="488"/>
        <v>16.765799999999999</v>
      </c>
      <c r="D15665" s="254">
        <f t="shared" si="489"/>
        <v>-0.61766449318316763</v>
      </c>
    </row>
    <row r="15666" spans="1:4" x14ac:dyDescent="0.3">
      <c r="A15666" s="4">
        <v>42319</v>
      </c>
      <c r="B15666" s="200">
        <v>16717.300000000003</v>
      </c>
      <c r="C15666" s="201">
        <f t="shared" si="488"/>
        <v>16.717300000000002</v>
      </c>
      <c r="D15666" s="254">
        <f t="shared" si="489"/>
        <v>-0.28927936632905382</v>
      </c>
    </row>
    <row r="15667" spans="1:4" x14ac:dyDescent="0.3">
      <c r="A15667" s="4">
        <v>42320</v>
      </c>
      <c r="B15667" s="200">
        <v>16740.600000000002</v>
      </c>
      <c r="C15667" s="201">
        <f t="shared" si="488"/>
        <v>16.740600000000001</v>
      </c>
      <c r="D15667" s="254">
        <f t="shared" si="489"/>
        <v>0.13937657396827507</v>
      </c>
    </row>
    <row r="15668" spans="1:4" x14ac:dyDescent="0.3">
      <c r="A15668" s="4">
        <v>42321</v>
      </c>
      <c r="B15668" s="200">
        <v>16739.5</v>
      </c>
      <c r="C15668" s="201">
        <f t="shared" si="488"/>
        <v>16.7395</v>
      </c>
      <c r="D15668" s="254">
        <f t="shared" si="489"/>
        <v>-6.5708517018592261E-3</v>
      </c>
    </row>
    <row r="15669" spans="1:4" x14ac:dyDescent="0.3">
      <c r="A15669" s="4">
        <v>42325</v>
      </c>
      <c r="B15669" s="200">
        <v>16757</v>
      </c>
      <c r="C15669" s="201">
        <f t="shared" si="488"/>
        <v>16.757000000000001</v>
      </c>
      <c r="D15669" s="254">
        <f t="shared" si="489"/>
        <v>0.10454314645000906</v>
      </c>
    </row>
    <row r="15670" spans="1:4" x14ac:dyDescent="0.3">
      <c r="A15670" s="4">
        <v>42326</v>
      </c>
      <c r="B15670" s="200">
        <v>16763.599999999999</v>
      </c>
      <c r="C15670" s="201">
        <f t="shared" si="488"/>
        <v>16.7636</v>
      </c>
      <c r="D15670" s="254">
        <f t="shared" si="489"/>
        <v>3.9386525034301734E-2</v>
      </c>
    </row>
    <row r="15671" spans="1:4" x14ac:dyDescent="0.3">
      <c r="A15671" s="4">
        <v>42327</v>
      </c>
      <c r="B15671" s="200">
        <v>16574.8</v>
      </c>
      <c r="C15671" s="201">
        <f t="shared" si="488"/>
        <v>16.5748</v>
      </c>
      <c r="D15671" s="254">
        <f t="shared" si="489"/>
        <v>-1.1262497315612352</v>
      </c>
    </row>
    <row r="15672" spans="1:4" x14ac:dyDescent="0.3">
      <c r="A15672" s="4">
        <v>42328</v>
      </c>
      <c r="B15672" s="200">
        <v>16512</v>
      </c>
      <c r="C15672" s="201">
        <f t="shared" si="488"/>
        <v>16.512</v>
      </c>
      <c r="D15672" s="254">
        <f t="shared" si="489"/>
        <v>-0.37888843304292319</v>
      </c>
    </row>
    <row r="15673" spans="1:4" x14ac:dyDescent="0.3">
      <c r="A15673" s="4">
        <v>42331</v>
      </c>
      <c r="B15673" s="200">
        <v>16530.599999999999</v>
      </c>
      <c r="C15673" s="201">
        <f t="shared" si="488"/>
        <v>16.5306</v>
      </c>
      <c r="D15673" s="254">
        <f t="shared" si="489"/>
        <v>0.11264534883719257</v>
      </c>
    </row>
    <row r="15674" spans="1:4" x14ac:dyDescent="0.3">
      <c r="A15674" s="4">
        <v>42332</v>
      </c>
      <c r="B15674" s="200">
        <v>16470.5</v>
      </c>
      <c r="C15674" s="201">
        <f t="shared" si="488"/>
        <v>16.470500000000001</v>
      </c>
      <c r="D15674" s="254">
        <f t="shared" si="489"/>
        <v>-0.36356817054431501</v>
      </c>
    </row>
    <row r="15675" spans="1:4" x14ac:dyDescent="0.3">
      <c r="A15675" s="4">
        <v>42333</v>
      </c>
      <c r="B15675" s="200">
        <v>16554.8</v>
      </c>
      <c r="C15675" s="201">
        <f t="shared" si="488"/>
        <v>16.5548</v>
      </c>
      <c r="D15675" s="254">
        <f t="shared" si="489"/>
        <v>0.51182417048662998</v>
      </c>
    </row>
    <row r="15676" spans="1:4" x14ac:dyDescent="0.3">
      <c r="A15676" s="4">
        <v>42334</v>
      </c>
      <c r="B15676" s="200">
        <v>16549.2</v>
      </c>
      <c r="C15676" s="201">
        <f t="shared" si="488"/>
        <v>16.549199999999999</v>
      </c>
      <c r="D15676" s="254">
        <f t="shared" si="489"/>
        <v>-3.3827047140400079E-2</v>
      </c>
    </row>
    <row r="15677" spans="1:4" x14ac:dyDescent="0.3">
      <c r="A15677" s="4">
        <v>42335</v>
      </c>
      <c r="B15677" s="200">
        <v>16578.399999999998</v>
      </c>
      <c r="C15677" s="201">
        <f t="shared" si="488"/>
        <v>16.578399999999998</v>
      </c>
      <c r="D15677" s="254">
        <f t="shared" si="489"/>
        <v>0.1764435743117243</v>
      </c>
    </row>
    <row r="15678" spans="1:4" x14ac:dyDescent="0.3">
      <c r="A15678" s="4">
        <v>42338</v>
      </c>
      <c r="B15678" s="200">
        <v>16585.599999999999</v>
      </c>
      <c r="C15678" s="201">
        <f t="shared" si="488"/>
        <v>16.585599999999999</v>
      </c>
      <c r="D15678" s="254">
        <f t="shared" si="489"/>
        <v>4.3430005308109365E-2</v>
      </c>
    </row>
    <row r="15679" spans="1:4" x14ac:dyDescent="0.3">
      <c r="A15679" s="4">
        <v>42339</v>
      </c>
      <c r="B15679" s="200">
        <v>16510.400000000001</v>
      </c>
      <c r="C15679" s="201">
        <f t="shared" si="488"/>
        <v>16.510400000000001</v>
      </c>
      <c r="D15679" s="254">
        <f t="shared" si="489"/>
        <v>-0.45340536368896345</v>
      </c>
    </row>
    <row r="15680" spans="1:4" x14ac:dyDescent="0.3">
      <c r="A15680" s="4">
        <v>42340</v>
      </c>
      <c r="B15680" s="200">
        <v>16593.3</v>
      </c>
      <c r="C15680" s="201">
        <f t="shared" si="488"/>
        <v>16.593299999999999</v>
      </c>
      <c r="D15680" s="254">
        <f t="shared" si="489"/>
        <v>0.50210776238006627</v>
      </c>
    </row>
    <row r="15681" spans="1:4" x14ac:dyDescent="0.3">
      <c r="A15681" s="4">
        <v>42341</v>
      </c>
      <c r="B15681" s="200">
        <v>16709.5</v>
      </c>
      <c r="C15681" s="201">
        <f t="shared" si="488"/>
        <v>16.709499999999998</v>
      </c>
      <c r="D15681" s="254">
        <f t="shared" si="489"/>
        <v>0.70028264419976782</v>
      </c>
    </row>
    <row r="15682" spans="1:4" x14ac:dyDescent="0.3">
      <c r="A15682" s="4">
        <v>42342</v>
      </c>
      <c r="B15682" s="200">
        <v>16675.7</v>
      </c>
      <c r="C15682" s="201">
        <f t="shared" si="488"/>
        <v>16.675699999999999</v>
      </c>
      <c r="D15682" s="254">
        <f t="shared" si="489"/>
        <v>-0.20228014004008976</v>
      </c>
    </row>
    <row r="15683" spans="1:4" x14ac:dyDescent="0.3">
      <c r="A15683" s="4">
        <v>42345</v>
      </c>
      <c r="B15683" s="200">
        <v>16904.399999999998</v>
      </c>
      <c r="C15683" s="201">
        <f t="shared" si="488"/>
        <v>16.904399999999999</v>
      </c>
      <c r="D15683" s="254">
        <f t="shared" si="489"/>
        <v>1.3714566704845721</v>
      </c>
    </row>
    <row r="15684" spans="1:4" x14ac:dyDescent="0.3">
      <c r="A15684" s="4">
        <v>42346</v>
      </c>
      <c r="B15684" s="200">
        <v>17016.400000000001</v>
      </c>
      <c r="C15684" s="201">
        <f t="shared" si="488"/>
        <v>17.016400000000001</v>
      </c>
      <c r="D15684" s="254">
        <f t="shared" si="489"/>
        <v>0.66254939542369495</v>
      </c>
    </row>
    <row r="15685" spans="1:4" x14ac:dyDescent="0.3">
      <c r="A15685" s="4">
        <v>42347</v>
      </c>
      <c r="B15685" s="200">
        <v>17016</v>
      </c>
      <c r="C15685" s="201">
        <f t="shared" si="488"/>
        <v>17.015999999999998</v>
      </c>
      <c r="D15685" s="254">
        <f t="shared" si="489"/>
        <v>-2.3506734679545893E-3</v>
      </c>
    </row>
    <row r="15686" spans="1:4" x14ac:dyDescent="0.3">
      <c r="A15686" s="4">
        <v>42348</v>
      </c>
      <c r="B15686" s="200">
        <v>17075</v>
      </c>
      <c r="C15686" s="201">
        <f t="shared" ref="C15686:C15749" si="490">B15686/1000</f>
        <v>17.074999999999999</v>
      </c>
      <c r="D15686" s="254">
        <f t="shared" si="489"/>
        <v>0.3467324870709998</v>
      </c>
    </row>
    <row r="15687" spans="1:4" x14ac:dyDescent="0.3">
      <c r="A15687" s="4">
        <v>42349</v>
      </c>
      <c r="B15687" s="200">
        <v>17359.2</v>
      </c>
      <c r="C15687" s="201">
        <f t="shared" si="490"/>
        <v>17.359200000000001</v>
      </c>
      <c r="D15687" s="254">
        <f t="shared" ref="D15687:D15750" si="491">((B15687/B15686)-1)*100</f>
        <v>1.6644216691068747</v>
      </c>
    </row>
    <row r="15688" spans="1:4" x14ac:dyDescent="0.3">
      <c r="A15688" s="4">
        <v>42352</v>
      </c>
      <c r="B15688" s="200">
        <v>17377.600000000002</v>
      </c>
      <c r="C15688" s="201">
        <f t="shared" si="490"/>
        <v>17.377600000000001</v>
      </c>
      <c r="D15688" s="254">
        <f t="shared" si="491"/>
        <v>0.10599566800313376</v>
      </c>
    </row>
    <row r="15689" spans="1:4" x14ac:dyDescent="0.3">
      <c r="A15689" s="4">
        <v>42353</v>
      </c>
      <c r="B15689" s="200">
        <v>17152.899999999998</v>
      </c>
      <c r="C15689" s="201">
        <f t="shared" si="490"/>
        <v>17.152899999999999</v>
      </c>
      <c r="D15689" s="254">
        <f t="shared" si="491"/>
        <v>-1.2930439186078835</v>
      </c>
    </row>
    <row r="15690" spans="1:4" x14ac:dyDescent="0.3">
      <c r="A15690" s="4">
        <v>42354</v>
      </c>
      <c r="B15690" s="200">
        <v>17136</v>
      </c>
      <c r="C15690" s="201">
        <f t="shared" si="490"/>
        <v>17.135999999999999</v>
      </c>
      <c r="D15690" s="254">
        <f t="shared" si="491"/>
        <v>-9.8525613744604446E-2</v>
      </c>
    </row>
    <row r="15691" spans="1:4" x14ac:dyDescent="0.3">
      <c r="A15691" s="4">
        <v>42355</v>
      </c>
      <c r="B15691" s="200">
        <v>17100</v>
      </c>
      <c r="C15691" s="201">
        <f t="shared" si="490"/>
        <v>17.100000000000001</v>
      </c>
      <c r="D15691" s="254">
        <f t="shared" si="491"/>
        <v>-0.21008403361344463</v>
      </c>
    </row>
    <row r="15692" spans="1:4" x14ac:dyDescent="0.3">
      <c r="A15692" s="4">
        <v>42356</v>
      </c>
      <c r="B15692" s="200">
        <v>17013.899999999998</v>
      </c>
      <c r="C15692" s="201">
        <f t="shared" si="490"/>
        <v>17.0139</v>
      </c>
      <c r="D15692" s="254">
        <f t="shared" si="491"/>
        <v>-0.50350877192983923</v>
      </c>
    </row>
    <row r="15693" spans="1:4" x14ac:dyDescent="0.3">
      <c r="A15693" s="4">
        <v>42359</v>
      </c>
      <c r="B15693" s="200">
        <v>17103.400000000001</v>
      </c>
      <c r="C15693" s="201">
        <f t="shared" si="490"/>
        <v>17.103400000000001</v>
      </c>
      <c r="D15693" s="254">
        <f t="shared" si="491"/>
        <v>0.52604047278992372</v>
      </c>
    </row>
    <row r="15694" spans="1:4" x14ac:dyDescent="0.3">
      <c r="A15694" s="4">
        <v>42360</v>
      </c>
      <c r="B15694" s="200">
        <v>17184.7</v>
      </c>
      <c r="C15694" s="201">
        <f t="shared" si="490"/>
        <v>17.184699999999999</v>
      </c>
      <c r="D15694" s="254">
        <f t="shared" si="491"/>
        <v>0.47534408363250069</v>
      </c>
    </row>
    <row r="15695" spans="1:4" x14ac:dyDescent="0.3">
      <c r="A15695" s="4">
        <v>42361</v>
      </c>
      <c r="B15695" s="200">
        <v>17195.3</v>
      </c>
      <c r="C15695" s="201">
        <f t="shared" si="490"/>
        <v>17.1953</v>
      </c>
      <c r="D15695" s="254">
        <f t="shared" si="491"/>
        <v>6.1682775957683234E-2</v>
      </c>
    </row>
    <row r="15696" spans="1:4" x14ac:dyDescent="0.3">
      <c r="A15696" s="4">
        <v>42362</v>
      </c>
      <c r="B15696" s="200">
        <v>17276</v>
      </c>
      <c r="C15696" s="201">
        <f t="shared" si="490"/>
        <v>17.276</v>
      </c>
      <c r="D15696" s="254">
        <f t="shared" si="491"/>
        <v>0.46931428936978214</v>
      </c>
    </row>
    <row r="15697" spans="1:4" x14ac:dyDescent="0.3">
      <c r="A15697" s="4">
        <v>42366</v>
      </c>
      <c r="B15697" s="200">
        <v>17271</v>
      </c>
      <c r="C15697" s="201">
        <f t="shared" si="490"/>
        <v>17.271000000000001</v>
      </c>
      <c r="D15697" s="254">
        <f t="shared" si="491"/>
        <v>-2.8941884695532494E-2</v>
      </c>
    </row>
    <row r="15698" spans="1:4" x14ac:dyDescent="0.3">
      <c r="A15698" s="4">
        <v>42367</v>
      </c>
      <c r="B15698" s="200">
        <v>17206.5</v>
      </c>
      <c r="C15698" s="201">
        <f t="shared" si="490"/>
        <v>17.206499999999998</v>
      </c>
      <c r="D15698" s="254">
        <f t="shared" si="491"/>
        <v>-0.37345839847142681</v>
      </c>
    </row>
    <row r="15699" spans="1:4" x14ac:dyDescent="0.3">
      <c r="A15699" s="4">
        <v>42368</v>
      </c>
      <c r="B15699" s="200">
        <v>17339.8</v>
      </c>
      <c r="C15699" s="201">
        <f t="shared" si="490"/>
        <v>17.3398</v>
      </c>
      <c r="D15699" s="254">
        <f t="shared" si="491"/>
        <v>0.7747072327318083</v>
      </c>
    </row>
    <row r="15700" spans="1:4" x14ac:dyDescent="0.3">
      <c r="A15700" s="4">
        <v>42369</v>
      </c>
      <c r="B15700" s="200">
        <v>17248.7</v>
      </c>
      <c r="C15700" s="201">
        <f t="shared" si="490"/>
        <v>17.248699999999999</v>
      </c>
      <c r="D15700" s="254">
        <f t="shared" si="491"/>
        <v>-0.52538091558148592</v>
      </c>
    </row>
    <row r="15701" spans="1:4" x14ac:dyDescent="0.3">
      <c r="A15701" s="4">
        <v>42373</v>
      </c>
      <c r="B15701" s="200">
        <v>17352.900000000001</v>
      </c>
      <c r="C15701" s="201">
        <f t="shared" si="490"/>
        <v>17.352900000000002</v>
      </c>
      <c r="D15701" s="254">
        <f t="shared" si="491"/>
        <v>0.60410349765489535</v>
      </c>
    </row>
    <row r="15702" spans="1:4" x14ac:dyDescent="0.3">
      <c r="A15702" s="4">
        <v>42374</v>
      </c>
      <c r="B15702" s="200">
        <v>17345.600000000002</v>
      </c>
      <c r="C15702" s="201">
        <f t="shared" si="490"/>
        <v>17.345600000000001</v>
      </c>
      <c r="D15702" s="254">
        <f t="shared" si="491"/>
        <v>-4.2067896432296248E-2</v>
      </c>
    </row>
    <row r="15703" spans="1:4" x14ac:dyDescent="0.3">
      <c r="A15703" s="4">
        <v>42375</v>
      </c>
      <c r="B15703" s="200">
        <v>17441.099999999999</v>
      </c>
      <c r="C15703" s="201">
        <f t="shared" si="490"/>
        <v>17.441099999999999</v>
      </c>
      <c r="D15703" s="254">
        <f t="shared" si="491"/>
        <v>0.55057190296095015</v>
      </c>
    </row>
    <row r="15704" spans="1:4" x14ac:dyDescent="0.3">
      <c r="A15704" s="4">
        <v>42376</v>
      </c>
      <c r="B15704" s="200">
        <v>17656.8</v>
      </c>
      <c r="C15704" s="201">
        <f t="shared" si="490"/>
        <v>17.6568</v>
      </c>
      <c r="D15704" s="254">
        <f t="shared" si="491"/>
        <v>1.2367339215989759</v>
      </c>
    </row>
    <row r="15705" spans="1:4" x14ac:dyDescent="0.3">
      <c r="A15705" s="4">
        <v>42377</v>
      </c>
      <c r="B15705" s="200">
        <v>17928.3</v>
      </c>
      <c r="C15705" s="201">
        <f t="shared" si="490"/>
        <v>17.9283</v>
      </c>
      <c r="D15705" s="254">
        <f t="shared" si="491"/>
        <v>1.5376512165284684</v>
      </c>
    </row>
    <row r="15706" spans="1:4" x14ac:dyDescent="0.3">
      <c r="A15706" s="4">
        <v>42380</v>
      </c>
      <c r="B15706" s="200">
        <v>17930.399999999998</v>
      </c>
      <c r="C15706" s="201">
        <f t="shared" si="490"/>
        <v>17.930399999999999</v>
      </c>
      <c r="D15706" s="254">
        <f t="shared" si="491"/>
        <v>1.171332474354525E-2</v>
      </c>
    </row>
    <row r="15707" spans="1:4" x14ac:dyDescent="0.3">
      <c r="A15707" s="4">
        <v>42381</v>
      </c>
      <c r="B15707" s="200">
        <v>17911.899999999998</v>
      </c>
      <c r="C15707" s="201">
        <f t="shared" si="490"/>
        <v>17.911899999999999</v>
      </c>
      <c r="D15707" s="254">
        <f t="shared" si="491"/>
        <v>-0.10317672779190934</v>
      </c>
    </row>
    <row r="15708" spans="1:4" x14ac:dyDescent="0.3">
      <c r="A15708" s="4">
        <v>42382</v>
      </c>
      <c r="B15708" s="200">
        <v>17850</v>
      </c>
      <c r="C15708" s="201">
        <f t="shared" si="490"/>
        <v>17.850000000000001</v>
      </c>
      <c r="D15708" s="254">
        <f t="shared" si="491"/>
        <v>-0.34558031252964749</v>
      </c>
    </row>
    <row r="15709" spans="1:4" x14ac:dyDescent="0.3">
      <c r="A15709" s="4">
        <v>42383</v>
      </c>
      <c r="B15709" s="200">
        <v>17912.099999999999</v>
      </c>
      <c r="C15709" s="201">
        <f t="shared" si="490"/>
        <v>17.912099999999999</v>
      </c>
      <c r="D15709" s="254">
        <f t="shared" si="491"/>
        <v>0.34789915966386697</v>
      </c>
    </row>
    <row r="15710" spans="1:4" x14ac:dyDescent="0.3">
      <c r="A15710" s="4">
        <v>42384</v>
      </c>
      <c r="B15710" s="200">
        <v>18210.8</v>
      </c>
      <c r="C15710" s="201">
        <f t="shared" si="490"/>
        <v>18.210799999999999</v>
      </c>
      <c r="D15710" s="254">
        <f t="shared" si="491"/>
        <v>1.6675878316891879</v>
      </c>
    </row>
    <row r="15711" spans="1:4" x14ac:dyDescent="0.3">
      <c r="A15711" s="4">
        <v>42387</v>
      </c>
      <c r="B15711" s="200">
        <v>18232.7</v>
      </c>
      <c r="C15711" s="201">
        <f t="shared" si="490"/>
        <v>18.232700000000001</v>
      </c>
      <c r="D15711" s="254">
        <f t="shared" si="491"/>
        <v>0.12025830825663775</v>
      </c>
    </row>
    <row r="15712" spans="1:4" x14ac:dyDescent="0.3">
      <c r="A15712" s="4">
        <v>42388</v>
      </c>
      <c r="B15712" s="200">
        <v>18194.7</v>
      </c>
      <c r="C15712" s="201">
        <f t="shared" si="490"/>
        <v>18.194700000000001</v>
      </c>
      <c r="D15712" s="254">
        <f t="shared" si="491"/>
        <v>-0.20841674573705005</v>
      </c>
    </row>
    <row r="15713" spans="1:4" x14ac:dyDescent="0.3">
      <c r="A15713" s="4">
        <v>42389</v>
      </c>
      <c r="B15713" s="200">
        <v>18608</v>
      </c>
      <c r="C15713" s="201">
        <f t="shared" si="490"/>
        <v>18.608000000000001</v>
      </c>
      <c r="D15713" s="254">
        <f t="shared" si="491"/>
        <v>2.2715406134753424</v>
      </c>
    </row>
    <row r="15714" spans="1:4" x14ac:dyDescent="0.3">
      <c r="A15714" s="4">
        <v>42390</v>
      </c>
      <c r="B15714" s="200">
        <v>18508.400000000001</v>
      </c>
      <c r="C15714" s="201">
        <f t="shared" si="490"/>
        <v>18.508400000000002</v>
      </c>
      <c r="D15714" s="254">
        <f t="shared" si="491"/>
        <v>-0.53525365434221595</v>
      </c>
    </row>
    <row r="15715" spans="1:4" x14ac:dyDescent="0.3">
      <c r="A15715" s="4">
        <v>42391</v>
      </c>
      <c r="B15715" s="200">
        <v>18428</v>
      </c>
      <c r="C15715" s="201">
        <f t="shared" si="490"/>
        <v>18.428000000000001</v>
      </c>
      <c r="D15715" s="254">
        <f t="shared" si="491"/>
        <v>-0.43439735471462182</v>
      </c>
    </row>
    <row r="15716" spans="1:4" x14ac:dyDescent="0.3">
      <c r="A15716" s="4">
        <v>42394</v>
      </c>
      <c r="B15716" s="200">
        <v>18535.2</v>
      </c>
      <c r="C15716" s="201">
        <f t="shared" si="490"/>
        <v>18.5352</v>
      </c>
      <c r="D15716" s="254">
        <f t="shared" si="491"/>
        <v>0.58172346429345989</v>
      </c>
    </row>
    <row r="15717" spans="1:4" x14ac:dyDescent="0.3">
      <c r="A15717" s="4">
        <v>42395</v>
      </c>
      <c r="B15717" s="200">
        <v>18471.5</v>
      </c>
      <c r="C15717" s="201">
        <f t="shared" si="490"/>
        <v>18.471499999999999</v>
      </c>
      <c r="D15717" s="254">
        <f t="shared" si="491"/>
        <v>-0.34367042168415018</v>
      </c>
    </row>
    <row r="15718" spans="1:4" x14ac:dyDescent="0.3">
      <c r="A15718" s="4">
        <v>42396</v>
      </c>
      <c r="B15718" s="200">
        <v>18453</v>
      </c>
      <c r="C15718" s="201">
        <f t="shared" si="490"/>
        <v>18.452999999999999</v>
      </c>
      <c r="D15718" s="254">
        <f t="shared" si="491"/>
        <v>-0.10015429174674573</v>
      </c>
    </row>
    <row r="15719" spans="1:4" x14ac:dyDescent="0.3">
      <c r="A15719" s="4">
        <v>42397</v>
      </c>
      <c r="B15719" s="200">
        <v>18290.600000000002</v>
      </c>
      <c r="C15719" s="201">
        <f t="shared" si="490"/>
        <v>18.290600000000001</v>
      </c>
      <c r="D15719" s="254">
        <f t="shared" si="491"/>
        <v>-0.88007370075324776</v>
      </c>
    </row>
    <row r="15720" spans="1:4" x14ac:dyDescent="0.3">
      <c r="A15720" s="4">
        <v>42398</v>
      </c>
      <c r="B15720" s="200">
        <v>18193.5</v>
      </c>
      <c r="C15720" s="201">
        <f t="shared" si="490"/>
        <v>18.1935</v>
      </c>
      <c r="D15720" s="254">
        <f t="shared" si="491"/>
        <v>-0.53087378216134518</v>
      </c>
    </row>
    <row r="15721" spans="1:4" x14ac:dyDescent="0.3">
      <c r="A15721" s="4">
        <v>42402</v>
      </c>
      <c r="B15721" s="200">
        <v>18490.2</v>
      </c>
      <c r="C15721" s="201">
        <f t="shared" si="490"/>
        <v>18.490200000000002</v>
      </c>
      <c r="D15721" s="254">
        <f t="shared" si="491"/>
        <v>1.6308022095803398</v>
      </c>
    </row>
    <row r="15722" spans="1:4" x14ac:dyDescent="0.3">
      <c r="A15722" s="4">
        <v>42403</v>
      </c>
      <c r="B15722" s="200">
        <v>18453.7</v>
      </c>
      <c r="C15722" s="201">
        <f t="shared" si="490"/>
        <v>18.453700000000001</v>
      </c>
      <c r="D15722" s="254">
        <f t="shared" si="491"/>
        <v>-0.1974018669349209</v>
      </c>
    </row>
    <row r="15723" spans="1:4" x14ac:dyDescent="0.3">
      <c r="A15723" s="4">
        <v>42404</v>
      </c>
      <c r="B15723" s="200">
        <v>18189.099999999999</v>
      </c>
      <c r="C15723" s="201">
        <f t="shared" si="490"/>
        <v>18.1891</v>
      </c>
      <c r="D15723" s="254">
        <f t="shared" si="491"/>
        <v>-1.4338587925456836</v>
      </c>
    </row>
    <row r="15724" spans="1:4" x14ac:dyDescent="0.3">
      <c r="A15724" s="4">
        <v>42405</v>
      </c>
      <c r="B15724" s="200">
        <v>18374.8</v>
      </c>
      <c r="C15724" s="201">
        <f t="shared" si="490"/>
        <v>18.3748</v>
      </c>
      <c r="D15724" s="254">
        <f t="shared" si="491"/>
        <v>1.0209411130842172</v>
      </c>
    </row>
    <row r="15725" spans="1:4" x14ac:dyDescent="0.3">
      <c r="A15725" s="4">
        <v>42408</v>
      </c>
      <c r="B15725" s="200">
        <v>18695.900000000001</v>
      </c>
      <c r="C15725" s="201">
        <f t="shared" si="490"/>
        <v>18.695900000000002</v>
      </c>
      <c r="D15725" s="254">
        <f t="shared" si="491"/>
        <v>1.7475020136273667</v>
      </c>
    </row>
    <row r="15726" spans="1:4" x14ac:dyDescent="0.3">
      <c r="A15726" s="4">
        <v>42409</v>
      </c>
      <c r="B15726" s="200">
        <v>18781.8</v>
      </c>
      <c r="C15726" s="201">
        <f t="shared" si="490"/>
        <v>18.7818</v>
      </c>
      <c r="D15726" s="254">
        <f t="shared" si="491"/>
        <v>0.45945902577568809</v>
      </c>
    </row>
    <row r="15727" spans="1:4" x14ac:dyDescent="0.3">
      <c r="A15727" s="4">
        <v>42410</v>
      </c>
      <c r="B15727" s="200">
        <v>18808.900000000001</v>
      </c>
      <c r="C15727" s="201">
        <f t="shared" si="490"/>
        <v>18.808900000000001</v>
      </c>
      <c r="D15727" s="254">
        <f t="shared" si="491"/>
        <v>0.14428861983410979</v>
      </c>
    </row>
    <row r="15728" spans="1:4" x14ac:dyDescent="0.3">
      <c r="A15728" s="4">
        <v>42411</v>
      </c>
      <c r="B15728" s="200">
        <v>19175.400000000001</v>
      </c>
      <c r="C15728" s="201">
        <f t="shared" si="490"/>
        <v>19.1754</v>
      </c>
      <c r="D15728" s="254">
        <f t="shared" si="491"/>
        <v>1.9485456353109498</v>
      </c>
    </row>
    <row r="15729" spans="1:4" x14ac:dyDescent="0.3">
      <c r="A15729" s="4">
        <v>42412</v>
      </c>
      <c r="B15729" s="200">
        <v>19039.2</v>
      </c>
      <c r="C15729" s="201">
        <f t="shared" si="490"/>
        <v>19.039200000000001</v>
      </c>
      <c r="D15729" s="254">
        <f t="shared" si="491"/>
        <v>-0.71028505272380249</v>
      </c>
    </row>
    <row r="15730" spans="1:4" x14ac:dyDescent="0.3">
      <c r="A15730" s="4">
        <v>42415</v>
      </c>
      <c r="B15730" s="200">
        <v>18847.100000000002</v>
      </c>
      <c r="C15730" s="201">
        <f t="shared" si="490"/>
        <v>18.847100000000001</v>
      </c>
      <c r="D15730" s="254">
        <f t="shared" si="491"/>
        <v>-1.0089709651666001</v>
      </c>
    </row>
    <row r="15731" spans="1:4" x14ac:dyDescent="0.3">
      <c r="A15731" s="4">
        <v>42416</v>
      </c>
      <c r="B15731" s="200">
        <v>18814.800000000003</v>
      </c>
      <c r="C15731" s="201">
        <f t="shared" si="490"/>
        <v>18.814800000000002</v>
      </c>
      <c r="D15731" s="254">
        <f t="shared" si="491"/>
        <v>-0.1713791511691376</v>
      </c>
    </row>
    <row r="15732" spans="1:4" x14ac:dyDescent="0.3">
      <c r="A15732" s="4">
        <v>42417</v>
      </c>
      <c r="B15732" s="200">
        <v>18389.5</v>
      </c>
      <c r="C15732" s="201">
        <f t="shared" si="490"/>
        <v>18.389500000000002</v>
      </c>
      <c r="D15732" s="254">
        <f t="shared" si="491"/>
        <v>-2.26045453579099</v>
      </c>
    </row>
    <row r="15733" spans="1:4" x14ac:dyDescent="0.3">
      <c r="A15733" s="4">
        <v>42418</v>
      </c>
      <c r="B15733" s="200">
        <v>18143.899999999998</v>
      </c>
      <c r="C15733" s="201">
        <f t="shared" si="490"/>
        <v>18.143899999999999</v>
      </c>
      <c r="D15733" s="254">
        <f t="shared" si="491"/>
        <v>-1.3355447402050191</v>
      </c>
    </row>
    <row r="15734" spans="1:4" x14ac:dyDescent="0.3">
      <c r="A15734" s="4">
        <v>42419</v>
      </c>
      <c r="B15734" s="200">
        <v>18276.2</v>
      </c>
      <c r="C15734" s="201">
        <f t="shared" si="490"/>
        <v>18.276199999999999</v>
      </c>
      <c r="D15734" s="254">
        <f t="shared" si="491"/>
        <v>0.72917068546454189</v>
      </c>
    </row>
    <row r="15735" spans="1:4" x14ac:dyDescent="0.3">
      <c r="A15735" s="4">
        <v>42422</v>
      </c>
      <c r="B15735" s="200">
        <v>18056.8</v>
      </c>
      <c r="C15735" s="201">
        <f t="shared" si="490"/>
        <v>18.056799999999999</v>
      </c>
      <c r="D15735" s="254">
        <f t="shared" si="491"/>
        <v>-1.2004683686980933</v>
      </c>
    </row>
    <row r="15736" spans="1:4" x14ac:dyDescent="0.3">
      <c r="A15736" s="4">
        <v>42423</v>
      </c>
      <c r="B15736" s="200">
        <v>18194.8</v>
      </c>
      <c r="C15736" s="201">
        <f t="shared" si="490"/>
        <v>18.194800000000001</v>
      </c>
      <c r="D15736" s="254">
        <f t="shared" si="491"/>
        <v>0.76425501750032598</v>
      </c>
    </row>
    <row r="15737" spans="1:4" x14ac:dyDescent="0.3">
      <c r="A15737" s="4">
        <v>42424</v>
      </c>
      <c r="B15737" s="200">
        <v>18289.3</v>
      </c>
      <c r="C15737" s="201">
        <f t="shared" si="490"/>
        <v>18.289300000000001</v>
      </c>
      <c r="D15737" s="254">
        <f t="shared" si="491"/>
        <v>0.51937916327742251</v>
      </c>
    </row>
    <row r="15738" spans="1:4" x14ac:dyDescent="0.3">
      <c r="A15738" s="4">
        <v>42425</v>
      </c>
      <c r="B15738" s="200">
        <v>18168</v>
      </c>
      <c r="C15738" s="201">
        <f t="shared" si="490"/>
        <v>18.167999999999999</v>
      </c>
      <c r="D15738" s="254">
        <f t="shared" si="491"/>
        <v>-0.66322931987554679</v>
      </c>
    </row>
    <row r="15739" spans="1:4" x14ac:dyDescent="0.3">
      <c r="A15739" s="4">
        <v>42426</v>
      </c>
      <c r="B15739" s="200">
        <v>18170.599999999999</v>
      </c>
      <c r="C15739" s="201">
        <f t="shared" si="490"/>
        <v>18.1706</v>
      </c>
      <c r="D15739" s="254">
        <f t="shared" si="491"/>
        <v>1.4310876265954953E-2</v>
      </c>
    </row>
    <row r="15740" spans="1:4" x14ac:dyDescent="0.3">
      <c r="A15740" s="4">
        <v>42429</v>
      </c>
      <c r="B15740" s="200">
        <v>18102</v>
      </c>
      <c r="C15740" s="201">
        <f t="shared" si="490"/>
        <v>18.102</v>
      </c>
      <c r="D15740" s="254">
        <f t="shared" si="491"/>
        <v>-0.37753293782263331</v>
      </c>
    </row>
    <row r="15741" spans="1:4" x14ac:dyDescent="0.3">
      <c r="A15741" s="4">
        <v>42430</v>
      </c>
      <c r="B15741" s="200">
        <v>17943.2</v>
      </c>
      <c r="C15741" s="201">
        <f t="shared" si="490"/>
        <v>17.943200000000001</v>
      </c>
      <c r="D15741" s="254">
        <f t="shared" si="491"/>
        <v>-0.87725113247154596</v>
      </c>
    </row>
    <row r="15742" spans="1:4" x14ac:dyDescent="0.3">
      <c r="A15742" s="4">
        <v>42431</v>
      </c>
      <c r="B15742" s="200">
        <v>17856.100000000002</v>
      </c>
      <c r="C15742" s="201">
        <f t="shared" si="490"/>
        <v>17.856100000000001</v>
      </c>
      <c r="D15742" s="254">
        <f t="shared" si="491"/>
        <v>-0.48542066075170087</v>
      </c>
    </row>
    <row r="15743" spans="1:4" x14ac:dyDescent="0.3">
      <c r="A15743" s="4">
        <v>42432</v>
      </c>
      <c r="B15743" s="200">
        <v>17897.099999999999</v>
      </c>
      <c r="C15743" s="201">
        <f t="shared" si="490"/>
        <v>17.897099999999998</v>
      </c>
      <c r="D15743" s="254">
        <f t="shared" si="491"/>
        <v>0.22961340942309061</v>
      </c>
    </row>
    <row r="15744" spans="1:4" x14ac:dyDescent="0.3">
      <c r="A15744" s="4">
        <v>42433</v>
      </c>
      <c r="B15744" s="200">
        <v>17772.300000000003</v>
      </c>
      <c r="C15744" s="201">
        <f t="shared" si="490"/>
        <v>17.772300000000001</v>
      </c>
      <c r="D15744" s="254">
        <f t="shared" si="491"/>
        <v>-0.69731967748962731</v>
      </c>
    </row>
    <row r="15745" spans="1:4" x14ac:dyDescent="0.3">
      <c r="A15745" s="4">
        <v>42436</v>
      </c>
      <c r="B15745" s="200">
        <v>17752.600000000002</v>
      </c>
      <c r="C15745" s="201">
        <f t="shared" si="490"/>
        <v>17.752600000000001</v>
      </c>
      <c r="D15745" s="254">
        <f t="shared" si="491"/>
        <v>-0.11084665462546273</v>
      </c>
    </row>
    <row r="15746" spans="1:4" x14ac:dyDescent="0.3">
      <c r="A15746" s="4">
        <v>42437</v>
      </c>
      <c r="B15746" s="200">
        <v>17904.399999999998</v>
      </c>
      <c r="C15746" s="201">
        <f t="shared" si="490"/>
        <v>17.904399999999999</v>
      </c>
      <c r="D15746" s="254">
        <f t="shared" si="491"/>
        <v>0.85508601556951724</v>
      </c>
    </row>
    <row r="15747" spans="1:4" x14ac:dyDescent="0.3">
      <c r="A15747" s="4">
        <v>42438</v>
      </c>
      <c r="B15747" s="200">
        <v>17752.300000000003</v>
      </c>
      <c r="C15747" s="201">
        <f t="shared" si="490"/>
        <v>17.752300000000002</v>
      </c>
      <c r="D15747" s="254">
        <f t="shared" si="491"/>
        <v>-0.84951185183527178</v>
      </c>
    </row>
    <row r="15748" spans="1:4" x14ac:dyDescent="0.3">
      <c r="A15748" s="4">
        <v>42439</v>
      </c>
      <c r="B15748" s="200">
        <v>17860.099999999999</v>
      </c>
      <c r="C15748" s="201">
        <f t="shared" si="490"/>
        <v>17.860099999999999</v>
      </c>
      <c r="D15748" s="254">
        <f t="shared" si="491"/>
        <v>0.60724525836086674</v>
      </c>
    </row>
    <row r="15749" spans="1:4" x14ac:dyDescent="0.3">
      <c r="A15749" s="4">
        <v>42440</v>
      </c>
      <c r="B15749" s="200">
        <v>17700.199999999997</v>
      </c>
      <c r="C15749" s="201">
        <f t="shared" si="490"/>
        <v>17.700199999999999</v>
      </c>
      <c r="D15749" s="254">
        <f t="shared" si="491"/>
        <v>-0.89529173968792009</v>
      </c>
    </row>
    <row r="15750" spans="1:4" x14ac:dyDescent="0.3">
      <c r="A15750" s="4">
        <v>42443</v>
      </c>
      <c r="B15750" s="200">
        <v>17769.100000000002</v>
      </c>
      <c r="C15750" s="201">
        <f t="shared" ref="C15750:C15813" si="492">B15750/1000</f>
        <v>17.769100000000002</v>
      </c>
      <c r="D15750" s="254">
        <f t="shared" si="491"/>
        <v>0.38926113829225173</v>
      </c>
    </row>
    <row r="15751" spans="1:4" x14ac:dyDescent="0.3">
      <c r="A15751" s="4">
        <v>42444</v>
      </c>
      <c r="B15751" s="200">
        <v>17926</v>
      </c>
      <c r="C15751" s="201">
        <f t="shared" si="492"/>
        <v>17.925999999999998</v>
      </c>
      <c r="D15751" s="254">
        <f t="shared" ref="D15751:D15814" si="493">((B15751/B15750)-1)*100</f>
        <v>0.88299351120764147</v>
      </c>
    </row>
    <row r="15752" spans="1:4" x14ac:dyDescent="0.3">
      <c r="A15752" s="4">
        <v>42445</v>
      </c>
      <c r="B15752" s="200">
        <v>17930.800000000003</v>
      </c>
      <c r="C15752" s="201">
        <f t="shared" si="492"/>
        <v>17.930800000000001</v>
      </c>
      <c r="D15752" s="254">
        <f t="shared" si="493"/>
        <v>2.6776748856427446E-2</v>
      </c>
    </row>
    <row r="15753" spans="1:4" x14ac:dyDescent="0.3">
      <c r="A15753" s="4">
        <v>42446</v>
      </c>
      <c r="B15753" s="200">
        <v>17403.400000000001</v>
      </c>
      <c r="C15753" s="201">
        <f t="shared" si="492"/>
        <v>17.403400000000001</v>
      </c>
      <c r="D15753" s="254">
        <f t="shared" si="493"/>
        <v>-2.9413076940236982</v>
      </c>
    </row>
    <row r="15754" spans="1:4" x14ac:dyDescent="0.3">
      <c r="A15754" s="4">
        <v>42447</v>
      </c>
      <c r="B15754" s="200">
        <v>17299.5</v>
      </c>
      <c r="C15754" s="201">
        <f t="shared" si="492"/>
        <v>17.299499999999998</v>
      </c>
      <c r="D15754" s="254">
        <f t="shared" si="493"/>
        <v>-0.5970097796982321</v>
      </c>
    </row>
    <row r="15755" spans="1:4" x14ac:dyDescent="0.3">
      <c r="A15755" s="4">
        <v>42451</v>
      </c>
      <c r="B15755" s="200">
        <v>17336.099999999999</v>
      </c>
      <c r="C15755" s="201">
        <f t="shared" si="492"/>
        <v>17.336099999999998</v>
      </c>
      <c r="D15755" s="254">
        <f t="shared" si="493"/>
        <v>0.21156680828924301</v>
      </c>
    </row>
    <row r="15756" spans="1:4" x14ac:dyDescent="0.3">
      <c r="A15756" s="4">
        <v>42452</v>
      </c>
      <c r="B15756" s="200">
        <v>17527.3</v>
      </c>
      <c r="C15756" s="201">
        <f t="shared" si="492"/>
        <v>17.5273</v>
      </c>
      <c r="D15756" s="254">
        <f t="shared" si="493"/>
        <v>1.1029008831282772</v>
      </c>
    </row>
    <row r="15757" spans="1:4" x14ac:dyDescent="0.3">
      <c r="A15757" s="4">
        <v>42457</v>
      </c>
      <c r="B15757" s="200">
        <v>17461</v>
      </c>
      <c r="C15757" s="201">
        <f t="shared" si="492"/>
        <v>17.460999999999999</v>
      </c>
      <c r="D15757" s="254">
        <f t="shared" si="493"/>
        <v>-0.37826704626496843</v>
      </c>
    </row>
    <row r="15758" spans="1:4" x14ac:dyDescent="0.3">
      <c r="A15758" s="4">
        <v>42458</v>
      </c>
      <c r="B15758" s="200">
        <v>17401.5</v>
      </c>
      <c r="C15758" s="201">
        <f t="shared" si="492"/>
        <v>17.401499999999999</v>
      </c>
      <c r="D15758" s="254">
        <f t="shared" si="493"/>
        <v>-0.34075940667773752</v>
      </c>
    </row>
    <row r="15759" spans="1:4" x14ac:dyDescent="0.3">
      <c r="A15759" s="4">
        <v>42459</v>
      </c>
      <c r="B15759" s="200">
        <v>17250.900000000001</v>
      </c>
      <c r="C15759" s="201">
        <f t="shared" si="492"/>
        <v>17.250900000000001</v>
      </c>
      <c r="D15759" s="254">
        <f t="shared" si="493"/>
        <v>-0.86544263425566426</v>
      </c>
    </row>
    <row r="15760" spans="1:4" x14ac:dyDescent="0.3">
      <c r="A15760" s="4">
        <v>42460</v>
      </c>
      <c r="B15760" s="200">
        <v>17237</v>
      </c>
      <c r="C15760" s="201">
        <f t="shared" si="492"/>
        <v>17.236999999999998</v>
      </c>
      <c r="D15760" s="254">
        <f t="shared" si="493"/>
        <v>-8.0575506205482483E-2</v>
      </c>
    </row>
    <row r="15761" spans="1:4" x14ac:dyDescent="0.3">
      <c r="A15761" s="4">
        <v>42461</v>
      </c>
      <c r="B15761" s="200">
        <v>17333.8</v>
      </c>
      <c r="C15761" s="201">
        <f t="shared" si="492"/>
        <v>17.3338</v>
      </c>
      <c r="D15761" s="254">
        <f t="shared" si="493"/>
        <v>0.56158264199106522</v>
      </c>
    </row>
    <row r="15762" spans="1:4" x14ac:dyDescent="0.3">
      <c r="A15762" s="4">
        <v>42464</v>
      </c>
      <c r="B15762" s="200">
        <v>17448.399999999998</v>
      </c>
      <c r="C15762" s="201">
        <f t="shared" si="492"/>
        <v>17.448399999999999</v>
      </c>
      <c r="D15762" s="254">
        <f t="shared" si="493"/>
        <v>0.66113604633719625</v>
      </c>
    </row>
    <row r="15763" spans="1:4" x14ac:dyDescent="0.3">
      <c r="A15763" s="4">
        <v>42465</v>
      </c>
      <c r="B15763" s="200">
        <v>17725.2</v>
      </c>
      <c r="C15763" s="201">
        <f t="shared" si="492"/>
        <v>17.725200000000001</v>
      </c>
      <c r="D15763" s="254">
        <f t="shared" si="493"/>
        <v>1.5863918754728479</v>
      </c>
    </row>
    <row r="15764" spans="1:4" x14ac:dyDescent="0.3">
      <c r="A15764" s="4">
        <v>42466</v>
      </c>
      <c r="B15764" s="200">
        <v>17728.599999999999</v>
      </c>
      <c r="C15764" s="201">
        <f t="shared" si="492"/>
        <v>17.7286</v>
      </c>
      <c r="D15764" s="254">
        <f t="shared" si="493"/>
        <v>1.9181729966355476E-2</v>
      </c>
    </row>
    <row r="15765" spans="1:4" x14ac:dyDescent="0.3">
      <c r="A15765" s="4">
        <v>42467</v>
      </c>
      <c r="B15765" s="200">
        <v>17893</v>
      </c>
      <c r="C15765" s="201">
        <f t="shared" si="492"/>
        <v>17.893000000000001</v>
      </c>
      <c r="D15765" s="254">
        <f t="shared" si="493"/>
        <v>0.92731518563227144</v>
      </c>
    </row>
    <row r="15766" spans="1:4" x14ac:dyDescent="0.3">
      <c r="A15766" s="4">
        <v>42468</v>
      </c>
      <c r="B15766" s="200">
        <v>17739.100000000002</v>
      </c>
      <c r="C15766" s="201">
        <f t="shared" si="492"/>
        <v>17.739100000000001</v>
      </c>
      <c r="D15766" s="254">
        <f t="shared" si="493"/>
        <v>-0.86011289331021645</v>
      </c>
    </row>
    <row r="15767" spans="1:4" x14ac:dyDescent="0.3">
      <c r="A15767" s="4">
        <v>42471</v>
      </c>
      <c r="B15767" s="200">
        <v>17645.2</v>
      </c>
      <c r="C15767" s="201">
        <f t="shared" si="492"/>
        <v>17.645199999999999</v>
      </c>
      <c r="D15767" s="254">
        <f t="shared" si="493"/>
        <v>-0.529339143474028</v>
      </c>
    </row>
    <row r="15768" spans="1:4" x14ac:dyDescent="0.3">
      <c r="A15768" s="4">
        <v>42472</v>
      </c>
      <c r="B15768" s="200">
        <v>17571.899999999998</v>
      </c>
      <c r="C15768" s="201">
        <f t="shared" si="492"/>
        <v>17.571899999999999</v>
      </c>
      <c r="D15768" s="254">
        <f t="shared" si="493"/>
        <v>-0.41541042323126609</v>
      </c>
    </row>
    <row r="15769" spans="1:4" x14ac:dyDescent="0.3">
      <c r="A15769" s="4">
        <v>42473</v>
      </c>
      <c r="B15769" s="200">
        <v>17490</v>
      </c>
      <c r="C15769" s="201">
        <f t="shared" si="492"/>
        <v>17.489999999999998</v>
      </c>
      <c r="D15769" s="254">
        <f t="shared" si="493"/>
        <v>-0.46608505625457264</v>
      </c>
    </row>
    <row r="15770" spans="1:4" x14ac:dyDescent="0.3">
      <c r="A15770" s="4">
        <v>42474</v>
      </c>
      <c r="B15770" s="200">
        <v>17388</v>
      </c>
      <c r="C15770" s="201">
        <f t="shared" si="492"/>
        <v>17.388000000000002</v>
      </c>
      <c r="D15770" s="254">
        <f t="shared" si="493"/>
        <v>-0.58319039451114607</v>
      </c>
    </row>
    <row r="15771" spans="1:4" x14ac:dyDescent="0.3">
      <c r="A15771" s="4">
        <v>42475</v>
      </c>
      <c r="B15771" s="200">
        <v>17566.900000000001</v>
      </c>
      <c r="C15771" s="201">
        <f t="shared" si="492"/>
        <v>17.5669</v>
      </c>
      <c r="D15771" s="254">
        <f t="shared" si="493"/>
        <v>1.0288704853922415</v>
      </c>
    </row>
    <row r="15772" spans="1:4" x14ac:dyDescent="0.3">
      <c r="A15772" s="4">
        <v>42478</v>
      </c>
      <c r="B15772" s="200">
        <v>17459.800000000003</v>
      </c>
      <c r="C15772" s="201">
        <f t="shared" si="492"/>
        <v>17.459800000000001</v>
      </c>
      <c r="D15772" s="254">
        <f t="shared" si="493"/>
        <v>-0.60966932128035944</v>
      </c>
    </row>
    <row r="15773" spans="1:4" x14ac:dyDescent="0.3">
      <c r="A15773" s="4">
        <v>42479</v>
      </c>
      <c r="B15773" s="200">
        <v>17282.5</v>
      </c>
      <c r="C15773" s="201">
        <f t="shared" si="492"/>
        <v>17.282499999999999</v>
      </c>
      <c r="D15773" s="254">
        <f t="shared" si="493"/>
        <v>-1.0154755495481171</v>
      </c>
    </row>
    <row r="15774" spans="1:4" x14ac:dyDescent="0.3">
      <c r="A15774" s="4">
        <v>42480</v>
      </c>
      <c r="B15774" s="200">
        <v>17307.8</v>
      </c>
      <c r="C15774" s="201">
        <f t="shared" si="492"/>
        <v>17.3078</v>
      </c>
      <c r="D15774" s="254">
        <f t="shared" si="493"/>
        <v>0.14639085780412397</v>
      </c>
    </row>
    <row r="15775" spans="1:4" x14ac:dyDescent="0.3">
      <c r="A15775" s="4">
        <v>42481</v>
      </c>
      <c r="B15775" s="200">
        <v>17420.2</v>
      </c>
      <c r="C15775" s="201">
        <f t="shared" si="492"/>
        <v>17.420200000000001</v>
      </c>
      <c r="D15775" s="254">
        <f t="shared" si="493"/>
        <v>0.64941818139798713</v>
      </c>
    </row>
    <row r="15776" spans="1:4" x14ac:dyDescent="0.3">
      <c r="A15776" s="4">
        <v>42482</v>
      </c>
      <c r="B15776" s="200">
        <v>17435.900000000001</v>
      </c>
      <c r="C15776" s="201">
        <f t="shared" si="492"/>
        <v>17.4359</v>
      </c>
      <c r="D15776" s="254">
        <f t="shared" si="493"/>
        <v>9.0125256885698057E-2</v>
      </c>
    </row>
    <row r="15777" spans="1:4" x14ac:dyDescent="0.3">
      <c r="A15777" s="4">
        <v>42485</v>
      </c>
      <c r="B15777" s="200">
        <v>17586.600000000002</v>
      </c>
      <c r="C15777" s="201">
        <f t="shared" si="492"/>
        <v>17.586600000000001</v>
      </c>
      <c r="D15777" s="254">
        <f t="shared" si="493"/>
        <v>0.86430869642519781</v>
      </c>
    </row>
    <row r="15778" spans="1:4" x14ac:dyDescent="0.3">
      <c r="A15778" s="4">
        <v>42486</v>
      </c>
      <c r="B15778" s="200">
        <v>17429.8</v>
      </c>
      <c r="C15778" s="201">
        <f t="shared" si="492"/>
        <v>17.4298</v>
      </c>
      <c r="D15778" s="254">
        <f t="shared" si="493"/>
        <v>-0.8915879135250826</v>
      </c>
    </row>
    <row r="15779" spans="1:4" x14ac:dyDescent="0.3">
      <c r="A15779" s="4">
        <v>42487</v>
      </c>
      <c r="B15779" s="200">
        <v>17399.3</v>
      </c>
      <c r="C15779" s="201">
        <f t="shared" si="492"/>
        <v>17.3993</v>
      </c>
      <c r="D15779" s="254">
        <f t="shared" si="493"/>
        <v>-0.17498766480396055</v>
      </c>
    </row>
    <row r="15780" spans="1:4" x14ac:dyDescent="0.3">
      <c r="A15780" s="4">
        <v>42488</v>
      </c>
      <c r="B15780" s="200">
        <v>17212.5</v>
      </c>
      <c r="C15780" s="201">
        <f t="shared" si="492"/>
        <v>17.212499999999999</v>
      </c>
      <c r="D15780" s="254">
        <f t="shared" si="493"/>
        <v>-1.0736064094532538</v>
      </c>
    </row>
    <row r="15781" spans="1:4" x14ac:dyDescent="0.3">
      <c r="A15781" s="4">
        <v>42489</v>
      </c>
      <c r="B15781" s="200">
        <v>17176.7</v>
      </c>
      <c r="C15781" s="201">
        <f t="shared" si="492"/>
        <v>17.1767</v>
      </c>
      <c r="D15781" s="254">
        <f t="shared" si="493"/>
        <v>-0.20798838053739388</v>
      </c>
    </row>
    <row r="15782" spans="1:4" x14ac:dyDescent="0.3">
      <c r="A15782" s="4">
        <v>42492</v>
      </c>
      <c r="B15782" s="200">
        <v>17227.900000000001</v>
      </c>
      <c r="C15782" s="201">
        <f t="shared" si="492"/>
        <v>17.227900000000002</v>
      </c>
      <c r="D15782" s="254">
        <f t="shared" si="493"/>
        <v>0.29807821059923967</v>
      </c>
    </row>
    <row r="15783" spans="1:4" x14ac:dyDescent="0.3">
      <c r="A15783" s="4">
        <v>42493</v>
      </c>
      <c r="B15783" s="200">
        <v>17523.399999999998</v>
      </c>
      <c r="C15783" s="201">
        <f t="shared" si="492"/>
        <v>17.523399999999999</v>
      </c>
      <c r="D15783" s="254">
        <f t="shared" si="493"/>
        <v>1.7152409753945497</v>
      </c>
    </row>
    <row r="15784" spans="1:4" x14ac:dyDescent="0.3">
      <c r="A15784" s="4">
        <v>42494</v>
      </c>
      <c r="B15784" s="200">
        <v>17735.800000000003</v>
      </c>
      <c r="C15784" s="201">
        <f t="shared" si="492"/>
        <v>17.735800000000005</v>
      </c>
      <c r="D15784" s="254">
        <f t="shared" si="493"/>
        <v>1.2120935434904556</v>
      </c>
    </row>
    <row r="15785" spans="1:4" x14ac:dyDescent="0.3">
      <c r="A15785" s="4">
        <v>42495</v>
      </c>
      <c r="B15785" s="200">
        <v>17786.599999999999</v>
      </c>
      <c r="C15785" s="201">
        <f t="shared" si="492"/>
        <v>17.7866</v>
      </c>
      <c r="D15785" s="254">
        <f t="shared" si="493"/>
        <v>0.28642632415789571</v>
      </c>
    </row>
    <row r="15786" spans="1:4" x14ac:dyDescent="0.3">
      <c r="A15786" s="4">
        <v>42496</v>
      </c>
      <c r="B15786" s="200">
        <v>17920.400000000001</v>
      </c>
      <c r="C15786" s="201">
        <f t="shared" si="492"/>
        <v>17.920400000000001</v>
      </c>
      <c r="D15786" s="254">
        <f t="shared" si="493"/>
        <v>0.75225169509631762</v>
      </c>
    </row>
    <row r="15787" spans="1:4" x14ac:dyDescent="0.3">
      <c r="A15787" s="4">
        <v>42499</v>
      </c>
      <c r="B15787" s="200">
        <v>18103.3</v>
      </c>
      <c r="C15787" s="201">
        <f t="shared" si="492"/>
        <v>18.103300000000001</v>
      </c>
      <c r="D15787" s="254">
        <f t="shared" si="493"/>
        <v>1.02062453963081</v>
      </c>
    </row>
    <row r="15788" spans="1:4" x14ac:dyDescent="0.3">
      <c r="A15788" s="4">
        <v>42500</v>
      </c>
      <c r="B15788" s="200">
        <v>18020.5</v>
      </c>
      <c r="C15788" s="201">
        <f t="shared" si="492"/>
        <v>18.020499999999998</v>
      </c>
      <c r="D15788" s="254">
        <f t="shared" si="493"/>
        <v>-0.45737517469189859</v>
      </c>
    </row>
    <row r="15789" spans="1:4" x14ac:dyDescent="0.3">
      <c r="A15789" s="4">
        <v>42501</v>
      </c>
      <c r="B15789" s="200">
        <v>17954.899999999998</v>
      </c>
      <c r="C15789" s="201">
        <f t="shared" si="492"/>
        <v>17.954899999999999</v>
      </c>
      <c r="D15789" s="254">
        <f t="shared" si="493"/>
        <v>-0.36402985488750428</v>
      </c>
    </row>
    <row r="15790" spans="1:4" x14ac:dyDescent="0.3">
      <c r="A15790" s="4">
        <v>42502</v>
      </c>
      <c r="B15790" s="200">
        <v>17991.5</v>
      </c>
      <c r="C15790" s="201">
        <f t="shared" si="492"/>
        <v>17.991499999999998</v>
      </c>
      <c r="D15790" s="254">
        <f t="shared" si="493"/>
        <v>0.20384407599041143</v>
      </c>
    </row>
    <row r="15791" spans="1:4" x14ac:dyDescent="0.3">
      <c r="A15791" s="4">
        <v>42503</v>
      </c>
      <c r="B15791" s="200">
        <v>18156.199999999997</v>
      </c>
      <c r="C15791" s="201">
        <f t="shared" si="492"/>
        <v>18.156199999999998</v>
      </c>
      <c r="D15791" s="254">
        <f t="shared" si="493"/>
        <v>0.91543228746906458</v>
      </c>
    </row>
    <row r="15792" spans="1:4" x14ac:dyDescent="0.3">
      <c r="A15792" s="4">
        <v>42506</v>
      </c>
      <c r="B15792" s="200">
        <v>18179.5</v>
      </c>
      <c r="C15792" s="201">
        <f t="shared" si="492"/>
        <v>18.179500000000001</v>
      </c>
      <c r="D15792" s="254">
        <f t="shared" si="493"/>
        <v>0.12833081812275715</v>
      </c>
    </row>
    <row r="15793" spans="1:4" x14ac:dyDescent="0.3">
      <c r="A15793" s="4">
        <v>42507</v>
      </c>
      <c r="B15793" s="200">
        <v>18321.7</v>
      </c>
      <c r="C15793" s="201">
        <f t="shared" si="492"/>
        <v>18.3217</v>
      </c>
      <c r="D15793" s="254">
        <f t="shared" si="493"/>
        <v>0.78219973046564917</v>
      </c>
    </row>
    <row r="15794" spans="1:4" x14ac:dyDescent="0.3">
      <c r="A15794" s="4">
        <v>42508</v>
      </c>
      <c r="B15794" s="200">
        <v>18376.100000000002</v>
      </c>
      <c r="C15794" s="201">
        <f t="shared" si="492"/>
        <v>18.376100000000001</v>
      </c>
      <c r="D15794" s="254">
        <f t="shared" si="493"/>
        <v>0.29691567922192075</v>
      </c>
    </row>
    <row r="15795" spans="1:4" x14ac:dyDescent="0.3">
      <c r="A15795" s="4">
        <v>42509</v>
      </c>
      <c r="B15795" s="200">
        <v>18546.5</v>
      </c>
      <c r="C15795" s="201">
        <f t="shared" si="492"/>
        <v>18.546500000000002</v>
      </c>
      <c r="D15795" s="254">
        <f t="shared" si="493"/>
        <v>0.92729142745195947</v>
      </c>
    </row>
    <row r="15796" spans="1:4" x14ac:dyDescent="0.3">
      <c r="A15796" s="4">
        <v>42510</v>
      </c>
      <c r="B15796" s="200">
        <v>18382.599999999999</v>
      </c>
      <c r="C15796" s="201">
        <f t="shared" si="492"/>
        <v>18.3826</v>
      </c>
      <c r="D15796" s="254">
        <f t="shared" si="493"/>
        <v>-0.88372469199040626</v>
      </c>
    </row>
    <row r="15797" spans="1:4" x14ac:dyDescent="0.3">
      <c r="A15797" s="4">
        <v>42513</v>
      </c>
      <c r="B15797" s="200">
        <v>18444.400000000001</v>
      </c>
      <c r="C15797" s="201">
        <f t="shared" si="492"/>
        <v>18.444400000000002</v>
      </c>
      <c r="D15797" s="254">
        <f t="shared" si="493"/>
        <v>0.33618748164025991</v>
      </c>
    </row>
    <row r="15798" spans="1:4" x14ac:dyDescent="0.3">
      <c r="A15798" s="4">
        <v>42514</v>
      </c>
      <c r="B15798" s="200">
        <v>18469.400000000001</v>
      </c>
      <c r="C15798" s="201">
        <f t="shared" si="492"/>
        <v>18.4694</v>
      </c>
      <c r="D15798" s="254">
        <f t="shared" si="493"/>
        <v>0.13554249528311413</v>
      </c>
    </row>
    <row r="15799" spans="1:4" x14ac:dyDescent="0.3">
      <c r="A15799" s="4">
        <v>42515</v>
      </c>
      <c r="B15799" s="200">
        <v>18452</v>
      </c>
      <c r="C15799" s="201">
        <f t="shared" si="492"/>
        <v>18.452000000000002</v>
      </c>
      <c r="D15799" s="254">
        <f t="shared" si="493"/>
        <v>-9.4209882291795832E-2</v>
      </c>
    </row>
    <row r="15800" spans="1:4" x14ac:dyDescent="0.3">
      <c r="A15800" s="4">
        <v>42516</v>
      </c>
      <c r="B15800" s="200">
        <v>18457.2</v>
      </c>
      <c r="C15800" s="201">
        <f t="shared" si="492"/>
        <v>18.4572</v>
      </c>
      <c r="D15800" s="254">
        <f t="shared" si="493"/>
        <v>2.8181226967260997E-2</v>
      </c>
    </row>
    <row r="15801" spans="1:4" x14ac:dyDescent="0.3">
      <c r="A15801" s="4">
        <v>42517</v>
      </c>
      <c r="B15801" s="200">
        <v>18452.7</v>
      </c>
      <c r="C15801" s="201">
        <f t="shared" si="492"/>
        <v>18.4527</v>
      </c>
      <c r="D15801" s="254">
        <f t="shared" si="493"/>
        <v>-2.438072947142933E-2</v>
      </c>
    </row>
    <row r="15802" spans="1:4" x14ac:dyDescent="0.3">
      <c r="A15802" s="4">
        <v>42520</v>
      </c>
      <c r="B15802" s="200">
        <v>18477.699999999997</v>
      </c>
      <c r="C15802" s="201">
        <f t="shared" si="492"/>
        <v>18.477699999999999</v>
      </c>
      <c r="D15802" s="254">
        <f t="shared" si="493"/>
        <v>0.13548152844840011</v>
      </c>
    </row>
    <row r="15803" spans="1:4" x14ac:dyDescent="0.3">
      <c r="A15803" s="4">
        <v>42521</v>
      </c>
      <c r="B15803" s="200">
        <v>18411.8</v>
      </c>
      <c r="C15803" s="201">
        <f t="shared" si="492"/>
        <v>18.411799999999999</v>
      </c>
      <c r="D15803" s="254">
        <f t="shared" si="493"/>
        <v>-0.35664611937631374</v>
      </c>
    </row>
    <row r="15804" spans="1:4" x14ac:dyDescent="0.3">
      <c r="A15804" s="4">
        <v>42522</v>
      </c>
      <c r="B15804" s="200">
        <v>18529.900000000001</v>
      </c>
      <c r="C15804" s="201">
        <f t="shared" si="492"/>
        <v>18.529900000000001</v>
      </c>
      <c r="D15804" s="254">
        <f t="shared" si="493"/>
        <v>0.64143647008985116</v>
      </c>
    </row>
    <row r="15805" spans="1:4" x14ac:dyDescent="0.3">
      <c r="A15805" s="4">
        <v>42523</v>
      </c>
      <c r="B15805" s="200">
        <v>18609.7</v>
      </c>
      <c r="C15805" s="201">
        <f t="shared" si="492"/>
        <v>18.6097</v>
      </c>
      <c r="D15805" s="254">
        <f t="shared" si="493"/>
        <v>0.43065531924078027</v>
      </c>
    </row>
    <row r="15806" spans="1:4" x14ac:dyDescent="0.3">
      <c r="A15806" s="4">
        <v>42524</v>
      </c>
      <c r="B15806" s="200">
        <v>18628.3</v>
      </c>
      <c r="C15806" s="201">
        <f t="shared" si="492"/>
        <v>18.628299999999999</v>
      </c>
      <c r="D15806" s="254">
        <f t="shared" si="493"/>
        <v>9.9947876644956857E-2</v>
      </c>
    </row>
    <row r="15807" spans="1:4" x14ac:dyDescent="0.3">
      <c r="A15807" s="4">
        <v>42527</v>
      </c>
      <c r="B15807" s="200">
        <v>18588.899999999998</v>
      </c>
      <c r="C15807" s="201">
        <f t="shared" si="492"/>
        <v>18.588899999999999</v>
      </c>
      <c r="D15807" s="254">
        <f t="shared" si="493"/>
        <v>-0.2115061492460435</v>
      </c>
    </row>
    <row r="15808" spans="1:4" x14ac:dyDescent="0.3">
      <c r="A15808" s="4">
        <v>42528</v>
      </c>
      <c r="B15808" s="200">
        <v>18506.699999999997</v>
      </c>
      <c r="C15808" s="201">
        <f t="shared" si="492"/>
        <v>18.506699999999999</v>
      </c>
      <c r="D15808" s="254">
        <f t="shared" si="493"/>
        <v>-0.44219937704759182</v>
      </c>
    </row>
    <row r="15809" spans="1:4" x14ac:dyDescent="0.3">
      <c r="A15809" s="4">
        <v>42529</v>
      </c>
      <c r="B15809" s="200">
        <v>18149.100000000002</v>
      </c>
      <c r="C15809" s="201">
        <f t="shared" si="492"/>
        <v>18.149100000000001</v>
      </c>
      <c r="D15809" s="254">
        <f t="shared" si="493"/>
        <v>-1.9322731767413726</v>
      </c>
    </row>
    <row r="15810" spans="1:4" x14ac:dyDescent="0.3">
      <c r="A15810" s="4">
        <v>42530</v>
      </c>
      <c r="B15810" s="200">
        <v>18274.2</v>
      </c>
      <c r="C15810" s="201">
        <f t="shared" si="492"/>
        <v>18.2742</v>
      </c>
      <c r="D15810" s="254">
        <f t="shared" si="493"/>
        <v>0.68929037803526771</v>
      </c>
    </row>
    <row r="15811" spans="1:4" x14ac:dyDescent="0.3">
      <c r="A15811" s="4">
        <v>42531</v>
      </c>
      <c r="B15811" s="200">
        <v>18504.599999999999</v>
      </c>
      <c r="C15811" s="201">
        <f t="shared" si="492"/>
        <v>18.5046</v>
      </c>
      <c r="D15811" s="254">
        <f t="shared" si="493"/>
        <v>1.2607939061627826</v>
      </c>
    </row>
    <row r="15812" spans="1:4" x14ac:dyDescent="0.3">
      <c r="A15812" s="4">
        <v>42534</v>
      </c>
      <c r="B15812" s="200">
        <v>18791.5</v>
      </c>
      <c r="C15812" s="201">
        <f t="shared" si="492"/>
        <v>18.791499999999999</v>
      </c>
      <c r="D15812" s="254">
        <f t="shared" si="493"/>
        <v>1.5504252996552337</v>
      </c>
    </row>
    <row r="15813" spans="1:4" x14ac:dyDescent="0.3">
      <c r="A15813" s="4">
        <v>42535</v>
      </c>
      <c r="B15813" s="200">
        <v>18981.400000000001</v>
      </c>
      <c r="C15813" s="201">
        <f t="shared" si="492"/>
        <v>18.981400000000001</v>
      </c>
      <c r="D15813" s="254">
        <f t="shared" si="493"/>
        <v>1.0105632865923475</v>
      </c>
    </row>
    <row r="15814" spans="1:4" x14ac:dyDescent="0.3">
      <c r="A15814" s="4">
        <v>42536</v>
      </c>
      <c r="B15814" s="200">
        <v>18867.2</v>
      </c>
      <c r="C15814" s="201">
        <f t="shared" ref="C15814:C15877" si="494">B15814/1000</f>
        <v>18.8672</v>
      </c>
      <c r="D15814" s="254">
        <f t="shared" si="493"/>
        <v>-0.60164160704689884</v>
      </c>
    </row>
    <row r="15815" spans="1:4" x14ac:dyDescent="0.3">
      <c r="A15815" s="4">
        <v>42537</v>
      </c>
      <c r="B15815" s="200">
        <v>18996.8</v>
      </c>
      <c r="C15815" s="201">
        <f t="shared" si="494"/>
        <v>18.9968</v>
      </c>
      <c r="D15815" s="254">
        <f t="shared" ref="D15815:D15878" si="495">((B15815/B15814)-1)*100</f>
        <v>0.68690637720487668</v>
      </c>
    </row>
    <row r="15816" spans="1:4" x14ac:dyDescent="0.3">
      <c r="A15816" s="4">
        <v>42538</v>
      </c>
      <c r="B15816" s="200">
        <v>18852.699999999997</v>
      </c>
      <c r="C15816" s="201">
        <f t="shared" si="494"/>
        <v>18.852699999999999</v>
      </c>
      <c r="D15816" s="254">
        <f t="shared" si="495"/>
        <v>-0.75854880822033843</v>
      </c>
    </row>
    <row r="15817" spans="1:4" x14ac:dyDescent="0.3">
      <c r="A15817" s="4">
        <v>42541</v>
      </c>
      <c r="B15817" s="200">
        <v>18655.899999999998</v>
      </c>
      <c r="C15817" s="201">
        <f t="shared" si="494"/>
        <v>18.655899999999999</v>
      </c>
      <c r="D15817" s="254">
        <f t="shared" si="495"/>
        <v>-1.0438823086348359</v>
      </c>
    </row>
    <row r="15818" spans="1:4" x14ac:dyDescent="0.3">
      <c r="A15818" s="4">
        <v>42542</v>
      </c>
      <c r="B15818" s="200">
        <v>18644.400000000001</v>
      </c>
      <c r="C15818" s="201">
        <f t="shared" si="494"/>
        <v>18.644400000000001</v>
      </c>
      <c r="D15818" s="254">
        <f t="shared" si="495"/>
        <v>-6.1642697484420861E-2</v>
      </c>
    </row>
    <row r="15819" spans="1:4" x14ac:dyDescent="0.3">
      <c r="A15819" s="4">
        <v>42543</v>
      </c>
      <c r="B15819" s="200">
        <v>18532.5</v>
      </c>
      <c r="C15819" s="201">
        <f t="shared" si="494"/>
        <v>18.532499999999999</v>
      </c>
      <c r="D15819" s="254">
        <f t="shared" si="495"/>
        <v>-0.60018021497072471</v>
      </c>
    </row>
    <row r="15820" spans="1:4" x14ac:dyDescent="0.3">
      <c r="A15820" s="4">
        <v>42544</v>
      </c>
      <c r="B15820" s="200">
        <v>18320.699999999997</v>
      </c>
      <c r="C15820" s="201">
        <f t="shared" si="494"/>
        <v>18.320699999999999</v>
      </c>
      <c r="D15820" s="254">
        <f t="shared" si="495"/>
        <v>-1.1428571428571566</v>
      </c>
    </row>
    <row r="15821" spans="1:4" x14ac:dyDescent="0.3">
      <c r="A15821" s="4">
        <v>42545</v>
      </c>
      <c r="B15821" s="200">
        <v>18871.600000000002</v>
      </c>
      <c r="C15821" s="201">
        <f t="shared" si="494"/>
        <v>18.871600000000001</v>
      </c>
      <c r="D15821" s="254">
        <f t="shared" si="495"/>
        <v>3.0069811743001384</v>
      </c>
    </row>
    <row r="15822" spans="1:4" x14ac:dyDescent="0.3">
      <c r="A15822" s="4">
        <v>42548</v>
      </c>
      <c r="B15822" s="200">
        <v>19128.3</v>
      </c>
      <c r="C15822" s="201">
        <f t="shared" si="494"/>
        <v>19.128299999999999</v>
      </c>
      <c r="D15822" s="254">
        <f t="shared" si="495"/>
        <v>1.3602450242692576</v>
      </c>
    </row>
    <row r="15823" spans="1:4" x14ac:dyDescent="0.3">
      <c r="A15823" s="4">
        <v>42549</v>
      </c>
      <c r="B15823" s="200">
        <v>18911.3</v>
      </c>
      <c r="C15823" s="201">
        <f t="shared" si="494"/>
        <v>18.911300000000001</v>
      </c>
      <c r="D15823" s="254">
        <f t="shared" si="495"/>
        <v>-1.1344447755419984</v>
      </c>
    </row>
    <row r="15824" spans="1:4" x14ac:dyDescent="0.3">
      <c r="A15824" s="4">
        <v>42550</v>
      </c>
      <c r="B15824" s="200">
        <v>18555</v>
      </c>
      <c r="C15824" s="201">
        <f t="shared" si="494"/>
        <v>18.555</v>
      </c>
      <c r="D15824" s="254">
        <f t="shared" si="495"/>
        <v>-1.8840587373686546</v>
      </c>
    </row>
    <row r="15825" spans="1:4" x14ac:dyDescent="0.3">
      <c r="A15825" s="4">
        <v>42551</v>
      </c>
      <c r="B15825" s="200">
        <v>18464.600000000002</v>
      </c>
      <c r="C15825" s="201">
        <f t="shared" si="494"/>
        <v>18.464600000000001</v>
      </c>
      <c r="D15825" s="254">
        <f t="shared" si="495"/>
        <v>-0.4872002155753008</v>
      </c>
    </row>
    <row r="15826" spans="1:4" x14ac:dyDescent="0.3">
      <c r="A15826" s="4">
        <v>42552</v>
      </c>
      <c r="B15826" s="200">
        <v>18309</v>
      </c>
      <c r="C15826" s="201">
        <f t="shared" si="494"/>
        <v>18.309000000000001</v>
      </c>
      <c r="D15826" s="254">
        <f t="shared" si="495"/>
        <v>-0.84269358664689209</v>
      </c>
    </row>
    <row r="15827" spans="1:4" x14ac:dyDescent="0.3">
      <c r="A15827" s="4">
        <v>42555</v>
      </c>
      <c r="B15827" s="200">
        <v>18385.8</v>
      </c>
      <c r="C15827" s="201">
        <f t="shared" si="494"/>
        <v>18.3858</v>
      </c>
      <c r="D15827" s="254">
        <f t="shared" si="495"/>
        <v>0.41946583647385349</v>
      </c>
    </row>
    <row r="15828" spans="1:4" x14ac:dyDescent="0.3">
      <c r="A15828" s="4">
        <v>42556</v>
      </c>
      <c r="B15828" s="200">
        <v>18753.599999999999</v>
      </c>
      <c r="C15828" s="201">
        <f t="shared" si="494"/>
        <v>18.753599999999999</v>
      </c>
      <c r="D15828" s="254">
        <f t="shared" si="495"/>
        <v>2.000456874326928</v>
      </c>
    </row>
    <row r="15829" spans="1:4" x14ac:dyDescent="0.3">
      <c r="A15829" s="4">
        <v>42557</v>
      </c>
      <c r="B15829" s="200">
        <v>18816.099999999999</v>
      </c>
      <c r="C15829" s="201">
        <f t="shared" si="494"/>
        <v>18.816099999999999</v>
      </c>
      <c r="D15829" s="254">
        <f t="shared" si="495"/>
        <v>0.33326934561896948</v>
      </c>
    </row>
    <row r="15830" spans="1:4" x14ac:dyDescent="0.3">
      <c r="A15830" s="4">
        <v>42558</v>
      </c>
      <c r="B15830" s="200">
        <v>18860.7</v>
      </c>
      <c r="C15830" s="201">
        <f t="shared" si="494"/>
        <v>18.860700000000001</v>
      </c>
      <c r="D15830" s="254">
        <f t="shared" si="495"/>
        <v>0.23703105319381468</v>
      </c>
    </row>
    <row r="15831" spans="1:4" x14ac:dyDescent="0.3">
      <c r="A15831" s="4">
        <v>42559</v>
      </c>
      <c r="B15831" s="200">
        <v>18599.099999999999</v>
      </c>
      <c r="C15831" s="201">
        <f t="shared" si="494"/>
        <v>18.5991</v>
      </c>
      <c r="D15831" s="254">
        <f t="shared" si="495"/>
        <v>-1.3870110865450536</v>
      </c>
    </row>
    <row r="15832" spans="1:4" x14ac:dyDescent="0.3">
      <c r="A15832" s="4">
        <v>42562</v>
      </c>
      <c r="B15832" s="200">
        <v>18459.7</v>
      </c>
      <c r="C15832" s="201">
        <f t="shared" si="494"/>
        <v>18.459700000000002</v>
      </c>
      <c r="D15832" s="254">
        <f t="shared" si="495"/>
        <v>-0.74949863165421071</v>
      </c>
    </row>
    <row r="15833" spans="1:4" x14ac:dyDescent="0.3">
      <c r="A15833" s="4">
        <v>42563</v>
      </c>
      <c r="B15833" s="200">
        <v>18300.599999999999</v>
      </c>
      <c r="C15833" s="201">
        <f t="shared" si="494"/>
        <v>18.300599999999999</v>
      </c>
      <c r="D15833" s="254">
        <f t="shared" si="495"/>
        <v>-0.86187749530058921</v>
      </c>
    </row>
    <row r="15834" spans="1:4" x14ac:dyDescent="0.3">
      <c r="A15834" s="4">
        <v>42564</v>
      </c>
      <c r="B15834" s="200">
        <v>18393.7</v>
      </c>
      <c r="C15834" s="201">
        <f t="shared" si="494"/>
        <v>18.393699999999999</v>
      </c>
      <c r="D15834" s="254">
        <f t="shared" si="495"/>
        <v>0.50872648984188196</v>
      </c>
    </row>
    <row r="15835" spans="1:4" x14ac:dyDescent="0.3">
      <c r="A15835" s="4">
        <v>42565</v>
      </c>
      <c r="B15835" s="200">
        <v>18306.100000000002</v>
      </c>
      <c r="C15835" s="201">
        <f t="shared" si="494"/>
        <v>18.306100000000001</v>
      </c>
      <c r="D15835" s="254">
        <f t="shared" si="495"/>
        <v>-0.47625002038740316</v>
      </c>
    </row>
    <row r="15836" spans="1:4" x14ac:dyDescent="0.3">
      <c r="A15836" s="4">
        <v>42566</v>
      </c>
      <c r="B15836" s="200">
        <v>18492</v>
      </c>
      <c r="C15836" s="201">
        <f t="shared" si="494"/>
        <v>18.492000000000001</v>
      </c>
      <c r="D15836" s="254">
        <f t="shared" si="495"/>
        <v>1.0155084917049306</v>
      </c>
    </row>
    <row r="15837" spans="1:4" x14ac:dyDescent="0.3">
      <c r="A15837" s="4">
        <v>42569</v>
      </c>
      <c r="B15837" s="200">
        <v>18487.900000000001</v>
      </c>
      <c r="C15837" s="201">
        <f t="shared" si="494"/>
        <v>18.4879</v>
      </c>
      <c r="D15837" s="254">
        <f t="shared" si="495"/>
        <v>-2.2171749945909536E-2</v>
      </c>
    </row>
    <row r="15838" spans="1:4" x14ac:dyDescent="0.3">
      <c r="A15838" s="4">
        <v>42570</v>
      </c>
      <c r="B15838" s="200">
        <v>18571.899999999998</v>
      </c>
      <c r="C15838" s="201">
        <f t="shared" si="494"/>
        <v>18.571899999999999</v>
      </c>
      <c r="D15838" s="254">
        <f t="shared" si="495"/>
        <v>0.45435122431425334</v>
      </c>
    </row>
    <row r="15839" spans="1:4" x14ac:dyDescent="0.3">
      <c r="A15839" s="4">
        <v>42571</v>
      </c>
      <c r="B15839" s="200">
        <v>18572.900000000001</v>
      </c>
      <c r="C15839" s="201">
        <f t="shared" si="494"/>
        <v>18.572900000000001</v>
      </c>
      <c r="D15839" s="254">
        <f t="shared" si="495"/>
        <v>5.3844787017087725E-3</v>
      </c>
    </row>
    <row r="15840" spans="1:4" x14ac:dyDescent="0.3">
      <c r="A15840" s="4">
        <v>42572</v>
      </c>
      <c r="B15840" s="200">
        <v>18602.2</v>
      </c>
      <c r="C15840" s="201">
        <f t="shared" si="494"/>
        <v>18.6022</v>
      </c>
      <c r="D15840" s="254">
        <f t="shared" si="495"/>
        <v>0.15775673158202608</v>
      </c>
    </row>
    <row r="15841" spans="1:4" x14ac:dyDescent="0.3">
      <c r="A15841" s="4">
        <v>42573</v>
      </c>
      <c r="B15841" s="200">
        <v>18608.899999999998</v>
      </c>
      <c r="C15841" s="201">
        <f t="shared" si="494"/>
        <v>18.608899999999998</v>
      </c>
      <c r="D15841" s="254">
        <f t="shared" si="495"/>
        <v>3.6017245272046416E-2</v>
      </c>
    </row>
    <row r="15842" spans="1:4" x14ac:dyDescent="0.3">
      <c r="A15842" s="4">
        <v>42576</v>
      </c>
      <c r="B15842" s="200">
        <v>18756.900000000001</v>
      </c>
      <c r="C15842" s="201">
        <f t="shared" si="494"/>
        <v>18.756900000000002</v>
      </c>
      <c r="D15842" s="254">
        <f t="shared" si="495"/>
        <v>0.79531836916746368</v>
      </c>
    </row>
    <row r="15843" spans="1:4" x14ac:dyDescent="0.3">
      <c r="A15843" s="4">
        <v>42577</v>
      </c>
      <c r="B15843" s="200">
        <v>18811.399999999998</v>
      </c>
      <c r="C15843" s="201">
        <f t="shared" si="494"/>
        <v>18.811399999999999</v>
      </c>
      <c r="D15843" s="254">
        <f t="shared" si="495"/>
        <v>0.29055974068208368</v>
      </c>
    </row>
    <row r="15844" spans="1:4" x14ac:dyDescent="0.3">
      <c r="A15844" s="4">
        <v>42578</v>
      </c>
      <c r="B15844" s="200">
        <v>18860.2</v>
      </c>
      <c r="C15844" s="201">
        <f t="shared" si="494"/>
        <v>18.860199999999999</v>
      </c>
      <c r="D15844" s="254">
        <f t="shared" si="495"/>
        <v>0.25941716193373932</v>
      </c>
    </row>
    <row r="15845" spans="1:4" x14ac:dyDescent="0.3">
      <c r="A15845" s="4">
        <v>42579</v>
      </c>
      <c r="B15845" s="200">
        <v>18897.900000000001</v>
      </c>
      <c r="C15845" s="201">
        <f t="shared" si="494"/>
        <v>18.8979</v>
      </c>
      <c r="D15845" s="254">
        <f t="shared" si="495"/>
        <v>0.1998918357175361</v>
      </c>
    </row>
    <row r="15846" spans="1:4" x14ac:dyDescent="0.3">
      <c r="A15846" s="4">
        <v>42580</v>
      </c>
      <c r="B15846" s="200">
        <v>18783.7</v>
      </c>
      <c r="C15846" s="201">
        <f t="shared" si="494"/>
        <v>18.7837</v>
      </c>
      <c r="D15846" s="254">
        <f t="shared" si="495"/>
        <v>-0.60429994867154946</v>
      </c>
    </row>
    <row r="15847" spans="1:4" x14ac:dyDescent="0.3">
      <c r="A15847" s="4">
        <v>42583</v>
      </c>
      <c r="B15847" s="200">
        <v>18850.400000000001</v>
      </c>
      <c r="C15847" s="201">
        <f t="shared" si="494"/>
        <v>18.8504</v>
      </c>
      <c r="D15847" s="254">
        <f t="shared" si="495"/>
        <v>0.3550951090573351</v>
      </c>
    </row>
    <row r="15848" spans="1:4" x14ac:dyDescent="0.3">
      <c r="A15848" s="4">
        <v>42584</v>
      </c>
      <c r="B15848" s="200">
        <v>18896.599999999999</v>
      </c>
      <c r="C15848" s="201">
        <f t="shared" si="494"/>
        <v>18.896599999999999</v>
      </c>
      <c r="D15848" s="254">
        <f t="shared" si="495"/>
        <v>0.24508763739758965</v>
      </c>
    </row>
    <row r="15849" spans="1:4" x14ac:dyDescent="0.3">
      <c r="A15849" s="4">
        <v>42585</v>
      </c>
      <c r="B15849" s="200">
        <v>18911.7</v>
      </c>
      <c r="C15849" s="201">
        <f t="shared" si="494"/>
        <v>18.9117</v>
      </c>
      <c r="D15849" s="254">
        <f t="shared" si="495"/>
        <v>7.9908554978147528E-2</v>
      </c>
    </row>
    <row r="15850" spans="1:4" x14ac:dyDescent="0.3">
      <c r="A15850" s="4">
        <v>42586</v>
      </c>
      <c r="B15850" s="200">
        <v>18861.2</v>
      </c>
      <c r="C15850" s="201">
        <f t="shared" si="494"/>
        <v>18.8612</v>
      </c>
      <c r="D15850" s="254">
        <f t="shared" si="495"/>
        <v>-0.26703046262366303</v>
      </c>
    </row>
    <row r="15851" spans="1:4" x14ac:dyDescent="0.3">
      <c r="A15851" s="4">
        <v>42587</v>
      </c>
      <c r="B15851" s="200">
        <v>18869.099999999999</v>
      </c>
      <c r="C15851" s="201">
        <f t="shared" si="494"/>
        <v>18.8691</v>
      </c>
      <c r="D15851" s="254">
        <f t="shared" si="495"/>
        <v>4.1884927788249371E-2</v>
      </c>
    </row>
    <row r="15852" spans="1:4" x14ac:dyDescent="0.3">
      <c r="A15852" s="4">
        <v>42590</v>
      </c>
      <c r="B15852" s="200">
        <v>18571.599999999999</v>
      </c>
      <c r="C15852" s="201">
        <f t="shared" si="494"/>
        <v>18.5716</v>
      </c>
      <c r="D15852" s="254">
        <f t="shared" si="495"/>
        <v>-1.5766517745944397</v>
      </c>
    </row>
    <row r="15853" spans="1:4" x14ac:dyDescent="0.3">
      <c r="A15853" s="4">
        <v>42591</v>
      </c>
      <c r="B15853" s="200">
        <v>18384.2</v>
      </c>
      <c r="C15853" s="201">
        <f t="shared" si="494"/>
        <v>18.3842</v>
      </c>
      <c r="D15853" s="254">
        <f t="shared" si="495"/>
        <v>-1.009067608606673</v>
      </c>
    </row>
    <row r="15854" spans="1:4" x14ac:dyDescent="0.3">
      <c r="A15854" s="4">
        <v>42592</v>
      </c>
      <c r="B15854" s="200">
        <v>18347.899999999998</v>
      </c>
      <c r="C15854" s="201">
        <f t="shared" si="494"/>
        <v>18.347899999999999</v>
      </c>
      <c r="D15854" s="254">
        <f t="shared" si="495"/>
        <v>-0.1974521600069834</v>
      </c>
    </row>
    <row r="15855" spans="1:4" x14ac:dyDescent="0.3">
      <c r="A15855" s="4">
        <v>42593</v>
      </c>
      <c r="B15855" s="200">
        <v>18267.800000000003</v>
      </c>
      <c r="C15855" s="201">
        <f t="shared" si="494"/>
        <v>18.267800000000001</v>
      </c>
      <c r="D15855" s="254">
        <f t="shared" si="495"/>
        <v>-0.43656222237964393</v>
      </c>
    </row>
    <row r="15856" spans="1:4" x14ac:dyDescent="0.3">
      <c r="A15856" s="4">
        <v>42594</v>
      </c>
      <c r="B15856" s="200">
        <v>18245.5</v>
      </c>
      <c r="C15856" s="201">
        <f t="shared" si="494"/>
        <v>18.2455</v>
      </c>
      <c r="D15856" s="254">
        <f t="shared" si="495"/>
        <v>-0.1220727181160397</v>
      </c>
    </row>
    <row r="15857" spans="1:4" x14ac:dyDescent="0.3">
      <c r="A15857" s="4">
        <v>42597</v>
      </c>
      <c r="B15857" s="200">
        <v>18036.3</v>
      </c>
      <c r="C15857" s="201">
        <f t="shared" si="494"/>
        <v>18.036300000000001</v>
      </c>
      <c r="D15857" s="254">
        <f t="shared" si="495"/>
        <v>-1.146584089227487</v>
      </c>
    </row>
    <row r="15858" spans="1:4" x14ac:dyDescent="0.3">
      <c r="A15858" s="4">
        <v>42598</v>
      </c>
      <c r="B15858" s="200">
        <v>17986.899999999998</v>
      </c>
      <c r="C15858" s="201">
        <f t="shared" si="494"/>
        <v>17.986899999999999</v>
      </c>
      <c r="D15858" s="254">
        <f t="shared" si="495"/>
        <v>-0.27389209538543069</v>
      </c>
    </row>
    <row r="15859" spans="1:4" x14ac:dyDescent="0.3">
      <c r="A15859" s="4">
        <v>42599</v>
      </c>
      <c r="B15859" s="200">
        <v>18259.8</v>
      </c>
      <c r="C15859" s="201">
        <f t="shared" si="494"/>
        <v>18.259799999999998</v>
      </c>
      <c r="D15859" s="254">
        <f t="shared" si="495"/>
        <v>1.5172153066954408</v>
      </c>
    </row>
    <row r="15860" spans="1:4" x14ac:dyDescent="0.3">
      <c r="A15860" s="4">
        <v>42600</v>
      </c>
      <c r="B15860" s="200">
        <v>18083.2</v>
      </c>
      <c r="C15860" s="201">
        <f t="shared" si="494"/>
        <v>18.083200000000001</v>
      </c>
      <c r="D15860" s="254">
        <f t="shared" si="495"/>
        <v>-0.9671518855628114</v>
      </c>
    </row>
    <row r="15861" spans="1:4" x14ac:dyDescent="0.3">
      <c r="A15861" s="4">
        <v>42601</v>
      </c>
      <c r="B15861" s="200">
        <v>18267.399999999998</v>
      </c>
      <c r="C15861" s="201">
        <f t="shared" si="494"/>
        <v>18.267399999999999</v>
      </c>
      <c r="D15861" s="254">
        <f t="shared" si="495"/>
        <v>1.0186250221199566</v>
      </c>
    </row>
    <row r="15862" spans="1:4" x14ac:dyDescent="0.3">
      <c r="A15862" s="4">
        <v>42604</v>
      </c>
      <c r="B15862" s="200">
        <v>18302.3</v>
      </c>
      <c r="C15862" s="201">
        <f t="shared" si="494"/>
        <v>18.302299999999999</v>
      </c>
      <c r="D15862" s="254">
        <f t="shared" si="495"/>
        <v>0.19105072424101532</v>
      </c>
    </row>
    <row r="15863" spans="1:4" x14ac:dyDescent="0.3">
      <c r="A15863" s="4">
        <v>42605</v>
      </c>
      <c r="B15863" s="200">
        <v>18320.2</v>
      </c>
      <c r="C15863" s="201">
        <f t="shared" si="494"/>
        <v>18.3202</v>
      </c>
      <c r="D15863" s="254">
        <f t="shared" si="495"/>
        <v>9.7801915606243739E-2</v>
      </c>
    </row>
    <row r="15864" spans="1:4" x14ac:dyDescent="0.3">
      <c r="A15864" s="4">
        <v>42606</v>
      </c>
      <c r="B15864" s="200">
        <v>18497.099999999999</v>
      </c>
      <c r="C15864" s="201">
        <f t="shared" si="494"/>
        <v>18.4971</v>
      </c>
      <c r="D15864" s="254">
        <f t="shared" si="495"/>
        <v>0.96560081221819249</v>
      </c>
    </row>
    <row r="15865" spans="1:4" x14ac:dyDescent="0.3">
      <c r="A15865" s="4">
        <v>42607</v>
      </c>
      <c r="B15865" s="200">
        <v>18446</v>
      </c>
      <c r="C15865" s="201">
        <f t="shared" si="494"/>
        <v>18.446000000000002</v>
      </c>
      <c r="D15865" s="254">
        <f t="shared" si="495"/>
        <v>-0.27625952176286717</v>
      </c>
    </row>
    <row r="15866" spans="1:4" x14ac:dyDescent="0.3">
      <c r="A15866" s="4">
        <v>42608</v>
      </c>
      <c r="B15866" s="200">
        <v>18283</v>
      </c>
      <c r="C15866" s="201">
        <f t="shared" si="494"/>
        <v>18.283000000000001</v>
      </c>
      <c r="D15866" s="254">
        <f t="shared" si="495"/>
        <v>-0.88366041418194152</v>
      </c>
    </row>
    <row r="15867" spans="1:4" x14ac:dyDescent="0.3">
      <c r="A15867" s="4">
        <v>42611</v>
      </c>
      <c r="B15867" s="200">
        <v>18577.3</v>
      </c>
      <c r="C15867" s="201">
        <f t="shared" si="494"/>
        <v>18.577300000000001</v>
      </c>
      <c r="D15867" s="254">
        <f t="shared" si="495"/>
        <v>1.6096920636657019</v>
      </c>
    </row>
    <row r="15868" spans="1:4" x14ac:dyDescent="0.3">
      <c r="A15868" s="4">
        <v>42612</v>
      </c>
      <c r="B15868" s="200">
        <v>18795.3</v>
      </c>
      <c r="C15868" s="201">
        <f t="shared" si="494"/>
        <v>18.795300000000001</v>
      </c>
      <c r="D15868" s="254">
        <f t="shared" si="495"/>
        <v>1.1734751551624845</v>
      </c>
    </row>
    <row r="15869" spans="1:4" x14ac:dyDescent="0.3">
      <c r="A15869" s="4">
        <v>42613</v>
      </c>
      <c r="B15869" s="200">
        <v>18861.100000000002</v>
      </c>
      <c r="C15869" s="201">
        <f t="shared" si="494"/>
        <v>18.8611</v>
      </c>
      <c r="D15869" s="254">
        <f t="shared" si="495"/>
        <v>0.3500875218804822</v>
      </c>
    </row>
    <row r="15870" spans="1:4" x14ac:dyDescent="0.3">
      <c r="A15870" s="4">
        <v>42614</v>
      </c>
      <c r="B15870" s="200">
        <v>18852.3</v>
      </c>
      <c r="C15870" s="201">
        <f t="shared" si="494"/>
        <v>18.8523</v>
      </c>
      <c r="D15870" s="254">
        <f t="shared" si="495"/>
        <v>-4.6656875791983854E-2</v>
      </c>
    </row>
    <row r="15871" spans="1:4" x14ac:dyDescent="0.3">
      <c r="A15871" s="4">
        <v>42615</v>
      </c>
      <c r="B15871" s="200">
        <v>18658.899999999998</v>
      </c>
      <c r="C15871" s="201">
        <f t="shared" si="494"/>
        <v>18.658899999999999</v>
      </c>
      <c r="D15871" s="254">
        <f t="shared" si="495"/>
        <v>-1.0258695225516368</v>
      </c>
    </row>
    <row r="15872" spans="1:4" x14ac:dyDescent="0.3">
      <c r="A15872" s="4">
        <v>42618</v>
      </c>
      <c r="B15872" s="200">
        <v>18558.099999999999</v>
      </c>
      <c r="C15872" s="201">
        <f t="shared" si="494"/>
        <v>18.5581</v>
      </c>
      <c r="D15872" s="254">
        <f t="shared" si="495"/>
        <v>-0.54022477209266784</v>
      </c>
    </row>
    <row r="15873" spans="1:4" x14ac:dyDescent="0.3">
      <c r="A15873" s="4">
        <v>42619</v>
      </c>
      <c r="B15873" s="200">
        <v>18352.399999999998</v>
      </c>
      <c r="C15873" s="201">
        <f t="shared" si="494"/>
        <v>18.352399999999999</v>
      </c>
      <c r="D15873" s="254">
        <f t="shared" si="495"/>
        <v>-1.1084108825795802</v>
      </c>
    </row>
    <row r="15874" spans="1:4" x14ac:dyDescent="0.3">
      <c r="A15874" s="4">
        <v>42620</v>
      </c>
      <c r="B15874" s="200">
        <v>18368.900000000001</v>
      </c>
      <c r="C15874" s="201">
        <f t="shared" si="494"/>
        <v>18.3689</v>
      </c>
      <c r="D15874" s="254">
        <f t="shared" si="495"/>
        <v>8.9906497242897565E-2</v>
      </c>
    </row>
    <row r="15875" spans="1:4" x14ac:dyDescent="0.3">
      <c r="A15875" s="4">
        <v>42621</v>
      </c>
      <c r="B15875" s="200">
        <v>18542.7</v>
      </c>
      <c r="C15875" s="201">
        <f t="shared" si="494"/>
        <v>18.5427</v>
      </c>
      <c r="D15875" s="254">
        <f t="shared" si="495"/>
        <v>0.94616444098447605</v>
      </c>
    </row>
    <row r="15876" spans="1:4" x14ac:dyDescent="0.3">
      <c r="A15876" s="4">
        <v>42622</v>
      </c>
      <c r="B15876" s="200">
        <v>18845.099999999999</v>
      </c>
      <c r="C15876" s="201">
        <f t="shared" si="494"/>
        <v>18.845099999999999</v>
      </c>
      <c r="D15876" s="254">
        <f t="shared" si="495"/>
        <v>1.6308304615832547</v>
      </c>
    </row>
    <row r="15877" spans="1:4" x14ac:dyDescent="0.3">
      <c r="A15877" s="4">
        <v>42625</v>
      </c>
      <c r="B15877" s="200">
        <v>19064.599999999999</v>
      </c>
      <c r="C15877" s="201">
        <f t="shared" si="494"/>
        <v>19.064599999999999</v>
      </c>
      <c r="D15877" s="254">
        <f t="shared" si="495"/>
        <v>1.1647590089731485</v>
      </c>
    </row>
    <row r="15878" spans="1:4" x14ac:dyDescent="0.3">
      <c r="A15878" s="4">
        <v>42626</v>
      </c>
      <c r="B15878" s="200">
        <v>19152</v>
      </c>
      <c r="C15878" s="201">
        <f t="shared" ref="C15878:C15941" si="496">B15878/1000</f>
        <v>19.152000000000001</v>
      </c>
      <c r="D15878" s="254">
        <f t="shared" si="495"/>
        <v>0.45844129958143576</v>
      </c>
    </row>
    <row r="15879" spans="1:4" x14ac:dyDescent="0.3">
      <c r="A15879" s="4">
        <v>42627</v>
      </c>
      <c r="B15879" s="200">
        <v>19227.5</v>
      </c>
      <c r="C15879" s="201">
        <f t="shared" si="496"/>
        <v>19.227499999999999</v>
      </c>
      <c r="D15879" s="254">
        <f t="shared" ref="D15879:D15942" si="497">((B15879/B15878)-1)*100</f>
        <v>0.39421470342522191</v>
      </c>
    </row>
    <row r="15880" spans="1:4" x14ac:dyDescent="0.3">
      <c r="A15880" s="4">
        <v>42628</v>
      </c>
      <c r="B15880" s="200">
        <v>19251.400000000001</v>
      </c>
      <c r="C15880" s="201">
        <f t="shared" si="496"/>
        <v>19.2514</v>
      </c>
      <c r="D15880" s="254">
        <f t="shared" si="497"/>
        <v>0.1243011311923059</v>
      </c>
    </row>
    <row r="15881" spans="1:4" x14ac:dyDescent="0.3">
      <c r="A15881" s="4">
        <v>42632</v>
      </c>
      <c r="B15881" s="200">
        <v>19609.7</v>
      </c>
      <c r="C15881" s="201">
        <f t="shared" si="496"/>
        <v>19.6097</v>
      </c>
      <c r="D15881" s="254">
        <f t="shared" si="497"/>
        <v>1.8611633439646003</v>
      </c>
    </row>
    <row r="15882" spans="1:4" x14ac:dyDescent="0.3">
      <c r="A15882" s="4">
        <v>42633</v>
      </c>
      <c r="B15882" s="200">
        <v>19777</v>
      </c>
      <c r="C15882" s="201">
        <f t="shared" si="496"/>
        <v>19.777000000000001</v>
      </c>
      <c r="D15882" s="254">
        <f t="shared" si="497"/>
        <v>0.85314920677010964</v>
      </c>
    </row>
    <row r="15883" spans="1:4" x14ac:dyDescent="0.3">
      <c r="A15883" s="4">
        <v>42634</v>
      </c>
      <c r="B15883" s="200">
        <v>19839.400000000001</v>
      </c>
      <c r="C15883" s="201">
        <f t="shared" si="496"/>
        <v>19.839400000000001</v>
      </c>
      <c r="D15883" s="254">
        <f t="shared" si="497"/>
        <v>0.31551802598979162</v>
      </c>
    </row>
    <row r="15884" spans="1:4" x14ac:dyDescent="0.3">
      <c r="A15884" s="4">
        <v>42635</v>
      </c>
      <c r="B15884" s="200">
        <v>19596.5</v>
      </c>
      <c r="C15884" s="201">
        <f t="shared" si="496"/>
        <v>19.596499999999999</v>
      </c>
      <c r="D15884" s="254">
        <f t="shared" si="497"/>
        <v>-1.2243313809893519</v>
      </c>
    </row>
    <row r="15885" spans="1:4" x14ac:dyDescent="0.3">
      <c r="A15885" s="4">
        <v>42636</v>
      </c>
      <c r="B15885" s="200">
        <v>19721.099999999999</v>
      </c>
      <c r="C15885" s="201">
        <f t="shared" si="496"/>
        <v>19.7211</v>
      </c>
      <c r="D15885" s="254">
        <f t="shared" si="497"/>
        <v>0.63582782639757252</v>
      </c>
    </row>
    <row r="15886" spans="1:4" x14ac:dyDescent="0.3">
      <c r="A15886" s="4">
        <v>42639</v>
      </c>
      <c r="B15886" s="200">
        <v>19832.2</v>
      </c>
      <c r="C15886" s="201">
        <f t="shared" si="496"/>
        <v>19.8322</v>
      </c>
      <c r="D15886" s="254">
        <f t="shared" si="497"/>
        <v>0.56335599941181869</v>
      </c>
    </row>
    <row r="15887" spans="1:4" x14ac:dyDescent="0.3">
      <c r="A15887" s="4">
        <v>42640</v>
      </c>
      <c r="B15887" s="200">
        <v>19504.400000000001</v>
      </c>
      <c r="C15887" s="201">
        <f t="shared" si="496"/>
        <v>19.5044</v>
      </c>
      <c r="D15887" s="254">
        <f t="shared" si="497"/>
        <v>-1.6528675588184827</v>
      </c>
    </row>
    <row r="15888" spans="1:4" x14ac:dyDescent="0.3">
      <c r="A15888" s="4">
        <v>42641</v>
      </c>
      <c r="B15888" s="200">
        <v>19500.2</v>
      </c>
      <c r="C15888" s="201">
        <f t="shared" si="496"/>
        <v>19.5002</v>
      </c>
      <c r="D15888" s="254">
        <f t="shared" si="497"/>
        <v>-2.1533602674272956E-2</v>
      </c>
    </row>
    <row r="15889" spans="1:4" x14ac:dyDescent="0.3">
      <c r="A15889" s="4">
        <v>42642</v>
      </c>
      <c r="B15889" s="200">
        <v>19408.599999999999</v>
      </c>
      <c r="C15889" s="201">
        <f t="shared" si="496"/>
        <v>19.4086</v>
      </c>
      <c r="D15889" s="254">
        <f t="shared" si="497"/>
        <v>-0.46973877191004432</v>
      </c>
    </row>
    <row r="15890" spans="1:4" x14ac:dyDescent="0.3">
      <c r="A15890" s="4">
        <v>42643</v>
      </c>
      <c r="B15890" s="200">
        <v>19377.600000000002</v>
      </c>
      <c r="C15890" s="201">
        <f t="shared" si="496"/>
        <v>19.377600000000001</v>
      </c>
      <c r="D15890" s="254">
        <f t="shared" si="497"/>
        <v>-0.159723009387569</v>
      </c>
    </row>
    <row r="15891" spans="1:4" x14ac:dyDescent="0.3">
      <c r="A15891" s="4">
        <v>42646</v>
      </c>
      <c r="B15891" s="200">
        <v>19321.100000000002</v>
      </c>
      <c r="C15891" s="201">
        <f t="shared" si="496"/>
        <v>19.321100000000001</v>
      </c>
      <c r="D15891" s="254">
        <f t="shared" si="497"/>
        <v>-0.29157377590620648</v>
      </c>
    </row>
    <row r="15892" spans="1:4" x14ac:dyDescent="0.3">
      <c r="A15892" s="4">
        <v>42647</v>
      </c>
      <c r="B15892" s="200">
        <v>19213.8</v>
      </c>
      <c r="C15892" s="201">
        <f t="shared" si="496"/>
        <v>19.213799999999999</v>
      </c>
      <c r="D15892" s="254">
        <f t="shared" si="497"/>
        <v>-0.55535140338801581</v>
      </c>
    </row>
    <row r="15893" spans="1:4" x14ac:dyDescent="0.3">
      <c r="A15893" s="4">
        <v>42648</v>
      </c>
      <c r="B15893" s="200">
        <v>19255.400000000001</v>
      </c>
      <c r="C15893" s="201">
        <f t="shared" si="496"/>
        <v>19.255400000000002</v>
      </c>
      <c r="D15893" s="254">
        <f t="shared" si="497"/>
        <v>0.21651104934996557</v>
      </c>
    </row>
    <row r="15894" spans="1:4" x14ac:dyDescent="0.3">
      <c r="A15894" s="4">
        <v>42649</v>
      </c>
      <c r="B15894" s="200">
        <v>19243.300000000003</v>
      </c>
      <c r="C15894" s="201">
        <f t="shared" si="496"/>
        <v>19.243300000000001</v>
      </c>
      <c r="D15894" s="254">
        <f t="shared" si="497"/>
        <v>-6.2839515148993552E-2</v>
      </c>
    </row>
    <row r="15895" spans="1:4" x14ac:dyDescent="0.3">
      <c r="A15895" s="4">
        <v>42650</v>
      </c>
      <c r="B15895" s="200">
        <v>19299.399999999998</v>
      </c>
      <c r="C15895" s="201">
        <f t="shared" si="496"/>
        <v>19.299399999999999</v>
      </c>
      <c r="D15895" s="254">
        <f t="shared" si="497"/>
        <v>0.29153003902653296</v>
      </c>
    </row>
    <row r="15896" spans="1:4" x14ac:dyDescent="0.3">
      <c r="A15896" s="4">
        <v>42653</v>
      </c>
      <c r="B15896" s="200">
        <v>18878.599999999999</v>
      </c>
      <c r="C15896" s="201">
        <f t="shared" si="496"/>
        <v>18.878599999999999</v>
      </c>
      <c r="D15896" s="254">
        <f t="shared" si="497"/>
        <v>-2.180378664621696</v>
      </c>
    </row>
    <row r="15897" spans="1:4" x14ac:dyDescent="0.3">
      <c r="A15897" s="4">
        <v>42654</v>
      </c>
      <c r="B15897" s="200">
        <v>18953.099999999999</v>
      </c>
      <c r="C15897" s="201">
        <f t="shared" si="496"/>
        <v>18.953099999999999</v>
      </c>
      <c r="D15897" s="254">
        <f t="shared" si="497"/>
        <v>0.39462672020171841</v>
      </c>
    </row>
    <row r="15898" spans="1:4" x14ac:dyDescent="0.3">
      <c r="A15898" s="4">
        <v>42655</v>
      </c>
      <c r="B15898" s="200">
        <v>18962.2</v>
      </c>
      <c r="C15898" s="201">
        <f t="shared" si="496"/>
        <v>18.962199999999999</v>
      </c>
      <c r="D15898" s="254">
        <f t="shared" si="497"/>
        <v>4.8013253768530717E-2</v>
      </c>
    </row>
    <row r="15899" spans="1:4" x14ac:dyDescent="0.3">
      <c r="A15899" s="4">
        <v>42656</v>
      </c>
      <c r="B15899" s="200">
        <v>19039.899999999998</v>
      </c>
      <c r="C15899" s="201">
        <f t="shared" si="496"/>
        <v>19.039899999999999</v>
      </c>
      <c r="D15899" s="254">
        <f t="shared" si="497"/>
        <v>0.4097625802913063</v>
      </c>
    </row>
    <row r="15900" spans="1:4" x14ac:dyDescent="0.3">
      <c r="A15900" s="4">
        <v>42657</v>
      </c>
      <c r="B15900" s="200">
        <v>19004.599999999999</v>
      </c>
      <c r="C15900" s="201">
        <f t="shared" si="496"/>
        <v>19.0046</v>
      </c>
      <c r="D15900" s="254">
        <f t="shared" si="497"/>
        <v>-0.1854001334040567</v>
      </c>
    </row>
    <row r="15901" spans="1:4" x14ac:dyDescent="0.3">
      <c r="A15901" s="4">
        <v>42660</v>
      </c>
      <c r="B15901" s="200">
        <v>18872.3</v>
      </c>
      <c r="C15901" s="201">
        <f t="shared" si="496"/>
        <v>18.872299999999999</v>
      </c>
      <c r="D15901" s="254">
        <f t="shared" si="497"/>
        <v>-0.6961472485608744</v>
      </c>
    </row>
    <row r="15902" spans="1:4" x14ac:dyDescent="0.3">
      <c r="A15902" s="4">
        <v>42661</v>
      </c>
      <c r="B15902" s="200">
        <v>18672.599999999999</v>
      </c>
      <c r="C15902" s="201">
        <f t="shared" si="496"/>
        <v>18.672599999999999</v>
      </c>
      <c r="D15902" s="254">
        <f t="shared" si="497"/>
        <v>-1.0581646116265664</v>
      </c>
    </row>
    <row r="15903" spans="1:4" x14ac:dyDescent="0.3">
      <c r="A15903" s="4">
        <v>42662</v>
      </c>
      <c r="B15903" s="200">
        <v>18589.400000000001</v>
      </c>
      <c r="C15903" s="201">
        <f t="shared" si="496"/>
        <v>18.589400000000001</v>
      </c>
      <c r="D15903" s="254">
        <f t="shared" si="497"/>
        <v>-0.44557265726249407</v>
      </c>
    </row>
    <row r="15904" spans="1:4" x14ac:dyDescent="0.3">
      <c r="A15904" s="4">
        <v>42663</v>
      </c>
      <c r="B15904" s="200">
        <v>18594.5</v>
      </c>
      <c r="C15904" s="201">
        <f t="shared" si="496"/>
        <v>18.5945</v>
      </c>
      <c r="D15904" s="254">
        <f t="shared" si="497"/>
        <v>2.7434989832908485E-2</v>
      </c>
    </row>
    <row r="15905" spans="1:4" x14ac:dyDescent="0.3">
      <c r="A15905" s="4">
        <v>42664</v>
      </c>
      <c r="B15905" s="200">
        <v>18648.099999999999</v>
      </c>
      <c r="C15905" s="201">
        <f t="shared" si="496"/>
        <v>18.648099999999999</v>
      </c>
      <c r="D15905" s="254">
        <f t="shared" si="497"/>
        <v>0.28825728037860099</v>
      </c>
    </row>
    <row r="15906" spans="1:4" x14ac:dyDescent="0.3">
      <c r="A15906" s="4">
        <v>42667</v>
      </c>
      <c r="B15906" s="200">
        <v>18565.8</v>
      </c>
      <c r="C15906" s="201">
        <f t="shared" si="496"/>
        <v>18.565799999999999</v>
      </c>
      <c r="D15906" s="254">
        <f t="shared" si="497"/>
        <v>-0.44133182468990562</v>
      </c>
    </row>
    <row r="15907" spans="1:4" x14ac:dyDescent="0.3">
      <c r="A15907" s="4">
        <v>42668</v>
      </c>
      <c r="B15907" s="200">
        <v>18514.7</v>
      </c>
      <c r="C15907" s="201">
        <f t="shared" si="496"/>
        <v>18.514700000000001</v>
      </c>
      <c r="D15907" s="254">
        <f t="shared" si="497"/>
        <v>-0.27523726421699868</v>
      </c>
    </row>
    <row r="15908" spans="1:4" x14ac:dyDescent="0.3">
      <c r="A15908" s="4">
        <v>42669</v>
      </c>
      <c r="B15908" s="200">
        <v>18648.5</v>
      </c>
      <c r="C15908" s="201">
        <f t="shared" si="496"/>
        <v>18.648499999999999</v>
      </c>
      <c r="D15908" s="254">
        <f t="shared" si="497"/>
        <v>0.72266901435076303</v>
      </c>
    </row>
    <row r="15909" spans="1:4" x14ac:dyDescent="0.3">
      <c r="A15909" s="4">
        <v>42670</v>
      </c>
      <c r="B15909" s="200">
        <v>18844.3</v>
      </c>
      <c r="C15909" s="201">
        <f t="shared" si="496"/>
        <v>18.8443</v>
      </c>
      <c r="D15909" s="254">
        <f t="shared" si="497"/>
        <v>1.0499503981553415</v>
      </c>
    </row>
    <row r="15910" spans="1:4" x14ac:dyDescent="0.3">
      <c r="A15910" s="4">
        <v>42671</v>
      </c>
      <c r="B15910" s="200">
        <v>18730.399999999998</v>
      </c>
      <c r="C15910" s="201">
        <f t="shared" si="496"/>
        <v>18.730399999999999</v>
      </c>
      <c r="D15910" s="254">
        <f t="shared" si="497"/>
        <v>-0.60442680279979566</v>
      </c>
    </row>
    <row r="15911" spans="1:4" x14ac:dyDescent="0.3">
      <c r="A15911" s="4">
        <v>42674</v>
      </c>
      <c r="B15911" s="200">
        <v>18888.7</v>
      </c>
      <c r="C15911" s="201">
        <f t="shared" si="496"/>
        <v>18.8887</v>
      </c>
      <c r="D15911" s="254">
        <f t="shared" si="497"/>
        <v>0.84515013026953412</v>
      </c>
    </row>
    <row r="15912" spans="1:4" x14ac:dyDescent="0.3">
      <c r="A15912" s="4">
        <v>42675</v>
      </c>
      <c r="B15912" s="200">
        <v>19130.600000000002</v>
      </c>
      <c r="C15912" s="201">
        <f t="shared" si="496"/>
        <v>19.130600000000001</v>
      </c>
      <c r="D15912" s="254">
        <f t="shared" si="497"/>
        <v>1.2806598654221846</v>
      </c>
    </row>
    <row r="15913" spans="1:4" x14ac:dyDescent="0.3">
      <c r="A15913" s="4">
        <v>42677</v>
      </c>
      <c r="B15913" s="200">
        <v>19201.399999999998</v>
      </c>
      <c r="C15913" s="201">
        <f t="shared" si="496"/>
        <v>19.2014</v>
      </c>
      <c r="D15913" s="254">
        <f t="shared" si="497"/>
        <v>0.37008771287883047</v>
      </c>
    </row>
    <row r="15914" spans="1:4" x14ac:dyDescent="0.3">
      <c r="A15914" s="4">
        <v>42678</v>
      </c>
      <c r="B15914" s="200">
        <v>19079.2</v>
      </c>
      <c r="C15914" s="201">
        <f t="shared" si="496"/>
        <v>19.0792</v>
      </c>
      <c r="D15914" s="254">
        <f t="shared" si="497"/>
        <v>-0.63641192829687609</v>
      </c>
    </row>
    <row r="15915" spans="1:4" x14ac:dyDescent="0.3">
      <c r="A15915" s="4">
        <v>42681</v>
      </c>
      <c r="B15915" s="200">
        <v>18619.2</v>
      </c>
      <c r="C15915" s="201">
        <f t="shared" si="496"/>
        <v>18.619199999999999</v>
      </c>
      <c r="D15915" s="254">
        <f t="shared" si="497"/>
        <v>-2.4110025577592342</v>
      </c>
    </row>
    <row r="15916" spans="1:4" x14ac:dyDescent="0.3">
      <c r="A15916" s="4">
        <v>42682</v>
      </c>
      <c r="B15916" s="200">
        <v>18508.900000000001</v>
      </c>
      <c r="C15916" s="201">
        <f t="shared" si="496"/>
        <v>18.508900000000001</v>
      </c>
      <c r="D15916" s="254">
        <f t="shared" si="497"/>
        <v>-0.59239924379135278</v>
      </c>
    </row>
    <row r="15917" spans="1:4" x14ac:dyDescent="0.3">
      <c r="A15917" s="4">
        <v>42683</v>
      </c>
      <c r="B15917" s="200">
        <v>19925</v>
      </c>
      <c r="C15917" s="201">
        <f t="shared" si="496"/>
        <v>19.925000000000001</v>
      </c>
      <c r="D15917" s="254">
        <f t="shared" si="497"/>
        <v>7.6509138846716951</v>
      </c>
    </row>
    <row r="15918" spans="1:4" x14ac:dyDescent="0.3">
      <c r="A15918" s="4">
        <v>42684</v>
      </c>
      <c r="B15918" s="200">
        <v>20481.2</v>
      </c>
      <c r="C15918" s="201">
        <f t="shared" si="496"/>
        <v>20.481200000000001</v>
      </c>
      <c r="D15918" s="254">
        <f t="shared" si="497"/>
        <v>2.7914680050188156</v>
      </c>
    </row>
    <row r="15919" spans="1:4" x14ac:dyDescent="0.3">
      <c r="A15919" s="4">
        <v>42685</v>
      </c>
      <c r="B15919" s="200">
        <v>21051.100000000002</v>
      </c>
      <c r="C15919" s="201">
        <f t="shared" si="496"/>
        <v>21.051100000000002</v>
      </c>
      <c r="D15919" s="254">
        <f t="shared" si="497"/>
        <v>2.782551803605271</v>
      </c>
    </row>
    <row r="15920" spans="1:4" x14ac:dyDescent="0.3">
      <c r="A15920" s="4">
        <v>42688</v>
      </c>
      <c r="B15920" s="200">
        <v>20872.900000000001</v>
      </c>
      <c r="C15920" s="201">
        <f t="shared" si="496"/>
        <v>20.872900000000001</v>
      </c>
      <c r="D15920" s="254">
        <f t="shared" si="497"/>
        <v>-0.84651158371772395</v>
      </c>
    </row>
    <row r="15921" spans="1:4" x14ac:dyDescent="0.3">
      <c r="A15921" s="4">
        <v>42689</v>
      </c>
      <c r="B15921" s="200">
        <v>20349</v>
      </c>
      <c r="C15921" s="201">
        <f t="shared" si="496"/>
        <v>20.349</v>
      </c>
      <c r="D15921" s="254">
        <f t="shared" si="497"/>
        <v>-2.5099530970780326</v>
      </c>
    </row>
    <row r="15922" spans="1:4" x14ac:dyDescent="0.3">
      <c r="A15922" s="4">
        <v>42690</v>
      </c>
      <c r="B15922" s="200">
        <v>20288.399999999998</v>
      </c>
      <c r="C15922" s="201">
        <f t="shared" si="496"/>
        <v>20.288399999999999</v>
      </c>
      <c r="D15922" s="254">
        <f t="shared" si="497"/>
        <v>-0.29780333185907004</v>
      </c>
    </row>
    <row r="15923" spans="1:4" x14ac:dyDescent="0.3">
      <c r="A15923" s="4">
        <v>42691</v>
      </c>
      <c r="B15923" s="200">
        <v>20189.800000000003</v>
      </c>
      <c r="C15923" s="201">
        <f t="shared" si="496"/>
        <v>20.189800000000002</v>
      </c>
      <c r="D15923" s="254">
        <f t="shared" si="497"/>
        <v>-0.4859919954259273</v>
      </c>
    </row>
    <row r="15924" spans="1:4" x14ac:dyDescent="0.3">
      <c r="A15924" s="4">
        <v>42692</v>
      </c>
      <c r="B15924" s="200">
        <v>20419.3</v>
      </c>
      <c r="C15924" s="201">
        <f t="shared" si="496"/>
        <v>20.4193</v>
      </c>
      <c r="D15924" s="254">
        <f t="shared" si="497"/>
        <v>1.1367125974501846</v>
      </c>
    </row>
    <row r="15925" spans="1:4" x14ac:dyDescent="0.3">
      <c r="A15925" s="4">
        <v>42696</v>
      </c>
      <c r="B15925" s="200">
        <v>20520.5</v>
      </c>
      <c r="C15925" s="201">
        <f t="shared" si="496"/>
        <v>20.520499999999998</v>
      </c>
      <c r="D15925" s="254">
        <f t="shared" si="497"/>
        <v>0.49560954587082318</v>
      </c>
    </row>
    <row r="15926" spans="1:4" x14ac:dyDescent="0.3">
      <c r="A15926" s="4">
        <v>42697</v>
      </c>
      <c r="B15926" s="200">
        <v>20690.100000000002</v>
      </c>
      <c r="C15926" s="201">
        <f t="shared" si="496"/>
        <v>20.690100000000001</v>
      </c>
      <c r="D15926" s="254">
        <f t="shared" si="497"/>
        <v>0.82649058258814634</v>
      </c>
    </row>
    <row r="15927" spans="1:4" x14ac:dyDescent="0.3">
      <c r="A15927" s="4">
        <v>42698</v>
      </c>
      <c r="B15927" s="200">
        <v>20705.100000000002</v>
      </c>
      <c r="C15927" s="201">
        <f t="shared" si="496"/>
        <v>20.705100000000002</v>
      </c>
      <c r="D15927" s="254">
        <f t="shared" si="497"/>
        <v>7.2498441283519455E-2</v>
      </c>
    </row>
    <row r="15928" spans="1:4" x14ac:dyDescent="0.3">
      <c r="A15928" s="4">
        <v>42699</v>
      </c>
      <c r="B15928" s="200">
        <v>20647.5</v>
      </c>
      <c r="C15928" s="201">
        <f t="shared" si="496"/>
        <v>20.647500000000001</v>
      </c>
      <c r="D15928" s="254">
        <f t="shared" si="497"/>
        <v>-0.27819232942609684</v>
      </c>
    </row>
    <row r="15929" spans="1:4" x14ac:dyDescent="0.3">
      <c r="A15929" s="4">
        <v>42702</v>
      </c>
      <c r="B15929" s="200">
        <v>20552.099999999999</v>
      </c>
      <c r="C15929" s="201">
        <f t="shared" si="496"/>
        <v>20.552099999999999</v>
      </c>
      <c r="D15929" s="254">
        <f t="shared" si="497"/>
        <v>-0.46204140937160521</v>
      </c>
    </row>
    <row r="15930" spans="1:4" x14ac:dyDescent="0.3">
      <c r="A15930" s="4">
        <v>42703</v>
      </c>
      <c r="B15930" s="200">
        <v>20622.5</v>
      </c>
      <c r="C15930" s="201">
        <f t="shared" si="496"/>
        <v>20.622499999999999</v>
      </c>
      <c r="D15930" s="254">
        <f t="shared" si="497"/>
        <v>0.34254407092220163</v>
      </c>
    </row>
    <row r="15931" spans="1:4" x14ac:dyDescent="0.3">
      <c r="A15931" s="4">
        <v>42704</v>
      </c>
      <c r="B15931" s="200">
        <v>20515.5</v>
      </c>
      <c r="C15931" s="201">
        <f t="shared" si="496"/>
        <v>20.515499999999999</v>
      </c>
      <c r="D15931" s="254">
        <f t="shared" si="497"/>
        <v>-0.51885076979028</v>
      </c>
    </row>
    <row r="15932" spans="1:4" x14ac:dyDescent="0.3">
      <c r="A15932" s="4">
        <v>42705</v>
      </c>
      <c r="B15932" s="200">
        <v>20748.8</v>
      </c>
      <c r="C15932" s="201">
        <f t="shared" si="496"/>
        <v>20.748799999999999</v>
      </c>
      <c r="D15932" s="254">
        <f t="shared" si="497"/>
        <v>1.1371889546927916</v>
      </c>
    </row>
    <row r="15933" spans="1:4" x14ac:dyDescent="0.3">
      <c r="A15933" s="4">
        <v>42706</v>
      </c>
      <c r="B15933" s="200">
        <v>20614.899999999998</v>
      </c>
      <c r="C15933" s="201">
        <f t="shared" si="496"/>
        <v>20.614899999999999</v>
      </c>
      <c r="D15933" s="254">
        <f t="shared" si="497"/>
        <v>-0.64533852560149096</v>
      </c>
    </row>
    <row r="15934" spans="1:4" x14ac:dyDescent="0.3">
      <c r="A15934" s="4">
        <v>42709</v>
      </c>
      <c r="B15934" s="200">
        <v>20592.7</v>
      </c>
      <c r="C15934" s="201">
        <f t="shared" si="496"/>
        <v>20.592700000000001</v>
      </c>
      <c r="D15934" s="254">
        <f t="shared" si="497"/>
        <v>-0.10768909866163412</v>
      </c>
    </row>
    <row r="15935" spans="1:4" x14ac:dyDescent="0.3">
      <c r="A15935" s="4">
        <v>42710</v>
      </c>
      <c r="B15935" s="200">
        <v>20386.3</v>
      </c>
      <c r="C15935" s="201">
        <f t="shared" si="496"/>
        <v>20.386299999999999</v>
      </c>
      <c r="D15935" s="254">
        <f t="shared" si="497"/>
        <v>-1.0022969304656626</v>
      </c>
    </row>
    <row r="15936" spans="1:4" x14ac:dyDescent="0.3">
      <c r="A15936" s="4">
        <v>42711</v>
      </c>
      <c r="B15936" s="200">
        <v>20296.7</v>
      </c>
      <c r="C15936" s="201">
        <f t="shared" si="496"/>
        <v>20.296700000000001</v>
      </c>
      <c r="D15936" s="254">
        <f t="shared" si="497"/>
        <v>-0.43951084797142492</v>
      </c>
    </row>
    <row r="15937" spans="1:4" x14ac:dyDescent="0.3">
      <c r="A15937" s="4">
        <v>42712</v>
      </c>
      <c r="B15937" s="200">
        <v>20416.2</v>
      </c>
      <c r="C15937" s="201">
        <f t="shared" si="496"/>
        <v>20.4162</v>
      </c>
      <c r="D15937" s="254">
        <f t="shared" si="497"/>
        <v>0.58876566141294884</v>
      </c>
    </row>
    <row r="15938" spans="1:4" x14ac:dyDescent="0.3">
      <c r="A15938" s="4">
        <v>42713</v>
      </c>
      <c r="B15938" s="200">
        <v>20330.5</v>
      </c>
      <c r="C15938" s="201">
        <f t="shared" si="496"/>
        <v>20.330500000000001</v>
      </c>
      <c r="D15938" s="254">
        <f t="shared" si="497"/>
        <v>-0.4197646966624613</v>
      </c>
    </row>
    <row r="15939" spans="1:4" x14ac:dyDescent="0.3">
      <c r="A15939" s="4">
        <v>42717</v>
      </c>
      <c r="B15939" s="200">
        <v>20256.699999999997</v>
      </c>
      <c r="C15939" s="201">
        <f t="shared" si="496"/>
        <v>20.256699999999999</v>
      </c>
      <c r="D15939" s="254">
        <f t="shared" si="497"/>
        <v>-0.36300140183469498</v>
      </c>
    </row>
    <row r="15940" spans="1:4" x14ac:dyDescent="0.3">
      <c r="A15940" s="4">
        <v>42718</v>
      </c>
      <c r="B15940" s="200">
        <v>20222.599999999999</v>
      </c>
      <c r="C15940" s="201">
        <f t="shared" si="496"/>
        <v>20.2226</v>
      </c>
      <c r="D15940" s="254">
        <f t="shared" si="497"/>
        <v>-0.16833936425971752</v>
      </c>
    </row>
    <row r="15941" spans="1:4" x14ac:dyDescent="0.3">
      <c r="A15941" s="4">
        <v>42719</v>
      </c>
      <c r="B15941" s="200">
        <v>20597.3</v>
      </c>
      <c r="C15941" s="201">
        <f t="shared" si="496"/>
        <v>20.597300000000001</v>
      </c>
      <c r="D15941" s="254">
        <f t="shared" si="497"/>
        <v>1.852877473717518</v>
      </c>
    </row>
    <row r="15942" spans="1:4" x14ac:dyDescent="0.3">
      <c r="A15942" s="4">
        <v>42720</v>
      </c>
      <c r="B15942" s="200">
        <v>20428</v>
      </c>
      <c r="C15942" s="201">
        <f t="shared" ref="C15942:C16005" si="498">B15942/1000</f>
        <v>20.428000000000001</v>
      </c>
      <c r="D15942" s="254">
        <f t="shared" si="497"/>
        <v>-0.8219523918183369</v>
      </c>
    </row>
    <row r="15943" spans="1:4" x14ac:dyDescent="0.3">
      <c r="A15943" s="4">
        <v>42723</v>
      </c>
      <c r="B15943" s="200">
        <v>20409.8</v>
      </c>
      <c r="C15943" s="201">
        <f t="shared" si="498"/>
        <v>20.409800000000001</v>
      </c>
      <c r="D15943" s="254">
        <f t="shared" ref="D15943:D16006" si="499">((B15943/B15942)-1)*100</f>
        <v>-8.9093401214024315E-2</v>
      </c>
    </row>
    <row r="15944" spans="1:4" x14ac:dyDescent="0.3">
      <c r="A15944" s="4">
        <v>42724</v>
      </c>
      <c r="B15944" s="200">
        <v>20430</v>
      </c>
      <c r="C15944" s="201">
        <f t="shared" si="498"/>
        <v>20.43</v>
      </c>
      <c r="D15944" s="254">
        <f t="shared" si="499"/>
        <v>9.8972062440605413E-2</v>
      </c>
    </row>
    <row r="15945" spans="1:4" x14ac:dyDescent="0.3">
      <c r="A15945" s="4">
        <v>42725</v>
      </c>
      <c r="B15945" s="200">
        <v>20492.100000000002</v>
      </c>
      <c r="C15945" s="201">
        <f t="shared" si="498"/>
        <v>20.492100000000001</v>
      </c>
      <c r="D15945" s="254">
        <f t="shared" si="499"/>
        <v>0.30396475770926301</v>
      </c>
    </row>
    <row r="15946" spans="1:4" x14ac:dyDescent="0.3">
      <c r="A15946" s="4">
        <v>42726</v>
      </c>
      <c r="B15946" s="200">
        <v>20717.900000000001</v>
      </c>
      <c r="C15946" s="201">
        <f t="shared" si="498"/>
        <v>20.7179</v>
      </c>
      <c r="D15946" s="254">
        <f t="shared" si="499"/>
        <v>1.1018880446611146</v>
      </c>
    </row>
    <row r="15947" spans="1:4" x14ac:dyDescent="0.3">
      <c r="A15947" s="4">
        <v>42727</v>
      </c>
      <c r="B15947" s="200">
        <v>20627.099999999999</v>
      </c>
      <c r="C15947" s="201">
        <f t="shared" si="498"/>
        <v>20.627099999999999</v>
      </c>
      <c r="D15947" s="254">
        <f t="shared" si="499"/>
        <v>-0.43826835731421987</v>
      </c>
    </row>
    <row r="15948" spans="1:4" x14ac:dyDescent="0.3">
      <c r="A15948" s="4">
        <v>42730</v>
      </c>
      <c r="B15948" s="200">
        <v>20644.5</v>
      </c>
      <c r="C15948" s="201">
        <f t="shared" si="498"/>
        <v>20.644500000000001</v>
      </c>
      <c r="D15948" s="254">
        <f t="shared" si="499"/>
        <v>8.4355047486073254E-2</v>
      </c>
    </row>
    <row r="15949" spans="1:4" x14ac:dyDescent="0.3">
      <c r="A15949" s="4">
        <v>42731</v>
      </c>
      <c r="B15949" s="200">
        <v>20705.2</v>
      </c>
      <c r="C15949" s="201">
        <f t="shared" si="498"/>
        <v>20.705200000000001</v>
      </c>
      <c r="D15949" s="254">
        <f t="shared" si="499"/>
        <v>0.29402504298965404</v>
      </c>
    </row>
    <row r="15950" spans="1:4" x14ac:dyDescent="0.3">
      <c r="A15950" s="4">
        <v>42732</v>
      </c>
      <c r="B15950" s="200">
        <v>20731.400000000001</v>
      </c>
      <c r="C15950" s="201">
        <f t="shared" si="498"/>
        <v>20.731400000000001</v>
      </c>
      <c r="D15950" s="254">
        <f t="shared" si="499"/>
        <v>0.12653826091997278</v>
      </c>
    </row>
    <row r="15951" spans="1:4" x14ac:dyDescent="0.3">
      <c r="A15951" s="4">
        <v>42733</v>
      </c>
      <c r="B15951" s="200">
        <v>20664</v>
      </c>
      <c r="C15951" s="201">
        <f t="shared" si="498"/>
        <v>20.664000000000001</v>
      </c>
      <c r="D15951" s="254">
        <f t="shared" si="499"/>
        <v>-0.32511070164099598</v>
      </c>
    </row>
    <row r="15952" spans="1:4" x14ac:dyDescent="0.3">
      <c r="A15952" s="4">
        <v>42734</v>
      </c>
      <c r="B15952" s="200">
        <v>20619.399999999998</v>
      </c>
      <c r="C15952" s="201">
        <f t="shared" si="498"/>
        <v>20.619399999999999</v>
      </c>
      <c r="D15952" s="254">
        <f t="shared" si="499"/>
        <v>-0.21583430120016844</v>
      </c>
    </row>
    <row r="15953" spans="1:4" x14ac:dyDescent="0.3">
      <c r="A15953" s="4">
        <v>42737</v>
      </c>
      <c r="B15953" s="200">
        <v>20732.3</v>
      </c>
      <c r="C15953" s="201">
        <f t="shared" si="498"/>
        <v>20.732299999999999</v>
      </c>
      <c r="D15953" s="254">
        <f t="shared" si="499"/>
        <v>0.54754260550744505</v>
      </c>
    </row>
    <row r="15954" spans="1:4" x14ac:dyDescent="0.3">
      <c r="A15954" s="4">
        <v>42738</v>
      </c>
      <c r="B15954" s="200">
        <v>20852</v>
      </c>
      <c r="C15954" s="201">
        <f t="shared" si="498"/>
        <v>20.852</v>
      </c>
      <c r="D15954" s="254">
        <f t="shared" si="499"/>
        <v>0.57735996488570418</v>
      </c>
    </row>
    <row r="15955" spans="1:4" x14ac:dyDescent="0.3">
      <c r="A15955" s="4">
        <v>42739</v>
      </c>
      <c r="B15955" s="200">
        <v>21379.899999999998</v>
      </c>
      <c r="C15955" s="201">
        <f t="shared" si="498"/>
        <v>21.379899999999999</v>
      </c>
      <c r="D15955" s="254">
        <f t="shared" si="499"/>
        <v>2.5316516401304279</v>
      </c>
    </row>
    <row r="15956" spans="1:4" x14ac:dyDescent="0.3">
      <c r="A15956" s="4">
        <v>42740</v>
      </c>
      <c r="B15956" s="200">
        <v>21366.1</v>
      </c>
      <c r="C15956" s="201">
        <f t="shared" si="498"/>
        <v>21.366099999999999</v>
      </c>
      <c r="D15956" s="254">
        <f t="shared" si="499"/>
        <v>-6.4546606859705591E-2</v>
      </c>
    </row>
    <row r="15957" spans="1:4" x14ac:dyDescent="0.3">
      <c r="A15957" s="4">
        <v>42741</v>
      </c>
      <c r="B15957" s="200">
        <v>21314.399999999998</v>
      </c>
      <c r="C15957" s="201">
        <f t="shared" si="498"/>
        <v>21.314399999999999</v>
      </c>
      <c r="D15957" s="254">
        <f t="shared" si="499"/>
        <v>-0.2419720959838334</v>
      </c>
    </row>
    <row r="15958" spans="1:4" x14ac:dyDescent="0.3">
      <c r="A15958" s="4">
        <v>42744</v>
      </c>
      <c r="B15958" s="200">
        <v>21321.899999999998</v>
      </c>
      <c r="C15958" s="201">
        <f t="shared" si="498"/>
        <v>21.321899999999999</v>
      </c>
      <c r="D15958" s="254">
        <f t="shared" si="499"/>
        <v>3.5187478887510615E-2</v>
      </c>
    </row>
    <row r="15959" spans="1:4" x14ac:dyDescent="0.3">
      <c r="A15959" s="4">
        <v>42745</v>
      </c>
      <c r="B15959" s="200">
        <v>21616.800000000003</v>
      </c>
      <c r="C15959" s="201">
        <f t="shared" si="498"/>
        <v>21.616800000000001</v>
      </c>
      <c r="D15959" s="254">
        <f t="shared" si="499"/>
        <v>1.3830849971156578</v>
      </c>
    </row>
    <row r="15960" spans="1:4" x14ac:dyDescent="0.3">
      <c r="A15960" s="4">
        <v>42746</v>
      </c>
      <c r="B15960" s="200">
        <v>21907.599999999999</v>
      </c>
      <c r="C15960" s="201">
        <f t="shared" si="498"/>
        <v>21.907599999999999</v>
      </c>
      <c r="D15960" s="254">
        <f t="shared" si="499"/>
        <v>1.345249990747921</v>
      </c>
    </row>
    <row r="15961" spans="1:4" x14ac:dyDescent="0.3">
      <c r="A15961" s="4">
        <v>42747</v>
      </c>
      <c r="B15961" s="200">
        <v>21720.400000000001</v>
      </c>
      <c r="C15961" s="201">
        <f t="shared" si="498"/>
        <v>21.720400000000001</v>
      </c>
      <c r="D15961" s="254">
        <f t="shared" si="499"/>
        <v>-0.85449798243530939</v>
      </c>
    </row>
    <row r="15962" spans="1:4" x14ac:dyDescent="0.3">
      <c r="A15962" s="4">
        <v>42748</v>
      </c>
      <c r="B15962" s="200">
        <v>21633</v>
      </c>
      <c r="C15962" s="201">
        <f t="shared" si="498"/>
        <v>21.632999999999999</v>
      </c>
      <c r="D15962" s="254">
        <f t="shared" si="499"/>
        <v>-0.40238669637761015</v>
      </c>
    </row>
    <row r="15963" spans="1:4" x14ac:dyDescent="0.3">
      <c r="A15963" s="4">
        <v>42751</v>
      </c>
      <c r="B15963" s="200">
        <v>21664.3</v>
      </c>
      <c r="C15963" s="201">
        <f t="shared" si="498"/>
        <v>21.664300000000001</v>
      </c>
      <c r="D15963" s="254">
        <f t="shared" si="499"/>
        <v>0.14468635880366953</v>
      </c>
    </row>
    <row r="15964" spans="1:4" x14ac:dyDescent="0.3">
      <c r="A15964" s="4">
        <v>42752</v>
      </c>
      <c r="B15964" s="200">
        <v>21573.8</v>
      </c>
      <c r="C15964" s="201">
        <f t="shared" si="498"/>
        <v>21.573799999999999</v>
      </c>
      <c r="D15964" s="254">
        <f t="shared" si="499"/>
        <v>-0.4177379375285617</v>
      </c>
    </row>
    <row r="15965" spans="1:4" x14ac:dyDescent="0.3">
      <c r="A15965" s="4">
        <v>42753</v>
      </c>
      <c r="B15965" s="200">
        <v>21851.4</v>
      </c>
      <c r="C15965" s="201">
        <f t="shared" si="498"/>
        <v>21.851400000000002</v>
      </c>
      <c r="D15965" s="254">
        <f t="shared" si="499"/>
        <v>1.2867459603778775</v>
      </c>
    </row>
    <row r="15966" spans="1:4" x14ac:dyDescent="0.3">
      <c r="A15966" s="4">
        <v>42754</v>
      </c>
      <c r="B15966" s="200">
        <v>21904.399999999998</v>
      </c>
      <c r="C15966" s="201">
        <f t="shared" si="498"/>
        <v>21.904399999999999</v>
      </c>
      <c r="D15966" s="254">
        <f t="shared" si="499"/>
        <v>0.2425473882680107</v>
      </c>
    </row>
    <row r="15967" spans="1:4" x14ac:dyDescent="0.3">
      <c r="A15967" s="4">
        <v>42755</v>
      </c>
      <c r="B15967" s="200">
        <v>21700.199999999997</v>
      </c>
      <c r="C15967" s="201">
        <f t="shared" si="498"/>
        <v>21.700199999999999</v>
      </c>
      <c r="D15967" s="254">
        <f t="shared" si="499"/>
        <v>-0.93223279341136944</v>
      </c>
    </row>
    <row r="15968" spans="1:4" x14ac:dyDescent="0.3">
      <c r="A15968" s="4">
        <v>42758</v>
      </c>
      <c r="B15968" s="200">
        <v>21451.200000000001</v>
      </c>
      <c r="C15968" s="201">
        <f t="shared" si="498"/>
        <v>21.4512</v>
      </c>
      <c r="D15968" s="254">
        <f t="shared" si="499"/>
        <v>-1.1474548621671521</v>
      </c>
    </row>
    <row r="15969" spans="1:4" x14ac:dyDescent="0.3">
      <c r="A15969" s="4">
        <v>42759</v>
      </c>
      <c r="B15969" s="200">
        <v>21369.200000000001</v>
      </c>
      <c r="C15969" s="201">
        <f t="shared" si="498"/>
        <v>21.369199999999999</v>
      </c>
      <c r="D15969" s="254">
        <f t="shared" si="499"/>
        <v>-0.38226299694189558</v>
      </c>
    </row>
    <row r="15970" spans="1:4" x14ac:dyDescent="0.3">
      <c r="A15970" s="4">
        <v>42760</v>
      </c>
      <c r="B15970" s="200">
        <v>21343.9</v>
      </c>
      <c r="C15970" s="201">
        <f t="shared" si="498"/>
        <v>21.343900000000001</v>
      </c>
      <c r="D15970" s="254">
        <f t="shared" si="499"/>
        <v>-0.11839469891244958</v>
      </c>
    </row>
    <row r="15971" spans="1:4" x14ac:dyDescent="0.3">
      <c r="A15971" s="4">
        <v>42761</v>
      </c>
      <c r="B15971" s="200">
        <v>21202.400000000001</v>
      </c>
      <c r="C15971" s="201">
        <f t="shared" si="498"/>
        <v>21.202400000000001</v>
      </c>
      <c r="D15971" s="254">
        <f t="shared" si="499"/>
        <v>-0.66295288115105766</v>
      </c>
    </row>
    <row r="15972" spans="1:4" x14ac:dyDescent="0.3">
      <c r="A15972" s="4">
        <v>42762</v>
      </c>
      <c r="B15972" s="200">
        <v>21021.200000000001</v>
      </c>
      <c r="C15972" s="201">
        <f t="shared" si="498"/>
        <v>21.0212</v>
      </c>
      <c r="D15972" s="254">
        <f t="shared" si="499"/>
        <v>-0.85462023167188761</v>
      </c>
    </row>
    <row r="15973" spans="1:4" x14ac:dyDescent="0.3">
      <c r="A15973" s="4">
        <v>42765</v>
      </c>
      <c r="B15973" s="200">
        <v>20758.8</v>
      </c>
      <c r="C15973" s="201">
        <f t="shared" si="498"/>
        <v>20.758800000000001</v>
      </c>
      <c r="D15973" s="254">
        <f t="shared" si="499"/>
        <v>-1.248263657640869</v>
      </c>
    </row>
    <row r="15974" spans="1:4" x14ac:dyDescent="0.3">
      <c r="A15974" s="4">
        <v>42766</v>
      </c>
      <c r="B15974" s="200">
        <v>20790.8</v>
      </c>
      <c r="C15974" s="201">
        <f t="shared" si="498"/>
        <v>20.790800000000001</v>
      </c>
      <c r="D15974" s="254">
        <f t="shared" si="499"/>
        <v>0.15415149237913983</v>
      </c>
    </row>
    <row r="15975" spans="1:4" x14ac:dyDescent="0.3">
      <c r="A15975" s="4">
        <v>42767</v>
      </c>
      <c r="B15975" s="200">
        <v>20775.2</v>
      </c>
      <c r="C15975" s="201">
        <f t="shared" si="498"/>
        <v>20.775200000000002</v>
      </c>
      <c r="D15975" s="254">
        <f t="shared" si="499"/>
        <v>-7.5033187756112785E-2</v>
      </c>
    </row>
    <row r="15976" spans="1:4" x14ac:dyDescent="0.3">
      <c r="A15976" s="4">
        <v>42768</v>
      </c>
      <c r="B15976" s="200">
        <v>20575.7</v>
      </c>
      <c r="C15976" s="201">
        <f t="shared" si="498"/>
        <v>20.575700000000001</v>
      </c>
      <c r="D15976" s="254">
        <f t="shared" si="499"/>
        <v>-0.96027956409565629</v>
      </c>
    </row>
    <row r="15977" spans="1:4" x14ac:dyDescent="0.3">
      <c r="A15977" s="4">
        <v>42769</v>
      </c>
      <c r="B15977" s="200">
        <v>20343.900000000001</v>
      </c>
      <c r="C15977" s="201">
        <f t="shared" si="498"/>
        <v>20.343900000000001</v>
      </c>
      <c r="D15977" s="254">
        <f t="shared" si="499"/>
        <v>-1.1265716354729061</v>
      </c>
    </row>
    <row r="15978" spans="1:4" x14ac:dyDescent="0.3">
      <c r="A15978" s="4">
        <v>42773</v>
      </c>
      <c r="B15978" s="200">
        <v>20637</v>
      </c>
      <c r="C15978" s="201">
        <f t="shared" si="498"/>
        <v>20.637</v>
      </c>
      <c r="D15978" s="254">
        <f t="shared" si="499"/>
        <v>1.4407267043192284</v>
      </c>
    </row>
    <row r="15979" spans="1:4" x14ac:dyDescent="0.3">
      <c r="A15979" s="4">
        <v>42774</v>
      </c>
      <c r="B15979" s="200">
        <v>20499.400000000001</v>
      </c>
      <c r="C15979" s="201">
        <f t="shared" si="498"/>
        <v>20.499400000000001</v>
      </c>
      <c r="D15979" s="254">
        <f t="shared" si="499"/>
        <v>-0.66676357997770275</v>
      </c>
    </row>
    <row r="15980" spans="1:4" x14ac:dyDescent="0.3">
      <c r="A15980" s="4">
        <v>42775</v>
      </c>
      <c r="B15980" s="200">
        <v>20416.3</v>
      </c>
      <c r="C15980" s="201">
        <f t="shared" si="498"/>
        <v>20.4163</v>
      </c>
      <c r="D15980" s="254">
        <f t="shared" si="499"/>
        <v>-0.40537771837225733</v>
      </c>
    </row>
    <row r="15981" spans="1:4" x14ac:dyDescent="0.3">
      <c r="A15981" s="4">
        <v>42776</v>
      </c>
      <c r="B15981" s="200">
        <v>20353.5</v>
      </c>
      <c r="C15981" s="201">
        <f t="shared" si="498"/>
        <v>20.3535</v>
      </c>
      <c r="D15981" s="254">
        <f t="shared" si="499"/>
        <v>-0.30759736093218804</v>
      </c>
    </row>
    <row r="15982" spans="1:4" x14ac:dyDescent="0.3">
      <c r="A15982" s="4">
        <v>42779</v>
      </c>
      <c r="B15982" s="200">
        <v>20328</v>
      </c>
      <c r="C15982" s="201">
        <f t="shared" si="498"/>
        <v>20.327999999999999</v>
      </c>
      <c r="D15982" s="254">
        <f t="shared" si="499"/>
        <v>-0.12528557741912083</v>
      </c>
    </row>
    <row r="15983" spans="1:4" x14ac:dyDescent="0.3">
      <c r="A15983" s="4">
        <v>42780</v>
      </c>
      <c r="B15983" s="200">
        <v>20350.7</v>
      </c>
      <c r="C15983" s="201">
        <f t="shared" si="498"/>
        <v>20.3507</v>
      </c>
      <c r="D15983" s="254">
        <f t="shared" si="499"/>
        <v>0.11166863439591168</v>
      </c>
    </row>
    <row r="15984" spans="1:4" x14ac:dyDescent="0.3">
      <c r="A15984" s="4">
        <v>42781</v>
      </c>
      <c r="B15984" s="200">
        <v>20325.399999999998</v>
      </c>
      <c r="C15984" s="201">
        <f t="shared" si="498"/>
        <v>20.325399999999998</v>
      </c>
      <c r="D15984" s="254">
        <f t="shared" si="499"/>
        <v>-0.12432004795904783</v>
      </c>
    </row>
    <row r="15985" spans="1:4" x14ac:dyDescent="0.3">
      <c r="A15985" s="4">
        <v>42782</v>
      </c>
      <c r="B15985" s="200">
        <v>20332.5</v>
      </c>
      <c r="C15985" s="201">
        <f t="shared" si="498"/>
        <v>20.3325</v>
      </c>
      <c r="D15985" s="254">
        <f t="shared" si="499"/>
        <v>3.4931661861525853E-2</v>
      </c>
    </row>
    <row r="15986" spans="1:4" x14ac:dyDescent="0.3">
      <c r="A15986" s="4">
        <v>42783</v>
      </c>
      <c r="B15986" s="200">
        <v>20452.599999999999</v>
      </c>
      <c r="C15986" s="201">
        <f t="shared" si="498"/>
        <v>20.452599999999997</v>
      </c>
      <c r="D15986" s="254">
        <f t="shared" si="499"/>
        <v>0.59067994589940831</v>
      </c>
    </row>
    <row r="15987" spans="1:4" x14ac:dyDescent="0.3">
      <c r="A15987" s="4">
        <v>42786</v>
      </c>
      <c r="B15987" s="200">
        <v>20405.899999999998</v>
      </c>
      <c r="C15987" s="201">
        <f t="shared" si="498"/>
        <v>20.405899999999999</v>
      </c>
      <c r="D15987" s="254">
        <f t="shared" si="499"/>
        <v>-0.22833282810009736</v>
      </c>
    </row>
    <row r="15988" spans="1:4" x14ac:dyDescent="0.3">
      <c r="A15988" s="4">
        <v>42787</v>
      </c>
      <c r="B15988" s="200">
        <v>20448.899999999998</v>
      </c>
      <c r="C15988" s="201">
        <f t="shared" si="498"/>
        <v>20.448899999999998</v>
      </c>
      <c r="D15988" s="254">
        <f t="shared" si="499"/>
        <v>0.2107233692216548</v>
      </c>
    </row>
    <row r="15989" spans="1:4" x14ac:dyDescent="0.3">
      <c r="A15989" s="4">
        <v>42788</v>
      </c>
      <c r="B15989" s="200">
        <v>19912.7</v>
      </c>
      <c r="C15989" s="201">
        <f t="shared" si="498"/>
        <v>19.912700000000001</v>
      </c>
      <c r="D15989" s="254">
        <f t="shared" si="499"/>
        <v>-2.6221459345001308</v>
      </c>
    </row>
    <row r="15990" spans="1:4" x14ac:dyDescent="0.3">
      <c r="A15990" s="4">
        <v>42789</v>
      </c>
      <c r="B15990" s="200">
        <v>19701.099999999999</v>
      </c>
      <c r="C15990" s="201">
        <f t="shared" si="498"/>
        <v>19.7011</v>
      </c>
      <c r="D15990" s="254">
        <f t="shared" si="499"/>
        <v>-1.0626384166888547</v>
      </c>
    </row>
    <row r="15991" spans="1:4" x14ac:dyDescent="0.3">
      <c r="A15991" s="4">
        <v>42790</v>
      </c>
      <c r="B15991" s="200">
        <v>19833.5</v>
      </c>
      <c r="C15991" s="201">
        <f t="shared" si="498"/>
        <v>19.833500000000001</v>
      </c>
      <c r="D15991" s="254">
        <f t="shared" si="499"/>
        <v>0.67204369299176392</v>
      </c>
    </row>
    <row r="15992" spans="1:4" x14ac:dyDescent="0.3">
      <c r="A15992" s="4">
        <v>42793</v>
      </c>
      <c r="B15992" s="200">
        <v>19832.2</v>
      </c>
      <c r="C15992" s="201">
        <f t="shared" si="498"/>
        <v>19.8322</v>
      </c>
      <c r="D15992" s="254">
        <f t="shared" si="499"/>
        <v>-6.5545667683464259E-3</v>
      </c>
    </row>
    <row r="15993" spans="1:4" x14ac:dyDescent="0.3">
      <c r="A15993" s="4">
        <v>42794</v>
      </c>
      <c r="B15993" s="200">
        <v>19995.7</v>
      </c>
      <c r="C15993" s="201">
        <f t="shared" si="498"/>
        <v>19.995699999999999</v>
      </c>
      <c r="D15993" s="254">
        <f t="shared" si="499"/>
        <v>0.82441685743386284</v>
      </c>
    </row>
    <row r="15994" spans="1:4" x14ac:dyDescent="0.3">
      <c r="A15994" s="4">
        <v>42795</v>
      </c>
      <c r="B15994" s="200">
        <v>19900.7</v>
      </c>
      <c r="C15994" s="201">
        <f t="shared" si="498"/>
        <v>19.900700000000001</v>
      </c>
      <c r="D15994" s="254">
        <f t="shared" si="499"/>
        <v>-0.47510214696159236</v>
      </c>
    </row>
    <row r="15995" spans="1:4" x14ac:dyDescent="0.3">
      <c r="A15995" s="4">
        <v>42796</v>
      </c>
      <c r="B15995" s="200">
        <v>19937.3</v>
      </c>
      <c r="C15995" s="201">
        <f t="shared" si="498"/>
        <v>19.9373</v>
      </c>
      <c r="D15995" s="254">
        <f t="shared" si="499"/>
        <v>0.18391312868391019</v>
      </c>
    </row>
    <row r="15996" spans="1:4" x14ac:dyDescent="0.3">
      <c r="A15996" s="4">
        <v>42797</v>
      </c>
      <c r="B15996" s="200">
        <v>19614.7</v>
      </c>
      <c r="C15996" s="201">
        <f t="shared" si="498"/>
        <v>19.614699999999999</v>
      </c>
      <c r="D15996" s="254">
        <f t="shared" si="499"/>
        <v>-1.6180726577821436</v>
      </c>
    </row>
    <row r="15997" spans="1:4" x14ac:dyDescent="0.3">
      <c r="A15997" s="4">
        <v>42800</v>
      </c>
      <c r="B15997" s="200">
        <v>19553.8</v>
      </c>
      <c r="C15997" s="201">
        <f t="shared" si="498"/>
        <v>19.553799999999999</v>
      </c>
      <c r="D15997" s="254">
        <f t="shared" si="499"/>
        <v>-0.3104814246458143</v>
      </c>
    </row>
    <row r="15998" spans="1:4" x14ac:dyDescent="0.3">
      <c r="A15998" s="4">
        <v>42801</v>
      </c>
      <c r="B15998" s="200">
        <v>19521</v>
      </c>
      <c r="C15998" s="201">
        <f t="shared" si="498"/>
        <v>19.521000000000001</v>
      </c>
      <c r="D15998" s="254">
        <f t="shared" si="499"/>
        <v>-0.16774233141383377</v>
      </c>
    </row>
    <row r="15999" spans="1:4" x14ac:dyDescent="0.3">
      <c r="A15999" s="4">
        <v>42802</v>
      </c>
      <c r="B15999" s="200">
        <v>19600.7</v>
      </c>
      <c r="C15999" s="201">
        <f t="shared" si="498"/>
        <v>19.6007</v>
      </c>
      <c r="D15999" s="254">
        <f t="shared" si="499"/>
        <v>0.40827826443317061</v>
      </c>
    </row>
    <row r="16000" spans="1:4" x14ac:dyDescent="0.3">
      <c r="A16000" s="4">
        <v>42803</v>
      </c>
      <c r="B16000" s="200">
        <v>19797.400000000001</v>
      </c>
      <c r="C16000" s="201">
        <f t="shared" si="498"/>
        <v>19.797400000000003</v>
      </c>
      <c r="D16000" s="254">
        <f t="shared" si="499"/>
        <v>1.0035355880147145</v>
      </c>
    </row>
    <row r="16001" spans="1:4" x14ac:dyDescent="0.3">
      <c r="A16001" s="4">
        <v>42804</v>
      </c>
      <c r="B16001" s="200">
        <v>19627.900000000001</v>
      </c>
      <c r="C16001" s="201">
        <f t="shared" si="498"/>
        <v>19.6279</v>
      </c>
      <c r="D16001" s="254">
        <f t="shared" si="499"/>
        <v>-0.85617303282249368</v>
      </c>
    </row>
    <row r="16002" spans="1:4" x14ac:dyDescent="0.3">
      <c r="A16002" s="4">
        <v>42807</v>
      </c>
      <c r="B16002" s="200">
        <v>19580.300000000003</v>
      </c>
      <c r="C16002" s="201">
        <f t="shared" si="498"/>
        <v>19.580300000000001</v>
      </c>
      <c r="D16002" s="254">
        <f t="shared" si="499"/>
        <v>-0.24251193454214448</v>
      </c>
    </row>
    <row r="16003" spans="1:4" x14ac:dyDescent="0.3">
      <c r="A16003" s="4">
        <v>42808</v>
      </c>
      <c r="B16003" s="200">
        <v>19654.3</v>
      </c>
      <c r="C16003" s="201">
        <f t="shared" si="498"/>
        <v>19.654299999999999</v>
      </c>
      <c r="D16003" s="254">
        <f t="shared" si="499"/>
        <v>0.37793087950641624</v>
      </c>
    </row>
    <row r="16004" spans="1:4" x14ac:dyDescent="0.3">
      <c r="A16004" s="4">
        <v>42809</v>
      </c>
      <c r="B16004" s="200">
        <v>19449.3</v>
      </c>
      <c r="C16004" s="201">
        <f t="shared" si="498"/>
        <v>19.449300000000001</v>
      </c>
      <c r="D16004" s="254">
        <f t="shared" si="499"/>
        <v>-1.0430287519779369</v>
      </c>
    </row>
    <row r="16005" spans="1:4" x14ac:dyDescent="0.3">
      <c r="A16005" s="4">
        <v>42810</v>
      </c>
      <c r="B16005" s="200">
        <v>19173</v>
      </c>
      <c r="C16005" s="201">
        <f t="shared" si="498"/>
        <v>19.172999999999998</v>
      </c>
      <c r="D16005" s="254">
        <f t="shared" si="499"/>
        <v>-1.4206166802918307</v>
      </c>
    </row>
    <row r="16006" spans="1:4" x14ac:dyDescent="0.3">
      <c r="A16006" s="4">
        <v>42811</v>
      </c>
      <c r="B16006" s="200">
        <v>19117</v>
      </c>
      <c r="C16006" s="201">
        <f t="shared" ref="C16006:C16069" si="500">B16006/1000</f>
        <v>19.117000000000001</v>
      </c>
      <c r="D16006" s="254">
        <f t="shared" si="499"/>
        <v>-0.29207740051113706</v>
      </c>
    </row>
    <row r="16007" spans="1:4" x14ac:dyDescent="0.3">
      <c r="A16007" s="4">
        <v>42815</v>
      </c>
      <c r="B16007" s="200">
        <v>19107</v>
      </c>
      <c r="C16007" s="201">
        <f t="shared" si="500"/>
        <v>19.106999999999999</v>
      </c>
      <c r="D16007" s="254">
        <f t="shared" ref="D16007:D16070" si="501">((B16007/B16006)-1)*100</f>
        <v>-5.2309462781818805E-2</v>
      </c>
    </row>
    <row r="16008" spans="1:4" x14ac:dyDescent="0.3">
      <c r="A16008" s="4">
        <v>42816</v>
      </c>
      <c r="B16008" s="200">
        <v>19083.7</v>
      </c>
      <c r="C16008" s="201">
        <f t="shared" si="500"/>
        <v>19.0837</v>
      </c>
      <c r="D16008" s="254">
        <f t="shared" si="501"/>
        <v>-0.12194483697074432</v>
      </c>
    </row>
    <row r="16009" spans="1:4" x14ac:dyDescent="0.3">
      <c r="A16009" s="4">
        <v>42817</v>
      </c>
      <c r="B16009" s="200">
        <v>18987.7</v>
      </c>
      <c r="C16009" s="201">
        <f t="shared" si="500"/>
        <v>18.9877</v>
      </c>
      <c r="D16009" s="254">
        <f t="shared" si="501"/>
        <v>-0.50304710302508937</v>
      </c>
    </row>
    <row r="16010" spans="1:4" x14ac:dyDescent="0.3">
      <c r="A16010" s="4">
        <v>42818</v>
      </c>
      <c r="B16010" s="200">
        <v>18852.8</v>
      </c>
      <c r="C16010" s="201">
        <f t="shared" si="500"/>
        <v>18.852799999999998</v>
      </c>
      <c r="D16010" s="254">
        <f t="shared" si="501"/>
        <v>-0.71045992932267099</v>
      </c>
    </row>
    <row r="16011" spans="1:4" x14ac:dyDescent="0.3">
      <c r="A16011" s="4">
        <v>42821</v>
      </c>
      <c r="B16011" s="200">
        <v>18866.099999999999</v>
      </c>
      <c r="C16011" s="201">
        <f t="shared" si="500"/>
        <v>18.866099999999999</v>
      </c>
      <c r="D16011" s="254">
        <f t="shared" si="501"/>
        <v>7.054655011455857E-2</v>
      </c>
    </row>
    <row r="16012" spans="1:4" x14ac:dyDescent="0.3">
      <c r="A16012" s="4">
        <v>42822</v>
      </c>
      <c r="B16012" s="200">
        <v>18885.3</v>
      </c>
      <c r="C16012" s="201">
        <f t="shared" si="500"/>
        <v>18.885300000000001</v>
      </c>
      <c r="D16012" s="254">
        <f t="shared" si="501"/>
        <v>0.10176984114365073</v>
      </c>
    </row>
    <row r="16013" spans="1:4" x14ac:dyDescent="0.3">
      <c r="A16013" s="4">
        <v>42823</v>
      </c>
      <c r="B16013" s="200">
        <v>18809.2</v>
      </c>
      <c r="C16013" s="201">
        <f t="shared" si="500"/>
        <v>18.809200000000001</v>
      </c>
      <c r="D16013" s="254">
        <f t="shared" si="501"/>
        <v>-0.40295891513504323</v>
      </c>
    </row>
    <row r="16014" spans="1:4" x14ac:dyDescent="0.3">
      <c r="A16014" s="4">
        <v>42824</v>
      </c>
      <c r="B16014" s="200">
        <v>18707.899999999998</v>
      </c>
      <c r="C16014" s="201">
        <f t="shared" si="500"/>
        <v>18.707899999999999</v>
      </c>
      <c r="D16014" s="254">
        <f t="shared" si="501"/>
        <v>-0.5385662335453012</v>
      </c>
    </row>
    <row r="16015" spans="1:4" x14ac:dyDescent="0.3">
      <c r="A16015" s="4">
        <v>42825</v>
      </c>
      <c r="B16015" s="200">
        <v>18795.5</v>
      </c>
      <c r="C16015" s="201">
        <f t="shared" si="500"/>
        <v>18.795500000000001</v>
      </c>
      <c r="D16015" s="254">
        <f t="shared" si="501"/>
        <v>0.4682513804328714</v>
      </c>
    </row>
    <row r="16016" spans="1:4" x14ac:dyDescent="0.3">
      <c r="A16016" s="4">
        <v>42828</v>
      </c>
      <c r="B16016" s="200">
        <v>18732</v>
      </c>
      <c r="C16016" s="201">
        <f t="shared" si="500"/>
        <v>18.731999999999999</v>
      </c>
      <c r="D16016" s="254">
        <f t="shared" si="501"/>
        <v>-0.33784682503791297</v>
      </c>
    </row>
    <row r="16017" spans="1:4" x14ac:dyDescent="0.3">
      <c r="A16017" s="4">
        <v>42829</v>
      </c>
      <c r="B16017" s="200">
        <v>18833.400000000001</v>
      </c>
      <c r="C16017" s="201">
        <f t="shared" si="500"/>
        <v>18.833400000000001</v>
      </c>
      <c r="D16017" s="254">
        <f t="shared" si="501"/>
        <v>0.54131966688020228</v>
      </c>
    </row>
    <row r="16018" spans="1:4" x14ac:dyDescent="0.3">
      <c r="A16018" s="4">
        <v>42830</v>
      </c>
      <c r="B16018" s="200">
        <v>18719.2</v>
      </c>
      <c r="C16018" s="201">
        <f t="shared" si="500"/>
        <v>18.719200000000001</v>
      </c>
      <c r="D16018" s="254">
        <f t="shared" si="501"/>
        <v>-0.60636953497510415</v>
      </c>
    </row>
    <row r="16019" spans="1:4" x14ac:dyDescent="0.3">
      <c r="A16019" s="4">
        <v>42831</v>
      </c>
      <c r="B16019" s="200">
        <v>18769.600000000002</v>
      </c>
      <c r="C16019" s="201">
        <f t="shared" si="500"/>
        <v>18.769600000000001</v>
      </c>
      <c r="D16019" s="254">
        <f t="shared" si="501"/>
        <v>0.26924227531091027</v>
      </c>
    </row>
    <row r="16020" spans="1:4" x14ac:dyDescent="0.3">
      <c r="A16020" s="4">
        <v>42832</v>
      </c>
      <c r="B16020" s="200">
        <v>18656</v>
      </c>
      <c r="C16020" s="201">
        <f t="shared" si="500"/>
        <v>18.655999999999999</v>
      </c>
      <c r="D16020" s="254">
        <f t="shared" si="501"/>
        <v>-0.60523399539682554</v>
      </c>
    </row>
    <row r="16021" spans="1:4" x14ac:dyDescent="0.3">
      <c r="A16021" s="4">
        <v>42835</v>
      </c>
      <c r="B16021" s="200">
        <v>18692.3</v>
      </c>
      <c r="C16021" s="201">
        <f t="shared" si="500"/>
        <v>18.692299999999999</v>
      </c>
      <c r="D16021" s="254">
        <f t="shared" si="501"/>
        <v>0.19457547169809963</v>
      </c>
    </row>
    <row r="16022" spans="1:4" x14ac:dyDescent="0.3">
      <c r="A16022" s="4">
        <v>42836</v>
      </c>
      <c r="B16022" s="200">
        <v>18764.600000000002</v>
      </c>
      <c r="C16022" s="201">
        <f t="shared" si="500"/>
        <v>18.764600000000002</v>
      </c>
      <c r="D16022" s="254">
        <f t="shared" si="501"/>
        <v>0.38679028262975645</v>
      </c>
    </row>
    <row r="16023" spans="1:4" x14ac:dyDescent="0.3">
      <c r="A16023" s="4">
        <v>42837</v>
      </c>
      <c r="B16023" s="200">
        <v>18752.8</v>
      </c>
      <c r="C16023" s="201">
        <f t="shared" si="500"/>
        <v>18.752800000000001</v>
      </c>
      <c r="D16023" s="254">
        <f t="shared" si="501"/>
        <v>-6.28843673726176E-2</v>
      </c>
    </row>
    <row r="16024" spans="1:4" x14ac:dyDescent="0.3">
      <c r="A16024" s="4">
        <v>42842</v>
      </c>
      <c r="B16024" s="200">
        <v>18558.2</v>
      </c>
      <c r="C16024" s="201">
        <f t="shared" si="500"/>
        <v>18.558199999999999</v>
      </c>
      <c r="D16024" s="254">
        <f t="shared" si="501"/>
        <v>-1.0377117017192017</v>
      </c>
    </row>
    <row r="16025" spans="1:4" x14ac:dyDescent="0.3">
      <c r="A16025" s="4">
        <v>42843</v>
      </c>
      <c r="B16025" s="200">
        <v>18486.3</v>
      </c>
      <c r="C16025" s="201">
        <f t="shared" si="500"/>
        <v>18.4863</v>
      </c>
      <c r="D16025" s="254">
        <f t="shared" si="501"/>
        <v>-0.38742981539158228</v>
      </c>
    </row>
    <row r="16026" spans="1:4" x14ac:dyDescent="0.3">
      <c r="A16026" s="4">
        <v>42844</v>
      </c>
      <c r="B16026" s="200">
        <v>18837.399999999998</v>
      </c>
      <c r="C16026" s="201">
        <f t="shared" si="500"/>
        <v>18.837399999999999</v>
      </c>
      <c r="D16026" s="254">
        <f t="shared" si="501"/>
        <v>1.8992443052422425</v>
      </c>
    </row>
    <row r="16027" spans="1:4" x14ac:dyDescent="0.3">
      <c r="A16027" s="4">
        <v>42845</v>
      </c>
      <c r="B16027" s="200">
        <v>18818.7</v>
      </c>
      <c r="C16027" s="201">
        <f t="shared" si="500"/>
        <v>18.8187</v>
      </c>
      <c r="D16027" s="254">
        <f t="shared" si="501"/>
        <v>-9.9270599976630791E-2</v>
      </c>
    </row>
    <row r="16028" spans="1:4" x14ac:dyDescent="0.3">
      <c r="A16028" s="4">
        <v>42846</v>
      </c>
      <c r="B16028" s="200">
        <v>18841.3</v>
      </c>
      <c r="C16028" s="201">
        <f t="shared" si="500"/>
        <v>18.8413</v>
      </c>
      <c r="D16028" s="254">
        <f t="shared" si="501"/>
        <v>0.12009331144020585</v>
      </c>
    </row>
    <row r="16029" spans="1:4" x14ac:dyDescent="0.3">
      <c r="A16029" s="4">
        <v>42849</v>
      </c>
      <c r="B16029" s="200">
        <v>18652.100000000002</v>
      </c>
      <c r="C16029" s="201">
        <f t="shared" si="500"/>
        <v>18.652100000000001</v>
      </c>
      <c r="D16029" s="254">
        <f t="shared" si="501"/>
        <v>-1.004176994156436</v>
      </c>
    </row>
    <row r="16030" spans="1:4" x14ac:dyDescent="0.3">
      <c r="A16030" s="4">
        <v>42850</v>
      </c>
      <c r="B16030" s="200">
        <v>18922.5</v>
      </c>
      <c r="C16030" s="201">
        <f t="shared" si="500"/>
        <v>18.922499999999999</v>
      </c>
      <c r="D16030" s="254">
        <f t="shared" si="501"/>
        <v>1.449702714439649</v>
      </c>
    </row>
    <row r="16031" spans="1:4" x14ac:dyDescent="0.3">
      <c r="A16031" s="4">
        <v>42851</v>
      </c>
      <c r="B16031" s="200">
        <v>19111.899999999998</v>
      </c>
      <c r="C16031" s="201">
        <f t="shared" si="500"/>
        <v>19.111899999999999</v>
      </c>
      <c r="D16031" s="254">
        <f t="shared" si="501"/>
        <v>1.0009248249438274</v>
      </c>
    </row>
    <row r="16032" spans="1:4" x14ac:dyDescent="0.3">
      <c r="A16032" s="4">
        <v>42852</v>
      </c>
      <c r="B16032" s="200">
        <v>19067</v>
      </c>
      <c r="C16032" s="201">
        <f t="shared" si="500"/>
        <v>19.067</v>
      </c>
      <c r="D16032" s="254">
        <f t="shared" si="501"/>
        <v>-0.23493216268397621</v>
      </c>
    </row>
    <row r="16033" spans="1:4" x14ac:dyDescent="0.3">
      <c r="A16033" s="4">
        <v>42853</v>
      </c>
      <c r="B16033" s="200">
        <v>18959.399999999998</v>
      </c>
      <c r="C16033" s="201">
        <f t="shared" si="500"/>
        <v>18.959399999999999</v>
      </c>
      <c r="D16033" s="254">
        <f t="shared" si="501"/>
        <v>-0.56432579850004272</v>
      </c>
    </row>
    <row r="16034" spans="1:4" x14ac:dyDescent="0.3">
      <c r="A16034" s="4">
        <v>42857</v>
      </c>
      <c r="B16034" s="200">
        <v>18773.099999999999</v>
      </c>
      <c r="C16034" s="201">
        <f t="shared" si="500"/>
        <v>18.773099999999999</v>
      </c>
      <c r="D16034" s="254">
        <f t="shared" si="501"/>
        <v>-0.98262603246938029</v>
      </c>
    </row>
    <row r="16035" spans="1:4" x14ac:dyDescent="0.3">
      <c r="A16035" s="4">
        <v>42858</v>
      </c>
      <c r="B16035" s="200">
        <v>18803.100000000002</v>
      </c>
      <c r="C16035" s="201">
        <f t="shared" si="500"/>
        <v>18.803100000000001</v>
      </c>
      <c r="D16035" s="254">
        <f t="shared" si="501"/>
        <v>0.15980312255303719</v>
      </c>
    </row>
    <row r="16036" spans="1:4" x14ac:dyDescent="0.3">
      <c r="A16036" s="4">
        <v>42859</v>
      </c>
      <c r="B16036" s="200">
        <v>19001.899999999998</v>
      </c>
      <c r="C16036" s="201">
        <f t="shared" si="500"/>
        <v>19.001899999999999</v>
      </c>
      <c r="D16036" s="254">
        <f t="shared" si="501"/>
        <v>1.0572724710286918</v>
      </c>
    </row>
    <row r="16037" spans="1:4" x14ac:dyDescent="0.3">
      <c r="A16037" s="4">
        <v>42860</v>
      </c>
      <c r="B16037" s="200">
        <v>19013.7</v>
      </c>
      <c r="C16037" s="201">
        <f t="shared" si="500"/>
        <v>19.0137</v>
      </c>
      <c r="D16037" s="254">
        <f t="shared" si="501"/>
        <v>6.2099053252584469E-2</v>
      </c>
    </row>
    <row r="16038" spans="1:4" x14ac:dyDescent="0.3">
      <c r="A16038" s="4">
        <v>42863</v>
      </c>
      <c r="B16038" s="200">
        <v>19116.399999999998</v>
      </c>
      <c r="C16038" s="201">
        <f t="shared" si="500"/>
        <v>19.116399999999999</v>
      </c>
      <c r="D16038" s="254">
        <f t="shared" si="501"/>
        <v>0.54013684869329559</v>
      </c>
    </row>
    <row r="16039" spans="1:4" x14ac:dyDescent="0.3">
      <c r="A16039" s="4">
        <v>42864</v>
      </c>
      <c r="B16039" s="200">
        <v>19136.399999999998</v>
      </c>
      <c r="C16039" s="201">
        <f t="shared" si="500"/>
        <v>19.136399999999998</v>
      </c>
      <c r="D16039" s="254">
        <f t="shared" si="501"/>
        <v>0.10462220920257614</v>
      </c>
    </row>
    <row r="16040" spans="1:4" x14ac:dyDescent="0.3">
      <c r="A16040" s="4">
        <v>42865</v>
      </c>
      <c r="B16040" s="200">
        <v>18958.7</v>
      </c>
      <c r="C16040" s="201">
        <f t="shared" si="500"/>
        <v>18.9587</v>
      </c>
      <c r="D16040" s="254">
        <f t="shared" si="501"/>
        <v>-0.92859681026732366</v>
      </c>
    </row>
    <row r="16041" spans="1:4" x14ac:dyDescent="0.3">
      <c r="A16041" s="4">
        <v>42866</v>
      </c>
      <c r="B16041" s="200">
        <v>18903.900000000001</v>
      </c>
      <c r="C16041" s="201">
        <f t="shared" si="500"/>
        <v>18.9039</v>
      </c>
      <c r="D16041" s="254">
        <f t="shared" si="501"/>
        <v>-0.28904935464983961</v>
      </c>
    </row>
    <row r="16042" spans="1:4" x14ac:dyDescent="0.3">
      <c r="A16042" s="4">
        <v>42867</v>
      </c>
      <c r="B16042" s="200">
        <v>18759.399999999998</v>
      </c>
      <c r="C16042" s="201">
        <f t="shared" si="500"/>
        <v>18.759399999999999</v>
      </c>
      <c r="D16042" s="254">
        <f t="shared" si="501"/>
        <v>-0.76439253275780716</v>
      </c>
    </row>
    <row r="16043" spans="1:4" x14ac:dyDescent="0.3">
      <c r="A16043" s="4">
        <v>42870</v>
      </c>
      <c r="B16043" s="200">
        <v>18670</v>
      </c>
      <c r="C16043" s="201">
        <f t="shared" si="500"/>
        <v>18.670000000000002</v>
      </c>
      <c r="D16043" s="254">
        <f t="shared" si="501"/>
        <v>-0.4765610840431922</v>
      </c>
    </row>
    <row r="16044" spans="1:4" x14ac:dyDescent="0.3">
      <c r="A16044" s="4">
        <v>42871</v>
      </c>
      <c r="B16044" s="200">
        <v>18618.300000000003</v>
      </c>
      <c r="C16044" s="201">
        <f t="shared" si="500"/>
        <v>18.618300000000001</v>
      </c>
      <c r="D16044" s="254">
        <f t="shared" si="501"/>
        <v>-0.27691483663629946</v>
      </c>
    </row>
    <row r="16045" spans="1:4" x14ac:dyDescent="0.3">
      <c r="A16045" s="4">
        <v>42872</v>
      </c>
      <c r="B16045" s="200">
        <v>18676.100000000002</v>
      </c>
      <c r="C16045" s="201">
        <f t="shared" si="500"/>
        <v>18.676100000000002</v>
      </c>
      <c r="D16045" s="254">
        <f t="shared" si="501"/>
        <v>0.31044724813757973</v>
      </c>
    </row>
    <row r="16046" spans="1:4" x14ac:dyDescent="0.3">
      <c r="A16046" s="4">
        <v>42873</v>
      </c>
      <c r="B16046" s="200">
        <v>18889.8</v>
      </c>
      <c r="C16046" s="201">
        <f t="shared" si="500"/>
        <v>18.889800000000001</v>
      </c>
      <c r="D16046" s="254">
        <f t="shared" si="501"/>
        <v>1.1442431771087058</v>
      </c>
    </row>
    <row r="16047" spans="1:4" x14ac:dyDescent="0.3">
      <c r="A16047" s="4">
        <v>42874</v>
      </c>
      <c r="B16047" s="200">
        <v>18685.900000000001</v>
      </c>
      <c r="C16047" s="201">
        <f t="shared" si="500"/>
        <v>18.6859</v>
      </c>
      <c r="D16047" s="254">
        <f t="shared" si="501"/>
        <v>-1.0794185221653874</v>
      </c>
    </row>
    <row r="16048" spans="1:4" x14ac:dyDescent="0.3">
      <c r="A16048" s="4">
        <v>42877</v>
      </c>
      <c r="B16048" s="200">
        <v>18663.3</v>
      </c>
      <c r="C16048" s="201">
        <f t="shared" si="500"/>
        <v>18.6633</v>
      </c>
      <c r="D16048" s="254">
        <f t="shared" si="501"/>
        <v>-0.12094681016168174</v>
      </c>
    </row>
    <row r="16049" spans="1:4" x14ac:dyDescent="0.3">
      <c r="A16049" s="4">
        <v>42878</v>
      </c>
      <c r="B16049" s="200">
        <v>18615</v>
      </c>
      <c r="C16049" s="201">
        <f t="shared" si="500"/>
        <v>18.614999999999998</v>
      </c>
      <c r="D16049" s="254">
        <f t="shared" si="501"/>
        <v>-0.25879667582903165</v>
      </c>
    </row>
    <row r="16050" spans="1:4" x14ac:dyDescent="0.3">
      <c r="A16050" s="4">
        <v>42879</v>
      </c>
      <c r="B16050" s="200">
        <v>18568.899999999998</v>
      </c>
      <c r="C16050" s="201">
        <f t="shared" si="500"/>
        <v>18.568899999999999</v>
      </c>
      <c r="D16050" s="254">
        <f t="shared" si="501"/>
        <v>-0.2476497448294479</v>
      </c>
    </row>
    <row r="16051" spans="1:4" x14ac:dyDescent="0.3">
      <c r="A16051" s="4">
        <v>42880</v>
      </c>
      <c r="B16051" s="200">
        <v>18418.5</v>
      </c>
      <c r="C16051" s="201">
        <f t="shared" si="500"/>
        <v>18.418500000000002</v>
      </c>
      <c r="D16051" s="254">
        <f t="shared" si="501"/>
        <v>-0.809956432529646</v>
      </c>
    </row>
    <row r="16052" spans="1:4" x14ac:dyDescent="0.3">
      <c r="A16052" s="4">
        <v>42881</v>
      </c>
      <c r="B16052" s="200">
        <v>18484.900000000001</v>
      </c>
      <c r="C16052" s="201">
        <f t="shared" si="500"/>
        <v>18.484900000000003</v>
      </c>
      <c r="D16052" s="254">
        <f t="shared" si="501"/>
        <v>0.36050709884085652</v>
      </c>
    </row>
    <row r="16053" spans="1:4" x14ac:dyDescent="0.3">
      <c r="A16053" s="4">
        <v>42884</v>
      </c>
      <c r="B16053" s="200">
        <v>18512.099999999999</v>
      </c>
      <c r="C16053" s="201">
        <f t="shared" si="500"/>
        <v>18.5121</v>
      </c>
      <c r="D16053" s="254">
        <f t="shared" si="501"/>
        <v>0.14714713090142606</v>
      </c>
    </row>
    <row r="16054" spans="1:4" x14ac:dyDescent="0.3">
      <c r="A16054" s="4">
        <v>42885</v>
      </c>
      <c r="B16054" s="200">
        <v>18664.3</v>
      </c>
      <c r="C16054" s="201">
        <f t="shared" si="500"/>
        <v>18.664300000000001</v>
      </c>
      <c r="D16054" s="254">
        <f t="shared" si="501"/>
        <v>0.82216496237597081</v>
      </c>
    </row>
    <row r="16055" spans="1:4" x14ac:dyDescent="0.3">
      <c r="A16055" s="4">
        <v>42886</v>
      </c>
      <c r="B16055" s="200">
        <v>18690.899999999998</v>
      </c>
      <c r="C16055" s="201">
        <f t="shared" si="500"/>
        <v>18.690899999999999</v>
      </c>
      <c r="D16055" s="254">
        <f t="shared" si="501"/>
        <v>0.14251806925520416</v>
      </c>
    </row>
    <row r="16056" spans="1:4" x14ac:dyDescent="0.3">
      <c r="A16056" s="4">
        <v>42887</v>
      </c>
      <c r="B16056" s="200">
        <v>18594.100000000002</v>
      </c>
      <c r="C16056" s="201">
        <f t="shared" si="500"/>
        <v>18.594100000000001</v>
      </c>
      <c r="D16056" s="254">
        <f t="shared" si="501"/>
        <v>-0.51789908458124145</v>
      </c>
    </row>
    <row r="16057" spans="1:4" x14ac:dyDescent="0.3">
      <c r="A16057" s="4">
        <v>42888</v>
      </c>
      <c r="B16057" s="200">
        <v>18620.400000000001</v>
      </c>
      <c r="C16057" s="201">
        <f t="shared" si="500"/>
        <v>18.6204</v>
      </c>
      <c r="D16057" s="254">
        <f t="shared" si="501"/>
        <v>0.14144271570013522</v>
      </c>
    </row>
    <row r="16058" spans="1:4" x14ac:dyDescent="0.3">
      <c r="A16058" s="4">
        <v>42891</v>
      </c>
      <c r="B16058" s="200">
        <v>18381.900000000001</v>
      </c>
      <c r="C16058" s="201">
        <f t="shared" si="500"/>
        <v>18.381900000000002</v>
      </c>
      <c r="D16058" s="254">
        <f t="shared" si="501"/>
        <v>-1.2808532577173404</v>
      </c>
    </row>
    <row r="16059" spans="1:4" x14ac:dyDescent="0.3">
      <c r="A16059" s="4">
        <v>42892</v>
      </c>
      <c r="B16059" s="200">
        <v>18276.2</v>
      </c>
      <c r="C16059" s="201">
        <f t="shared" si="500"/>
        <v>18.276199999999999</v>
      </c>
      <c r="D16059" s="254">
        <f t="shared" si="501"/>
        <v>-0.57502216854623533</v>
      </c>
    </row>
    <row r="16060" spans="1:4" x14ac:dyDescent="0.3">
      <c r="A16060" s="4">
        <v>42893</v>
      </c>
      <c r="B16060" s="200">
        <v>18227.8</v>
      </c>
      <c r="C16060" s="201">
        <f t="shared" si="500"/>
        <v>18.227799999999998</v>
      </c>
      <c r="D16060" s="254">
        <f t="shared" si="501"/>
        <v>-0.26482529190970938</v>
      </c>
    </row>
    <row r="16061" spans="1:4" x14ac:dyDescent="0.3">
      <c r="A16061" s="4">
        <v>42894</v>
      </c>
      <c r="B16061" s="200">
        <v>18194.600000000002</v>
      </c>
      <c r="C16061" s="201">
        <f t="shared" si="500"/>
        <v>18.194600000000001</v>
      </c>
      <c r="D16061" s="254">
        <f t="shared" si="501"/>
        <v>-0.18213936953442866</v>
      </c>
    </row>
    <row r="16062" spans="1:4" x14ac:dyDescent="0.3">
      <c r="A16062" s="4">
        <v>42895</v>
      </c>
      <c r="B16062" s="200">
        <v>18193.899999999998</v>
      </c>
      <c r="C16062" s="201">
        <f t="shared" si="500"/>
        <v>18.193899999999999</v>
      </c>
      <c r="D16062" s="254">
        <f t="shared" si="501"/>
        <v>-3.8472953513890573E-3</v>
      </c>
    </row>
    <row r="16063" spans="1:4" x14ac:dyDescent="0.3">
      <c r="A16063" s="4">
        <v>42898</v>
      </c>
      <c r="B16063" s="200">
        <v>18180.2</v>
      </c>
      <c r="C16063" s="201">
        <f t="shared" si="500"/>
        <v>18.180199999999999</v>
      </c>
      <c r="D16063" s="254">
        <f t="shared" si="501"/>
        <v>-7.5299963174457751E-2</v>
      </c>
    </row>
    <row r="16064" spans="1:4" x14ac:dyDescent="0.3">
      <c r="A16064" s="4">
        <v>42899</v>
      </c>
      <c r="B16064" s="200">
        <v>18072.5</v>
      </c>
      <c r="C16064" s="201">
        <f t="shared" si="500"/>
        <v>18.072500000000002</v>
      </c>
      <c r="D16064" s="254">
        <f t="shared" si="501"/>
        <v>-0.59240272384242232</v>
      </c>
    </row>
    <row r="16065" spans="1:4" x14ac:dyDescent="0.3">
      <c r="A16065" s="4">
        <v>42900</v>
      </c>
      <c r="B16065" s="200">
        <v>17934.3</v>
      </c>
      <c r="C16065" s="201">
        <f t="shared" si="500"/>
        <v>17.9343</v>
      </c>
      <c r="D16065" s="254">
        <f t="shared" si="501"/>
        <v>-0.76469774519297706</v>
      </c>
    </row>
    <row r="16066" spans="1:4" x14ac:dyDescent="0.3">
      <c r="A16066" s="4">
        <v>42901</v>
      </c>
      <c r="B16066" s="200">
        <v>18115.400000000001</v>
      </c>
      <c r="C16066" s="201">
        <f t="shared" si="500"/>
        <v>18.115400000000001</v>
      </c>
      <c r="D16066" s="254">
        <f t="shared" si="501"/>
        <v>1.0097968696854753</v>
      </c>
    </row>
    <row r="16067" spans="1:4" x14ac:dyDescent="0.3">
      <c r="A16067" s="4">
        <v>42902</v>
      </c>
      <c r="B16067" s="200">
        <v>17932.099999999999</v>
      </c>
      <c r="C16067" s="201">
        <f t="shared" si="500"/>
        <v>17.932099999999998</v>
      </c>
      <c r="D16067" s="254">
        <f t="shared" si="501"/>
        <v>-1.0118462744405421</v>
      </c>
    </row>
    <row r="16068" spans="1:4" x14ac:dyDescent="0.3">
      <c r="A16068" s="4">
        <v>42905</v>
      </c>
      <c r="B16068" s="200">
        <v>17951.899999999998</v>
      </c>
      <c r="C16068" s="201">
        <f t="shared" si="500"/>
        <v>17.951899999999998</v>
      </c>
      <c r="D16068" s="254">
        <f t="shared" si="501"/>
        <v>0.11041651563397092</v>
      </c>
    </row>
    <row r="16069" spans="1:4" x14ac:dyDescent="0.3">
      <c r="A16069" s="4">
        <v>42906</v>
      </c>
      <c r="B16069" s="200">
        <v>18116.7</v>
      </c>
      <c r="C16069" s="201">
        <f t="shared" si="500"/>
        <v>18.116700000000002</v>
      </c>
      <c r="D16069" s="254">
        <f t="shared" si="501"/>
        <v>0.91800867874711756</v>
      </c>
    </row>
    <row r="16070" spans="1:4" x14ac:dyDescent="0.3">
      <c r="A16070" s="4">
        <v>42907</v>
      </c>
      <c r="B16070" s="200">
        <v>18157</v>
      </c>
      <c r="C16070" s="201">
        <f t="shared" ref="C16070:C16133" si="502">B16070/1000</f>
        <v>18.157</v>
      </c>
      <c r="D16070" s="254">
        <f t="shared" si="501"/>
        <v>0.22244669283035812</v>
      </c>
    </row>
    <row r="16071" spans="1:4" x14ac:dyDescent="0.3">
      <c r="A16071" s="4">
        <v>42908</v>
      </c>
      <c r="B16071" s="200">
        <v>18127</v>
      </c>
      <c r="C16071" s="201">
        <f t="shared" si="502"/>
        <v>18.126999999999999</v>
      </c>
      <c r="D16071" s="254">
        <f t="shared" ref="D16071:D16134" si="503">((B16071/B16070)-1)*100</f>
        <v>-0.16522553285234221</v>
      </c>
    </row>
    <row r="16072" spans="1:4" x14ac:dyDescent="0.3">
      <c r="A16072" s="4">
        <v>42909</v>
      </c>
      <c r="B16072" s="200">
        <v>17990</v>
      </c>
      <c r="C16072" s="201">
        <f t="shared" si="502"/>
        <v>17.989999999999998</v>
      </c>
      <c r="D16072" s="254">
        <f t="shared" si="503"/>
        <v>-0.75577867269818189</v>
      </c>
    </row>
    <row r="16073" spans="1:4" x14ac:dyDescent="0.3">
      <c r="A16073" s="4">
        <v>42912</v>
      </c>
      <c r="B16073" s="200">
        <v>17877.5</v>
      </c>
      <c r="C16073" s="201">
        <f t="shared" si="502"/>
        <v>17.877500000000001</v>
      </c>
      <c r="D16073" s="254">
        <f t="shared" si="503"/>
        <v>-0.62534741523068149</v>
      </c>
    </row>
    <row r="16074" spans="1:4" x14ac:dyDescent="0.3">
      <c r="A16074" s="4">
        <v>42913</v>
      </c>
      <c r="B16074" s="200">
        <v>17986.2</v>
      </c>
      <c r="C16074" s="201">
        <f t="shared" si="502"/>
        <v>17.9862</v>
      </c>
      <c r="D16074" s="254">
        <f t="shared" si="503"/>
        <v>0.60802684939169627</v>
      </c>
    </row>
    <row r="16075" spans="1:4" x14ac:dyDescent="0.3">
      <c r="A16075" s="4">
        <v>42914</v>
      </c>
      <c r="B16075" s="200">
        <v>17897.300000000003</v>
      </c>
      <c r="C16075" s="201">
        <f t="shared" si="502"/>
        <v>17.897300000000001</v>
      </c>
      <c r="D16075" s="254">
        <f t="shared" si="503"/>
        <v>-0.49426782755667142</v>
      </c>
    </row>
    <row r="16076" spans="1:4" x14ac:dyDescent="0.3">
      <c r="A16076" s="4">
        <v>42915</v>
      </c>
      <c r="B16076" s="200">
        <v>18027.899999999998</v>
      </c>
      <c r="C16076" s="201">
        <f t="shared" si="502"/>
        <v>18.027899999999999</v>
      </c>
      <c r="D16076" s="254">
        <f t="shared" si="503"/>
        <v>0.72971900789502442</v>
      </c>
    </row>
    <row r="16077" spans="1:4" x14ac:dyDescent="0.3">
      <c r="A16077" s="4">
        <v>42916</v>
      </c>
      <c r="B16077" s="200">
        <v>18062.599999999999</v>
      </c>
      <c r="C16077" s="201">
        <f t="shared" si="502"/>
        <v>18.0626</v>
      </c>
      <c r="D16077" s="254">
        <f t="shared" si="503"/>
        <v>0.19247943465405815</v>
      </c>
    </row>
    <row r="16078" spans="1:4" x14ac:dyDescent="0.3">
      <c r="A16078" s="4">
        <v>42919</v>
      </c>
      <c r="B16078" s="200">
        <v>18206.399999999998</v>
      </c>
      <c r="C16078" s="201">
        <f t="shared" si="502"/>
        <v>18.206399999999999</v>
      </c>
      <c r="D16078" s="254">
        <f t="shared" si="503"/>
        <v>0.79612015988839158</v>
      </c>
    </row>
    <row r="16079" spans="1:4" x14ac:dyDescent="0.3">
      <c r="A16079" s="4">
        <v>42920</v>
      </c>
      <c r="B16079" s="200">
        <v>18203.600000000002</v>
      </c>
      <c r="C16079" s="201">
        <f t="shared" si="502"/>
        <v>18.203600000000002</v>
      </c>
      <c r="D16079" s="254">
        <f t="shared" si="503"/>
        <v>-1.5379207311694287E-2</v>
      </c>
    </row>
    <row r="16080" spans="1:4" x14ac:dyDescent="0.3">
      <c r="A16080" s="4">
        <v>42921</v>
      </c>
      <c r="B16080" s="200">
        <v>18355.599999999999</v>
      </c>
      <c r="C16080" s="201">
        <f t="shared" si="502"/>
        <v>18.355599999999999</v>
      </c>
      <c r="D16080" s="254">
        <f t="shared" si="503"/>
        <v>0.83499967039484257</v>
      </c>
    </row>
    <row r="16081" spans="1:4" x14ac:dyDescent="0.3">
      <c r="A16081" s="4">
        <v>42922</v>
      </c>
      <c r="B16081" s="200">
        <v>18322.7</v>
      </c>
      <c r="C16081" s="201">
        <f t="shared" si="502"/>
        <v>18.322700000000001</v>
      </c>
      <c r="D16081" s="254">
        <f t="shared" si="503"/>
        <v>-0.17923685414804602</v>
      </c>
    </row>
    <row r="16082" spans="1:4" x14ac:dyDescent="0.3">
      <c r="A16082" s="4">
        <v>42923</v>
      </c>
      <c r="B16082" s="200">
        <v>18139.399999999998</v>
      </c>
      <c r="C16082" s="201">
        <f t="shared" si="502"/>
        <v>18.139399999999998</v>
      </c>
      <c r="D16082" s="254">
        <f t="shared" si="503"/>
        <v>-1.0003984128976739</v>
      </c>
    </row>
    <row r="16083" spans="1:4" x14ac:dyDescent="0.3">
      <c r="A16083" s="4">
        <v>42926</v>
      </c>
      <c r="B16083" s="200">
        <v>17975.100000000002</v>
      </c>
      <c r="C16083" s="201">
        <f t="shared" si="502"/>
        <v>17.975100000000001</v>
      </c>
      <c r="D16083" s="254">
        <f t="shared" si="503"/>
        <v>-0.90576314541823688</v>
      </c>
    </row>
    <row r="16084" spans="1:4" x14ac:dyDescent="0.3">
      <c r="A16084" s="4">
        <v>42927</v>
      </c>
      <c r="B16084" s="200">
        <v>17948.2</v>
      </c>
      <c r="C16084" s="201">
        <f t="shared" si="502"/>
        <v>17.9482</v>
      </c>
      <c r="D16084" s="254">
        <f t="shared" si="503"/>
        <v>-0.14965146230063731</v>
      </c>
    </row>
    <row r="16085" spans="1:4" x14ac:dyDescent="0.3">
      <c r="A16085" s="4">
        <v>42928</v>
      </c>
      <c r="B16085" s="200">
        <v>17770.800000000003</v>
      </c>
      <c r="C16085" s="201">
        <f t="shared" si="502"/>
        <v>17.770800000000001</v>
      </c>
      <c r="D16085" s="254">
        <f t="shared" si="503"/>
        <v>-0.98839995096999811</v>
      </c>
    </row>
    <row r="16086" spans="1:4" x14ac:dyDescent="0.3">
      <c r="A16086" s="4">
        <v>42929</v>
      </c>
      <c r="B16086" s="200">
        <v>17742.2</v>
      </c>
      <c r="C16086" s="201">
        <f t="shared" si="502"/>
        <v>17.7422</v>
      </c>
      <c r="D16086" s="254">
        <f t="shared" si="503"/>
        <v>-0.16093816823103957</v>
      </c>
    </row>
    <row r="16087" spans="1:4" x14ac:dyDescent="0.3">
      <c r="A16087" s="4">
        <v>42930</v>
      </c>
      <c r="B16087" s="200">
        <v>17561.3</v>
      </c>
      <c r="C16087" s="201">
        <f t="shared" si="502"/>
        <v>17.561299999999999</v>
      </c>
      <c r="D16087" s="254">
        <f t="shared" si="503"/>
        <v>-1.0196029804646622</v>
      </c>
    </row>
    <row r="16088" spans="1:4" x14ac:dyDescent="0.3">
      <c r="A16088" s="4">
        <v>42933</v>
      </c>
      <c r="B16088" s="200">
        <v>17583.600000000002</v>
      </c>
      <c r="C16088" s="201">
        <f t="shared" si="502"/>
        <v>17.583600000000001</v>
      </c>
      <c r="D16088" s="254">
        <f t="shared" si="503"/>
        <v>0.12698376543880396</v>
      </c>
    </row>
    <row r="16089" spans="1:4" x14ac:dyDescent="0.3">
      <c r="A16089" s="4">
        <v>42934</v>
      </c>
      <c r="B16089" s="200">
        <v>17513.400000000001</v>
      </c>
      <c r="C16089" s="201">
        <f t="shared" si="502"/>
        <v>17.513400000000001</v>
      </c>
      <c r="D16089" s="254">
        <f t="shared" si="503"/>
        <v>-0.39923565140245199</v>
      </c>
    </row>
    <row r="16090" spans="1:4" x14ac:dyDescent="0.3">
      <c r="A16090" s="4">
        <v>42935</v>
      </c>
      <c r="B16090" s="200">
        <v>17493.7</v>
      </c>
      <c r="C16090" s="201">
        <f t="shared" si="502"/>
        <v>17.4937</v>
      </c>
      <c r="D16090" s="254">
        <f t="shared" si="503"/>
        <v>-0.11248529697260867</v>
      </c>
    </row>
    <row r="16091" spans="1:4" x14ac:dyDescent="0.3">
      <c r="A16091" s="4">
        <v>42936</v>
      </c>
      <c r="B16091" s="200">
        <v>17526</v>
      </c>
      <c r="C16091" s="201">
        <f t="shared" si="502"/>
        <v>17.526</v>
      </c>
      <c r="D16091" s="254">
        <f t="shared" si="503"/>
        <v>0.18463789821479004</v>
      </c>
    </row>
    <row r="16092" spans="1:4" x14ac:dyDescent="0.3">
      <c r="A16092" s="4">
        <v>42937</v>
      </c>
      <c r="B16092" s="200">
        <v>17561.800000000003</v>
      </c>
      <c r="C16092" s="201">
        <f t="shared" si="502"/>
        <v>17.561800000000002</v>
      </c>
      <c r="D16092" s="254">
        <f t="shared" si="503"/>
        <v>0.20426794476779975</v>
      </c>
    </row>
    <row r="16093" spans="1:4" x14ac:dyDescent="0.3">
      <c r="A16093" s="4">
        <v>42940</v>
      </c>
      <c r="B16093" s="200">
        <v>17689.3</v>
      </c>
      <c r="C16093" s="201">
        <f t="shared" si="502"/>
        <v>17.689299999999999</v>
      </c>
      <c r="D16093" s="254">
        <f t="shared" si="503"/>
        <v>0.72600758464391735</v>
      </c>
    </row>
    <row r="16094" spans="1:4" x14ac:dyDescent="0.3">
      <c r="A16094" s="4">
        <v>42941</v>
      </c>
      <c r="B16094" s="200">
        <v>17749.199999999997</v>
      </c>
      <c r="C16094" s="201">
        <f t="shared" si="502"/>
        <v>17.749199999999998</v>
      </c>
      <c r="D16094" s="254">
        <f t="shared" si="503"/>
        <v>0.33862278326444173</v>
      </c>
    </row>
    <row r="16095" spans="1:4" x14ac:dyDescent="0.3">
      <c r="A16095" s="4">
        <v>42942</v>
      </c>
      <c r="B16095" s="200">
        <v>17756.099999999999</v>
      </c>
      <c r="C16095" s="201">
        <f t="shared" si="502"/>
        <v>17.7561</v>
      </c>
      <c r="D16095" s="254">
        <f t="shared" si="503"/>
        <v>3.8874991548931703E-2</v>
      </c>
    </row>
    <row r="16096" spans="1:4" x14ac:dyDescent="0.3">
      <c r="A16096" s="4">
        <v>42943</v>
      </c>
      <c r="B16096" s="200">
        <v>17688.600000000002</v>
      </c>
      <c r="C16096" s="201">
        <f t="shared" si="502"/>
        <v>17.688600000000001</v>
      </c>
      <c r="D16096" s="254">
        <f t="shared" si="503"/>
        <v>-0.38015104668253086</v>
      </c>
    </row>
    <row r="16097" spans="1:4" x14ac:dyDescent="0.3">
      <c r="A16097" s="4">
        <v>42944</v>
      </c>
      <c r="B16097" s="200">
        <v>17743.5</v>
      </c>
      <c r="C16097" s="201">
        <f t="shared" si="502"/>
        <v>17.743500000000001</v>
      </c>
      <c r="D16097" s="254">
        <f t="shared" si="503"/>
        <v>0.31036939045485656</v>
      </c>
    </row>
    <row r="16098" spans="1:4" x14ac:dyDescent="0.3">
      <c r="A16098" s="4">
        <v>42947</v>
      </c>
      <c r="B16098" s="200">
        <v>17864.599999999999</v>
      </c>
      <c r="C16098" s="201">
        <f t="shared" si="502"/>
        <v>17.864599999999999</v>
      </c>
      <c r="D16098" s="254">
        <f t="shared" si="503"/>
        <v>0.6825034519683193</v>
      </c>
    </row>
    <row r="16099" spans="1:4" x14ac:dyDescent="0.3">
      <c r="A16099" s="4">
        <v>42948</v>
      </c>
      <c r="B16099" s="200">
        <v>17810.8</v>
      </c>
      <c r="C16099" s="201">
        <f t="shared" si="502"/>
        <v>17.8108</v>
      </c>
      <c r="D16099" s="254">
        <f t="shared" si="503"/>
        <v>-0.3011542379902088</v>
      </c>
    </row>
    <row r="16100" spans="1:4" x14ac:dyDescent="0.3">
      <c r="A16100" s="4">
        <v>42949</v>
      </c>
      <c r="B16100" s="200">
        <v>17869.599999999999</v>
      </c>
      <c r="C16100" s="201">
        <f t="shared" si="502"/>
        <v>17.869599999999998</v>
      </c>
      <c r="D16100" s="254">
        <f t="shared" si="503"/>
        <v>0.33013677094795302</v>
      </c>
    </row>
    <row r="16101" spans="1:4" x14ac:dyDescent="0.3">
      <c r="A16101" s="4">
        <v>42950</v>
      </c>
      <c r="B16101" s="200">
        <v>17873.3</v>
      </c>
      <c r="C16101" s="201">
        <f t="shared" si="502"/>
        <v>17.8733</v>
      </c>
      <c r="D16101" s="254">
        <f t="shared" si="503"/>
        <v>2.0705555804267917E-2</v>
      </c>
    </row>
    <row r="16102" spans="1:4" x14ac:dyDescent="0.3">
      <c r="A16102" s="4">
        <v>42951</v>
      </c>
      <c r="B16102" s="200">
        <v>17879.8</v>
      </c>
      <c r="C16102" s="201">
        <f t="shared" si="502"/>
        <v>17.879799999999999</v>
      </c>
      <c r="D16102" s="254">
        <f t="shared" si="503"/>
        <v>3.6367095052391996E-2</v>
      </c>
    </row>
    <row r="16103" spans="1:4" x14ac:dyDescent="0.3">
      <c r="A16103" s="4">
        <v>42954</v>
      </c>
      <c r="B16103" s="200">
        <v>17964.099999999999</v>
      </c>
      <c r="C16103" s="201">
        <f t="shared" si="502"/>
        <v>17.964099999999998</v>
      </c>
      <c r="D16103" s="254">
        <f t="shared" si="503"/>
        <v>0.47148178391256401</v>
      </c>
    </row>
    <row r="16104" spans="1:4" x14ac:dyDescent="0.3">
      <c r="A16104" s="4">
        <v>42955</v>
      </c>
      <c r="B16104" s="200">
        <v>17916</v>
      </c>
      <c r="C16104" s="201">
        <f t="shared" si="502"/>
        <v>17.916</v>
      </c>
      <c r="D16104" s="254">
        <f t="shared" si="503"/>
        <v>-0.26775624718187174</v>
      </c>
    </row>
    <row r="16105" spans="1:4" x14ac:dyDescent="0.3">
      <c r="A16105" s="4">
        <v>42956</v>
      </c>
      <c r="B16105" s="200">
        <v>17967.099999999999</v>
      </c>
      <c r="C16105" s="201">
        <f t="shared" si="502"/>
        <v>17.967099999999999</v>
      </c>
      <c r="D16105" s="254">
        <f t="shared" si="503"/>
        <v>0.28521991515961798</v>
      </c>
    </row>
    <row r="16106" spans="1:4" x14ac:dyDescent="0.3">
      <c r="A16106" s="4">
        <v>42957</v>
      </c>
      <c r="B16106" s="200">
        <v>17907.3</v>
      </c>
      <c r="C16106" s="201">
        <f t="shared" si="502"/>
        <v>17.907299999999999</v>
      </c>
      <c r="D16106" s="254">
        <f t="shared" si="503"/>
        <v>-0.33283056252817467</v>
      </c>
    </row>
    <row r="16107" spans="1:4" x14ac:dyDescent="0.3">
      <c r="A16107" s="4">
        <v>42958</v>
      </c>
      <c r="B16107" s="200">
        <v>17847</v>
      </c>
      <c r="C16107" s="201">
        <f t="shared" si="502"/>
        <v>17.847000000000001</v>
      </c>
      <c r="D16107" s="254">
        <f t="shared" si="503"/>
        <v>-0.33673418103231656</v>
      </c>
    </row>
    <row r="16108" spans="1:4" x14ac:dyDescent="0.3">
      <c r="A16108" s="4">
        <v>42961</v>
      </c>
      <c r="B16108" s="200">
        <v>17775.5</v>
      </c>
      <c r="C16108" s="201">
        <f t="shared" si="502"/>
        <v>17.775500000000001</v>
      </c>
      <c r="D16108" s="254">
        <f t="shared" si="503"/>
        <v>-0.40062755645206005</v>
      </c>
    </row>
    <row r="16109" spans="1:4" x14ac:dyDescent="0.3">
      <c r="A16109" s="4">
        <v>42962</v>
      </c>
      <c r="B16109" s="200">
        <v>17848.3</v>
      </c>
      <c r="C16109" s="201">
        <f t="shared" si="502"/>
        <v>17.848299999999998</v>
      </c>
      <c r="D16109" s="254">
        <f t="shared" si="503"/>
        <v>0.40955247391072369</v>
      </c>
    </row>
    <row r="16110" spans="1:4" x14ac:dyDescent="0.3">
      <c r="A16110" s="4">
        <v>42963</v>
      </c>
      <c r="B16110" s="200">
        <v>17716</v>
      </c>
      <c r="C16110" s="201">
        <f t="shared" si="502"/>
        <v>17.716000000000001</v>
      </c>
      <c r="D16110" s="254">
        <f t="shared" si="503"/>
        <v>-0.74124706554685726</v>
      </c>
    </row>
    <row r="16111" spans="1:4" x14ac:dyDescent="0.3">
      <c r="A16111" s="4">
        <v>42964</v>
      </c>
      <c r="B16111" s="200">
        <v>17732.399999999998</v>
      </c>
      <c r="C16111" s="201">
        <f t="shared" si="502"/>
        <v>17.732399999999998</v>
      </c>
      <c r="D16111" s="254">
        <f t="shared" si="503"/>
        <v>9.2571686610964932E-2</v>
      </c>
    </row>
    <row r="16112" spans="1:4" x14ac:dyDescent="0.3">
      <c r="A16112" s="4">
        <v>42965</v>
      </c>
      <c r="B16112" s="200">
        <v>17858.399999999998</v>
      </c>
      <c r="C16112" s="201">
        <f t="shared" si="502"/>
        <v>17.858399999999996</v>
      </c>
      <c r="D16112" s="254">
        <f t="shared" si="503"/>
        <v>0.71056371387967499</v>
      </c>
    </row>
    <row r="16113" spans="1:4" x14ac:dyDescent="0.3">
      <c r="A16113" s="4">
        <v>42968</v>
      </c>
      <c r="B16113" s="200">
        <v>17650.099999999999</v>
      </c>
      <c r="C16113" s="201">
        <f t="shared" si="502"/>
        <v>17.650099999999998</v>
      </c>
      <c r="D16113" s="254">
        <f t="shared" si="503"/>
        <v>-1.1663978855888546</v>
      </c>
    </row>
    <row r="16114" spans="1:4" x14ac:dyDescent="0.3">
      <c r="A16114" s="4">
        <v>42969</v>
      </c>
      <c r="B16114" s="200">
        <v>17645.800000000003</v>
      </c>
      <c r="C16114" s="201">
        <f t="shared" si="502"/>
        <v>17.645800000000001</v>
      </c>
      <c r="D16114" s="254">
        <f t="shared" si="503"/>
        <v>-2.4362468201288845E-2</v>
      </c>
    </row>
    <row r="16115" spans="1:4" x14ac:dyDescent="0.3">
      <c r="A16115" s="4">
        <v>42970</v>
      </c>
      <c r="B16115" s="200">
        <v>17711.300000000003</v>
      </c>
      <c r="C16115" s="201">
        <f t="shared" si="502"/>
        <v>17.711300000000001</v>
      </c>
      <c r="D16115" s="254">
        <f t="shared" si="503"/>
        <v>0.37119314511102619</v>
      </c>
    </row>
    <row r="16116" spans="1:4" x14ac:dyDescent="0.3">
      <c r="A16116" s="4">
        <v>42971</v>
      </c>
      <c r="B16116" s="200">
        <v>17697.7</v>
      </c>
      <c r="C16116" s="201">
        <f t="shared" si="502"/>
        <v>17.697700000000001</v>
      </c>
      <c r="D16116" s="254">
        <f t="shared" si="503"/>
        <v>-7.6787135896305703E-2</v>
      </c>
    </row>
    <row r="16117" spans="1:4" x14ac:dyDescent="0.3">
      <c r="A16117" s="4">
        <v>42972</v>
      </c>
      <c r="B16117" s="200">
        <v>17620.5</v>
      </c>
      <c r="C16117" s="201">
        <f t="shared" si="502"/>
        <v>17.6205</v>
      </c>
      <c r="D16117" s="254">
        <f t="shared" si="503"/>
        <v>-0.43621487537929271</v>
      </c>
    </row>
    <row r="16118" spans="1:4" x14ac:dyDescent="0.3">
      <c r="A16118" s="4">
        <v>42975</v>
      </c>
      <c r="B16118" s="200">
        <v>17804.900000000001</v>
      </c>
      <c r="C16118" s="201">
        <f t="shared" si="502"/>
        <v>17.8049</v>
      </c>
      <c r="D16118" s="254">
        <f t="shared" si="503"/>
        <v>1.0465083283675458</v>
      </c>
    </row>
    <row r="16119" spans="1:4" x14ac:dyDescent="0.3">
      <c r="A16119" s="4">
        <v>42976</v>
      </c>
      <c r="B16119" s="200">
        <v>17876</v>
      </c>
      <c r="C16119" s="201">
        <f t="shared" si="502"/>
        <v>17.876000000000001</v>
      </c>
      <c r="D16119" s="254">
        <f t="shared" si="503"/>
        <v>0.39932827480075872</v>
      </c>
    </row>
    <row r="16120" spans="1:4" x14ac:dyDescent="0.3">
      <c r="A16120" s="4">
        <v>42977</v>
      </c>
      <c r="B16120" s="200">
        <v>17775.300000000003</v>
      </c>
      <c r="C16120" s="201">
        <f t="shared" si="502"/>
        <v>17.775300000000001</v>
      </c>
      <c r="D16120" s="254">
        <f t="shared" si="503"/>
        <v>-0.5633251286641161</v>
      </c>
    </row>
    <row r="16121" spans="1:4" x14ac:dyDescent="0.3">
      <c r="A16121" s="4">
        <v>42978</v>
      </c>
      <c r="B16121" s="200">
        <v>17814.5</v>
      </c>
      <c r="C16121" s="201">
        <f t="shared" si="502"/>
        <v>17.814499999999999</v>
      </c>
      <c r="D16121" s="254">
        <f t="shared" si="503"/>
        <v>0.22053073647136934</v>
      </c>
    </row>
    <row r="16122" spans="1:4" x14ac:dyDescent="0.3">
      <c r="A16122" s="4">
        <v>42979</v>
      </c>
      <c r="B16122" s="200">
        <v>17786.100000000002</v>
      </c>
      <c r="C16122" s="201">
        <f t="shared" si="502"/>
        <v>17.786100000000001</v>
      </c>
      <c r="D16122" s="254">
        <f t="shared" si="503"/>
        <v>-0.15942069662352454</v>
      </c>
    </row>
    <row r="16123" spans="1:4" x14ac:dyDescent="0.3">
      <c r="A16123" s="4">
        <v>42982</v>
      </c>
      <c r="B16123" s="200">
        <v>17868.300000000003</v>
      </c>
      <c r="C16123" s="201">
        <f t="shared" si="502"/>
        <v>17.868300000000001</v>
      </c>
      <c r="D16123" s="254">
        <f t="shared" si="503"/>
        <v>0.46215865198104833</v>
      </c>
    </row>
    <row r="16124" spans="1:4" x14ac:dyDescent="0.3">
      <c r="A16124" s="4">
        <v>42983</v>
      </c>
      <c r="B16124" s="200">
        <v>17836</v>
      </c>
      <c r="C16124" s="201">
        <f t="shared" si="502"/>
        <v>17.835999999999999</v>
      </c>
      <c r="D16124" s="254">
        <f t="shared" si="503"/>
        <v>-0.18076705674295868</v>
      </c>
    </row>
    <row r="16125" spans="1:4" x14ac:dyDescent="0.3">
      <c r="A16125" s="4">
        <v>42984</v>
      </c>
      <c r="B16125" s="200">
        <v>17813.600000000002</v>
      </c>
      <c r="C16125" s="201">
        <f t="shared" si="502"/>
        <v>17.813600000000001</v>
      </c>
      <c r="D16125" s="254">
        <f t="shared" si="503"/>
        <v>-0.12558869701725373</v>
      </c>
    </row>
    <row r="16126" spans="1:4" x14ac:dyDescent="0.3">
      <c r="A16126" s="4">
        <v>42985</v>
      </c>
      <c r="B16126" s="200">
        <v>17696.5</v>
      </c>
      <c r="C16126" s="201">
        <f t="shared" si="502"/>
        <v>17.6965</v>
      </c>
      <c r="D16126" s="254">
        <f t="shared" si="503"/>
        <v>-0.65736291372885391</v>
      </c>
    </row>
    <row r="16127" spans="1:4" x14ac:dyDescent="0.3">
      <c r="A16127" s="4">
        <v>42986</v>
      </c>
      <c r="B16127" s="200">
        <v>17733.099999999999</v>
      </c>
      <c r="C16127" s="201">
        <f t="shared" si="502"/>
        <v>17.7331</v>
      </c>
      <c r="D16127" s="254">
        <f t="shared" si="503"/>
        <v>0.20682055773739716</v>
      </c>
    </row>
    <row r="16128" spans="1:4" x14ac:dyDescent="0.3">
      <c r="A16128" s="4">
        <v>42989</v>
      </c>
      <c r="B16128" s="200">
        <v>17644.300000000003</v>
      </c>
      <c r="C16128" s="201">
        <f t="shared" si="502"/>
        <v>17.644300000000001</v>
      </c>
      <c r="D16128" s="254">
        <f t="shared" si="503"/>
        <v>-0.5007584686264388</v>
      </c>
    </row>
    <row r="16129" spans="1:4" x14ac:dyDescent="0.3">
      <c r="A16129" s="4">
        <v>42990</v>
      </c>
      <c r="B16129" s="200">
        <v>17781</v>
      </c>
      <c r="C16129" s="201">
        <f t="shared" si="502"/>
        <v>17.780999999999999</v>
      </c>
      <c r="D16129" s="254">
        <f t="shared" si="503"/>
        <v>0.77475445327950254</v>
      </c>
    </row>
    <row r="16130" spans="1:4" x14ac:dyDescent="0.3">
      <c r="A16130" s="4">
        <v>42991</v>
      </c>
      <c r="B16130" s="200">
        <v>17783.599999999999</v>
      </c>
      <c r="C16130" s="201">
        <f t="shared" si="502"/>
        <v>17.7836</v>
      </c>
      <c r="D16130" s="254">
        <f t="shared" si="503"/>
        <v>1.4622349699111581E-2</v>
      </c>
    </row>
    <row r="16131" spans="1:4" x14ac:dyDescent="0.3">
      <c r="A16131" s="4">
        <v>42992</v>
      </c>
      <c r="B16131" s="200">
        <v>17727.8</v>
      </c>
      <c r="C16131" s="201">
        <f t="shared" si="502"/>
        <v>17.727799999999998</v>
      </c>
      <c r="D16131" s="254">
        <f t="shared" si="503"/>
        <v>-0.31377223959152545</v>
      </c>
    </row>
    <row r="16132" spans="1:4" x14ac:dyDescent="0.3">
      <c r="A16132" s="4">
        <v>42993</v>
      </c>
      <c r="B16132" s="200">
        <v>17685.7</v>
      </c>
      <c r="C16132" s="201">
        <f t="shared" si="502"/>
        <v>17.685700000000001</v>
      </c>
      <c r="D16132" s="254">
        <f t="shared" si="503"/>
        <v>-0.2374801159760298</v>
      </c>
    </row>
    <row r="16133" spans="1:4" x14ac:dyDescent="0.3">
      <c r="A16133" s="4">
        <v>42996</v>
      </c>
      <c r="B16133" s="200">
        <v>17761</v>
      </c>
      <c r="C16133" s="201">
        <f t="shared" si="502"/>
        <v>17.760999999999999</v>
      </c>
      <c r="D16133" s="254">
        <f t="shared" si="503"/>
        <v>0.42576771063627117</v>
      </c>
    </row>
    <row r="16134" spans="1:4" x14ac:dyDescent="0.3">
      <c r="A16134" s="4">
        <v>42997</v>
      </c>
      <c r="B16134" s="200">
        <v>17764.3</v>
      </c>
      <c r="C16134" s="201">
        <f t="shared" ref="C16134:C16197" si="504">B16134/1000</f>
        <v>17.764299999999999</v>
      </c>
      <c r="D16134" s="254">
        <f t="shared" si="503"/>
        <v>1.8580034907933474E-2</v>
      </c>
    </row>
    <row r="16135" spans="1:4" x14ac:dyDescent="0.3">
      <c r="A16135" s="4">
        <v>42998</v>
      </c>
      <c r="B16135" s="200">
        <v>17700.900000000001</v>
      </c>
      <c r="C16135" s="201">
        <f t="shared" si="504"/>
        <v>17.700900000000001</v>
      </c>
      <c r="D16135" s="254">
        <f t="shared" ref="D16135:D16198" si="505">((B16135/B16134)-1)*100</f>
        <v>-0.35689557145509587</v>
      </c>
    </row>
    <row r="16136" spans="1:4" x14ac:dyDescent="0.3">
      <c r="A16136" s="4">
        <v>42999</v>
      </c>
      <c r="B16136" s="200">
        <v>17854.5</v>
      </c>
      <c r="C16136" s="201">
        <f t="shared" si="504"/>
        <v>17.854500000000002</v>
      </c>
      <c r="D16136" s="254">
        <f t="shared" si="505"/>
        <v>0.86775248716166598</v>
      </c>
    </row>
    <row r="16137" spans="1:4" x14ac:dyDescent="0.3">
      <c r="A16137" s="4">
        <v>43000</v>
      </c>
      <c r="B16137" s="200">
        <v>17748.7</v>
      </c>
      <c r="C16137" s="201">
        <f t="shared" si="504"/>
        <v>17.748699999999999</v>
      </c>
      <c r="D16137" s="254">
        <f t="shared" si="505"/>
        <v>-0.59256770001959724</v>
      </c>
    </row>
    <row r="16138" spans="1:4" x14ac:dyDescent="0.3">
      <c r="A16138" s="4">
        <v>43003</v>
      </c>
      <c r="B16138" s="200">
        <v>17883.099999999999</v>
      </c>
      <c r="C16138" s="201">
        <f t="shared" si="504"/>
        <v>17.883099999999999</v>
      </c>
      <c r="D16138" s="254">
        <f t="shared" si="505"/>
        <v>0.75723855831693054</v>
      </c>
    </row>
    <row r="16139" spans="1:4" x14ac:dyDescent="0.3">
      <c r="A16139" s="4">
        <v>43004</v>
      </c>
      <c r="B16139" s="200">
        <v>17993.300000000003</v>
      </c>
      <c r="C16139" s="201">
        <f t="shared" si="504"/>
        <v>17.993300000000001</v>
      </c>
      <c r="D16139" s="254">
        <f t="shared" si="505"/>
        <v>0.61622425642089418</v>
      </c>
    </row>
    <row r="16140" spans="1:4" x14ac:dyDescent="0.3">
      <c r="A16140" s="4">
        <v>43005</v>
      </c>
      <c r="B16140" s="200">
        <v>18130</v>
      </c>
      <c r="C16140" s="201">
        <f t="shared" si="504"/>
        <v>18.13</v>
      </c>
      <c r="D16140" s="254">
        <f t="shared" si="505"/>
        <v>0.75972723180293134</v>
      </c>
    </row>
    <row r="16141" spans="1:4" x14ac:dyDescent="0.3">
      <c r="A16141" s="4">
        <v>43006</v>
      </c>
      <c r="B16141" s="200">
        <v>18197.900000000001</v>
      </c>
      <c r="C16141" s="201">
        <f t="shared" si="504"/>
        <v>18.197900000000001</v>
      </c>
      <c r="D16141" s="254">
        <f t="shared" si="505"/>
        <v>0.37451737451739131</v>
      </c>
    </row>
    <row r="16142" spans="1:4" x14ac:dyDescent="0.3">
      <c r="A16142" s="4">
        <v>43007</v>
      </c>
      <c r="B16142" s="200">
        <v>18159</v>
      </c>
      <c r="C16142" s="201">
        <f t="shared" si="504"/>
        <v>18.158999999999999</v>
      </c>
      <c r="D16142" s="254">
        <f t="shared" si="505"/>
        <v>-0.21376092845878381</v>
      </c>
    </row>
    <row r="16143" spans="1:4" x14ac:dyDescent="0.3">
      <c r="A16143" s="4">
        <v>43010</v>
      </c>
      <c r="B16143" s="200">
        <v>18233.699999999997</v>
      </c>
      <c r="C16143" s="201">
        <f t="shared" si="504"/>
        <v>18.233699999999995</v>
      </c>
      <c r="D16143" s="254">
        <f t="shared" si="505"/>
        <v>0.41136626466213855</v>
      </c>
    </row>
    <row r="16144" spans="1:4" x14ac:dyDescent="0.3">
      <c r="A16144" s="4">
        <v>43011</v>
      </c>
      <c r="B16144" s="200">
        <v>18211.300000000003</v>
      </c>
      <c r="C16144" s="201">
        <f t="shared" si="504"/>
        <v>18.211300000000001</v>
      </c>
      <c r="D16144" s="254">
        <f t="shared" si="505"/>
        <v>-0.12284944909697337</v>
      </c>
    </row>
    <row r="16145" spans="1:4" x14ac:dyDescent="0.3">
      <c r="A16145" s="4">
        <v>43012</v>
      </c>
      <c r="B16145" s="200">
        <v>18228.2</v>
      </c>
      <c r="C16145" s="201">
        <f t="shared" si="504"/>
        <v>18.228200000000001</v>
      </c>
      <c r="D16145" s="254">
        <f t="shared" si="505"/>
        <v>9.2799525569287056E-2</v>
      </c>
    </row>
    <row r="16146" spans="1:4" x14ac:dyDescent="0.3">
      <c r="A16146" s="4">
        <v>43013</v>
      </c>
      <c r="B16146" s="200">
        <v>18306</v>
      </c>
      <c r="C16146" s="201">
        <f t="shared" si="504"/>
        <v>18.306000000000001</v>
      </c>
      <c r="D16146" s="254">
        <f t="shared" si="505"/>
        <v>0.42681120461702804</v>
      </c>
    </row>
    <row r="16147" spans="1:4" x14ac:dyDescent="0.3">
      <c r="A16147" s="4">
        <v>43014</v>
      </c>
      <c r="B16147" s="200">
        <v>18552.2</v>
      </c>
      <c r="C16147" s="201">
        <f t="shared" si="504"/>
        <v>18.552199999999999</v>
      </c>
      <c r="D16147" s="254">
        <f t="shared" si="505"/>
        <v>1.3449142357697008</v>
      </c>
    </row>
    <row r="16148" spans="1:4" x14ac:dyDescent="0.3">
      <c r="A16148" s="4">
        <v>43017</v>
      </c>
      <c r="B16148" s="200">
        <v>18664.599999999999</v>
      </c>
      <c r="C16148" s="201">
        <f t="shared" si="504"/>
        <v>18.6646</v>
      </c>
      <c r="D16148" s="254">
        <f t="shared" si="505"/>
        <v>0.60585806535071729</v>
      </c>
    </row>
    <row r="16149" spans="1:4" x14ac:dyDescent="0.3">
      <c r="A16149" s="4">
        <v>43018</v>
      </c>
      <c r="B16149" s="200">
        <v>18632.7</v>
      </c>
      <c r="C16149" s="201">
        <f t="shared" si="504"/>
        <v>18.6327</v>
      </c>
      <c r="D16149" s="254">
        <f t="shared" si="505"/>
        <v>-0.1709117795184345</v>
      </c>
    </row>
    <row r="16150" spans="1:4" x14ac:dyDescent="0.3">
      <c r="A16150" s="4">
        <v>43019</v>
      </c>
      <c r="B16150" s="200">
        <v>18718</v>
      </c>
      <c r="C16150" s="201">
        <f t="shared" si="504"/>
        <v>18.718</v>
      </c>
      <c r="D16150" s="254">
        <f t="shared" si="505"/>
        <v>0.45779731332549201</v>
      </c>
    </row>
    <row r="16151" spans="1:4" x14ac:dyDescent="0.3">
      <c r="A16151" s="4">
        <v>43020</v>
      </c>
      <c r="B16151" s="200">
        <v>18763.100000000002</v>
      </c>
      <c r="C16151" s="201">
        <f t="shared" si="504"/>
        <v>18.763100000000001</v>
      </c>
      <c r="D16151" s="254">
        <f t="shared" si="505"/>
        <v>0.24094454535741328</v>
      </c>
    </row>
    <row r="16152" spans="1:4" x14ac:dyDescent="0.3">
      <c r="A16152" s="4">
        <v>43021</v>
      </c>
      <c r="B16152" s="200">
        <v>18900.8</v>
      </c>
      <c r="C16152" s="201">
        <f t="shared" si="504"/>
        <v>18.9008</v>
      </c>
      <c r="D16152" s="254">
        <f t="shared" si="505"/>
        <v>0.7338872574361277</v>
      </c>
    </row>
    <row r="16153" spans="1:4" x14ac:dyDescent="0.3">
      <c r="A16153" s="4">
        <v>43024</v>
      </c>
      <c r="B16153" s="200">
        <v>19075.3</v>
      </c>
      <c r="C16153" s="201">
        <f t="shared" si="504"/>
        <v>19.075299999999999</v>
      </c>
      <c r="D16153" s="254">
        <f t="shared" si="505"/>
        <v>0.92324134428172222</v>
      </c>
    </row>
    <row r="16154" spans="1:4" x14ac:dyDescent="0.3">
      <c r="A16154" s="4">
        <v>43025</v>
      </c>
      <c r="B16154" s="200">
        <v>19011.7</v>
      </c>
      <c r="C16154" s="201">
        <f t="shared" si="504"/>
        <v>19.011700000000001</v>
      </c>
      <c r="D16154" s="254">
        <f t="shared" si="505"/>
        <v>-0.33341546397697153</v>
      </c>
    </row>
    <row r="16155" spans="1:4" x14ac:dyDescent="0.3">
      <c r="A16155" s="4">
        <v>43026</v>
      </c>
      <c r="B16155" s="200">
        <v>18886.900000000001</v>
      </c>
      <c r="C16155" s="201">
        <f t="shared" si="504"/>
        <v>18.886900000000001</v>
      </c>
      <c r="D16155" s="254">
        <f t="shared" si="505"/>
        <v>-0.65643787772792228</v>
      </c>
    </row>
    <row r="16156" spans="1:4" x14ac:dyDescent="0.3">
      <c r="A16156" s="4">
        <v>43027</v>
      </c>
      <c r="B16156" s="200">
        <v>18824.8</v>
      </c>
      <c r="C16156" s="201">
        <f t="shared" si="504"/>
        <v>18.8248</v>
      </c>
      <c r="D16156" s="254">
        <f t="shared" si="505"/>
        <v>-0.32879932651733723</v>
      </c>
    </row>
    <row r="16157" spans="1:4" x14ac:dyDescent="0.3">
      <c r="A16157" s="4">
        <v>43028</v>
      </c>
      <c r="B16157" s="200">
        <v>19008</v>
      </c>
      <c r="C16157" s="201">
        <f t="shared" si="504"/>
        <v>19.007999999999999</v>
      </c>
      <c r="D16157" s="254">
        <f t="shared" si="505"/>
        <v>0.97318431005908312</v>
      </c>
    </row>
    <row r="16158" spans="1:4" x14ac:dyDescent="0.3">
      <c r="A16158" s="4">
        <v>43031</v>
      </c>
      <c r="B16158" s="200">
        <v>19048.900000000001</v>
      </c>
      <c r="C16158" s="201">
        <f t="shared" si="504"/>
        <v>19.0489</v>
      </c>
      <c r="D16158" s="254">
        <f t="shared" si="505"/>
        <v>0.2151725589225606</v>
      </c>
    </row>
    <row r="16159" spans="1:4" x14ac:dyDescent="0.3">
      <c r="A16159" s="4">
        <v>43032</v>
      </c>
      <c r="B16159" s="200">
        <v>19200.900000000001</v>
      </c>
      <c r="C16159" s="201">
        <f t="shared" si="504"/>
        <v>19.200900000000001</v>
      </c>
      <c r="D16159" s="254">
        <f t="shared" si="505"/>
        <v>0.79794633810876814</v>
      </c>
    </row>
    <row r="16160" spans="1:4" x14ac:dyDescent="0.3">
      <c r="A16160" s="4">
        <v>43033</v>
      </c>
      <c r="B16160" s="200">
        <v>19077</v>
      </c>
      <c r="C16160" s="201">
        <f t="shared" si="504"/>
        <v>19.077000000000002</v>
      </c>
      <c r="D16160" s="254">
        <f t="shared" si="505"/>
        <v>-0.64528225239443016</v>
      </c>
    </row>
    <row r="16161" spans="1:4" x14ac:dyDescent="0.3">
      <c r="A16161" s="4">
        <v>43034</v>
      </c>
      <c r="B16161" s="200">
        <v>19096</v>
      </c>
      <c r="C16161" s="201">
        <f t="shared" si="504"/>
        <v>19.096</v>
      </c>
      <c r="D16161" s="254">
        <f t="shared" si="505"/>
        <v>9.9596372595267546E-2</v>
      </c>
    </row>
    <row r="16162" spans="1:4" x14ac:dyDescent="0.3">
      <c r="A16162" s="4">
        <v>43035</v>
      </c>
      <c r="B16162" s="200">
        <v>19147.400000000001</v>
      </c>
      <c r="C16162" s="201">
        <f t="shared" si="504"/>
        <v>19.147400000000001</v>
      </c>
      <c r="D16162" s="254">
        <f t="shared" si="505"/>
        <v>0.26916631755342646</v>
      </c>
    </row>
    <row r="16163" spans="1:4" x14ac:dyDescent="0.3">
      <c r="A16163" s="4">
        <v>43038</v>
      </c>
      <c r="B16163" s="200">
        <v>19218.800000000003</v>
      </c>
      <c r="C16163" s="201">
        <f t="shared" si="504"/>
        <v>19.218800000000002</v>
      </c>
      <c r="D16163" s="254">
        <f t="shared" si="505"/>
        <v>0.37289658125907454</v>
      </c>
    </row>
    <row r="16164" spans="1:4" x14ac:dyDescent="0.3">
      <c r="A16164" s="4">
        <v>43039</v>
      </c>
      <c r="B16164" s="200">
        <v>19147.8</v>
      </c>
      <c r="C16164" s="201">
        <f t="shared" si="504"/>
        <v>19.1478</v>
      </c>
      <c r="D16164" s="254">
        <f t="shared" si="505"/>
        <v>-0.36942993319043493</v>
      </c>
    </row>
    <row r="16165" spans="1:4" x14ac:dyDescent="0.3">
      <c r="A16165" s="4">
        <v>43040</v>
      </c>
      <c r="B16165" s="200">
        <v>19124.099999999999</v>
      </c>
      <c r="C16165" s="201">
        <f t="shared" si="504"/>
        <v>19.124099999999999</v>
      </c>
      <c r="D16165" s="254">
        <f t="shared" si="505"/>
        <v>-0.12377401059130433</v>
      </c>
    </row>
    <row r="16166" spans="1:4" x14ac:dyDescent="0.3">
      <c r="A16166" s="4">
        <v>43042</v>
      </c>
      <c r="B16166" s="200">
        <v>19185</v>
      </c>
      <c r="C16166" s="201">
        <f t="shared" si="504"/>
        <v>19.184999999999999</v>
      </c>
      <c r="D16166" s="254">
        <f t="shared" si="505"/>
        <v>0.3184463582599939</v>
      </c>
    </row>
    <row r="16167" spans="1:4" x14ac:dyDescent="0.3">
      <c r="A16167" s="4">
        <v>43045</v>
      </c>
      <c r="B16167" s="200">
        <v>19081.399999999998</v>
      </c>
      <c r="C16167" s="201">
        <f t="shared" si="504"/>
        <v>19.081399999999999</v>
      </c>
      <c r="D16167" s="254">
        <f t="shared" si="505"/>
        <v>-0.54000521240553656</v>
      </c>
    </row>
    <row r="16168" spans="1:4" x14ac:dyDescent="0.3">
      <c r="A16168" s="4">
        <v>43046</v>
      </c>
      <c r="B16168" s="200">
        <v>19134.899999999998</v>
      </c>
      <c r="C16168" s="201">
        <f t="shared" si="504"/>
        <v>19.134899999999998</v>
      </c>
      <c r="D16168" s="254">
        <f t="shared" si="505"/>
        <v>0.28037775006026777</v>
      </c>
    </row>
    <row r="16169" spans="1:4" x14ac:dyDescent="0.3">
      <c r="A16169" s="4">
        <v>43047</v>
      </c>
      <c r="B16169" s="200">
        <v>19071.8</v>
      </c>
      <c r="C16169" s="201">
        <f t="shared" si="504"/>
        <v>19.0718</v>
      </c>
      <c r="D16169" s="254">
        <f t="shared" si="505"/>
        <v>-0.32976393918964231</v>
      </c>
    </row>
    <row r="16170" spans="1:4" x14ac:dyDescent="0.3">
      <c r="A16170" s="4">
        <v>43048</v>
      </c>
      <c r="B16170" s="200">
        <v>19090</v>
      </c>
      <c r="C16170" s="201">
        <f t="shared" si="504"/>
        <v>19.09</v>
      </c>
      <c r="D16170" s="254">
        <f t="shared" si="505"/>
        <v>9.5428853071033437E-2</v>
      </c>
    </row>
    <row r="16171" spans="1:4" x14ac:dyDescent="0.3">
      <c r="A16171" s="4">
        <v>43049</v>
      </c>
      <c r="B16171" s="200">
        <v>19052.600000000002</v>
      </c>
      <c r="C16171" s="201">
        <f t="shared" si="504"/>
        <v>19.052600000000002</v>
      </c>
      <c r="D16171" s="254">
        <f t="shared" si="505"/>
        <v>-0.19591409114718683</v>
      </c>
    </row>
    <row r="16172" spans="1:4" x14ac:dyDescent="0.3">
      <c r="A16172" s="4">
        <v>43052</v>
      </c>
      <c r="B16172" s="200">
        <v>19168</v>
      </c>
      <c r="C16172" s="201">
        <f t="shared" si="504"/>
        <v>19.167999999999999</v>
      </c>
      <c r="D16172" s="254">
        <f t="shared" si="505"/>
        <v>0.60569161164354401</v>
      </c>
    </row>
    <row r="16173" spans="1:4" x14ac:dyDescent="0.3">
      <c r="A16173" s="4">
        <v>43053</v>
      </c>
      <c r="B16173" s="200">
        <v>19133.400000000001</v>
      </c>
      <c r="C16173" s="201">
        <f t="shared" si="504"/>
        <v>19.133400000000002</v>
      </c>
      <c r="D16173" s="254">
        <f t="shared" si="505"/>
        <v>-0.18050918196994559</v>
      </c>
    </row>
    <row r="16174" spans="1:4" x14ac:dyDescent="0.3">
      <c r="A16174" s="4">
        <v>43054</v>
      </c>
      <c r="B16174" s="200">
        <v>19226.8</v>
      </c>
      <c r="C16174" s="201">
        <f t="shared" si="504"/>
        <v>19.226800000000001</v>
      </c>
      <c r="D16174" s="254">
        <f t="shared" si="505"/>
        <v>0.48815160922783818</v>
      </c>
    </row>
    <row r="16175" spans="1:4" x14ac:dyDescent="0.3">
      <c r="A16175" s="4">
        <v>43055</v>
      </c>
      <c r="B16175" s="200">
        <v>19122.399999999998</v>
      </c>
      <c r="C16175" s="201">
        <f t="shared" si="504"/>
        <v>19.122399999999999</v>
      </c>
      <c r="D16175" s="254">
        <f t="shared" si="505"/>
        <v>-0.54299207356398593</v>
      </c>
    </row>
    <row r="16176" spans="1:4" x14ac:dyDescent="0.3">
      <c r="A16176" s="4">
        <v>43056</v>
      </c>
      <c r="B16176" s="200">
        <v>18972.400000000001</v>
      </c>
      <c r="C16176" s="201">
        <f t="shared" si="504"/>
        <v>18.9724</v>
      </c>
      <c r="D16176" s="254">
        <f t="shared" si="505"/>
        <v>-0.78442036564445594</v>
      </c>
    </row>
    <row r="16177" spans="1:4" x14ac:dyDescent="0.3">
      <c r="A16177" s="4">
        <v>43060</v>
      </c>
      <c r="B16177" s="200">
        <v>18824.2</v>
      </c>
      <c r="C16177" s="201">
        <f t="shared" si="504"/>
        <v>18.824200000000001</v>
      </c>
      <c r="D16177" s="254">
        <f t="shared" si="505"/>
        <v>-0.78113470093399417</v>
      </c>
    </row>
    <row r="16178" spans="1:4" x14ac:dyDescent="0.3">
      <c r="A16178" s="4">
        <v>43061</v>
      </c>
      <c r="B16178" s="200">
        <v>18740</v>
      </c>
      <c r="C16178" s="201">
        <f t="shared" si="504"/>
        <v>18.739999999999998</v>
      </c>
      <c r="D16178" s="254">
        <f t="shared" si="505"/>
        <v>-0.4472965650598737</v>
      </c>
    </row>
    <row r="16179" spans="1:4" x14ac:dyDescent="0.3">
      <c r="A16179" s="4">
        <v>43062</v>
      </c>
      <c r="B16179" s="200">
        <v>18604.099999999999</v>
      </c>
      <c r="C16179" s="201">
        <f t="shared" si="504"/>
        <v>18.604099999999999</v>
      </c>
      <c r="D16179" s="254">
        <f t="shared" si="505"/>
        <v>-0.72518676627535417</v>
      </c>
    </row>
    <row r="16180" spans="1:4" x14ac:dyDescent="0.3">
      <c r="A16180" s="4">
        <v>43063</v>
      </c>
      <c r="B16180" s="200">
        <v>18537.900000000001</v>
      </c>
      <c r="C16180" s="201">
        <f t="shared" si="504"/>
        <v>18.5379</v>
      </c>
      <c r="D16180" s="254">
        <f t="shared" si="505"/>
        <v>-0.35583554162790243</v>
      </c>
    </row>
    <row r="16181" spans="1:4" x14ac:dyDescent="0.3">
      <c r="A16181" s="4">
        <v>43066</v>
      </c>
      <c r="B16181" s="200">
        <v>18520</v>
      </c>
      <c r="C16181" s="201">
        <f t="shared" si="504"/>
        <v>18.52</v>
      </c>
      <c r="D16181" s="254">
        <f t="shared" si="505"/>
        <v>-9.6558941411928334E-2</v>
      </c>
    </row>
    <row r="16182" spans="1:4" x14ac:dyDescent="0.3">
      <c r="A16182" s="4">
        <v>43067</v>
      </c>
      <c r="B16182" s="200">
        <v>18584.800000000003</v>
      </c>
      <c r="C16182" s="201">
        <f t="shared" si="504"/>
        <v>18.584800000000001</v>
      </c>
      <c r="D16182" s="254">
        <f t="shared" si="505"/>
        <v>0.34989200863932979</v>
      </c>
    </row>
    <row r="16183" spans="1:4" x14ac:dyDescent="0.3">
      <c r="A16183" s="4">
        <v>43068</v>
      </c>
      <c r="B16183" s="200">
        <v>18519</v>
      </c>
      <c r="C16183" s="201">
        <f t="shared" si="504"/>
        <v>18.518999999999998</v>
      </c>
      <c r="D16183" s="254">
        <f t="shared" si="505"/>
        <v>-0.35405277431020954</v>
      </c>
    </row>
    <row r="16184" spans="1:4" x14ac:dyDescent="0.3">
      <c r="A16184" s="4">
        <v>43069</v>
      </c>
      <c r="B16184" s="200">
        <v>18622.900000000001</v>
      </c>
      <c r="C16184" s="201">
        <f t="shared" si="504"/>
        <v>18.622900000000001</v>
      </c>
      <c r="D16184" s="254">
        <f t="shared" si="505"/>
        <v>0.56104541281927212</v>
      </c>
    </row>
    <row r="16185" spans="1:4" x14ac:dyDescent="0.3">
      <c r="A16185" s="4">
        <v>43070</v>
      </c>
      <c r="B16185" s="200">
        <v>18639.900000000001</v>
      </c>
      <c r="C16185" s="201">
        <f t="shared" si="504"/>
        <v>18.639900000000001</v>
      </c>
      <c r="D16185" s="254">
        <f t="shared" si="505"/>
        <v>9.1285460374046501E-2</v>
      </c>
    </row>
    <row r="16186" spans="1:4" x14ac:dyDescent="0.3">
      <c r="A16186" s="4">
        <v>43073</v>
      </c>
      <c r="B16186" s="200">
        <v>18642</v>
      </c>
      <c r="C16186" s="201">
        <f t="shared" si="504"/>
        <v>18.641999999999999</v>
      </c>
      <c r="D16186" s="254">
        <f t="shared" si="505"/>
        <v>1.1266154861333533E-2</v>
      </c>
    </row>
    <row r="16187" spans="1:4" x14ac:dyDescent="0.3">
      <c r="A16187" s="4">
        <v>43074</v>
      </c>
      <c r="B16187" s="200">
        <v>18695.8</v>
      </c>
      <c r="C16187" s="201">
        <f t="shared" si="504"/>
        <v>18.695799999999998</v>
      </c>
      <c r="D16187" s="254">
        <f t="shared" si="505"/>
        <v>0.28859564424417172</v>
      </c>
    </row>
    <row r="16188" spans="1:4" x14ac:dyDescent="0.3">
      <c r="A16188" s="4">
        <v>43075</v>
      </c>
      <c r="B16188" s="200">
        <v>18889.7</v>
      </c>
      <c r="C16188" s="201">
        <f t="shared" si="504"/>
        <v>18.889700000000001</v>
      </c>
      <c r="D16188" s="254">
        <f t="shared" si="505"/>
        <v>1.0371313343103816</v>
      </c>
    </row>
    <row r="16189" spans="1:4" x14ac:dyDescent="0.3">
      <c r="A16189" s="4">
        <v>43076</v>
      </c>
      <c r="B16189" s="200">
        <v>18931.5</v>
      </c>
      <c r="C16189" s="201">
        <f t="shared" si="504"/>
        <v>18.9315</v>
      </c>
      <c r="D16189" s="254">
        <f t="shared" si="505"/>
        <v>0.22128461542534339</v>
      </c>
    </row>
    <row r="16190" spans="1:4" x14ac:dyDescent="0.3">
      <c r="A16190" s="4">
        <v>43077</v>
      </c>
      <c r="B16190" s="200">
        <v>18944.5</v>
      </c>
      <c r="C16190" s="201">
        <f t="shared" si="504"/>
        <v>18.944500000000001</v>
      </c>
      <c r="D16190" s="254">
        <f t="shared" si="505"/>
        <v>6.8668621081258152E-2</v>
      </c>
    </row>
    <row r="16191" spans="1:4" x14ac:dyDescent="0.3">
      <c r="A16191" s="4">
        <v>43080</v>
      </c>
      <c r="B16191" s="200">
        <v>18974</v>
      </c>
      <c r="C16191" s="201">
        <f t="shared" si="504"/>
        <v>18.974</v>
      </c>
      <c r="D16191" s="254">
        <f t="shared" si="505"/>
        <v>0.15571801842222399</v>
      </c>
    </row>
    <row r="16192" spans="1:4" x14ac:dyDescent="0.3">
      <c r="A16192" s="4">
        <v>43082</v>
      </c>
      <c r="B16192" s="200">
        <v>19139.099999999999</v>
      </c>
      <c r="C16192" s="201">
        <f t="shared" si="504"/>
        <v>19.139099999999999</v>
      </c>
      <c r="D16192" s="254">
        <f t="shared" si="505"/>
        <v>0.87013808369347245</v>
      </c>
    </row>
    <row r="16193" spans="1:4" x14ac:dyDescent="0.3">
      <c r="A16193" s="4">
        <v>43083</v>
      </c>
      <c r="B16193" s="200">
        <v>19120.2</v>
      </c>
      <c r="C16193" s="201">
        <f t="shared" si="504"/>
        <v>19.120200000000001</v>
      </c>
      <c r="D16193" s="254">
        <f t="shared" si="505"/>
        <v>-9.8750724955709579E-2</v>
      </c>
    </row>
    <row r="16194" spans="1:4" x14ac:dyDescent="0.3">
      <c r="A16194" s="4">
        <v>43084</v>
      </c>
      <c r="B16194" s="200">
        <v>19128.900000000001</v>
      </c>
      <c r="C16194" s="201">
        <f t="shared" si="504"/>
        <v>19.128900000000002</v>
      </c>
      <c r="D16194" s="254">
        <f t="shared" si="505"/>
        <v>4.5501616091891961E-2</v>
      </c>
    </row>
    <row r="16195" spans="1:4" x14ac:dyDescent="0.3">
      <c r="A16195" s="4">
        <v>43087</v>
      </c>
      <c r="B16195" s="200">
        <v>19028.900000000001</v>
      </c>
      <c r="C16195" s="201">
        <f t="shared" si="504"/>
        <v>19.0289</v>
      </c>
      <c r="D16195" s="254">
        <f t="shared" si="505"/>
        <v>-0.52276921307550239</v>
      </c>
    </row>
    <row r="16196" spans="1:4" x14ac:dyDescent="0.3">
      <c r="A16196" s="4">
        <v>43088</v>
      </c>
      <c r="B16196" s="200">
        <v>19191.3</v>
      </c>
      <c r="C16196" s="201">
        <f t="shared" si="504"/>
        <v>19.191299999999998</v>
      </c>
      <c r="D16196" s="254">
        <f t="shared" si="505"/>
        <v>0.85343871689902429</v>
      </c>
    </row>
    <row r="16197" spans="1:4" x14ac:dyDescent="0.3">
      <c r="A16197" s="4">
        <v>43089</v>
      </c>
      <c r="B16197" s="200">
        <v>19229.099999999999</v>
      </c>
      <c r="C16197" s="201">
        <f t="shared" si="504"/>
        <v>19.229099999999999</v>
      </c>
      <c r="D16197" s="254">
        <f t="shared" si="505"/>
        <v>0.19696424942552415</v>
      </c>
    </row>
    <row r="16198" spans="1:4" x14ac:dyDescent="0.3">
      <c r="A16198" s="4">
        <v>43090</v>
      </c>
      <c r="B16198" s="200">
        <v>19396.2</v>
      </c>
      <c r="C16198" s="201">
        <f t="shared" ref="C16198:C16261" si="506">B16198/1000</f>
        <v>19.3962</v>
      </c>
      <c r="D16198" s="254">
        <f t="shared" si="505"/>
        <v>0.868995428803232</v>
      </c>
    </row>
    <row r="16199" spans="1:4" x14ac:dyDescent="0.3">
      <c r="A16199" s="4">
        <v>43091</v>
      </c>
      <c r="B16199" s="200">
        <v>19584.800000000003</v>
      </c>
      <c r="C16199" s="201">
        <f t="shared" si="506"/>
        <v>19.584800000000001</v>
      </c>
      <c r="D16199" s="254">
        <f t="shared" ref="D16199:D16262" si="507">((B16199/B16198)-1)*100</f>
        <v>0.97235540982254509</v>
      </c>
    </row>
    <row r="16200" spans="1:4" x14ac:dyDescent="0.3">
      <c r="A16200" s="4">
        <v>43095</v>
      </c>
      <c r="B16200" s="200">
        <v>19722.3</v>
      </c>
      <c r="C16200" s="201">
        <f t="shared" si="506"/>
        <v>19.722300000000001</v>
      </c>
      <c r="D16200" s="254">
        <f t="shared" si="507"/>
        <v>0.70207507863238039</v>
      </c>
    </row>
    <row r="16201" spans="1:4" x14ac:dyDescent="0.3">
      <c r="A16201" s="4">
        <v>43096</v>
      </c>
      <c r="B16201" s="200">
        <v>19786.7</v>
      </c>
      <c r="C16201" s="201">
        <f t="shared" si="506"/>
        <v>19.7867</v>
      </c>
      <c r="D16201" s="254">
        <f t="shared" si="507"/>
        <v>0.32653392352819388</v>
      </c>
    </row>
    <row r="16202" spans="1:4" x14ac:dyDescent="0.3">
      <c r="A16202" s="4">
        <v>43097</v>
      </c>
      <c r="B16202" s="200">
        <v>19735.399999999998</v>
      </c>
      <c r="C16202" s="201">
        <f t="shared" si="506"/>
        <v>19.735399999999998</v>
      </c>
      <c r="D16202" s="254">
        <f t="shared" si="507"/>
        <v>-0.25926506188501675</v>
      </c>
    </row>
    <row r="16203" spans="1:4" x14ac:dyDescent="0.3">
      <c r="A16203" s="4">
        <v>43098</v>
      </c>
      <c r="B16203" s="200">
        <v>19662.900000000001</v>
      </c>
      <c r="C16203" s="201">
        <f t="shared" si="506"/>
        <v>19.6629</v>
      </c>
      <c r="D16203" s="254">
        <f t="shared" si="507"/>
        <v>-0.3673601751167821</v>
      </c>
    </row>
    <row r="16204" spans="1:4" x14ac:dyDescent="0.3">
      <c r="A16204" s="4">
        <v>43102</v>
      </c>
      <c r="B16204" s="200">
        <v>19489.899999999998</v>
      </c>
      <c r="C16204" s="201">
        <f t="shared" si="506"/>
        <v>19.489899999999999</v>
      </c>
      <c r="D16204" s="254">
        <f t="shared" si="507"/>
        <v>-0.87982952667207126</v>
      </c>
    </row>
    <row r="16205" spans="1:4" x14ac:dyDescent="0.3">
      <c r="A16205" s="4">
        <v>43103</v>
      </c>
      <c r="B16205" s="200">
        <v>19371.7</v>
      </c>
      <c r="C16205" s="201">
        <f t="shared" si="506"/>
        <v>19.371700000000001</v>
      </c>
      <c r="D16205" s="254">
        <f t="shared" si="507"/>
        <v>-0.60646796545902326</v>
      </c>
    </row>
    <row r="16206" spans="1:4" x14ac:dyDescent="0.3">
      <c r="A16206" s="4">
        <v>43104</v>
      </c>
      <c r="B16206" s="200">
        <v>19242.7</v>
      </c>
      <c r="C16206" s="201">
        <f t="shared" si="506"/>
        <v>19.242699999999999</v>
      </c>
      <c r="D16206" s="254">
        <f t="shared" si="507"/>
        <v>-0.66591987280414378</v>
      </c>
    </row>
    <row r="16207" spans="1:4" x14ac:dyDescent="0.3">
      <c r="A16207" s="4">
        <v>43105</v>
      </c>
      <c r="B16207" s="200">
        <v>19273.7</v>
      </c>
      <c r="C16207" s="201">
        <f t="shared" si="506"/>
        <v>19.273700000000002</v>
      </c>
      <c r="D16207" s="254">
        <f t="shared" si="507"/>
        <v>0.16110005352678591</v>
      </c>
    </row>
    <row r="16208" spans="1:4" x14ac:dyDescent="0.3">
      <c r="A16208" s="4">
        <v>43108</v>
      </c>
      <c r="B16208" s="200">
        <v>19232.3</v>
      </c>
      <c r="C16208" s="201">
        <f t="shared" si="506"/>
        <v>19.232299999999999</v>
      </c>
      <c r="D16208" s="254">
        <f t="shared" si="507"/>
        <v>-0.21480047940977132</v>
      </c>
    </row>
    <row r="16209" spans="1:4" x14ac:dyDescent="0.3">
      <c r="A16209" s="4">
        <v>43109</v>
      </c>
      <c r="B16209" s="200">
        <v>19306.5</v>
      </c>
      <c r="C16209" s="201">
        <f t="shared" si="506"/>
        <v>19.3065</v>
      </c>
      <c r="D16209" s="254">
        <f t="shared" si="507"/>
        <v>0.38580928958056315</v>
      </c>
    </row>
    <row r="16210" spans="1:4" x14ac:dyDescent="0.3">
      <c r="A16210" s="4">
        <v>43110</v>
      </c>
      <c r="B16210" s="200">
        <v>19240.5</v>
      </c>
      <c r="C16210" s="201">
        <f t="shared" si="506"/>
        <v>19.240500000000001</v>
      </c>
      <c r="D16210" s="254">
        <f t="shared" si="507"/>
        <v>-0.34185377981509335</v>
      </c>
    </row>
    <row r="16211" spans="1:4" x14ac:dyDescent="0.3">
      <c r="A16211" s="4">
        <v>43111</v>
      </c>
      <c r="B16211" s="200">
        <v>19343.3</v>
      </c>
      <c r="C16211" s="201">
        <f t="shared" si="506"/>
        <v>19.343299999999999</v>
      </c>
      <c r="D16211" s="254">
        <f t="shared" si="507"/>
        <v>0.53428964943738055</v>
      </c>
    </row>
    <row r="16212" spans="1:4" x14ac:dyDescent="0.3">
      <c r="A16212" s="4">
        <v>43112</v>
      </c>
      <c r="B16212" s="200">
        <v>19044.599999999999</v>
      </c>
      <c r="C16212" s="201">
        <f t="shared" si="506"/>
        <v>19.044599999999999</v>
      </c>
      <c r="D16212" s="254">
        <f t="shared" si="507"/>
        <v>-1.5442039362466575</v>
      </c>
    </row>
    <row r="16213" spans="1:4" x14ac:dyDescent="0.3">
      <c r="A16213" s="4">
        <v>43115</v>
      </c>
      <c r="B16213" s="200">
        <v>18811.3</v>
      </c>
      <c r="C16213" s="201">
        <f t="shared" si="506"/>
        <v>18.811299999999999</v>
      </c>
      <c r="D16213" s="254">
        <f t="shared" si="507"/>
        <v>-1.2250191655377329</v>
      </c>
    </row>
    <row r="16214" spans="1:4" x14ac:dyDescent="0.3">
      <c r="A16214" s="4">
        <v>43116</v>
      </c>
      <c r="B16214" s="200">
        <v>18836.2</v>
      </c>
      <c r="C16214" s="201">
        <f t="shared" si="506"/>
        <v>18.836200000000002</v>
      </c>
      <c r="D16214" s="254">
        <f t="shared" si="507"/>
        <v>0.13236724734602134</v>
      </c>
    </row>
    <row r="16215" spans="1:4" x14ac:dyDescent="0.3">
      <c r="A16215" s="4">
        <v>43117</v>
      </c>
      <c r="B16215" s="200">
        <v>18655</v>
      </c>
      <c r="C16215" s="201">
        <f t="shared" si="506"/>
        <v>18.655000000000001</v>
      </c>
      <c r="D16215" s="254">
        <f t="shared" si="507"/>
        <v>-0.96197746891624192</v>
      </c>
    </row>
    <row r="16216" spans="1:4" x14ac:dyDescent="0.3">
      <c r="A16216" s="4">
        <v>43118</v>
      </c>
      <c r="B16216" s="200">
        <v>18636.099999999999</v>
      </c>
      <c r="C16216" s="201">
        <f t="shared" si="506"/>
        <v>18.636099999999999</v>
      </c>
      <c r="D16216" s="254">
        <f t="shared" si="507"/>
        <v>-0.10131332082552458</v>
      </c>
    </row>
    <row r="16217" spans="1:4" x14ac:dyDescent="0.3">
      <c r="A16217" s="4">
        <v>43119</v>
      </c>
      <c r="B16217" s="200">
        <v>18581.3</v>
      </c>
      <c r="C16217" s="201">
        <f t="shared" si="506"/>
        <v>18.581299999999999</v>
      </c>
      <c r="D16217" s="254">
        <f t="shared" si="507"/>
        <v>-0.29405294026110251</v>
      </c>
    </row>
    <row r="16218" spans="1:4" x14ac:dyDescent="0.3">
      <c r="A16218" s="4">
        <v>43122</v>
      </c>
      <c r="B16218" s="200">
        <v>18711.8</v>
      </c>
      <c r="C16218" s="201">
        <f t="shared" si="506"/>
        <v>18.7118</v>
      </c>
      <c r="D16218" s="254">
        <f t="shared" si="507"/>
        <v>0.70231899813253396</v>
      </c>
    </row>
    <row r="16219" spans="1:4" x14ac:dyDescent="0.3">
      <c r="A16219" s="4">
        <v>43123</v>
      </c>
      <c r="B16219" s="200">
        <v>18798</v>
      </c>
      <c r="C16219" s="201">
        <f t="shared" si="506"/>
        <v>18.797999999999998</v>
      </c>
      <c r="D16219" s="254">
        <f t="shared" si="507"/>
        <v>0.46067187550102862</v>
      </c>
    </row>
    <row r="16220" spans="1:4" x14ac:dyDescent="0.3">
      <c r="A16220" s="4">
        <v>43124</v>
      </c>
      <c r="B16220" s="200">
        <v>18517.800000000003</v>
      </c>
      <c r="C16220" s="201">
        <f t="shared" si="506"/>
        <v>18.517800000000001</v>
      </c>
      <c r="D16220" s="254">
        <f t="shared" si="507"/>
        <v>-1.4905841046919721</v>
      </c>
    </row>
    <row r="16221" spans="1:4" x14ac:dyDescent="0.3">
      <c r="A16221" s="4">
        <v>43125</v>
      </c>
      <c r="B16221" s="200">
        <v>18478</v>
      </c>
      <c r="C16221" s="201">
        <f t="shared" si="506"/>
        <v>18.478000000000002</v>
      </c>
      <c r="D16221" s="254">
        <f t="shared" si="507"/>
        <v>-0.21492833921957777</v>
      </c>
    </row>
    <row r="16222" spans="1:4" x14ac:dyDescent="0.3">
      <c r="A16222" s="4">
        <v>43126</v>
      </c>
      <c r="B16222" s="200">
        <v>18467.199999999997</v>
      </c>
      <c r="C16222" s="201">
        <f t="shared" si="506"/>
        <v>18.467199999999998</v>
      </c>
      <c r="D16222" s="254">
        <f t="shared" si="507"/>
        <v>-5.8447883970147441E-2</v>
      </c>
    </row>
    <row r="16223" spans="1:4" x14ac:dyDescent="0.3">
      <c r="A16223" s="4">
        <v>43129</v>
      </c>
      <c r="B16223" s="200">
        <v>18619.599999999999</v>
      </c>
      <c r="C16223" s="201">
        <f t="shared" si="506"/>
        <v>18.619599999999998</v>
      </c>
      <c r="D16223" s="254">
        <f t="shared" si="507"/>
        <v>0.82524692427656809</v>
      </c>
    </row>
    <row r="16224" spans="1:4" x14ac:dyDescent="0.3">
      <c r="A16224" s="4">
        <v>43130</v>
      </c>
      <c r="B16224" s="200">
        <v>18698.2</v>
      </c>
      <c r="C16224" s="201">
        <f t="shared" si="506"/>
        <v>18.6982</v>
      </c>
      <c r="D16224" s="254">
        <f t="shared" si="507"/>
        <v>0.4221358138735587</v>
      </c>
    </row>
    <row r="16225" spans="1:4" x14ac:dyDescent="0.3">
      <c r="A16225" s="4">
        <v>43131</v>
      </c>
      <c r="B16225" s="200">
        <v>18606.899999999998</v>
      </c>
      <c r="C16225" s="201">
        <f t="shared" si="506"/>
        <v>18.6069</v>
      </c>
      <c r="D16225" s="254">
        <f t="shared" si="507"/>
        <v>-0.48828229455243344</v>
      </c>
    </row>
    <row r="16226" spans="1:4" x14ac:dyDescent="0.3">
      <c r="A16226" s="4">
        <v>43132</v>
      </c>
      <c r="B16226" s="200">
        <v>18400.400000000001</v>
      </c>
      <c r="C16226" s="201">
        <f t="shared" si="506"/>
        <v>18.400400000000001</v>
      </c>
      <c r="D16226" s="254">
        <f t="shared" si="507"/>
        <v>-1.1098033525197448</v>
      </c>
    </row>
    <row r="16227" spans="1:4" x14ac:dyDescent="0.3">
      <c r="A16227" s="4">
        <v>43133</v>
      </c>
      <c r="B16227" s="200">
        <v>18524.8</v>
      </c>
      <c r="C16227" s="201">
        <f t="shared" si="506"/>
        <v>18.524799999999999</v>
      </c>
      <c r="D16227" s="254">
        <f t="shared" si="507"/>
        <v>0.67607225929871007</v>
      </c>
    </row>
    <row r="16228" spans="1:4" x14ac:dyDescent="0.3">
      <c r="A16228" s="4">
        <v>43137</v>
      </c>
      <c r="B16228" s="200">
        <v>18700.900000000001</v>
      </c>
      <c r="C16228" s="201">
        <f t="shared" si="506"/>
        <v>18.700900000000001</v>
      </c>
      <c r="D16228" s="254">
        <f t="shared" si="507"/>
        <v>0.95061755052687769</v>
      </c>
    </row>
    <row r="16229" spans="1:4" x14ac:dyDescent="0.3">
      <c r="A16229" s="4">
        <v>43138</v>
      </c>
      <c r="B16229" s="200">
        <v>18649.2</v>
      </c>
      <c r="C16229" s="201">
        <f t="shared" si="506"/>
        <v>18.6492</v>
      </c>
      <c r="D16229" s="254">
        <f t="shared" si="507"/>
        <v>-0.27645728280457638</v>
      </c>
    </row>
    <row r="16230" spans="1:4" x14ac:dyDescent="0.3">
      <c r="A16230" s="4">
        <v>43139</v>
      </c>
      <c r="B16230" s="200">
        <v>18881.5</v>
      </c>
      <c r="C16230" s="201">
        <f t="shared" si="506"/>
        <v>18.881499999999999</v>
      </c>
      <c r="D16230" s="254">
        <f t="shared" si="507"/>
        <v>1.2456298393496823</v>
      </c>
    </row>
    <row r="16231" spans="1:4" x14ac:dyDescent="0.3">
      <c r="A16231" s="4">
        <v>43140</v>
      </c>
      <c r="B16231" s="200">
        <v>18862.300000000003</v>
      </c>
      <c r="C16231" s="201">
        <f t="shared" si="506"/>
        <v>18.862300000000001</v>
      </c>
      <c r="D16231" s="254">
        <f t="shared" si="507"/>
        <v>-0.10168683632124642</v>
      </c>
    </row>
    <row r="16232" spans="1:4" x14ac:dyDescent="0.3">
      <c r="A16232" s="4">
        <v>43143</v>
      </c>
      <c r="B16232" s="200">
        <v>18670.3</v>
      </c>
      <c r="C16232" s="201">
        <f t="shared" si="506"/>
        <v>18.670300000000001</v>
      </c>
      <c r="D16232" s="254">
        <f t="shared" si="507"/>
        <v>-1.017903437014589</v>
      </c>
    </row>
    <row r="16233" spans="1:4" x14ac:dyDescent="0.3">
      <c r="A16233" s="4">
        <v>43144</v>
      </c>
      <c r="B16233" s="200">
        <v>18626.899999999998</v>
      </c>
      <c r="C16233" s="201">
        <f t="shared" si="506"/>
        <v>18.626899999999999</v>
      </c>
      <c r="D16233" s="254">
        <f t="shared" si="507"/>
        <v>-0.23245475434247043</v>
      </c>
    </row>
    <row r="16234" spans="1:4" x14ac:dyDescent="0.3">
      <c r="A16234" s="4">
        <v>43145</v>
      </c>
      <c r="B16234" s="200">
        <v>18602.5</v>
      </c>
      <c r="C16234" s="201">
        <f t="shared" si="506"/>
        <v>18.602499999999999</v>
      </c>
      <c r="D16234" s="254">
        <f t="shared" si="507"/>
        <v>-0.13099334832955556</v>
      </c>
    </row>
    <row r="16235" spans="1:4" x14ac:dyDescent="0.3">
      <c r="A16235" s="4">
        <v>43146</v>
      </c>
      <c r="B16235" s="200">
        <v>18515.899999999998</v>
      </c>
      <c r="C16235" s="201">
        <f t="shared" si="506"/>
        <v>18.515899999999998</v>
      </c>
      <c r="D16235" s="254">
        <f t="shared" si="507"/>
        <v>-0.46552882677061147</v>
      </c>
    </row>
    <row r="16236" spans="1:4" x14ac:dyDescent="0.3">
      <c r="A16236" s="4">
        <v>43147</v>
      </c>
      <c r="B16236" s="200">
        <v>18479.7</v>
      </c>
      <c r="C16236" s="201">
        <f t="shared" si="506"/>
        <v>18.479700000000001</v>
      </c>
      <c r="D16236" s="254">
        <f t="shared" si="507"/>
        <v>-0.19550764478095672</v>
      </c>
    </row>
    <row r="16237" spans="1:4" x14ac:dyDescent="0.3">
      <c r="A16237" s="4">
        <v>43150</v>
      </c>
      <c r="B16237" s="200">
        <v>18536</v>
      </c>
      <c r="C16237" s="201">
        <f t="shared" si="506"/>
        <v>18.536000000000001</v>
      </c>
      <c r="D16237" s="254">
        <f t="shared" si="507"/>
        <v>0.30465862541058097</v>
      </c>
    </row>
    <row r="16238" spans="1:4" x14ac:dyDescent="0.3">
      <c r="A16238" s="4">
        <v>43151</v>
      </c>
      <c r="B16238" s="200">
        <v>18659.400000000001</v>
      </c>
      <c r="C16238" s="201">
        <f t="shared" si="506"/>
        <v>18.659400000000002</v>
      </c>
      <c r="D16238" s="254">
        <f t="shared" si="507"/>
        <v>0.66573154941735879</v>
      </c>
    </row>
    <row r="16239" spans="1:4" x14ac:dyDescent="0.3">
      <c r="A16239" s="4">
        <v>43152</v>
      </c>
      <c r="B16239" s="200">
        <v>18651.800000000003</v>
      </c>
      <c r="C16239" s="201">
        <f t="shared" si="506"/>
        <v>18.651800000000001</v>
      </c>
      <c r="D16239" s="254">
        <f t="shared" si="507"/>
        <v>-4.073014137645492E-2</v>
      </c>
    </row>
    <row r="16240" spans="1:4" x14ac:dyDescent="0.3">
      <c r="A16240" s="4">
        <v>43153</v>
      </c>
      <c r="B16240" s="200">
        <v>18657.399999999998</v>
      </c>
      <c r="C16240" s="201">
        <f t="shared" si="506"/>
        <v>18.657399999999999</v>
      </c>
      <c r="D16240" s="254">
        <f t="shared" si="507"/>
        <v>3.0023911901233546E-2</v>
      </c>
    </row>
    <row r="16241" spans="1:4" x14ac:dyDescent="0.3">
      <c r="A16241" s="4">
        <v>43154</v>
      </c>
      <c r="B16241" s="200">
        <v>18565.899999999998</v>
      </c>
      <c r="C16241" s="201">
        <f t="shared" si="506"/>
        <v>18.565899999999999</v>
      </c>
      <c r="D16241" s="254">
        <f t="shared" si="507"/>
        <v>-0.49042203093678793</v>
      </c>
    </row>
    <row r="16242" spans="1:4" x14ac:dyDescent="0.3">
      <c r="A16242" s="4">
        <v>43157</v>
      </c>
      <c r="B16242" s="200">
        <v>18645.600000000002</v>
      </c>
      <c r="C16242" s="201">
        <f t="shared" si="506"/>
        <v>18.645600000000002</v>
      </c>
      <c r="D16242" s="254">
        <f t="shared" si="507"/>
        <v>0.4292816399959376</v>
      </c>
    </row>
    <row r="16243" spans="1:4" x14ac:dyDescent="0.3">
      <c r="A16243" s="4">
        <v>43158</v>
      </c>
      <c r="B16243" s="200">
        <v>18790.199999999997</v>
      </c>
      <c r="C16243" s="201">
        <f t="shared" si="506"/>
        <v>18.790199999999999</v>
      </c>
      <c r="D16243" s="254">
        <f t="shared" si="507"/>
        <v>0.77551808469555894</v>
      </c>
    </row>
    <row r="16244" spans="1:4" x14ac:dyDescent="0.3">
      <c r="A16244" s="4">
        <v>43159</v>
      </c>
      <c r="B16244" s="200">
        <v>18833.100000000002</v>
      </c>
      <c r="C16244" s="201">
        <f t="shared" si="506"/>
        <v>18.833100000000002</v>
      </c>
      <c r="D16244" s="254">
        <f t="shared" si="507"/>
        <v>0.22831050228313554</v>
      </c>
    </row>
    <row r="16245" spans="1:4" x14ac:dyDescent="0.3">
      <c r="A16245" s="4">
        <v>43160</v>
      </c>
      <c r="B16245" s="200">
        <v>18861</v>
      </c>
      <c r="C16245" s="201">
        <f t="shared" si="506"/>
        <v>18.861000000000001</v>
      </c>
      <c r="D16245" s="254">
        <f t="shared" si="507"/>
        <v>0.1481434283256533</v>
      </c>
    </row>
    <row r="16246" spans="1:4" x14ac:dyDescent="0.3">
      <c r="A16246" s="4">
        <v>43161</v>
      </c>
      <c r="B16246" s="200">
        <v>18890.899999999998</v>
      </c>
      <c r="C16246" s="201">
        <f t="shared" si="506"/>
        <v>18.890899999999998</v>
      </c>
      <c r="D16246" s="254">
        <f t="shared" si="507"/>
        <v>0.15852817984198797</v>
      </c>
    </row>
    <row r="16247" spans="1:4" x14ac:dyDescent="0.3">
      <c r="A16247" s="4">
        <v>43164</v>
      </c>
      <c r="B16247" s="200">
        <v>18883.8</v>
      </c>
      <c r="C16247" s="201">
        <f t="shared" si="506"/>
        <v>18.883800000000001</v>
      </c>
      <c r="D16247" s="254">
        <f t="shared" si="507"/>
        <v>-3.7584233678644718E-2</v>
      </c>
    </row>
    <row r="16248" spans="1:4" x14ac:dyDescent="0.3">
      <c r="A16248" s="4">
        <v>43165</v>
      </c>
      <c r="B16248" s="200">
        <v>18724.599999999999</v>
      </c>
      <c r="C16248" s="201">
        <f t="shared" si="506"/>
        <v>18.724599999999999</v>
      </c>
      <c r="D16248" s="254">
        <f t="shared" si="507"/>
        <v>-0.84305065717705796</v>
      </c>
    </row>
    <row r="16249" spans="1:4" x14ac:dyDescent="0.3">
      <c r="A16249" s="4">
        <v>43166</v>
      </c>
      <c r="B16249" s="200">
        <v>18792.2</v>
      </c>
      <c r="C16249" s="201">
        <f t="shared" si="506"/>
        <v>18.792200000000001</v>
      </c>
      <c r="D16249" s="254">
        <f t="shared" si="507"/>
        <v>0.36102239834230332</v>
      </c>
    </row>
    <row r="16250" spans="1:4" x14ac:dyDescent="0.3">
      <c r="A16250" s="4">
        <v>43167</v>
      </c>
      <c r="B16250" s="200">
        <v>18714.8</v>
      </c>
      <c r="C16250" s="201">
        <f t="shared" si="506"/>
        <v>18.7148</v>
      </c>
      <c r="D16250" s="254">
        <f t="shared" si="507"/>
        <v>-0.41187301114292696</v>
      </c>
    </row>
    <row r="16251" spans="1:4" x14ac:dyDescent="0.3">
      <c r="A16251" s="4">
        <v>43168</v>
      </c>
      <c r="B16251" s="200">
        <v>18581.2</v>
      </c>
      <c r="C16251" s="201">
        <f t="shared" si="506"/>
        <v>18.581199999999999</v>
      </c>
      <c r="D16251" s="254">
        <f t="shared" si="507"/>
        <v>-0.71387351187295334</v>
      </c>
    </row>
    <row r="16252" spans="1:4" x14ac:dyDescent="0.3">
      <c r="A16252" s="4">
        <v>43171</v>
      </c>
      <c r="B16252" s="200">
        <v>18619.900000000001</v>
      </c>
      <c r="C16252" s="201">
        <f t="shared" si="506"/>
        <v>18.619900000000001</v>
      </c>
      <c r="D16252" s="254">
        <f t="shared" si="507"/>
        <v>0.20827503067617492</v>
      </c>
    </row>
    <row r="16253" spans="1:4" x14ac:dyDescent="0.3">
      <c r="A16253" s="4">
        <v>43172</v>
      </c>
      <c r="B16253" s="200">
        <v>18560.400000000001</v>
      </c>
      <c r="C16253" s="201">
        <f t="shared" si="506"/>
        <v>18.560400000000001</v>
      </c>
      <c r="D16253" s="254">
        <f t="shared" si="507"/>
        <v>-0.31955058834902683</v>
      </c>
    </row>
    <row r="16254" spans="1:4" x14ac:dyDescent="0.3">
      <c r="A16254" s="4">
        <v>43173</v>
      </c>
      <c r="B16254" s="200">
        <v>18585.400000000001</v>
      </c>
      <c r="C16254" s="201">
        <f t="shared" si="506"/>
        <v>18.5854</v>
      </c>
      <c r="D16254" s="254">
        <f t="shared" si="507"/>
        <v>0.13469537294454881</v>
      </c>
    </row>
    <row r="16255" spans="1:4" x14ac:dyDescent="0.3">
      <c r="A16255" s="4">
        <v>43174</v>
      </c>
      <c r="B16255" s="200">
        <v>18702.3</v>
      </c>
      <c r="C16255" s="201">
        <f t="shared" si="506"/>
        <v>18.702300000000001</v>
      </c>
      <c r="D16255" s="254">
        <f t="shared" si="507"/>
        <v>0.62898834569069528</v>
      </c>
    </row>
    <row r="16256" spans="1:4" x14ac:dyDescent="0.3">
      <c r="A16256" s="4">
        <v>43175</v>
      </c>
      <c r="B16256" s="200">
        <v>18721.599999999999</v>
      </c>
      <c r="C16256" s="201">
        <f t="shared" si="506"/>
        <v>18.721599999999999</v>
      </c>
      <c r="D16256" s="254">
        <f t="shared" si="507"/>
        <v>0.10319586361036137</v>
      </c>
    </row>
    <row r="16257" spans="1:4" x14ac:dyDescent="0.3">
      <c r="A16257" s="4">
        <v>43179</v>
      </c>
      <c r="B16257" s="200">
        <v>18761.399999999998</v>
      </c>
      <c r="C16257" s="201">
        <f t="shared" si="506"/>
        <v>18.761399999999998</v>
      </c>
      <c r="D16257" s="254">
        <f t="shared" si="507"/>
        <v>0.21258866763524953</v>
      </c>
    </row>
    <row r="16258" spans="1:4" x14ac:dyDescent="0.3">
      <c r="A16258" s="4">
        <v>43180</v>
      </c>
      <c r="B16258" s="200">
        <v>18600.100000000002</v>
      </c>
      <c r="C16258" s="201">
        <f t="shared" si="506"/>
        <v>18.600100000000001</v>
      </c>
      <c r="D16258" s="254">
        <f t="shared" si="507"/>
        <v>-0.85974394234969997</v>
      </c>
    </row>
    <row r="16259" spans="1:4" x14ac:dyDescent="0.3">
      <c r="A16259" s="4">
        <v>43181</v>
      </c>
      <c r="B16259" s="200">
        <v>18507.8</v>
      </c>
      <c r="C16259" s="201">
        <f t="shared" si="506"/>
        <v>18.5078</v>
      </c>
      <c r="D16259" s="254">
        <f t="shared" si="507"/>
        <v>-0.49623389121565831</v>
      </c>
    </row>
    <row r="16260" spans="1:4" x14ac:dyDescent="0.3">
      <c r="A16260" s="4">
        <v>43182</v>
      </c>
      <c r="B16260" s="200">
        <v>18536.400000000001</v>
      </c>
      <c r="C16260" s="201">
        <f t="shared" si="506"/>
        <v>18.5364</v>
      </c>
      <c r="D16260" s="254">
        <f t="shared" si="507"/>
        <v>0.15452944164082716</v>
      </c>
    </row>
    <row r="16261" spans="1:4" x14ac:dyDescent="0.3">
      <c r="A16261" s="4">
        <v>43185</v>
      </c>
      <c r="B16261" s="200">
        <v>18326.8</v>
      </c>
      <c r="C16261" s="201">
        <f t="shared" si="506"/>
        <v>18.326799999999999</v>
      </c>
      <c r="D16261" s="254">
        <f t="shared" si="507"/>
        <v>-1.1307481495867688</v>
      </c>
    </row>
    <row r="16262" spans="1:4" x14ac:dyDescent="0.3">
      <c r="A16262" s="4">
        <v>43186</v>
      </c>
      <c r="B16262" s="200">
        <v>18344.5</v>
      </c>
      <c r="C16262" s="201">
        <f t="shared" ref="C16262:C16325" si="508">B16262/1000</f>
        <v>18.3445</v>
      </c>
      <c r="D16262" s="254">
        <f t="shared" si="507"/>
        <v>9.6579872099877839E-2</v>
      </c>
    </row>
    <row r="16263" spans="1:4" x14ac:dyDescent="0.3">
      <c r="A16263" s="4">
        <v>43187</v>
      </c>
      <c r="B16263" s="200">
        <v>18270.900000000001</v>
      </c>
      <c r="C16263" s="201">
        <f t="shared" si="508"/>
        <v>18.270900000000001</v>
      </c>
      <c r="D16263" s="254">
        <f t="shared" ref="D16263:D16326" si="509">((B16263/B16262)-1)*100</f>
        <v>-0.40121017198614384</v>
      </c>
    </row>
    <row r="16264" spans="1:4" x14ac:dyDescent="0.3">
      <c r="A16264" s="4">
        <v>43192</v>
      </c>
      <c r="B16264" s="200">
        <v>18296.7</v>
      </c>
      <c r="C16264" s="201">
        <f t="shared" si="508"/>
        <v>18.296700000000001</v>
      </c>
      <c r="D16264" s="254">
        <f t="shared" si="509"/>
        <v>0.14120815066580583</v>
      </c>
    </row>
    <row r="16265" spans="1:4" x14ac:dyDescent="0.3">
      <c r="A16265" s="4">
        <v>43193</v>
      </c>
      <c r="B16265" s="200">
        <v>18204.400000000001</v>
      </c>
      <c r="C16265" s="201">
        <f t="shared" si="508"/>
        <v>18.2044</v>
      </c>
      <c r="D16265" s="254">
        <f t="shared" si="509"/>
        <v>-0.5044625533566105</v>
      </c>
    </row>
    <row r="16266" spans="1:4" x14ac:dyDescent="0.3">
      <c r="A16266" s="4">
        <v>43194</v>
      </c>
      <c r="B16266" s="200">
        <v>18224.399999999998</v>
      </c>
      <c r="C16266" s="201">
        <f t="shared" si="508"/>
        <v>18.224399999999999</v>
      </c>
      <c r="D16266" s="254">
        <f t="shared" si="509"/>
        <v>0.10986354947153387</v>
      </c>
    </row>
    <row r="16267" spans="1:4" x14ac:dyDescent="0.3">
      <c r="A16267" s="4">
        <v>43195</v>
      </c>
      <c r="B16267" s="200">
        <v>18108.099999999999</v>
      </c>
      <c r="C16267" s="201">
        <f t="shared" si="508"/>
        <v>18.1081</v>
      </c>
      <c r="D16267" s="254">
        <f t="shared" si="509"/>
        <v>-0.63815543995960899</v>
      </c>
    </row>
    <row r="16268" spans="1:4" x14ac:dyDescent="0.3">
      <c r="A16268" s="4">
        <v>43196</v>
      </c>
      <c r="B16268" s="200">
        <v>18288.8</v>
      </c>
      <c r="C16268" s="201">
        <f t="shared" si="508"/>
        <v>18.288799999999998</v>
      </c>
      <c r="D16268" s="254">
        <f t="shared" si="509"/>
        <v>0.99789596920716317</v>
      </c>
    </row>
    <row r="16269" spans="1:4" x14ac:dyDescent="0.3">
      <c r="A16269" s="4">
        <v>43199</v>
      </c>
      <c r="B16269" s="200">
        <v>18275.300000000003</v>
      </c>
      <c r="C16269" s="201">
        <f t="shared" si="508"/>
        <v>18.275300000000001</v>
      </c>
      <c r="D16269" s="254">
        <f t="shared" si="509"/>
        <v>-7.3815668605903273E-2</v>
      </c>
    </row>
    <row r="16270" spans="1:4" x14ac:dyDescent="0.3">
      <c r="A16270" s="4">
        <v>43200</v>
      </c>
      <c r="B16270" s="200">
        <v>18288.2</v>
      </c>
      <c r="C16270" s="201">
        <f t="shared" si="508"/>
        <v>18.2882</v>
      </c>
      <c r="D16270" s="254">
        <f t="shared" si="509"/>
        <v>7.0587076545924887E-2</v>
      </c>
    </row>
    <row r="16271" spans="1:4" x14ac:dyDescent="0.3">
      <c r="A16271" s="4">
        <v>43201</v>
      </c>
      <c r="B16271" s="200">
        <v>18201.8</v>
      </c>
      <c r="C16271" s="201">
        <f t="shared" si="508"/>
        <v>18.201799999999999</v>
      </c>
      <c r="D16271" s="254">
        <f t="shared" si="509"/>
        <v>-0.47243577826140415</v>
      </c>
    </row>
    <row r="16272" spans="1:4" x14ac:dyDescent="0.3">
      <c r="A16272" s="4">
        <v>43202</v>
      </c>
      <c r="B16272" s="200">
        <v>18135.3</v>
      </c>
      <c r="C16272" s="201">
        <f t="shared" si="508"/>
        <v>18.135300000000001</v>
      </c>
      <c r="D16272" s="254">
        <f t="shared" si="509"/>
        <v>-0.36534848201825731</v>
      </c>
    </row>
    <row r="16273" spans="1:4" x14ac:dyDescent="0.3">
      <c r="A16273" s="4">
        <v>43203</v>
      </c>
      <c r="B16273" s="200">
        <v>18087</v>
      </c>
      <c r="C16273" s="201">
        <f t="shared" si="508"/>
        <v>18.087</v>
      </c>
      <c r="D16273" s="254">
        <f t="shared" si="509"/>
        <v>-0.26633140890969242</v>
      </c>
    </row>
    <row r="16274" spans="1:4" x14ac:dyDescent="0.3">
      <c r="A16274" s="4">
        <v>43206</v>
      </c>
      <c r="B16274" s="200">
        <v>18039.400000000001</v>
      </c>
      <c r="C16274" s="201">
        <f t="shared" si="508"/>
        <v>18.039400000000001</v>
      </c>
      <c r="D16274" s="254">
        <f t="shared" si="509"/>
        <v>-0.2631724442969996</v>
      </c>
    </row>
    <row r="16275" spans="1:4" x14ac:dyDescent="0.3">
      <c r="A16275" s="4">
        <v>43207</v>
      </c>
      <c r="B16275" s="200">
        <v>17978.7</v>
      </c>
      <c r="C16275" s="201">
        <f t="shared" si="508"/>
        <v>17.9787</v>
      </c>
      <c r="D16275" s="254">
        <f t="shared" si="509"/>
        <v>-0.33648569242880066</v>
      </c>
    </row>
    <row r="16276" spans="1:4" x14ac:dyDescent="0.3">
      <c r="A16276" s="4">
        <v>43208</v>
      </c>
      <c r="B16276" s="200">
        <v>18033.3</v>
      </c>
      <c r="C16276" s="201">
        <f t="shared" si="508"/>
        <v>18.033300000000001</v>
      </c>
      <c r="D16276" s="254">
        <f t="shared" si="509"/>
        <v>0.30369270303192142</v>
      </c>
    </row>
    <row r="16277" spans="1:4" x14ac:dyDescent="0.3">
      <c r="A16277" s="4">
        <v>43209</v>
      </c>
      <c r="B16277" s="200">
        <v>18281.900000000001</v>
      </c>
      <c r="C16277" s="201">
        <f t="shared" si="508"/>
        <v>18.2819</v>
      </c>
      <c r="D16277" s="254">
        <f t="shared" si="509"/>
        <v>1.3785607736798156</v>
      </c>
    </row>
    <row r="16278" spans="1:4" x14ac:dyDescent="0.3">
      <c r="A16278" s="4">
        <v>43210</v>
      </c>
      <c r="B16278" s="200">
        <v>18621</v>
      </c>
      <c r="C16278" s="201">
        <f t="shared" si="508"/>
        <v>18.620999999999999</v>
      </c>
      <c r="D16278" s="254">
        <f t="shared" si="509"/>
        <v>1.8548400330381298</v>
      </c>
    </row>
    <row r="16279" spans="1:4" x14ac:dyDescent="0.3">
      <c r="A16279" s="4">
        <v>43213</v>
      </c>
      <c r="B16279" s="200">
        <v>18862.8</v>
      </c>
      <c r="C16279" s="201">
        <f t="shared" si="508"/>
        <v>18.8628</v>
      </c>
      <c r="D16279" s="254">
        <f t="shared" si="509"/>
        <v>1.2985339133236629</v>
      </c>
    </row>
    <row r="16280" spans="1:4" x14ac:dyDescent="0.3">
      <c r="A16280" s="4">
        <v>43214</v>
      </c>
      <c r="B16280" s="200">
        <v>18813.900000000001</v>
      </c>
      <c r="C16280" s="201">
        <f t="shared" si="508"/>
        <v>18.8139</v>
      </c>
      <c r="D16280" s="254">
        <f t="shared" si="509"/>
        <v>-0.25924040969526052</v>
      </c>
    </row>
    <row r="16281" spans="1:4" x14ac:dyDescent="0.3">
      <c r="A16281" s="4">
        <v>43215</v>
      </c>
      <c r="B16281" s="200">
        <v>19053</v>
      </c>
      <c r="C16281" s="201">
        <f t="shared" si="508"/>
        <v>19.053000000000001</v>
      </c>
      <c r="D16281" s="254">
        <f t="shared" si="509"/>
        <v>1.2708688788608313</v>
      </c>
    </row>
    <row r="16282" spans="1:4" x14ac:dyDescent="0.3">
      <c r="A16282" s="4">
        <v>43216</v>
      </c>
      <c r="B16282" s="200">
        <v>18864.400000000001</v>
      </c>
      <c r="C16282" s="201">
        <f t="shared" si="508"/>
        <v>18.8644</v>
      </c>
      <c r="D16282" s="254">
        <f t="shared" si="509"/>
        <v>-0.98987036162283548</v>
      </c>
    </row>
    <row r="16283" spans="1:4" x14ac:dyDescent="0.3">
      <c r="A16283" s="4">
        <v>43217</v>
      </c>
      <c r="B16283" s="200">
        <v>18684.7</v>
      </c>
      <c r="C16283" s="201">
        <f t="shared" si="508"/>
        <v>18.684699999999999</v>
      </c>
      <c r="D16283" s="254">
        <f t="shared" si="509"/>
        <v>-0.95258794342784059</v>
      </c>
    </row>
    <row r="16284" spans="1:4" x14ac:dyDescent="0.3">
      <c r="A16284" s="4">
        <v>43220</v>
      </c>
      <c r="B16284" s="200">
        <v>18787.8</v>
      </c>
      <c r="C16284" s="201">
        <f t="shared" si="508"/>
        <v>18.787800000000001</v>
      </c>
      <c r="D16284" s="254">
        <f t="shared" si="509"/>
        <v>0.55178836160065803</v>
      </c>
    </row>
    <row r="16285" spans="1:4" x14ac:dyDescent="0.3">
      <c r="A16285" s="4">
        <v>43222</v>
      </c>
      <c r="B16285" s="200">
        <v>19094.3</v>
      </c>
      <c r="C16285" s="201">
        <f t="shared" si="508"/>
        <v>19.0943</v>
      </c>
      <c r="D16285" s="254">
        <f t="shared" si="509"/>
        <v>1.631377809003709</v>
      </c>
    </row>
    <row r="16286" spans="1:4" x14ac:dyDescent="0.3">
      <c r="A16286" s="4">
        <v>43223</v>
      </c>
      <c r="B16286" s="200">
        <v>19122.3</v>
      </c>
      <c r="C16286" s="201">
        <f t="shared" si="508"/>
        <v>19.122299999999999</v>
      </c>
      <c r="D16286" s="254">
        <f t="shared" si="509"/>
        <v>0.14664062049931648</v>
      </c>
    </row>
    <row r="16287" spans="1:4" x14ac:dyDescent="0.3">
      <c r="A16287" s="4">
        <v>43224</v>
      </c>
      <c r="B16287" s="200">
        <v>19201.699999999997</v>
      </c>
      <c r="C16287" s="201">
        <f t="shared" si="508"/>
        <v>19.201699999999995</v>
      </c>
      <c r="D16287" s="254">
        <f t="shared" si="509"/>
        <v>0.41522201827184357</v>
      </c>
    </row>
    <row r="16288" spans="1:4" x14ac:dyDescent="0.3">
      <c r="A16288" s="4">
        <v>43227</v>
      </c>
      <c r="B16288" s="200">
        <v>19423.2</v>
      </c>
      <c r="C16288" s="201">
        <f t="shared" si="508"/>
        <v>19.423200000000001</v>
      </c>
      <c r="D16288" s="254">
        <f t="shared" si="509"/>
        <v>1.1535436966518819</v>
      </c>
    </row>
    <row r="16289" spans="1:4" x14ac:dyDescent="0.3">
      <c r="A16289" s="4">
        <v>43228</v>
      </c>
      <c r="B16289" s="200">
        <v>19578.099999999999</v>
      </c>
      <c r="C16289" s="201">
        <f t="shared" si="508"/>
        <v>19.578099999999999</v>
      </c>
      <c r="D16289" s="254">
        <f t="shared" si="509"/>
        <v>0.79749989703035151</v>
      </c>
    </row>
    <row r="16290" spans="1:4" x14ac:dyDescent="0.3">
      <c r="A16290" s="4">
        <v>43229</v>
      </c>
      <c r="B16290" s="200">
        <v>19538.699999999997</v>
      </c>
      <c r="C16290" s="201">
        <f t="shared" si="508"/>
        <v>19.538699999999999</v>
      </c>
      <c r="D16290" s="254">
        <f t="shared" si="509"/>
        <v>-0.20124526894848005</v>
      </c>
    </row>
    <row r="16291" spans="1:4" x14ac:dyDescent="0.3">
      <c r="A16291" s="4">
        <v>43230</v>
      </c>
      <c r="B16291" s="200">
        <v>19298.900000000001</v>
      </c>
      <c r="C16291" s="201">
        <f t="shared" si="508"/>
        <v>19.2989</v>
      </c>
      <c r="D16291" s="254">
        <f t="shared" si="509"/>
        <v>-1.2273078556915062</v>
      </c>
    </row>
    <row r="16292" spans="1:4" x14ac:dyDescent="0.3">
      <c r="A16292" s="4">
        <v>43231</v>
      </c>
      <c r="B16292" s="200">
        <v>19353.899999999998</v>
      </c>
      <c r="C16292" s="201">
        <f t="shared" si="508"/>
        <v>19.353899999999999</v>
      </c>
      <c r="D16292" s="254">
        <f t="shared" si="509"/>
        <v>0.28499033623676784</v>
      </c>
    </row>
    <row r="16293" spans="1:4" x14ac:dyDescent="0.3">
      <c r="A16293" s="4">
        <v>43234</v>
      </c>
      <c r="B16293" s="200">
        <v>19521.400000000001</v>
      </c>
      <c r="C16293" s="201">
        <f t="shared" si="508"/>
        <v>19.5214</v>
      </c>
      <c r="D16293" s="254">
        <f t="shared" si="509"/>
        <v>0.86545864141078788</v>
      </c>
    </row>
    <row r="16294" spans="1:4" x14ac:dyDescent="0.3">
      <c r="A16294" s="4">
        <v>43235</v>
      </c>
      <c r="B16294" s="200">
        <v>19785.399999999998</v>
      </c>
      <c r="C16294" s="201">
        <f t="shared" si="508"/>
        <v>19.785399999999999</v>
      </c>
      <c r="D16294" s="254">
        <f t="shared" si="509"/>
        <v>1.3523620232155364</v>
      </c>
    </row>
    <row r="16295" spans="1:4" x14ac:dyDescent="0.3">
      <c r="A16295" s="4">
        <v>43236</v>
      </c>
      <c r="B16295" s="200">
        <v>19709.399999999998</v>
      </c>
      <c r="C16295" s="201">
        <f t="shared" si="508"/>
        <v>19.709399999999999</v>
      </c>
      <c r="D16295" s="254">
        <f t="shared" si="509"/>
        <v>-0.3841216250366486</v>
      </c>
    </row>
    <row r="16296" spans="1:4" x14ac:dyDescent="0.3">
      <c r="A16296" s="4">
        <v>43237</v>
      </c>
      <c r="B16296" s="200">
        <v>19703.3</v>
      </c>
      <c r="C16296" s="201">
        <f t="shared" si="508"/>
        <v>19.703299999999999</v>
      </c>
      <c r="D16296" s="254">
        <f t="shared" si="509"/>
        <v>-3.0949699128324237E-2</v>
      </c>
    </row>
    <row r="16297" spans="1:4" x14ac:dyDescent="0.3">
      <c r="A16297" s="4">
        <v>43238</v>
      </c>
      <c r="B16297" s="200">
        <v>19931.899999999998</v>
      </c>
      <c r="C16297" s="201">
        <f t="shared" si="508"/>
        <v>19.931899999999999</v>
      </c>
      <c r="D16297" s="254">
        <f t="shared" si="509"/>
        <v>1.1602117411803947</v>
      </c>
    </row>
    <row r="16298" spans="1:4" x14ac:dyDescent="0.3">
      <c r="A16298" s="4">
        <v>43241</v>
      </c>
      <c r="B16298" s="200">
        <v>19905.400000000001</v>
      </c>
      <c r="C16298" s="201">
        <f t="shared" si="508"/>
        <v>19.9054</v>
      </c>
      <c r="D16298" s="254">
        <f t="shared" si="509"/>
        <v>-0.13295270395695669</v>
      </c>
    </row>
    <row r="16299" spans="1:4" x14ac:dyDescent="0.3">
      <c r="A16299" s="4">
        <v>43242</v>
      </c>
      <c r="B16299" s="200">
        <v>19752.8</v>
      </c>
      <c r="C16299" s="201">
        <f t="shared" si="508"/>
        <v>19.752800000000001</v>
      </c>
      <c r="D16299" s="254">
        <f t="shared" si="509"/>
        <v>-0.76662614165001752</v>
      </c>
    </row>
    <row r="16300" spans="1:4" x14ac:dyDescent="0.3">
      <c r="A16300" s="4">
        <v>43243</v>
      </c>
      <c r="B16300" s="200">
        <v>19766.100000000002</v>
      </c>
      <c r="C16300" s="201">
        <f t="shared" si="508"/>
        <v>19.766100000000002</v>
      </c>
      <c r="D16300" s="254">
        <f t="shared" si="509"/>
        <v>6.7332226317295962E-2</v>
      </c>
    </row>
    <row r="16301" spans="1:4" x14ac:dyDescent="0.3">
      <c r="A16301" s="4">
        <v>43244</v>
      </c>
      <c r="B16301" s="200">
        <v>19704.8</v>
      </c>
      <c r="C16301" s="201">
        <f t="shared" si="508"/>
        <v>19.704799999999999</v>
      </c>
      <c r="D16301" s="254">
        <f t="shared" si="509"/>
        <v>-0.31012693449897766</v>
      </c>
    </row>
    <row r="16302" spans="1:4" x14ac:dyDescent="0.3">
      <c r="A16302" s="4">
        <v>43245</v>
      </c>
      <c r="B16302" s="200">
        <v>19560.8</v>
      </c>
      <c r="C16302" s="201">
        <f t="shared" si="508"/>
        <v>19.5608</v>
      </c>
      <c r="D16302" s="254">
        <f t="shared" si="509"/>
        <v>-0.73078640737281875</v>
      </c>
    </row>
    <row r="16303" spans="1:4" x14ac:dyDescent="0.3">
      <c r="A16303" s="4">
        <v>43248</v>
      </c>
      <c r="B16303" s="200">
        <v>19591.5</v>
      </c>
      <c r="C16303" s="201">
        <f t="shared" si="508"/>
        <v>19.5915</v>
      </c>
      <c r="D16303" s="254">
        <f t="shared" si="509"/>
        <v>0.15694654615352466</v>
      </c>
    </row>
    <row r="16304" spans="1:4" x14ac:dyDescent="0.3">
      <c r="A16304" s="4">
        <v>43249</v>
      </c>
      <c r="B16304" s="200">
        <v>19749.900000000001</v>
      </c>
      <c r="C16304" s="201">
        <f t="shared" si="508"/>
        <v>19.7499</v>
      </c>
      <c r="D16304" s="254">
        <f t="shared" si="509"/>
        <v>0.80851389633260773</v>
      </c>
    </row>
    <row r="16305" spans="1:4" x14ac:dyDescent="0.3">
      <c r="A16305" s="4">
        <v>43250</v>
      </c>
      <c r="B16305" s="200">
        <v>19732.199999999997</v>
      </c>
      <c r="C16305" s="201">
        <f t="shared" si="508"/>
        <v>19.732199999999999</v>
      </c>
      <c r="D16305" s="254">
        <f t="shared" si="509"/>
        <v>-8.9620706940307659E-2</v>
      </c>
    </row>
    <row r="16306" spans="1:4" x14ac:dyDescent="0.3">
      <c r="A16306" s="4">
        <v>43251</v>
      </c>
      <c r="B16306" s="200">
        <v>19975.899999999998</v>
      </c>
      <c r="C16306" s="201">
        <f t="shared" si="508"/>
        <v>19.975899999999999</v>
      </c>
      <c r="D16306" s="254">
        <f t="shared" si="509"/>
        <v>1.2350371474037392</v>
      </c>
    </row>
    <row r="16307" spans="1:4" x14ac:dyDescent="0.3">
      <c r="A16307" s="4">
        <v>43252</v>
      </c>
      <c r="B16307" s="200">
        <v>19866.2</v>
      </c>
      <c r="C16307" s="201">
        <f t="shared" si="508"/>
        <v>19.866199999999999</v>
      </c>
      <c r="D16307" s="254">
        <f t="shared" si="509"/>
        <v>-0.54916173989656425</v>
      </c>
    </row>
    <row r="16308" spans="1:4" x14ac:dyDescent="0.3">
      <c r="A16308" s="4">
        <v>43255</v>
      </c>
      <c r="B16308" s="200">
        <v>19993.400000000001</v>
      </c>
      <c r="C16308" s="201">
        <f t="shared" si="508"/>
        <v>19.993400000000001</v>
      </c>
      <c r="D16308" s="254">
        <f t="shared" si="509"/>
        <v>0.64028349659219774</v>
      </c>
    </row>
    <row r="16309" spans="1:4" x14ac:dyDescent="0.3">
      <c r="A16309" s="4">
        <v>43256</v>
      </c>
      <c r="B16309" s="200">
        <v>20386.3</v>
      </c>
      <c r="C16309" s="201">
        <f t="shared" si="508"/>
        <v>20.386299999999999</v>
      </c>
      <c r="D16309" s="254">
        <f t="shared" si="509"/>
        <v>1.9651484990046653</v>
      </c>
    </row>
    <row r="16310" spans="1:4" x14ac:dyDescent="0.3">
      <c r="A16310" s="4">
        <v>43257</v>
      </c>
      <c r="B16310" s="200">
        <v>20312.899999999998</v>
      </c>
      <c r="C16310" s="201">
        <f t="shared" si="508"/>
        <v>20.312899999999999</v>
      </c>
      <c r="D16310" s="254">
        <f t="shared" si="509"/>
        <v>-0.36004571697660914</v>
      </c>
    </row>
    <row r="16311" spans="1:4" x14ac:dyDescent="0.3">
      <c r="A16311" s="4">
        <v>43258</v>
      </c>
      <c r="B16311" s="200">
        <v>20460</v>
      </c>
      <c r="C16311" s="201">
        <f t="shared" si="508"/>
        <v>20.46</v>
      </c>
      <c r="D16311" s="254">
        <f t="shared" si="509"/>
        <v>0.72417035479916958</v>
      </c>
    </row>
    <row r="16312" spans="1:4" x14ac:dyDescent="0.3">
      <c r="A16312" s="4">
        <v>43259</v>
      </c>
      <c r="B16312" s="200">
        <v>20528.099999999999</v>
      </c>
      <c r="C16312" s="201">
        <f t="shared" si="508"/>
        <v>20.528099999999998</v>
      </c>
      <c r="D16312" s="254">
        <f t="shared" si="509"/>
        <v>0.33284457478004459</v>
      </c>
    </row>
    <row r="16313" spans="1:4" x14ac:dyDescent="0.3">
      <c r="A16313" s="4">
        <v>43262</v>
      </c>
      <c r="B16313" s="200">
        <v>20472.2</v>
      </c>
      <c r="C16313" s="201">
        <f t="shared" si="508"/>
        <v>20.472200000000001</v>
      </c>
      <c r="D16313" s="254">
        <f t="shared" si="509"/>
        <v>-0.27230966333950946</v>
      </c>
    </row>
    <row r="16314" spans="1:4" x14ac:dyDescent="0.3">
      <c r="A16314" s="4">
        <v>43263</v>
      </c>
      <c r="B16314" s="200">
        <v>20596</v>
      </c>
      <c r="C16314" s="201">
        <f t="shared" si="508"/>
        <v>20.596</v>
      </c>
      <c r="D16314" s="254">
        <f t="shared" si="509"/>
        <v>0.60472250173404518</v>
      </c>
    </row>
    <row r="16315" spans="1:4" x14ac:dyDescent="0.3">
      <c r="A16315" s="4">
        <v>43264</v>
      </c>
      <c r="B16315" s="200">
        <v>20625.900000000001</v>
      </c>
      <c r="C16315" s="201">
        <f t="shared" si="508"/>
        <v>20.625900000000001</v>
      </c>
      <c r="D16315" s="254">
        <f t="shared" si="509"/>
        <v>0.14517382015926117</v>
      </c>
    </row>
    <row r="16316" spans="1:4" x14ac:dyDescent="0.3">
      <c r="A16316" s="4">
        <v>43265</v>
      </c>
      <c r="B16316" s="200">
        <v>20695.3</v>
      </c>
      <c r="C16316" s="201">
        <f t="shared" si="508"/>
        <v>20.6953</v>
      </c>
      <c r="D16316" s="254">
        <f t="shared" si="509"/>
        <v>0.33647016615030445</v>
      </c>
    </row>
    <row r="16317" spans="1:4" x14ac:dyDescent="0.3">
      <c r="A16317" s="4">
        <v>43266</v>
      </c>
      <c r="B16317" s="200">
        <v>20716</v>
      </c>
      <c r="C16317" s="201">
        <f t="shared" si="508"/>
        <v>20.716000000000001</v>
      </c>
      <c r="D16317" s="254">
        <f t="shared" si="509"/>
        <v>0.10002271047049316</v>
      </c>
    </row>
    <row r="16318" spans="1:4" x14ac:dyDescent="0.3">
      <c r="A16318" s="4">
        <v>43269</v>
      </c>
      <c r="B16318" s="200">
        <v>20696.8</v>
      </c>
      <c r="C16318" s="201">
        <f t="shared" si="508"/>
        <v>20.6968</v>
      </c>
      <c r="D16318" s="254">
        <f t="shared" si="509"/>
        <v>-9.2681984939180229E-2</v>
      </c>
    </row>
    <row r="16319" spans="1:4" x14ac:dyDescent="0.3">
      <c r="A16319" s="4">
        <v>43270</v>
      </c>
      <c r="B16319" s="200">
        <v>20553.100000000002</v>
      </c>
      <c r="C16319" s="201">
        <f t="shared" si="508"/>
        <v>20.553100000000001</v>
      </c>
      <c r="D16319" s="254">
        <f t="shared" si="509"/>
        <v>-0.69431023153336824</v>
      </c>
    </row>
    <row r="16320" spans="1:4" x14ac:dyDescent="0.3">
      <c r="A16320" s="4">
        <v>43271</v>
      </c>
      <c r="B16320" s="200">
        <v>20393.7</v>
      </c>
      <c r="C16320" s="201">
        <f t="shared" si="508"/>
        <v>20.393699999999999</v>
      </c>
      <c r="D16320" s="254">
        <f t="shared" si="509"/>
        <v>-0.77555210649489226</v>
      </c>
    </row>
    <row r="16321" spans="1:4" x14ac:dyDescent="0.3">
      <c r="A16321" s="4">
        <v>43272</v>
      </c>
      <c r="B16321" s="200">
        <v>20368.900000000001</v>
      </c>
      <c r="C16321" s="201">
        <f t="shared" si="508"/>
        <v>20.3689</v>
      </c>
      <c r="D16321" s="254">
        <f t="shared" si="509"/>
        <v>-0.12160618230139253</v>
      </c>
    </row>
    <row r="16322" spans="1:4" x14ac:dyDescent="0.3">
      <c r="A16322" s="4">
        <v>43273</v>
      </c>
      <c r="B16322" s="200">
        <v>20126.400000000001</v>
      </c>
      <c r="C16322" s="201">
        <f t="shared" si="508"/>
        <v>20.1264</v>
      </c>
      <c r="D16322" s="254">
        <f t="shared" si="509"/>
        <v>-1.1905404808310704</v>
      </c>
    </row>
    <row r="16323" spans="1:4" x14ac:dyDescent="0.3">
      <c r="A16323" s="4">
        <v>43276</v>
      </c>
      <c r="B16323" s="200">
        <v>20090.800000000003</v>
      </c>
      <c r="C16323" s="201">
        <f t="shared" si="508"/>
        <v>20.090800000000002</v>
      </c>
      <c r="D16323" s="254">
        <f t="shared" si="509"/>
        <v>-0.17688210509578806</v>
      </c>
    </row>
    <row r="16324" spans="1:4" x14ac:dyDescent="0.3">
      <c r="A16324" s="4">
        <v>43277</v>
      </c>
      <c r="B16324" s="200">
        <v>19875.399999999998</v>
      </c>
      <c r="C16324" s="201">
        <f t="shared" si="508"/>
        <v>19.875399999999999</v>
      </c>
      <c r="D16324" s="254">
        <f t="shared" si="509"/>
        <v>-1.0721325183666419</v>
      </c>
    </row>
    <row r="16325" spans="1:4" x14ac:dyDescent="0.3">
      <c r="A16325" s="4">
        <v>43278</v>
      </c>
      <c r="B16325" s="200">
        <v>20055.3</v>
      </c>
      <c r="C16325" s="201">
        <f t="shared" si="508"/>
        <v>20.055299999999999</v>
      </c>
      <c r="D16325" s="254">
        <f t="shared" si="509"/>
        <v>0.90513901607012226</v>
      </c>
    </row>
    <row r="16326" spans="1:4" x14ac:dyDescent="0.3">
      <c r="A16326" s="4">
        <v>43279</v>
      </c>
      <c r="B16326" s="200">
        <v>19863.3</v>
      </c>
      <c r="C16326" s="201">
        <f t="shared" ref="C16326:C16389" si="510">B16326/1000</f>
        <v>19.863299999999999</v>
      </c>
      <c r="D16326" s="254">
        <f t="shared" si="509"/>
        <v>-0.95735291917846688</v>
      </c>
    </row>
    <row r="16327" spans="1:4" x14ac:dyDescent="0.3">
      <c r="A16327" s="4">
        <v>43280</v>
      </c>
      <c r="B16327" s="200">
        <v>19691.199999999997</v>
      </c>
      <c r="C16327" s="201">
        <f t="shared" si="510"/>
        <v>19.691199999999998</v>
      </c>
      <c r="D16327" s="254">
        <f t="shared" ref="D16327:D16390" si="511">((B16327/B16326)-1)*100</f>
        <v>-0.86642199433126788</v>
      </c>
    </row>
    <row r="16328" spans="1:4" x14ac:dyDescent="0.3">
      <c r="A16328" s="4">
        <v>43283</v>
      </c>
      <c r="B16328" s="200">
        <v>20145.3</v>
      </c>
      <c r="C16328" s="201">
        <f t="shared" si="510"/>
        <v>20.145299999999999</v>
      </c>
      <c r="D16328" s="254">
        <f t="shared" si="511"/>
        <v>2.306106280978315</v>
      </c>
    </row>
    <row r="16329" spans="1:4" x14ac:dyDescent="0.3">
      <c r="A16329" s="4">
        <v>43284</v>
      </c>
      <c r="B16329" s="200">
        <v>19597.400000000001</v>
      </c>
      <c r="C16329" s="201">
        <f t="shared" si="510"/>
        <v>19.5974</v>
      </c>
      <c r="D16329" s="254">
        <f t="shared" si="511"/>
        <v>-2.7197410810461897</v>
      </c>
    </row>
    <row r="16330" spans="1:4" x14ac:dyDescent="0.3">
      <c r="A16330" s="4">
        <v>43285</v>
      </c>
      <c r="B16330" s="200">
        <v>19428.400000000001</v>
      </c>
      <c r="C16330" s="201">
        <f t="shared" si="510"/>
        <v>19.4284</v>
      </c>
      <c r="D16330" s="254">
        <f t="shared" si="511"/>
        <v>-0.86235929255921162</v>
      </c>
    </row>
    <row r="16331" spans="1:4" x14ac:dyDescent="0.3">
      <c r="A16331" s="4">
        <v>43286</v>
      </c>
      <c r="B16331" s="200">
        <v>19251.3</v>
      </c>
      <c r="C16331" s="201">
        <f t="shared" si="510"/>
        <v>19.251300000000001</v>
      </c>
      <c r="D16331" s="254">
        <f t="shared" si="511"/>
        <v>-0.91155216075436973</v>
      </c>
    </row>
    <row r="16332" spans="1:4" x14ac:dyDescent="0.3">
      <c r="A16332" s="4">
        <v>43287</v>
      </c>
      <c r="B16332" s="200">
        <v>19071.899999999998</v>
      </c>
      <c r="C16332" s="201">
        <f t="shared" si="510"/>
        <v>19.071899999999999</v>
      </c>
      <c r="D16332" s="254">
        <f t="shared" si="511"/>
        <v>-0.931885119446485</v>
      </c>
    </row>
    <row r="16333" spans="1:4" x14ac:dyDescent="0.3">
      <c r="A16333" s="4">
        <v>43290</v>
      </c>
      <c r="B16333" s="200">
        <v>19156.300000000003</v>
      </c>
      <c r="C16333" s="201">
        <f t="shared" si="510"/>
        <v>19.156300000000002</v>
      </c>
      <c r="D16333" s="254">
        <f t="shared" si="511"/>
        <v>0.44253587739031541</v>
      </c>
    </row>
    <row r="16334" spans="1:4" x14ac:dyDescent="0.3">
      <c r="A16334" s="4">
        <v>43291</v>
      </c>
      <c r="B16334" s="200">
        <v>19055.900000000001</v>
      </c>
      <c r="C16334" s="201">
        <f t="shared" si="510"/>
        <v>19.055900000000001</v>
      </c>
      <c r="D16334" s="254">
        <f t="shared" si="511"/>
        <v>-0.52410956186738078</v>
      </c>
    </row>
    <row r="16335" spans="1:4" x14ac:dyDescent="0.3">
      <c r="A16335" s="4">
        <v>43292</v>
      </c>
      <c r="B16335" s="200">
        <v>18963.2</v>
      </c>
      <c r="C16335" s="201">
        <f t="shared" si="510"/>
        <v>18.963200000000001</v>
      </c>
      <c r="D16335" s="254">
        <f t="shared" si="511"/>
        <v>-0.48646350998903243</v>
      </c>
    </row>
    <row r="16336" spans="1:4" x14ac:dyDescent="0.3">
      <c r="A16336" s="4">
        <v>43293</v>
      </c>
      <c r="B16336" s="200">
        <v>18824.100000000002</v>
      </c>
      <c r="C16336" s="201">
        <f t="shared" si="510"/>
        <v>18.824100000000001</v>
      </c>
      <c r="D16336" s="254">
        <f t="shared" si="511"/>
        <v>-0.73352598717515427</v>
      </c>
    </row>
    <row r="16337" spans="1:4" x14ac:dyDescent="0.3">
      <c r="A16337" s="4">
        <v>43294</v>
      </c>
      <c r="B16337" s="200">
        <v>18885.400000000001</v>
      </c>
      <c r="C16337" s="201">
        <f t="shared" si="510"/>
        <v>18.885400000000001</v>
      </c>
      <c r="D16337" s="254">
        <f t="shared" si="511"/>
        <v>0.3256463788441355</v>
      </c>
    </row>
    <row r="16338" spans="1:4" x14ac:dyDescent="0.3">
      <c r="A16338" s="4">
        <v>43297</v>
      </c>
      <c r="B16338" s="200">
        <v>18836</v>
      </c>
      <c r="C16338" s="201">
        <f t="shared" si="510"/>
        <v>18.835999999999999</v>
      </c>
      <c r="D16338" s="254">
        <f t="shared" si="511"/>
        <v>-0.26157772670952761</v>
      </c>
    </row>
    <row r="16339" spans="1:4" x14ac:dyDescent="0.3">
      <c r="A16339" s="4">
        <v>43298</v>
      </c>
      <c r="B16339" s="200">
        <v>18876.3</v>
      </c>
      <c r="C16339" s="201">
        <f t="shared" si="510"/>
        <v>18.876300000000001</v>
      </c>
      <c r="D16339" s="254">
        <f t="shared" si="511"/>
        <v>0.21395200679550364</v>
      </c>
    </row>
    <row r="16340" spans="1:4" x14ac:dyDescent="0.3">
      <c r="A16340" s="4">
        <v>43299</v>
      </c>
      <c r="B16340" s="200">
        <v>18910</v>
      </c>
      <c r="C16340" s="201">
        <f t="shared" si="510"/>
        <v>18.91</v>
      </c>
      <c r="D16340" s="254">
        <f t="shared" si="511"/>
        <v>0.17853075020000109</v>
      </c>
    </row>
    <row r="16341" spans="1:4" x14ac:dyDescent="0.3">
      <c r="A16341" s="4">
        <v>43300</v>
      </c>
      <c r="B16341" s="200">
        <v>19079</v>
      </c>
      <c r="C16341" s="201">
        <f t="shared" si="510"/>
        <v>19.079000000000001</v>
      </c>
      <c r="D16341" s="254">
        <f t="shared" si="511"/>
        <v>0.89370703331570489</v>
      </c>
    </row>
    <row r="16342" spans="1:4" x14ac:dyDescent="0.3">
      <c r="A16342" s="4">
        <v>43301</v>
      </c>
      <c r="B16342" s="200">
        <v>19069.400000000001</v>
      </c>
      <c r="C16342" s="201">
        <f t="shared" si="510"/>
        <v>19.069400000000002</v>
      </c>
      <c r="D16342" s="254">
        <f t="shared" si="511"/>
        <v>-5.0317102573504968E-2</v>
      </c>
    </row>
    <row r="16343" spans="1:4" x14ac:dyDescent="0.3">
      <c r="A16343" s="4">
        <v>43304</v>
      </c>
      <c r="B16343" s="200">
        <v>19076.099999999999</v>
      </c>
      <c r="C16343" s="201">
        <f t="shared" si="510"/>
        <v>19.0761</v>
      </c>
      <c r="D16343" s="254">
        <f t="shared" si="511"/>
        <v>3.5134823329507903E-2</v>
      </c>
    </row>
    <row r="16344" spans="1:4" x14ac:dyDescent="0.3">
      <c r="A16344" s="4">
        <v>43305</v>
      </c>
      <c r="B16344" s="200">
        <v>18850.599999999999</v>
      </c>
      <c r="C16344" s="201">
        <f t="shared" si="510"/>
        <v>18.8506</v>
      </c>
      <c r="D16344" s="254">
        <f t="shared" si="511"/>
        <v>-1.1821074538296616</v>
      </c>
    </row>
    <row r="16345" spans="1:4" x14ac:dyDescent="0.3">
      <c r="A16345" s="4">
        <v>43306</v>
      </c>
      <c r="B16345" s="200">
        <v>18770.900000000001</v>
      </c>
      <c r="C16345" s="201">
        <f t="shared" si="510"/>
        <v>18.770900000000001</v>
      </c>
      <c r="D16345" s="254">
        <f t="shared" si="511"/>
        <v>-0.422798213319453</v>
      </c>
    </row>
    <row r="16346" spans="1:4" x14ac:dyDescent="0.3">
      <c r="A16346" s="4">
        <v>43307</v>
      </c>
      <c r="B16346" s="200">
        <v>18623.400000000001</v>
      </c>
      <c r="C16346" s="201">
        <f t="shared" si="510"/>
        <v>18.6234</v>
      </c>
      <c r="D16346" s="254">
        <f t="shared" si="511"/>
        <v>-0.78579077188627444</v>
      </c>
    </row>
    <row r="16347" spans="1:4" x14ac:dyDescent="0.3">
      <c r="A16347" s="4">
        <v>43308</v>
      </c>
      <c r="B16347" s="200">
        <v>18551.5</v>
      </c>
      <c r="C16347" s="201">
        <f t="shared" si="510"/>
        <v>18.551500000000001</v>
      </c>
      <c r="D16347" s="254">
        <f t="shared" si="511"/>
        <v>-0.38607343449639231</v>
      </c>
    </row>
    <row r="16348" spans="1:4" x14ac:dyDescent="0.3">
      <c r="A16348" s="4">
        <v>43311</v>
      </c>
      <c r="B16348" s="200">
        <v>18541.3</v>
      </c>
      <c r="C16348" s="201">
        <f t="shared" si="510"/>
        <v>18.5413</v>
      </c>
      <c r="D16348" s="254">
        <f t="shared" si="511"/>
        <v>-5.4982076921006318E-2</v>
      </c>
    </row>
    <row r="16349" spans="1:4" x14ac:dyDescent="0.3">
      <c r="A16349" s="4">
        <v>43312</v>
      </c>
      <c r="B16349" s="200">
        <v>18645.7</v>
      </c>
      <c r="C16349" s="201">
        <f t="shared" si="510"/>
        <v>18.645700000000001</v>
      </c>
      <c r="D16349" s="254">
        <f t="shared" si="511"/>
        <v>0.56306731458959369</v>
      </c>
    </row>
    <row r="16350" spans="1:4" x14ac:dyDescent="0.3">
      <c r="A16350" s="4">
        <v>43313</v>
      </c>
      <c r="B16350" s="200">
        <v>18589.900000000001</v>
      </c>
      <c r="C16350" s="201">
        <f t="shared" si="510"/>
        <v>18.5899</v>
      </c>
      <c r="D16350" s="254">
        <f t="shared" si="511"/>
        <v>-0.29926470982585274</v>
      </c>
    </row>
    <row r="16351" spans="1:4" x14ac:dyDescent="0.3">
      <c r="A16351" s="4">
        <v>43314</v>
      </c>
      <c r="B16351" s="200">
        <v>18634.899999999998</v>
      </c>
      <c r="C16351" s="201">
        <f t="shared" si="510"/>
        <v>18.634899999999998</v>
      </c>
      <c r="D16351" s="254">
        <f t="shared" si="511"/>
        <v>0.24206692881616476</v>
      </c>
    </row>
    <row r="16352" spans="1:4" x14ac:dyDescent="0.3">
      <c r="A16352" s="4">
        <v>43315</v>
      </c>
      <c r="B16352" s="200">
        <v>18572.5</v>
      </c>
      <c r="C16352" s="201">
        <f t="shared" si="510"/>
        <v>18.572500000000002</v>
      </c>
      <c r="D16352" s="254">
        <f t="shared" si="511"/>
        <v>-0.33485556670547201</v>
      </c>
    </row>
    <row r="16353" spans="1:4" x14ac:dyDescent="0.3">
      <c r="A16353" s="4">
        <v>43318</v>
      </c>
      <c r="B16353" s="200">
        <v>18543.3</v>
      </c>
      <c r="C16353" s="201">
        <f t="shared" si="510"/>
        <v>18.543299999999999</v>
      </c>
      <c r="D16353" s="254">
        <f t="shared" si="511"/>
        <v>-0.15722169874815561</v>
      </c>
    </row>
    <row r="16354" spans="1:4" x14ac:dyDescent="0.3">
      <c r="A16354" s="4">
        <v>43319</v>
      </c>
      <c r="B16354" s="200">
        <v>18463.100000000002</v>
      </c>
      <c r="C16354" s="201">
        <f t="shared" si="510"/>
        <v>18.463100000000001</v>
      </c>
      <c r="D16354" s="254">
        <f t="shared" si="511"/>
        <v>-0.43250122685820624</v>
      </c>
    </row>
    <row r="16355" spans="1:4" x14ac:dyDescent="0.3">
      <c r="A16355" s="4">
        <v>43320</v>
      </c>
      <c r="B16355" s="200">
        <v>18454.2</v>
      </c>
      <c r="C16355" s="201">
        <f t="shared" si="510"/>
        <v>18.4542</v>
      </c>
      <c r="D16355" s="254">
        <f t="shared" si="511"/>
        <v>-4.8204256056683104E-2</v>
      </c>
    </row>
    <row r="16356" spans="1:4" x14ac:dyDescent="0.3">
      <c r="A16356" s="4">
        <v>43321</v>
      </c>
      <c r="B16356" s="200">
        <v>18651.099999999999</v>
      </c>
      <c r="C16356" s="201">
        <f t="shared" si="510"/>
        <v>18.6511</v>
      </c>
      <c r="D16356" s="254">
        <f t="shared" si="511"/>
        <v>1.0669657855664205</v>
      </c>
    </row>
    <row r="16357" spans="1:4" x14ac:dyDescent="0.3">
      <c r="A16357" s="4">
        <v>43322</v>
      </c>
      <c r="B16357" s="200">
        <v>18927.3</v>
      </c>
      <c r="C16357" s="201">
        <f t="shared" si="510"/>
        <v>18.927299999999999</v>
      </c>
      <c r="D16357" s="254">
        <f t="shared" si="511"/>
        <v>1.4808778034539616</v>
      </c>
    </row>
    <row r="16358" spans="1:4" x14ac:dyDescent="0.3">
      <c r="A16358" s="4">
        <v>43325</v>
      </c>
      <c r="B16358" s="200">
        <v>19180.099999999999</v>
      </c>
      <c r="C16358" s="201">
        <f t="shared" si="510"/>
        <v>19.180099999999999</v>
      </c>
      <c r="D16358" s="254">
        <f t="shared" si="511"/>
        <v>1.3356368842888378</v>
      </c>
    </row>
    <row r="16359" spans="1:4" x14ac:dyDescent="0.3">
      <c r="A16359" s="4">
        <v>43326</v>
      </c>
      <c r="B16359" s="200">
        <v>18997.3</v>
      </c>
      <c r="C16359" s="201">
        <f t="shared" si="510"/>
        <v>18.997299999999999</v>
      </c>
      <c r="D16359" s="254">
        <f t="shared" si="511"/>
        <v>-0.95307115187094338</v>
      </c>
    </row>
    <row r="16360" spans="1:4" x14ac:dyDescent="0.3">
      <c r="A16360" s="4">
        <v>43327</v>
      </c>
      <c r="B16360" s="200">
        <v>19233.899999999998</v>
      </c>
      <c r="C16360" s="201">
        <f t="shared" si="510"/>
        <v>19.233899999999998</v>
      </c>
      <c r="D16360" s="254">
        <f t="shared" si="511"/>
        <v>1.2454401414937921</v>
      </c>
    </row>
    <row r="16361" spans="1:4" x14ac:dyDescent="0.3">
      <c r="A16361" s="4">
        <v>43328</v>
      </c>
      <c r="B16361" s="200">
        <v>19010</v>
      </c>
      <c r="C16361" s="201">
        <f t="shared" si="510"/>
        <v>19.010000000000002</v>
      </c>
      <c r="D16361" s="254">
        <f t="shared" si="511"/>
        <v>-1.1640904860688583</v>
      </c>
    </row>
    <row r="16362" spans="1:4" x14ac:dyDescent="0.3">
      <c r="A16362" s="4">
        <v>43329</v>
      </c>
      <c r="B16362" s="200">
        <v>19061.5</v>
      </c>
      <c r="C16362" s="201">
        <f t="shared" si="510"/>
        <v>19.061499999999999</v>
      </c>
      <c r="D16362" s="254">
        <f t="shared" si="511"/>
        <v>0.27091004734349777</v>
      </c>
    </row>
    <row r="16363" spans="1:4" x14ac:dyDescent="0.3">
      <c r="A16363" s="4">
        <v>43332</v>
      </c>
      <c r="B16363" s="200">
        <v>19030.5</v>
      </c>
      <c r="C16363" s="201">
        <f t="shared" si="510"/>
        <v>19.0305</v>
      </c>
      <c r="D16363" s="254">
        <f t="shared" si="511"/>
        <v>-0.16263148230727387</v>
      </c>
    </row>
    <row r="16364" spans="1:4" x14ac:dyDescent="0.3">
      <c r="A16364" s="4">
        <v>43333</v>
      </c>
      <c r="B16364" s="200">
        <v>18878.399999999998</v>
      </c>
      <c r="C16364" s="201">
        <f t="shared" si="510"/>
        <v>18.878399999999999</v>
      </c>
      <c r="D16364" s="254">
        <f t="shared" si="511"/>
        <v>-0.79924331993380671</v>
      </c>
    </row>
    <row r="16365" spans="1:4" x14ac:dyDescent="0.3">
      <c r="A16365" s="4">
        <v>43334</v>
      </c>
      <c r="B16365" s="200">
        <v>18817.599999999999</v>
      </c>
      <c r="C16365" s="201">
        <f t="shared" si="510"/>
        <v>18.817599999999999</v>
      </c>
      <c r="D16365" s="254">
        <f t="shared" si="511"/>
        <v>-0.32206119162641045</v>
      </c>
    </row>
    <row r="16366" spans="1:4" x14ac:dyDescent="0.3">
      <c r="A16366" s="4">
        <v>43335</v>
      </c>
      <c r="B16366" s="200">
        <v>18867.2</v>
      </c>
      <c r="C16366" s="201">
        <f t="shared" si="510"/>
        <v>18.8672</v>
      </c>
      <c r="D16366" s="254">
        <f t="shared" si="511"/>
        <v>0.26358302865403527</v>
      </c>
    </row>
    <row r="16367" spans="1:4" x14ac:dyDescent="0.3">
      <c r="A16367" s="4">
        <v>43336</v>
      </c>
      <c r="B16367" s="200">
        <v>18833.900000000001</v>
      </c>
      <c r="C16367" s="201">
        <f t="shared" si="510"/>
        <v>18.8339</v>
      </c>
      <c r="D16367" s="254">
        <f t="shared" si="511"/>
        <v>-0.17649677747625381</v>
      </c>
    </row>
    <row r="16368" spans="1:4" x14ac:dyDescent="0.3">
      <c r="A16368" s="4">
        <v>43339</v>
      </c>
      <c r="B16368" s="200">
        <v>18669.699999999997</v>
      </c>
      <c r="C16368" s="201">
        <f t="shared" si="510"/>
        <v>18.669699999999999</v>
      </c>
      <c r="D16368" s="254">
        <f t="shared" si="511"/>
        <v>-0.87183217496112908</v>
      </c>
    </row>
    <row r="16369" spans="1:4" x14ac:dyDescent="0.3">
      <c r="A16369" s="4">
        <v>43340</v>
      </c>
      <c r="B16369" s="200">
        <v>18935.400000000001</v>
      </c>
      <c r="C16369" s="201">
        <f t="shared" si="510"/>
        <v>18.935400000000001</v>
      </c>
      <c r="D16369" s="254">
        <f t="shared" si="511"/>
        <v>1.4231615933839592</v>
      </c>
    </row>
    <row r="16370" spans="1:4" x14ac:dyDescent="0.3">
      <c r="A16370" s="4">
        <v>43341</v>
      </c>
      <c r="B16370" s="200">
        <v>19065.899999999998</v>
      </c>
      <c r="C16370" s="201">
        <f t="shared" si="510"/>
        <v>19.065899999999999</v>
      </c>
      <c r="D16370" s="254">
        <f t="shared" si="511"/>
        <v>0.68918533540351934</v>
      </c>
    </row>
    <row r="16371" spans="1:4" x14ac:dyDescent="0.3">
      <c r="A16371" s="4">
        <v>43342</v>
      </c>
      <c r="B16371" s="200">
        <v>19125.800000000003</v>
      </c>
      <c r="C16371" s="201">
        <f t="shared" si="510"/>
        <v>19.125800000000002</v>
      </c>
      <c r="D16371" s="254">
        <f t="shared" si="511"/>
        <v>0.31417347201025958</v>
      </c>
    </row>
    <row r="16372" spans="1:4" x14ac:dyDescent="0.3">
      <c r="A16372" s="4">
        <v>43343</v>
      </c>
      <c r="B16372" s="200">
        <v>19179.2</v>
      </c>
      <c r="C16372" s="201">
        <f t="shared" si="510"/>
        <v>19.179200000000002</v>
      </c>
      <c r="D16372" s="254">
        <f t="shared" si="511"/>
        <v>0.2792040071526225</v>
      </c>
    </row>
    <row r="16373" spans="1:4" x14ac:dyDescent="0.3">
      <c r="A16373" s="4">
        <v>43346</v>
      </c>
      <c r="B16373" s="200">
        <v>19213.7</v>
      </c>
      <c r="C16373" s="201">
        <f t="shared" si="510"/>
        <v>19.213699999999999</v>
      </c>
      <c r="D16373" s="254">
        <f t="shared" si="511"/>
        <v>0.17988237257029471</v>
      </c>
    </row>
    <row r="16374" spans="1:4" x14ac:dyDescent="0.3">
      <c r="A16374" s="4">
        <v>43347</v>
      </c>
      <c r="B16374" s="200">
        <v>19360.900000000001</v>
      </c>
      <c r="C16374" s="201">
        <f t="shared" si="510"/>
        <v>19.360900000000001</v>
      </c>
      <c r="D16374" s="254">
        <f t="shared" si="511"/>
        <v>0.76612000811921988</v>
      </c>
    </row>
    <row r="16375" spans="1:4" x14ac:dyDescent="0.3">
      <c r="A16375" s="4">
        <v>43348</v>
      </c>
      <c r="B16375" s="200">
        <v>19443.3</v>
      </c>
      <c r="C16375" s="201">
        <f t="shared" si="510"/>
        <v>19.443300000000001</v>
      </c>
      <c r="D16375" s="254">
        <f t="shared" si="511"/>
        <v>0.42560004958445141</v>
      </c>
    </row>
    <row r="16376" spans="1:4" x14ac:dyDescent="0.3">
      <c r="A16376" s="4">
        <v>43349</v>
      </c>
      <c r="B16376" s="200">
        <v>19354.600000000002</v>
      </c>
      <c r="C16376" s="201">
        <f t="shared" si="510"/>
        <v>19.354600000000001</v>
      </c>
      <c r="D16376" s="254">
        <f t="shared" si="511"/>
        <v>-0.45619827909869626</v>
      </c>
    </row>
    <row r="16377" spans="1:4" x14ac:dyDescent="0.3">
      <c r="A16377" s="4">
        <v>43350</v>
      </c>
      <c r="B16377" s="200">
        <v>19239.400000000001</v>
      </c>
      <c r="C16377" s="201">
        <f t="shared" si="510"/>
        <v>19.2394</v>
      </c>
      <c r="D16377" s="254">
        <f t="shared" si="511"/>
        <v>-0.59520734089054672</v>
      </c>
    </row>
    <row r="16378" spans="1:4" x14ac:dyDescent="0.3">
      <c r="A16378" s="4">
        <v>43353</v>
      </c>
      <c r="B16378" s="200">
        <v>19298.900000000001</v>
      </c>
      <c r="C16378" s="201">
        <f t="shared" si="510"/>
        <v>19.2989</v>
      </c>
      <c r="D16378" s="254">
        <f t="shared" si="511"/>
        <v>0.30926120357184228</v>
      </c>
    </row>
    <row r="16379" spans="1:4" x14ac:dyDescent="0.3">
      <c r="A16379" s="4">
        <v>43354</v>
      </c>
      <c r="B16379" s="200">
        <v>19268</v>
      </c>
      <c r="C16379" s="201">
        <f t="shared" si="510"/>
        <v>19.268000000000001</v>
      </c>
      <c r="D16379" s="254">
        <f t="shared" si="511"/>
        <v>-0.16011275254030899</v>
      </c>
    </row>
    <row r="16380" spans="1:4" x14ac:dyDescent="0.3">
      <c r="A16380" s="4">
        <v>43355</v>
      </c>
      <c r="B16380" s="200">
        <v>19051.100000000002</v>
      </c>
      <c r="C16380" s="201">
        <f t="shared" si="510"/>
        <v>19.051100000000002</v>
      </c>
      <c r="D16380" s="254">
        <f t="shared" si="511"/>
        <v>-1.1257006435540728</v>
      </c>
    </row>
    <row r="16381" spans="1:4" x14ac:dyDescent="0.3">
      <c r="A16381" s="4">
        <v>43356</v>
      </c>
      <c r="B16381" s="200">
        <v>18877.5</v>
      </c>
      <c r="C16381" s="201">
        <f t="shared" si="510"/>
        <v>18.877500000000001</v>
      </c>
      <c r="D16381" s="254">
        <f t="shared" si="511"/>
        <v>-0.911233472082984</v>
      </c>
    </row>
    <row r="16382" spans="1:4" x14ac:dyDescent="0.3">
      <c r="A16382" s="4">
        <v>43357</v>
      </c>
      <c r="B16382" s="200">
        <v>18868.900000000001</v>
      </c>
      <c r="C16382" s="201">
        <f t="shared" si="510"/>
        <v>18.8689</v>
      </c>
      <c r="D16382" s="254">
        <f t="shared" si="511"/>
        <v>-4.5556879883446033E-2</v>
      </c>
    </row>
    <row r="16383" spans="1:4" x14ac:dyDescent="0.3">
      <c r="A16383" s="4">
        <v>43360</v>
      </c>
      <c r="B16383" s="200">
        <v>18839.900000000001</v>
      </c>
      <c r="C16383" s="201">
        <f t="shared" si="510"/>
        <v>18.8399</v>
      </c>
      <c r="D16383" s="254">
        <f t="shared" si="511"/>
        <v>-0.153692054120802</v>
      </c>
    </row>
    <row r="16384" spans="1:4" x14ac:dyDescent="0.3">
      <c r="A16384" s="4">
        <v>43361</v>
      </c>
      <c r="B16384" s="200">
        <v>18769.400000000001</v>
      </c>
      <c r="C16384" s="201">
        <f t="shared" si="510"/>
        <v>18.769400000000001</v>
      </c>
      <c r="D16384" s="254">
        <f t="shared" si="511"/>
        <v>-0.37420580788645186</v>
      </c>
    </row>
    <row r="16385" spans="1:4" x14ac:dyDescent="0.3">
      <c r="A16385" s="4">
        <v>43362</v>
      </c>
      <c r="B16385" s="200">
        <v>18767.2</v>
      </c>
      <c r="C16385" s="201">
        <f t="shared" si="510"/>
        <v>18.767199999999999</v>
      </c>
      <c r="D16385" s="254">
        <f t="shared" si="511"/>
        <v>-1.1721205792414313E-2</v>
      </c>
    </row>
    <row r="16386" spans="1:4" x14ac:dyDescent="0.3">
      <c r="A16386" s="4">
        <v>43363</v>
      </c>
      <c r="B16386" s="200">
        <v>18829.599999999999</v>
      </c>
      <c r="C16386" s="201">
        <f t="shared" si="510"/>
        <v>18.829599999999999</v>
      </c>
      <c r="D16386" s="254">
        <f t="shared" si="511"/>
        <v>0.33249499126133397</v>
      </c>
    </row>
    <row r="16387" spans="1:4" x14ac:dyDescent="0.3">
      <c r="A16387" s="4">
        <v>43364</v>
      </c>
      <c r="B16387" s="200">
        <v>18853.899999999998</v>
      </c>
      <c r="C16387" s="201">
        <f t="shared" si="510"/>
        <v>18.853899999999999</v>
      </c>
      <c r="D16387" s="254">
        <f t="shared" si="511"/>
        <v>0.1290521306878567</v>
      </c>
    </row>
    <row r="16388" spans="1:4" x14ac:dyDescent="0.3">
      <c r="A16388" s="4">
        <v>43367</v>
      </c>
      <c r="B16388" s="200">
        <v>18851.600000000002</v>
      </c>
      <c r="C16388" s="201">
        <f t="shared" si="510"/>
        <v>18.851600000000001</v>
      </c>
      <c r="D16388" s="254">
        <f t="shared" si="511"/>
        <v>-1.2199067566898147E-2</v>
      </c>
    </row>
    <row r="16389" spans="1:4" x14ac:dyDescent="0.3">
      <c r="A16389" s="4">
        <v>43368</v>
      </c>
      <c r="B16389" s="200">
        <v>18987</v>
      </c>
      <c r="C16389" s="201">
        <f t="shared" si="510"/>
        <v>18.986999999999998</v>
      </c>
      <c r="D16389" s="254">
        <f t="shared" si="511"/>
        <v>0.71824142247871592</v>
      </c>
    </row>
    <row r="16390" spans="1:4" x14ac:dyDescent="0.3">
      <c r="A16390" s="4">
        <v>43369</v>
      </c>
      <c r="B16390" s="200">
        <v>18898.599999999999</v>
      </c>
      <c r="C16390" s="201">
        <f t="shared" ref="C16390:C16453" si="512">B16390/1000</f>
        <v>18.898599999999998</v>
      </c>
      <c r="D16390" s="254">
        <f t="shared" si="511"/>
        <v>-0.46558171380418623</v>
      </c>
    </row>
    <row r="16391" spans="1:4" x14ac:dyDescent="0.3">
      <c r="A16391" s="4">
        <v>43370</v>
      </c>
      <c r="B16391" s="200">
        <v>18812</v>
      </c>
      <c r="C16391" s="201">
        <f t="shared" si="512"/>
        <v>18.812000000000001</v>
      </c>
      <c r="D16391" s="254">
        <f t="shared" ref="D16391:D16454" si="513">((B16391/B16390)-1)*100</f>
        <v>-0.45823500153450158</v>
      </c>
    </row>
    <row r="16392" spans="1:4" x14ac:dyDescent="0.3">
      <c r="A16392" s="4">
        <v>43371</v>
      </c>
      <c r="B16392" s="200">
        <v>18723.099999999999</v>
      </c>
      <c r="C16392" s="201">
        <f t="shared" si="512"/>
        <v>18.723099999999999</v>
      </c>
      <c r="D16392" s="254">
        <f t="shared" si="513"/>
        <v>-0.47257069955348729</v>
      </c>
    </row>
    <row r="16393" spans="1:4" x14ac:dyDescent="0.3">
      <c r="A16393" s="4">
        <v>43374</v>
      </c>
      <c r="B16393" s="200">
        <v>18653.099999999999</v>
      </c>
      <c r="C16393" s="201">
        <f t="shared" si="512"/>
        <v>18.653099999999998</v>
      </c>
      <c r="D16393" s="254">
        <f t="shared" si="513"/>
        <v>-0.37386971174645511</v>
      </c>
    </row>
    <row r="16394" spans="1:4" x14ac:dyDescent="0.3">
      <c r="A16394" s="4">
        <v>43375</v>
      </c>
      <c r="B16394" s="200">
        <v>18750.3</v>
      </c>
      <c r="C16394" s="201">
        <f t="shared" si="512"/>
        <v>18.750299999999999</v>
      </c>
      <c r="D16394" s="254">
        <f t="shared" si="513"/>
        <v>0.52109300866880481</v>
      </c>
    </row>
    <row r="16395" spans="1:4" x14ac:dyDescent="0.3">
      <c r="A16395" s="4">
        <v>43376</v>
      </c>
      <c r="B16395" s="200">
        <v>18801.400000000001</v>
      </c>
      <c r="C16395" s="201">
        <f t="shared" si="512"/>
        <v>18.801400000000001</v>
      </c>
      <c r="D16395" s="254">
        <f t="shared" si="513"/>
        <v>0.27252897286977884</v>
      </c>
    </row>
    <row r="16396" spans="1:4" x14ac:dyDescent="0.3">
      <c r="A16396" s="4">
        <v>43377</v>
      </c>
      <c r="B16396" s="200">
        <v>19132.8</v>
      </c>
      <c r="C16396" s="201">
        <f t="shared" si="512"/>
        <v>19.1328</v>
      </c>
      <c r="D16396" s="254">
        <f t="shared" si="513"/>
        <v>1.7626346974161322</v>
      </c>
    </row>
    <row r="16397" spans="1:4" x14ac:dyDescent="0.3">
      <c r="A16397" s="4">
        <v>43378</v>
      </c>
      <c r="B16397" s="200">
        <v>18944.400000000001</v>
      </c>
      <c r="C16397" s="201">
        <f t="shared" si="512"/>
        <v>18.944400000000002</v>
      </c>
      <c r="D16397" s="254">
        <f t="shared" si="513"/>
        <v>-0.98469643753135161</v>
      </c>
    </row>
    <row r="16398" spans="1:4" x14ac:dyDescent="0.3">
      <c r="A16398" s="4">
        <v>43381</v>
      </c>
      <c r="B16398" s="200">
        <v>18923.400000000001</v>
      </c>
      <c r="C16398" s="201">
        <f t="shared" si="512"/>
        <v>18.923400000000001</v>
      </c>
      <c r="D16398" s="254">
        <f t="shared" si="513"/>
        <v>-0.11085069994298813</v>
      </c>
    </row>
    <row r="16399" spans="1:4" x14ac:dyDescent="0.3">
      <c r="A16399" s="4">
        <v>43382</v>
      </c>
      <c r="B16399" s="200">
        <v>19000</v>
      </c>
      <c r="C16399" s="201">
        <f t="shared" si="512"/>
        <v>19</v>
      </c>
      <c r="D16399" s="254">
        <f t="shared" si="513"/>
        <v>0.40478983692147086</v>
      </c>
    </row>
    <row r="16400" spans="1:4" x14ac:dyDescent="0.3">
      <c r="A16400" s="4">
        <v>43383</v>
      </c>
      <c r="B16400" s="200">
        <v>19118.300000000003</v>
      </c>
      <c r="C16400" s="201">
        <f t="shared" si="512"/>
        <v>19.118300000000001</v>
      </c>
      <c r="D16400" s="254">
        <f t="shared" si="513"/>
        <v>0.62263157894737464</v>
      </c>
    </row>
    <row r="16401" spans="1:4" x14ac:dyDescent="0.3">
      <c r="A16401" s="4">
        <v>43384</v>
      </c>
      <c r="B16401" s="200">
        <v>19021.7</v>
      </c>
      <c r="C16401" s="201">
        <f t="shared" si="512"/>
        <v>19.021699999999999</v>
      </c>
      <c r="D16401" s="254">
        <f t="shared" si="513"/>
        <v>-0.50527505060597999</v>
      </c>
    </row>
    <row r="16402" spans="1:4" x14ac:dyDescent="0.3">
      <c r="A16402" s="4">
        <v>43385</v>
      </c>
      <c r="B16402" s="200">
        <v>18920.2</v>
      </c>
      <c r="C16402" s="201">
        <f t="shared" si="512"/>
        <v>18.920200000000001</v>
      </c>
      <c r="D16402" s="254">
        <f t="shared" si="513"/>
        <v>-0.53360109769368114</v>
      </c>
    </row>
    <row r="16403" spans="1:4" x14ac:dyDescent="0.3">
      <c r="A16403" s="4">
        <v>43388</v>
      </c>
      <c r="B16403" s="200">
        <v>18809.599999999999</v>
      </c>
      <c r="C16403" s="201">
        <f t="shared" si="512"/>
        <v>18.8096</v>
      </c>
      <c r="D16403" s="254">
        <f t="shared" si="513"/>
        <v>-0.58456041690891913</v>
      </c>
    </row>
    <row r="16404" spans="1:4" x14ac:dyDescent="0.3">
      <c r="A16404" s="4">
        <v>43389</v>
      </c>
      <c r="B16404" s="200">
        <v>18769.300000000003</v>
      </c>
      <c r="C16404" s="201">
        <f t="shared" si="512"/>
        <v>18.769300000000001</v>
      </c>
      <c r="D16404" s="254">
        <f t="shared" si="513"/>
        <v>-0.21425229669953527</v>
      </c>
    </row>
    <row r="16405" spans="1:4" x14ac:dyDescent="0.3">
      <c r="A16405" s="4">
        <v>43390</v>
      </c>
      <c r="B16405" s="200">
        <v>18801.2</v>
      </c>
      <c r="C16405" s="201">
        <f t="shared" si="512"/>
        <v>18.801200000000001</v>
      </c>
      <c r="D16405" s="254">
        <f t="shared" si="513"/>
        <v>0.16995838949773745</v>
      </c>
    </row>
    <row r="16406" spans="1:4" x14ac:dyDescent="0.3">
      <c r="A16406" s="4">
        <v>43391</v>
      </c>
      <c r="B16406" s="200">
        <v>19101.8</v>
      </c>
      <c r="C16406" s="201">
        <f t="shared" si="512"/>
        <v>19.101800000000001</v>
      </c>
      <c r="D16406" s="254">
        <f t="shared" si="513"/>
        <v>1.5988341169712594</v>
      </c>
    </row>
    <row r="16407" spans="1:4" x14ac:dyDescent="0.3">
      <c r="A16407" s="4">
        <v>43392</v>
      </c>
      <c r="B16407" s="200">
        <v>19218.3</v>
      </c>
      <c r="C16407" s="201">
        <f t="shared" si="512"/>
        <v>19.218299999999999</v>
      </c>
      <c r="D16407" s="254">
        <f t="shared" si="513"/>
        <v>0.60989016741876956</v>
      </c>
    </row>
    <row r="16408" spans="1:4" x14ac:dyDescent="0.3">
      <c r="A16408" s="4">
        <v>43395</v>
      </c>
      <c r="B16408" s="200">
        <v>19366.900000000001</v>
      </c>
      <c r="C16408" s="201">
        <f t="shared" si="512"/>
        <v>19.366900000000001</v>
      </c>
      <c r="D16408" s="254">
        <f t="shared" si="513"/>
        <v>0.77322135672770465</v>
      </c>
    </row>
    <row r="16409" spans="1:4" x14ac:dyDescent="0.3">
      <c r="A16409" s="4">
        <v>43396</v>
      </c>
      <c r="B16409" s="200">
        <v>19416.899999999998</v>
      </c>
      <c r="C16409" s="201">
        <f t="shared" si="512"/>
        <v>19.416899999999998</v>
      </c>
      <c r="D16409" s="254">
        <f t="shared" si="513"/>
        <v>0.25817244886892077</v>
      </c>
    </row>
    <row r="16410" spans="1:4" x14ac:dyDescent="0.3">
      <c r="A16410" s="4">
        <v>43397</v>
      </c>
      <c r="B16410" s="200">
        <v>19462.3</v>
      </c>
      <c r="C16410" s="201">
        <f t="shared" si="512"/>
        <v>19.462299999999999</v>
      </c>
      <c r="D16410" s="254">
        <f t="shared" si="513"/>
        <v>0.23381693267205961</v>
      </c>
    </row>
    <row r="16411" spans="1:4" x14ac:dyDescent="0.3">
      <c r="A16411" s="4">
        <v>43398</v>
      </c>
      <c r="B16411" s="200">
        <v>19438.300000000003</v>
      </c>
      <c r="C16411" s="201">
        <f t="shared" si="512"/>
        <v>19.438300000000002</v>
      </c>
      <c r="D16411" s="254">
        <f t="shared" si="513"/>
        <v>-0.12331533272016415</v>
      </c>
    </row>
    <row r="16412" spans="1:4" x14ac:dyDescent="0.3">
      <c r="A16412" s="4">
        <v>43399</v>
      </c>
      <c r="B16412" s="200">
        <v>19479</v>
      </c>
      <c r="C16412" s="201">
        <f t="shared" si="512"/>
        <v>19.478999999999999</v>
      </c>
      <c r="D16412" s="254">
        <f t="shared" si="513"/>
        <v>0.20938044993645821</v>
      </c>
    </row>
    <row r="16413" spans="1:4" x14ac:dyDescent="0.3">
      <c r="A16413" s="4">
        <v>43402</v>
      </c>
      <c r="B16413" s="200">
        <v>19802.2</v>
      </c>
      <c r="C16413" s="201">
        <f t="shared" si="512"/>
        <v>19.802199999999999</v>
      </c>
      <c r="D16413" s="254">
        <f t="shared" si="513"/>
        <v>1.659222752708045</v>
      </c>
    </row>
    <row r="16414" spans="1:4" x14ac:dyDescent="0.3">
      <c r="A16414" s="4">
        <v>43403</v>
      </c>
      <c r="B16414" s="200">
        <v>20025.8</v>
      </c>
      <c r="C16414" s="201">
        <f t="shared" si="512"/>
        <v>20.0258</v>
      </c>
      <c r="D16414" s="254">
        <f t="shared" si="513"/>
        <v>1.1291674662411211</v>
      </c>
    </row>
    <row r="16415" spans="1:4" x14ac:dyDescent="0.3">
      <c r="A16415" s="4">
        <v>43404</v>
      </c>
      <c r="B16415" s="200">
        <v>20317.699999999997</v>
      </c>
      <c r="C16415" s="201">
        <f t="shared" si="512"/>
        <v>20.317699999999999</v>
      </c>
      <c r="D16415" s="254">
        <f t="shared" si="513"/>
        <v>1.4576196706248767</v>
      </c>
    </row>
    <row r="16416" spans="1:4" x14ac:dyDescent="0.3">
      <c r="A16416" s="4">
        <v>43405</v>
      </c>
      <c r="B16416" s="200">
        <v>20132.899999999998</v>
      </c>
      <c r="C16416" s="201">
        <f t="shared" si="512"/>
        <v>20.132899999999999</v>
      </c>
      <c r="D16416" s="254">
        <f t="shared" si="513"/>
        <v>-0.90955177013145594</v>
      </c>
    </row>
    <row r="16417" spans="1:4" x14ac:dyDescent="0.3">
      <c r="A16417" s="4">
        <v>43409</v>
      </c>
      <c r="B16417" s="200">
        <v>19963.599999999999</v>
      </c>
      <c r="C16417" s="201">
        <f t="shared" si="512"/>
        <v>19.9636</v>
      </c>
      <c r="D16417" s="254">
        <f t="shared" si="513"/>
        <v>-0.84091213883742411</v>
      </c>
    </row>
    <row r="16418" spans="1:4" x14ac:dyDescent="0.3">
      <c r="A16418" s="4">
        <v>43410</v>
      </c>
      <c r="B16418" s="200">
        <v>19860.900000000001</v>
      </c>
      <c r="C16418" s="201">
        <f t="shared" si="512"/>
        <v>19.860900000000001</v>
      </c>
      <c r="D16418" s="254">
        <f t="shared" si="513"/>
        <v>-0.51443627401870362</v>
      </c>
    </row>
    <row r="16419" spans="1:4" x14ac:dyDescent="0.3">
      <c r="A16419" s="4">
        <v>43411</v>
      </c>
      <c r="B16419" s="200">
        <v>19824.5</v>
      </c>
      <c r="C16419" s="201">
        <f t="shared" si="512"/>
        <v>19.8245</v>
      </c>
      <c r="D16419" s="254">
        <f t="shared" si="513"/>
        <v>-0.18327467536718434</v>
      </c>
    </row>
    <row r="16420" spans="1:4" x14ac:dyDescent="0.3">
      <c r="A16420" s="4">
        <v>43412</v>
      </c>
      <c r="B16420" s="200">
        <v>20043.8</v>
      </c>
      <c r="C16420" s="201">
        <f t="shared" si="512"/>
        <v>20.043800000000001</v>
      </c>
      <c r="D16420" s="254">
        <f t="shared" si="513"/>
        <v>1.1062069661277762</v>
      </c>
    </row>
    <row r="16421" spans="1:4" x14ac:dyDescent="0.3">
      <c r="A16421" s="4">
        <v>43413</v>
      </c>
      <c r="B16421" s="200">
        <v>20361.400000000001</v>
      </c>
      <c r="C16421" s="201">
        <f t="shared" si="512"/>
        <v>20.3614</v>
      </c>
      <c r="D16421" s="254">
        <f t="shared" si="513"/>
        <v>1.5845298795637675</v>
      </c>
    </row>
    <row r="16422" spans="1:4" x14ac:dyDescent="0.3">
      <c r="A16422" s="4">
        <v>43416</v>
      </c>
      <c r="B16422" s="200">
        <v>20317.900000000001</v>
      </c>
      <c r="C16422" s="201">
        <f t="shared" si="512"/>
        <v>20.317900000000002</v>
      </c>
      <c r="D16422" s="254">
        <f t="shared" si="513"/>
        <v>-0.21363953362735222</v>
      </c>
    </row>
    <row r="16423" spans="1:4" x14ac:dyDescent="0.3">
      <c r="A16423" s="4">
        <v>43417</v>
      </c>
      <c r="B16423" s="200">
        <v>20515.8</v>
      </c>
      <c r="C16423" s="201">
        <f t="shared" si="512"/>
        <v>20.515799999999999</v>
      </c>
      <c r="D16423" s="254">
        <f t="shared" si="513"/>
        <v>0.97401798414205043</v>
      </c>
    </row>
    <row r="16424" spans="1:4" x14ac:dyDescent="0.3">
      <c r="A16424" s="4">
        <v>43418</v>
      </c>
      <c r="B16424" s="200">
        <v>20397.900000000001</v>
      </c>
      <c r="C16424" s="201">
        <f t="shared" si="512"/>
        <v>20.3979</v>
      </c>
      <c r="D16424" s="254">
        <f t="shared" si="513"/>
        <v>-0.5746790278711944</v>
      </c>
    </row>
    <row r="16425" spans="1:4" x14ac:dyDescent="0.3">
      <c r="A16425" s="4">
        <v>43419</v>
      </c>
      <c r="B16425" s="200">
        <v>20337.099999999999</v>
      </c>
      <c r="C16425" s="201">
        <f t="shared" si="512"/>
        <v>20.3371</v>
      </c>
      <c r="D16425" s="254">
        <f t="shared" si="513"/>
        <v>-0.29806989935239336</v>
      </c>
    </row>
    <row r="16426" spans="1:4" x14ac:dyDescent="0.3">
      <c r="A16426" s="4">
        <v>43420</v>
      </c>
      <c r="B16426" s="200">
        <v>20155</v>
      </c>
      <c r="C16426" s="201">
        <f t="shared" si="512"/>
        <v>20.155000000000001</v>
      </c>
      <c r="D16426" s="254">
        <f t="shared" si="513"/>
        <v>-0.89540789984805524</v>
      </c>
    </row>
    <row r="16427" spans="1:4" x14ac:dyDescent="0.3">
      <c r="A16427" s="4">
        <v>43424</v>
      </c>
      <c r="B16427" s="200">
        <v>20412.3</v>
      </c>
      <c r="C16427" s="201">
        <f t="shared" si="512"/>
        <v>20.412299999999998</v>
      </c>
      <c r="D16427" s="254">
        <f t="shared" si="513"/>
        <v>1.2766063011659501</v>
      </c>
    </row>
    <row r="16428" spans="1:4" x14ac:dyDescent="0.3">
      <c r="A16428" s="4">
        <v>43425</v>
      </c>
      <c r="B16428" s="200">
        <v>20202.3</v>
      </c>
      <c r="C16428" s="201">
        <f t="shared" si="512"/>
        <v>20.202300000000001</v>
      </c>
      <c r="D16428" s="254">
        <f t="shared" si="513"/>
        <v>-1.0287914639702578</v>
      </c>
    </row>
    <row r="16429" spans="1:4" x14ac:dyDescent="0.3">
      <c r="A16429" s="4">
        <v>43426</v>
      </c>
      <c r="B16429" s="200">
        <v>20298.400000000001</v>
      </c>
      <c r="C16429" s="201">
        <f t="shared" si="512"/>
        <v>20.298400000000001</v>
      </c>
      <c r="D16429" s="254">
        <f t="shared" si="513"/>
        <v>0.47568841171550247</v>
      </c>
    </row>
    <row r="16430" spans="1:4" x14ac:dyDescent="0.3">
      <c r="A16430" s="4">
        <v>43427</v>
      </c>
      <c r="B16430" s="200">
        <v>20393.5</v>
      </c>
      <c r="C16430" s="201">
        <f t="shared" si="512"/>
        <v>20.3935</v>
      </c>
      <c r="D16430" s="254">
        <f t="shared" si="513"/>
        <v>0.46850983328734497</v>
      </c>
    </row>
    <row r="16431" spans="1:4" x14ac:dyDescent="0.3">
      <c r="A16431" s="4">
        <v>43430</v>
      </c>
      <c r="B16431" s="200">
        <v>20530.400000000001</v>
      </c>
      <c r="C16431" s="201">
        <f t="shared" si="512"/>
        <v>20.5304</v>
      </c>
      <c r="D16431" s="254">
        <f t="shared" si="513"/>
        <v>0.67129232353446699</v>
      </c>
    </row>
    <row r="16432" spans="1:4" x14ac:dyDescent="0.3">
      <c r="A16432" s="4">
        <v>43431</v>
      </c>
      <c r="B16432" s="200">
        <v>20497.699999999997</v>
      </c>
      <c r="C16432" s="201">
        <f t="shared" si="512"/>
        <v>20.497699999999998</v>
      </c>
      <c r="D16432" s="254">
        <f t="shared" si="513"/>
        <v>-0.15927600046762302</v>
      </c>
    </row>
    <row r="16433" spans="1:4" x14ac:dyDescent="0.3">
      <c r="A16433" s="4">
        <v>43432</v>
      </c>
      <c r="B16433" s="200">
        <v>20410.8</v>
      </c>
      <c r="C16433" s="201">
        <f t="shared" si="512"/>
        <v>20.410799999999998</v>
      </c>
      <c r="D16433" s="254">
        <f t="shared" si="513"/>
        <v>-0.42395000414680029</v>
      </c>
    </row>
    <row r="16434" spans="1:4" x14ac:dyDescent="0.3">
      <c r="A16434" s="4">
        <v>43433</v>
      </c>
      <c r="B16434" s="200">
        <v>20221.699999999997</v>
      </c>
      <c r="C16434" s="201">
        <f t="shared" si="512"/>
        <v>20.221699999999998</v>
      </c>
      <c r="D16434" s="254">
        <f t="shared" si="513"/>
        <v>-0.92647030003724096</v>
      </c>
    </row>
    <row r="16435" spans="1:4" x14ac:dyDescent="0.3">
      <c r="A16435" s="4">
        <v>43434</v>
      </c>
      <c r="B16435" s="200">
        <v>20345.5</v>
      </c>
      <c r="C16435" s="201">
        <f t="shared" si="512"/>
        <v>20.345500000000001</v>
      </c>
      <c r="D16435" s="254">
        <f t="shared" si="513"/>
        <v>0.61221361210976877</v>
      </c>
    </row>
    <row r="16436" spans="1:4" x14ac:dyDescent="0.3">
      <c r="A16436" s="4">
        <v>43437</v>
      </c>
      <c r="B16436" s="200">
        <v>20234.599999999999</v>
      </c>
      <c r="C16436" s="201">
        <f t="shared" si="512"/>
        <v>20.234599999999997</v>
      </c>
      <c r="D16436" s="254">
        <f t="shared" si="513"/>
        <v>-0.54508367943771896</v>
      </c>
    </row>
    <row r="16437" spans="1:4" x14ac:dyDescent="0.3">
      <c r="A16437" s="4">
        <v>43438</v>
      </c>
      <c r="B16437" s="200">
        <v>20512.3</v>
      </c>
      <c r="C16437" s="201">
        <f t="shared" si="512"/>
        <v>20.5123</v>
      </c>
      <c r="D16437" s="254">
        <f t="shared" si="513"/>
        <v>1.3724017277336964</v>
      </c>
    </row>
    <row r="16438" spans="1:4" x14ac:dyDescent="0.3">
      <c r="A16438" s="4">
        <v>43439</v>
      </c>
      <c r="B16438" s="200">
        <v>20567.2</v>
      </c>
      <c r="C16438" s="201">
        <f t="shared" si="512"/>
        <v>20.5672</v>
      </c>
      <c r="D16438" s="254">
        <f t="shared" si="513"/>
        <v>0.26764429147390079</v>
      </c>
    </row>
    <row r="16439" spans="1:4" x14ac:dyDescent="0.3">
      <c r="A16439" s="4">
        <v>43440</v>
      </c>
      <c r="B16439" s="200">
        <v>20470.5</v>
      </c>
      <c r="C16439" s="201">
        <f t="shared" si="512"/>
        <v>20.470500000000001</v>
      </c>
      <c r="D16439" s="254">
        <f t="shared" si="513"/>
        <v>-0.47016608969622231</v>
      </c>
    </row>
    <row r="16440" spans="1:4" x14ac:dyDescent="0.3">
      <c r="A16440" s="4">
        <v>43441</v>
      </c>
      <c r="B16440" s="200">
        <v>20260.899999999998</v>
      </c>
      <c r="C16440" s="201">
        <f t="shared" si="512"/>
        <v>20.260899999999999</v>
      </c>
      <c r="D16440" s="254">
        <f t="shared" si="513"/>
        <v>-1.0239124593927951</v>
      </c>
    </row>
    <row r="16441" spans="1:4" x14ac:dyDescent="0.3">
      <c r="A16441" s="4">
        <v>43444</v>
      </c>
      <c r="B16441" s="200">
        <v>20362.100000000002</v>
      </c>
      <c r="C16441" s="201">
        <f t="shared" si="512"/>
        <v>20.362100000000002</v>
      </c>
      <c r="D16441" s="254">
        <f t="shared" si="513"/>
        <v>0.49948422824259708</v>
      </c>
    </row>
    <row r="16442" spans="1:4" x14ac:dyDescent="0.3">
      <c r="A16442" s="4">
        <v>43445</v>
      </c>
      <c r="B16442" s="200">
        <v>20288.900000000001</v>
      </c>
      <c r="C16442" s="201">
        <f t="shared" si="512"/>
        <v>20.288900000000002</v>
      </c>
      <c r="D16442" s="254">
        <f t="shared" si="513"/>
        <v>-0.3594914080571332</v>
      </c>
    </row>
    <row r="16443" spans="1:4" x14ac:dyDescent="0.3">
      <c r="A16443" s="4">
        <v>43447</v>
      </c>
      <c r="B16443" s="200">
        <v>20256.599999999999</v>
      </c>
      <c r="C16443" s="201">
        <f t="shared" si="512"/>
        <v>20.256599999999999</v>
      </c>
      <c r="D16443" s="254">
        <f t="shared" si="513"/>
        <v>-0.15920035093082152</v>
      </c>
    </row>
    <row r="16444" spans="1:4" x14ac:dyDescent="0.3">
      <c r="A16444" s="4">
        <v>43448</v>
      </c>
      <c r="B16444" s="200">
        <v>20333.7</v>
      </c>
      <c r="C16444" s="201">
        <f t="shared" si="512"/>
        <v>20.3337</v>
      </c>
      <c r="D16444" s="254">
        <f t="shared" si="513"/>
        <v>0.38061668789433067</v>
      </c>
    </row>
    <row r="16445" spans="1:4" x14ac:dyDescent="0.3">
      <c r="A16445" s="4">
        <v>43451</v>
      </c>
      <c r="B16445" s="200">
        <v>20112.600000000002</v>
      </c>
      <c r="C16445" s="201">
        <f t="shared" si="512"/>
        <v>20.1126</v>
      </c>
      <c r="D16445" s="254">
        <f t="shared" si="513"/>
        <v>-1.0873574410953157</v>
      </c>
    </row>
    <row r="16446" spans="1:4" x14ac:dyDescent="0.3">
      <c r="A16446" s="4">
        <v>43452</v>
      </c>
      <c r="B16446" s="200">
        <v>20127.7</v>
      </c>
      <c r="C16446" s="201">
        <f t="shared" si="512"/>
        <v>20.127700000000001</v>
      </c>
      <c r="D16446" s="254">
        <f t="shared" si="513"/>
        <v>7.5077314718119403E-2</v>
      </c>
    </row>
    <row r="16447" spans="1:4" x14ac:dyDescent="0.3">
      <c r="A16447" s="4">
        <v>43453</v>
      </c>
      <c r="B16447" s="200">
        <v>20029.3</v>
      </c>
      <c r="C16447" s="201">
        <f t="shared" si="512"/>
        <v>20.029299999999999</v>
      </c>
      <c r="D16447" s="254">
        <f t="shared" si="513"/>
        <v>-0.48887851070913424</v>
      </c>
    </row>
    <row r="16448" spans="1:4" x14ac:dyDescent="0.3">
      <c r="A16448" s="4">
        <v>43454</v>
      </c>
      <c r="B16448" s="200">
        <v>19908.2</v>
      </c>
      <c r="C16448" s="201">
        <f t="shared" si="512"/>
        <v>19.908200000000001</v>
      </c>
      <c r="D16448" s="254">
        <f t="shared" si="513"/>
        <v>-0.60461424013819043</v>
      </c>
    </row>
    <row r="16449" spans="1:4" x14ac:dyDescent="0.3">
      <c r="A16449" s="4">
        <v>43455</v>
      </c>
      <c r="B16449" s="200">
        <v>19927.5</v>
      </c>
      <c r="C16449" s="201">
        <f t="shared" si="512"/>
        <v>19.927499999999998</v>
      </c>
      <c r="D16449" s="254">
        <f t="shared" si="513"/>
        <v>9.694497744647812E-2</v>
      </c>
    </row>
    <row r="16450" spans="1:4" x14ac:dyDescent="0.3">
      <c r="A16450" s="4">
        <v>43458</v>
      </c>
      <c r="B16450" s="200">
        <v>19847.3</v>
      </c>
      <c r="C16450" s="201">
        <f t="shared" si="512"/>
        <v>19.847300000000001</v>
      </c>
      <c r="D16450" s="254">
        <f t="shared" si="513"/>
        <v>-0.40245891356166519</v>
      </c>
    </row>
    <row r="16451" spans="1:4" x14ac:dyDescent="0.3">
      <c r="A16451" s="4">
        <v>43460</v>
      </c>
      <c r="B16451" s="200">
        <v>19882.3</v>
      </c>
      <c r="C16451" s="201">
        <f t="shared" si="512"/>
        <v>19.882300000000001</v>
      </c>
      <c r="D16451" s="254">
        <f t="shared" si="513"/>
        <v>0.17634640480064245</v>
      </c>
    </row>
    <row r="16452" spans="1:4" x14ac:dyDescent="0.3">
      <c r="A16452" s="4">
        <v>43461</v>
      </c>
      <c r="B16452" s="200">
        <v>19682.900000000001</v>
      </c>
      <c r="C16452" s="201">
        <f t="shared" si="512"/>
        <v>19.6829</v>
      </c>
      <c r="D16452" s="254">
        <f t="shared" si="513"/>
        <v>-1.0029020787333365</v>
      </c>
    </row>
    <row r="16453" spans="1:4" x14ac:dyDescent="0.3">
      <c r="A16453" s="4">
        <v>43462</v>
      </c>
      <c r="B16453" s="200">
        <v>19656.600000000002</v>
      </c>
      <c r="C16453" s="201">
        <f t="shared" si="512"/>
        <v>19.656600000000001</v>
      </c>
      <c r="D16453" s="254">
        <f t="shared" si="513"/>
        <v>-0.13361852166092758</v>
      </c>
    </row>
    <row r="16454" spans="1:4" x14ac:dyDescent="0.3">
      <c r="A16454" s="4">
        <v>43465</v>
      </c>
      <c r="B16454" s="200">
        <v>19651.2</v>
      </c>
      <c r="C16454" s="201">
        <f t="shared" ref="C16454:C16517" si="514">B16454/1000</f>
        <v>19.651199999999999</v>
      </c>
      <c r="D16454" s="254">
        <f t="shared" si="513"/>
        <v>-2.7471688898395019E-2</v>
      </c>
    </row>
    <row r="16455" spans="1:4" x14ac:dyDescent="0.3">
      <c r="A16455" s="4">
        <v>43467</v>
      </c>
      <c r="B16455" s="200">
        <v>19587.800000000003</v>
      </c>
      <c r="C16455" s="201">
        <f t="shared" si="514"/>
        <v>19.587800000000001</v>
      </c>
      <c r="D16455" s="254">
        <f t="shared" ref="D16455:D16518" si="515">((B16455/B16454)-1)*100</f>
        <v>-0.32262660804428522</v>
      </c>
    </row>
    <row r="16456" spans="1:4" x14ac:dyDescent="0.3">
      <c r="A16456" s="4">
        <v>43468</v>
      </c>
      <c r="B16456" s="200">
        <v>19607.3</v>
      </c>
      <c r="C16456" s="201">
        <f t="shared" si="514"/>
        <v>19.607299999999999</v>
      </c>
      <c r="D16456" s="254">
        <f t="shared" si="515"/>
        <v>9.9551761810912076E-2</v>
      </c>
    </row>
    <row r="16457" spans="1:4" x14ac:dyDescent="0.3">
      <c r="A16457" s="4">
        <v>43469</v>
      </c>
      <c r="B16457" s="200">
        <v>19490.2</v>
      </c>
      <c r="C16457" s="201">
        <f t="shared" si="514"/>
        <v>19.490200000000002</v>
      </c>
      <c r="D16457" s="254">
        <f t="shared" si="515"/>
        <v>-0.59722654317523327</v>
      </c>
    </row>
    <row r="16458" spans="1:4" x14ac:dyDescent="0.3">
      <c r="A16458" s="4">
        <v>43472</v>
      </c>
      <c r="B16458" s="200">
        <v>19320.8</v>
      </c>
      <c r="C16458" s="201">
        <f t="shared" si="514"/>
        <v>19.320799999999998</v>
      </c>
      <c r="D16458" s="254">
        <f t="shared" si="515"/>
        <v>-0.86915475469724335</v>
      </c>
    </row>
    <row r="16459" spans="1:4" x14ac:dyDescent="0.3">
      <c r="A16459" s="4">
        <v>43473</v>
      </c>
      <c r="B16459" s="200">
        <v>19347.899999999998</v>
      </c>
      <c r="C16459" s="201">
        <f t="shared" si="514"/>
        <v>19.347899999999999</v>
      </c>
      <c r="D16459" s="254">
        <f t="shared" si="515"/>
        <v>0.14026334313277378</v>
      </c>
    </row>
    <row r="16460" spans="1:4" x14ac:dyDescent="0.3">
      <c r="A16460" s="4">
        <v>43474</v>
      </c>
      <c r="B16460" s="200">
        <v>19245.599999999999</v>
      </c>
      <c r="C16460" s="201">
        <f t="shared" si="514"/>
        <v>19.2456</v>
      </c>
      <c r="D16460" s="254">
        <f t="shared" si="515"/>
        <v>-0.52873955312979781</v>
      </c>
    </row>
    <row r="16461" spans="1:4" x14ac:dyDescent="0.3">
      <c r="A16461" s="4">
        <v>43475</v>
      </c>
      <c r="B16461" s="200">
        <v>19171.399999999998</v>
      </c>
      <c r="C16461" s="201">
        <f t="shared" si="514"/>
        <v>19.171399999999998</v>
      </c>
      <c r="D16461" s="254">
        <f t="shared" si="515"/>
        <v>-0.38554266949328841</v>
      </c>
    </row>
    <row r="16462" spans="1:4" x14ac:dyDescent="0.3">
      <c r="A16462" s="4">
        <v>43476</v>
      </c>
      <c r="B16462" s="200">
        <v>19123.599999999999</v>
      </c>
      <c r="C16462" s="201">
        <f t="shared" si="514"/>
        <v>19.1236</v>
      </c>
      <c r="D16462" s="254">
        <f t="shared" si="515"/>
        <v>-0.24932973074475173</v>
      </c>
    </row>
    <row r="16463" spans="1:4" x14ac:dyDescent="0.3">
      <c r="A16463" s="4">
        <v>43479</v>
      </c>
      <c r="B16463" s="200">
        <v>19006.399999999998</v>
      </c>
      <c r="C16463" s="201">
        <f t="shared" si="514"/>
        <v>19.006399999999999</v>
      </c>
      <c r="D16463" s="254">
        <f t="shared" si="515"/>
        <v>-0.61285532012801403</v>
      </c>
    </row>
    <row r="16464" spans="1:4" x14ac:dyDescent="0.3">
      <c r="A16464" s="4">
        <v>43480</v>
      </c>
      <c r="B16464" s="200">
        <v>19045.7</v>
      </c>
      <c r="C16464" s="201">
        <f t="shared" si="514"/>
        <v>19.0457</v>
      </c>
      <c r="D16464" s="254">
        <f t="shared" si="515"/>
        <v>0.20677245559392876</v>
      </c>
    </row>
    <row r="16465" spans="1:4" x14ac:dyDescent="0.3">
      <c r="A16465" s="4">
        <v>43481</v>
      </c>
      <c r="B16465" s="200">
        <v>18990.8</v>
      </c>
      <c r="C16465" s="201">
        <f t="shared" si="514"/>
        <v>18.9908</v>
      </c>
      <c r="D16465" s="254">
        <f t="shared" si="515"/>
        <v>-0.28825404159469326</v>
      </c>
    </row>
    <row r="16466" spans="1:4" x14ac:dyDescent="0.3">
      <c r="A16466" s="4">
        <v>43482</v>
      </c>
      <c r="B16466" s="200">
        <v>19063</v>
      </c>
      <c r="C16466" s="201">
        <f t="shared" si="514"/>
        <v>19.062999999999999</v>
      </c>
      <c r="D16466" s="254">
        <f t="shared" si="515"/>
        <v>0.38018408913789159</v>
      </c>
    </row>
    <row r="16467" spans="1:4" x14ac:dyDescent="0.3">
      <c r="A16467" s="4">
        <v>43483</v>
      </c>
      <c r="B16467" s="200">
        <v>19084.399999999998</v>
      </c>
      <c r="C16467" s="201">
        <f t="shared" si="514"/>
        <v>19.084399999999999</v>
      </c>
      <c r="D16467" s="254">
        <f t="shared" si="515"/>
        <v>0.11225935057439518</v>
      </c>
    </row>
    <row r="16468" spans="1:4" x14ac:dyDescent="0.3">
      <c r="A16468" s="4">
        <v>43486</v>
      </c>
      <c r="B16468" s="200">
        <v>19190.2</v>
      </c>
      <c r="C16468" s="201">
        <f t="shared" si="514"/>
        <v>19.190200000000001</v>
      </c>
      <c r="D16468" s="254">
        <f t="shared" si="515"/>
        <v>0.55437949319865343</v>
      </c>
    </row>
    <row r="16469" spans="1:4" x14ac:dyDescent="0.3">
      <c r="A16469" s="4">
        <v>43487</v>
      </c>
      <c r="B16469" s="200">
        <v>19129.7</v>
      </c>
      <c r="C16469" s="201">
        <f t="shared" si="514"/>
        <v>19.1297</v>
      </c>
      <c r="D16469" s="254">
        <f t="shared" si="515"/>
        <v>-0.31526508321956248</v>
      </c>
    </row>
    <row r="16470" spans="1:4" x14ac:dyDescent="0.3">
      <c r="A16470" s="4">
        <v>43488</v>
      </c>
      <c r="B16470" s="200">
        <v>19077.100000000002</v>
      </c>
      <c r="C16470" s="201">
        <f t="shared" si="514"/>
        <v>19.077100000000002</v>
      </c>
      <c r="D16470" s="254">
        <f t="shared" si="515"/>
        <v>-0.27496510661431106</v>
      </c>
    </row>
    <row r="16471" spans="1:4" x14ac:dyDescent="0.3">
      <c r="A16471" s="4">
        <v>43489</v>
      </c>
      <c r="B16471" s="200">
        <v>18985.900000000001</v>
      </c>
      <c r="C16471" s="201">
        <f t="shared" si="514"/>
        <v>18.985900000000001</v>
      </c>
      <c r="D16471" s="254">
        <f t="shared" si="515"/>
        <v>-0.47806008250730336</v>
      </c>
    </row>
    <row r="16472" spans="1:4" x14ac:dyDescent="0.3">
      <c r="A16472" s="4">
        <v>43490</v>
      </c>
      <c r="B16472" s="200">
        <v>18928</v>
      </c>
      <c r="C16472" s="201">
        <f t="shared" si="514"/>
        <v>18.928000000000001</v>
      </c>
      <c r="D16472" s="254">
        <f t="shared" si="515"/>
        <v>-0.30496315686905362</v>
      </c>
    </row>
    <row r="16473" spans="1:4" x14ac:dyDescent="0.3">
      <c r="A16473" s="4">
        <v>43493</v>
      </c>
      <c r="B16473" s="200">
        <v>19038.099999999999</v>
      </c>
      <c r="C16473" s="201">
        <f t="shared" si="514"/>
        <v>19.0381</v>
      </c>
      <c r="D16473" s="254">
        <f t="shared" si="515"/>
        <v>0.581677937447167</v>
      </c>
    </row>
    <row r="16474" spans="1:4" x14ac:dyDescent="0.3">
      <c r="A16474" s="4">
        <v>43494</v>
      </c>
      <c r="B16474" s="200">
        <v>18997.2</v>
      </c>
      <c r="C16474" s="201">
        <f t="shared" si="514"/>
        <v>18.997199999999999</v>
      </c>
      <c r="D16474" s="254">
        <f t="shared" si="515"/>
        <v>-0.21483236247313853</v>
      </c>
    </row>
    <row r="16475" spans="1:4" x14ac:dyDescent="0.3">
      <c r="A16475" s="4">
        <v>43495</v>
      </c>
      <c r="B16475" s="200">
        <v>19162.3</v>
      </c>
      <c r="C16475" s="201">
        <f t="shared" si="514"/>
        <v>19.162299999999998</v>
      </c>
      <c r="D16475" s="254">
        <f t="shared" si="515"/>
        <v>0.86907544269680947</v>
      </c>
    </row>
    <row r="16476" spans="1:4" x14ac:dyDescent="0.3">
      <c r="A16476" s="4">
        <v>43496</v>
      </c>
      <c r="B16476" s="200">
        <v>19038.8</v>
      </c>
      <c r="C16476" s="201">
        <f t="shared" si="514"/>
        <v>19.038799999999998</v>
      </c>
      <c r="D16476" s="254">
        <f t="shared" si="515"/>
        <v>-0.64449465878313461</v>
      </c>
    </row>
    <row r="16477" spans="1:4" x14ac:dyDescent="0.3">
      <c r="A16477" s="4">
        <v>43497</v>
      </c>
      <c r="B16477" s="200">
        <v>19109.8</v>
      </c>
      <c r="C16477" s="201">
        <f t="shared" si="514"/>
        <v>19.1098</v>
      </c>
      <c r="D16477" s="254">
        <f t="shared" si="515"/>
        <v>0.37292266319306488</v>
      </c>
    </row>
    <row r="16478" spans="1:4" x14ac:dyDescent="0.3">
      <c r="A16478" s="4">
        <v>43501</v>
      </c>
      <c r="B16478" s="200">
        <v>19082.400000000001</v>
      </c>
      <c r="C16478" s="201">
        <f t="shared" si="514"/>
        <v>19.0824</v>
      </c>
      <c r="D16478" s="254">
        <f t="shared" si="515"/>
        <v>-0.14338192969051144</v>
      </c>
    </row>
    <row r="16479" spans="1:4" x14ac:dyDescent="0.3">
      <c r="A16479" s="4">
        <v>43502</v>
      </c>
      <c r="B16479" s="200">
        <v>19105.8</v>
      </c>
      <c r="C16479" s="201">
        <f t="shared" si="514"/>
        <v>19.105799999999999</v>
      </c>
      <c r="D16479" s="254">
        <f t="shared" si="515"/>
        <v>0.12262608476920622</v>
      </c>
    </row>
    <row r="16480" spans="1:4" x14ac:dyDescent="0.3">
      <c r="A16480" s="4">
        <v>43503</v>
      </c>
      <c r="B16480" s="200">
        <v>19080</v>
      </c>
      <c r="C16480" s="201">
        <f t="shared" si="514"/>
        <v>19.079999999999998</v>
      </c>
      <c r="D16480" s="254">
        <f t="shared" si="515"/>
        <v>-0.135037527871118</v>
      </c>
    </row>
    <row r="16481" spans="1:4" x14ac:dyDescent="0.3">
      <c r="A16481" s="4">
        <v>43504</v>
      </c>
      <c r="B16481" s="200">
        <v>19089.300000000003</v>
      </c>
      <c r="C16481" s="201">
        <f t="shared" si="514"/>
        <v>19.089300000000001</v>
      </c>
      <c r="D16481" s="254">
        <f t="shared" si="515"/>
        <v>4.8742138364787913E-2</v>
      </c>
    </row>
    <row r="16482" spans="1:4" x14ac:dyDescent="0.3">
      <c r="A16482" s="4">
        <v>43507</v>
      </c>
      <c r="B16482" s="200">
        <v>19252.400000000001</v>
      </c>
      <c r="C16482" s="201">
        <f t="shared" si="514"/>
        <v>19.252400000000002</v>
      </c>
      <c r="D16482" s="254">
        <f t="shared" si="515"/>
        <v>0.85440534749832153</v>
      </c>
    </row>
    <row r="16483" spans="1:4" x14ac:dyDescent="0.3">
      <c r="A16483" s="4">
        <v>43508</v>
      </c>
      <c r="B16483" s="200">
        <v>19259.2</v>
      </c>
      <c r="C16483" s="201">
        <f t="shared" si="514"/>
        <v>19.2592</v>
      </c>
      <c r="D16483" s="254">
        <f t="shared" si="515"/>
        <v>3.5320271758321198E-2</v>
      </c>
    </row>
    <row r="16484" spans="1:4" x14ac:dyDescent="0.3">
      <c r="A16484" s="4">
        <v>43509</v>
      </c>
      <c r="B16484" s="200">
        <v>19408.400000000001</v>
      </c>
      <c r="C16484" s="201">
        <f t="shared" si="514"/>
        <v>19.4084</v>
      </c>
      <c r="D16484" s="254">
        <f t="shared" si="515"/>
        <v>0.77469469136828284</v>
      </c>
    </row>
    <row r="16485" spans="1:4" x14ac:dyDescent="0.3">
      <c r="A16485" s="4">
        <v>43510</v>
      </c>
      <c r="B16485" s="200">
        <v>19356.899999999998</v>
      </c>
      <c r="C16485" s="201">
        <f t="shared" si="514"/>
        <v>19.3569</v>
      </c>
      <c r="D16485" s="254">
        <f t="shared" si="515"/>
        <v>-0.26534902413389849</v>
      </c>
    </row>
    <row r="16486" spans="1:4" x14ac:dyDescent="0.3">
      <c r="A16486" s="4">
        <v>43511</v>
      </c>
      <c r="B16486" s="200">
        <v>19362.5</v>
      </c>
      <c r="C16486" s="201">
        <f t="shared" si="514"/>
        <v>19.362500000000001</v>
      </c>
      <c r="D16486" s="254">
        <f t="shared" si="515"/>
        <v>2.8930252261472056E-2</v>
      </c>
    </row>
    <row r="16487" spans="1:4" x14ac:dyDescent="0.3">
      <c r="A16487" s="4">
        <v>43514</v>
      </c>
      <c r="B16487" s="200">
        <v>19257.8</v>
      </c>
      <c r="C16487" s="201">
        <f t="shared" si="514"/>
        <v>19.2578</v>
      </c>
      <c r="D16487" s="254">
        <f t="shared" si="515"/>
        <v>-0.54073595868302515</v>
      </c>
    </row>
    <row r="16488" spans="1:4" x14ac:dyDescent="0.3">
      <c r="A16488" s="4">
        <v>43515</v>
      </c>
      <c r="B16488" s="200">
        <v>19177.800000000003</v>
      </c>
      <c r="C16488" s="201">
        <f t="shared" si="514"/>
        <v>19.177800000000001</v>
      </c>
      <c r="D16488" s="254">
        <f t="shared" si="515"/>
        <v>-0.41541609114227329</v>
      </c>
    </row>
    <row r="16489" spans="1:4" x14ac:dyDescent="0.3">
      <c r="A16489" s="4">
        <v>43516</v>
      </c>
      <c r="B16489" s="200">
        <v>19183.5</v>
      </c>
      <c r="C16489" s="201">
        <f t="shared" si="514"/>
        <v>19.183499999999999</v>
      </c>
      <c r="D16489" s="254">
        <f t="shared" si="515"/>
        <v>2.9721865907439415E-2</v>
      </c>
    </row>
    <row r="16490" spans="1:4" x14ac:dyDescent="0.3">
      <c r="A16490" s="4">
        <v>43517</v>
      </c>
      <c r="B16490" s="200">
        <v>19265.2</v>
      </c>
      <c r="C16490" s="201">
        <f t="shared" si="514"/>
        <v>19.2652</v>
      </c>
      <c r="D16490" s="254">
        <f t="shared" si="515"/>
        <v>0.4258868298277152</v>
      </c>
    </row>
    <row r="16491" spans="1:4" x14ac:dyDescent="0.3">
      <c r="A16491" s="4">
        <v>43518</v>
      </c>
      <c r="B16491" s="200">
        <v>19139.399999999998</v>
      </c>
      <c r="C16491" s="201">
        <f t="shared" si="514"/>
        <v>19.139399999999998</v>
      </c>
      <c r="D16491" s="254">
        <f t="shared" si="515"/>
        <v>-0.65299088511929781</v>
      </c>
    </row>
    <row r="16492" spans="1:4" x14ac:dyDescent="0.3">
      <c r="A16492" s="4">
        <v>43521</v>
      </c>
      <c r="B16492" s="200">
        <v>19118.5</v>
      </c>
      <c r="C16492" s="201">
        <f t="shared" si="514"/>
        <v>19.118500000000001</v>
      </c>
      <c r="D16492" s="254">
        <f t="shared" si="515"/>
        <v>-0.1091988254595111</v>
      </c>
    </row>
    <row r="16493" spans="1:4" x14ac:dyDescent="0.3">
      <c r="A16493" s="4">
        <v>43522</v>
      </c>
      <c r="B16493" s="200">
        <v>19163</v>
      </c>
      <c r="C16493" s="201">
        <f t="shared" si="514"/>
        <v>19.163</v>
      </c>
      <c r="D16493" s="254">
        <f t="shared" si="515"/>
        <v>0.23275884614377684</v>
      </c>
    </row>
    <row r="16494" spans="1:4" x14ac:dyDescent="0.3">
      <c r="A16494" s="4">
        <v>43523</v>
      </c>
      <c r="B16494" s="200">
        <v>19220.099999999999</v>
      </c>
      <c r="C16494" s="201">
        <f t="shared" si="514"/>
        <v>19.220099999999999</v>
      </c>
      <c r="D16494" s="254">
        <f t="shared" si="515"/>
        <v>0.29797004644365188</v>
      </c>
    </row>
    <row r="16495" spans="1:4" x14ac:dyDescent="0.3">
      <c r="A16495" s="4">
        <v>43524</v>
      </c>
      <c r="B16495" s="200">
        <v>19260.7</v>
      </c>
      <c r="C16495" s="201">
        <f t="shared" si="514"/>
        <v>19.2607</v>
      </c>
      <c r="D16495" s="254">
        <f t="shared" si="515"/>
        <v>0.21123719439546385</v>
      </c>
    </row>
    <row r="16496" spans="1:4" x14ac:dyDescent="0.3">
      <c r="A16496" s="4">
        <v>43525</v>
      </c>
      <c r="B16496" s="200">
        <v>19297.8</v>
      </c>
      <c r="C16496" s="201">
        <f t="shared" si="514"/>
        <v>19.297799999999999</v>
      </c>
      <c r="D16496" s="254">
        <f t="shared" si="515"/>
        <v>0.19262020591150897</v>
      </c>
    </row>
    <row r="16497" spans="1:4" x14ac:dyDescent="0.3">
      <c r="A16497" s="4">
        <v>43528</v>
      </c>
      <c r="B16497" s="200">
        <v>19303.899999999998</v>
      </c>
      <c r="C16497" s="201">
        <f t="shared" si="514"/>
        <v>19.303899999999999</v>
      </c>
      <c r="D16497" s="254">
        <f t="shared" si="515"/>
        <v>3.1609820808586875E-2</v>
      </c>
    </row>
    <row r="16498" spans="1:4" x14ac:dyDescent="0.3">
      <c r="A16498" s="4">
        <v>43529</v>
      </c>
      <c r="B16498" s="200">
        <v>19259.699999999997</v>
      </c>
      <c r="C16498" s="201">
        <f t="shared" si="514"/>
        <v>19.259699999999999</v>
      </c>
      <c r="D16498" s="254">
        <f t="shared" si="515"/>
        <v>-0.22896927563860192</v>
      </c>
    </row>
    <row r="16499" spans="1:4" x14ac:dyDescent="0.3">
      <c r="A16499" s="4">
        <v>43530</v>
      </c>
      <c r="B16499" s="200">
        <v>19370.8</v>
      </c>
      <c r="C16499" s="201">
        <f t="shared" si="514"/>
        <v>19.370799999999999</v>
      </c>
      <c r="D16499" s="254">
        <f t="shared" si="515"/>
        <v>0.57685218357503842</v>
      </c>
    </row>
    <row r="16500" spans="1:4" x14ac:dyDescent="0.3">
      <c r="A16500" s="4">
        <v>43531</v>
      </c>
      <c r="B16500" s="200">
        <v>19522.5</v>
      </c>
      <c r="C16500" s="201">
        <f t="shared" si="514"/>
        <v>19.522500000000001</v>
      </c>
      <c r="D16500" s="254">
        <f t="shared" si="515"/>
        <v>0.78313750593677067</v>
      </c>
    </row>
    <row r="16501" spans="1:4" x14ac:dyDescent="0.3">
      <c r="A16501" s="4">
        <v>43532</v>
      </c>
      <c r="B16501" s="200">
        <v>19490.2</v>
      </c>
      <c r="C16501" s="201">
        <f t="shared" si="514"/>
        <v>19.490200000000002</v>
      </c>
      <c r="D16501" s="254">
        <f t="shared" si="515"/>
        <v>-0.16545012165449791</v>
      </c>
    </row>
    <row r="16502" spans="1:4" x14ac:dyDescent="0.3">
      <c r="A16502" s="4">
        <v>43535</v>
      </c>
      <c r="B16502" s="200">
        <v>19424.3</v>
      </c>
      <c r="C16502" s="201">
        <f t="shared" si="514"/>
        <v>19.424299999999999</v>
      </c>
      <c r="D16502" s="254">
        <f t="shared" si="515"/>
        <v>-0.338118644241725</v>
      </c>
    </row>
    <row r="16503" spans="1:4" x14ac:dyDescent="0.3">
      <c r="A16503" s="4">
        <v>43536</v>
      </c>
      <c r="B16503" s="200">
        <v>19304.900000000001</v>
      </c>
      <c r="C16503" s="201">
        <f t="shared" si="514"/>
        <v>19.3049</v>
      </c>
      <c r="D16503" s="254">
        <f t="shared" si="515"/>
        <v>-0.61469396580570157</v>
      </c>
    </row>
    <row r="16504" spans="1:4" x14ac:dyDescent="0.3">
      <c r="A16504" s="4">
        <v>43537</v>
      </c>
      <c r="B16504" s="200">
        <v>19332</v>
      </c>
      <c r="C16504" s="201">
        <f t="shared" si="514"/>
        <v>19.332000000000001</v>
      </c>
      <c r="D16504" s="254">
        <f t="shared" si="515"/>
        <v>0.14037886754139084</v>
      </c>
    </row>
    <row r="16505" spans="1:4" x14ac:dyDescent="0.3">
      <c r="A16505" s="4">
        <v>43538</v>
      </c>
      <c r="B16505" s="200">
        <v>19323.3</v>
      </c>
      <c r="C16505" s="201">
        <f t="shared" si="514"/>
        <v>19.3233</v>
      </c>
      <c r="D16505" s="254">
        <f t="shared" si="515"/>
        <v>-4.5003103662322186E-2</v>
      </c>
    </row>
    <row r="16506" spans="1:4" x14ac:dyDescent="0.3">
      <c r="A16506" s="4">
        <v>43539</v>
      </c>
      <c r="B16506" s="200">
        <v>19217.600000000002</v>
      </c>
      <c r="C16506" s="201">
        <f t="shared" si="514"/>
        <v>19.217600000000001</v>
      </c>
      <c r="D16506" s="254">
        <f t="shared" si="515"/>
        <v>-0.54700801622910022</v>
      </c>
    </row>
    <row r="16507" spans="1:4" x14ac:dyDescent="0.3">
      <c r="A16507" s="4">
        <v>43543</v>
      </c>
      <c r="B16507" s="200">
        <v>19000.399999999998</v>
      </c>
      <c r="C16507" s="201">
        <f t="shared" si="514"/>
        <v>19.000399999999999</v>
      </c>
      <c r="D16507" s="254">
        <f t="shared" si="515"/>
        <v>-1.1302139705270386</v>
      </c>
    </row>
    <row r="16508" spans="1:4" x14ac:dyDescent="0.3">
      <c r="A16508" s="4">
        <v>43544</v>
      </c>
      <c r="B16508" s="200">
        <v>18909.8</v>
      </c>
      <c r="C16508" s="201">
        <f t="shared" si="514"/>
        <v>18.909800000000001</v>
      </c>
      <c r="D16508" s="254">
        <f t="shared" si="515"/>
        <v>-0.47683206669332234</v>
      </c>
    </row>
    <row r="16509" spans="1:4" x14ac:dyDescent="0.3">
      <c r="A16509" s="4">
        <v>43545</v>
      </c>
      <c r="B16509" s="200">
        <v>18869.399999999998</v>
      </c>
      <c r="C16509" s="201">
        <f t="shared" si="514"/>
        <v>18.869399999999999</v>
      </c>
      <c r="D16509" s="254">
        <f t="shared" si="515"/>
        <v>-0.21364583443506113</v>
      </c>
    </row>
    <row r="16510" spans="1:4" x14ac:dyDescent="0.3">
      <c r="A16510" s="4">
        <v>43546</v>
      </c>
      <c r="B16510" s="200">
        <v>19136.900000000001</v>
      </c>
      <c r="C16510" s="201">
        <f t="shared" si="514"/>
        <v>19.136900000000001</v>
      </c>
      <c r="D16510" s="254">
        <f t="shared" si="515"/>
        <v>1.4176391406192312</v>
      </c>
    </row>
    <row r="16511" spans="1:4" x14ac:dyDescent="0.3">
      <c r="A16511" s="4">
        <v>43549</v>
      </c>
      <c r="B16511" s="200">
        <v>19015.099999999999</v>
      </c>
      <c r="C16511" s="201">
        <f t="shared" si="514"/>
        <v>19.015099999999997</v>
      </c>
      <c r="D16511" s="254">
        <f t="shared" si="515"/>
        <v>-0.63646672136031812</v>
      </c>
    </row>
    <row r="16512" spans="1:4" x14ac:dyDescent="0.3">
      <c r="A16512" s="4">
        <v>43550</v>
      </c>
      <c r="B16512" s="200">
        <v>19098.900000000001</v>
      </c>
      <c r="C16512" s="201">
        <f t="shared" si="514"/>
        <v>19.0989</v>
      </c>
      <c r="D16512" s="254">
        <f t="shared" si="515"/>
        <v>0.44070238915390192</v>
      </c>
    </row>
    <row r="16513" spans="1:4" x14ac:dyDescent="0.3">
      <c r="A16513" s="4">
        <v>43551</v>
      </c>
      <c r="B16513" s="200">
        <v>19320.099999999999</v>
      </c>
      <c r="C16513" s="201">
        <f t="shared" si="514"/>
        <v>19.3201</v>
      </c>
      <c r="D16513" s="254">
        <f t="shared" si="515"/>
        <v>1.1581818848205749</v>
      </c>
    </row>
    <row r="16514" spans="1:4" x14ac:dyDescent="0.3">
      <c r="A16514" s="4">
        <v>43552</v>
      </c>
      <c r="B16514" s="200">
        <v>19379.3</v>
      </c>
      <c r="C16514" s="201">
        <f t="shared" si="514"/>
        <v>19.379300000000001</v>
      </c>
      <c r="D16514" s="254">
        <f t="shared" si="515"/>
        <v>0.30641663345427617</v>
      </c>
    </row>
    <row r="16515" spans="1:4" x14ac:dyDescent="0.3">
      <c r="A16515" s="4">
        <v>43553</v>
      </c>
      <c r="B16515" s="200">
        <v>19377.900000000001</v>
      </c>
      <c r="C16515" s="201">
        <f t="shared" si="514"/>
        <v>19.3779</v>
      </c>
      <c r="D16515" s="254">
        <f t="shared" si="515"/>
        <v>-7.2242031445846067E-3</v>
      </c>
    </row>
    <row r="16516" spans="1:4" x14ac:dyDescent="0.3">
      <c r="A16516" s="4">
        <v>43556</v>
      </c>
      <c r="B16516" s="200">
        <v>19216.899999999998</v>
      </c>
      <c r="C16516" s="201">
        <f t="shared" si="514"/>
        <v>19.216899999999999</v>
      </c>
      <c r="D16516" s="254">
        <f t="shared" si="515"/>
        <v>-0.8308433834419815</v>
      </c>
    </row>
    <row r="16517" spans="1:4" x14ac:dyDescent="0.3">
      <c r="A16517" s="4">
        <v>43557</v>
      </c>
      <c r="B16517" s="200">
        <v>19227.900000000001</v>
      </c>
      <c r="C16517" s="201">
        <f t="shared" si="514"/>
        <v>19.227900000000002</v>
      </c>
      <c r="D16517" s="254">
        <f t="shared" si="515"/>
        <v>5.7241282412889838E-2</v>
      </c>
    </row>
    <row r="16518" spans="1:4" x14ac:dyDescent="0.3">
      <c r="A16518" s="4">
        <v>43558</v>
      </c>
      <c r="B16518" s="200">
        <v>19180.5</v>
      </c>
      <c r="C16518" s="201">
        <f t="shared" ref="C16518:C16581" si="516">B16518/1000</f>
        <v>19.180499999999999</v>
      </c>
      <c r="D16518" s="254">
        <f t="shared" si="515"/>
        <v>-0.24651678030362945</v>
      </c>
    </row>
    <row r="16519" spans="1:4" x14ac:dyDescent="0.3">
      <c r="A16519" s="4">
        <v>43559</v>
      </c>
      <c r="B16519" s="200">
        <v>19172.8</v>
      </c>
      <c r="C16519" s="201">
        <f t="shared" si="516"/>
        <v>19.172799999999999</v>
      </c>
      <c r="D16519" s="254">
        <f t="shared" ref="D16519:D16582" si="517">((B16519/B16518)-1)*100</f>
        <v>-4.0144938870212421E-2</v>
      </c>
    </row>
    <row r="16520" spans="1:4" x14ac:dyDescent="0.3">
      <c r="A16520" s="4">
        <v>43560</v>
      </c>
      <c r="B16520" s="200">
        <v>19080.5</v>
      </c>
      <c r="C16520" s="201">
        <f t="shared" si="516"/>
        <v>19.080500000000001</v>
      </c>
      <c r="D16520" s="254">
        <f t="shared" si="517"/>
        <v>-0.48141116581823518</v>
      </c>
    </row>
    <row r="16521" spans="1:4" x14ac:dyDescent="0.3">
      <c r="A16521" s="4">
        <v>43563</v>
      </c>
      <c r="B16521" s="200">
        <v>18970.099999999999</v>
      </c>
      <c r="C16521" s="201">
        <f t="shared" si="516"/>
        <v>18.970099999999999</v>
      </c>
      <c r="D16521" s="254">
        <f t="shared" si="517"/>
        <v>-0.57860118969629282</v>
      </c>
    </row>
    <row r="16522" spans="1:4" x14ac:dyDescent="0.3">
      <c r="A16522" s="4">
        <v>43564</v>
      </c>
      <c r="B16522" s="200">
        <v>18922.899999999998</v>
      </c>
      <c r="C16522" s="201">
        <f t="shared" si="516"/>
        <v>18.922899999999998</v>
      </c>
      <c r="D16522" s="254">
        <f t="shared" si="517"/>
        <v>-0.24881260509961312</v>
      </c>
    </row>
    <row r="16523" spans="1:4" x14ac:dyDescent="0.3">
      <c r="A16523" s="4">
        <v>43565</v>
      </c>
      <c r="B16523" s="200">
        <v>18836</v>
      </c>
      <c r="C16523" s="201">
        <f t="shared" si="516"/>
        <v>18.835999999999999</v>
      </c>
      <c r="D16523" s="254">
        <f t="shared" si="517"/>
        <v>-0.459231935908333</v>
      </c>
    </row>
    <row r="16524" spans="1:4" x14ac:dyDescent="0.3">
      <c r="A16524" s="4">
        <v>43566</v>
      </c>
      <c r="B16524" s="200">
        <v>18843.2</v>
      </c>
      <c r="C16524" s="201">
        <f t="shared" si="516"/>
        <v>18.8432</v>
      </c>
      <c r="D16524" s="254">
        <f t="shared" si="517"/>
        <v>3.822467615204328E-2</v>
      </c>
    </row>
    <row r="16525" spans="1:4" x14ac:dyDescent="0.3">
      <c r="A16525" s="4">
        <v>43567</v>
      </c>
      <c r="B16525" s="200">
        <v>18771.899999999998</v>
      </c>
      <c r="C16525" s="201">
        <f t="shared" si="516"/>
        <v>18.771899999999999</v>
      </c>
      <c r="D16525" s="254">
        <f t="shared" si="517"/>
        <v>-0.37838583680055438</v>
      </c>
    </row>
    <row r="16526" spans="1:4" x14ac:dyDescent="0.3">
      <c r="A16526" s="4">
        <v>43570</v>
      </c>
      <c r="B16526" s="200">
        <v>18848.900000000001</v>
      </c>
      <c r="C16526" s="201">
        <f t="shared" si="516"/>
        <v>18.8489</v>
      </c>
      <c r="D16526" s="254">
        <f t="shared" si="517"/>
        <v>0.41018756758774977</v>
      </c>
    </row>
    <row r="16527" spans="1:4" x14ac:dyDescent="0.3">
      <c r="A16527" s="4">
        <v>43571</v>
      </c>
      <c r="B16527" s="200">
        <v>18951.599999999999</v>
      </c>
      <c r="C16527" s="201">
        <f t="shared" si="516"/>
        <v>18.951599999999999</v>
      </c>
      <c r="D16527" s="254">
        <f t="shared" si="517"/>
        <v>0.5448593817145575</v>
      </c>
    </row>
    <row r="16528" spans="1:4" x14ac:dyDescent="0.3">
      <c r="A16528" s="4">
        <v>43572</v>
      </c>
      <c r="B16528" s="200">
        <v>18848</v>
      </c>
      <c r="C16528" s="201">
        <f t="shared" si="516"/>
        <v>18.847999999999999</v>
      </c>
      <c r="D16528" s="254">
        <f t="shared" si="517"/>
        <v>-0.54665569134003666</v>
      </c>
    </row>
    <row r="16529" spans="1:4" x14ac:dyDescent="0.3">
      <c r="A16529" s="4">
        <v>43577</v>
      </c>
      <c r="B16529" s="200">
        <v>18835.899999999998</v>
      </c>
      <c r="C16529" s="201">
        <f t="shared" si="516"/>
        <v>18.835899999999999</v>
      </c>
      <c r="D16529" s="254">
        <f t="shared" si="517"/>
        <v>-6.4197792869280512E-2</v>
      </c>
    </row>
    <row r="16530" spans="1:4" x14ac:dyDescent="0.3">
      <c r="A16530" s="4">
        <v>43578</v>
      </c>
      <c r="B16530" s="200">
        <v>18957.8</v>
      </c>
      <c r="C16530" s="201">
        <f t="shared" si="516"/>
        <v>18.957799999999999</v>
      </c>
      <c r="D16530" s="254">
        <f t="shared" si="517"/>
        <v>0.64716843899150778</v>
      </c>
    </row>
    <row r="16531" spans="1:4" x14ac:dyDescent="0.3">
      <c r="A16531" s="4">
        <v>43579</v>
      </c>
      <c r="B16531" s="200">
        <v>19004.599999999999</v>
      </c>
      <c r="C16531" s="201">
        <f t="shared" si="516"/>
        <v>19.0046</v>
      </c>
      <c r="D16531" s="254">
        <f t="shared" si="517"/>
        <v>0.24686408760510314</v>
      </c>
    </row>
    <row r="16532" spans="1:4" x14ac:dyDescent="0.3">
      <c r="A16532" s="4">
        <v>43580</v>
      </c>
      <c r="B16532" s="200">
        <v>19094.2</v>
      </c>
      <c r="C16532" s="201">
        <f t="shared" si="516"/>
        <v>19.094200000000001</v>
      </c>
      <c r="D16532" s="254">
        <f t="shared" si="517"/>
        <v>0.47146480325817031</v>
      </c>
    </row>
    <row r="16533" spans="1:4" x14ac:dyDescent="0.3">
      <c r="A16533" s="4">
        <v>43581</v>
      </c>
      <c r="B16533" s="200">
        <v>18941.400000000001</v>
      </c>
      <c r="C16533" s="201">
        <f t="shared" si="516"/>
        <v>18.941400000000002</v>
      </c>
      <c r="D16533" s="254">
        <f t="shared" si="517"/>
        <v>-0.80024300572948404</v>
      </c>
    </row>
    <row r="16534" spans="1:4" x14ac:dyDescent="0.3">
      <c r="A16534" s="4">
        <v>43584</v>
      </c>
      <c r="B16534" s="200">
        <v>19012</v>
      </c>
      <c r="C16534" s="201">
        <f t="shared" si="516"/>
        <v>19.012</v>
      </c>
      <c r="D16534" s="254">
        <f t="shared" si="517"/>
        <v>0.37272852059508921</v>
      </c>
    </row>
    <row r="16535" spans="1:4" x14ac:dyDescent="0.3">
      <c r="A16535" s="4">
        <v>43585</v>
      </c>
      <c r="B16535" s="200">
        <v>19009.899999999998</v>
      </c>
      <c r="C16535" s="201">
        <f t="shared" si="516"/>
        <v>19.009899999999998</v>
      </c>
      <c r="D16535" s="254">
        <f t="shared" si="517"/>
        <v>-1.1045655375563346E-2</v>
      </c>
    </row>
    <row r="16536" spans="1:4" x14ac:dyDescent="0.3">
      <c r="A16536" s="4">
        <v>43587</v>
      </c>
      <c r="B16536" s="200">
        <v>19101.400000000001</v>
      </c>
      <c r="C16536" s="201">
        <f t="shared" si="516"/>
        <v>19.101400000000002</v>
      </c>
      <c r="D16536" s="254">
        <f t="shared" si="517"/>
        <v>0.4813281500692046</v>
      </c>
    </row>
    <row r="16537" spans="1:4" x14ac:dyDescent="0.3">
      <c r="A16537" s="4">
        <v>43588</v>
      </c>
      <c r="B16537" s="200">
        <v>19001.2</v>
      </c>
      <c r="C16537" s="201">
        <f t="shared" si="516"/>
        <v>19.001200000000001</v>
      </c>
      <c r="D16537" s="254">
        <f t="shared" si="517"/>
        <v>-0.52456887976798372</v>
      </c>
    </row>
    <row r="16538" spans="1:4" x14ac:dyDescent="0.3">
      <c r="A16538" s="4">
        <v>43591</v>
      </c>
      <c r="B16538" s="200">
        <v>18978.100000000002</v>
      </c>
      <c r="C16538" s="201">
        <f t="shared" si="516"/>
        <v>18.978100000000001</v>
      </c>
      <c r="D16538" s="254">
        <f t="shared" si="517"/>
        <v>-0.12157126918299621</v>
      </c>
    </row>
    <row r="16539" spans="1:4" x14ac:dyDescent="0.3">
      <c r="A16539" s="4">
        <v>43592</v>
      </c>
      <c r="B16539" s="200">
        <v>19049.900000000001</v>
      </c>
      <c r="C16539" s="201">
        <f t="shared" si="516"/>
        <v>19.049900000000001</v>
      </c>
      <c r="D16539" s="254">
        <f t="shared" si="517"/>
        <v>0.37833081288431991</v>
      </c>
    </row>
    <row r="16540" spans="1:4" x14ac:dyDescent="0.3">
      <c r="A16540" s="4">
        <v>43593</v>
      </c>
      <c r="B16540" s="200">
        <v>19083.7</v>
      </c>
      <c r="C16540" s="201">
        <f t="shared" si="516"/>
        <v>19.0837</v>
      </c>
      <c r="D16540" s="254">
        <f t="shared" si="517"/>
        <v>0.17742875290682747</v>
      </c>
    </row>
    <row r="16541" spans="1:4" x14ac:dyDescent="0.3">
      <c r="A16541" s="4">
        <v>43594</v>
      </c>
      <c r="B16541" s="200">
        <v>19262.3</v>
      </c>
      <c r="C16541" s="201">
        <f t="shared" si="516"/>
        <v>19.2623</v>
      </c>
      <c r="D16541" s="254">
        <f t="shared" si="517"/>
        <v>0.93587721458625595</v>
      </c>
    </row>
    <row r="16542" spans="1:4" x14ac:dyDescent="0.3">
      <c r="A16542" s="4">
        <v>43595</v>
      </c>
      <c r="B16542" s="200">
        <v>19137.399999999998</v>
      </c>
      <c r="C16542" s="201">
        <f t="shared" si="516"/>
        <v>19.1374</v>
      </c>
      <c r="D16542" s="254">
        <f t="shared" si="517"/>
        <v>-0.64841685572336605</v>
      </c>
    </row>
    <row r="16543" spans="1:4" x14ac:dyDescent="0.3">
      <c r="A16543" s="4">
        <v>43598</v>
      </c>
      <c r="B16543" s="200">
        <v>19192.8</v>
      </c>
      <c r="C16543" s="201">
        <f t="shared" si="516"/>
        <v>19.192799999999998</v>
      </c>
      <c r="D16543" s="254">
        <f t="shared" si="517"/>
        <v>0.28948551004839285</v>
      </c>
    </row>
    <row r="16544" spans="1:4" x14ac:dyDescent="0.3">
      <c r="A16544" s="4">
        <v>43599</v>
      </c>
      <c r="B16544" s="200">
        <v>19142.7</v>
      </c>
      <c r="C16544" s="201">
        <f t="shared" si="516"/>
        <v>19.142700000000001</v>
      </c>
      <c r="D16544" s="254">
        <f t="shared" si="517"/>
        <v>-0.26103538827059181</v>
      </c>
    </row>
    <row r="16545" spans="1:4" x14ac:dyDescent="0.3">
      <c r="A16545" s="4">
        <v>43600</v>
      </c>
      <c r="B16545" s="200">
        <v>19123.599999999999</v>
      </c>
      <c r="C16545" s="201">
        <f t="shared" si="516"/>
        <v>19.1236</v>
      </c>
      <c r="D16545" s="254">
        <f t="shared" si="517"/>
        <v>-9.9776938467421861E-2</v>
      </c>
    </row>
    <row r="16546" spans="1:4" x14ac:dyDescent="0.3">
      <c r="A16546" s="4">
        <v>43601</v>
      </c>
      <c r="B16546" s="200">
        <v>19071</v>
      </c>
      <c r="C16546" s="201">
        <f t="shared" si="516"/>
        <v>19.071000000000002</v>
      </c>
      <c r="D16546" s="254">
        <f t="shared" si="517"/>
        <v>-0.27505281432365081</v>
      </c>
    </row>
    <row r="16547" spans="1:4" x14ac:dyDescent="0.3">
      <c r="A16547" s="4">
        <v>43602</v>
      </c>
      <c r="B16547" s="200">
        <v>19145.399999999998</v>
      </c>
      <c r="C16547" s="201">
        <f t="shared" si="516"/>
        <v>19.145399999999999</v>
      </c>
      <c r="D16547" s="254">
        <f t="shared" si="517"/>
        <v>0.39012112631744422</v>
      </c>
    </row>
    <row r="16548" spans="1:4" x14ac:dyDescent="0.3">
      <c r="A16548" s="4">
        <v>43605</v>
      </c>
      <c r="B16548" s="200">
        <v>19090.800000000003</v>
      </c>
      <c r="C16548" s="201">
        <f t="shared" si="516"/>
        <v>19.090800000000002</v>
      </c>
      <c r="D16548" s="254">
        <f t="shared" si="517"/>
        <v>-0.28518599768088126</v>
      </c>
    </row>
    <row r="16549" spans="1:4" x14ac:dyDescent="0.3">
      <c r="A16549" s="4">
        <v>43606</v>
      </c>
      <c r="B16549" s="200">
        <v>19030.899999999998</v>
      </c>
      <c r="C16549" s="201">
        <f t="shared" si="516"/>
        <v>19.030899999999999</v>
      </c>
      <c r="D16549" s="254">
        <f t="shared" si="517"/>
        <v>-0.31376369769734458</v>
      </c>
    </row>
    <row r="16550" spans="1:4" x14ac:dyDescent="0.3">
      <c r="A16550" s="4">
        <v>43607</v>
      </c>
      <c r="B16550" s="200">
        <v>18975.5</v>
      </c>
      <c r="C16550" s="201">
        <f t="shared" si="516"/>
        <v>18.9755</v>
      </c>
      <c r="D16550" s="254">
        <f t="shared" si="517"/>
        <v>-0.2911055178682953</v>
      </c>
    </row>
    <row r="16551" spans="1:4" x14ac:dyDescent="0.3">
      <c r="A16551" s="4">
        <v>43608</v>
      </c>
      <c r="B16551" s="200">
        <v>19012.2</v>
      </c>
      <c r="C16551" s="201">
        <f t="shared" si="516"/>
        <v>19.0122</v>
      </c>
      <c r="D16551" s="254">
        <f t="shared" si="517"/>
        <v>0.19340728834549292</v>
      </c>
    </row>
    <row r="16552" spans="1:4" x14ac:dyDescent="0.3">
      <c r="A16552" s="4">
        <v>43609</v>
      </c>
      <c r="B16552" s="200">
        <v>19065.8</v>
      </c>
      <c r="C16552" s="201">
        <f t="shared" si="516"/>
        <v>19.065799999999999</v>
      </c>
      <c r="D16552" s="254">
        <f t="shared" si="517"/>
        <v>0.28192423812076761</v>
      </c>
    </row>
    <row r="16553" spans="1:4" x14ac:dyDescent="0.3">
      <c r="A16553" s="4">
        <v>43612</v>
      </c>
      <c r="B16553" s="200">
        <v>19052.099999999999</v>
      </c>
      <c r="C16553" s="201">
        <f t="shared" si="516"/>
        <v>19.052099999999999</v>
      </c>
      <c r="D16553" s="254">
        <f t="shared" si="517"/>
        <v>-7.1856413053739132E-2</v>
      </c>
    </row>
    <row r="16554" spans="1:4" x14ac:dyDescent="0.3">
      <c r="A16554" s="4">
        <v>43613</v>
      </c>
      <c r="B16554" s="200">
        <v>19165.199999999997</v>
      </c>
      <c r="C16554" s="201">
        <f t="shared" si="516"/>
        <v>19.165199999999999</v>
      </c>
      <c r="D16554" s="254">
        <f t="shared" si="517"/>
        <v>0.59363534728453793</v>
      </c>
    </row>
    <row r="16555" spans="1:4" x14ac:dyDescent="0.3">
      <c r="A16555" s="4">
        <v>43614</v>
      </c>
      <c r="B16555" s="200">
        <v>19239.5</v>
      </c>
      <c r="C16555" s="201">
        <f t="shared" si="516"/>
        <v>19.2395</v>
      </c>
      <c r="D16555" s="254">
        <f t="shared" si="517"/>
        <v>0.38768184000168571</v>
      </c>
    </row>
    <row r="16556" spans="1:4" x14ac:dyDescent="0.3">
      <c r="A16556" s="4">
        <v>43615</v>
      </c>
      <c r="B16556" s="200">
        <v>19068.3</v>
      </c>
      <c r="C16556" s="201">
        <f t="shared" si="516"/>
        <v>19.068300000000001</v>
      </c>
      <c r="D16556" s="254">
        <f t="shared" si="517"/>
        <v>-0.88983601444944105</v>
      </c>
    </row>
    <row r="16557" spans="1:4" x14ac:dyDescent="0.3">
      <c r="A16557" s="4">
        <v>43616</v>
      </c>
      <c r="B16557" s="200">
        <v>19642.600000000002</v>
      </c>
      <c r="C16557" s="201">
        <f t="shared" si="516"/>
        <v>19.642600000000002</v>
      </c>
      <c r="D16557" s="254">
        <f t="shared" si="517"/>
        <v>3.0118049327942265</v>
      </c>
    </row>
    <row r="16558" spans="1:4" x14ac:dyDescent="0.3">
      <c r="A16558" s="4">
        <v>43619</v>
      </c>
      <c r="B16558" s="200">
        <v>19760.899999999998</v>
      </c>
      <c r="C16558" s="201">
        <f t="shared" si="516"/>
        <v>19.760899999999999</v>
      </c>
      <c r="D16558" s="254">
        <f t="shared" si="517"/>
        <v>0.60226242961722853</v>
      </c>
    </row>
    <row r="16559" spans="1:4" x14ac:dyDescent="0.3">
      <c r="A16559" s="4">
        <v>43620</v>
      </c>
      <c r="B16559" s="200">
        <v>19600.7</v>
      </c>
      <c r="C16559" s="201">
        <f t="shared" si="516"/>
        <v>19.6007</v>
      </c>
      <c r="D16559" s="254">
        <f t="shared" si="517"/>
        <v>-0.81069182071665802</v>
      </c>
    </row>
    <row r="16560" spans="1:4" x14ac:dyDescent="0.3">
      <c r="A16560" s="4">
        <v>43621</v>
      </c>
      <c r="B16560" s="200">
        <v>19541.8</v>
      </c>
      <c r="C16560" s="201">
        <f t="shared" si="516"/>
        <v>19.541799999999999</v>
      </c>
      <c r="D16560" s="254">
        <f t="shared" si="517"/>
        <v>-0.30049947195763815</v>
      </c>
    </row>
    <row r="16561" spans="1:4" x14ac:dyDescent="0.3">
      <c r="A16561" s="4">
        <v>43622</v>
      </c>
      <c r="B16561" s="200">
        <v>19708.400000000001</v>
      </c>
      <c r="C16561" s="201">
        <f t="shared" si="516"/>
        <v>19.708400000000001</v>
      </c>
      <c r="D16561" s="254">
        <f t="shared" si="517"/>
        <v>0.85253149658681693</v>
      </c>
    </row>
    <row r="16562" spans="1:4" x14ac:dyDescent="0.3">
      <c r="A16562" s="4">
        <v>43623</v>
      </c>
      <c r="B16562" s="200">
        <v>19652.8</v>
      </c>
      <c r="C16562" s="201">
        <f t="shared" si="516"/>
        <v>19.652799999999999</v>
      </c>
      <c r="D16562" s="254">
        <f t="shared" si="517"/>
        <v>-0.28211321061071271</v>
      </c>
    </row>
    <row r="16563" spans="1:4" x14ac:dyDescent="0.3">
      <c r="A16563" s="4">
        <v>43626</v>
      </c>
      <c r="B16563" s="200">
        <v>19204</v>
      </c>
      <c r="C16563" s="201">
        <f t="shared" si="516"/>
        <v>19.204000000000001</v>
      </c>
      <c r="D16563" s="254">
        <f t="shared" si="517"/>
        <v>-2.283644060897172</v>
      </c>
    </row>
    <row r="16564" spans="1:4" x14ac:dyDescent="0.3">
      <c r="A16564" s="4">
        <v>43627</v>
      </c>
      <c r="B16564" s="200">
        <v>19122.2</v>
      </c>
      <c r="C16564" s="201">
        <f t="shared" si="516"/>
        <v>19.122199999999999</v>
      </c>
      <c r="D16564" s="254">
        <f t="shared" si="517"/>
        <v>-0.42595292647364946</v>
      </c>
    </row>
    <row r="16565" spans="1:4" x14ac:dyDescent="0.3">
      <c r="A16565" s="4">
        <v>43628</v>
      </c>
      <c r="B16565" s="200">
        <v>19138.3</v>
      </c>
      <c r="C16565" s="201">
        <f t="shared" si="516"/>
        <v>19.138300000000001</v>
      </c>
      <c r="D16565" s="254">
        <f t="shared" si="517"/>
        <v>8.419533317294281E-2</v>
      </c>
    </row>
    <row r="16566" spans="1:4" x14ac:dyDescent="0.3">
      <c r="A16566" s="4">
        <v>43629</v>
      </c>
      <c r="B16566" s="200">
        <v>19164.5</v>
      </c>
      <c r="C16566" s="201">
        <f t="shared" si="516"/>
        <v>19.1645</v>
      </c>
      <c r="D16566" s="254">
        <f t="shared" si="517"/>
        <v>0.13689826160108165</v>
      </c>
    </row>
    <row r="16567" spans="1:4" x14ac:dyDescent="0.3">
      <c r="A16567" s="4">
        <v>43630</v>
      </c>
      <c r="B16567" s="200">
        <v>19148.7</v>
      </c>
      <c r="C16567" s="201">
        <f t="shared" si="516"/>
        <v>19.148700000000002</v>
      </c>
      <c r="D16567" s="254">
        <f t="shared" si="517"/>
        <v>-8.2444102376788564E-2</v>
      </c>
    </row>
    <row r="16568" spans="1:4" x14ac:dyDescent="0.3">
      <c r="A16568" s="4">
        <v>43633</v>
      </c>
      <c r="B16568" s="200">
        <v>19192.399999999998</v>
      </c>
      <c r="C16568" s="201">
        <f t="shared" si="516"/>
        <v>19.192399999999999</v>
      </c>
      <c r="D16568" s="254">
        <f t="shared" si="517"/>
        <v>0.22821392574952082</v>
      </c>
    </row>
    <row r="16569" spans="1:4" x14ac:dyDescent="0.3">
      <c r="A16569" s="4">
        <v>43634</v>
      </c>
      <c r="B16569" s="200">
        <v>19101.099999999999</v>
      </c>
      <c r="C16569" s="201">
        <f t="shared" si="516"/>
        <v>19.101099999999999</v>
      </c>
      <c r="D16569" s="254">
        <f t="shared" si="517"/>
        <v>-0.47570913486587596</v>
      </c>
    </row>
    <row r="16570" spans="1:4" x14ac:dyDescent="0.3">
      <c r="A16570" s="4">
        <v>43635</v>
      </c>
      <c r="B16570" s="200">
        <v>19175.3</v>
      </c>
      <c r="C16570" s="201">
        <f t="shared" si="516"/>
        <v>19.1753</v>
      </c>
      <c r="D16570" s="254">
        <f t="shared" si="517"/>
        <v>0.38845930339090895</v>
      </c>
    </row>
    <row r="16571" spans="1:4" x14ac:dyDescent="0.3">
      <c r="A16571" s="4">
        <v>43636</v>
      </c>
      <c r="B16571" s="200">
        <v>18980.399999999998</v>
      </c>
      <c r="C16571" s="201">
        <f t="shared" si="516"/>
        <v>18.980399999999999</v>
      </c>
      <c r="D16571" s="254">
        <f t="shared" si="517"/>
        <v>-1.0164117380171422</v>
      </c>
    </row>
    <row r="16572" spans="1:4" x14ac:dyDescent="0.3">
      <c r="A16572" s="4">
        <v>43637</v>
      </c>
      <c r="B16572" s="200">
        <v>19066.099999999999</v>
      </c>
      <c r="C16572" s="201">
        <f t="shared" si="516"/>
        <v>19.066099999999999</v>
      </c>
      <c r="D16572" s="254">
        <f t="shared" si="517"/>
        <v>0.45151840846346936</v>
      </c>
    </row>
    <row r="16573" spans="1:4" x14ac:dyDescent="0.3">
      <c r="A16573" s="4">
        <v>43640</v>
      </c>
      <c r="B16573" s="200">
        <v>19183.3</v>
      </c>
      <c r="C16573" s="201">
        <f t="shared" si="516"/>
        <v>19.183299999999999</v>
      </c>
      <c r="D16573" s="254">
        <f t="shared" si="517"/>
        <v>0.61470358384778656</v>
      </c>
    </row>
    <row r="16574" spans="1:4" x14ac:dyDescent="0.3">
      <c r="A16574" s="4">
        <v>43641</v>
      </c>
      <c r="B16574" s="200">
        <v>19227.099999999999</v>
      </c>
      <c r="C16574" s="201">
        <f t="shared" si="516"/>
        <v>19.2271</v>
      </c>
      <c r="D16574" s="254">
        <f t="shared" si="517"/>
        <v>0.22832359395932311</v>
      </c>
    </row>
    <row r="16575" spans="1:4" x14ac:dyDescent="0.3">
      <c r="A16575" s="4">
        <v>43642</v>
      </c>
      <c r="B16575" s="200">
        <v>19144.2</v>
      </c>
      <c r="C16575" s="201">
        <f t="shared" si="516"/>
        <v>19.144200000000001</v>
      </c>
      <c r="D16575" s="254">
        <f t="shared" si="517"/>
        <v>-0.4311622657602987</v>
      </c>
    </row>
    <row r="16576" spans="1:4" x14ac:dyDescent="0.3">
      <c r="A16576" s="4">
        <v>43643</v>
      </c>
      <c r="B16576" s="200">
        <v>19168.5</v>
      </c>
      <c r="C16576" s="201">
        <f t="shared" si="516"/>
        <v>19.168500000000002</v>
      </c>
      <c r="D16576" s="254">
        <f t="shared" si="517"/>
        <v>0.12693139436485978</v>
      </c>
    </row>
    <row r="16577" spans="1:4" x14ac:dyDescent="0.3">
      <c r="A16577" s="4">
        <v>43644</v>
      </c>
      <c r="B16577" s="200">
        <v>19208.7</v>
      </c>
      <c r="C16577" s="201">
        <f t="shared" si="516"/>
        <v>19.2087</v>
      </c>
      <c r="D16577" s="254">
        <f t="shared" si="517"/>
        <v>0.20971907034978976</v>
      </c>
    </row>
    <row r="16578" spans="1:4" x14ac:dyDescent="0.3">
      <c r="A16578" s="4">
        <v>43647</v>
      </c>
      <c r="B16578" s="200">
        <v>19076</v>
      </c>
      <c r="C16578" s="201">
        <f t="shared" si="516"/>
        <v>19.076000000000001</v>
      </c>
      <c r="D16578" s="254">
        <f t="shared" si="517"/>
        <v>-0.69083279972096401</v>
      </c>
    </row>
    <row r="16579" spans="1:4" x14ac:dyDescent="0.3">
      <c r="A16579" s="4">
        <v>43648</v>
      </c>
      <c r="B16579" s="200">
        <v>19069.400000000001</v>
      </c>
      <c r="C16579" s="201">
        <f t="shared" si="516"/>
        <v>19.069400000000002</v>
      </c>
      <c r="D16579" s="254">
        <f t="shared" si="517"/>
        <v>-3.4598448312006536E-2</v>
      </c>
    </row>
    <row r="16580" spans="1:4" x14ac:dyDescent="0.3">
      <c r="A16580" s="4">
        <v>43649</v>
      </c>
      <c r="B16580" s="200">
        <v>19050.2</v>
      </c>
      <c r="C16580" s="201">
        <f t="shared" si="516"/>
        <v>19.0502</v>
      </c>
      <c r="D16580" s="254">
        <f t="shared" si="517"/>
        <v>-0.10068486685474998</v>
      </c>
    </row>
    <row r="16581" spans="1:4" x14ac:dyDescent="0.3">
      <c r="A16581" s="4">
        <v>43650</v>
      </c>
      <c r="B16581" s="200">
        <v>18994.7</v>
      </c>
      <c r="C16581" s="201">
        <f t="shared" si="516"/>
        <v>18.994700000000002</v>
      </c>
      <c r="D16581" s="254">
        <f t="shared" si="517"/>
        <v>-0.29133552403649565</v>
      </c>
    </row>
    <row r="16582" spans="1:4" x14ac:dyDescent="0.3">
      <c r="A16582" s="4">
        <v>43651</v>
      </c>
      <c r="B16582" s="200">
        <v>19044.599999999999</v>
      </c>
      <c r="C16582" s="201">
        <f t="shared" ref="C16582:C16645" si="518">B16582/1000</f>
        <v>19.044599999999999</v>
      </c>
      <c r="D16582" s="254">
        <f t="shared" si="517"/>
        <v>0.26270485977666347</v>
      </c>
    </row>
    <row r="16583" spans="1:4" x14ac:dyDescent="0.3">
      <c r="A16583" s="4">
        <v>43654</v>
      </c>
      <c r="B16583" s="200">
        <v>18911.599999999999</v>
      </c>
      <c r="C16583" s="201">
        <f t="shared" si="518"/>
        <v>18.9116</v>
      </c>
      <c r="D16583" s="254">
        <f t="shared" ref="D16583:D16646" si="519">((B16583/B16582)-1)*100</f>
        <v>-0.69836069016939728</v>
      </c>
    </row>
    <row r="16584" spans="1:4" x14ac:dyDescent="0.3">
      <c r="A16584" s="4">
        <v>43655</v>
      </c>
      <c r="B16584" s="200">
        <v>19004.3</v>
      </c>
      <c r="C16584" s="201">
        <f t="shared" si="518"/>
        <v>19.004300000000001</v>
      </c>
      <c r="D16584" s="254">
        <f t="shared" si="519"/>
        <v>0.49017534211805991</v>
      </c>
    </row>
    <row r="16585" spans="1:4" x14ac:dyDescent="0.3">
      <c r="A16585" s="4">
        <v>43656</v>
      </c>
      <c r="B16585" s="200">
        <v>19242.5</v>
      </c>
      <c r="C16585" s="201">
        <f t="shared" si="518"/>
        <v>19.2425</v>
      </c>
      <c r="D16585" s="254">
        <f t="shared" si="519"/>
        <v>1.2534005461921849</v>
      </c>
    </row>
    <row r="16586" spans="1:4" x14ac:dyDescent="0.3">
      <c r="A16586" s="4">
        <v>43657</v>
      </c>
      <c r="B16586" s="200">
        <v>19122.699999999997</v>
      </c>
      <c r="C16586" s="201">
        <f t="shared" si="518"/>
        <v>19.122699999999998</v>
      </c>
      <c r="D16586" s="254">
        <f t="shared" si="519"/>
        <v>-0.62258022606211938</v>
      </c>
    </row>
    <row r="16587" spans="1:4" x14ac:dyDescent="0.3">
      <c r="A16587" s="4">
        <v>43658</v>
      </c>
      <c r="B16587" s="200">
        <v>19030.7</v>
      </c>
      <c r="C16587" s="201">
        <f t="shared" si="518"/>
        <v>19.0307</v>
      </c>
      <c r="D16587" s="254">
        <f t="shared" si="519"/>
        <v>-0.48110360984586764</v>
      </c>
    </row>
    <row r="16588" spans="1:4" x14ac:dyDescent="0.3">
      <c r="A16588" s="4">
        <v>43661</v>
      </c>
      <c r="B16588" s="200">
        <v>18980.3</v>
      </c>
      <c r="C16588" s="201">
        <f t="shared" si="518"/>
        <v>18.9803</v>
      </c>
      <c r="D16588" s="254">
        <f t="shared" si="519"/>
        <v>-0.26483523990185054</v>
      </c>
    </row>
    <row r="16589" spans="1:4" x14ac:dyDescent="0.3">
      <c r="A16589" s="4">
        <v>43662</v>
      </c>
      <c r="B16589" s="200">
        <v>19078.099999999999</v>
      </c>
      <c r="C16589" s="201">
        <f t="shared" si="518"/>
        <v>19.078099999999999</v>
      </c>
      <c r="D16589" s="254">
        <f t="shared" si="519"/>
        <v>0.51527109687412587</v>
      </c>
    </row>
    <row r="16590" spans="1:4" x14ac:dyDescent="0.3">
      <c r="A16590" s="4">
        <v>43663</v>
      </c>
      <c r="B16590" s="200">
        <v>19023.3</v>
      </c>
      <c r="C16590" s="201">
        <f t="shared" si="518"/>
        <v>19.023299999999999</v>
      </c>
      <c r="D16590" s="254">
        <f t="shared" si="519"/>
        <v>-0.28724034364008277</v>
      </c>
    </row>
    <row r="16591" spans="1:4" x14ac:dyDescent="0.3">
      <c r="A16591" s="4">
        <v>43664</v>
      </c>
      <c r="B16591" s="200">
        <v>19010.8</v>
      </c>
      <c r="C16591" s="201">
        <f t="shared" si="518"/>
        <v>19.0108</v>
      </c>
      <c r="D16591" s="254">
        <f t="shared" si="519"/>
        <v>-6.5708893830196402E-2</v>
      </c>
    </row>
    <row r="16592" spans="1:4" x14ac:dyDescent="0.3">
      <c r="A16592" s="4">
        <v>43665</v>
      </c>
      <c r="B16592" s="200">
        <v>19012.3</v>
      </c>
      <c r="C16592" s="201">
        <f t="shared" si="518"/>
        <v>19.0123</v>
      </c>
      <c r="D16592" s="254">
        <f t="shared" si="519"/>
        <v>7.8902518568346736E-3</v>
      </c>
    </row>
    <row r="16593" spans="1:4" x14ac:dyDescent="0.3">
      <c r="A16593" s="4">
        <v>43668</v>
      </c>
      <c r="B16593" s="200">
        <v>19065.899999999998</v>
      </c>
      <c r="C16593" s="201">
        <f t="shared" si="518"/>
        <v>19.065899999999999</v>
      </c>
      <c r="D16593" s="254">
        <f t="shared" si="519"/>
        <v>0.2819227552689485</v>
      </c>
    </row>
    <row r="16594" spans="1:4" x14ac:dyDescent="0.3">
      <c r="A16594" s="4">
        <v>43669</v>
      </c>
      <c r="B16594" s="200">
        <v>19131.5</v>
      </c>
      <c r="C16594" s="201">
        <f t="shared" si="518"/>
        <v>19.131499999999999</v>
      </c>
      <c r="D16594" s="254">
        <f t="shared" si="519"/>
        <v>0.34406977902958769</v>
      </c>
    </row>
    <row r="16595" spans="1:4" x14ac:dyDescent="0.3">
      <c r="A16595" s="4">
        <v>43670</v>
      </c>
      <c r="B16595" s="200">
        <v>19089.400000000001</v>
      </c>
      <c r="C16595" s="201">
        <f t="shared" si="518"/>
        <v>19.089400000000001</v>
      </c>
      <c r="D16595" s="254">
        <f t="shared" si="519"/>
        <v>-0.22005592870396606</v>
      </c>
    </row>
    <row r="16596" spans="1:4" x14ac:dyDescent="0.3">
      <c r="A16596" s="4">
        <v>43671</v>
      </c>
      <c r="B16596" s="200">
        <v>19062.3</v>
      </c>
      <c r="C16596" s="201">
        <f t="shared" si="518"/>
        <v>19.0623</v>
      </c>
      <c r="D16596" s="254">
        <f t="shared" si="519"/>
        <v>-0.14196360283719178</v>
      </c>
    </row>
    <row r="16597" spans="1:4" x14ac:dyDescent="0.3">
      <c r="A16597" s="4">
        <v>43672</v>
      </c>
      <c r="B16597" s="200">
        <v>19069.900000000001</v>
      </c>
      <c r="C16597" s="201">
        <f t="shared" si="518"/>
        <v>19.069900000000001</v>
      </c>
      <c r="D16597" s="254">
        <f t="shared" si="519"/>
        <v>3.9869270759562703E-2</v>
      </c>
    </row>
    <row r="16598" spans="1:4" x14ac:dyDescent="0.3">
      <c r="A16598" s="4">
        <v>43675</v>
      </c>
      <c r="B16598" s="200">
        <v>19090</v>
      </c>
      <c r="C16598" s="201">
        <f t="shared" si="518"/>
        <v>19.09</v>
      </c>
      <c r="D16598" s="254">
        <f t="shared" si="519"/>
        <v>0.10540170635398027</v>
      </c>
    </row>
    <row r="16599" spans="1:4" x14ac:dyDescent="0.3">
      <c r="A16599" s="4">
        <v>43676</v>
      </c>
      <c r="B16599" s="200">
        <v>19074.7</v>
      </c>
      <c r="C16599" s="201">
        <f t="shared" si="518"/>
        <v>19.0747</v>
      </c>
      <c r="D16599" s="254">
        <f t="shared" si="519"/>
        <v>-8.0146673651126932E-2</v>
      </c>
    </row>
    <row r="16600" spans="1:4" x14ac:dyDescent="0.3">
      <c r="A16600" s="4">
        <v>43677</v>
      </c>
      <c r="B16600" s="200">
        <v>18992.899999999998</v>
      </c>
      <c r="C16600" s="201">
        <f t="shared" si="518"/>
        <v>18.992899999999999</v>
      </c>
      <c r="D16600" s="254">
        <f t="shared" si="519"/>
        <v>-0.42884029630874121</v>
      </c>
    </row>
    <row r="16601" spans="1:4" x14ac:dyDescent="0.3">
      <c r="A16601" s="4">
        <v>43678</v>
      </c>
      <c r="B16601" s="200">
        <v>19162.7</v>
      </c>
      <c r="C16601" s="201">
        <f t="shared" si="518"/>
        <v>19.162700000000001</v>
      </c>
      <c r="D16601" s="254">
        <f t="shared" si="519"/>
        <v>0.89401829104560626</v>
      </c>
    </row>
    <row r="16602" spans="1:4" x14ac:dyDescent="0.3">
      <c r="A16602" s="4">
        <v>43679</v>
      </c>
      <c r="B16602" s="200">
        <v>19311.599999999999</v>
      </c>
      <c r="C16602" s="201">
        <f t="shared" si="518"/>
        <v>19.311599999999999</v>
      </c>
      <c r="D16602" s="254">
        <f t="shared" si="519"/>
        <v>0.7770303767214326</v>
      </c>
    </row>
    <row r="16603" spans="1:4" x14ac:dyDescent="0.3">
      <c r="A16603" s="4">
        <v>43682</v>
      </c>
      <c r="B16603" s="200">
        <v>19573.099999999999</v>
      </c>
      <c r="C16603" s="201">
        <f t="shared" si="518"/>
        <v>19.5731</v>
      </c>
      <c r="D16603" s="254">
        <f t="shared" si="519"/>
        <v>1.3541084115246793</v>
      </c>
    </row>
    <row r="16604" spans="1:4" x14ac:dyDescent="0.3">
      <c r="A16604" s="4">
        <v>43683</v>
      </c>
      <c r="B16604" s="200">
        <v>19629.100000000002</v>
      </c>
      <c r="C16604" s="201">
        <f t="shared" si="518"/>
        <v>19.629100000000001</v>
      </c>
      <c r="D16604" s="254">
        <f t="shared" si="519"/>
        <v>0.28610695290987032</v>
      </c>
    </row>
    <row r="16605" spans="1:4" x14ac:dyDescent="0.3">
      <c r="A16605" s="4">
        <v>43684</v>
      </c>
      <c r="B16605" s="200">
        <v>19695.3</v>
      </c>
      <c r="C16605" s="201">
        <f t="shared" si="518"/>
        <v>19.6953</v>
      </c>
      <c r="D16605" s="254">
        <f t="shared" si="519"/>
        <v>0.33725438252389939</v>
      </c>
    </row>
    <row r="16606" spans="1:4" x14ac:dyDescent="0.3">
      <c r="A16606" s="4">
        <v>43685</v>
      </c>
      <c r="B16606" s="200">
        <v>19511.8</v>
      </c>
      <c r="C16606" s="201">
        <f t="shared" si="518"/>
        <v>19.511800000000001</v>
      </c>
      <c r="D16606" s="254">
        <f t="shared" si="519"/>
        <v>-0.93169436362989799</v>
      </c>
    </row>
    <row r="16607" spans="1:4" x14ac:dyDescent="0.3">
      <c r="A16607" s="4">
        <v>43686</v>
      </c>
      <c r="B16607" s="200">
        <v>19428.3</v>
      </c>
      <c r="C16607" s="201">
        <f t="shared" si="518"/>
        <v>19.4283</v>
      </c>
      <c r="D16607" s="254">
        <f t="shared" si="519"/>
        <v>-0.4279461659098649</v>
      </c>
    </row>
    <row r="16608" spans="1:4" x14ac:dyDescent="0.3">
      <c r="A16608" s="4">
        <v>43689</v>
      </c>
      <c r="B16608" s="200">
        <v>19580.300000000003</v>
      </c>
      <c r="C16608" s="201">
        <f t="shared" si="518"/>
        <v>19.580300000000001</v>
      </c>
      <c r="D16608" s="254">
        <f t="shared" si="519"/>
        <v>0.78236387125998341</v>
      </c>
    </row>
    <row r="16609" spans="1:4" x14ac:dyDescent="0.3">
      <c r="A16609" s="4">
        <v>43690</v>
      </c>
      <c r="B16609" s="200">
        <v>19463</v>
      </c>
      <c r="C16609" s="201">
        <f t="shared" si="518"/>
        <v>19.463000000000001</v>
      </c>
      <c r="D16609" s="254">
        <f t="shared" si="519"/>
        <v>-0.59907151575819828</v>
      </c>
    </row>
    <row r="16610" spans="1:4" x14ac:dyDescent="0.3">
      <c r="A16610" s="4">
        <v>43691</v>
      </c>
      <c r="B16610" s="200">
        <v>19576.3</v>
      </c>
      <c r="C16610" s="201">
        <f t="shared" si="518"/>
        <v>19.5763</v>
      </c>
      <c r="D16610" s="254">
        <f t="shared" si="519"/>
        <v>0.58213019575603653</v>
      </c>
    </row>
    <row r="16611" spans="1:4" x14ac:dyDescent="0.3">
      <c r="A16611" s="4">
        <v>43692</v>
      </c>
      <c r="B16611" s="200">
        <v>19636.5</v>
      </c>
      <c r="C16611" s="201">
        <f t="shared" si="518"/>
        <v>19.636500000000002</v>
      </c>
      <c r="D16611" s="254">
        <f t="shared" si="519"/>
        <v>0.30751469889611638</v>
      </c>
    </row>
    <row r="16612" spans="1:4" x14ac:dyDescent="0.3">
      <c r="A16612" s="4">
        <v>43693</v>
      </c>
      <c r="B16612" s="200">
        <v>19566.900000000001</v>
      </c>
      <c r="C16612" s="201">
        <f t="shared" si="518"/>
        <v>19.5669</v>
      </c>
      <c r="D16612" s="254">
        <f t="shared" si="519"/>
        <v>-0.35444198304177554</v>
      </c>
    </row>
    <row r="16613" spans="1:4" x14ac:dyDescent="0.3">
      <c r="A16613" s="4">
        <v>43696</v>
      </c>
      <c r="B16613" s="200">
        <v>19815.3</v>
      </c>
      <c r="C16613" s="201">
        <f t="shared" si="518"/>
        <v>19.815300000000001</v>
      </c>
      <c r="D16613" s="254">
        <f t="shared" si="519"/>
        <v>1.2694908237891322</v>
      </c>
    </row>
    <row r="16614" spans="1:4" x14ac:dyDescent="0.3">
      <c r="A16614" s="4">
        <v>43697</v>
      </c>
      <c r="B16614" s="200">
        <v>19752.199999999997</v>
      </c>
      <c r="C16614" s="201">
        <f t="shared" si="518"/>
        <v>19.752199999999998</v>
      </c>
      <c r="D16614" s="254">
        <f t="shared" si="519"/>
        <v>-0.31844080079536097</v>
      </c>
    </row>
    <row r="16615" spans="1:4" x14ac:dyDescent="0.3">
      <c r="A16615" s="4">
        <v>43698</v>
      </c>
      <c r="B16615" s="200">
        <v>19679.8</v>
      </c>
      <c r="C16615" s="201">
        <f t="shared" si="518"/>
        <v>19.6798</v>
      </c>
      <c r="D16615" s="254">
        <f t="shared" si="519"/>
        <v>-0.36654144854749715</v>
      </c>
    </row>
    <row r="16616" spans="1:4" x14ac:dyDescent="0.3">
      <c r="A16616" s="4">
        <v>43699</v>
      </c>
      <c r="B16616" s="200">
        <v>19746.7</v>
      </c>
      <c r="C16616" s="201">
        <f t="shared" si="518"/>
        <v>19.746700000000001</v>
      </c>
      <c r="D16616" s="254">
        <f t="shared" si="519"/>
        <v>0.33994247909023834</v>
      </c>
    </row>
    <row r="16617" spans="1:4" x14ac:dyDescent="0.3">
      <c r="A16617" s="4">
        <v>43700</v>
      </c>
      <c r="B16617" s="200">
        <v>19840.2</v>
      </c>
      <c r="C16617" s="201">
        <f t="shared" si="518"/>
        <v>19.840199999999999</v>
      </c>
      <c r="D16617" s="254">
        <f t="shared" si="519"/>
        <v>0.47349683744626336</v>
      </c>
    </row>
    <row r="16618" spans="1:4" x14ac:dyDescent="0.3">
      <c r="A16618" s="4">
        <v>43703</v>
      </c>
      <c r="B16618" s="200">
        <v>19908.599999999999</v>
      </c>
      <c r="C16618" s="201">
        <f t="shared" si="518"/>
        <v>19.9086</v>
      </c>
      <c r="D16618" s="254">
        <f t="shared" si="519"/>
        <v>0.34475458916742863</v>
      </c>
    </row>
    <row r="16619" spans="1:4" x14ac:dyDescent="0.3">
      <c r="A16619" s="4">
        <v>43704</v>
      </c>
      <c r="B16619" s="200">
        <v>19993.400000000001</v>
      </c>
      <c r="C16619" s="201">
        <f t="shared" si="518"/>
        <v>19.993400000000001</v>
      </c>
      <c r="D16619" s="254">
        <f t="shared" si="519"/>
        <v>0.42594657585166562</v>
      </c>
    </row>
    <row r="16620" spans="1:4" x14ac:dyDescent="0.3">
      <c r="A16620" s="4">
        <v>43705</v>
      </c>
      <c r="B16620" s="200">
        <v>20031.400000000001</v>
      </c>
      <c r="C16620" s="201">
        <f t="shared" si="518"/>
        <v>20.031400000000001</v>
      </c>
      <c r="D16620" s="254">
        <f t="shared" si="519"/>
        <v>0.1900627206978367</v>
      </c>
    </row>
    <row r="16621" spans="1:4" x14ac:dyDescent="0.3">
      <c r="A16621" s="4">
        <v>43706</v>
      </c>
      <c r="B16621" s="200">
        <v>20098.8</v>
      </c>
      <c r="C16621" s="201">
        <f t="shared" si="518"/>
        <v>20.098800000000001</v>
      </c>
      <c r="D16621" s="254">
        <f t="shared" si="519"/>
        <v>0.33647173936917074</v>
      </c>
    </row>
    <row r="16622" spans="1:4" x14ac:dyDescent="0.3">
      <c r="A16622" s="4">
        <v>43707</v>
      </c>
      <c r="B16622" s="200">
        <v>20069.600000000002</v>
      </c>
      <c r="C16622" s="201">
        <f t="shared" si="518"/>
        <v>20.069600000000001</v>
      </c>
      <c r="D16622" s="254">
        <f t="shared" si="519"/>
        <v>-0.14528230541125398</v>
      </c>
    </row>
    <row r="16623" spans="1:4" x14ac:dyDescent="0.3">
      <c r="A16623" s="4">
        <v>43710</v>
      </c>
      <c r="B16623" s="200">
        <v>20125.3</v>
      </c>
      <c r="C16623" s="201">
        <f t="shared" si="518"/>
        <v>20.125299999999999</v>
      </c>
      <c r="D16623" s="254">
        <f t="shared" si="519"/>
        <v>0.277534181049921</v>
      </c>
    </row>
    <row r="16624" spans="1:4" x14ac:dyDescent="0.3">
      <c r="A16624" s="4">
        <v>43711</v>
      </c>
      <c r="B16624" s="200">
        <v>20003.900000000001</v>
      </c>
      <c r="C16624" s="201">
        <f t="shared" si="518"/>
        <v>20.003900000000002</v>
      </c>
      <c r="D16624" s="254">
        <f t="shared" si="519"/>
        <v>-0.6032208215529633</v>
      </c>
    </row>
    <row r="16625" spans="1:4" x14ac:dyDescent="0.3">
      <c r="A16625" s="4">
        <v>43712</v>
      </c>
      <c r="B16625" s="200">
        <v>19780.599999999999</v>
      </c>
      <c r="C16625" s="201">
        <f t="shared" si="518"/>
        <v>19.7806</v>
      </c>
      <c r="D16625" s="254">
        <f t="shared" si="519"/>
        <v>-1.1162823249466491</v>
      </c>
    </row>
    <row r="16626" spans="1:4" x14ac:dyDescent="0.3">
      <c r="A16626" s="4">
        <v>43713</v>
      </c>
      <c r="B16626" s="200">
        <v>19683.399999999998</v>
      </c>
      <c r="C16626" s="201">
        <f t="shared" si="518"/>
        <v>19.683399999999999</v>
      </c>
      <c r="D16626" s="254">
        <f t="shared" si="519"/>
        <v>-0.49139055438156554</v>
      </c>
    </row>
    <row r="16627" spans="1:4" x14ac:dyDescent="0.3">
      <c r="A16627" s="4">
        <v>43714</v>
      </c>
      <c r="B16627" s="200">
        <v>19562.3</v>
      </c>
      <c r="C16627" s="201">
        <f t="shared" si="518"/>
        <v>19.5623</v>
      </c>
      <c r="D16627" s="254">
        <f t="shared" si="519"/>
        <v>-0.6152392371236548</v>
      </c>
    </row>
    <row r="16628" spans="1:4" x14ac:dyDescent="0.3">
      <c r="A16628" s="4">
        <v>43717</v>
      </c>
      <c r="B16628" s="200">
        <v>19539.8</v>
      </c>
      <c r="C16628" s="201">
        <f t="shared" si="518"/>
        <v>19.5398</v>
      </c>
      <c r="D16628" s="254">
        <f t="shared" si="519"/>
        <v>-0.11501715033508386</v>
      </c>
    </row>
    <row r="16629" spans="1:4" x14ac:dyDescent="0.3">
      <c r="A16629" s="4">
        <v>43718</v>
      </c>
      <c r="B16629" s="200">
        <v>19535.399999999998</v>
      </c>
      <c r="C16629" s="201">
        <f t="shared" si="518"/>
        <v>19.535399999999999</v>
      </c>
      <c r="D16629" s="254">
        <f t="shared" si="519"/>
        <v>-2.2518142457961243E-2</v>
      </c>
    </row>
    <row r="16630" spans="1:4" x14ac:dyDescent="0.3">
      <c r="A16630" s="4">
        <v>43719</v>
      </c>
      <c r="B16630" s="200">
        <v>19547.8</v>
      </c>
      <c r="C16630" s="201">
        <f t="shared" si="518"/>
        <v>19.547799999999999</v>
      </c>
      <c r="D16630" s="254">
        <f t="shared" si="519"/>
        <v>6.3474512935490779E-2</v>
      </c>
    </row>
    <row r="16631" spans="1:4" x14ac:dyDescent="0.3">
      <c r="A16631" s="4">
        <v>43720</v>
      </c>
      <c r="B16631" s="200">
        <v>19426.5</v>
      </c>
      <c r="C16631" s="201">
        <f t="shared" si="518"/>
        <v>19.426500000000001</v>
      </c>
      <c r="D16631" s="254">
        <f t="shared" si="519"/>
        <v>-0.62053018754028022</v>
      </c>
    </row>
    <row r="16632" spans="1:4" x14ac:dyDescent="0.3">
      <c r="A16632" s="4">
        <v>43721</v>
      </c>
      <c r="B16632" s="200">
        <v>19366.5</v>
      </c>
      <c r="C16632" s="201">
        <f t="shared" si="518"/>
        <v>19.366499999999998</v>
      </c>
      <c r="D16632" s="254">
        <f t="shared" si="519"/>
        <v>-0.30885645896069347</v>
      </c>
    </row>
    <row r="16633" spans="1:4" x14ac:dyDescent="0.3">
      <c r="A16633" s="4">
        <v>43725</v>
      </c>
      <c r="B16633" s="200">
        <v>19426.2</v>
      </c>
      <c r="C16633" s="201">
        <f t="shared" si="518"/>
        <v>19.426200000000001</v>
      </c>
      <c r="D16633" s="254">
        <f t="shared" si="519"/>
        <v>0.30826427077685903</v>
      </c>
    </row>
    <row r="16634" spans="1:4" x14ac:dyDescent="0.3">
      <c r="A16634" s="4">
        <v>43726</v>
      </c>
      <c r="B16634" s="200">
        <v>19352.8</v>
      </c>
      <c r="C16634" s="201">
        <f t="shared" si="518"/>
        <v>19.352799999999998</v>
      </c>
      <c r="D16634" s="254">
        <f t="shared" si="519"/>
        <v>-0.37784023638179898</v>
      </c>
    </row>
    <row r="16635" spans="1:4" x14ac:dyDescent="0.3">
      <c r="A16635" s="4">
        <v>43727</v>
      </c>
      <c r="B16635" s="200">
        <v>19398.099999999999</v>
      </c>
      <c r="C16635" s="201">
        <f t="shared" si="518"/>
        <v>19.398099999999999</v>
      </c>
      <c r="D16635" s="254">
        <f t="shared" si="519"/>
        <v>0.23407465586373633</v>
      </c>
    </row>
    <row r="16636" spans="1:4" x14ac:dyDescent="0.3">
      <c r="A16636" s="4">
        <v>43728</v>
      </c>
      <c r="B16636" s="200">
        <v>19447.8</v>
      </c>
      <c r="C16636" s="201">
        <f t="shared" si="518"/>
        <v>19.447800000000001</v>
      </c>
      <c r="D16636" s="254">
        <f t="shared" si="519"/>
        <v>0.25621065980689917</v>
      </c>
    </row>
    <row r="16637" spans="1:4" x14ac:dyDescent="0.3">
      <c r="A16637" s="4">
        <v>43731</v>
      </c>
      <c r="B16637" s="200">
        <v>19445.900000000001</v>
      </c>
      <c r="C16637" s="201">
        <f t="shared" si="518"/>
        <v>19.445900000000002</v>
      </c>
      <c r="D16637" s="254">
        <f t="shared" si="519"/>
        <v>-9.7697425929799131E-3</v>
      </c>
    </row>
    <row r="16638" spans="1:4" x14ac:dyDescent="0.3">
      <c r="A16638" s="4">
        <v>43732</v>
      </c>
      <c r="B16638" s="200">
        <v>19458.7</v>
      </c>
      <c r="C16638" s="201">
        <f t="shared" si="518"/>
        <v>19.4587</v>
      </c>
      <c r="D16638" s="254">
        <f t="shared" si="519"/>
        <v>6.5823644058649045E-2</v>
      </c>
    </row>
    <row r="16639" spans="1:4" x14ac:dyDescent="0.3">
      <c r="A16639" s="4">
        <v>43733</v>
      </c>
      <c r="B16639" s="200">
        <v>19577.5</v>
      </c>
      <c r="C16639" s="201">
        <f t="shared" si="518"/>
        <v>19.577500000000001</v>
      </c>
      <c r="D16639" s="254">
        <f t="shared" si="519"/>
        <v>0.61052382738826516</v>
      </c>
    </row>
    <row r="16640" spans="1:4" x14ac:dyDescent="0.3">
      <c r="A16640" s="4">
        <v>43734</v>
      </c>
      <c r="B16640" s="200">
        <v>19636.3</v>
      </c>
      <c r="C16640" s="201">
        <f t="shared" si="518"/>
        <v>19.636299999999999</v>
      </c>
      <c r="D16640" s="254">
        <f t="shared" si="519"/>
        <v>0.30034478355254191</v>
      </c>
    </row>
    <row r="16641" spans="1:4" x14ac:dyDescent="0.3">
      <c r="A16641" s="4">
        <v>43735</v>
      </c>
      <c r="B16641" s="200">
        <v>19680.800000000003</v>
      </c>
      <c r="C16641" s="201">
        <f t="shared" si="518"/>
        <v>19.680800000000001</v>
      </c>
      <c r="D16641" s="254">
        <f t="shared" si="519"/>
        <v>0.22662110479063635</v>
      </c>
    </row>
    <row r="16642" spans="1:4" x14ac:dyDescent="0.3">
      <c r="A16642" s="4">
        <v>43738</v>
      </c>
      <c r="B16642" s="200">
        <v>19734.5</v>
      </c>
      <c r="C16642" s="201">
        <f t="shared" si="518"/>
        <v>19.734500000000001</v>
      </c>
      <c r="D16642" s="254">
        <f t="shared" si="519"/>
        <v>0.2728547620015398</v>
      </c>
    </row>
    <row r="16643" spans="1:4" x14ac:dyDescent="0.3">
      <c r="A16643" s="4">
        <v>43739</v>
      </c>
      <c r="B16643" s="200">
        <v>19779.2</v>
      </c>
      <c r="C16643" s="201">
        <f t="shared" si="518"/>
        <v>19.779199999999999</v>
      </c>
      <c r="D16643" s="254">
        <f t="shared" si="519"/>
        <v>0.2265068788162905</v>
      </c>
    </row>
    <row r="16644" spans="1:4" x14ac:dyDescent="0.3">
      <c r="A16644" s="4">
        <v>43740</v>
      </c>
      <c r="B16644" s="200">
        <v>19798.5</v>
      </c>
      <c r="C16644" s="201">
        <f t="shared" si="518"/>
        <v>19.798500000000001</v>
      </c>
      <c r="D16644" s="254">
        <f t="shared" si="519"/>
        <v>9.7577252871694498E-2</v>
      </c>
    </row>
    <row r="16645" spans="1:4" x14ac:dyDescent="0.3">
      <c r="A16645" s="4">
        <v>43741</v>
      </c>
      <c r="B16645" s="200">
        <v>19736.8</v>
      </c>
      <c r="C16645" s="201">
        <f t="shared" si="518"/>
        <v>19.736799999999999</v>
      </c>
      <c r="D16645" s="254">
        <f t="shared" si="519"/>
        <v>-0.31163977068969784</v>
      </c>
    </row>
    <row r="16646" spans="1:4" x14ac:dyDescent="0.3">
      <c r="A16646" s="4">
        <v>43742</v>
      </c>
      <c r="B16646" s="200">
        <v>19525.5</v>
      </c>
      <c r="C16646" s="201">
        <f t="shared" ref="C16646:C16709" si="520">B16646/1000</f>
        <v>19.525500000000001</v>
      </c>
      <c r="D16646" s="254">
        <f t="shared" si="519"/>
        <v>-1.070588950589757</v>
      </c>
    </row>
    <row r="16647" spans="1:4" x14ac:dyDescent="0.3">
      <c r="A16647" s="4">
        <v>43745</v>
      </c>
      <c r="B16647" s="200">
        <v>19552.2</v>
      </c>
      <c r="C16647" s="201">
        <f t="shared" si="520"/>
        <v>19.552199999999999</v>
      </c>
      <c r="D16647" s="254">
        <f t="shared" ref="D16647:D16710" si="521">((B16647/B16646)-1)*100</f>
        <v>0.13674425750942465</v>
      </c>
    </row>
    <row r="16648" spans="1:4" x14ac:dyDescent="0.3">
      <c r="A16648" s="4">
        <v>43746</v>
      </c>
      <c r="B16648" s="200">
        <v>19584</v>
      </c>
      <c r="C16648" s="201">
        <f t="shared" si="520"/>
        <v>19.584</v>
      </c>
      <c r="D16648" s="254">
        <f t="shared" si="521"/>
        <v>0.16264154417404697</v>
      </c>
    </row>
    <row r="16649" spans="1:4" x14ac:dyDescent="0.3">
      <c r="A16649" s="4">
        <v>43747</v>
      </c>
      <c r="B16649" s="200">
        <v>19568.899999999998</v>
      </c>
      <c r="C16649" s="201">
        <f t="shared" si="520"/>
        <v>19.568899999999999</v>
      </c>
      <c r="D16649" s="254">
        <f t="shared" si="521"/>
        <v>-7.7103758169949632E-2</v>
      </c>
    </row>
    <row r="16650" spans="1:4" x14ac:dyDescent="0.3">
      <c r="A16650" s="4">
        <v>43748</v>
      </c>
      <c r="B16650" s="200">
        <v>19476.400000000001</v>
      </c>
      <c r="C16650" s="201">
        <f t="shared" si="520"/>
        <v>19.476400000000002</v>
      </c>
      <c r="D16650" s="254">
        <f t="shared" si="521"/>
        <v>-0.47268880724004037</v>
      </c>
    </row>
    <row r="16651" spans="1:4" x14ac:dyDescent="0.3">
      <c r="A16651" s="4">
        <v>43749</v>
      </c>
      <c r="B16651" s="200">
        <v>19321.7</v>
      </c>
      <c r="C16651" s="201">
        <f t="shared" si="520"/>
        <v>19.3217</v>
      </c>
      <c r="D16651" s="254">
        <f t="shared" si="521"/>
        <v>-0.79429463350516594</v>
      </c>
    </row>
    <row r="16652" spans="1:4" x14ac:dyDescent="0.3">
      <c r="A16652" s="4">
        <v>43752</v>
      </c>
      <c r="B16652" s="200">
        <v>19265.2</v>
      </c>
      <c r="C16652" s="201">
        <f t="shared" si="520"/>
        <v>19.2652</v>
      </c>
      <c r="D16652" s="254">
        <f t="shared" si="521"/>
        <v>-0.29241733387849189</v>
      </c>
    </row>
    <row r="16653" spans="1:4" x14ac:dyDescent="0.3">
      <c r="A16653" s="4">
        <v>43753</v>
      </c>
      <c r="B16653" s="200">
        <v>19252</v>
      </c>
      <c r="C16653" s="201">
        <f t="shared" si="520"/>
        <v>19.251999999999999</v>
      </c>
      <c r="D16653" s="254">
        <f t="shared" si="521"/>
        <v>-6.8517326578498849E-2</v>
      </c>
    </row>
    <row r="16654" spans="1:4" x14ac:dyDescent="0.3">
      <c r="A16654" s="4">
        <v>43754</v>
      </c>
      <c r="B16654" s="200">
        <v>19213.5</v>
      </c>
      <c r="C16654" s="201">
        <f t="shared" si="520"/>
        <v>19.2135</v>
      </c>
      <c r="D16654" s="254">
        <f t="shared" si="521"/>
        <v>-0.19997922293787385</v>
      </c>
    </row>
    <row r="16655" spans="1:4" x14ac:dyDescent="0.3">
      <c r="A16655" s="4">
        <v>43755</v>
      </c>
      <c r="B16655" s="200">
        <v>19160.2</v>
      </c>
      <c r="C16655" s="201">
        <f t="shared" si="520"/>
        <v>19.1602</v>
      </c>
      <c r="D16655" s="254">
        <f t="shared" si="521"/>
        <v>-0.27740911338381968</v>
      </c>
    </row>
    <row r="16656" spans="1:4" x14ac:dyDescent="0.3">
      <c r="A16656" s="4">
        <v>43756</v>
      </c>
      <c r="B16656" s="200">
        <v>19149.2</v>
      </c>
      <c r="C16656" s="201">
        <f t="shared" si="520"/>
        <v>19.1492</v>
      </c>
      <c r="D16656" s="254">
        <f t="shared" si="521"/>
        <v>-5.7410674210078838E-2</v>
      </c>
    </row>
    <row r="16657" spans="1:4" x14ac:dyDescent="0.3">
      <c r="A16657" s="4">
        <v>43759</v>
      </c>
      <c r="B16657" s="200">
        <v>19142.2</v>
      </c>
      <c r="C16657" s="201">
        <f t="shared" si="520"/>
        <v>19.142199999999999</v>
      </c>
      <c r="D16657" s="254">
        <f t="shared" si="521"/>
        <v>-3.6555051908171432E-2</v>
      </c>
    </row>
    <row r="16658" spans="1:4" x14ac:dyDescent="0.3">
      <c r="A16658" s="4">
        <v>43760</v>
      </c>
      <c r="B16658" s="200">
        <v>19105</v>
      </c>
      <c r="C16658" s="201">
        <f t="shared" si="520"/>
        <v>19.105</v>
      </c>
      <c r="D16658" s="254">
        <f t="shared" si="521"/>
        <v>-0.19433502941146319</v>
      </c>
    </row>
    <row r="16659" spans="1:4" x14ac:dyDescent="0.3">
      <c r="A16659" s="4">
        <v>43761</v>
      </c>
      <c r="B16659" s="200">
        <v>19125.800000000003</v>
      </c>
      <c r="C16659" s="201">
        <f t="shared" si="520"/>
        <v>19.125800000000002</v>
      </c>
      <c r="D16659" s="254">
        <f t="shared" si="521"/>
        <v>0.10887202303062615</v>
      </c>
    </row>
    <row r="16660" spans="1:4" x14ac:dyDescent="0.3">
      <c r="A16660" s="4">
        <v>43762</v>
      </c>
      <c r="B16660" s="200">
        <v>19087.800000000003</v>
      </c>
      <c r="C16660" s="201">
        <f t="shared" si="520"/>
        <v>19.087800000000001</v>
      </c>
      <c r="D16660" s="254">
        <f t="shared" si="521"/>
        <v>-0.1986844994719128</v>
      </c>
    </row>
    <row r="16661" spans="1:4" x14ac:dyDescent="0.3">
      <c r="A16661" s="4">
        <v>43763</v>
      </c>
      <c r="B16661" s="200">
        <v>19082</v>
      </c>
      <c r="C16661" s="201">
        <f t="shared" si="520"/>
        <v>19.082000000000001</v>
      </c>
      <c r="D16661" s="254">
        <f t="shared" si="521"/>
        <v>-3.0385900941976018E-2</v>
      </c>
    </row>
    <row r="16662" spans="1:4" x14ac:dyDescent="0.3">
      <c r="A16662" s="4">
        <v>43766</v>
      </c>
      <c r="B16662" s="200">
        <v>19054.300000000003</v>
      </c>
      <c r="C16662" s="201">
        <f t="shared" si="520"/>
        <v>19.054300000000001</v>
      </c>
      <c r="D16662" s="254">
        <f t="shared" si="521"/>
        <v>-0.14516298081960199</v>
      </c>
    </row>
    <row r="16663" spans="1:4" x14ac:dyDescent="0.3">
      <c r="A16663" s="4">
        <v>43767</v>
      </c>
      <c r="B16663" s="200">
        <v>19116.7</v>
      </c>
      <c r="C16663" s="201">
        <f t="shared" si="520"/>
        <v>19.116700000000002</v>
      </c>
      <c r="D16663" s="254">
        <f t="shared" si="521"/>
        <v>0.32748513458902284</v>
      </c>
    </row>
    <row r="16664" spans="1:4" x14ac:dyDescent="0.3">
      <c r="A16664" s="4">
        <v>43768</v>
      </c>
      <c r="B16664" s="200">
        <v>19164.3</v>
      </c>
      <c r="C16664" s="201">
        <f t="shared" si="520"/>
        <v>19.164300000000001</v>
      </c>
      <c r="D16664" s="254">
        <f t="shared" si="521"/>
        <v>0.24899695031046498</v>
      </c>
    </row>
    <row r="16665" spans="1:4" x14ac:dyDescent="0.3">
      <c r="A16665" s="4">
        <v>43769</v>
      </c>
      <c r="B16665" s="200">
        <v>19194.8</v>
      </c>
      <c r="C16665" s="201">
        <f t="shared" si="520"/>
        <v>19.194800000000001</v>
      </c>
      <c r="D16665" s="254">
        <f t="shared" si="521"/>
        <v>0.15915008635849492</v>
      </c>
    </row>
    <row r="16666" spans="1:4" x14ac:dyDescent="0.3">
      <c r="A16666" s="4">
        <v>43770</v>
      </c>
      <c r="B16666" s="200">
        <v>19105.8</v>
      </c>
      <c r="C16666" s="201">
        <f t="shared" si="520"/>
        <v>19.105799999999999</v>
      </c>
      <c r="D16666" s="254">
        <f t="shared" si="521"/>
        <v>-0.46366724321170727</v>
      </c>
    </row>
    <row r="16667" spans="1:4" x14ac:dyDescent="0.3">
      <c r="A16667" s="4">
        <v>43773</v>
      </c>
      <c r="B16667" s="200">
        <v>19152.5</v>
      </c>
      <c r="C16667" s="201">
        <f t="shared" si="520"/>
        <v>19.1525</v>
      </c>
      <c r="D16667" s="254">
        <f t="shared" si="521"/>
        <v>0.24442839347214029</v>
      </c>
    </row>
    <row r="16668" spans="1:4" x14ac:dyDescent="0.3">
      <c r="A16668" s="4">
        <v>43774</v>
      </c>
      <c r="B16668" s="200">
        <v>19212.5</v>
      </c>
      <c r="C16668" s="201">
        <f t="shared" si="520"/>
        <v>19.212499999999999</v>
      </c>
      <c r="D16668" s="254">
        <f t="shared" si="521"/>
        <v>0.31327502936953078</v>
      </c>
    </row>
    <row r="16669" spans="1:4" x14ac:dyDescent="0.3">
      <c r="A16669" s="4">
        <v>43775</v>
      </c>
      <c r="B16669" s="200">
        <v>19195.3</v>
      </c>
      <c r="C16669" s="201">
        <f t="shared" si="520"/>
        <v>19.1953</v>
      </c>
      <c r="D16669" s="254">
        <f t="shared" si="521"/>
        <v>-8.9525048796357254E-2</v>
      </c>
    </row>
    <row r="16670" spans="1:4" x14ac:dyDescent="0.3">
      <c r="A16670" s="4">
        <v>43776</v>
      </c>
      <c r="B16670" s="200">
        <v>19132.7</v>
      </c>
      <c r="C16670" s="201">
        <f t="shared" si="520"/>
        <v>19.1327</v>
      </c>
      <c r="D16670" s="254">
        <f t="shared" si="521"/>
        <v>-0.32612149849181593</v>
      </c>
    </row>
    <row r="16671" spans="1:4" x14ac:dyDescent="0.3">
      <c r="A16671" s="4">
        <v>43777</v>
      </c>
      <c r="B16671" s="200">
        <v>19106.8</v>
      </c>
      <c r="C16671" s="201">
        <f t="shared" si="520"/>
        <v>19.1068</v>
      </c>
      <c r="D16671" s="254">
        <f t="shared" si="521"/>
        <v>-0.13537033455811587</v>
      </c>
    </row>
    <row r="16672" spans="1:4" x14ac:dyDescent="0.3">
      <c r="A16672" s="4">
        <v>43780</v>
      </c>
      <c r="B16672" s="200">
        <v>19109</v>
      </c>
      <c r="C16672" s="201">
        <f t="shared" si="520"/>
        <v>19.109000000000002</v>
      </c>
      <c r="D16672" s="254">
        <f t="shared" si="521"/>
        <v>1.1514225301989534E-2</v>
      </c>
    </row>
    <row r="16673" spans="1:4" x14ac:dyDescent="0.3">
      <c r="A16673" s="4">
        <v>43781</v>
      </c>
      <c r="B16673" s="200">
        <v>19217.8</v>
      </c>
      <c r="C16673" s="201">
        <f t="shared" si="520"/>
        <v>19.2178</v>
      </c>
      <c r="D16673" s="254">
        <f t="shared" si="521"/>
        <v>0.5693652205766897</v>
      </c>
    </row>
    <row r="16674" spans="1:4" x14ac:dyDescent="0.3">
      <c r="A16674" s="4">
        <v>43782</v>
      </c>
      <c r="B16674" s="200">
        <v>19454.3</v>
      </c>
      <c r="C16674" s="201">
        <f t="shared" si="520"/>
        <v>19.4543</v>
      </c>
      <c r="D16674" s="254">
        <f t="shared" si="521"/>
        <v>1.2306299368294082</v>
      </c>
    </row>
    <row r="16675" spans="1:4" x14ac:dyDescent="0.3">
      <c r="A16675" s="4">
        <v>43783</v>
      </c>
      <c r="B16675" s="200">
        <v>19422.8</v>
      </c>
      <c r="C16675" s="201">
        <f t="shared" si="520"/>
        <v>19.422799999999999</v>
      </c>
      <c r="D16675" s="254">
        <f t="shared" si="521"/>
        <v>-0.16191793074025185</v>
      </c>
    </row>
    <row r="16676" spans="1:4" x14ac:dyDescent="0.3">
      <c r="A16676" s="4">
        <v>43784</v>
      </c>
      <c r="B16676" s="200">
        <v>19206.3</v>
      </c>
      <c r="C16676" s="201">
        <f t="shared" si="520"/>
        <v>19.206299999999999</v>
      </c>
      <c r="D16676" s="254">
        <f t="shared" si="521"/>
        <v>-1.1146693576621236</v>
      </c>
    </row>
    <row r="16677" spans="1:4" x14ac:dyDescent="0.3">
      <c r="A16677" s="4">
        <v>43788</v>
      </c>
      <c r="B16677" s="200">
        <v>19368.7</v>
      </c>
      <c r="C16677" s="201">
        <f t="shared" si="520"/>
        <v>19.3687</v>
      </c>
      <c r="D16677" s="254">
        <f t="shared" si="521"/>
        <v>0.84555588530847992</v>
      </c>
    </row>
    <row r="16678" spans="1:4" x14ac:dyDescent="0.3">
      <c r="A16678" s="4">
        <v>43789</v>
      </c>
      <c r="B16678" s="200">
        <v>19480</v>
      </c>
      <c r="C16678" s="201">
        <f t="shared" si="520"/>
        <v>19.48</v>
      </c>
      <c r="D16678" s="254">
        <f t="shared" si="521"/>
        <v>0.57463846308734023</v>
      </c>
    </row>
    <row r="16679" spans="1:4" x14ac:dyDescent="0.3">
      <c r="A16679" s="4">
        <v>43790</v>
      </c>
      <c r="B16679" s="200">
        <v>19413.8</v>
      </c>
      <c r="C16679" s="201">
        <f t="shared" si="520"/>
        <v>19.413799999999998</v>
      </c>
      <c r="D16679" s="254">
        <f t="shared" si="521"/>
        <v>-0.33983572895277536</v>
      </c>
    </row>
    <row r="16680" spans="1:4" x14ac:dyDescent="0.3">
      <c r="A16680" s="4">
        <v>43791</v>
      </c>
      <c r="B16680" s="200">
        <v>19398.7</v>
      </c>
      <c r="C16680" s="201">
        <f t="shared" si="520"/>
        <v>19.398700000000002</v>
      </c>
      <c r="D16680" s="254">
        <f t="shared" si="521"/>
        <v>-7.7779723701687509E-2</v>
      </c>
    </row>
    <row r="16681" spans="1:4" x14ac:dyDescent="0.3">
      <c r="A16681" s="4">
        <v>43794</v>
      </c>
      <c r="B16681" s="200">
        <v>19446.8</v>
      </c>
      <c r="C16681" s="201">
        <f t="shared" si="520"/>
        <v>19.4468</v>
      </c>
      <c r="D16681" s="254">
        <f t="shared" si="521"/>
        <v>0.24795475985504023</v>
      </c>
    </row>
    <row r="16682" spans="1:4" x14ac:dyDescent="0.3">
      <c r="A16682" s="4">
        <v>43795</v>
      </c>
      <c r="B16682" s="200">
        <v>19518.5</v>
      </c>
      <c r="C16682" s="201">
        <f t="shared" si="520"/>
        <v>19.5185</v>
      </c>
      <c r="D16682" s="254">
        <f t="shared" si="521"/>
        <v>0.3686981919904575</v>
      </c>
    </row>
    <row r="16683" spans="1:4" x14ac:dyDescent="0.3">
      <c r="A16683" s="4">
        <v>43796</v>
      </c>
      <c r="B16683" s="200">
        <v>19560.7</v>
      </c>
      <c r="C16683" s="201">
        <f t="shared" si="520"/>
        <v>19.560700000000001</v>
      </c>
      <c r="D16683" s="254">
        <f t="shared" si="521"/>
        <v>0.2162051387145647</v>
      </c>
    </row>
    <row r="16684" spans="1:4" x14ac:dyDescent="0.3">
      <c r="A16684" s="4">
        <v>43797</v>
      </c>
      <c r="B16684" s="200">
        <v>19611.3</v>
      </c>
      <c r="C16684" s="201">
        <f t="shared" si="520"/>
        <v>19.6113</v>
      </c>
      <c r="D16684" s="254">
        <f t="shared" si="521"/>
        <v>0.25868194900999786</v>
      </c>
    </row>
    <row r="16685" spans="1:4" x14ac:dyDescent="0.3">
      <c r="A16685" s="4">
        <v>43798</v>
      </c>
      <c r="B16685" s="200">
        <v>19535.2</v>
      </c>
      <c r="C16685" s="201">
        <f t="shared" si="520"/>
        <v>19.5352</v>
      </c>
      <c r="D16685" s="254">
        <f t="shared" si="521"/>
        <v>-0.38804158826798441</v>
      </c>
    </row>
    <row r="16686" spans="1:4" x14ac:dyDescent="0.3">
      <c r="A16686" s="4">
        <v>43801</v>
      </c>
      <c r="B16686" s="200">
        <v>19571.7</v>
      </c>
      <c r="C16686" s="201">
        <f t="shared" si="520"/>
        <v>19.5717</v>
      </c>
      <c r="D16686" s="254">
        <f t="shared" si="521"/>
        <v>0.18684221303084669</v>
      </c>
    </row>
    <row r="16687" spans="1:4" x14ac:dyDescent="0.3">
      <c r="A16687" s="4">
        <v>43802</v>
      </c>
      <c r="B16687" s="200">
        <v>19567.8</v>
      </c>
      <c r="C16687" s="201">
        <f t="shared" si="520"/>
        <v>19.567799999999998</v>
      </c>
      <c r="D16687" s="254">
        <f t="shared" si="521"/>
        <v>-1.9926730943153892E-2</v>
      </c>
    </row>
    <row r="16688" spans="1:4" x14ac:dyDescent="0.3">
      <c r="A16688" s="4">
        <v>43803</v>
      </c>
      <c r="B16688" s="200">
        <v>19470.7</v>
      </c>
      <c r="C16688" s="201">
        <f t="shared" si="520"/>
        <v>19.470700000000001</v>
      </c>
      <c r="D16688" s="254">
        <f t="shared" si="521"/>
        <v>-0.49622338740173966</v>
      </c>
    </row>
    <row r="16689" spans="1:4" x14ac:dyDescent="0.3">
      <c r="A16689" s="4">
        <v>43804</v>
      </c>
      <c r="B16689" s="200">
        <v>19368.8</v>
      </c>
      <c r="C16689" s="201">
        <f t="shared" si="520"/>
        <v>19.3688</v>
      </c>
      <c r="D16689" s="254">
        <f t="shared" si="521"/>
        <v>-0.52335047019368419</v>
      </c>
    </row>
    <row r="16690" spans="1:4" x14ac:dyDescent="0.3">
      <c r="A16690" s="4">
        <v>43805</v>
      </c>
      <c r="B16690" s="200">
        <v>19324.7</v>
      </c>
      <c r="C16690" s="201">
        <f t="shared" si="520"/>
        <v>19.3247</v>
      </c>
      <c r="D16690" s="254">
        <f t="shared" si="521"/>
        <v>-0.22768576266984919</v>
      </c>
    </row>
    <row r="16691" spans="1:4" x14ac:dyDescent="0.3">
      <c r="A16691" s="4">
        <v>43808</v>
      </c>
      <c r="B16691" s="200">
        <v>19230.2</v>
      </c>
      <c r="C16691" s="201">
        <f t="shared" si="520"/>
        <v>19.2302</v>
      </c>
      <c r="D16691" s="254">
        <f t="shared" si="521"/>
        <v>-0.4890114723643868</v>
      </c>
    </row>
    <row r="16692" spans="1:4" x14ac:dyDescent="0.3">
      <c r="A16692" s="4">
        <v>43809</v>
      </c>
      <c r="B16692" s="200">
        <v>19236.2</v>
      </c>
      <c r="C16692" s="201">
        <f t="shared" si="520"/>
        <v>19.2362</v>
      </c>
      <c r="D16692" s="254">
        <f t="shared" si="521"/>
        <v>3.1200923547336501E-2</v>
      </c>
    </row>
    <row r="16693" spans="1:4" x14ac:dyDescent="0.3">
      <c r="A16693" s="4">
        <v>43810</v>
      </c>
      <c r="B16693" s="200">
        <v>19178.5</v>
      </c>
      <c r="C16693" s="201">
        <f t="shared" si="520"/>
        <v>19.1785</v>
      </c>
      <c r="D16693" s="254">
        <f t="shared" si="521"/>
        <v>-0.29995529262536458</v>
      </c>
    </row>
    <row r="16694" spans="1:4" x14ac:dyDescent="0.3">
      <c r="A16694" s="4">
        <v>43812</v>
      </c>
      <c r="B16694" s="200">
        <v>19045.5</v>
      </c>
      <c r="C16694" s="201">
        <f t="shared" si="520"/>
        <v>19.045500000000001</v>
      </c>
      <c r="D16694" s="254">
        <f t="shared" si="521"/>
        <v>-0.69348489193628016</v>
      </c>
    </row>
    <row r="16695" spans="1:4" x14ac:dyDescent="0.3">
      <c r="A16695" s="4">
        <v>43815</v>
      </c>
      <c r="B16695" s="200">
        <v>18970.199999999997</v>
      </c>
      <c r="C16695" s="201">
        <f t="shared" si="520"/>
        <v>18.970199999999998</v>
      </c>
      <c r="D16695" s="254">
        <f t="shared" si="521"/>
        <v>-0.39536898479957117</v>
      </c>
    </row>
    <row r="16696" spans="1:4" x14ac:dyDescent="0.3">
      <c r="A16696" s="4">
        <v>43816</v>
      </c>
      <c r="B16696" s="200">
        <v>18916.5</v>
      </c>
      <c r="C16696" s="201">
        <f t="shared" si="520"/>
        <v>18.916499999999999</v>
      </c>
      <c r="D16696" s="254">
        <f t="shared" si="521"/>
        <v>-0.28307556061610839</v>
      </c>
    </row>
    <row r="16697" spans="1:4" x14ac:dyDescent="0.3">
      <c r="A16697" s="4">
        <v>43817</v>
      </c>
      <c r="B16697" s="200">
        <v>18954.2</v>
      </c>
      <c r="C16697" s="201">
        <f t="shared" si="520"/>
        <v>18.9542</v>
      </c>
      <c r="D16697" s="254">
        <f t="shared" si="521"/>
        <v>0.19929691010494022</v>
      </c>
    </row>
    <row r="16698" spans="1:4" x14ac:dyDescent="0.3">
      <c r="A16698" s="4">
        <v>43818</v>
      </c>
      <c r="B16698" s="200">
        <v>18964</v>
      </c>
      <c r="C16698" s="201">
        <f t="shared" si="520"/>
        <v>18.963999999999999</v>
      </c>
      <c r="D16698" s="254">
        <f t="shared" si="521"/>
        <v>5.1703580209139233E-2</v>
      </c>
    </row>
    <row r="16699" spans="1:4" x14ac:dyDescent="0.3">
      <c r="A16699" s="4">
        <v>43819</v>
      </c>
      <c r="B16699" s="200">
        <v>18913.3</v>
      </c>
      <c r="C16699" s="201">
        <f t="shared" si="520"/>
        <v>18.9133</v>
      </c>
      <c r="D16699" s="254">
        <f t="shared" si="521"/>
        <v>-0.26734866062012586</v>
      </c>
    </row>
    <row r="16700" spans="1:4" x14ac:dyDescent="0.3">
      <c r="A16700" s="4">
        <v>43822</v>
      </c>
      <c r="B16700" s="200">
        <v>18938.5</v>
      </c>
      <c r="C16700" s="201">
        <f t="shared" si="520"/>
        <v>18.938500000000001</v>
      </c>
      <c r="D16700" s="254">
        <f t="shared" si="521"/>
        <v>0.13323957215294335</v>
      </c>
    </row>
    <row r="16701" spans="1:4" x14ac:dyDescent="0.3">
      <c r="A16701" s="4">
        <v>43823</v>
      </c>
      <c r="B16701" s="200">
        <v>18964.300000000003</v>
      </c>
      <c r="C16701" s="201">
        <f t="shared" si="520"/>
        <v>18.964300000000001</v>
      </c>
      <c r="D16701" s="254">
        <f t="shared" si="521"/>
        <v>0.13623043007631175</v>
      </c>
    </row>
    <row r="16702" spans="1:4" x14ac:dyDescent="0.3">
      <c r="A16702" s="4">
        <v>43825</v>
      </c>
      <c r="B16702" s="200">
        <v>18944.5</v>
      </c>
      <c r="C16702" s="201">
        <f t="shared" si="520"/>
        <v>18.944500000000001</v>
      </c>
      <c r="D16702" s="254">
        <f t="shared" si="521"/>
        <v>-0.10440670101191651</v>
      </c>
    </row>
    <row r="16703" spans="1:4" x14ac:dyDescent="0.3">
      <c r="A16703" s="4">
        <v>43826</v>
      </c>
      <c r="B16703" s="200">
        <v>18845.199999999997</v>
      </c>
      <c r="C16703" s="201">
        <f t="shared" si="520"/>
        <v>18.845199999999998</v>
      </c>
      <c r="D16703" s="254">
        <f t="shared" si="521"/>
        <v>-0.5241626857399373</v>
      </c>
    </row>
    <row r="16704" spans="1:4" x14ac:dyDescent="0.3">
      <c r="A16704" s="4">
        <v>43829</v>
      </c>
      <c r="B16704" s="200">
        <v>18872.699999999997</v>
      </c>
      <c r="C16704" s="201">
        <f t="shared" si="520"/>
        <v>18.872699999999998</v>
      </c>
      <c r="D16704" s="254">
        <f t="shared" si="521"/>
        <v>0.14592575297689425</v>
      </c>
    </row>
    <row r="16705" spans="1:4" x14ac:dyDescent="0.3">
      <c r="A16705" s="4">
        <v>43830</v>
      </c>
      <c r="B16705" s="200">
        <v>18864.2</v>
      </c>
      <c r="C16705" s="201">
        <f t="shared" si="520"/>
        <v>18.8642</v>
      </c>
      <c r="D16705" s="254">
        <f t="shared" si="521"/>
        <v>-4.5038600730140654E-2</v>
      </c>
    </row>
    <row r="16706" spans="1:4" x14ac:dyDescent="0.3">
      <c r="A16706" s="4">
        <v>43832</v>
      </c>
      <c r="B16706" s="200">
        <v>18881.699999999997</v>
      </c>
      <c r="C16706" s="201">
        <f t="shared" si="520"/>
        <v>18.881699999999999</v>
      </c>
      <c r="D16706" s="254">
        <f t="shared" si="521"/>
        <v>9.276831246485262E-2</v>
      </c>
    </row>
    <row r="16707" spans="1:4" x14ac:dyDescent="0.3">
      <c r="A16707" s="4">
        <v>43833</v>
      </c>
      <c r="B16707" s="200">
        <v>18867.3</v>
      </c>
      <c r="C16707" s="201">
        <f t="shared" si="520"/>
        <v>18.8673</v>
      </c>
      <c r="D16707" s="254">
        <f t="shared" si="521"/>
        <v>-7.6264319420382698E-2</v>
      </c>
    </row>
    <row r="16708" spans="1:4" x14ac:dyDescent="0.3">
      <c r="A16708" s="4">
        <v>43836</v>
      </c>
      <c r="B16708" s="200">
        <v>18827</v>
      </c>
      <c r="C16708" s="201">
        <f t="shared" si="520"/>
        <v>18.827000000000002</v>
      </c>
      <c r="D16708" s="254">
        <f t="shared" si="521"/>
        <v>-0.21359707006302076</v>
      </c>
    </row>
    <row r="16709" spans="1:4" x14ac:dyDescent="0.3">
      <c r="A16709" s="4">
        <v>43837</v>
      </c>
      <c r="B16709" s="200">
        <v>18885.2</v>
      </c>
      <c r="C16709" s="201">
        <f t="shared" si="520"/>
        <v>18.885200000000001</v>
      </c>
      <c r="D16709" s="254">
        <f t="shared" si="521"/>
        <v>0.30913050406331521</v>
      </c>
    </row>
    <row r="16710" spans="1:4" x14ac:dyDescent="0.3">
      <c r="A16710" s="4">
        <v>43838</v>
      </c>
      <c r="B16710" s="200">
        <v>18798</v>
      </c>
      <c r="C16710" s="201">
        <f t="shared" ref="C16710:C16773" si="522">B16710/1000</f>
        <v>18.797999999999998</v>
      </c>
      <c r="D16710" s="254">
        <f t="shared" si="521"/>
        <v>-0.46173723338911454</v>
      </c>
    </row>
    <row r="16711" spans="1:4" x14ac:dyDescent="0.3">
      <c r="A16711" s="4">
        <v>43839</v>
      </c>
      <c r="B16711" s="200">
        <v>18845.300000000003</v>
      </c>
      <c r="C16711" s="201">
        <f t="shared" si="522"/>
        <v>18.845300000000002</v>
      </c>
      <c r="D16711" s="254">
        <f t="shared" ref="D16711:D16774" si="523">((B16711/B16710)-1)*100</f>
        <v>0.25162251303332273</v>
      </c>
    </row>
    <row r="16712" spans="1:4" x14ac:dyDescent="0.3">
      <c r="A16712" s="4">
        <v>43840</v>
      </c>
      <c r="B16712" s="200">
        <v>18773.2</v>
      </c>
      <c r="C16712" s="201">
        <f t="shared" si="522"/>
        <v>18.773199999999999</v>
      </c>
      <c r="D16712" s="254">
        <f t="shared" si="523"/>
        <v>-0.38258876218474347</v>
      </c>
    </row>
    <row r="16713" spans="1:4" x14ac:dyDescent="0.3">
      <c r="A16713" s="4">
        <v>43843</v>
      </c>
      <c r="B16713" s="200">
        <v>18821.5</v>
      </c>
      <c r="C16713" s="201">
        <f t="shared" si="522"/>
        <v>18.8215</v>
      </c>
      <c r="D16713" s="254">
        <f t="shared" si="523"/>
        <v>0.25728165682994408</v>
      </c>
    </row>
    <row r="16714" spans="1:4" x14ac:dyDescent="0.3">
      <c r="A16714" s="4">
        <v>43844</v>
      </c>
      <c r="B16714" s="200">
        <v>18812</v>
      </c>
      <c r="C16714" s="201">
        <f t="shared" si="522"/>
        <v>18.812000000000001</v>
      </c>
      <c r="D16714" s="254">
        <f t="shared" si="523"/>
        <v>-5.0474191748794972E-2</v>
      </c>
    </row>
    <row r="16715" spans="1:4" x14ac:dyDescent="0.3">
      <c r="A16715" s="4">
        <v>43845</v>
      </c>
      <c r="B16715" s="200">
        <v>18807.7</v>
      </c>
      <c r="C16715" s="201">
        <f t="shared" si="522"/>
        <v>18.807700000000001</v>
      </c>
      <c r="D16715" s="254">
        <f t="shared" si="523"/>
        <v>-2.2857750372096142E-2</v>
      </c>
    </row>
    <row r="16716" spans="1:4" x14ac:dyDescent="0.3">
      <c r="A16716" s="4">
        <v>43846</v>
      </c>
      <c r="B16716" s="200">
        <v>18793</v>
      </c>
      <c r="C16716" s="201">
        <f t="shared" si="522"/>
        <v>18.792999999999999</v>
      </c>
      <c r="D16716" s="254">
        <f t="shared" si="523"/>
        <v>-7.8159477235395514E-2</v>
      </c>
    </row>
    <row r="16717" spans="1:4" x14ac:dyDescent="0.3">
      <c r="A16717" s="4">
        <v>43847</v>
      </c>
      <c r="B16717" s="200">
        <v>18738.800000000003</v>
      </c>
      <c r="C16717" s="201">
        <f t="shared" si="522"/>
        <v>18.738800000000001</v>
      </c>
      <c r="D16717" s="254">
        <f t="shared" si="523"/>
        <v>-0.28840525727662492</v>
      </c>
    </row>
    <row r="16718" spans="1:4" x14ac:dyDescent="0.3">
      <c r="A16718" s="4">
        <v>43850</v>
      </c>
      <c r="B16718" s="200">
        <v>18672.5</v>
      </c>
      <c r="C16718" s="201">
        <f t="shared" si="522"/>
        <v>18.672499999999999</v>
      </c>
      <c r="D16718" s="254">
        <f t="shared" si="523"/>
        <v>-0.35381134330908504</v>
      </c>
    </row>
    <row r="16719" spans="1:4" x14ac:dyDescent="0.3">
      <c r="A16719" s="4">
        <v>43851</v>
      </c>
      <c r="B16719" s="200">
        <v>18700.7</v>
      </c>
      <c r="C16719" s="201">
        <f t="shared" si="522"/>
        <v>18.700700000000001</v>
      </c>
      <c r="D16719" s="254">
        <f t="shared" si="523"/>
        <v>0.15102423349846461</v>
      </c>
    </row>
    <row r="16720" spans="1:4" x14ac:dyDescent="0.3">
      <c r="A16720" s="4">
        <v>43852</v>
      </c>
      <c r="B16720" s="200">
        <v>18688.300000000003</v>
      </c>
      <c r="C16720" s="201">
        <f t="shared" si="522"/>
        <v>18.688300000000002</v>
      </c>
      <c r="D16720" s="254">
        <f t="shared" si="523"/>
        <v>-6.6307678322186092E-2</v>
      </c>
    </row>
    <row r="16721" spans="1:4" x14ac:dyDescent="0.3">
      <c r="A16721" s="4">
        <v>43853</v>
      </c>
      <c r="B16721" s="200">
        <v>18801.8</v>
      </c>
      <c r="C16721" s="201">
        <f t="shared" si="522"/>
        <v>18.8018</v>
      </c>
      <c r="D16721" s="254">
        <f t="shared" si="523"/>
        <v>0.60733186004076067</v>
      </c>
    </row>
    <row r="16722" spans="1:4" x14ac:dyDescent="0.3">
      <c r="A16722" s="4">
        <v>43854</v>
      </c>
      <c r="B16722" s="200">
        <v>18831.3</v>
      </c>
      <c r="C16722" s="201">
        <f t="shared" si="522"/>
        <v>18.831299999999999</v>
      </c>
      <c r="D16722" s="254">
        <f t="shared" si="523"/>
        <v>0.15689987128892913</v>
      </c>
    </row>
    <row r="16723" spans="1:4" x14ac:dyDescent="0.3">
      <c r="A16723" s="4">
        <v>43857</v>
      </c>
      <c r="B16723" s="200">
        <v>18940.7</v>
      </c>
      <c r="C16723" s="201">
        <f t="shared" si="522"/>
        <v>18.9407</v>
      </c>
      <c r="D16723" s="254">
        <f t="shared" si="523"/>
        <v>0.58094767753686938</v>
      </c>
    </row>
    <row r="16724" spans="1:4" x14ac:dyDescent="0.3">
      <c r="A16724" s="4">
        <v>43858</v>
      </c>
      <c r="B16724" s="200">
        <v>18802.2</v>
      </c>
      <c r="C16724" s="201">
        <f t="shared" si="522"/>
        <v>18.802199999999999</v>
      </c>
      <c r="D16724" s="254">
        <f t="shared" si="523"/>
        <v>-0.73122957440855396</v>
      </c>
    </row>
    <row r="16725" spans="1:4" x14ac:dyDescent="0.3">
      <c r="A16725" s="4">
        <v>43859</v>
      </c>
      <c r="B16725" s="200">
        <v>18706.7</v>
      </c>
      <c r="C16725" s="201">
        <f t="shared" si="522"/>
        <v>18.706700000000001</v>
      </c>
      <c r="D16725" s="254">
        <f t="shared" si="523"/>
        <v>-0.50791928604099201</v>
      </c>
    </row>
    <row r="16726" spans="1:4" x14ac:dyDescent="0.3">
      <c r="A16726" s="4">
        <v>43860</v>
      </c>
      <c r="B16726" s="200">
        <v>18785.3</v>
      </c>
      <c r="C16726" s="201">
        <f t="shared" si="522"/>
        <v>18.785299999999999</v>
      </c>
      <c r="D16726" s="254">
        <f t="shared" si="523"/>
        <v>0.42017031331018639</v>
      </c>
    </row>
    <row r="16727" spans="1:4" x14ac:dyDescent="0.3">
      <c r="A16727" s="4">
        <v>43861</v>
      </c>
      <c r="B16727" s="200">
        <v>18908.2</v>
      </c>
      <c r="C16727" s="201">
        <f t="shared" si="522"/>
        <v>18.908200000000001</v>
      </c>
      <c r="D16727" s="254">
        <f t="shared" si="523"/>
        <v>0.65423496031471462</v>
      </c>
    </row>
    <row r="16728" spans="1:4" x14ac:dyDescent="0.3">
      <c r="A16728" s="4">
        <v>43865</v>
      </c>
      <c r="B16728" s="200">
        <v>18679.7</v>
      </c>
      <c r="C16728" s="201">
        <f t="shared" si="522"/>
        <v>18.6797</v>
      </c>
      <c r="D16728" s="254">
        <f t="shared" si="523"/>
        <v>-1.2084703990861145</v>
      </c>
    </row>
    <row r="16729" spans="1:4" x14ac:dyDescent="0.3">
      <c r="A16729" s="4">
        <v>43866</v>
      </c>
      <c r="B16729" s="200">
        <v>18624.5</v>
      </c>
      <c r="C16729" s="201">
        <f t="shared" si="522"/>
        <v>18.624500000000001</v>
      </c>
      <c r="D16729" s="254">
        <f t="shared" si="523"/>
        <v>-0.29550795783658268</v>
      </c>
    </row>
    <row r="16730" spans="1:4" x14ac:dyDescent="0.3">
      <c r="A16730" s="4">
        <v>43867</v>
      </c>
      <c r="B16730" s="200">
        <v>18664.5</v>
      </c>
      <c r="C16730" s="201">
        <f t="shared" si="522"/>
        <v>18.6645</v>
      </c>
      <c r="D16730" s="254">
        <f t="shared" si="523"/>
        <v>0.21477086633199249</v>
      </c>
    </row>
    <row r="16731" spans="1:4" x14ac:dyDescent="0.3">
      <c r="A16731" s="4">
        <v>43868</v>
      </c>
      <c r="B16731" s="200">
        <v>18776.3</v>
      </c>
      <c r="C16731" s="201">
        <f t="shared" si="522"/>
        <v>18.776299999999999</v>
      </c>
      <c r="D16731" s="254">
        <f t="shared" si="523"/>
        <v>0.59899809799350834</v>
      </c>
    </row>
    <row r="16732" spans="1:4" x14ac:dyDescent="0.3">
      <c r="A16732" s="4">
        <v>43871</v>
      </c>
      <c r="B16732" s="200">
        <v>18765.3</v>
      </c>
      <c r="C16732" s="201">
        <f t="shared" si="522"/>
        <v>18.7653</v>
      </c>
      <c r="D16732" s="254">
        <f t="shared" si="523"/>
        <v>-5.8584492152335965E-2</v>
      </c>
    </row>
    <row r="16733" spans="1:4" x14ac:dyDescent="0.3">
      <c r="A16733" s="4">
        <v>43872</v>
      </c>
      <c r="B16733" s="200">
        <v>18674</v>
      </c>
      <c r="C16733" s="201">
        <f t="shared" si="522"/>
        <v>18.673999999999999</v>
      </c>
      <c r="D16733" s="254">
        <f t="shared" si="523"/>
        <v>-0.48653631969646227</v>
      </c>
    </row>
    <row r="16734" spans="1:4" x14ac:dyDescent="0.3">
      <c r="A16734" s="4">
        <v>43873</v>
      </c>
      <c r="B16734" s="200">
        <v>18630.8</v>
      </c>
      <c r="C16734" s="201">
        <f t="shared" si="522"/>
        <v>18.630800000000001</v>
      </c>
      <c r="D16734" s="254">
        <f t="shared" si="523"/>
        <v>-0.23133768876513194</v>
      </c>
    </row>
    <row r="16735" spans="1:4" x14ac:dyDescent="0.3">
      <c r="A16735" s="4">
        <v>43874</v>
      </c>
      <c r="B16735" s="200">
        <v>18645.800000000003</v>
      </c>
      <c r="C16735" s="201">
        <f t="shared" si="522"/>
        <v>18.645800000000001</v>
      </c>
      <c r="D16735" s="254">
        <f t="shared" si="523"/>
        <v>8.0511840608044061E-2</v>
      </c>
    </row>
    <row r="16736" spans="1:4" x14ac:dyDescent="0.3">
      <c r="A16736" s="4">
        <v>43875</v>
      </c>
      <c r="B16736" s="200">
        <v>18571.2</v>
      </c>
      <c r="C16736" s="201">
        <f t="shared" si="522"/>
        <v>18.571200000000001</v>
      </c>
      <c r="D16736" s="254">
        <f t="shared" si="523"/>
        <v>-0.40009010071974105</v>
      </c>
    </row>
    <row r="16737" spans="1:4" x14ac:dyDescent="0.3">
      <c r="A16737" s="4">
        <v>43878</v>
      </c>
      <c r="B16737" s="200">
        <v>18571.5</v>
      </c>
      <c r="C16737" s="201">
        <f t="shared" si="522"/>
        <v>18.5715</v>
      </c>
      <c r="D16737" s="254">
        <f t="shared" si="523"/>
        <v>1.6154044972793713E-3</v>
      </c>
    </row>
    <row r="16738" spans="1:4" x14ac:dyDescent="0.3">
      <c r="A16738" s="4">
        <v>43879</v>
      </c>
      <c r="B16738" s="200">
        <v>18595.199999999997</v>
      </c>
      <c r="C16738" s="201">
        <f t="shared" si="522"/>
        <v>18.595199999999998</v>
      </c>
      <c r="D16738" s="254">
        <f t="shared" si="523"/>
        <v>0.12761489378885216</v>
      </c>
    </row>
    <row r="16739" spans="1:4" x14ac:dyDescent="0.3">
      <c r="A16739" s="4">
        <v>43880</v>
      </c>
      <c r="B16739" s="200">
        <v>18591</v>
      </c>
      <c r="C16739" s="201">
        <f t="shared" si="522"/>
        <v>18.591000000000001</v>
      </c>
      <c r="D16739" s="254">
        <f t="shared" si="523"/>
        <v>-2.2586473928742912E-2</v>
      </c>
    </row>
    <row r="16740" spans="1:4" x14ac:dyDescent="0.3">
      <c r="A16740" s="4">
        <v>43881</v>
      </c>
      <c r="B16740" s="200">
        <v>18799.2</v>
      </c>
      <c r="C16740" s="201">
        <f t="shared" si="522"/>
        <v>18.799199999999999</v>
      </c>
      <c r="D16740" s="254">
        <f t="shared" si="523"/>
        <v>1.119896724221392</v>
      </c>
    </row>
    <row r="16741" spans="1:4" x14ac:dyDescent="0.3">
      <c r="A16741" s="4">
        <v>43882</v>
      </c>
      <c r="B16741" s="200">
        <v>18913.8</v>
      </c>
      <c r="C16741" s="201">
        <f t="shared" si="522"/>
        <v>18.913799999999998</v>
      </c>
      <c r="D16741" s="254">
        <f t="shared" si="523"/>
        <v>0.60960040852802155</v>
      </c>
    </row>
    <row r="16742" spans="1:4" x14ac:dyDescent="0.3">
      <c r="A16742" s="4">
        <v>43885</v>
      </c>
      <c r="B16742" s="200">
        <v>19119.7</v>
      </c>
      <c r="C16742" s="201">
        <f t="shared" si="522"/>
        <v>19.119700000000002</v>
      </c>
      <c r="D16742" s="254">
        <f t="shared" si="523"/>
        <v>1.0886231217418052</v>
      </c>
    </row>
    <row r="16743" spans="1:4" x14ac:dyDescent="0.3">
      <c r="A16743" s="4">
        <v>43886</v>
      </c>
      <c r="B16743" s="200">
        <v>19087.800000000003</v>
      </c>
      <c r="C16743" s="201">
        <f t="shared" si="522"/>
        <v>19.087800000000001</v>
      </c>
      <c r="D16743" s="254">
        <f t="shared" si="523"/>
        <v>-0.16684362202334935</v>
      </c>
    </row>
    <row r="16744" spans="1:4" x14ac:dyDescent="0.3">
      <c r="A16744" s="4">
        <v>43887</v>
      </c>
      <c r="B16744" s="200">
        <v>19158.5</v>
      </c>
      <c r="C16744" s="201">
        <f t="shared" si="522"/>
        <v>19.1585</v>
      </c>
      <c r="D16744" s="254">
        <f t="shared" si="523"/>
        <v>0.37039365458564344</v>
      </c>
    </row>
    <row r="16745" spans="1:4" x14ac:dyDescent="0.3">
      <c r="A16745" s="4">
        <v>43888</v>
      </c>
      <c r="B16745" s="200">
        <v>19397.300000000003</v>
      </c>
      <c r="C16745" s="201">
        <f t="shared" si="522"/>
        <v>19.397300000000001</v>
      </c>
      <c r="D16745" s="254">
        <f t="shared" si="523"/>
        <v>1.2464441370671153</v>
      </c>
    </row>
    <row r="16746" spans="1:4" x14ac:dyDescent="0.3">
      <c r="A16746" s="4">
        <v>43889</v>
      </c>
      <c r="B16746" s="200">
        <v>19776</v>
      </c>
      <c r="C16746" s="201">
        <f t="shared" si="522"/>
        <v>19.776</v>
      </c>
      <c r="D16746" s="254">
        <f t="shared" si="523"/>
        <v>1.9523335721981727</v>
      </c>
    </row>
    <row r="16747" spans="1:4" x14ac:dyDescent="0.3">
      <c r="A16747" s="4">
        <v>43892</v>
      </c>
      <c r="B16747" s="200">
        <v>19698.5</v>
      </c>
      <c r="C16747" s="201">
        <f t="shared" si="522"/>
        <v>19.698499999999999</v>
      </c>
      <c r="D16747" s="254">
        <f t="shared" si="523"/>
        <v>-0.39188915857605311</v>
      </c>
    </row>
    <row r="16748" spans="1:4" x14ac:dyDescent="0.3">
      <c r="A16748" s="4">
        <v>43893</v>
      </c>
      <c r="B16748" s="200">
        <v>19283.7</v>
      </c>
      <c r="C16748" s="201">
        <f t="shared" si="522"/>
        <v>19.2837</v>
      </c>
      <c r="D16748" s="254">
        <f t="shared" si="523"/>
        <v>-2.1057440921897541</v>
      </c>
    </row>
    <row r="16749" spans="1:4" x14ac:dyDescent="0.3">
      <c r="A16749" s="4">
        <v>43894</v>
      </c>
      <c r="B16749" s="200">
        <v>19533.5</v>
      </c>
      <c r="C16749" s="201">
        <f t="shared" si="522"/>
        <v>19.5335</v>
      </c>
      <c r="D16749" s="254">
        <f t="shared" si="523"/>
        <v>1.2953945560239877</v>
      </c>
    </row>
    <row r="16750" spans="1:4" x14ac:dyDescent="0.3">
      <c r="A16750" s="4">
        <v>43895</v>
      </c>
      <c r="B16750" s="200">
        <v>19809.5</v>
      </c>
      <c r="C16750" s="201">
        <f t="shared" si="522"/>
        <v>19.8095</v>
      </c>
      <c r="D16750" s="254">
        <f t="shared" si="523"/>
        <v>1.412957227327416</v>
      </c>
    </row>
    <row r="16751" spans="1:4" x14ac:dyDescent="0.3">
      <c r="A16751" s="4">
        <v>43896</v>
      </c>
      <c r="B16751" s="200">
        <v>20162.3</v>
      </c>
      <c r="C16751" s="201">
        <f t="shared" si="522"/>
        <v>20.162299999999998</v>
      </c>
      <c r="D16751" s="254">
        <f t="shared" si="523"/>
        <v>1.7809636790428796</v>
      </c>
    </row>
    <row r="16752" spans="1:4" x14ac:dyDescent="0.3">
      <c r="A16752" s="4">
        <v>43899</v>
      </c>
      <c r="B16752" s="200">
        <v>21111.7</v>
      </c>
      <c r="C16752" s="201">
        <f t="shared" si="522"/>
        <v>21.111699999999999</v>
      </c>
      <c r="D16752" s="254">
        <f t="shared" si="523"/>
        <v>4.7087881838877577</v>
      </c>
    </row>
    <row r="16753" spans="1:4" x14ac:dyDescent="0.3">
      <c r="A16753" s="4">
        <v>43900</v>
      </c>
      <c r="B16753" s="200">
        <v>21026.7</v>
      </c>
      <c r="C16753" s="201">
        <f t="shared" si="522"/>
        <v>21.026700000000002</v>
      </c>
      <c r="D16753" s="254">
        <f t="shared" si="523"/>
        <v>-0.40262034795871537</v>
      </c>
    </row>
    <row r="16754" spans="1:4" x14ac:dyDescent="0.3">
      <c r="A16754" s="4">
        <v>43901</v>
      </c>
      <c r="B16754" s="200">
        <v>21213</v>
      </c>
      <c r="C16754" s="201">
        <f t="shared" si="522"/>
        <v>21.213000000000001</v>
      </c>
      <c r="D16754" s="254">
        <f t="shared" si="523"/>
        <v>0.88601635063989548</v>
      </c>
    </row>
    <row r="16755" spans="1:4" x14ac:dyDescent="0.3">
      <c r="A16755" s="4">
        <v>43902</v>
      </c>
      <c r="B16755" s="200">
        <v>22151.800000000003</v>
      </c>
      <c r="C16755" s="201">
        <f t="shared" si="522"/>
        <v>22.151800000000001</v>
      </c>
      <c r="D16755" s="254">
        <f t="shared" si="523"/>
        <v>4.4255880827794414</v>
      </c>
    </row>
    <row r="16756" spans="1:4" x14ac:dyDescent="0.3">
      <c r="A16756" s="4">
        <v>43903</v>
      </c>
      <c r="B16756" s="200">
        <v>21928.799999999999</v>
      </c>
      <c r="C16756" s="201">
        <f t="shared" si="522"/>
        <v>21.928799999999999</v>
      </c>
      <c r="D16756" s="254">
        <f t="shared" si="523"/>
        <v>-1.006690201247773</v>
      </c>
    </row>
    <row r="16757" spans="1:4" x14ac:dyDescent="0.3">
      <c r="A16757" s="4">
        <v>43907</v>
      </c>
      <c r="B16757" s="200">
        <v>23057.300000000003</v>
      </c>
      <c r="C16757" s="201">
        <f t="shared" si="522"/>
        <v>23.057300000000001</v>
      </c>
      <c r="D16757" s="254">
        <f t="shared" si="523"/>
        <v>5.1462004304841269</v>
      </c>
    </row>
    <row r="16758" spans="1:4" x14ac:dyDescent="0.3">
      <c r="A16758" s="4">
        <v>43908</v>
      </c>
      <c r="B16758" s="200">
        <v>23900.799999999999</v>
      </c>
      <c r="C16758" s="201">
        <f t="shared" si="522"/>
        <v>23.9008</v>
      </c>
      <c r="D16758" s="254">
        <f t="shared" si="523"/>
        <v>3.6582774219010794</v>
      </c>
    </row>
    <row r="16759" spans="1:4" x14ac:dyDescent="0.3">
      <c r="A16759" s="4">
        <v>43909</v>
      </c>
      <c r="B16759" s="200">
        <v>24086.799999999999</v>
      </c>
      <c r="C16759" s="201">
        <f t="shared" si="522"/>
        <v>24.0868</v>
      </c>
      <c r="D16759" s="254">
        <f t="shared" si="523"/>
        <v>0.77821662873209796</v>
      </c>
    </row>
    <row r="16760" spans="1:4" x14ac:dyDescent="0.3">
      <c r="A16760" s="4">
        <v>43910</v>
      </c>
      <c r="B16760" s="200">
        <v>24111.3</v>
      </c>
      <c r="C16760" s="201">
        <f t="shared" si="522"/>
        <v>24.1113</v>
      </c>
      <c r="D16760" s="254">
        <f t="shared" si="523"/>
        <v>0.10171546241095619</v>
      </c>
    </row>
    <row r="16761" spans="1:4" x14ac:dyDescent="0.3">
      <c r="A16761" s="4">
        <v>43913</v>
      </c>
      <c r="B16761" s="200">
        <v>25078.2</v>
      </c>
      <c r="C16761" s="201">
        <f t="shared" si="522"/>
        <v>25.078200000000002</v>
      </c>
      <c r="D16761" s="254">
        <f t="shared" si="523"/>
        <v>4.0101529158527383</v>
      </c>
    </row>
    <row r="16762" spans="1:4" x14ac:dyDescent="0.3">
      <c r="A16762" s="4">
        <v>43914</v>
      </c>
      <c r="B16762" s="200">
        <v>25118.5</v>
      </c>
      <c r="C16762" s="201">
        <f t="shared" si="522"/>
        <v>25.118500000000001</v>
      </c>
      <c r="D16762" s="254">
        <f t="shared" si="523"/>
        <v>0.16069733872445813</v>
      </c>
    </row>
    <row r="16763" spans="1:4" x14ac:dyDescent="0.3">
      <c r="A16763" s="4">
        <v>43915</v>
      </c>
      <c r="B16763" s="200">
        <v>24294.799999999999</v>
      </c>
      <c r="C16763" s="201">
        <f t="shared" si="522"/>
        <v>24.294799999999999</v>
      </c>
      <c r="D16763" s="254">
        <f t="shared" si="523"/>
        <v>-3.2792563250194084</v>
      </c>
    </row>
    <row r="16764" spans="1:4" x14ac:dyDescent="0.3">
      <c r="A16764" s="4">
        <v>43916</v>
      </c>
      <c r="B16764" s="200">
        <v>23097</v>
      </c>
      <c r="C16764" s="201">
        <f t="shared" si="522"/>
        <v>23.097000000000001</v>
      </c>
      <c r="D16764" s="254">
        <f t="shared" si="523"/>
        <v>-4.9302731448705011</v>
      </c>
    </row>
    <row r="16765" spans="1:4" x14ac:dyDescent="0.3">
      <c r="A16765" s="4">
        <v>43917</v>
      </c>
      <c r="B16765" s="200">
        <v>23512.2</v>
      </c>
      <c r="C16765" s="201">
        <f t="shared" si="522"/>
        <v>23.5122</v>
      </c>
      <c r="D16765" s="254">
        <f t="shared" si="523"/>
        <v>1.7976360566307248</v>
      </c>
    </row>
    <row r="16766" spans="1:4" x14ac:dyDescent="0.3">
      <c r="A16766" s="4">
        <v>43920</v>
      </c>
      <c r="B16766" s="200">
        <v>24285.3</v>
      </c>
      <c r="C16766" s="201">
        <f t="shared" si="522"/>
        <v>24.285299999999999</v>
      </c>
      <c r="D16766" s="254">
        <f t="shared" si="523"/>
        <v>3.2880802306887391</v>
      </c>
    </row>
    <row r="16767" spans="1:4" x14ac:dyDescent="0.3">
      <c r="A16767" s="4">
        <v>43921</v>
      </c>
      <c r="B16767" s="200">
        <v>23484.7</v>
      </c>
      <c r="C16767" s="201">
        <f t="shared" si="522"/>
        <v>23.4847</v>
      </c>
      <c r="D16767" s="254">
        <f t="shared" si="523"/>
        <v>-3.2966444721704069</v>
      </c>
    </row>
    <row r="16768" spans="1:4" x14ac:dyDescent="0.3">
      <c r="A16768" s="4">
        <v>43922</v>
      </c>
      <c r="B16768" s="200">
        <v>24491.800000000003</v>
      </c>
      <c r="C16768" s="201">
        <f t="shared" si="522"/>
        <v>24.491800000000001</v>
      </c>
      <c r="D16768" s="254">
        <f t="shared" si="523"/>
        <v>4.2883238874671603</v>
      </c>
    </row>
    <row r="16769" spans="1:4" x14ac:dyDescent="0.3">
      <c r="A16769" s="4">
        <v>43923</v>
      </c>
      <c r="B16769" s="200">
        <v>24108.699999999997</v>
      </c>
      <c r="C16769" s="201">
        <f t="shared" si="522"/>
        <v>24.108699999999995</v>
      </c>
      <c r="D16769" s="254">
        <f t="shared" si="523"/>
        <v>-1.564196996545808</v>
      </c>
    </row>
    <row r="16770" spans="1:4" x14ac:dyDescent="0.3">
      <c r="A16770" s="4">
        <v>43924</v>
      </c>
      <c r="B16770" s="200">
        <v>24693.8</v>
      </c>
      <c r="C16770" s="201">
        <f t="shared" si="522"/>
        <v>24.6938</v>
      </c>
      <c r="D16770" s="254">
        <f t="shared" si="523"/>
        <v>2.4269247201217814</v>
      </c>
    </row>
    <row r="16771" spans="1:4" x14ac:dyDescent="0.3">
      <c r="A16771" s="4">
        <v>43927</v>
      </c>
      <c r="B16771" s="200">
        <v>24689.5</v>
      </c>
      <c r="C16771" s="201">
        <f t="shared" si="522"/>
        <v>24.689499999999999</v>
      </c>
      <c r="D16771" s="254">
        <f t="shared" si="523"/>
        <v>-1.7413277826816564E-2</v>
      </c>
    </row>
    <row r="16772" spans="1:4" x14ac:dyDescent="0.3">
      <c r="A16772" s="4">
        <v>43928</v>
      </c>
      <c r="B16772" s="200">
        <v>24038.799999999999</v>
      </c>
      <c r="C16772" s="201">
        <f t="shared" si="522"/>
        <v>24.038799999999998</v>
      </c>
      <c r="D16772" s="254">
        <f t="shared" si="523"/>
        <v>-2.6355333238826217</v>
      </c>
    </row>
    <row r="16773" spans="1:4" x14ac:dyDescent="0.3">
      <c r="A16773" s="4">
        <v>43929</v>
      </c>
      <c r="B16773" s="200">
        <v>24092.5</v>
      </c>
      <c r="C16773" s="201">
        <f t="shared" si="522"/>
        <v>24.092500000000001</v>
      </c>
      <c r="D16773" s="254">
        <f t="shared" si="523"/>
        <v>0.22338885468493608</v>
      </c>
    </row>
    <row r="16774" spans="1:4" x14ac:dyDescent="0.3">
      <c r="A16774" s="4">
        <v>43934</v>
      </c>
      <c r="B16774" s="200">
        <v>23742.7</v>
      </c>
      <c r="C16774" s="201">
        <f t="shared" ref="C16774:C16837" si="524">B16774/1000</f>
        <v>23.742699999999999</v>
      </c>
      <c r="D16774" s="254">
        <f t="shared" si="523"/>
        <v>-1.4519041195392712</v>
      </c>
    </row>
    <row r="16775" spans="1:4" x14ac:dyDescent="0.3">
      <c r="A16775" s="4">
        <v>43935</v>
      </c>
      <c r="B16775" s="200">
        <v>23564.5</v>
      </c>
      <c r="C16775" s="201">
        <f t="shared" si="524"/>
        <v>23.564499999999999</v>
      </c>
      <c r="D16775" s="254">
        <f t="shared" ref="D16775:D16838" si="525">((B16775/B16774)-1)*100</f>
        <v>-0.75054648376132738</v>
      </c>
    </row>
    <row r="16776" spans="1:4" x14ac:dyDescent="0.3">
      <c r="A16776" s="4">
        <v>43936</v>
      </c>
      <c r="B16776" s="200">
        <v>24115.5</v>
      </c>
      <c r="C16776" s="201">
        <f t="shared" si="524"/>
        <v>24.115500000000001</v>
      </c>
      <c r="D16776" s="254">
        <f t="shared" si="525"/>
        <v>2.3382630652040159</v>
      </c>
    </row>
    <row r="16777" spans="1:4" x14ac:dyDescent="0.3">
      <c r="A16777" s="4">
        <v>43937</v>
      </c>
      <c r="B16777" s="200">
        <v>24209.800000000003</v>
      </c>
      <c r="C16777" s="201">
        <f t="shared" si="524"/>
        <v>24.209800000000001</v>
      </c>
      <c r="D16777" s="254">
        <f t="shared" si="525"/>
        <v>0.391034811635671</v>
      </c>
    </row>
    <row r="16778" spans="1:4" x14ac:dyDescent="0.3">
      <c r="A16778" s="4">
        <v>43938</v>
      </c>
      <c r="B16778" s="200">
        <v>23901.200000000001</v>
      </c>
      <c r="C16778" s="201">
        <f t="shared" si="524"/>
        <v>23.901199999999999</v>
      </c>
      <c r="D16778" s="254">
        <f t="shared" si="525"/>
        <v>-1.27469041462549</v>
      </c>
    </row>
    <row r="16779" spans="1:4" x14ac:dyDescent="0.3">
      <c r="A16779" s="4">
        <v>43941</v>
      </c>
      <c r="B16779" s="200">
        <v>24007.7</v>
      </c>
      <c r="C16779" s="201">
        <f t="shared" si="524"/>
        <v>24.0077</v>
      </c>
      <c r="D16779" s="254">
        <f t="shared" si="525"/>
        <v>0.44558432212609134</v>
      </c>
    </row>
    <row r="16780" spans="1:4" x14ac:dyDescent="0.3">
      <c r="A16780" s="4">
        <v>43942</v>
      </c>
      <c r="B16780" s="200">
        <v>24424.800000000003</v>
      </c>
      <c r="C16780" s="201">
        <f t="shared" si="524"/>
        <v>24.424800000000001</v>
      </c>
      <c r="D16780" s="254">
        <f t="shared" si="525"/>
        <v>1.7373592639028379</v>
      </c>
    </row>
    <row r="16781" spans="1:4" x14ac:dyDescent="0.3">
      <c r="A16781" s="4">
        <v>43943</v>
      </c>
      <c r="B16781" s="200">
        <v>24588.3</v>
      </c>
      <c r="C16781" s="201">
        <f t="shared" si="524"/>
        <v>24.5883</v>
      </c>
      <c r="D16781" s="254">
        <f t="shared" si="525"/>
        <v>0.66940159182469205</v>
      </c>
    </row>
    <row r="16782" spans="1:4" x14ac:dyDescent="0.3">
      <c r="A16782" s="4">
        <v>43944</v>
      </c>
      <c r="B16782" s="200">
        <v>24623</v>
      </c>
      <c r="C16782" s="201">
        <f t="shared" si="524"/>
        <v>24.623000000000001</v>
      </c>
      <c r="D16782" s="254">
        <f t="shared" si="525"/>
        <v>0.141124030534856</v>
      </c>
    </row>
    <row r="16783" spans="1:4" x14ac:dyDescent="0.3">
      <c r="A16783" s="4">
        <v>43945</v>
      </c>
      <c r="B16783" s="200">
        <v>24858.3</v>
      </c>
      <c r="C16783" s="201">
        <f t="shared" si="524"/>
        <v>24.8583</v>
      </c>
      <c r="D16783" s="254">
        <f t="shared" si="525"/>
        <v>0.95561060796816033</v>
      </c>
    </row>
    <row r="16784" spans="1:4" x14ac:dyDescent="0.3">
      <c r="A16784" s="4">
        <v>43948</v>
      </c>
      <c r="B16784" s="200">
        <v>24849.200000000001</v>
      </c>
      <c r="C16784" s="201">
        <f t="shared" si="524"/>
        <v>24.8492</v>
      </c>
      <c r="D16784" s="254">
        <f t="shared" si="525"/>
        <v>-3.660749126045415E-2</v>
      </c>
    </row>
    <row r="16785" spans="1:4" x14ac:dyDescent="0.3">
      <c r="A16785" s="4">
        <v>43949</v>
      </c>
      <c r="B16785" s="200">
        <v>24388.2</v>
      </c>
      <c r="C16785" s="201">
        <f t="shared" si="524"/>
        <v>24.388200000000001</v>
      </c>
      <c r="D16785" s="254">
        <f t="shared" si="525"/>
        <v>-1.8551905091511944</v>
      </c>
    </row>
    <row r="16786" spans="1:4" x14ac:dyDescent="0.3">
      <c r="A16786" s="4">
        <v>43950</v>
      </c>
      <c r="B16786" s="200">
        <v>24000.2</v>
      </c>
      <c r="C16786" s="201">
        <f t="shared" si="524"/>
        <v>24.0002</v>
      </c>
      <c r="D16786" s="254">
        <f t="shared" si="525"/>
        <v>-1.5909333202122289</v>
      </c>
    </row>
    <row r="16787" spans="1:4" x14ac:dyDescent="0.3">
      <c r="A16787" s="4">
        <v>43951</v>
      </c>
      <c r="B16787" s="200">
        <v>23928.3</v>
      </c>
      <c r="C16787" s="201">
        <f t="shared" si="524"/>
        <v>23.9283</v>
      </c>
      <c r="D16787" s="254">
        <f t="shared" si="525"/>
        <v>-0.29958083682636305</v>
      </c>
    </row>
    <row r="16788" spans="1:4" x14ac:dyDescent="0.3">
      <c r="A16788" s="4">
        <v>43955</v>
      </c>
      <c r="B16788" s="200">
        <v>24381.200000000001</v>
      </c>
      <c r="C16788" s="201">
        <f t="shared" si="524"/>
        <v>24.3812</v>
      </c>
      <c r="D16788" s="254">
        <f t="shared" si="525"/>
        <v>1.8927378877730661</v>
      </c>
    </row>
    <row r="16789" spans="1:4" x14ac:dyDescent="0.3">
      <c r="A16789" s="4">
        <v>43956</v>
      </c>
      <c r="B16789" s="200">
        <v>23834.3</v>
      </c>
      <c r="C16789" s="201">
        <f t="shared" si="524"/>
        <v>23.834299999999999</v>
      </c>
      <c r="D16789" s="254">
        <f t="shared" si="525"/>
        <v>-2.2431217495447409</v>
      </c>
    </row>
    <row r="16790" spans="1:4" x14ac:dyDescent="0.3">
      <c r="A16790" s="4">
        <v>43957</v>
      </c>
      <c r="B16790" s="200">
        <v>24294.2</v>
      </c>
      <c r="C16790" s="201">
        <f t="shared" si="524"/>
        <v>24.2942</v>
      </c>
      <c r="D16790" s="254">
        <f t="shared" si="525"/>
        <v>1.929572087285969</v>
      </c>
    </row>
    <row r="16791" spans="1:4" x14ac:dyDescent="0.3">
      <c r="A16791" s="4">
        <v>43958</v>
      </c>
      <c r="B16791" s="200">
        <v>24056.3</v>
      </c>
      <c r="C16791" s="201">
        <f t="shared" si="524"/>
        <v>24.0563</v>
      </c>
      <c r="D16791" s="254">
        <f t="shared" si="525"/>
        <v>-0.97924607519490614</v>
      </c>
    </row>
    <row r="16792" spans="1:4" x14ac:dyDescent="0.3">
      <c r="A16792" s="4">
        <v>43959</v>
      </c>
      <c r="B16792" s="200">
        <v>23680.5</v>
      </c>
      <c r="C16792" s="201">
        <f t="shared" si="524"/>
        <v>23.680499999999999</v>
      </c>
      <c r="D16792" s="254">
        <f t="shared" si="525"/>
        <v>-1.5621687458171052</v>
      </c>
    </row>
    <row r="16793" spans="1:4" x14ac:dyDescent="0.3">
      <c r="A16793" s="4">
        <v>43962</v>
      </c>
      <c r="B16793" s="200">
        <v>23869.3</v>
      </c>
      <c r="C16793" s="201">
        <f t="shared" si="524"/>
        <v>23.869299999999999</v>
      </c>
      <c r="D16793" s="254">
        <f t="shared" si="525"/>
        <v>0.79728046282805387</v>
      </c>
    </row>
    <row r="16794" spans="1:4" x14ac:dyDescent="0.3">
      <c r="A16794" s="4">
        <v>43963</v>
      </c>
      <c r="B16794" s="200">
        <v>24048.7</v>
      </c>
      <c r="C16794" s="201">
        <f t="shared" si="524"/>
        <v>24.0487</v>
      </c>
      <c r="D16794" s="254">
        <f t="shared" si="525"/>
        <v>0.7515930504874424</v>
      </c>
    </row>
    <row r="16795" spans="1:4" x14ac:dyDescent="0.3">
      <c r="A16795" s="4">
        <v>43964</v>
      </c>
      <c r="B16795" s="200">
        <v>24211.300000000003</v>
      </c>
      <c r="C16795" s="201">
        <f t="shared" si="524"/>
        <v>24.211300000000001</v>
      </c>
      <c r="D16795" s="254">
        <f t="shared" si="525"/>
        <v>0.6761280235522138</v>
      </c>
    </row>
    <row r="16796" spans="1:4" x14ac:dyDescent="0.3">
      <c r="A16796" s="4">
        <v>43965</v>
      </c>
      <c r="B16796" s="200">
        <v>24270.800000000003</v>
      </c>
      <c r="C16796" s="201">
        <f t="shared" si="524"/>
        <v>24.270800000000001</v>
      </c>
      <c r="D16796" s="254">
        <f t="shared" si="525"/>
        <v>0.24575301615361589</v>
      </c>
    </row>
    <row r="16797" spans="1:4" x14ac:dyDescent="0.3">
      <c r="A16797" s="4">
        <v>43966</v>
      </c>
      <c r="B16797" s="200">
        <v>23958</v>
      </c>
      <c r="C16797" s="201">
        <f t="shared" si="524"/>
        <v>23.957999999999998</v>
      </c>
      <c r="D16797" s="254">
        <f t="shared" si="525"/>
        <v>-1.2887914695848601</v>
      </c>
    </row>
    <row r="16798" spans="1:4" x14ac:dyDescent="0.3">
      <c r="A16798" s="4">
        <v>43969</v>
      </c>
      <c r="B16798" s="200">
        <v>23603.200000000001</v>
      </c>
      <c r="C16798" s="201">
        <f t="shared" si="524"/>
        <v>23.603200000000001</v>
      </c>
      <c r="D16798" s="254">
        <f t="shared" si="525"/>
        <v>-1.4809249519993295</v>
      </c>
    </row>
    <row r="16799" spans="1:4" x14ac:dyDescent="0.3">
      <c r="A16799" s="4">
        <v>43970</v>
      </c>
      <c r="B16799" s="200">
        <v>23602.3</v>
      </c>
      <c r="C16799" s="201">
        <f t="shared" si="524"/>
        <v>23.6023</v>
      </c>
      <c r="D16799" s="254">
        <f t="shared" si="525"/>
        <v>-3.8130422993498669E-3</v>
      </c>
    </row>
    <row r="16800" spans="1:4" x14ac:dyDescent="0.3">
      <c r="A16800" s="4">
        <v>43971</v>
      </c>
      <c r="B16800" s="200">
        <v>23296.199999999997</v>
      </c>
      <c r="C16800" s="201">
        <f t="shared" si="524"/>
        <v>23.296199999999995</v>
      </c>
      <c r="D16800" s="254">
        <f t="shared" si="525"/>
        <v>-1.2969075047770895</v>
      </c>
    </row>
    <row r="16801" spans="1:4" x14ac:dyDescent="0.3">
      <c r="A16801" s="4">
        <v>43972</v>
      </c>
      <c r="B16801" s="200">
        <v>22960</v>
      </c>
      <c r="C16801" s="201">
        <f t="shared" si="524"/>
        <v>22.96</v>
      </c>
      <c r="D16801" s="254">
        <f t="shared" si="525"/>
        <v>-1.4431538190777804</v>
      </c>
    </row>
    <row r="16802" spans="1:4" x14ac:dyDescent="0.3">
      <c r="A16802" s="4">
        <v>43973</v>
      </c>
      <c r="B16802" s="200">
        <v>22792.799999999999</v>
      </c>
      <c r="C16802" s="201">
        <f t="shared" si="524"/>
        <v>22.7928</v>
      </c>
      <c r="D16802" s="254">
        <f t="shared" si="525"/>
        <v>-0.72822299651568168</v>
      </c>
    </row>
    <row r="16803" spans="1:4" x14ac:dyDescent="0.3">
      <c r="A16803" s="4">
        <v>43976</v>
      </c>
      <c r="B16803" s="200">
        <v>22563</v>
      </c>
      <c r="C16803" s="201">
        <f t="shared" si="524"/>
        <v>22.562999999999999</v>
      </c>
      <c r="D16803" s="254">
        <f t="shared" si="525"/>
        <v>-1.0082131199326105</v>
      </c>
    </row>
    <row r="16804" spans="1:4" x14ac:dyDescent="0.3">
      <c r="A16804" s="4">
        <v>43977</v>
      </c>
      <c r="B16804" s="200">
        <v>22293.199999999997</v>
      </c>
      <c r="C16804" s="201">
        <f t="shared" si="524"/>
        <v>22.293199999999999</v>
      </c>
      <c r="D16804" s="254">
        <f t="shared" si="525"/>
        <v>-1.1957629747817333</v>
      </c>
    </row>
    <row r="16805" spans="1:4" x14ac:dyDescent="0.3">
      <c r="A16805" s="4">
        <v>43978</v>
      </c>
      <c r="B16805" s="200">
        <v>22363.3</v>
      </c>
      <c r="C16805" s="201">
        <f t="shared" si="524"/>
        <v>22.363299999999999</v>
      </c>
      <c r="D16805" s="254">
        <f t="shared" si="525"/>
        <v>0.31444566056018086</v>
      </c>
    </row>
    <row r="16806" spans="1:4" x14ac:dyDescent="0.3">
      <c r="A16806" s="4">
        <v>43979</v>
      </c>
      <c r="B16806" s="200">
        <v>22204</v>
      </c>
      <c r="C16806" s="201">
        <f t="shared" si="524"/>
        <v>22.204000000000001</v>
      </c>
      <c r="D16806" s="254">
        <f t="shared" si="525"/>
        <v>-0.71232778704395372</v>
      </c>
    </row>
    <row r="16807" spans="1:4" x14ac:dyDescent="0.3">
      <c r="A16807" s="4">
        <v>43980</v>
      </c>
      <c r="B16807" s="200">
        <v>22177.800000000003</v>
      </c>
      <c r="C16807" s="201">
        <f t="shared" si="524"/>
        <v>22.177800000000001</v>
      </c>
      <c r="D16807" s="254">
        <f t="shared" si="525"/>
        <v>-0.11799675734101012</v>
      </c>
    </row>
    <row r="16808" spans="1:4" x14ac:dyDescent="0.3">
      <c r="A16808" s="4">
        <v>43983</v>
      </c>
      <c r="B16808" s="200">
        <v>22016.799999999999</v>
      </c>
      <c r="C16808" s="201">
        <f t="shared" si="524"/>
        <v>22.0168</v>
      </c>
      <c r="D16808" s="254">
        <f t="shared" si="525"/>
        <v>-0.7259511764016402</v>
      </c>
    </row>
    <row r="16809" spans="1:4" x14ac:dyDescent="0.3">
      <c r="A16809" s="4">
        <v>43984</v>
      </c>
      <c r="B16809" s="200">
        <v>21682.7</v>
      </c>
      <c r="C16809" s="201">
        <f t="shared" si="524"/>
        <v>21.682700000000001</v>
      </c>
      <c r="D16809" s="254">
        <f t="shared" si="525"/>
        <v>-1.517477562588565</v>
      </c>
    </row>
    <row r="16810" spans="1:4" x14ac:dyDescent="0.3">
      <c r="A16810" s="4">
        <v>43985</v>
      </c>
      <c r="B16810" s="200">
        <v>21604.3</v>
      </c>
      <c r="C16810" s="201">
        <f t="shared" si="524"/>
        <v>21.604299999999999</v>
      </c>
      <c r="D16810" s="254">
        <f t="shared" si="525"/>
        <v>-0.36157858569274559</v>
      </c>
    </row>
    <row r="16811" spans="1:4" x14ac:dyDescent="0.3">
      <c r="A16811" s="4">
        <v>43986</v>
      </c>
      <c r="B16811" s="200">
        <v>21838.799999999999</v>
      </c>
      <c r="C16811" s="201">
        <f t="shared" si="524"/>
        <v>21.838799999999999</v>
      </c>
      <c r="D16811" s="254">
        <f t="shared" si="525"/>
        <v>1.0854320667644801</v>
      </c>
    </row>
    <row r="16812" spans="1:4" x14ac:dyDescent="0.3">
      <c r="A16812" s="4">
        <v>43987</v>
      </c>
      <c r="B16812" s="200">
        <v>21583.7</v>
      </c>
      <c r="C16812" s="201">
        <f t="shared" si="524"/>
        <v>21.5837</v>
      </c>
      <c r="D16812" s="254">
        <f t="shared" si="525"/>
        <v>-1.1681044746048252</v>
      </c>
    </row>
    <row r="16813" spans="1:4" x14ac:dyDescent="0.3">
      <c r="A16813" s="4">
        <v>43990</v>
      </c>
      <c r="B16813" s="200">
        <v>21655.200000000001</v>
      </c>
      <c r="C16813" s="201">
        <f t="shared" si="524"/>
        <v>21.655200000000001</v>
      </c>
      <c r="D16813" s="254">
        <f t="shared" si="525"/>
        <v>0.3312685035466556</v>
      </c>
    </row>
    <row r="16814" spans="1:4" x14ac:dyDescent="0.3">
      <c r="A16814" s="4">
        <v>43991</v>
      </c>
      <c r="B16814" s="200">
        <v>21725.200000000001</v>
      </c>
      <c r="C16814" s="201">
        <f t="shared" si="524"/>
        <v>21.725200000000001</v>
      </c>
      <c r="D16814" s="254">
        <f t="shared" si="525"/>
        <v>0.32324799586243014</v>
      </c>
    </row>
    <row r="16815" spans="1:4" x14ac:dyDescent="0.3">
      <c r="A16815" s="4">
        <v>43992</v>
      </c>
      <c r="B16815" s="200">
        <v>21923</v>
      </c>
      <c r="C16815" s="201">
        <f t="shared" si="524"/>
        <v>21.922999999999998</v>
      </c>
      <c r="D16815" s="254">
        <f t="shared" si="525"/>
        <v>0.91046342496270416</v>
      </c>
    </row>
    <row r="16816" spans="1:4" x14ac:dyDescent="0.3">
      <c r="A16816" s="4">
        <v>43993</v>
      </c>
      <c r="B16816" s="200">
        <v>22425.200000000001</v>
      </c>
      <c r="C16816" s="201">
        <f t="shared" si="524"/>
        <v>22.4252</v>
      </c>
      <c r="D16816" s="254">
        <f t="shared" si="525"/>
        <v>2.2907448798066055</v>
      </c>
    </row>
    <row r="16817" spans="1:4" x14ac:dyDescent="0.3">
      <c r="A16817" s="4">
        <v>43994</v>
      </c>
      <c r="B16817" s="200">
        <v>22334.7</v>
      </c>
      <c r="C16817" s="201">
        <f t="shared" si="524"/>
        <v>22.334700000000002</v>
      </c>
      <c r="D16817" s="254">
        <f t="shared" si="525"/>
        <v>-0.40356384781407018</v>
      </c>
    </row>
    <row r="16818" spans="1:4" x14ac:dyDescent="0.3">
      <c r="A16818" s="4">
        <v>43997</v>
      </c>
      <c r="B16818" s="200">
        <v>22543.5</v>
      </c>
      <c r="C16818" s="201">
        <f t="shared" si="524"/>
        <v>22.543500000000002</v>
      </c>
      <c r="D16818" s="254">
        <f t="shared" si="525"/>
        <v>0.93486816478394186</v>
      </c>
    </row>
    <row r="16819" spans="1:4" x14ac:dyDescent="0.3">
      <c r="A16819" s="4">
        <v>43998</v>
      </c>
      <c r="B16819" s="200">
        <v>22216.799999999999</v>
      </c>
      <c r="C16819" s="201">
        <f t="shared" si="524"/>
        <v>22.216799999999999</v>
      </c>
      <c r="D16819" s="254">
        <f t="shared" si="525"/>
        <v>-1.4491982167808892</v>
      </c>
    </row>
    <row r="16820" spans="1:4" x14ac:dyDescent="0.3">
      <c r="A16820" s="4">
        <v>43999</v>
      </c>
      <c r="B16820" s="200">
        <v>22278.300000000003</v>
      </c>
      <c r="C16820" s="201">
        <f t="shared" si="524"/>
        <v>22.278300000000002</v>
      </c>
      <c r="D16820" s="254">
        <f t="shared" si="525"/>
        <v>0.27681754348063414</v>
      </c>
    </row>
    <row r="16821" spans="1:4" x14ac:dyDescent="0.3">
      <c r="A16821" s="4">
        <v>44000</v>
      </c>
      <c r="B16821" s="200">
        <v>22608.799999999999</v>
      </c>
      <c r="C16821" s="201">
        <f t="shared" si="524"/>
        <v>22.608799999999999</v>
      </c>
      <c r="D16821" s="254">
        <f t="shared" si="525"/>
        <v>1.4835063716710728</v>
      </c>
    </row>
    <row r="16822" spans="1:4" x14ac:dyDescent="0.3">
      <c r="A16822" s="4">
        <v>44001</v>
      </c>
      <c r="B16822" s="200">
        <v>22630</v>
      </c>
      <c r="C16822" s="201">
        <f t="shared" si="524"/>
        <v>22.63</v>
      </c>
      <c r="D16822" s="254">
        <f t="shared" si="525"/>
        <v>9.3768797990168018E-2</v>
      </c>
    </row>
    <row r="16823" spans="1:4" x14ac:dyDescent="0.3">
      <c r="A16823" s="4">
        <v>44004</v>
      </c>
      <c r="B16823" s="200">
        <v>22441.3</v>
      </c>
      <c r="C16823" s="201">
        <f t="shared" si="524"/>
        <v>22.441299999999998</v>
      </c>
      <c r="D16823" s="254">
        <f t="shared" si="525"/>
        <v>-0.83384887317720091</v>
      </c>
    </row>
    <row r="16824" spans="1:4" x14ac:dyDescent="0.3">
      <c r="A16824" s="4">
        <v>44005</v>
      </c>
      <c r="B16824" s="200">
        <v>22413</v>
      </c>
      <c r="C16824" s="201">
        <f t="shared" si="524"/>
        <v>22.413</v>
      </c>
      <c r="D16824" s="254">
        <f t="shared" si="525"/>
        <v>-0.12610677634539158</v>
      </c>
    </row>
    <row r="16825" spans="1:4" x14ac:dyDescent="0.3">
      <c r="A16825" s="4">
        <v>44006</v>
      </c>
      <c r="B16825" s="200">
        <v>22666.2</v>
      </c>
      <c r="C16825" s="201">
        <f t="shared" si="524"/>
        <v>22.6662</v>
      </c>
      <c r="D16825" s="254">
        <f t="shared" si="525"/>
        <v>1.1297015125150578</v>
      </c>
    </row>
    <row r="16826" spans="1:4" x14ac:dyDescent="0.3">
      <c r="A16826" s="4">
        <v>44007</v>
      </c>
      <c r="B16826" s="200">
        <v>22796.3</v>
      </c>
      <c r="C16826" s="201">
        <f t="shared" si="524"/>
        <v>22.796299999999999</v>
      </c>
      <c r="D16826" s="254">
        <f t="shared" si="525"/>
        <v>0.57398240552011259</v>
      </c>
    </row>
    <row r="16827" spans="1:4" x14ac:dyDescent="0.3">
      <c r="A16827" s="4">
        <v>44008</v>
      </c>
      <c r="B16827" s="200">
        <v>22971.5</v>
      </c>
      <c r="C16827" s="201">
        <f t="shared" si="524"/>
        <v>22.971499999999999</v>
      </c>
      <c r="D16827" s="254">
        <f t="shared" si="525"/>
        <v>0.76854577277891689</v>
      </c>
    </row>
    <row r="16828" spans="1:4" x14ac:dyDescent="0.3">
      <c r="A16828" s="4">
        <v>44011</v>
      </c>
      <c r="B16828" s="200">
        <v>23132.5</v>
      </c>
      <c r="C16828" s="201">
        <f t="shared" si="524"/>
        <v>23.1325</v>
      </c>
      <c r="D16828" s="254">
        <f t="shared" si="525"/>
        <v>0.70086846744878972</v>
      </c>
    </row>
    <row r="16829" spans="1:4" x14ac:dyDescent="0.3">
      <c r="A16829" s="4">
        <v>44012</v>
      </c>
      <c r="B16829" s="200">
        <v>23089.300000000003</v>
      </c>
      <c r="C16829" s="201">
        <f t="shared" si="524"/>
        <v>23.089300000000001</v>
      </c>
      <c r="D16829" s="254">
        <f t="shared" si="525"/>
        <v>-0.18675024316436861</v>
      </c>
    </row>
    <row r="16830" spans="1:4" x14ac:dyDescent="0.3">
      <c r="A16830" s="4">
        <v>44013</v>
      </c>
      <c r="B16830" s="200">
        <v>22807.8</v>
      </c>
      <c r="C16830" s="201">
        <f t="shared" si="524"/>
        <v>22.8078</v>
      </c>
      <c r="D16830" s="254">
        <f t="shared" si="525"/>
        <v>-1.2191794467567352</v>
      </c>
    </row>
    <row r="16831" spans="1:4" x14ac:dyDescent="0.3">
      <c r="A16831" s="4">
        <v>44014</v>
      </c>
      <c r="B16831" s="200">
        <v>22522.5</v>
      </c>
      <c r="C16831" s="201">
        <f t="shared" si="524"/>
        <v>22.522500000000001</v>
      </c>
      <c r="D16831" s="254">
        <f t="shared" si="525"/>
        <v>-1.2508878541551582</v>
      </c>
    </row>
    <row r="16832" spans="1:4" x14ac:dyDescent="0.3">
      <c r="A16832" s="4">
        <v>44015</v>
      </c>
      <c r="B16832" s="200">
        <v>22414.7</v>
      </c>
      <c r="C16832" s="201">
        <f t="shared" si="524"/>
        <v>22.4147</v>
      </c>
      <c r="D16832" s="254">
        <f t="shared" si="525"/>
        <v>-0.47863247863247915</v>
      </c>
    </row>
    <row r="16833" spans="1:4" x14ac:dyDescent="0.3">
      <c r="A16833" s="4">
        <v>44018</v>
      </c>
      <c r="B16833" s="200">
        <v>22280.799999999999</v>
      </c>
      <c r="C16833" s="201">
        <f t="shared" si="524"/>
        <v>22.280799999999999</v>
      </c>
      <c r="D16833" s="254">
        <f t="shared" si="525"/>
        <v>-0.59737582925492028</v>
      </c>
    </row>
    <row r="16834" spans="1:4" x14ac:dyDescent="0.3">
      <c r="A16834" s="4">
        <v>44019</v>
      </c>
      <c r="B16834" s="200">
        <v>22621.300000000003</v>
      </c>
      <c r="C16834" s="201">
        <f t="shared" si="524"/>
        <v>22.621300000000002</v>
      </c>
      <c r="D16834" s="254">
        <f t="shared" si="525"/>
        <v>1.5282216078417399</v>
      </c>
    </row>
    <row r="16835" spans="1:4" x14ac:dyDescent="0.3">
      <c r="A16835" s="4">
        <v>44020</v>
      </c>
      <c r="B16835" s="200">
        <v>22822.5</v>
      </c>
      <c r="C16835" s="201">
        <f t="shared" si="524"/>
        <v>22.822500000000002</v>
      </c>
      <c r="D16835" s="254">
        <f t="shared" si="525"/>
        <v>0.88942722124720763</v>
      </c>
    </row>
    <row r="16836" spans="1:4" x14ac:dyDescent="0.3">
      <c r="A16836" s="4">
        <v>44021</v>
      </c>
      <c r="B16836" s="200">
        <v>22694.5</v>
      </c>
      <c r="C16836" s="201">
        <f t="shared" si="524"/>
        <v>22.694500000000001</v>
      </c>
      <c r="D16836" s="254">
        <f t="shared" si="525"/>
        <v>-0.56085003833935554</v>
      </c>
    </row>
    <row r="16837" spans="1:4" x14ac:dyDescent="0.3">
      <c r="A16837" s="4">
        <v>44022</v>
      </c>
      <c r="B16837" s="200">
        <v>22534.199999999997</v>
      </c>
      <c r="C16837" s="201">
        <f t="shared" si="524"/>
        <v>22.534199999999998</v>
      </c>
      <c r="D16837" s="254">
        <f t="shared" si="525"/>
        <v>-0.70633854017494446</v>
      </c>
    </row>
    <row r="16838" spans="1:4" x14ac:dyDescent="0.3">
      <c r="A16838" s="4">
        <v>44025</v>
      </c>
      <c r="B16838" s="200">
        <v>22463.3</v>
      </c>
      <c r="C16838" s="201">
        <f t="shared" ref="C16838:C16901" si="526">B16838/1000</f>
        <v>22.4633</v>
      </c>
      <c r="D16838" s="254">
        <f t="shared" si="525"/>
        <v>-0.31463286914998889</v>
      </c>
    </row>
    <row r="16839" spans="1:4" x14ac:dyDescent="0.3">
      <c r="A16839" s="4">
        <v>44026</v>
      </c>
      <c r="B16839" s="200">
        <v>22617.3</v>
      </c>
      <c r="C16839" s="201">
        <f t="shared" si="526"/>
        <v>22.6173</v>
      </c>
      <c r="D16839" s="254">
        <f t="shared" ref="D16839:D16902" si="527">((B16839/B16838)-1)*100</f>
        <v>0.68556267333828025</v>
      </c>
    </row>
    <row r="16840" spans="1:4" x14ac:dyDescent="0.3">
      <c r="A16840" s="4">
        <v>44027</v>
      </c>
      <c r="B16840" s="200">
        <v>22364.7</v>
      </c>
      <c r="C16840" s="201">
        <f t="shared" si="526"/>
        <v>22.364699999999999</v>
      </c>
      <c r="D16840" s="254">
        <f t="shared" si="527"/>
        <v>-1.1168441856454936</v>
      </c>
    </row>
    <row r="16841" spans="1:4" x14ac:dyDescent="0.3">
      <c r="A16841" s="4">
        <v>44028</v>
      </c>
      <c r="B16841" s="200">
        <v>22303.200000000001</v>
      </c>
      <c r="C16841" s="201">
        <f t="shared" si="526"/>
        <v>22.3032</v>
      </c>
      <c r="D16841" s="254">
        <f t="shared" si="527"/>
        <v>-0.27498692135373703</v>
      </c>
    </row>
    <row r="16842" spans="1:4" x14ac:dyDescent="0.3">
      <c r="A16842" s="4">
        <v>44029</v>
      </c>
      <c r="B16842" s="200">
        <v>22489.7</v>
      </c>
      <c r="C16842" s="201">
        <f t="shared" si="526"/>
        <v>22.489699999999999</v>
      </c>
      <c r="D16842" s="254">
        <f t="shared" si="527"/>
        <v>0.83620287671724025</v>
      </c>
    </row>
    <row r="16843" spans="1:4" x14ac:dyDescent="0.3">
      <c r="A16843" s="4">
        <v>44032</v>
      </c>
      <c r="B16843" s="200">
        <v>22627.8</v>
      </c>
      <c r="C16843" s="201">
        <f t="shared" si="526"/>
        <v>22.627800000000001</v>
      </c>
      <c r="D16843" s="254">
        <f t="shared" si="527"/>
        <v>0.61405888028740474</v>
      </c>
    </row>
    <row r="16844" spans="1:4" x14ac:dyDescent="0.3">
      <c r="A16844" s="4">
        <v>44033</v>
      </c>
      <c r="B16844" s="200">
        <v>22359.7</v>
      </c>
      <c r="C16844" s="201">
        <f t="shared" si="526"/>
        <v>22.3597</v>
      </c>
      <c r="D16844" s="254">
        <f t="shared" si="527"/>
        <v>-1.1848257453221156</v>
      </c>
    </row>
    <row r="16845" spans="1:4" x14ac:dyDescent="0.3">
      <c r="A16845" s="4">
        <v>44034</v>
      </c>
      <c r="B16845" s="200">
        <v>22251</v>
      </c>
      <c r="C16845" s="201">
        <f t="shared" si="526"/>
        <v>22.251000000000001</v>
      </c>
      <c r="D16845" s="254">
        <f t="shared" si="527"/>
        <v>-0.48614247955026668</v>
      </c>
    </row>
    <row r="16846" spans="1:4" x14ac:dyDescent="0.3">
      <c r="A16846" s="4">
        <v>44035</v>
      </c>
      <c r="B16846" s="200">
        <v>22362.7</v>
      </c>
      <c r="C16846" s="201">
        <f t="shared" si="526"/>
        <v>22.3627</v>
      </c>
      <c r="D16846" s="254">
        <f t="shared" si="527"/>
        <v>0.50199991011641298</v>
      </c>
    </row>
    <row r="16847" spans="1:4" x14ac:dyDescent="0.3">
      <c r="A16847" s="4">
        <v>44036</v>
      </c>
      <c r="B16847" s="200">
        <v>22384.2</v>
      </c>
      <c r="C16847" s="201">
        <f t="shared" si="526"/>
        <v>22.3842</v>
      </c>
      <c r="D16847" s="254">
        <f t="shared" si="527"/>
        <v>9.6142236849749985E-2</v>
      </c>
    </row>
    <row r="16848" spans="1:4" x14ac:dyDescent="0.3">
      <c r="A16848" s="4">
        <v>44039</v>
      </c>
      <c r="B16848" s="200">
        <v>22027.5</v>
      </c>
      <c r="C16848" s="201">
        <f t="shared" si="526"/>
        <v>22.0275</v>
      </c>
      <c r="D16848" s="254">
        <f t="shared" si="527"/>
        <v>-1.5935347253866583</v>
      </c>
    </row>
    <row r="16849" spans="1:4" x14ac:dyDescent="0.3">
      <c r="A16849" s="4">
        <v>44040</v>
      </c>
      <c r="B16849" s="200">
        <v>21961.5</v>
      </c>
      <c r="C16849" s="201">
        <f t="shared" si="526"/>
        <v>21.961500000000001</v>
      </c>
      <c r="D16849" s="254">
        <f t="shared" si="527"/>
        <v>-0.29962546816479918</v>
      </c>
    </row>
    <row r="16850" spans="1:4" x14ac:dyDescent="0.3">
      <c r="A16850" s="4">
        <v>44041</v>
      </c>
      <c r="B16850" s="200">
        <v>21990.7</v>
      </c>
      <c r="C16850" s="201">
        <f t="shared" si="526"/>
        <v>21.9907</v>
      </c>
      <c r="D16850" s="254">
        <f t="shared" si="527"/>
        <v>0.13295995264439586</v>
      </c>
    </row>
    <row r="16851" spans="1:4" x14ac:dyDescent="0.3">
      <c r="A16851" s="4">
        <v>44042</v>
      </c>
      <c r="B16851" s="200">
        <v>22172.7</v>
      </c>
      <c r="C16851" s="201">
        <f t="shared" si="526"/>
        <v>22.172699999999999</v>
      </c>
      <c r="D16851" s="254">
        <f t="shared" si="527"/>
        <v>0.82762258591131399</v>
      </c>
    </row>
    <row r="16852" spans="1:4" x14ac:dyDescent="0.3">
      <c r="A16852" s="4">
        <v>44043</v>
      </c>
      <c r="B16852" s="200">
        <v>22201.200000000001</v>
      </c>
      <c r="C16852" s="201">
        <f t="shared" si="526"/>
        <v>22.2012</v>
      </c>
      <c r="D16852" s="254">
        <f t="shared" si="527"/>
        <v>0.12853644346426663</v>
      </c>
    </row>
    <row r="16853" spans="1:4" x14ac:dyDescent="0.3">
      <c r="A16853" s="4">
        <v>44046</v>
      </c>
      <c r="B16853" s="200">
        <v>22614</v>
      </c>
      <c r="C16853" s="201">
        <f t="shared" si="526"/>
        <v>22.614000000000001</v>
      </c>
      <c r="D16853" s="254">
        <f t="shared" si="527"/>
        <v>1.8593589535700783</v>
      </c>
    </row>
    <row r="16854" spans="1:4" x14ac:dyDescent="0.3">
      <c r="A16854" s="4">
        <v>44047</v>
      </c>
      <c r="B16854" s="200">
        <v>22784.5</v>
      </c>
      <c r="C16854" s="201">
        <f t="shared" si="526"/>
        <v>22.784500000000001</v>
      </c>
      <c r="D16854" s="254">
        <f t="shared" si="527"/>
        <v>0.75395772530291172</v>
      </c>
    </row>
    <row r="16855" spans="1:4" x14ac:dyDescent="0.3">
      <c r="A16855" s="4">
        <v>44048</v>
      </c>
      <c r="B16855" s="200">
        <v>22406.799999999999</v>
      </c>
      <c r="C16855" s="201">
        <f t="shared" si="526"/>
        <v>22.4068</v>
      </c>
      <c r="D16855" s="254">
        <f t="shared" si="527"/>
        <v>-1.657705896552486</v>
      </c>
    </row>
    <row r="16856" spans="1:4" x14ac:dyDescent="0.3">
      <c r="A16856" s="4">
        <v>44049</v>
      </c>
      <c r="B16856" s="200">
        <v>22365.200000000001</v>
      </c>
      <c r="C16856" s="201">
        <f t="shared" si="526"/>
        <v>22.365200000000002</v>
      </c>
      <c r="D16856" s="254">
        <f t="shared" si="527"/>
        <v>-0.18565792527267533</v>
      </c>
    </row>
    <row r="16857" spans="1:4" x14ac:dyDescent="0.3">
      <c r="A16857" s="4">
        <v>44050</v>
      </c>
      <c r="B16857" s="200">
        <v>22489.200000000001</v>
      </c>
      <c r="C16857" s="201">
        <f t="shared" si="526"/>
        <v>22.4892</v>
      </c>
      <c r="D16857" s="254">
        <f t="shared" si="527"/>
        <v>0.55443277949671632</v>
      </c>
    </row>
    <row r="16858" spans="1:4" x14ac:dyDescent="0.3">
      <c r="A16858" s="4">
        <v>44053</v>
      </c>
      <c r="B16858" s="200">
        <v>22485</v>
      </c>
      <c r="C16858" s="201">
        <f t="shared" si="526"/>
        <v>22.484999999999999</v>
      </c>
      <c r="D16858" s="254">
        <f t="shared" si="527"/>
        <v>-1.8675630969533508E-2</v>
      </c>
    </row>
    <row r="16859" spans="1:4" x14ac:dyDescent="0.3">
      <c r="A16859" s="4">
        <v>44054</v>
      </c>
      <c r="B16859" s="200">
        <v>22349</v>
      </c>
      <c r="C16859" s="201">
        <f t="shared" si="526"/>
        <v>22.349</v>
      </c>
      <c r="D16859" s="254">
        <f t="shared" si="527"/>
        <v>-0.60484767622859259</v>
      </c>
    </row>
    <row r="16860" spans="1:4" x14ac:dyDescent="0.3">
      <c r="A16860" s="4">
        <v>44055</v>
      </c>
      <c r="B16860" s="200">
        <v>22345.7</v>
      </c>
      <c r="C16860" s="201">
        <f t="shared" si="526"/>
        <v>22.345700000000001</v>
      </c>
      <c r="D16860" s="254">
        <f t="shared" si="527"/>
        <v>-1.4765761331603233E-2</v>
      </c>
    </row>
    <row r="16861" spans="1:4" x14ac:dyDescent="0.3">
      <c r="A16861" s="4">
        <v>44056</v>
      </c>
      <c r="B16861" s="200">
        <v>22262.799999999999</v>
      </c>
      <c r="C16861" s="201">
        <f t="shared" si="526"/>
        <v>22.262799999999999</v>
      </c>
      <c r="D16861" s="254">
        <f t="shared" si="527"/>
        <v>-0.37098860183392146</v>
      </c>
    </row>
    <row r="16862" spans="1:4" x14ac:dyDescent="0.3">
      <c r="A16862" s="4">
        <v>44057</v>
      </c>
      <c r="B16862" s="200">
        <v>22031.300000000003</v>
      </c>
      <c r="C16862" s="201">
        <f t="shared" si="526"/>
        <v>22.031300000000002</v>
      </c>
      <c r="D16862" s="254">
        <f t="shared" si="527"/>
        <v>-1.03985123165099</v>
      </c>
    </row>
    <row r="16863" spans="1:4" x14ac:dyDescent="0.3">
      <c r="A16863" s="4">
        <v>44060</v>
      </c>
      <c r="B16863" s="200">
        <v>22057</v>
      </c>
      <c r="C16863" s="201">
        <f t="shared" si="526"/>
        <v>22.056999999999999</v>
      </c>
      <c r="D16863" s="254">
        <f t="shared" si="527"/>
        <v>0.11665221752685806</v>
      </c>
    </row>
    <row r="16864" spans="1:4" x14ac:dyDescent="0.3">
      <c r="A16864" s="4">
        <v>44061</v>
      </c>
      <c r="B16864" s="200">
        <v>22153.5</v>
      </c>
      <c r="C16864" s="201">
        <f t="shared" si="526"/>
        <v>22.153500000000001</v>
      </c>
      <c r="D16864" s="254">
        <f t="shared" si="527"/>
        <v>0.43750283356758235</v>
      </c>
    </row>
    <row r="16865" spans="1:4" x14ac:dyDescent="0.3">
      <c r="A16865" s="4">
        <v>44062</v>
      </c>
      <c r="B16865" s="200">
        <v>22052.7</v>
      </c>
      <c r="C16865" s="201">
        <f t="shared" si="526"/>
        <v>22.052700000000002</v>
      </c>
      <c r="D16865" s="254">
        <f t="shared" si="527"/>
        <v>-0.45500710948608303</v>
      </c>
    </row>
    <row r="16866" spans="1:4" x14ac:dyDescent="0.3">
      <c r="A16866" s="4">
        <v>44063</v>
      </c>
      <c r="B16866" s="200">
        <v>22176</v>
      </c>
      <c r="C16866" s="201">
        <f t="shared" si="526"/>
        <v>22.175999999999998</v>
      </c>
      <c r="D16866" s="254">
        <f t="shared" si="527"/>
        <v>0.55911521038238821</v>
      </c>
    </row>
    <row r="16867" spans="1:4" x14ac:dyDescent="0.3">
      <c r="A16867" s="4">
        <v>44064</v>
      </c>
      <c r="B16867" s="200">
        <v>22036.2</v>
      </c>
      <c r="C16867" s="201">
        <f t="shared" si="526"/>
        <v>22.036200000000001</v>
      </c>
      <c r="D16867" s="254">
        <f t="shared" si="527"/>
        <v>-0.6304112554112562</v>
      </c>
    </row>
    <row r="16868" spans="1:4" x14ac:dyDescent="0.3">
      <c r="A16868" s="4">
        <v>44067</v>
      </c>
      <c r="B16868" s="200">
        <v>21984</v>
      </c>
      <c r="C16868" s="201">
        <f t="shared" si="526"/>
        <v>21.984000000000002</v>
      </c>
      <c r="D16868" s="254">
        <f t="shared" si="527"/>
        <v>-0.23688294715059621</v>
      </c>
    </row>
    <row r="16869" spans="1:4" x14ac:dyDescent="0.3">
      <c r="A16869" s="4">
        <v>44068</v>
      </c>
      <c r="B16869" s="200">
        <v>21972.3</v>
      </c>
      <c r="C16869" s="201">
        <f t="shared" si="526"/>
        <v>21.972300000000001</v>
      </c>
      <c r="D16869" s="254">
        <f t="shared" si="527"/>
        <v>-5.3220524017472126E-2</v>
      </c>
    </row>
    <row r="16870" spans="1:4" x14ac:dyDescent="0.3">
      <c r="A16870" s="4">
        <v>44069</v>
      </c>
      <c r="B16870" s="200">
        <v>21920.2</v>
      </c>
      <c r="C16870" s="201">
        <f t="shared" si="526"/>
        <v>21.920200000000001</v>
      </c>
      <c r="D16870" s="254">
        <f t="shared" si="527"/>
        <v>-0.23711673334151362</v>
      </c>
    </row>
    <row r="16871" spans="1:4" x14ac:dyDescent="0.3">
      <c r="A16871" s="4">
        <v>44070</v>
      </c>
      <c r="B16871" s="200">
        <v>22116.800000000003</v>
      </c>
      <c r="C16871" s="201">
        <f t="shared" si="526"/>
        <v>22.116800000000001</v>
      </c>
      <c r="D16871" s="254">
        <f t="shared" si="527"/>
        <v>0.8968896269194726</v>
      </c>
    </row>
    <row r="16872" spans="1:4" x14ac:dyDescent="0.3">
      <c r="A16872" s="4">
        <v>44071</v>
      </c>
      <c r="B16872" s="200">
        <v>21860.2</v>
      </c>
      <c r="C16872" s="201">
        <f t="shared" si="526"/>
        <v>21.860199999999999</v>
      </c>
      <c r="D16872" s="254">
        <f t="shared" si="527"/>
        <v>-1.1602040078130704</v>
      </c>
    </row>
    <row r="16873" spans="1:4" x14ac:dyDescent="0.3">
      <c r="A16873" s="4">
        <v>44074</v>
      </c>
      <c r="B16873" s="200">
        <v>21888</v>
      </c>
      <c r="C16873" s="201">
        <f t="shared" si="526"/>
        <v>21.888000000000002</v>
      </c>
      <c r="D16873" s="254">
        <f t="shared" si="527"/>
        <v>0.12717175506171685</v>
      </c>
    </row>
    <row r="16874" spans="1:4" x14ac:dyDescent="0.3">
      <c r="A16874" s="4">
        <v>44075</v>
      </c>
      <c r="B16874" s="200">
        <v>21744.5</v>
      </c>
      <c r="C16874" s="201">
        <f t="shared" si="526"/>
        <v>21.744499999999999</v>
      </c>
      <c r="D16874" s="254">
        <f t="shared" si="527"/>
        <v>-0.65561038011695549</v>
      </c>
    </row>
    <row r="16875" spans="1:4" x14ac:dyDescent="0.3">
      <c r="A16875" s="4">
        <v>44076</v>
      </c>
      <c r="B16875" s="200">
        <v>21839.300000000003</v>
      </c>
      <c r="C16875" s="201">
        <f t="shared" si="526"/>
        <v>21.839300000000001</v>
      </c>
      <c r="D16875" s="254">
        <f t="shared" si="527"/>
        <v>0.43597231483825105</v>
      </c>
    </row>
    <row r="16876" spans="1:4" x14ac:dyDescent="0.3">
      <c r="A16876" s="4">
        <v>44077</v>
      </c>
      <c r="B16876" s="200">
        <v>21638.3</v>
      </c>
      <c r="C16876" s="201">
        <f t="shared" si="526"/>
        <v>21.638300000000001</v>
      </c>
      <c r="D16876" s="254">
        <f t="shared" si="527"/>
        <v>-0.92035916902100112</v>
      </c>
    </row>
    <row r="16877" spans="1:4" x14ac:dyDescent="0.3">
      <c r="A16877" s="4">
        <v>44078</v>
      </c>
      <c r="B16877" s="200">
        <v>21611.5</v>
      </c>
      <c r="C16877" s="201">
        <f t="shared" si="526"/>
        <v>21.611499999999999</v>
      </c>
      <c r="D16877" s="254">
        <f t="shared" si="527"/>
        <v>-0.12385446176454984</v>
      </c>
    </row>
    <row r="16878" spans="1:4" x14ac:dyDescent="0.3">
      <c r="A16878" s="4">
        <v>44081</v>
      </c>
      <c r="B16878" s="200">
        <v>21588.7</v>
      </c>
      <c r="C16878" s="201">
        <f t="shared" si="526"/>
        <v>21.588699999999999</v>
      </c>
      <c r="D16878" s="254">
        <f t="shared" si="527"/>
        <v>-0.10549938690048721</v>
      </c>
    </row>
    <row r="16879" spans="1:4" x14ac:dyDescent="0.3">
      <c r="A16879" s="4">
        <v>44082</v>
      </c>
      <c r="B16879" s="200">
        <v>21713.8</v>
      </c>
      <c r="C16879" s="201">
        <f t="shared" si="526"/>
        <v>21.713799999999999</v>
      </c>
      <c r="D16879" s="254">
        <f t="shared" si="527"/>
        <v>0.57946981522740693</v>
      </c>
    </row>
    <row r="16880" spans="1:4" x14ac:dyDescent="0.3">
      <c r="A16880" s="4">
        <v>44083</v>
      </c>
      <c r="B16880" s="200">
        <v>21537.7</v>
      </c>
      <c r="C16880" s="201">
        <f t="shared" si="526"/>
        <v>21.537700000000001</v>
      </c>
      <c r="D16880" s="254">
        <f t="shared" si="527"/>
        <v>-0.81100498300619162</v>
      </c>
    </row>
    <row r="16881" spans="1:4" x14ac:dyDescent="0.3">
      <c r="A16881" s="4">
        <v>44084</v>
      </c>
      <c r="B16881" s="200">
        <v>21277.3</v>
      </c>
      <c r="C16881" s="201">
        <f t="shared" si="526"/>
        <v>21.2773</v>
      </c>
      <c r="D16881" s="254">
        <f t="shared" si="527"/>
        <v>-1.2090427482971733</v>
      </c>
    </row>
    <row r="16882" spans="1:4" x14ac:dyDescent="0.3">
      <c r="A16882" s="4">
        <v>44085</v>
      </c>
      <c r="B16882" s="200">
        <v>21321</v>
      </c>
      <c r="C16882" s="201">
        <f t="shared" si="526"/>
        <v>21.321000000000002</v>
      </c>
      <c r="D16882" s="254">
        <f t="shared" si="527"/>
        <v>0.20538320181602288</v>
      </c>
    </row>
    <row r="16883" spans="1:4" x14ac:dyDescent="0.3">
      <c r="A16883" s="4">
        <v>44088</v>
      </c>
      <c r="B16883" s="200">
        <v>21072.799999999999</v>
      </c>
      <c r="C16883" s="201">
        <f t="shared" si="526"/>
        <v>21.072800000000001</v>
      </c>
      <c r="D16883" s="254">
        <f t="shared" si="527"/>
        <v>-1.1641105013836195</v>
      </c>
    </row>
    <row r="16884" spans="1:4" x14ac:dyDescent="0.3">
      <c r="A16884" s="4">
        <v>44089</v>
      </c>
      <c r="B16884" s="200">
        <v>21069.199999999997</v>
      </c>
      <c r="C16884" s="201">
        <f t="shared" si="526"/>
        <v>21.069199999999999</v>
      </c>
      <c r="D16884" s="254">
        <f t="shared" si="527"/>
        <v>-1.708363387875611E-2</v>
      </c>
    </row>
    <row r="16885" spans="1:4" x14ac:dyDescent="0.3">
      <c r="A16885" s="4">
        <v>44091</v>
      </c>
      <c r="B16885" s="200">
        <v>20985</v>
      </c>
      <c r="C16885" s="201">
        <f t="shared" si="526"/>
        <v>20.984999999999999</v>
      </c>
      <c r="D16885" s="254">
        <f t="shared" si="527"/>
        <v>-0.39963548687181882</v>
      </c>
    </row>
    <row r="16886" spans="1:4" x14ac:dyDescent="0.3">
      <c r="A16886" s="4">
        <v>44092</v>
      </c>
      <c r="B16886" s="200">
        <v>20969.7</v>
      </c>
      <c r="C16886" s="201">
        <f t="shared" si="526"/>
        <v>20.9697</v>
      </c>
      <c r="D16886" s="254">
        <f t="shared" si="527"/>
        <v>-7.290922087205276E-2</v>
      </c>
    </row>
    <row r="16887" spans="1:4" x14ac:dyDescent="0.3">
      <c r="A16887" s="4">
        <v>44095</v>
      </c>
      <c r="B16887" s="200">
        <v>21505</v>
      </c>
      <c r="C16887" s="201">
        <f t="shared" si="526"/>
        <v>21.504999999999999</v>
      </c>
      <c r="D16887" s="254">
        <f t="shared" si="527"/>
        <v>2.5527308449810882</v>
      </c>
    </row>
    <row r="16888" spans="1:4" x14ac:dyDescent="0.3">
      <c r="A16888" s="4">
        <v>44096</v>
      </c>
      <c r="B16888" s="200">
        <v>21568.2</v>
      </c>
      <c r="C16888" s="201">
        <f t="shared" si="526"/>
        <v>21.568200000000001</v>
      </c>
      <c r="D16888" s="254">
        <f t="shared" si="527"/>
        <v>0.29388514299000246</v>
      </c>
    </row>
    <row r="16889" spans="1:4" x14ac:dyDescent="0.3">
      <c r="A16889" s="4">
        <v>44097</v>
      </c>
      <c r="B16889" s="200">
        <v>22089.7</v>
      </c>
      <c r="C16889" s="201">
        <f t="shared" si="526"/>
        <v>22.089700000000001</v>
      </c>
      <c r="D16889" s="254">
        <f t="shared" si="527"/>
        <v>2.4179115549744612</v>
      </c>
    </row>
    <row r="16890" spans="1:4" x14ac:dyDescent="0.3">
      <c r="A16890" s="4">
        <v>44098</v>
      </c>
      <c r="B16890" s="200">
        <v>22367.8</v>
      </c>
      <c r="C16890" s="201">
        <f t="shared" si="526"/>
        <v>22.367799999999999</v>
      </c>
      <c r="D16890" s="254">
        <f t="shared" si="527"/>
        <v>1.2589577948093345</v>
      </c>
    </row>
    <row r="16891" spans="1:4" x14ac:dyDescent="0.3">
      <c r="A16891" s="4">
        <v>44099</v>
      </c>
      <c r="B16891" s="200">
        <v>22440.2</v>
      </c>
      <c r="C16891" s="201">
        <f t="shared" si="526"/>
        <v>22.440200000000001</v>
      </c>
      <c r="D16891" s="254">
        <f t="shared" si="527"/>
        <v>0.3236795751035082</v>
      </c>
    </row>
    <row r="16892" spans="1:4" x14ac:dyDescent="0.3">
      <c r="A16892" s="4">
        <v>44102</v>
      </c>
      <c r="B16892" s="200">
        <v>22457.3</v>
      </c>
      <c r="C16892" s="201">
        <f t="shared" si="526"/>
        <v>22.4573</v>
      </c>
      <c r="D16892" s="254">
        <f t="shared" si="527"/>
        <v>7.6202529389224338E-2</v>
      </c>
    </row>
    <row r="16893" spans="1:4" x14ac:dyDescent="0.3">
      <c r="A16893" s="4">
        <v>44103</v>
      </c>
      <c r="B16893" s="200">
        <v>22359.8</v>
      </c>
      <c r="C16893" s="201">
        <f t="shared" si="526"/>
        <v>22.3598</v>
      </c>
      <c r="D16893" s="254">
        <f t="shared" si="527"/>
        <v>-0.43415726734736815</v>
      </c>
    </row>
    <row r="16894" spans="1:4" x14ac:dyDescent="0.3">
      <c r="A16894" s="4">
        <v>44104</v>
      </c>
      <c r="B16894" s="200">
        <v>22143.8</v>
      </c>
      <c r="C16894" s="201">
        <f t="shared" si="526"/>
        <v>22.143799999999999</v>
      </c>
      <c r="D16894" s="254">
        <f t="shared" si="527"/>
        <v>-0.96601937405522698</v>
      </c>
    </row>
    <row r="16895" spans="1:4" x14ac:dyDescent="0.3">
      <c r="A16895" s="4">
        <v>44105</v>
      </c>
      <c r="B16895" s="200">
        <v>21956.2</v>
      </c>
      <c r="C16895" s="201">
        <f t="shared" si="526"/>
        <v>21.956199999999999</v>
      </c>
      <c r="D16895" s="254">
        <f t="shared" si="527"/>
        <v>-0.84718973256622254</v>
      </c>
    </row>
    <row r="16896" spans="1:4" x14ac:dyDescent="0.3">
      <c r="A16896" s="4">
        <v>44106</v>
      </c>
      <c r="B16896" s="200">
        <v>21702.5</v>
      </c>
      <c r="C16896" s="201">
        <f t="shared" si="526"/>
        <v>21.702500000000001</v>
      </c>
      <c r="D16896" s="254">
        <f t="shared" si="527"/>
        <v>-1.1554822783541807</v>
      </c>
    </row>
    <row r="16897" spans="1:4" x14ac:dyDescent="0.3">
      <c r="A16897" s="4">
        <v>44109</v>
      </c>
      <c r="B16897" s="200">
        <v>21396</v>
      </c>
      <c r="C16897" s="201">
        <f t="shared" si="526"/>
        <v>21.396000000000001</v>
      </c>
      <c r="D16897" s="254">
        <f t="shared" si="527"/>
        <v>-1.4122796912798052</v>
      </c>
    </row>
    <row r="16898" spans="1:4" x14ac:dyDescent="0.3">
      <c r="A16898" s="4">
        <v>44110</v>
      </c>
      <c r="B16898" s="200">
        <v>21450.7</v>
      </c>
      <c r="C16898" s="201">
        <f t="shared" si="526"/>
        <v>21.450700000000001</v>
      </c>
      <c r="D16898" s="254">
        <f t="shared" si="527"/>
        <v>0.25565526266593253</v>
      </c>
    </row>
    <row r="16899" spans="1:4" x14ac:dyDescent="0.3">
      <c r="A16899" s="4">
        <v>44111</v>
      </c>
      <c r="B16899" s="200">
        <v>21493</v>
      </c>
      <c r="C16899" s="201">
        <f t="shared" si="526"/>
        <v>21.492999999999999</v>
      </c>
      <c r="D16899" s="254">
        <f t="shared" si="527"/>
        <v>0.19719636189028389</v>
      </c>
    </row>
    <row r="16900" spans="1:4" x14ac:dyDescent="0.3">
      <c r="A16900" s="4">
        <v>44112</v>
      </c>
      <c r="B16900" s="200">
        <v>21431.8</v>
      </c>
      <c r="C16900" s="201">
        <f t="shared" si="526"/>
        <v>21.431799999999999</v>
      </c>
      <c r="D16900" s="254">
        <f t="shared" si="527"/>
        <v>-0.28474387009724822</v>
      </c>
    </row>
    <row r="16901" spans="1:4" x14ac:dyDescent="0.3">
      <c r="A16901" s="4">
        <v>44113</v>
      </c>
      <c r="B16901" s="200">
        <v>21182.2</v>
      </c>
      <c r="C16901" s="201">
        <f t="shared" si="526"/>
        <v>21.182200000000002</v>
      </c>
      <c r="D16901" s="254">
        <f t="shared" si="527"/>
        <v>-1.1646245299041569</v>
      </c>
    </row>
    <row r="16902" spans="1:4" x14ac:dyDescent="0.3">
      <c r="A16902" s="4">
        <v>44116</v>
      </c>
      <c r="B16902" s="200">
        <v>21218.3</v>
      </c>
      <c r="C16902" s="201">
        <f t="shared" ref="C16902:C16965" si="528">B16902/1000</f>
        <v>21.218299999999999</v>
      </c>
      <c r="D16902" s="254">
        <f t="shared" si="527"/>
        <v>0.17042611249067363</v>
      </c>
    </row>
    <row r="16903" spans="1:4" x14ac:dyDescent="0.3">
      <c r="A16903" s="4">
        <v>44117</v>
      </c>
      <c r="B16903" s="200">
        <v>21367.7</v>
      </c>
      <c r="C16903" s="201">
        <f t="shared" si="528"/>
        <v>21.367699999999999</v>
      </c>
      <c r="D16903" s="254">
        <f t="shared" ref="D16903:D16966" si="529">((B16903/B16902)-1)*100</f>
        <v>0.7041091887663109</v>
      </c>
    </row>
    <row r="16904" spans="1:4" x14ac:dyDescent="0.3">
      <c r="A16904" s="4">
        <v>44118</v>
      </c>
      <c r="B16904" s="200">
        <v>21299.800000000003</v>
      </c>
      <c r="C16904" s="201">
        <f t="shared" si="528"/>
        <v>21.299800000000001</v>
      </c>
      <c r="D16904" s="254">
        <f t="shared" si="529"/>
        <v>-0.317769343448282</v>
      </c>
    </row>
    <row r="16905" spans="1:4" x14ac:dyDescent="0.3">
      <c r="A16905" s="4">
        <v>44119</v>
      </c>
      <c r="B16905" s="200">
        <v>21383.199999999997</v>
      </c>
      <c r="C16905" s="201">
        <f t="shared" si="528"/>
        <v>21.383199999999999</v>
      </c>
      <c r="D16905" s="254">
        <f t="shared" si="529"/>
        <v>0.39155297232835728</v>
      </c>
    </row>
    <row r="16906" spans="1:4" x14ac:dyDescent="0.3">
      <c r="A16906" s="4">
        <v>44120</v>
      </c>
      <c r="B16906" s="200">
        <v>21176.5</v>
      </c>
      <c r="C16906" s="201">
        <f t="shared" si="528"/>
        <v>21.176500000000001</v>
      </c>
      <c r="D16906" s="254">
        <f t="shared" si="529"/>
        <v>-0.96664671330762841</v>
      </c>
    </row>
    <row r="16907" spans="1:4" x14ac:dyDescent="0.3">
      <c r="A16907" s="4">
        <v>44123</v>
      </c>
      <c r="B16907" s="200">
        <v>21134.2</v>
      </c>
      <c r="C16907" s="201">
        <f t="shared" si="528"/>
        <v>21.1342</v>
      </c>
      <c r="D16907" s="254">
        <f t="shared" si="529"/>
        <v>-0.19974972256983081</v>
      </c>
    </row>
    <row r="16908" spans="1:4" x14ac:dyDescent="0.3">
      <c r="A16908" s="4">
        <v>44124</v>
      </c>
      <c r="B16908" s="200">
        <v>21090.2</v>
      </c>
      <c r="C16908" s="201">
        <f t="shared" si="528"/>
        <v>21.090199999999999</v>
      </c>
      <c r="D16908" s="254">
        <f t="shared" si="529"/>
        <v>-0.20819335484664192</v>
      </c>
    </row>
    <row r="16909" spans="1:4" x14ac:dyDescent="0.3">
      <c r="A16909" s="4">
        <v>44125</v>
      </c>
      <c r="B16909" s="200">
        <v>21064</v>
      </c>
      <c r="C16909" s="201">
        <f t="shared" si="528"/>
        <v>21.064</v>
      </c>
      <c r="D16909" s="254">
        <f t="shared" si="529"/>
        <v>-0.12422831457264971</v>
      </c>
    </row>
    <row r="16910" spans="1:4" x14ac:dyDescent="0.3">
      <c r="A16910" s="4">
        <v>44126</v>
      </c>
      <c r="B16910" s="200">
        <v>21030</v>
      </c>
      <c r="C16910" s="201">
        <f t="shared" si="528"/>
        <v>21.03</v>
      </c>
      <c r="D16910" s="254">
        <f t="shared" si="529"/>
        <v>-0.16141283706798681</v>
      </c>
    </row>
    <row r="16911" spans="1:4" x14ac:dyDescent="0.3">
      <c r="A16911" s="4">
        <v>44127</v>
      </c>
      <c r="B16911" s="200">
        <v>20920.5</v>
      </c>
      <c r="C16911" s="201">
        <f t="shared" si="528"/>
        <v>20.920500000000001</v>
      </c>
      <c r="D16911" s="254">
        <f t="shared" si="529"/>
        <v>-0.52068473609130361</v>
      </c>
    </row>
    <row r="16912" spans="1:4" x14ac:dyDescent="0.3">
      <c r="A16912" s="4">
        <v>44130</v>
      </c>
      <c r="B16912" s="200">
        <v>20981.8</v>
      </c>
      <c r="C16912" s="201">
        <f t="shared" si="528"/>
        <v>20.9818</v>
      </c>
      <c r="D16912" s="254">
        <f t="shared" si="529"/>
        <v>0.29301402930139719</v>
      </c>
    </row>
    <row r="16913" spans="1:4" x14ac:dyDescent="0.3">
      <c r="A16913" s="4">
        <v>44131</v>
      </c>
      <c r="B16913" s="200">
        <v>20879.8</v>
      </c>
      <c r="C16913" s="201">
        <f t="shared" si="528"/>
        <v>20.879799999999999</v>
      </c>
      <c r="D16913" s="254">
        <f t="shared" si="529"/>
        <v>-0.48613560323709226</v>
      </c>
    </row>
    <row r="16914" spans="1:4" x14ac:dyDescent="0.3">
      <c r="A16914" s="4">
        <v>44132</v>
      </c>
      <c r="B16914" s="200">
        <v>21164.799999999999</v>
      </c>
      <c r="C16914" s="201">
        <f t="shared" si="528"/>
        <v>21.1648</v>
      </c>
      <c r="D16914" s="254">
        <f t="shared" si="529"/>
        <v>1.3649556030230103</v>
      </c>
    </row>
    <row r="16915" spans="1:4" x14ac:dyDescent="0.3">
      <c r="A16915" s="4">
        <v>44133</v>
      </c>
      <c r="B16915" s="200">
        <v>21377</v>
      </c>
      <c r="C16915" s="201">
        <f t="shared" si="528"/>
        <v>21.376999999999999</v>
      </c>
      <c r="D16915" s="254">
        <f t="shared" si="529"/>
        <v>1.0026081040217738</v>
      </c>
    </row>
    <row r="16916" spans="1:4" x14ac:dyDescent="0.3">
      <c r="A16916" s="4">
        <v>44134</v>
      </c>
      <c r="B16916" s="200">
        <v>21250.800000000003</v>
      </c>
      <c r="C16916" s="201">
        <f t="shared" si="528"/>
        <v>21.250800000000002</v>
      </c>
      <c r="D16916" s="254">
        <f t="shared" si="529"/>
        <v>-0.59035411891283918</v>
      </c>
    </row>
    <row r="16917" spans="1:4" x14ac:dyDescent="0.3">
      <c r="A16917" s="4">
        <v>44138</v>
      </c>
      <c r="B16917" s="200">
        <v>21155.5</v>
      </c>
      <c r="C16917" s="201">
        <f t="shared" si="528"/>
        <v>21.1555</v>
      </c>
      <c r="D16917" s="254">
        <f t="shared" si="529"/>
        <v>-0.44845370527228923</v>
      </c>
    </row>
    <row r="16918" spans="1:4" x14ac:dyDescent="0.3">
      <c r="A16918" s="4">
        <v>44139</v>
      </c>
      <c r="B16918" s="200">
        <v>21034.5</v>
      </c>
      <c r="C16918" s="201">
        <f t="shared" si="528"/>
        <v>21.034500000000001</v>
      </c>
      <c r="D16918" s="254">
        <f t="shared" si="529"/>
        <v>-0.57195528349601732</v>
      </c>
    </row>
    <row r="16919" spans="1:4" x14ac:dyDescent="0.3">
      <c r="A16919" s="4">
        <v>44140</v>
      </c>
      <c r="B16919" s="200">
        <v>20761.199999999997</v>
      </c>
      <c r="C16919" s="201">
        <f t="shared" si="528"/>
        <v>20.761199999999999</v>
      </c>
      <c r="D16919" s="254">
        <f t="shared" si="529"/>
        <v>-1.2992940169721301</v>
      </c>
    </row>
    <row r="16920" spans="1:4" x14ac:dyDescent="0.3">
      <c r="A16920" s="4">
        <v>44141</v>
      </c>
      <c r="B16920" s="200">
        <v>20620</v>
      </c>
      <c r="C16920" s="201">
        <f t="shared" si="528"/>
        <v>20.62</v>
      </c>
      <c r="D16920" s="254">
        <f t="shared" si="529"/>
        <v>-0.68011482958594272</v>
      </c>
    </row>
    <row r="16921" spans="1:4" x14ac:dyDescent="0.3">
      <c r="A16921" s="4">
        <v>44144</v>
      </c>
      <c r="B16921" s="200">
        <v>20360</v>
      </c>
      <c r="C16921" s="201">
        <f t="shared" si="528"/>
        <v>20.36</v>
      </c>
      <c r="D16921" s="254">
        <f t="shared" si="529"/>
        <v>-1.2609117361784716</v>
      </c>
    </row>
    <row r="16922" spans="1:4" x14ac:dyDescent="0.3">
      <c r="A16922" s="4">
        <v>44145</v>
      </c>
      <c r="B16922" s="200">
        <v>20401.800000000003</v>
      </c>
      <c r="C16922" s="201">
        <f t="shared" si="528"/>
        <v>20.401800000000001</v>
      </c>
      <c r="D16922" s="254">
        <f t="shared" si="529"/>
        <v>0.20530451866405119</v>
      </c>
    </row>
    <row r="16923" spans="1:4" x14ac:dyDescent="0.3">
      <c r="A16923" s="4">
        <v>44146</v>
      </c>
      <c r="B16923" s="200">
        <v>20577.2</v>
      </c>
      <c r="C16923" s="201">
        <f t="shared" si="528"/>
        <v>20.577200000000001</v>
      </c>
      <c r="D16923" s="254">
        <f t="shared" si="529"/>
        <v>0.85972806321010786</v>
      </c>
    </row>
    <row r="16924" spans="1:4" x14ac:dyDescent="0.3">
      <c r="A16924" s="4">
        <v>44147</v>
      </c>
      <c r="B16924" s="200">
        <v>20530.3</v>
      </c>
      <c r="C16924" s="201">
        <f t="shared" si="528"/>
        <v>20.5303</v>
      </c>
      <c r="D16924" s="254">
        <f t="shared" si="529"/>
        <v>-0.22792216628113593</v>
      </c>
    </row>
    <row r="16925" spans="1:4" x14ac:dyDescent="0.3">
      <c r="A16925" s="4">
        <v>44148</v>
      </c>
      <c r="B16925" s="200">
        <v>20483.3</v>
      </c>
      <c r="C16925" s="201">
        <f t="shared" si="528"/>
        <v>20.4833</v>
      </c>
      <c r="D16925" s="254">
        <f t="shared" si="529"/>
        <v>-0.22892992308928273</v>
      </c>
    </row>
    <row r="16926" spans="1:4" x14ac:dyDescent="0.3">
      <c r="A16926" s="4">
        <v>44152</v>
      </c>
      <c r="B16926" s="200">
        <v>20321.2</v>
      </c>
      <c r="C16926" s="201">
        <f t="shared" si="528"/>
        <v>20.321200000000001</v>
      </c>
      <c r="D16926" s="254">
        <f t="shared" si="529"/>
        <v>-0.79137638954659417</v>
      </c>
    </row>
    <row r="16927" spans="1:4" x14ac:dyDescent="0.3">
      <c r="A16927" s="4">
        <v>44153</v>
      </c>
      <c r="B16927" s="200">
        <v>20238.800000000003</v>
      </c>
      <c r="C16927" s="201">
        <f t="shared" si="528"/>
        <v>20.238800000000001</v>
      </c>
      <c r="D16927" s="254">
        <f t="shared" si="529"/>
        <v>-0.405487864889853</v>
      </c>
    </row>
    <row r="16928" spans="1:4" x14ac:dyDescent="0.3">
      <c r="A16928" s="4">
        <v>44154</v>
      </c>
      <c r="B16928" s="200">
        <v>20185.8</v>
      </c>
      <c r="C16928" s="201">
        <f t="shared" si="528"/>
        <v>20.1858</v>
      </c>
      <c r="D16928" s="254">
        <f t="shared" si="529"/>
        <v>-0.26187323359093684</v>
      </c>
    </row>
    <row r="16929" spans="1:4" x14ac:dyDescent="0.3">
      <c r="A16929" s="4">
        <v>44155</v>
      </c>
      <c r="B16929" s="200">
        <v>20117.2</v>
      </c>
      <c r="C16929" s="201">
        <f t="shared" si="528"/>
        <v>20.1172</v>
      </c>
      <c r="D16929" s="254">
        <f t="shared" si="529"/>
        <v>-0.33984285983215123</v>
      </c>
    </row>
    <row r="16930" spans="1:4" x14ac:dyDescent="0.3">
      <c r="A16930" s="4">
        <v>44158</v>
      </c>
      <c r="B16930" s="200">
        <v>20101.199999999997</v>
      </c>
      <c r="C16930" s="201">
        <f t="shared" si="528"/>
        <v>20.101199999999999</v>
      </c>
      <c r="D16930" s="254">
        <f t="shared" si="529"/>
        <v>-7.953393116340024E-2</v>
      </c>
    </row>
    <row r="16931" spans="1:4" x14ac:dyDescent="0.3">
      <c r="A16931" s="4">
        <v>44159</v>
      </c>
      <c r="B16931" s="200">
        <v>20057.7</v>
      </c>
      <c r="C16931" s="201">
        <f t="shared" si="528"/>
        <v>20.057700000000001</v>
      </c>
      <c r="D16931" s="254">
        <f t="shared" si="529"/>
        <v>-0.21640499074679909</v>
      </c>
    </row>
    <row r="16932" spans="1:4" x14ac:dyDescent="0.3">
      <c r="A16932" s="4">
        <v>44160</v>
      </c>
      <c r="B16932" s="200">
        <v>20046.5</v>
      </c>
      <c r="C16932" s="201">
        <f t="shared" si="528"/>
        <v>20.046500000000002</v>
      </c>
      <c r="D16932" s="254">
        <f t="shared" si="529"/>
        <v>-5.5838904759775154E-2</v>
      </c>
    </row>
    <row r="16933" spans="1:4" x14ac:dyDescent="0.3">
      <c r="A16933" s="4">
        <v>44161</v>
      </c>
      <c r="B16933" s="200">
        <v>20046.7</v>
      </c>
      <c r="C16933" s="201">
        <f t="shared" si="528"/>
        <v>20.046700000000001</v>
      </c>
      <c r="D16933" s="254">
        <f t="shared" si="529"/>
        <v>9.9768039309999779E-4</v>
      </c>
    </row>
    <row r="16934" spans="1:4" x14ac:dyDescent="0.3">
      <c r="A16934" s="4">
        <v>44162</v>
      </c>
      <c r="B16934" s="200">
        <v>20077.7</v>
      </c>
      <c r="C16934" s="201">
        <f t="shared" si="528"/>
        <v>20.0777</v>
      </c>
      <c r="D16934" s="254">
        <f t="shared" si="529"/>
        <v>0.15463891812617092</v>
      </c>
    </row>
    <row r="16935" spans="1:4" x14ac:dyDescent="0.3">
      <c r="A16935" s="4">
        <v>44165</v>
      </c>
      <c r="B16935" s="200">
        <v>20139.8</v>
      </c>
      <c r="C16935" s="201">
        <f t="shared" si="528"/>
        <v>20.139800000000001</v>
      </c>
      <c r="D16935" s="254">
        <f t="shared" si="529"/>
        <v>0.30929837580997432</v>
      </c>
    </row>
    <row r="16936" spans="1:4" x14ac:dyDescent="0.3">
      <c r="A16936" s="4">
        <v>44166</v>
      </c>
      <c r="B16936" s="200">
        <v>20050.8</v>
      </c>
      <c r="C16936" s="201">
        <f t="shared" si="528"/>
        <v>20.050799999999999</v>
      </c>
      <c r="D16936" s="254">
        <f t="shared" si="529"/>
        <v>-0.44191104181769969</v>
      </c>
    </row>
    <row r="16937" spans="1:4" x14ac:dyDescent="0.3">
      <c r="A16937" s="4">
        <v>44167</v>
      </c>
      <c r="B16937" s="200">
        <v>20049.7</v>
      </c>
      <c r="C16937" s="201">
        <f t="shared" si="528"/>
        <v>20.049700000000001</v>
      </c>
      <c r="D16937" s="254">
        <f t="shared" si="529"/>
        <v>-5.4860653938892945E-3</v>
      </c>
    </row>
    <row r="16938" spans="1:4" x14ac:dyDescent="0.3">
      <c r="A16938" s="4">
        <v>44168</v>
      </c>
      <c r="B16938" s="200">
        <v>19908.3</v>
      </c>
      <c r="C16938" s="201">
        <f t="shared" si="528"/>
        <v>19.908300000000001</v>
      </c>
      <c r="D16938" s="254">
        <f t="shared" si="529"/>
        <v>-0.7052474600617531</v>
      </c>
    </row>
    <row r="16939" spans="1:4" x14ac:dyDescent="0.3">
      <c r="A16939" s="4">
        <v>44169</v>
      </c>
      <c r="B16939" s="200">
        <v>19783.8</v>
      </c>
      <c r="C16939" s="201">
        <f t="shared" si="528"/>
        <v>19.783799999999999</v>
      </c>
      <c r="D16939" s="254">
        <f t="shared" si="529"/>
        <v>-0.62536730911227911</v>
      </c>
    </row>
    <row r="16940" spans="1:4" x14ac:dyDescent="0.3">
      <c r="A16940" s="4">
        <v>44172</v>
      </c>
      <c r="B16940" s="200">
        <v>19821.3</v>
      </c>
      <c r="C16940" s="201">
        <f t="shared" si="528"/>
        <v>19.821300000000001</v>
      </c>
      <c r="D16940" s="254">
        <f t="shared" si="529"/>
        <v>0.18954902495982306</v>
      </c>
    </row>
    <row r="16941" spans="1:4" x14ac:dyDescent="0.3">
      <c r="A16941" s="4">
        <v>44173</v>
      </c>
      <c r="B16941" s="200">
        <v>19753.699999999997</v>
      </c>
      <c r="C16941" s="201">
        <f t="shared" si="528"/>
        <v>19.753699999999998</v>
      </c>
      <c r="D16941" s="254">
        <f t="shared" si="529"/>
        <v>-0.3410472572434764</v>
      </c>
    </row>
    <row r="16942" spans="1:4" x14ac:dyDescent="0.3">
      <c r="A16942" s="4">
        <v>44174</v>
      </c>
      <c r="B16942" s="200">
        <v>19836.8</v>
      </c>
      <c r="C16942" s="201">
        <f t="shared" si="528"/>
        <v>19.8368</v>
      </c>
      <c r="D16942" s="254">
        <f t="shared" si="529"/>
        <v>0.42068068260630032</v>
      </c>
    </row>
    <row r="16943" spans="1:4" x14ac:dyDescent="0.3">
      <c r="A16943" s="4">
        <v>44175</v>
      </c>
      <c r="B16943" s="200">
        <v>19957.2</v>
      </c>
      <c r="C16943" s="201">
        <f t="shared" si="528"/>
        <v>19.9572</v>
      </c>
      <c r="D16943" s="254">
        <f t="shared" si="529"/>
        <v>0.60695273431199404</v>
      </c>
    </row>
    <row r="16944" spans="1:4" x14ac:dyDescent="0.3">
      <c r="A16944" s="4">
        <v>44176</v>
      </c>
      <c r="B16944" s="200">
        <v>20107.5</v>
      </c>
      <c r="C16944" s="201">
        <f t="shared" si="528"/>
        <v>20.107500000000002</v>
      </c>
      <c r="D16944" s="254">
        <f t="shared" si="529"/>
        <v>0.7531116589501563</v>
      </c>
    </row>
    <row r="16945" spans="1:4" x14ac:dyDescent="0.3">
      <c r="A16945" s="4">
        <v>44179</v>
      </c>
      <c r="B16945" s="200">
        <v>20177.800000000003</v>
      </c>
      <c r="C16945" s="201">
        <f t="shared" si="528"/>
        <v>20.177800000000001</v>
      </c>
      <c r="D16945" s="254">
        <f t="shared" si="529"/>
        <v>0.34962078826310528</v>
      </c>
    </row>
    <row r="16946" spans="1:4" x14ac:dyDescent="0.3">
      <c r="A16946" s="4">
        <v>44180</v>
      </c>
      <c r="B16946" s="200">
        <v>20111.3</v>
      </c>
      <c r="C16946" s="201">
        <f t="shared" si="528"/>
        <v>20.1113</v>
      </c>
      <c r="D16946" s="254">
        <f t="shared" si="529"/>
        <v>-0.32957012161882737</v>
      </c>
    </row>
    <row r="16947" spans="1:4" x14ac:dyDescent="0.3">
      <c r="A16947" s="4">
        <v>44181</v>
      </c>
      <c r="B16947" s="200">
        <v>19951.3</v>
      </c>
      <c r="C16947" s="201">
        <f t="shared" si="528"/>
        <v>19.9513</v>
      </c>
      <c r="D16947" s="254">
        <f t="shared" si="529"/>
        <v>-0.79557263826803837</v>
      </c>
    </row>
    <row r="16948" spans="1:4" x14ac:dyDescent="0.3">
      <c r="A16948" s="4">
        <v>44182</v>
      </c>
      <c r="B16948" s="200">
        <v>19817.3</v>
      </c>
      <c r="C16948" s="201">
        <f t="shared" si="528"/>
        <v>19.817299999999999</v>
      </c>
      <c r="D16948" s="254">
        <f t="shared" si="529"/>
        <v>-0.67163543227759526</v>
      </c>
    </row>
    <row r="16949" spans="1:4" x14ac:dyDescent="0.3">
      <c r="A16949" s="4">
        <v>44183</v>
      </c>
      <c r="B16949" s="200">
        <v>19948.699999999997</v>
      </c>
      <c r="C16949" s="201">
        <f t="shared" si="528"/>
        <v>19.948699999999999</v>
      </c>
      <c r="D16949" s="254">
        <f t="shared" si="529"/>
        <v>0.6630570259318791</v>
      </c>
    </row>
    <row r="16950" spans="1:4" x14ac:dyDescent="0.3">
      <c r="A16950" s="4">
        <v>44186</v>
      </c>
      <c r="B16950" s="200">
        <v>20090.5</v>
      </c>
      <c r="C16950" s="201">
        <f t="shared" si="528"/>
        <v>20.090499999999999</v>
      </c>
      <c r="D16950" s="254">
        <f t="shared" si="529"/>
        <v>0.71082326166618248</v>
      </c>
    </row>
    <row r="16951" spans="1:4" x14ac:dyDescent="0.3">
      <c r="A16951" s="4">
        <v>44187</v>
      </c>
      <c r="B16951" s="200">
        <v>20056.2</v>
      </c>
      <c r="C16951" s="201">
        <f t="shared" si="528"/>
        <v>20.0562</v>
      </c>
      <c r="D16951" s="254">
        <f t="shared" si="529"/>
        <v>-0.17072745825140734</v>
      </c>
    </row>
    <row r="16952" spans="1:4" x14ac:dyDescent="0.3">
      <c r="A16952" s="4">
        <v>44188</v>
      </c>
      <c r="B16952" s="200">
        <v>20117.5</v>
      </c>
      <c r="C16952" s="201">
        <f t="shared" si="528"/>
        <v>20.1175</v>
      </c>
      <c r="D16952" s="254">
        <f t="shared" si="529"/>
        <v>0.30564114837305922</v>
      </c>
    </row>
    <row r="16953" spans="1:4" x14ac:dyDescent="0.3">
      <c r="A16953" s="4">
        <v>44189</v>
      </c>
      <c r="B16953" s="200">
        <v>19851.7</v>
      </c>
      <c r="C16953" s="201">
        <f t="shared" si="528"/>
        <v>19.851700000000001</v>
      </c>
      <c r="D16953" s="254">
        <f t="shared" si="529"/>
        <v>-1.3212377283459587</v>
      </c>
    </row>
    <row r="16954" spans="1:4" x14ac:dyDescent="0.3">
      <c r="A16954" s="4">
        <v>44193</v>
      </c>
      <c r="B16954" s="200">
        <v>20047.7</v>
      </c>
      <c r="C16954" s="201">
        <f t="shared" si="528"/>
        <v>20.047699999999999</v>
      </c>
      <c r="D16954" s="254">
        <f t="shared" si="529"/>
        <v>0.98732098510454502</v>
      </c>
    </row>
    <row r="16955" spans="1:4" x14ac:dyDescent="0.3">
      <c r="A16955" s="4">
        <v>44194</v>
      </c>
      <c r="B16955" s="200">
        <v>19948.699999999997</v>
      </c>
      <c r="C16955" s="201">
        <f t="shared" si="528"/>
        <v>19.948699999999999</v>
      </c>
      <c r="D16955" s="254">
        <f t="shared" si="529"/>
        <v>-0.49382223397199665</v>
      </c>
    </row>
    <row r="16956" spans="1:4" x14ac:dyDescent="0.3">
      <c r="A16956" s="4">
        <v>44195</v>
      </c>
      <c r="B16956" s="200">
        <v>19935.199999999997</v>
      </c>
      <c r="C16956" s="201">
        <f t="shared" si="528"/>
        <v>19.935199999999998</v>
      </c>
      <c r="D16956" s="254">
        <f t="shared" si="529"/>
        <v>-6.7673582739724569E-2</v>
      </c>
    </row>
    <row r="16957" spans="1:4" x14ac:dyDescent="0.3">
      <c r="A16957" s="4">
        <v>44196</v>
      </c>
      <c r="B16957" s="200">
        <v>19908.7</v>
      </c>
      <c r="C16957" s="201">
        <f t="shared" si="528"/>
        <v>19.9087</v>
      </c>
      <c r="D16957" s="254">
        <f t="shared" si="529"/>
        <v>-0.13293069545324832</v>
      </c>
    </row>
    <row r="16958" spans="1:4" x14ac:dyDescent="0.3">
      <c r="A16958" s="4">
        <v>44200</v>
      </c>
      <c r="B16958" s="200">
        <v>19845.7</v>
      </c>
      <c r="C16958" s="201">
        <f t="shared" si="528"/>
        <v>19.845700000000001</v>
      </c>
      <c r="D16958" s="254">
        <f t="shared" si="529"/>
        <v>-0.3164445694595841</v>
      </c>
    </row>
    <row r="16959" spans="1:4" x14ac:dyDescent="0.3">
      <c r="A16959" s="4">
        <v>44201</v>
      </c>
      <c r="B16959" s="200">
        <v>19943.7</v>
      </c>
      <c r="C16959" s="201">
        <f t="shared" si="528"/>
        <v>19.9437</v>
      </c>
      <c r="D16959" s="254">
        <f t="shared" si="529"/>
        <v>0.49380974216077789</v>
      </c>
    </row>
    <row r="16960" spans="1:4" x14ac:dyDescent="0.3">
      <c r="A16960" s="4">
        <v>44202</v>
      </c>
      <c r="B16960" s="200">
        <v>19725</v>
      </c>
      <c r="C16960" s="201">
        <f t="shared" si="528"/>
        <v>19.725000000000001</v>
      </c>
      <c r="D16960" s="254">
        <f t="shared" si="529"/>
        <v>-1.09658689210127</v>
      </c>
    </row>
    <row r="16961" spans="1:4" x14ac:dyDescent="0.3">
      <c r="A16961" s="4">
        <v>44203</v>
      </c>
      <c r="B16961" s="200">
        <v>19910</v>
      </c>
      <c r="C16961" s="201">
        <f t="shared" si="528"/>
        <v>19.91</v>
      </c>
      <c r="D16961" s="254">
        <f t="shared" si="529"/>
        <v>0.93789607097591876</v>
      </c>
    </row>
    <row r="16962" spans="1:4" x14ac:dyDescent="0.3">
      <c r="A16962" s="4">
        <v>44204</v>
      </c>
      <c r="B16962" s="200">
        <v>19970.5</v>
      </c>
      <c r="C16962" s="201">
        <f t="shared" si="528"/>
        <v>19.970500000000001</v>
      </c>
      <c r="D16962" s="254">
        <f t="shared" si="529"/>
        <v>0.30386740331491691</v>
      </c>
    </row>
    <row r="16963" spans="1:4" x14ac:dyDescent="0.3">
      <c r="A16963" s="4">
        <v>44207</v>
      </c>
      <c r="B16963" s="200">
        <v>20113</v>
      </c>
      <c r="C16963" s="201">
        <f t="shared" si="528"/>
        <v>20.113</v>
      </c>
      <c r="D16963" s="254">
        <f t="shared" si="529"/>
        <v>0.71355248992264197</v>
      </c>
    </row>
    <row r="16964" spans="1:4" x14ac:dyDescent="0.3">
      <c r="A16964" s="4">
        <v>44208</v>
      </c>
      <c r="B16964" s="200">
        <v>19937.3</v>
      </c>
      <c r="C16964" s="201">
        <f t="shared" si="528"/>
        <v>19.9373</v>
      </c>
      <c r="D16964" s="254">
        <f t="shared" si="529"/>
        <v>-0.87356436135832549</v>
      </c>
    </row>
    <row r="16965" spans="1:4" x14ac:dyDescent="0.3">
      <c r="A16965" s="4">
        <v>44209</v>
      </c>
      <c r="B16965" s="200">
        <v>19793.5</v>
      </c>
      <c r="C16965" s="201">
        <f t="shared" si="528"/>
        <v>19.793500000000002</v>
      </c>
      <c r="D16965" s="254">
        <f t="shared" si="529"/>
        <v>-0.72126115371690114</v>
      </c>
    </row>
    <row r="16966" spans="1:4" x14ac:dyDescent="0.3">
      <c r="A16966" s="4">
        <v>44210</v>
      </c>
      <c r="B16966" s="200">
        <v>19779.3</v>
      </c>
      <c r="C16966" s="201">
        <f t="shared" ref="C16966:C17029" si="530">B16966/1000</f>
        <v>19.779299999999999</v>
      </c>
      <c r="D16966" s="254">
        <f t="shared" si="529"/>
        <v>-7.1740722964608317E-2</v>
      </c>
    </row>
    <row r="16967" spans="1:4" x14ac:dyDescent="0.3">
      <c r="A16967" s="4">
        <v>44211</v>
      </c>
      <c r="B16967" s="200">
        <v>19787.5</v>
      </c>
      <c r="C16967" s="201">
        <f t="shared" si="530"/>
        <v>19.787500000000001</v>
      </c>
      <c r="D16967" s="254">
        <f t="shared" ref="D16967:D17030" si="531">((B16967/B16966)-1)*100</f>
        <v>4.1457483328533051E-2</v>
      </c>
    </row>
    <row r="16968" spans="1:4" x14ac:dyDescent="0.3">
      <c r="A16968" s="4">
        <v>44214</v>
      </c>
      <c r="B16968" s="200">
        <v>19757</v>
      </c>
      <c r="C16968" s="201">
        <f t="shared" si="530"/>
        <v>19.757000000000001</v>
      </c>
      <c r="D16968" s="254">
        <f t="shared" si="531"/>
        <v>-0.15413771320278435</v>
      </c>
    </row>
    <row r="16969" spans="1:4" x14ac:dyDescent="0.3">
      <c r="A16969" s="4">
        <v>44215</v>
      </c>
      <c r="B16969" s="200">
        <v>19678.8</v>
      </c>
      <c r="C16969" s="201">
        <f t="shared" si="530"/>
        <v>19.678799999999999</v>
      </c>
      <c r="D16969" s="254">
        <f t="shared" si="531"/>
        <v>-0.39580908032595952</v>
      </c>
    </row>
    <row r="16970" spans="1:4" x14ac:dyDescent="0.3">
      <c r="A16970" s="4">
        <v>44216</v>
      </c>
      <c r="B16970" s="200">
        <v>19579.3</v>
      </c>
      <c r="C16970" s="201">
        <f t="shared" si="530"/>
        <v>19.5793</v>
      </c>
      <c r="D16970" s="254">
        <f t="shared" si="531"/>
        <v>-0.50562026139805427</v>
      </c>
    </row>
    <row r="16971" spans="1:4" x14ac:dyDescent="0.3">
      <c r="A16971" s="4">
        <v>44217</v>
      </c>
      <c r="B16971" s="200">
        <v>19739.3</v>
      </c>
      <c r="C16971" s="201">
        <f t="shared" si="530"/>
        <v>19.7393</v>
      </c>
      <c r="D16971" s="254">
        <f t="shared" si="531"/>
        <v>0.81718958287579913</v>
      </c>
    </row>
    <row r="16972" spans="1:4" x14ac:dyDescent="0.3">
      <c r="A16972" s="4">
        <v>44218</v>
      </c>
      <c r="B16972" s="200">
        <v>19983.3</v>
      </c>
      <c r="C16972" s="201">
        <f t="shared" si="530"/>
        <v>19.9833</v>
      </c>
      <c r="D16972" s="254">
        <f t="shared" si="531"/>
        <v>1.236112729428096</v>
      </c>
    </row>
    <row r="16973" spans="1:4" x14ac:dyDescent="0.3">
      <c r="A16973" s="4">
        <v>44221</v>
      </c>
      <c r="B16973" s="200">
        <v>20159.8</v>
      </c>
      <c r="C16973" s="201">
        <f t="shared" si="530"/>
        <v>20.159800000000001</v>
      </c>
      <c r="D16973" s="254">
        <f t="shared" si="531"/>
        <v>0.88323750331527062</v>
      </c>
    </row>
    <row r="16974" spans="1:4" x14ac:dyDescent="0.3">
      <c r="A16974" s="4">
        <v>44222</v>
      </c>
      <c r="B16974" s="200">
        <v>20015.2</v>
      </c>
      <c r="C16974" s="201">
        <f t="shared" si="530"/>
        <v>20.0152</v>
      </c>
      <c r="D16974" s="254">
        <f t="shared" si="531"/>
        <v>-0.71726902052599018</v>
      </c>
    </row>
    <row r="16975" spans="1:4" x14ac:dyDescent="0.3">
      <c r="A16975" s="4">
        <v>44223</v>
      </c>
      <c r="B16975" s="200">
        <v>20216.8</v>
      </c>
      <c r="C16975" s="201">
        <f t="shared" si="530"/>
        <v>20.216799999999999</v>
      </c>
      <c r="D16975" s="254">
        <f t="shared" si="531"/>
        <v>1.0072345017786422</v>
      </c>
    </row>
    <row r="16976" spans="1:4" x14ac:dyDescent="0.3">
      <c r="A16976" s="4">
        <v>44224</v>
      </c>
      <c r="B16976" s="200">
        <v>20269.7</v>
      </c>
      <c r="C16976" s="201">
        <f t="shared" si="530"/>
        <v>20.2697</v>
      </c>
      <c r="D16976" s="254">
        <f t="shared" si="531"/>
        <v>0.2616635669344447</v>
      </c>
    </row>
    <row r="16977" spans="1:4" x14ac:dyDescent="0.3">
      <c r="A16977" s="4">
        <v>44225</v>
      </c>
      <c r="B16977" s="200">
        <v>20224.8</v>
      </c>
      <c r="C16977" s="201">
        <f t="shared" si="530"/>
        <v>20.224799999999998</v>
      </c>
      <c r="D16977" s="254">
        <f t="shared" si="531"/>
        <v>-0.22151289856289225</v>
      </c>
    </row>
    <row r="16978" spans="1:4" x14ac:dyDescent="0.3">
      <c r="A16978" s="4">
        <v>44229</v>
      </c>
      <c r="B16978" s="200">
        <v>20172.2</v>
      </c>
      <c r="C16978" s="201">
        <f t="shared" si="530"/>
        <v>20.1722</v>
      </c>
      <c r="D16978" s="254">
        <f t="shared" si="531"/>
        <v>-0.26007673747081572</v>
      </c>
    </row>
    <row r="16979" spans="1:4" x14ac:dyDescent="0.3">
      <c r="A16979" s="4">
        <v>44230</v>
      </c>
      <c r="B16979" s="200">
        <v>20195.3</v>
      </c>
      <c r="C16979" s="201">
        <f t="shared" si="530"/>
        <v>20.1953</v>
      </c>
      <c r="D16979" s="254">
        <f t="shared" si="531"/>
        <v>0.11451403416582462</v>
      </c>
    </row>
    <row r="16980" spans="1:4" x14ac:dyDescent="0.3">
      <c r="A16980" s="4">
        <v>44231</v>
      </c>
      <c r="B16980" s="200">
        <v>20443.5</v>
      </c>
      <c r="C16980" s="201">
        <f t="shared" si="530"/>
        <v>20.4435</v>
      </c>
      <c r="D16980" s="254">
        <f t="shared" si="531"/>
        <v>1.2289988264596152</v>
      </c>
    </row>
    <row r="16981" spans="1:4" x14ac:dyDescent="0.3">
      <c r="A16981" s="4">
        <v>44232</v>
      </c>
      <c r="B16981" s="200">
        <v>20138.8</v>
      </c>
      <c r="C16981" s="201">
        <f t="shared" si="530"/>
        <v>20.1388</v>
      </c>
      <c r="D16981" s="254">
        <f t="shared" si="531"/>
        <v>-1.4904492870594588</v>
      </c>
    </row>
    <row r="16982" spans="1:4" x14ac:dyDescent="0.3">
      <c r="A16982" s="4">
        <v>44235</v>
      </c>
      <c r="B16982" s="200">
        <v>20122.699999999997</v>
      </c>
      <c r="C16982" s="201">
        <f t="shared" si="530"/>
        <v>20.122699999999998</v>
      </c>
      <c r="D16982" s="254">
        <f t="shared" si="531"/>
        <v>-7.9945180447704711E-2</v>
      </c>
    </row>
    <row r="16983" spans="1:4" x14ac:dyDescent="0.3">
      <c r="A16983" s="4">
        <v>44236</v>
      </c>
      <c r="B16983" s="200">
        <v>20091.3</v>
      </c>
      <c r="C16983" s="201">
        <f t="shared" si="530"/>
        <v>20.0913</v>
      </c>
      <c r="D16983" s="254">
        <f t="shared" si="531"/>
        <v>-0.1560426781694213</v>
      </c>
    </row>
    <row r="16984" spans="1:4" x14ac:dyDescent="0.3">
      <c r="A16984" s="4">
        <v>44237</v>
      </c>
      <c r="B16984" s="200">
        <v>20058.800000000003</v>
      </c>
      <c r="C16984" s="201">
        <f t="shared" si="530"/>
        <v>20.058800000000002</v>
      </c>
      <c r="D16984" s="254">
        <f t="shared" si="531"/>
        <v>-0.16176155848549589</v>
      </c>
    </row>
    <row r="16985" spans="1:4" x14ac:dyDescent="0.3">
      <c r="A16985" s="4">
        <v>44238</v>
      </c>
      <c r="B16985" s="200">
        <v>19953.5</v>
      </c>
      <c r="C16985" s="201">
        <f t="shared" si="530"/>
        <v>19.953499999999998</v>
      </c>
      <c r="D16985" s="254">
        <f t="shared" si="531"/>
        <v>-0.52495662751511629</v>
      </c>
    </row>
    <row r="16986" spans="1:4" x14ac:dyDescent="0.3">
      <c r="A16986" s="4">
        <v>44239</v>
      </c>
      <c r="B16986" s="200">
        <v>19962.2</v>
      </c>
      <c r="C16986" s="201">
        <f t="shared" si="530"/>
        <v>19.962199999999999</v>
      </c>
      <c r="D16986" s="254">
        <f t="shared" si="531"/>
        <v>4.3601373192680981E-2</v>
      </c>
    </row>
    <row r="16987" spans="1:4" x14ac:dyDescent="0.3">
      <c r="A16987" s="4">
        <v>44242</v>
      </c>
      <c r="B16987" s="200">
        <v>19951.8</v>
      </c>
      <c r="C16987" s="201">
        <f t="shared" si="530"/>
        <v>19.951799999999999</v>
      </c>
      <c r="D16987" s="254">
        <f t="shared" si="531"/>
        <v>-5.2098466100936047E-2</v>
      </c>
    </row>
    <row r="16988" spans="1:4" x14ac:dyDescent="0.3">
      <c r="A16988" s="4">
        <v>44243</v>
      </c>
      <c r="B16988" s="200">
        <v>20202.3</v>
      </c>
      <c r="C16988" s="201">
        <f t="shared" si="530"/>
        <v>20.202300000000001</v>
      </c>
      <c r="D16988" s="254">
        <f t="shared" si="531"/>
        <v>1.255525817219505</v>
      </c>
    </row>
    <row r="16989" spans="1:4" x14ac:dyDescent="0.3">
      <c r="A16989" s="4">
        <v>44244</v>
      </c>
      <c r="B16989" s="200">
        <v>20225.7</v>
      </c>
      <c r="C16989" s="201">
        <f t="shared" si="530"/>
        <v>20.2257</v>
      </c>
      <c r="D16989" s="254">
        <f t="shared" si="531"/>
        <v>0.11582839577672921</v>
      </c>
    </row>
    <row r="16990" spans="1:4" x14ac:dyDescent="0.3">
      <c r="A16990" s="4">
        <v>44245</v>
      </c>
      <c r="B16990" s="200">
        <v>20416.5</v>
      </c>
      <c r="C16990" s="201">
        <f t="shared" si="530"/>
        <v>20.416499999999999</v>
      </c>
      <c r="D16990" s="254">
        <f t="shared" si="531"/>
        <v>0.94335424731899487</v>
      </c>
    </row>
    <row r="16991" spans="1:4" x14ac:dyDescent="0.3">
      <c r="A16991" s="4">
        <v>44246</v>
      </c>
      <c r="B16991" s="200">
        <v>20422.2</v>
      </c>
      <c r="C16991" s="201">
        <f t="shared" si="530"/>
        <v>20.4222</v>
      </c>
      <c r="D16991" s="254">
        <f t="shared" si="531"/>
        <v>2.7918595253839662E-2</v>
      </c>
    </row>
    <row r="16992" spans="1:4" x14ac:dyDescent="0.3">
      <c r="A16992" s="4">
        <v>44249</v>
      </c>
      <c r="B16992" s="200">
        <v>20678.3</v>
      </c>
      <c r="C16992" s="201">
        <f t="shared" si="530"/>
        <v>20.6783</v>
      </c>
      <c r="D16992" s="254">
        <f t="shared" si="531"/>
        <v>1.2540274798993112</v>
      </c>
    </row>
    <row r="16993" spans="1:4" x14ac:dyDescent="0.3">
      <c r="A16993" s="4">
        <v>44250</v>
      </c>
      <c r="B16993" s="200">
        <v>20583.300000000003</v>
      </c>
      <c r="C16993" s="201">
        <f t="shared" si="530"/>
        <v>20.583300000000001</v>
      </c>
      <c r="D16993" s="254">
        <f t="shared" si="531"/>
        <v>-0.45941881102410376</v>
      </c>
    </row>
    <row r="16994" spans="1:4" x14ac:dyDescent="0.3">
      <c r="A16994" s="4">
        <v>44251</v>
      </c>
      <c r="B16994" s="200">
        <v>20475.2</v>
      </c>
      <c r="C16994" s="201">
        <f t="shared" si="530"/>
        <v>20.475200000000001</v>
      </c>
      <c r="D16994" s="254">
        <f t="shared" si="531"/>
        <v>-0.5251830367336785</v>
      </c>
    </row>
    <row r="16995" spans="1:4" x14ac:dyDescent="0.3">
      <c r="A16995" s="4">
        <v>44252</v>
      </c>
      <c r="B16995" s="200">
        <v>20852.3</v>
      </c>
      <c r="C16995" s="201">
        <f t="shared" si="530"/>
        <v>20.8523</v>
      </c>
      <c r="D16995" s="254">
        <f t="shared" si="531"/>
        <v>1.8417402516214709</v>
      </c>
    </row>
    <row r="16996" spans="1:4" x14ac:dyDescent="0.3">
      <c r="A16996" s="4">
        <v>44253</v>
      </c>
      <c r="B16996" s="200">
        <v>20939</v>
      </c>
      <c r="C16996" s="201">
        <f t="shared" si="530"/>
        <v>20.939</v>
      </c>
      <c r="D16996" s="254">
        <f t="shared" si="531"/>
        <v>0.41578147254739406</v>
      </c>
    </row>
    <row r="16997" spans="1:4" x14ac:dyDescent="0.3">
      <c r="A16997" s="4">
        <v>44256</v>
      </c>
      <c r="B16997" s="200">
        <v>20612.300000000003</v>
      </c>
      <c r="C16997" s="201">
        <f t="shared" si="530"/>
        <v>20.612300000000001</v>
      </c>
      <c r="D16997" s="254">
        <f t="shared" si="531"/>
        <v>-1.5602464301064822</v>
      </c>
    </row>
    <row r="16998" spans="1:4" x14ac:dyDescent="0.3">
      <c r="A16998" s="4">
        <v>44257</v>
      </c>
      <c r="B16998" s="200">
        <v>20690.3</v>
      </c>
      <c r="C16998" s="201">
        <f t="shared" si="530"/>
        <v>20.690300000000001</v>
      </c>
      <c r="D16998" s="254">
        <f t="shared" si="531"/>
        <v>0.37841482998013376</v>
      </c>
    </row>
    <row r="16999" spans="1:4" x14ac:dyDescent="0.3">
      <c r="A16999" s="4">
        <v>44258</v>
      </c>
      <c r="B16999" s="200">
        <v>20895.7</v>
      </c>
      <c r="C16999" s="201">
        <f t="shared" si="530"/>
        <v>20.895700000000001</v>
      </c>
      <c r="D16999" s="254">
        <f t="shared" si="531"/>
        <v>0.9927357264031933</v>
      </c>
    </row>
    <row r="17000" spans="1:4" x14ac:dyDescent="0.3">
      <c r="A17000" s="4">
        <v>44259</v>
      </c>
      <c r="B17000" s="200">
        <v>20849.8</v>
      </c>
      <c r="C17000" s="201">
        <f t="shared" si="530"/>
        <v>20.849799999999998</v>
      </c>
      <c r="D17000" s="254">
        <f t="shared" si="531"/>
        <v>-0.21966241858373259</v>
      </c>
    </row>
    <row r="17001" spans="1:4" x14ac:dyDescent="0.3">
      <c r="A17001" s="4">
        <v>44260</v>
      </c>
      <c r="B17001" s="200">
        <v>21263.5</v>
      </c>
      <c r="C17001" s="201">
        <f t="shared" si="530"/>
        <v>21.263500000000001</v>
      </c>
      <c r="D17001" s="254">
        <f t="shared" si="531"/>
        <v>1.9841916948843741</v>
      </c>
    </row>
    <row r="17002" spans="1:4" x14ac:dyDescent="0.3">
      <c r="A17002" s="4">
        <v>44263</v>
      </c>
      <c r="B17002" s="200">
        <v>21417.7</v>
      </c>
      <c r="C17002" s="201">
        <f t="shared" si="530"/>
        <v>21.4177</v>
      </c>
      <c r="D17002" s="254">
        <f t="shared" si="531"/>
        <v>0.72518635219978034</v>
      </c>
    </row>
    <row r="17003" spans="1:4" x14ac:dyDescent="0.3">
      <c r="A17003" s="4">
        <v>44264</v>
      </c>
      <c r="B17003" s="200">
        <v>21257.5</v>
      </c>
      <c r="C17003" s="201">
        <f t="shared" si="530"/>
        <v>21.2575</v>
      </c>
      <c r="D17003" s="254">
        <f t="shared" si="531"/>
        <v>-0.7479794749202795</v>
      </c>
    </row>
    <row r="17004" spans="1:4" x14ac:dyDescent="0.3">
      <c r="A17004" s="4">
        <v>44265</v>
      </c>
      <c r="B17004" s="200">
        <v>20985.3</v>
      </c>
      <c r="C17004" s="201">
        <f t="shared" si="530"/>
        <v>20.985299999999999</v>
      </c>
      <c r="D17004" s="254">
        <f t="shared" si="531"/>
        <v>-1.2804892390920863</v>
      </c>
    </row>
    <row r="17005" spans="1:4" x14ac:dyDescent="0.3">
      <c r="A17005" s="4">
        <v>44266</v>
      </c>
      <c r="B17005" s="200">
        <v>20713.3</v>
      </c>
      <c r="C17005" s="201">
        <f t="shared" si="530"/>
        <v>20.7133</v>
      </c>
      <c r="D17005" s="254">
        <f t="shared" si="531"/>
        <v>-1.296145397016002</v>
      </c>
    </row>
    <row r="17006" spans="1:4" x14ac:dyDescent="0.3">
      <c r="A17006" s="4">
        <v>44267</v>
      </c>
      <c r="B17006" s="200">
        <v>20763.7</v>
      </c>
      <c r="C17006" s="201">
        <f t="shared" si="530"/>
        <v>20.7637</v>
      </c>
      <c r="D17006" s="254">
        <f t="shared" si="531"/>
        <v>0.24332192359499683</v>
      </c>
    </row>
    <row r="17007" spans="1:4" x14ac:dyDescent="0.3">
      <c r="A17007" s="4">
        <v>44271</v>
      </c>
      <c r="B17007" s="200">
        <v>20575.3</v>
      </c>
      <c r="C17007" s="201">
        <f t="shared" si="530"/>
        <v>20.575299999999999</v>
      </c>
      <c r="D17007" s="254">
        <f t="shared" si="531"/>
        <v>-0.90735273578409492</v>
      </c>
    </row>
    <row r="17008" spans="1:4" x14ac:dyDescent="0.3">
      <c r="A17008" s="4">
        <v>44272</v>
      </c>
      <c r="B17008" s="200">
        <v>20682.8</v>
      </c>
      <c r="C17008" s="201">
        <f t="shared" si="530"/>
        <v>20.6828</v>
      </c>
      <c r="D17008" s="254">
        <f t="shared" si="531"/>
        <v>0.52247111828260806</v>
      </c>
    </row>
    <row r="17009" spans="1:4" x14ac:dyDescent="0.3">
      <c r="A17009" s="4">
        <v>44273</v>
      </c>
      <c r="B17009" s="200">
        <v>20441.5</v>
      </c>
      <c r="C17009" s="201">
        <f t="shared" si="530"/>
        <v>20.441500000000001</v>
      </c>
      <c r="D17009" s="254">
        <f t="shared" si="531"/>
        <v>-1.1666698899568728</v>
      </c>
    </row>
    <row r="17010" spans="1:4" x14ac:dyDescent="0.3">
      <c r="A17010" s="4">
        <v>44274</v>
      </c>
      <c r="B17010" s="200">
        <v>20482.3</v>
      </c>
      <c r="C17010" s="201">
        <f t="shared" si="530"/>
        <v>20.482299999999999</v>
      </c>
      <c r="D17010" s="254">
        <f t="shared" si="531"/>
        <v>0.19959396326101331</v>
      </c>
    </row>
    <row r="17011" spans="1:4" x14ac:dyDescent="0.3">
      <c r="A17011" s="4">
        <v>44277</v>
      </c>
      <c r="B17011" s="200">
        <v>20578.800000000003</v>
      </c>
      <c r="C17011" s="201">
        <f t="shared" si="530"/>
        <v>20.578800000000005</v>
      </c>
      <c r="D17011" s="254">
        <f t="shared" si="531"/>
        <v>0.4711384951885389</v>
      </c>
    </row>
    <row r="17012" spans="1:4" x14ac:dyDescent="0.3">
      <c r="A17012" s="4">
        <v>44278</v>
      </c>
      <c r="B17012" s="200">
        <v>20640.8</v>
      </c>
      <c r="C17012" s="201">
        <f t="shared" si="530"/>
        <v>20.640799999999999</v>
      </c>
      <c r="D17012" s="254">
        <f t="shared" si="531"/>
        <v>0.3012809298889918</v>
      </c>
    </row>
    <row r="17013" spans="1:4" x14ac:dyDescent="0.3">
      <c r="A17013" s="4">
        <v>44279</v>
      </c>
      <c r="B17013" s="200">
        <v>20788.2</v>
      </c>
      <c r="C17013" s="201">
        <f t="shared" si="530"/>
        <v>20.7882</v>
      </c>
      <c r="D17013" s="254">
        <f t="shared" si="531"/>
        <v>0.71411960776714967</v>
      </c>
    </row>
    <row r="17014" spans="1:4" x14ac:dyDescent="0.3">
      <c r="A17014" s="4">
        <v>44280</v>
      </c>
      <c r="B17014" s="200">
        <v>20766.2</v>
      </c>
      <c r="C17014" s="201">
        <f t="shared" si="530"/>
        <v>20.766200000000001</v>
      </c>
      <c r="D17014" s="254">
        <f t="shared" si="531"/>
        <v>-0.10582926852733543</v>
      </c>
    </row>
    <row r="17015" spans="1:4" x14ac:dyDescent="0.3">
      <c r="A17015" s="4">
        <v>44281</v>
      </c>
      <c r="B17015" s="200">
        <v>20567.699999999997</v>
      </c>
      <c r="C17015" s="201">
        <f t="shared" si="530"/>
        <v>20.567699999999999</v>
      </c>
      <c r="D17015" s="254">
        <f t="shared" si="531"/>
        <v>-0.95588022844816933</v>
      </c>
    </row>
    <row r="17016" spans="1:4" x14ac:dyDescent="0.3">
      <c r="A17016" s="4">
        <v>44284</v>
      </c>
      <c r="B17016" s="200">
        <v>20604.7</v>
      </c>
      <c r="C17016" s="201">
        <f t="shared" si="530"/>
        <v>20.604700000000001</v>
      </c>
      <c r="D17016" s="254">
        <f t="shared" si="531"/>
        <v>0.17989371684730138</v>
      </c>
    </row>
    <row r="17017" spans="1:4" x14ac:dyDescent="0.3">
      <c r="A17017" s="4">
        <v>44285</v>
      </c>
      <c r="B17017" s="200">
        <v>20602.5</v>
      </c>
      <c r="C17017" s="201">
        <f t="shared" si="530"/>
        <v>20.602499999999999</v>
      </c>
      <c r="D17017" s="254">
        <f t="shared" si="531"/>
        <v>-1.0677175595863453E-2</v>
      </c>
    </row>
    <row r="17018" spans="1:4" x14ac:dyDescent="0.3">
      <c r="A17018" s="4">
        <v>44286</v>
      </c>
      <c r="B17018" s="200">
        <v>20440</v>
      </c>
      <c r="C17018" s="201">
        <f t="shared" si="530"/>
        <v>20.440000000000001</v>
      </c>
      <c r="D17018" s="254">
        <f t="shared" si="531"/>
        <v>-0.78873923067588336</v>
      </c>
    </row>
    <row r="17019" spans="1:4" x14ac:dyDescent="0.3">
      <c r="A17019" s="4">
        <v>44291</v>
      </c>
      <c r="B17019" s="200">
        <v>20248.3</v>
      </c>
      <c r="C17019" s="201">
        <f t="shared" si="530"/>
        <v>20.2483</v>
      </c>
      <c r="D17019" s="254">
        <f t="shared" si="531"/>
        <v>-0.93786692759295631</v>
      </c>
    </row>
    <row r="17020" spans="1:4" x14ac:dyDescent="0.3">
      <c r="A17020" s="4">
        <v>44292</v>
      </c>
      <c r="B17020" s="200">
        <v>20161.2</v>
      </c>
      <c r="C17020" s="201">
        <f t="shared" si="530"/>
        <v>20.161200000000001</v>
      </c>
      <c r="D17020" s="254">
        <f t="shared" si="531"/>
        <v>-0.43015956895146035</v>
      </c>
    </row>
    <row r="17021" spans="1:4" x14ac:dyDescent="0.3">
      <c r="A17021" s="4">
        <v>44293</v>
      </c>
      <c r="B17021" s="200">
        <v>20176.5</v>
      </c>
      <c r="C17021" s="201">
        <f t="shared" si="530"/>
        <v>20.176500000000001</v>
      </c>
      <c r="D17021" s="254">
        <f t="shared" si="531"/>
        <v>7.5888339979757191E-2</v>
      </c>
    </row>
    <row r="17022" spans="1:4" x14ac:dyDescent="0.3">
      <c r="A17022" s="4">
        <v>44294</v>
      </c>
      <c r="B17022" s="200">
        <v>20089</v>
      </c>
      <c r="C17022" s="201">
        <f t="shared" si="530"/>
        <v>20.088999999999999</v>
      </c>
      <c r="D17022" s="254">
        <f t="shared" si="531"/>
        <v>-0.43367283721160721</v>
      </c>
    </row>
    <row r="17023" spans="1:4" x14ac:dyDescent="0.3">
      <c r="A17023" s="4">
        <v>44295</v>
      </c>
      <c r="B17023" s="200">
        <v>20163</v>
      </c>
      <c r="C17023" s="201">
        <f t="shared" si="530"/>
        <v>20.163</v>
      </c>
      <c r="D17023" s="254">
        <f t="shared" si="531"/>
        <v>0.36836079446462833</v>
      </c>
    </row>
    <row r="17024" spans="1:4" x14ac:dyDescent="0.3">
      <c r="A17024" s="4">
        <v>44298</v>
      </c>
      <c r="B17024" s="200">
        <v>20095</v>
      </c>
      <c r="C17024" s="201">
        <f t="shared" si="530"/>
        <v>20.094999999999999</v>
      </c>
      <c r="D17024" s="254">
        <f t="shared" si="531"/>
        <v>-0.33725140108118445</v>
      </c>
    </row>
    <row r="17025" spans="1:4" x14ac:dyDescent="0.3">
      <c r="A17025" s="4">
        <v>44299</v>
      </c>
      <c r="B17025" s="200">
        <v>20073.5</v>
      </c>
      <c r="C17025" s="201">
        <f t="shared" si="530"/>
        <v>20.073499999999999</v>
      </c>
      <c r="D17025" s="254">
        <f t="shared" si="531"/>
        <v>-0.10699178900224204</v>
      </c>
    </row>
    <row r="17026" spans="1:4" x14ac:dyDescent="0.3">
      <c r="A17026" s="4">
        <v>44300</v>
      </c>
      <c r="B17026" s="200">
        <v>20058.3</v>
      </c>
      <c r="C17026" s="201">
        <f t="shared" si="530"/>
        <v>20.058299999999999</v>
      </c>
      <c r="D17026" s="254">
        <f t="shared" si="531"/>
        <v>-7.5721722669197522E-2</v>
      </c>
    </row>
    <row r="17027" spans="1:4" x14ac:dyDescent="0.3">
      <c r="A17027" s="4">
        <v>44301</v>
      </c>
      <c r="B17027" s="200">
        <v>19927</v>
      </c>
      <c r="C17027" s="201">
        <f t="shared" si="530"/>
        <v>19.927</v>
      </c>
      <c r="D17027" s="254">
        <f t="shared" si="531"/>
        <v>-0.65459186471434894</v>
      </c>
    </row>
    <row r="17028" spans="1:4" x14ac:dyDescent="0.3">
      <c r="A17028" s="4">
        <v>44302</v>
      </c>
      <c r="B17028" s="200">
        <v>19915.8</v>
      </c>
      <c r="C17028" s="201">
        <f t="shared" si="530"/>
        <v>19.915800000000001</v>
      </c>
      <c r="D17028" s="254">
        <f t="shared" si="531"/>
        <v>-5.6205148793098125E-2</v>
      </c>
    </row>
    <row r="17029" spans="1:4" x14ac:dyDescent="0.3">
      <c r="A17029" s="4">
        <v>44305</v>
      </c>
      <c r="B17029" s="200">
        <v>19814.5</v>
      </c>
      <c r="C17029" s="201">
        <f t="shared" si="530"/>
        <v>19.814499999999999</v>
      </c>
      <c r="D17029" s="254">
        <f t="shared" si="531"/>
        <v>-0.50864138021068372</v>
      </c>
    </row>
    <row r="17030" spans="1:4" x14ac:dyDescent="0.3">
      <c r="A17030" s="4">
        <v>44306</v>
      </c>
      <c r="B17030" s="200">
        <v>19887.699999999997</v>
      </c>
      <c r="C17030" s="201">
        <f t="shared" ref="C17030:C17093" si="532">B17030/1000</f>
        <v>19.887699999999999</v>
      </c>
      <c r="D17030" s="254">
        <f t="shared" si="531"/>
        <v>0.36942643013953003</v>
      </c>
    </row>
    <row r="17031" spans="1:4" x14ac:dyDescent="0.3">
      <c r="A17031" s="4">
        <v>44307</v>
      </c>
      <c r="B17031" s="200">
        <v>19874</v>
      </c>
      <c r="C17031" s="201">
        <f t="shared" si="532"/>
        <v>19.873999999999999</v>
      </c>
      <c r="D17031" s="254">
        <f t="shared" ref="D17031:D17094" si="533">((B17031/B17030)-1)*100</f>
        <v>-6.8886799378498065E-2</v>
      </c>
    </row>
    <row r="17032" spans="1:4" x14ac:dyDescent="0.3">
      <c r="A17032" s="4">
        <v>44308</v>
      </c>
      <c r="B17032" s="200">
        <v>19886.5</v>
      </c>
      <c r="C17032" s="201">
        <f t="shared" si="532"/>
        <v>19.886500000000002</v>
      </c>
      <c r="D17032" s="254">
        <f t="shared" si="533"/>
        <v>6.2896246352006635E-2</v>
      </c>
    </row>
    <row r="17033" spans="1:4" x14ac:dyDescent="0.3">
      <c r="A17033" s="4">
        <v>44309</v>
      </c>
      <c r="B17033" s="200">
        <v>19869.5</v>
      </c>
      <c r="C17033" s="201">
        <f t="shared" si="532"/>
        <v>19.869499999999999</v>
      </c>
      <c r="D17033" s="254">
        <f t="shared" si="533"/>
        <v>-8.5485128101980834E-2</v>
      </c>
    </row>
    <row r="17034" spans="1:4" x14ac:dyDescent="0.3">
      <c r="A17034" s="4">
        <v>44312</v>
      </c>
      <c r="B17034" s="200">
        <v>19836.2</v>
      </c>
      <c r="C17034" s="201">
        <f t="shared" si="532"/>
        <v>19.836200000000002</v>
      </c>
      <c r="D17034" s="254">
        <f t="shared" si="533"/>
        <v>-0.16759354790004677</v>
      </c>
    </row>
    <row r="17035" spans="1:4" x14ac:dyDescent="0.3">
      <c r="A17035" s="4">
        <v>44313</v>
      </c>
      <c r="B17035" s="200">
        <v>19978.5</v>
      </c>
      <c r="C17035" s="201">
        <f t="shared" si="532"/>
        <v>19.9785</v>
      </c>
      <c r="D17035" s="254">
        <f t="shared" si="533"/>
        <v>0.71737530373761071</v>
      </c>
    </row>
    <row r="17036" spans="1:4" x14ac:dyDescent="0.3">
      <c r="A17036" s="4">
        <v>44314</v>
      </c>
      <c r="B17036" s="200">
        <v>19971.2</v>
      </c>
      <c r="C17036" s="201">
        <f t="shared" si="532"/>
        <v>19.9712</v>
      </c>
      <c r="D17036" s="254">
        <f t="shared" si="533"/>
        <v>-3.6539279725700258E-2</v>
      </c>
    </row>
    <row r="17037" spans="1:4" x14ac:dyDescent="0.3">
      <c r="A17037" s="4">
        <v>44315</v>
      </c>
      <c r="B17037" s="200">
        <v>20097.8</v>
      </c>
      <c r="C17037" s="201">
        <f t="shared" si="532"/>
        <v>20.097799999999999</v>
      </c>
      <c r="D17037" s="254">
        <f t="shared" si="533"/>
        <v>0.63391283448164248</v>
      </c>
    </row>
    <row r="17038" spans="1:4" x14ac:dyDescent="0.3">
      <c r="A17038" s="4">
        <v>44316</v>
      </c>
      <c r="B17038" s="200">
        <v>20182.2</v>
      </c>
      <c r="C17038" s="201">
        <f t="shared" si="532"/>
        <v>20.182200000000002</v>
      </c>
      <c r="D17038" s="254">
        <f t="shared" si="533"/>
        <v>0.41994646180179007</v>
      </c>
    </row>
    <row r="17039" spans="1:4" x14ac:dyDescent="0.3">
      <c r="A17039" s="4">
        <v>44319</v>
      </c>
      <c r="B17039" s="200">
        <v>20190.2</v>
      </c>
      <c r="C17039" s="201">
        <f t="shared" si="532"/>
        <v>20.190200000000001</v>
      </c>
      <c r="D17039" s="254">
        <f t="shared" si="533"/>
        <v>3.963888971469931E-2</v>
      </c>
    </row>
    <row r="17040" spans="1:4" x14ac:dyDescent="0.3">
      <c r="A17040" s="4">
        <v>44320</v>
      </c>
      <c r="B17040" s="200">
        <v>20223.5</v>
      </c>
      <c r="C17040" s="201">
        <f t="shared" si="532"/>
        <v>20.223500000000001</v>
      </c>
      <c r="D17040" s="254">
        <f t="shared" si="533"/>
        <v>0.1649315014214725</v>
      </c>
    </row>
    <row r="17041" spans="1:4" x14ac:dyDescent="0.3">
      <c r="A17041" s="4">
        <v>44321</v>
      </c>
      <c r="B17041" s="200">
        <v>20207.7</v>
      </c>
      <c r="C17041" s="201">
        <f t="shared" si="532"/>
        <v>20.207699999999999</v>
      </c>
      <c r="D17041" s="254">
        <f t="shared" si="533"/>
        <v>-7.8126931540034583E-2</v>
      </c>
    </row>
    <row r="17042" spans="1:4" x14ac:dyDescent="0.3">
      <c r="A17042" s="4">
        <v>44322</v>
      </c>
      <c r="B17042" s="200">
        <v>20183.800000000003</v>
      </c>
      <c r="C17042" s="201">
        <f t="shared" si="532"/>
        <v>20.183800000000002</v>
      </c>
      <c r="D17042" s="254">
        <f t="shared" si="533"/>
        <v>-0.11827174789806882</v>
      </c>
    </row>
    <row r="17043" spans="1:4" x14ac:dyDescent="0.3">
      <c r="A17043" s="4">
        <v>44323</v>
      </c>
      <c r="B17043" s="200">
        <v>19922.3</v>
      </c>
      <c r="C17043" s="201">
        <f t="shared" si="532"/>
        <v>19.9223</v>
      </c>
      <c r="D17043" s="254">
        <f t="shared" si="533"/>
        <v>-1.2955934957738613</v>
      </c>
    </row>
    <row r="17044" spans="1:4" x14ac:dyDescent="0.3">
      <c r="A17044" s="4">
        <v>44326</v>
      </c>
      <c r="B17044" s="200">
        <v>19886</v>
      </c>
      <c r="C17044" s="201">
        <f t="shared" si="532"/>
        <v>19.885999999999999</v>
      </c>
      <c r="D17044" s="254">
        <f t="shared" si="533"/>
        <v>-0.18220787760448998</v>
      </c>
    </row>
    <row r="17045" spans="1:4" x14ac:dyDescent="0.3">
      <c r="A17045" s="4">
        <v>44327</v>
      </c>
      <c r="B17045" s="200">
        <v>19884.8</v>
      </c>
      <c r="C17045" s="201">
        <f t="shared" si="532"/>
        <v>19.884799999999998</v>
      </c>
      <c r="D17045" s="254">
        <f t="shared" si="533"/>
        <v>-6.0343960575304223E-3</v>
      </c>
    </row>
    <row r="17046" spans="1:4" x14ac:dyDescent="0.3">
      <c r="A17046" s="4">
        <v>44328</v>
      </c>
      <c r="B17046" s="200">
        <v>20094</v>
      </c>
      <c r="C17046" s="201">
        <f t="shared" si="532"/>
        <v>20.094000000000001</v>
      </c>
      <c r="D17046" s="254">
        <f t="shared" si="533"/>
        <v>1.0520598648213753</v>
      </c>
    </row>
    <row r="17047" spans="1:4" x14ac:dyDescent="0.3">
      <c r="A17047" s="4">
        <v>44329</v>
      </c>
      <c r="B17047" s="200">
        <v>20049.5</v>
      </c>
      <c r="C17047" s="201">
        <f t="shared" si="532"/>
        <v>20.049499999999998</v>
      </c>
      <c r="D17047" s="254">
        <f t="shared" si="533"/>
        <v>-0.22145914203244299</v>
      </c>
    </row>
    <row r="17048" spans="1:4" x14ac:dyDescent="0.3">
      <c r="A17048" s="4">
        <v>44330</v>
      </c>
      <c r="B17048" s="200">
        <v>19848.7</v>
      </c>
      <c r="C17048" s="201">
        <f t="shared" si="532"/>
        <v>19.848700000000001</v>
      </c>
      <c r="D17048" s="254">
        <f t="shared" si="533"/>
        <v>-1.0015212349435143</v>
      </c>
    </row>
    <row r="17049" spans="1:4" x14ac:dyDescent="0.3">
      <c r="A17049" s="4">
        <v>44333</v>
      </c>
      <c r="B17049" s="200">
        <v>19802.800000000003</v>
      </c>
      <c r="C17049" s="201">
        <f t="shared" si="532"/>
        <v>19.802800000000001</v>
      </c>
      <c r="D17049" s="254">
        <f t="shared" si="533"/>
        <v>-0.23124940172403186</v>
      </c>
    </row>
    <row r="17050" spans="1:4" x14ac:dyDescent="0.3">
      <c r="A17050" s="4">
        <v>44334</v>
      </c>
      <c r="B17050" s="200">
        <v>19831.3</v>
      </c>
      <c r="C17050" s="201">
        <f t="shared" si="532"/>
        <v>19.831299999999999</v>
      </c>
      <c r="D17050" s="254">
        <f t="shared" si="533"/>
        <v>0.14391904175166115</v>
      </c>
    </row>
    <row r="17051" spans="1:4" x14ac:dyDescent="0.3">
      <c r="A17051" s="4">
        <v>44335</v>
      </c>
      <c r="B17051" s="200">
        <v>19814.3</v>
      </c>
      <c r="C17051" s="201">
        <f t="shared" si="532"/>
        <v>19.814299999999999</v>
      </c>
      <c r="D17051" s="254">
        <f t="shared" si="533"/>
        <v>-8.5723074130283905E-2</v>
      </c>
    </row>
    <row r="17052" spans="1:4" x14ac:dyDescent="0.3">
      <c r="A17052" s="4">
        <v>44336</v>
      </c>
      <c r="B17052" s="200">
        <v>19881</v>
      </c>
      <c r="C17052" s="201">
        <f t="shared" si="532"/>
        <v>19.881</v>
      </c>
      <c r="D17052" s="254">
        <f t="shared" si="533"/>
        <v>0.33662556840261537</v>
      </c>
    </row>
    <row r="17053" spans="1:4" x14ac:dyDescent="0.3">
      <c r="A17053" s="4">
        <v>44337</v>
      </c>
      <c r="B17053" s="200">
        <v>19951</v>
      </c>
      <c r="C17053" s="201">
        <f t="shared" si="532"/>
        <v>19.951000000000001</v>
      </c>
      <c r="D17053" s="254">
        <f t="shared" si="533"/>
        <v>0.35209496504200466</v>
      </c>
    </row>
    <row r="17054" spans="1:4" x14ac:dyDescent="0.3">
      <c r="A17054" s="4">
        <v>44340</v>
      </c>
      <c r="B17054" s="200">
        <v>19872</v>
      </c>
      <c r="C17054" s="201">
        <f t="shared" si="532"/>
        <v>19.872</v>
      </c>
      <c r="D17054" s="254">
        <f t="shared" si="533"/>
        <v>-0.39597012681068522</v>
      </c>
    </row>
    <row r="17055" spans="1:4" x14ac:dyDescent="0.3">
      <c r="A17055" s="4">
        <v>44341</v>
      </c>
      <c r="B17055" s="200">
        <v>19890.3</v>
      </c>
      <c r="C17055" s="201">
        <f t="shared" si="532"/>
        <v>19.8903</v>
      </c>
      <c r="D17055" s="254">
        <f t="shared" si="533"/>
        <v>9.2089371980663692E-2</v>
      </c>
    </row>
    <row r="17056" spans="1:4" x14ac:dyDescent="0.3">
      <c r="A17056" s="4">
        <v>44342</v>
      </c>
      <c r="B17056" s="200">
        <v>19878.3</v>
      </c>
      <c r="C17056" s="201">
        <f t="shared" si="532"/>
        <v>19.878299999999999</v>
      </c>
      <c r="D17056" s="254">
        <f t="shared" si="533"/>
        <v>-6.0330915069151114E-2</v>
      </c>
    </row>
    <row r="17057" spans="1:4" x14ac:dyDescent="0.3">
      <c r="A17057" s="4">
        <v>44343</v>
      </c>
      <c r="B17057" s="200">
        <v>19948.699999999997</v>
      </c>
      <c r="C17057" s="201">
        <f t="shared" si="532"/>
        <v>19.948699999999999</v>
      </c>
      <c r="D17057" s="254">
        <f t="shared" si="533"/>
        <v>0.35415503337810073</v>
      </c>
    </row>
    <row r="17058" spans="1:4" x14ac:dyDescent="0.3">
      <c r="A17058" s="4">
        <v>44344</v>
      </c>
      <c r="B17058" s="200">
        <v>19944.199999999997</v>
      </c>
      <c r="C17058" s="201">
        <f t="shared" si="532"/>
        <v>19.944199999999999</v>
      </c>
      <c r="D17058" s="254">
        <f t="shared" si="533"/>
        <v>-2.2557860913241523E-2</v>
      </c>
    </row>
    <row r="17059" spans="1:4" x14ac:dyDescent="0.3">
      <c r="A17059" s="4">
        <v>44347</v>
      </c>
      <c r="B17059" s="200">
        <v>19921.3</v>
      </c>
      <c r="C17059" s="201">
        <f t="shared" si="532"/>
        <v>19.921299999999999</v>
      </c>
      <c r="D17059" s="254">
        <f t="shared" si="533"/>
        <v>-0.11482034877307035</v>
      </c>
    </row>
    <row r="17060" spans="1:4" x14ac:dyDescent="0.3">
      <c r="A17060" s="4">
        <v>44348</v>
      </c>
      <c r="B17060" s="200">
        <v>19892.7</v>
      </c>
      <c r="C17060" s="201">
        <f t="shared" si="532"/>
        <v>19.892700000000001</v>
      </c>
      <c r="D17060" s="254">
        <f t="shared" si="533"/>
        <v>-0.14356492799163512</v>
      </c>
    </row>
    <row r="17061" spans="1:4" x14ac:dyDescent="0.3">
      <c r="A17061" s="4">
        <v>44349</v>
      </c>
      <c r="B17061" s="200">
        <v>19927.7</v>
      </c>
      <c r="C17061" s="201">
        <f t="shared" si="532"/>
        <v>19.927700000000002</v>
      </c>
      <c r="D17061" s="254">
        <f t="shared" si="533"/>
        <v>0.17594393923399121</v>
      </c>
    </row>
    <row r="17062" spans="1:4" x14ac:dyDescent="0.3">
      <c r="A17062" s="4">
        <v>44350</v>
      </c>
      <c r="B17062" s="200">
        <v>20060.5</v>
      </c>
      <c r="C17062" s="201">
        <f t="shared" si="532"/>
        <v>20.060500000000001</v>
      </c>
      <c r="D17062" s="254">
        <f t="shared" si="533"/>
        <v>0.66640906878365769</v>
      </c>
    </row>
    <row r="17063" spans="1:4" x14ac:dyDescent="0.3">
      <c r="A17063" s="4">
        <v>44351</v>
      </c>
      <c r="B17063" s="200">
        <v>19932.8</v>
      </c>
      <c r="C17063" s="201">
        <f t="shared" si="532"/>
        <v>19.9328</v>
      </c>
      <c r="D17063" s="254">
        <f t="shared" si="533"/>
        <v>-0.63657436255327715</v>
      </c>
    </row>
    <row r="17064" spans="1:4" x14ac:dyDescent="0.3">
      <c r="A17064" s="4">
        <v>44354</v>
      </c>
      <c r="B17064" s="200">
        <v>19797</v>
      </c>
      <c r="C17064" s="201">
        <f t="shared" si="532"/>
        <v>19.797000000000001</v>
      </c>
      <c r="D17064" s="254">
        <f t="shared" si="533"/>
        <v>-0.68128913148177705</v>
      </c>
    </row>
    <row r="17065" spans="1:4" x14ac:dyDescent="0.3">
      <c r="A17065" s="4">
        <v>44355</v>
      </c>
      <c r="B17065" s="200">
        <v>19772.8</v>
      </c>
      <c r="C17065" s="201">
        <f t="shared" si="532"/>
        <v>19.7728</v>
      </c>
      <c r="D17065" s="254">
        <f t="shared" si="533"/>
        <v>-0.12224074354700853</v>
      </c>
    </row>
    <row r="17066" spans="1:4" x14ac:dyDescent="0.3">
      <c r="A17066" s="4">
        <v>44356</v>
      </c>
      <c r="B17066" s="200">
        <v>19689.699999999997</v>
      </c>
      <c r="C17066" s="201">
        <f t="shared" si="532"/>
        <v>19.689699999999998</v>
      </c>
      <c r="D17066" s="254">
        <f t="shared" si="533"/>
        <v>-0.42027431623241629</v>
      </c>
    </row>
    <row r="17067" spans="1:4" x14ac:dyDescent="0.3">
      <c r="A17067" s="4">
        <v>44357</v>
      </c>
      <c r="B17067" s="200">
        <v>19700.199999999997</v>
      </c>
      <c r="C17067" s="201">
        <f t="shared" si="532"/>
        <v>19.700199999999999</v>
      </c>
      <c r="D17067" s="254">
        <f t="shared" si="533"/>
        <v>5.3327374210887513E-2</v>
      </c>
    </row>
    <row r="17068" spans="1:4" x14ac:dyDescent="0.3">
      <c r="A17068" s="4">
        <v>44358</v>
      </c>
      <c r="B17068" s="200">
        <v>19882.3</v>
      </c>
      <c r="C17068" s="201">
        <f t="shared" si="532"/>
        <v>19.882300000000001</v>
      </c>
      <c r="D17068" s="254">
        <f t="shared" si="533"/>
        <v>0.92435609790764151</v>
      </c>
    </row>
    <row r="17069" spans="1:4" x14ac:dyDescent="0.3">
      <c r="A17069" s="4">
        <v>44361</v>
      </c>
      <c r="B17069" s="200">
        <v>19906.5</v>
      </c>
      <c r="C17069" s="201">
        <f t="shared" si="532"/>
        <v>19.906500000000001</v>
      </c>
      <c r="D17069" s="254">
        <f t="shared" si="533"/>
        <v>0.12171630042803194</v>
      </c>
    </row>
    <row r="17070" spans="1:4" x14ac:dyDescent="0.3">
      <c r="A17070" s="4">
        <v>44362</v>
      </c>
      <c r="B17070" s="200">
        <v>20123.5</v>
      </c>
      <c r="C17070" s="201">
        <f t="shared" si="532"/>
        <v>20.1235</v>
      </c>
      <c r="D17070" s="254">
        <f t="shared" si="533"/>
        <v>1.0900961997337477</v>
      </c>
    </row>
    <row r="17071" spans="1:4" x14ac:dyDescent="0.3">
      <c r="A17071" s="4">
        <v>44363</v>
      </c>
      <c r="B17071" s="200">
        <v>20058.800000000003</v>
      </c>
      <c r="C17071" s="201">
        <f t="shared" si="532"/>
        <v>20.058800000000002</v>
      </c>
      <c r="D17071" s="254">
        <f t="shared" si="533"/>
        <v>-0.32151464705442168</v>
      </c>
    </row>
    <row r="17072" spans="1:4" x14ac:dyDescent="0.3">
      <c r="A17072" s="4">
        <v>44364</v>
      </c>
      <c r="B17072" s="200">
        <v>20429.2</v>
      </c>
      <c r="C17072" s="201">
        <f t="shared" si="532"/>
        <v>20.429200000000002</v>
      </c>
      <c r="D17072" s="254">
        <f t="shared" si="533"/>
        <v>1.846571081021775</v>
      </c>
    </row>
    <row r="17073" spans="1:4" x14ac:dyDescent="0.3">
      <c r="A17073" s="4">
        <v>44365</v>
      </c>
      <c r="B17073" s="200">
        <v>20700.199999999997</v>
      </c>
      <c r="C17073" s="201">
        <f t="shared" si="532"/>
        <v>20.700199999999999</v>
      </c>
      <c r="D17073" s="254">
        <f t="shared" si="533"/>
        <v>1.3265326101854047</v>
      </c>
    </row>
    <row r="17074" spans="1:4" x14ac:dyDescent="0.3">
      <c r="A17074" s="4">
        <v>44368</v>
      </c>
      <c r="B17074" s="200">
        <v>20600</v>
      </c>
      <c r="C17074" s="201">
        <f t="shared" si="532"/>
        <v>20.6</v>
      </c>
      <c r="D17074" s="254">
        <f t="shared" si="533"/>
        <v>-0.48405329417106069</v>
      </c>
    </row>
    <row r="17075" spans="1:4" x14ac:dyDescent="0.3">
      <c r="A17075" s="4">
        <v>44369</v>
      </c>
      <c r="B17075" s="200">
        <v>20571.2</v>
      </c>
      <c r="C17075" s="201">
        <f t="shared" si="532"/>
        <v>20.571200000000001</v>
      </c>
      <c r="D17075" s="254">
        <f t="shared" si="533"/>
        <v>-0.13980582524271146</v>
      </c>
    </row>
    <row r="17076" spans="1:4" x14ac:dyDescent="0.3">
      <c r="A17076" s="4">
        <v>44370</v>
      </c>
      <c r="B17076" s="200">
        <v>20250.5</v>
      </c>
      <c r="C17076" s="201">
        <f t="shared" si="532"/>
        <v>20.250499999999999</v>
      </c>
      <c r="D17076" s="254">
        <f t="shared" si="533"/>
        <v>-1.5589756552850664</v>
      </c>
    </row>
    <row r="17077" spans="1:4" x14ac:dyDescent="0.3">
      <c r="A17077" s="4">
        <v>44371</v>
      </c>
      <c r="B17077" s="200">
        <v>20048.300000000003</v>
      </c>
      <c r="C17077" s="201">
        <f t="shared" si="532"/>
        <v>20.048300000000005</v>
      </c>
      <c r="D17077" s="254">
        <f t="shared" si="533"/>
        <v>-0.99849386434901488</v>
      </c>
    </row>
    <row r="17078" spans="1:4" x14ac:dyDescent="0.3">
      <c r="A17078" s="4">
        <v>44372</v>
      </c>
      <c r="B17078" s="200">
        <v>19793</v>
      </c>
      <c r="C17078" s="201">
        <f t="shared" si="532"/>
        <v>19.792999999999999</v>
      </c>
      <c r="D17078" s="254">
        <f t="shared" si="533"/>
        <v>-1.2734246793992599</v>
      </c>
    </row>
    <row r="17079" spans="1:4" x14ac:dyDescent="0.3">
      <c r="A17079" s="4">
        <v>44375</v>
      </c>
      <c r="B17079" s="200">
        <v>19802.7</v>
      </c>
      <c r="C17079" s="201">
        <f t="shared" si="532"/>
        <v>19.802700000000002</v>
      </c>
      <c r="D17079" s="254">
        <f t="shared" si="533"/>
        <v>4.9007224776431713E-2</v>
      </c>
    </row>
    <row r="17080" spans="1:4" x14ac:dyDescent="0.3">
      <c r="A17080" s="4">
        <v>44376</v>
      </c>
      <c r="B17080" s="200">
        <v>19815.7</v>
      </c>
      <c r="C17080" s="201">
        <f t="shared" si="532"/>
        <v>19.8157</v>
      </c>
      <c r="D17080" s="254">
        <f t="shared" si="533"/>
        <v>6.5647613709240993E-2</v>
      </c>
    </row>
    <row r="17081" spans="1:4" x14ac:dyDescent="0.3">
      <c r="A17081" s="4">
        <v>44377</v>
      </c>
      <c r="B17081" s="200">
        <v>19906.199999999997</v>
      </c>
      <c r="C17081" s="201">
        <f t="shared" si="532"/>
        <v>19.906199999999998</v>
      </c>
      <c r="D17081" s="254">
        <f t="shared" si="533"/>
        <v>0.45670856946762317</v>
      </c>
    </row>
    <row r="17082" spans="1:4" x14ac:dyDescent="0.3">
      <c r="A17082" s="4">
        <v>44378</v>
      </c>
      <c r="B17082" s="200">
        <v>20036.8</v>
      </c>
      <c r="C17082" s="201">
        <f t="shared" si="532"/>
        <v>20.036799999999999</v>
      </c>
      <c r="D17082" s="254">
        <f t="shared" si="533"/>
        <v>0.65607700113534673</v>
      </c>
    </row>
    <row r="17083" spans="1:4" x14ac:dyDescent="0.3">
      <c r="A17083" s="4">
        <v>44379</v>
      </c>
      <c r="B17083" s="200">
        <v>19881.699999999997</v>
      </c>
      <c r="C17083" s="201">
        <f t="shared" si="532"/>
        <v>19.881699999999999</v>
      </c>
      <c r="D17083" s="254">
        <f t="shared" si="533"/>
        <v>-0.77407570071070797</v>
      </c>
    </row>
    <row r="17084" spans="1:4" x14ac:dyDescent="0.3">
      <c r="A17084" s="4">
        <v>44382</v>
      </c>
      <c r="B17084" s="200">
        <v>19853.2</v>
      </c>
      <c r="C17084" s="201">
        <f t="shared" si="532"/>
        <v>19.853200000000001</v>
      </c>
      <c r="D17084" s="254">
        <f t="shared" si="533"/>
        <v>-0.1433479028453144</v>
      </c>
    </row>
    <row r="17085" spans="1:4" x14ac:dyDescent="0.3">
      <c r="A17085" s="4">
        <v>44383</v>
      </c>
      <c r="B17085" s="200">
        <v>19965.800000000003</v>
      </c>
      <c r="C17085" s="201">
        <f t="shared" si="532"/>
        <v>19.965800000000002</v>
      </c>
      <c r="D17085" s="254">
        <f t="shared" si="533"/>
        <v>0.56716297624566092</v>
      </c>
    </row>
    <row r="17086" spans="1:4" x14ac:dyDescent="0.3">
      <c r="A17086" s="4">
        <v>44384</v>
      </c>
      <c r="B17086" s="200">
        <v>19991.5</v>
      </c>
      <c r="C17086" s="201">
        <f t="shared" si="532"/>
        <v>19.991499999999998</v>
      </c>
      <c r="D17086" s="254">
        <f t="shared" si="533"/>
        <v>0.12872011139046791</v>
      </c>
    </row>
    <row r="17087" spans="1:4" x14ac:dyDescent="0.3">
      <c r="A17087" s="4">
        <v>44385</v>
      </c>
      <c r="B17087" s="200">
        <v>20007</v>
      </c>
      <c r="C17087" s="201">
        <f t="shared" si="532"/>
        <v>20.007000000000001</v>
      </c>
      <c r="D17087" s="254">
        <f t="shared" si="533"/>
        <v>7.753295150438877E-2</v>
      </c>
    </row>
    <row r="17088" spans="1:4" x14ac:dyDescent="0.3">
      <c r="A17088" s="4">
        <v>44386</v>
      </c>
      <c r="B17088" s="200">
        <v>19880</v>
      </c>
      <c r="C17088" s="201">
        <f t="shared" si="532"/>
        <v>19.88</v>
      </c>
      <c r="D17088" s="254">
        <f t="shared" si="533"/>
        <v>-0.63477782776028002</v>
      </c>
    </row>
    <row r="17089" spans="1:4" x14ac:dyDescent="0.3">
      <c r="A17089" s="4">
        <v>44389</v>
      </c>
      <c r="B17089" s="200">
        <v>19857.7</v>
      </c>
      <c r="C17089" s="201">
        <f t="shared" si="532"/>
        <v>19.857700000000001</v>
      </c>
      <c r="D17089" s="254">
        <f t="shared" si="533"/>
        <v>-0.11217303822936842</v>
      </c>
    </row>
    <row r="17090" spans="1:4" x14ac:dyDescent="0.3">
      <c r="A17090" s="4">
        <v>44390</v>
      </c>
      <c r="B17090" s="200">
        <v>19998.8</v>
      </c>
      <c r="C17090" s="201">
        <f t="shared" si="532"/>
        <v>19.998799999999999</v>
      </c>
      <c r="D17090" s="254">
        <f t="shared" si="533"/>
        <v>0.71055560311616972</v>
      </c>
    </row>
    <row r="17091" spans="1:4" x14ac:dyDescent="0.3">
      <c r="A17091" s="4">
        <v>44391</v>
      </c>
      <c r="B17091" s="200">
        <v>19899.2</v>
      </c>
      <c r="C17091" s="201">
        <f t="shared" si="532"/>
        <v>19.8992</v>
      </c>
      <c r="D17091" s="254">
        <f t="shared" si="533"/>
        <v>-0.49802988179290519</v>
      </c>
    </row>
    <row r="17092" spans="1:4" x14ac:dyDescent="0.3">
      <c r="A17092" s="4">
        <v>44392</v>
      </c>
      <c r="B17092" s="200">
        <v>19941.199999999997</v>
      </c>
      <c r="C17092" s="201">
        <f t="shared" si="532"/>
        <v>19.941199999999998</v>
      </c>
      <c r="D17092" s="254">
        <f t="shared" si="533"/>
        <v>0.21106376135722194</v>
      </c>
    </row>
    <row r="17093" spans="1:4" x14ac:dyDescent="0.3">
      <c r="A17093" s="4">
        <v>44393</v>
      </c>
      <c r="B17093" s="200">
        <v>19853.7</v>
      </c>
      <c r="C17093" s="201">
        <f t="shared" si="532"/>
        <v>19.8537</v>
      </c>
      <c r="D17093" s="254">
        <f t="shared" si="533"/>
        <v>-0.43879004272558975</v>
      </c>
    </row>
    <row r="17094" spans="1:4" x14ac:dyDescent="0.3">
      <c r="A17094" s="4">
        <v>44396</v>
      </c>
      <c r="B17094" s="200">
        <v>20000</v>
      </c>
      <c r="C17094" s="201">
        <f t="shared" ref="C17094:C17157" si="534">B17094/1000</f>
        <v>20</v>
      </c>
      <c r="D17094" s="254">
        <f t="shared" si="533"/>
        <v>0.73689035293169614</v>
      </c>
    </row>
    <row r="17095" spans="1:4" x14ac:dyDescent="0.3">
      <c r="A17095" s="4">
        <v>44397</v>
      </c>
      <c r="B17095" s="200">
        <v>20134.8</v>
      </c>
      <c r="C17095" s="201">
        <f t="shared" si="534"/>
        <v>20.134799999999998</v>
      </c>
      <c r="D17095" s="254">
        <f t="shared" ref="D17095:D17158" si="535">((B17095/B17094)-1)*100</f>
        <v>0.67399999999999682</v>
      </c>
    </row>
    <row r="17096" spans="1:4" x14ac:dyDescent="0.3">
      <c r="A17096" s="4">
        <v>44398</v>
      </c>
      <c r="B17096" s="200">
        <v>20190.7</v>
      </c>
      <c r="C17096" s="201">
        <f t="shared" si="534"/>
        <v>20.1907</v>
      </c>
      <c r="D17096" s="254">
        <f t="shared" si="535"/>
        <v>0.27762878200925378</v>
      </c>
    </row>
    <row r="17097" spans="1:4" x14ac:dyDescent="0.3">
      <c r="A17097" s="4">
        <v>44399</v>
      </c>
      <c r="B17097" s="200">
        <v>20181.2</v>
      </c>
      <c r="C17097" s="201">
        <f t="shared" si="534"/>
        <v>20.1812</v>
      </c>
      <c r="D17097" s="254">
        <f t="shared" si="535"/>
        <v>-4.7051365232508857E-2</v>
      </c>
    </row>
    <row r="17098" spans="1:4" x14ac:dyDescent="0.3">
      <c r="A17098" s="4">
        <v>44400</v>
      </c>
      <c r="B17098" s="200">
        <v>20023.800000000003</v>
      </c>
      <c r="C17098" s="201">
        <f t="shared" si="534"/>
        <v>20.023800000000001</v>
      </c>
      <c r="D17098" s="254">
        <f t="shared" si="535"/>
        <v>-0.77993379977403521</v>
      </c>
    </row>
    <row r="17099" spans="1:4" x14ac:dyDescent="0.3">
      <c r="A17099" s="4">
        <v>44403</v>
      </c>
      <c r="B17099" s="200">
        <v>20024.5</v>
      </c>
      <c r="C17099" s="201">
        <f t="shared" si="534"/>
        <v>20.0245</v>
      </c>
      <c r="D17099" s="254">
        <f t="shared" si="535"/>
        <v>3.4958399504514404E-3</v>
      </c>
    </row>
    <row r="17100" spans="1:4" x14ac:dyDescent="0.3">
      <c r="A17100" s="4">
        <v>44404</v>
      </c>
      <c r="B17100" s="200">
        <v>19977</v>
      </c>
      <c r="C17100" s="201">
        <f t="shared" si="534"/>
        <v>19.977</v>
      </c>
      <c r="D17100" s="254">
        <f t="shared" si="535"/>
        <v>-0.23720941846238075</v>
      </c>
    </row>
    <row r="17101" spans="1:4" x14ac:dyDescent="0.3">
      <c r="A17101" s="4">
        <v>44405</v>
      </c>
      <c r="B17101" s="200">
        <v>19953.5</v>
      </c>
      <c r="C17101" s="201">
        <f t="shared" si="534"/>
        <v>19.953499999999998</v>
      </c>
      <c r="D17101" s="254">
        <f t="shared" si="535"/>
        <v>-0.11763528057265882</v>
      </c>
    </row>
    <row r="17102" spans="1:4" x14ac:dyDescent="0.3">
      <c r="A17102" s="4">
        <v>44406</v>
      </c>
      <c r="B17102" s="200">
        <v>19844.8</v>
      </c>
      <c r="C17102" s="201">
        <f t="shared" si="534"/>
        <v>19.844799999999999</v>
      </c>
      <c r="D17102" s="254">
        <f t="shared" si="535"/>
        <v>-0.54476658230385722</v>
      </c>
    </row>
    <row r="17103" spans="1:4" x14ac:dyDescent="0.3">
      <c r="A17103" s="4">
        <v>44407</v>
      </c>
      <c r="B17103" s="200">
        <v>19845.5</v>
      </c>
      <c r="C17103" s="201">
        <f t="shared" si="534"/>
        <v>19.845500000000001</v>
      </c>
      <c r="D17103" s="254">
        <f t="shared" si="535"/>
        <v>3.5273724098949799E-3</v>
      </c>
    </row>
    <row r="17104" spans="1:4" x14ac:dyDescent="0.3">
      <c r="A17104" s="4">
        <v>44410</v>
      </c>
      <c r="B17104" s="200">
        <v>19852</v>
      </c>
      <c r="C17104" s="201">
        <f t="shared" si="534"/>
        <v>19.852</v>
      </c>
      <c r="D17104" s="254">
        <f t="shared" si="535"/>
        <v>3.2753017056763589E-2</v>
      </c>
    </row>
    <row r="17105" spans="1:4" x14ac:dyDescent="0.3">
      <c r="A17105" s="4">
        <v>44411</v>
      </c>
      <c r="B17105" s="200">
        <v>19892</v>
      </c>
      <c r="C17105" s="201">
        <f t="shared" si="534"/>
        <v>19.891999999999999</v>
      </c>
      <c r="D17105" s="254">
        <f t="shared" si="535"/>
        <v>0.20149103364899279</v>
      </c>
    </row>
    <row r="17106" spans="1:4" x14ac:dyDescent="0.3">
      <c r="A17106" s="4">
        <v>44412</v>
      </c>
      <c r="B17106" s="200">
        <v>19954.7</v>
      </c>
      <c r="C17106" s="201">
        <f t="shared" si="534"/>
        <v>19.954699999999999</v>
      </c>
      <c r="D17106" s="254">
        <f t="shared" si="535"/>
        <v>0.3152020912929876</v>
      </c>
    </row>
    <row r="17107" spans="1:4" x14ac:dyDescent="0.3">
      <c r="A17107" s="4">
        <v>44413</v>
      </c>
      <c r="B17107" s="200">
        <v>19929.300000000003</v>
      </c>
      <c r="C17107" s="201">
        <f t="shared" si="534"/>
        <v>19.929300000000001</v>
      </c>
      <c r="D17107" s="254">
        <f t="shared" si="535"/>
        <v>-0.1272883080176479</v>
      </c>
    </row>
    <row r="17108" spans="1:4" x14ac:dyDescent="0.3">
      <c r="A17108" s="4">
        <v>44414</v>
      </c>
      <c r="B17108" s="200">
        <v>20003.699999999997</v>
      </c>
      <c r="C17108" s="201">
        <f t="shared" si="534"/>
        <v>20.003699999999998</v>
      </c>
      <c r="D17108" s="254">
        <f t="shared" si="535"/>
        <v>0.37331968508675928</v>
      </c>
    </row>
    <row r="17109" spans="1:4" x14ac:dyDescent="0.3">
      <c r="A17109" s="4">
        <v>44417</v>
      </c>
      <c r="B17109" s="200">
        <v>20064.800000000003</v>
      </c>
      <c r="C17109" s="201">
        <f t="shared" si="534"/>
        <v>20.064800000000002</v>
      </c>
      <c r="D17109" s="254">
        <f t="shared" si="535"/>
        <v>0.30544349295382744</v>
      </c>
    </row>
    <row r="17110" spans="1:4" x14ac:dyDescent="0.3">
      <c r="A17110" s="4">
        <v>44418</v>
      </c>
      <c r="B17110" s="200">
        <v>20103.8</v>
      </c>
      <c r="C17110" s="201">
        <f t="shared" si="534"/>
        <v>20.1038</v>
      </c>
      <c r="D17110" s="254">
        <f t="shared" si="535"/>
        <v>0.19437024042101569</v>
      </c>
    </row>
    <row r="17111" spans="1:4" x14ac:dyDescent="0.3">
      <c r="A17111" s="4">
        <v>44419</v>
      </c>
      <c r="B17111" s="200">
        <v>19953</v>
      </c>
      <c r="C17111" s="201">
        <f t="shared" si="534"/>
        <v>19.952999999999999</v>
      </c>
      <c r="D17111" s="254">
        <f t="shared" si="535"/>
        <v>-0.7501069449556752</v>
      </c>
    </row>
    <row r="17112" spans="1:4" x14ac:dyDescent="0.3">
      <c r="A17112" s="4">
        <v>44420</v>
      </c>
      <c r="B17112" s="200">
        <v>19890.7</v>
      </c>
      <c r="C17112" s="201">
        <f t="shared" si="534"/>
        <v>19.890700000000002</v>
      </c>
      <c r="D17112" s="254">
        <f t="shared" si="535"/>
        <v>-0.31223374931087511</v>
      </c>
    </row>
    <row r="17113" spans="1:4" x14ac:dyDescent="0.3">
      <c r="A17113" s="4">
        <v>44421</v>
      </c>
      <c r="B17113" s="200">
        <v>19860.3</v>
      </c>
      <c r="C17113" s="201">
        <f t="shared" si="534"/>
        <v>19.860299999999999</v>
      </c>
      <c r="D17113" s="254">
        <f t="shared" si="535"/>
        <v>-0.1528352446118153</v>
      </c>
    </row>
    <row r="17114" spans="1:4" x14ac:dyDescent="0.3">
      <c r="A17114" s="4">
        <v>44424</v>
      </c>
      <c r="B17114" s="200">
        <v>19886.3</v>
      </c>
      <c r="C17114" s="201">
        <f t="shared" si="534"/>
        <v>19.886299999999999</v>
      </c>
      <c r="D17114" s="254">
        <f t="shared" si="535"/>
        <v>0.13091443734485342</v>
      </c>
    </row>
    <row r="17115" spans="1:4" x14ac:dyDescent="0.3">
      <c r="A17115" s="4">
        <v>44425</v>
      </c>
      <c r="B17115" s="200">
        <v>19991.2</v>
      </c>
      <c r="C17115" s="201">
        <f t="shared" si="534"/>
        <v>19.991199999999999</v>
      </c>
      <c r="D17115" s="254">
        <f t="shared" si="535"/>
        <v>0.52749883085341231</v>
      </c>
    </row>
    <row r="17116" spans="1:4" x14ac:dyDescent="0.3">
      <c r="A17116" s="4">
        <v>44426</v>
      </c>
      <c r="B17116" s="200">
        <v>20010.7</v>
      </c>
      <c r="C17116" s="201">
        <f t="shared" si="534"/>
        <v>20.0107</v>
      </c>
      <c r="D17116" s="254">
        <f t="shared" si="535"/>
        <v>9.7542918884307994E-2</v>
      </c>
    </row>
    <row r="17117" spans="1:4" x14ac:dyDescent="0.3">
      <c r="A17117" s="4">
        <v>44427</v>
      </c>
      <c r="B17117" s="200">
        <v>20117.5</v>
      </c>
      <c r="C17117" s="201">
        <f t="shared" si="534"/>
        <v>20.1175</v>
      </c>
      <c r="D17117" s="254">
        <f t="shared" si="535"/>
        <v>0.53371446276242462</v>
      </c>
    </row>
    <row r="17118" spans="1:4" x14ac:dyDescent="0.3">
      <c r="A17118" s="4">
        <v>44428</v>
      </c>
      <c r="B17118" s="200">
        <v>20402</v>
      </c>
      <c r="C17118" s="201">
        <f t="shared" si="534"/>
        <v>20.402000000000001</v>
      </c>
      <c r="D17118" s="254">
        <f t="shared" si="535"/>
        <v>1.4141916242077723</v>
      </c>
    </row>
    <row r="17119" spans="1:4" x14ac:dyDescent="0.3">
      <c r="A17119" s="4">
        <v>44431</v>
      </c>
      <c r="B17119" s="200">
        <v>20390.7</v>
      </c>
      <c r="C17119" s="201">
        <f t="shared" si="534"/>
        <v>20.390700000000002</v>
      </c>
      <c r="D17119" s="254">
        <f t="shared" si="535"/>
        <v>-5.5386726791484264E-2</v>
      </c>
    </row>
    <row r="17120" spans="1:4" x14ac:dyDescent="0.3">
      <c r="A17120" s="4">
        <v>44432</v>
      </c>
      <c r="B17120" s="200">
        <v>20296.7</v>
      </c>
      <c r="C17120" s="201">
        <f t="shared" si="534"/>
        <v>20.296700000000001</v>
      </c>
      <c r="D17120" s="254">
        <f t="shared" si="535"/>
        <v>-0.46099447297052176</v>
      </c>
    </row>
    <row r="17121" spans="1:4" x14ac:dyDescent="0.3">
      <c r="A17121" s="4">
        <v>44433</v>
      </c>
      <c r="B17121" s="200">
        <v>20293.3</v>
      </c>
      <c r="C17121" s="201">
        <f t="shared" si="534"/>
        <v>20.293299999999999</v>
      </c>
      <c r="D17121" s="254">
        <f t="shared" si="535"/>
        <v>-1.6751491621802561E-2</v>
      </c>
    </row>
    <row r="17122" spans="1:4" x14ac:dyDescent="0.3">
      <c r="A17122" s="4">
        <v>44434</v>
      </c>
      <c r="B17122" s="200">
        <v>20352.2</v>
      </c>
      <c r="C17122" s="201">
        <f t="shared" si="534"/>
        <v>20.3522</v>
      </c>
      <c r="D17122" s="254">
        <f t="shared" si="535"/>
        <v>0.29024357792966082</v>
      </c>
    </row>
    <row r="17123" spans="1:4" x14ac:dyDescent="0.3">
      <c r="A17123" s="4">
        <v>44435</v>
      </c>
      <c r="B17123" s="200">
        <v>20229.3</v>
      </c>
      <c r="C17123" s="201">
        <f t="shared" si="534"/>
        <v>20.229299999999999</v>
      </c>
      <c r="D17123" s="254">
        <f t="shared" si="535"/>
        <v>-0.60386592112893211</v>
      </c>
    </row>
    <row r="17124" spans="1:4" x14ac:dyDescent="0.3">
      <c r="A17124" s="4">
        <v>44438</v>
      </c>
      <c r="B17124" s="200">
        <v>20140.3</v>
      </c>
      <c r="C17124" s="201">
        <f t="shared" si="534"/>
        <v>20.1403</v>
      </c>
      <c r="D17124" s="254">
        <f t="shared" si="535"/>
        <v>-0.43995590554295472</v>
      </c>
    </row>
    <row r="17125" spans="1:4" x14ac:dyDescent="0.3">
      <c r="A17125" s="4">
        <v>44439</v>
      </c>
      <c r="B17125" s="200">
        <v>20060.5</v>
      </c>
      <c r="C17125" s="201">
        <f t="shared" si="534"/>
        <v>20.060500000000001</v>
      </c>
      <c r="D17125" s="254">
        <f t="shared" si="535"/>
        <v>-0.39622051310059803</v>
      </c>
    </row>
    <row r="17126" spans="1:4" x14ac:dyDescent="0.3">
      <c r="A17126" s="4">
        <v>44440</v>
      </c>
      <c r="B17126" s="200">
        <v>19961.5</v>
      </c>
      <c r="C17126" s="201">
        <f t="shared" si="534"/>
        <v>19.961500000000001</v>
      </c>
      <c r="D17126" s="254">
        <f t="shared" si="535"/>
        <v>-0.49350714089878567</v>
      </c>
    </row>
    <row r="17127" spans="1:4" x14ac:dyDescent="0.3">
      <c r="A17127" s="4">
        <v>44441</v>
      </c>
      <c r="B17127" s="200">
        <v>19970.300000000003</v>
      </c>
      <c r="C17127" s="201">
        <f t="shared" si="534"/>
        <v>19.970300000000002</v>
      </c>
      <c r="D17127" s="254">
        <f t="shared" si="535"/>
        <v>4.4084863361981697E-2</v>
      </c>
    </row>
    <row r="17128" spans="1:4" x14ac:dyDescent="0.3">
      <c r="A17128" s="4">
        <v>44442</v>
      </c>
      <c r="B17128" s="200">
        <v>19899.2</v>
      </c>
      <c r="C17128" s="201">
        <f t="shared" si="534"/>
        <v>19.8992</v>
      </c>
      <c r="D17128" s="254">
        <f t="shared" si="535"/>
        <v>-0.35602870262341213</v>
      </c>
    </row>
    <row r="17129" spans="1:4" x14ac:dyDescent="0.3">
      <c r="A17129" s="4">
        <v>44445</v>
      </c>
      <c r="B17129" s="200">
        <v>19887.8</v>
      </c>
      <c r="C17129" s="201">
        <f t="shared" si="534"/>
        <v>19.887799999999999</v>
      </c>
      <c r="D17129" s="254">
        <f t="shared" si="535"/>
        <v>-5.7288735225546894E-2</v>
      </c>
    </row>
    <row r="17130" spans="1:4" x14ac:dyDescent="0.3">
      <c r="A17130" s="4">
        <v>44446</v>
      </c>
      <c r="B17130" s="200">
        <v>19944</v>
      </c>
      <c r="C17130" s="201">
        <f t="shared" si="534"/>
        <v>19.943999999999999</v>
      </c>
      <c r="D17130" s="254">
        <f t="shared" si="535"/>
        <v>0.2825853035529402</v>
      </c>
    </row>
    <row r="17131" spans="1:4" x14ac:dyDescent="0.3">
      <c r="A17131" s="4">
        <v>44447</v>
      </c>
      <c r="B17131" s="200">
        <v>19938.300000000003</v>
      </c>
      <c r="C17131" s="201">
        <f t="shared" si="534"/>
        <v>19.938300000000002</v>
      </c>
      <c r="D17131" s="254">
        <f t="shared" si="535"/>
        <v>-2.8580024067370591E-2</v>
      </c>
    </row>
    <row r="17132" spans="1:4" x14ac:dyDescent="0.3">
      <c r="A17132" s="4">
        <v>44448</v>
      </c>
      <c r="B17132" s="200">
        <v>19931.8</v>
      </c>
      <c r="C17132" s="201">
        <f t="shared" si="534"/>
        <v>19.931799999999999</v>
      </c>
      <c r="D17132" s="254">
        <f t="shared" si="535"/>
        <v>-3.2600572767005342E-2</v>
      </c>
    </row>
    <row r="17133" spans="1:4" x14ac:dyDescent="0.3">
      <c r="A17133" s="4">
        <v>44449</v>
      </c>
      <c r="B17133" s="200">
        <v>19871.7</v>
      </c>
      <c r="C17133" s="201">
        <f t="shared" si="534"/>
        <v>19.871700000000001</v>
      </c>
      <c r="D17133" s="254">
        <f t="shared" si="535"/>
        <v>-0.30152821120018602</v>
      </c>
    </row>
    <row r="17134" spans="1:4" x14ac:dyDescent="0.3">
      <c r="A17134" s="4">
        <v>44452</v>
      </c>
      <c r="B17134" s="200">
        <v>19867.7</v>
      </c>
      <c r="C17134" s="201">
        <f t="shared" si="534"/>
        <v>19.867699999999999</v>
      </c>
      <c r="D17134" s="254">
        <f t="shared" si="535"/>
        <v>-2.0129128358414849E-2</v>
      </c>
    </row>
    <row r="17135" spans="1:4" x14ac:dyDescent="0.3">
      <c r="A17135" s="4">
        <v>44453</v>
      </c>
      <c r="B17135" s="200">
        <v>19903.5</v>
      </c>
      <c r="C17135" s="201">
        <f t="shared" si="534"/>
        <v>19.903500000000001</v>
      </c>
      <c r="D17135" s="254">
        <f t="shared" si="535"/>
        <v>0.1801919698807497</v>
      </c>
    </row>
    <row r="17136" spans="1:4" x14ac:dyDescent="0.3">
      <c r="A17136" s="4">
        <v>44454</v>
      </c>
      <c r="B17136" s="200">
        <v>19900.300000000003</v>
      </c>
      <c r="C17136" s="201">
        <f t="shared" si="534"/>
        <v>19.900300000000001</v>
      </c>
      <c r="D17136" s="254">
        <f t="shared" si="535"/>
        <v>-1.6077574295958463E-2</v>
      </c>
    </row>
    <row r="17137" spans="1:4" x14ac:dyDescent="0.3">
      <c r="A17137" s="4">
        <v>44456</v>
      </c>
      <c r="B17137" s="200">
        <v>19985.3</v>
      </c>
      <c r="C17137" s="201">
        <f t="shared" si="534"/>
        <v>19.985299999999999</v>
      </c>
      <c r="D17137" s="254">
        <f t="shared" si="535"/>
        <v>0.4271292392576731</v>
      </c>
    </row>
    <row r="17138" spans="1:4" x14ac:dyDescent="0.3">
      <c r="A17138" s="4">
        <v>44459</v>
      </c>
      <c r="B17138" s="200">
        <v>20173.5</v>
      </c>
      <c r="C17138" s="201">
        <f t="shared" si="534"/>
        <v>20.173500000000001</v>
      </c>
      <c r="D17138" s="254">
        <f t="shared" si="535"/>
        <v>0.94169214372563648</v>
      </c>
    </row>
    <row r="17139" spans="1:4" x14ac:dyDescent="0.3">
      <c r="A17139" s="4">
        <v>44460</v>
      </c>
      <c r="B17139" s="200">
        <v>20143.8</v>
      </c>
      <c r="C17139" s="201">
        <f t="shared" si="534"/>
        <v>20.143799999999999</v>
      </c>
      <c r="D17139" s="254">
        <f t="shared" si="535"/>
        <v>-0.14722284184698342</v>
      </c>
    </row>
    <row r="17140" spans="1:4" x14ac:dyDescent="0.3">
      <c r="A17140" s="4">
        <v>44461</v>
      </c>
      <c r="B17140" s="200">
        <v>20032.800000000003</v>
      </c>
      <c r="C17140" s="201">
        <f t="shared" si="534"/>
        <v>20.032800000000002</v>
      </c>
      <c r="D17140" s="254">
        <f t="shared" si="535"/>
        <v>-0.55103803651742611</v>
      </c>
    </row>
    <row r="17141" spans="1:4" x14ac:dyDescent="0.3">
      <c r="A17141" s="4">
        <v>44462</v>
      </c>
      <c r="B17141" s="200">
        <v>20028</v>
      </c>
      <c r="C17141" s="201">
        <f t="shared" si="534"/>
        <v>20.027999999999999</v>
      </c>
      <c r="D17141" s="254">
        <f t="shared" si="535"/>
        <v>-2.3960704444725422E-2</v>
      </c>
    </row>
    <row r="17142" spans="1:4" x14ac:dyDescent="0.3">
      <c r="A17142" s="4">
        <v>44463</v>
      </c>
      <c r="B17142" s="200">
        <v>20111.8</v>
      </c>
      <c r="C17142" s="201">
        <f t="shared" si="534"/>
        <v>20.111799999999999</v>
      </c>
      <c r="D17142" s="254">
        <f t="shared" si="535"/>
        <v>0.41841422009187834</v>
      </c>
    </row>
    <row r="17143" spans="1:4" x14ac:dyDescent="0.3">
      <c r="A17143" s="4">
        <v>44466</v>
      </c>
      <c r="B17143" s="200">
        <v>20105.2</v>
      </c>
      <c r="C17143" s="201">
        <f t="shared" si="534"/>
        <v>20.1052</v>
      </c>
      <c r="D17143" s="254">
        <f t="shared" si="535"/>
        <v>-3.2816555454995289E-2</v>
      </c>
    </row>
    <row r="17144" spans="1:4" x14ac:dyDescent="0.3">
      <c r="A17144" s="4">
        <v>44467</v>
      </c>
      <c r="B17144" s="200">
        <v>20306</v>
      </c>
      <c r="C17144" s="201">
        <f t="shared" si="534"/>
        <v>20.306000000000001</v>
      </c>
      <c r="D17144" s="254">
        <f t="shared" si="535"/>
        <v>0.99874659292122914</v>
      </c>
    </row>
    <row r="17145" spans="1:4" x14ac:dyDescent="0.3">
      <c r="A17145" s="4">
        <v>44468</v>
      </c>
      <c r="B17145" s="200">
        <v>20497.699999999997</v>
      </c>
      <c r="C17145" s="201">
        <f t="shared" si="534"/>
        <v>20.497699999999998</v>
      </c>
      <c r="D17145" s="254">
        <f t="shared" si="535"/>
        <v>0.94405594405593263</v>
      </c>
    </row>
    <row r="17146" spans="1:4" x14ac:dyDescent="0.3">
      <c r="A17146" s="4">
        <v>44469</v>
      </c>
      <c r="B17146" s="200">
        <v>20562.3</v>
      </c>
      <c r="C17146" s="201">
        <f t="shared" si="534"/>
        <v>20.5623</v>
      </c>
      <c r="D17146" s="254">
        <f t="shared" si="535"/>
        <v>0.31515731033238126</v>
      </c>
    </row>
    <row r="17147" spans="1:4" x14ac:dyDescent="0.3">
      <c r="A17147" s="4">
        <v>44470</v>
      </c>
      <c r="B17147" s="200">
        <v>20510.3</v>
      </c>
      <c r="C17147" s="201">
        <f t="shared" si="534"/>
        <v>20.510300000000001</v>
      </c>
      <c r="D17147" s="254">
        <f t="shared" si="535"/>
        <v>-0.25288999771426734</v>
      </c>
    </row>
    <row r="17148" spans="1:4" x14ac:dyDescent="0.3">
      <c r="A17148" s="4">
        <v>44473</v>
      </c>
      <c r="B17148" s="200">
        <v>20574.7</v>
      </c>
      <c r="C17148" s="201">
        <f t="shared" si="534"/>
        <v>20.5747</v>
      </c>
      <c r="D17148" s="254">
        <f t="shared" si="535"/>
        <v>0.31398858134694674</v>
      </c>
    </row>
    <row r="17149" spans="1:4" x14ac:dyDescent="0.3">
      <c r="A17149" s="4">
        <v>44474</v>
      </c>
      <c r="B17149" s="200">
        <v>20581.800000000003</v>
      </c>
      <c r="C17149" s="201">
        <f t="shared" si="534"/>
        <v>20.581800000000001</v>
      </c>
      <c r="D17149" s="254">
        <f t="shared" si="535"/>
        <v>3.4508401094557328E-2</v>
      </c>
    </row>
    <row r="17150" spans="1:4" x14ac:dyDescent="0.3">
      <c r="A17150" s="4">
        <v>44475</v>
      </c>
      <c r="B17150" s="200">
        <v>20694.7</v>
      </c>
      <c r="C17150" s="201">
        <f t="shared" si="534"/>
        <v>20.694700000000001</v>
      </c>
      <c r="D17150" s="254">
        <f t="shared" si="535"/>
        <v>0.54854288740535662</v>
      </c>
    </row>
    <row r="17151" spans="1:4" x14ac:dyDescent="0.3">
      <c r="A17151" s="4">
        <v>44476</v>
      </c>
      <c r="B17151" s="200">
        <v>20604</v>
      </c>
      <c r="C17151" s="201">
        <f t="shared" si="534"/>
        <v>20.603999999999999</v>
      </c>
      <c r="D17151" s="254">
        <f t="shared" si="535"/>
        <v>-0.43827646692148337</v>
      </c>
    </row>
    <row r="17152" spans="1:4" x14ac:dyDescent="0.3">
      <c r="A17152" s="4">
        <v>44477</v>
      </c>
      <c r="B17152" s="200">
        <v>20729.3</v>
      </c>
      <c r="C17152" s="201">
        <f t="shared" si="534"/>
        <v>20.729299999999999</v>
      </c>
      <c r="D17152" s="254">
        <f t="shared" si="535"/>
        <v>0.60813434284605616</v>
      </c>
    </row>
    <row r="17153" spans="1:4" x14ac:dyDescent="0.3">
      <c r="A17153" s="4">
        <v>44480</v>
      </c>
      <c r="B17153" s="200">
        <v>20801.7</v>
      </c>
      <c r="C17153" s="201">
        <f t="shared" si="534"/>
        <v>20.8017</v>
      </c>
      <c r="D17153" s="254">
        <f t="shared" si="535"/>
        <v>0.34926408513553664</v>
      </c>
    </row>
    <row r="17154" spans="1:4" x14ac:dyDescent="0.3">
      <c r="A17154" s="4">
        <v>44481</v>
      </c>
      <c r="B17154" s="200">
        <v>20776.7</v>
      </c>
      <c r="C17154" s="201">
        <f t="shared" si="534"/>
        <v>20.776700000000002</v>
      </c>
      <c r="D17154" s="254">
        <f t="shared" si="535"/>
        <v>-0.12018248508535168</v>
      </c>
    </row>
    <row r="17155" spans="1:4" x14ac:dyDescent="0.3">
      <c r="A17155" s="4">
        <v>44482</v>
      </c>
      <c r="B17155" s="200">
        <v>20682.7</v>
      </c>
      <c r="C17155" s="201">
        <f t="shared" si="534"/>
        <v>20.682700000000001</v>
      </c>
      <c r="D17155" s="254">
        <f t="shared" si="535"/>
        <v>-0.4524298854004738</v>
      </c>
    </row>
    <row r="17156" spans="1:4" x14ac:dyDescent="0.3">
      <c r="A17156" s="4">
        <v>44483</v>
      </c>
      <c r="B17156" s="200">
        <v>20607.5</v>
      </c>
      <c r="C17156" s="201">
        <f t="shared" si="534"/>
        <v>20.607500000000002</v>
      </c>
      <c r="D17156" s="254">
        <f t="shared" si="535"/>
        <v>-0.36358889313291565</v>
      </c>
    </row>
    <row r="17157" spans="1:4" x14ac:dyDescent="0.3">
      <c r="A17157" s="4">
        <v>44484</v>
      </c>
      <c r="B17157" s="200">
        <v>20467.199999999997</v>
      </c>
      <c r="C17157" s="201">
        <f t="shared" si="534"/>
        <v>20.467199999999998</v>
      </c>
      <c r="D17157" s="254">
        <f t="shared" si="535"/>
        <v>-0.68082008977315978</v>
      </c>
    </row>
    <row r="17158" spans="1:4" x14ac:dyDescent="0.3">
      <c r="A17158" s="4">
        <v>44487</v>
      </c>
      <c r="B17158" s="200">
        <v>20358.699999999997</v>
      </c>
      <c r="C17158" s="201">
        <f t="shared" ref="C17158:C17221" si="536">B17158/1000</f>
        <v>20.358699999999995</v>
      </c>
      <c r="D17158" s="254">
        <f t="shared" si="535"/>
        <v>-0.53011647904940284</v>
      </c>
    </row>
    <row r="17159" spans="1:4" x14ac:dyDescent="0.3">
      <c r="A17159" s="4">
        <v>44488</v>
      </c>
      <c r="B17159" s="200">
        <v>20264.7</v>
      </c>
      <c r="C17159" s="201">
        <f t="shared" si="536"/>
        <v>20.264700000000001</v>
      </c>
      <c r="D17159" s="254">
        <f t="shared" ref="D17159:D17222" si="537">((B17159/B17158)-1)*100</f>
        <v>-0.46171906850631661</v>
      </c>
    </row>
    <row r="17160" spans="1:4" x14ac:dyDescent="0.3">
      <c r="A17160" s="4">
        <v>44489</v>
      </c>
      <c r="B17160" s="200">
        <v>20185</v>
      </c>
      <c r="C17160" s="201">
        <f t="shared" si="536"/>
        <v>20.184999999999999</v>
      </c>
      <c r="D17160" s="254">
        <f t="shared" si="537"/>
        <v>-0.39329474406233356</v>
      </c>
    </row>
    <row r="17161" spans="1:4" x14ac:dyDescent="0.3">
      <c r="A17161" s="4">
        <v>44490</v>
      </c>
      <c r="B17161" s="200">
        <v>20264.3</v>
      </c>
      <c r="C17161" s="201">
        <f t="shared" si="536"/>
        <v>20.264299999999999</v>
      </c>
      <c r="D17161" s="254">
        <f t="shared" si="537"/>
        <v>0.39286598959622498</v>
      </c>
    </row>
    <row r="17162" spans="1:4" x14ac:dyDescent="0.3">
      <c r="A17162" s="4">
        <v>44491</v>
      </c>
      <c r="B17162" s="200">
        <v>20183.7</v>
      </c>
      <c r="C17162" s="201">
        <f t="shared" si="536"/>
        <v>20.183700000000002</v>
      </c>
      <c r="D17162" s="254">
        <f t="shared" si="537"/>
        <v>-0.39774381547844628</v>
      </c>
    </row>
    <row r="17163" spans="1:4" x14ac:dyDescent="0.3">
      <c r="A17163" s="4">
        <v>44494</v>
      </c>
      <c r="B17163" s="200">
        <v>20189.699999999997</v>
      </c>
      <c r="C17163" s="201">
        <f t="shared" si="536"/>
        <v>20.189699999999998</v>
      </c>
      <c r="D17163" s="254">
        <f t="shared" si="537"/>
        <v>2.9726957891740291E-2</v>
      </c>
    </row>
    <row r="17164" spans="1:4" x14ac:dyDescent="0.3">
      <c r="A17164" s="4">
        <v>44495</v>
      </c>
      <c r="B17164" s="200">
        <v>20188.8</v>
      </c>
      <c r="C17164" s="201">
        <f t="shared" si="536"/>
        <v>20.188800000000001</v>
      </c>
      <c r="D17164" s="254">
        <f t="shared" si="537"/>
        <v>-4.4577185396410535E-3</v>
      </c>
    </row>
    <row r="17165" spans="1:4" x14ac:dyDescent="0.3">
      <c r="A17165" s="4">
        <v>44496</v>
      </c>
      <c r="B17165" s="200">
        <v>20193</v>
      </c>
      <c r="C17165" s="201">
        <f t="shared" si="536"/>
        <v>20.193000000000001</v>
      </c>
      <c r="D17165" s="254">
        <f t="shared" si="537"/>
        <v>2.0803613884923244E-2</v>
      </c>
    </row>
    <row r="17166" spans="1:4" x14ac:dyDescent="0.3">
      <c r="A17166" s="4">
        <v>44497</v>
      </c>
      <c r="B17166" s="200">
        <v>20325.5</v>
      </c>
      <c r="C17166" s="201">
        <f t="shared" si="536"/>
        <v>20.325500000000002</v>
      </c>
      <c r="D17166" s="254">
        <f t="shared" si="537"/>
        <v>0.65616797900263091</v>
      </c>
    </row>
    <row r="17167" spans="1:4" x14ac:dyDescent="0.3">
      <c r="A17167" s="4">
        <v>44498</v>
      </c>
      <c r="B17167" s="200">
        <v>20529.699999999997</v>
      </c>
      <c r="C17167" s="201">
        <f t="shared" si="536"/>
        <v>20.529699999999998</v>
      </c>
      <c r="D17167" s="254">
        <f t="shared" si="537"/>
        <v>1.0046493321197447</v>
      </c>
    </row>
    <row r="17168" spans="1:4" x14ac:dyDescent="0.3">
      <c r="A17168" s="4">
        <v>44501</v>
      </c>
      <c r="B17168" s="200">
        <v>20859.8</v>
      </c>
      <c r="C17168" s="201">
        <f t="shared" si="536"/>
        <v>20.8598</v>
      </c>
      <c r="D17168" s="254">
        <f t="shared" si="537"/>
        <v>1.6079143874484503</v>
      </c>
    </row>
    <row r="17169" spans="1:4" x14ac:dyDescent="0.3">
      <c r="A17169" s="4">
        <v>44503</v>
      </c>
      <c r="B17169" s="200">
        <v>20835.2</v>
      </c>
      <c r="C17169" s="201">
        <f t="shared" si="536"/>
        <v>20.8352</v>
      </c>
      <c r="D17169" s="254">
        <f t="shared" si="537"/>
        <v>-0.11793018149741652</v>
      </c>
    </row>
    <row r="17170" spans="1:4" x14ac:dyDescent="0.3">
      <c r="A17170" s="4">
        <v>44504</v>
      </c>
      <c r="B17170" s="200">
        <v>20624.199999999997</v>
      </c>
      <c r="C17170" s="201">
        <f t="shared" si="536"/>
        <v>20.624199999999998</v>
      </c>
      <c r="D17170" s="254">
        <f t="shared" si="537"/>
        <v>-1.0127092612502109</v>
      </c>
    </row>
    <row r="17171" spans="1:4" x14ac:dyDescent="0.3">
      <c r="A17171" s="4">
        <v>44505</v>
      </c>
      <c r="B17171" s="200">
        <v>20392.5</v>
      </c>
      <c r="C17171" s="201">
        <f t="shared" si="536"/>
        <v>20.392499999999998</v>
      </c>
      <c r="D17171" s="254">
        <f t="shared" si="537"/>
        <v>-1.1234375151520926</v>
      </c>
    </row>
    <row r="17172" spans="1:4" x14ac:dyDescent="0.3">
      <c r="A17172" s="4">
        <v>44508</v>
      </c>
      <c r="B17172" s="200">
        <v>20326.5</v>
      </c>
      <c r="C17172" s="201">
        <f t="shared" si="536"/>
        <v>20.326499999999999</v>
      </c>
      <c r="D17172" s="254">
        <f t="shared" si="537"/>
        <v>-0.32364840014711405</v>
      </c>
    </row>
    <row r="17173" spans="1:4" x14ac:dyDescent="0.3">
      <c r="A17173" s="4">
        <v>44509</v>
      </c>
      <c r="B17173" s="200">
        <v>20283.3</v>
      </c>
      <c r="C17173" s="201">
        <f t="shared" si="536"/>
        <v>20.283300000000001</v>
      </c>
      <c r="D17173" s="254">
        <f t="shared" si="537"/>
        <v>-0.21253044055790093</v>
      </c>
    </row>
    <row r="17174" spans="1:4" x14ac:dyDescent="0.3">
      <c r="A17174" s="4">
        <v>44510</v>
      </c>
      <c r="B17174" s="200">
        <v>20470.199999999997</v>
      </c>
      <c r="C17174" s="201">
        <f t="shared" si="536"/>
        <v>20.470199999999998</v>
      </c>
      <c r="D17174" s="254">
        <f t="shared" si="537"/>
        <v>0.9214476934226612</v>
      </c>
    </row>
    <row r="17175" spans="1:4" x14ac:dyDescent="0.3">
      <c r="A17175" s="4">
        <v>44511</v>
      </c>
      <c r="B17175" s="200">
        <v>20465.2</v>
      </c>
      <c r="C17175" s="201">
        <f t="shared" si="536"/>
        <v>20.465199999999999</v>
      </c>
      <c r="D17175" s="254">
        <f t="shared" si="537"/>
        <v>-2.4425750603296326E-2</v>
      </c>
    </row>
    <row r="17176" spans="1:4" x14ac:dyDescent="0.3">
      <c r="A17176" s="4">
        <v>44512</v>
      </c>
      <c r="B17176" s="200">
        <v>20507.2</v>
      </c>
      <c r="C17176" s="201">
        <f t="shared" si="536"/>
        <v>20.507200000000001</v>
      </c>
      <c r="D17176" s="254">
        <f t="shared" si="537"/>
        <v>0.20522643316458478</v>
      </c>
    </row>
    <row r="17177" spans="1:4" x14ac:dyDescent="0.3">
      <c r="A17177" s="4">
        <v>44516</v>
      </c>
      <c r="B17177" s="200">
        <v>20809.2</v>
      </c>
      <c r="C17177" s="201">
        <f t="shared" si="536"/>
        <v>20.809200000000001</v>
      </c>
      <c r="D17177" s="254">
        <f t="shared" si="537"/>
        <v>1.4726535070609392</v>
      </c>
    </row>
    <row r="17178" spans="1:4" x14ac:dyDescent="0.3">
      <c r="A17178" s="4">
        <v>44517</v>
      </c>
      <c r="B17178" s="200">
        <v>20691.199999999997</v>
      </c>
      <c r="C17178" s="201">
        <f t="shared" si="536"/>
        <v>20.691199999999998</v>
      </c>
      <c r="D17178" s="254">
        <f t="shared" si="537"/>
        <v>-0.56705687868828791</v>
      </c>
    </row>
    <row r="17179" spans="1:4" x14ac:dyDescent="0.3">
      <c r="A17179" s="4">
        <v>44518</v>
      </c>
      <c r="B17179" s="200">
        <v>20762.8</v>
      </c>
      <c r="C17179" s="201">
        <f t="shared" si="536"/>
        <v>20.762799999999999</v>
      </c>
      <c r="D17179" s="254">
        <f t="shared" si="537"/>
        <v>0.34604082895144384</v>
      </c>
    </row>
    <row r="17180" spans="1:4" x14ac:dyDescent="0.3">
      <c r="A17180" s="4">
        <v>44519</v>
      </c>
      <c r="B17180" s="200">
        <v>20828.3</v>
      </c>
      <c r="C17180" s="201">
        <f t="shared" si="536"/>
        <v>20.828299999999999</v>
      </c>
      <c r="D17180" s="254">
        <f t="shared" si="537"/>
        <v>0.31546804862543354</v>
      </c>
    </row>
    <row r="17181" spans="1:4" x14ac:dyDescent="0.3">
      <c r="A17181" s="4">
        <v>44522</v>
      </c>
      <c r="B17181" s="200">
        <v>20963.2</v>
      </c>
      <c r="C17181" s="201">
        <f t="shared" si="536"/>
        <v>20.963200000000001</v>
      </c>
      <c r="D17181" s="254">
        <f t="shared" si="537"/>
        <v>0.64767647863723798</v>
      </c>
    </row>
    <row r="17182" spans="1:4" x14ac:dyDescent="0.3">
      <c r="A17182" s="4">
        <v>44523</v>
      </c>
      <c r="B17182" s="200">
        <v>21210.7</v>
      </c>
      <c r="C17182" s="201">
        <f t="shared" si="536"/>
        <v>21.210699999999999</v>
      </c>
      <c r="D17182" s="254">
        <f t="shared" si="537"/>
        <v>1.1806403602503401</v>
      </c>
    </row>
    <row r="17183" spans="1:4" x14ac:dyDescent="0.3">
      <c r="A17183" s="4">
        <v>44524</v>
      </c>
      <c r="B17183" s="200">
        <v>21435.7</v>
      </c>
      <c r="C17183" s="201">
        <f t="shared" si="536"/>
        <v>21.435700000000001</v>
      </c>
      <c r="D17183" s="254">
        <f t="shared" si="537"/>
        <v>1.0607853583332938</v>
      </c>
    </row>
    <row r="17184" spans="1:4" x14ac:dyDescent="0.3">
      <c r="A17184" s="4">
        <v>44525</v>
      </c>
      <c r="B17184" s="200">
        <v>21546.199999999997</v>
      </c>
      <c r="C17184" s="201">
        <f t="shared" si="536"/>
        <v>21.546199999999995</v>
      </c>
      <c r="D17184" s="254">
        <f t="shared" si="537"/>
        <v>0.51549517860389749</v>
      </c>
    </row>
    <row r="17185" spans="1:4" x14ac:dyDescent="0.3">
      <c r="A17185" s="4">
        <v>44526</v>
      </c>
      <c r="B17185" s="200">
        <v>21818.5</v>
      </c>
      <c r="C17185" s="201">
        <f t="shared" si="536"/>
        <v>21.8185</v>
      </c>
      <c r="D17185" s="254">
        <f t="shared" si="537"/>
        <v>1.2637959361743833</v>
      </c>
    </row>
    <row r="17186" spans="1:4" x14ac:dyDescent="0.3">
      <c r="A17186" s="4">
        <v>44529</v>
      </c>
      <c r="B17186" s="200">
        <v>21733.3</v>
      </c>
      <c r="C17186" s="201">
        <f t="shared" si="536"/>
        <v>21.7333</v>
      </c>
      <c r="D17186" s="254">
        <f t="shared" si="537"/>
        <v>-0.39049430529138895</v>
      </c>
    </row>
    <row r="17187" spans="1:4" x14ac:dyDescent="0.3">
      <c r="A17187" s="4">
        <v>44530</v>
      </c>
      <c r="B17187" s="200">
        <v>21445.3</v>
      </c>
      <c r="C17187" s="201">
        <f t="shared" si="536"/>
        <v>21.4453</v>
      </c>
      <c r="D17187" s="254">
        <f t="shared" si="537"/>
        <v>-1.3251554066800675</v>
      </c>
    </row>
    <row r="17188" spans="1:4" x14ac:dyDescent="0.3">
      <c r="A17188" s="4">
        <v>44531</v>
      </c>
      <c r="B17188" s="200">
        <v>21271</v>
      </c>
      <c r="C17188" s="201">
        <f t="shared" si="536"/>
        <v>21.271000000000001</v>
      </c>
      <c r="D17188" s="254">
        <f t="shared" si="537"/>
        <v>-0.81276550106549328</v>
      </c>
    </row>
    <row r="17189" spans="1:4" x14ac:dyDescent="0.3">
      <c r="A17189" s="4">
        <v>44532</v>
      </c>
      <c r="B17189" s="200">
        <v>21303.3</v>
      </c>
      <c r="C17189" s="201">
        <f t="shared" si="536"/>
        <v>21.3033</v>
      </c>
      <c r="D17189" s="254">
        <f t="shared" si="537"/>
        <v>0.15184993653329926</v>
      </c>
    </row>
    <row r="17190" spans="1:4" x14ac:dyDescent="0.3">
      <c r="A17190" s="4">
        <v>44533</v>
      </c>
      <c r="B17190" s="200">
        <v>21417.7</v>
      </c>
      <c r="C17190" s="201">
        <f t="shared" si="536"/>
        <v>21.4177</v>
      </c>
      <c r="D17190" s="254">
        <f t="shared" si="537"/>
        <v>0.53700600376467289</v>
      </c>
    </row>
    <row r="17191" spans="1:4" x14ac:dyDescent="0.3">
      <c r="A17191" s="4">
        <v>44536</v>
      </c>
      <c r="B17191" s="200">
        <v>21204.7</v>
      </c>
      <c r="C17191" s="201">
        <f t="shared" si="536"/>
        <v>21.204699999999999</v>
      </c>
      <c r="D17191" s="254">
        <f t="shared" si="537"/>
        <v>-0.99450454530598531</v>
      </c>
    </row>
    <row r="17192" spans="1:4" x14ac:dyDescent="0.3">
      <c r="A17192" s="4">
        <v>44537</v>
      </c>
      <c r="B17192" s="200">
        <v>21090.699999999997</v>
      </c>
      <c r="C17192" s="201">
        <f t="shared" si="536"/>
        <v>21.090699999999998</v>
      </c>
      <c r="D17192" s="254">
        <f t="shared" si="537"/>
        <v>-0.537616660457374</v>
      </c>
    </row>
    <row r="17193" spans="1:4" x14ac:dyDescent="0.3">
      <c r="A17193" s="4">
        <v>44538</v>
      </c>
      <c r="B17193" s="200">
        <v>20933</v>
      </c>
      <c r="C17193" s="201">
        <f t="shared" si="536"/>
        <v>20.933</v>
      </c>
      <c r="D17193" s="254">
        <f t="shared" si="537"/>
        <v>-0.74772293001179602</v>
      </c>
    </row>
    <row r="17194" spans="1:4" x14ac:dyDescent="0.3">
      <c r="A17194" s="4">
        <v>44539</v>
      </c>
      <c r="B17194" s="200">
        <v>21032.800000000003</v>
      </c>
      <c r="C17194" s="201">
        <f t="shared" si="536"/>
        <v>21.032800000000002</v>
      </c>
      <c r="D17194" s="254">
        <f t="shared" si="537"/>
        <v>0.47675918406344664</v>
      </c>
    </row>
    <row r="17195" spans="1:4" x14ac:dyDescent="0.3">
      <c r="A17195" s="4">
        <v>44540</v>
      </c>
      <c r="B17195" s="200">
        <v>20892.2</v>
      </c>
      <c r="C17195" s="201">
        <f t="shared" si="536"/>
        <v>20.892199999999999</v>
      </c>
      <c r="D17195" s="254">
        <f t="shared" si="537"/>
        <v>-0.66847970788483924</v>
      </c>
    </row>
    <row r="17196" spans="1:4" x14ac:dyDescent="0.3">
      <c r="A17196" s="4">
        <v>44543</v>
      </c>
      <c r="B17196" s="200">
        <v>20938.300000000003</v>
      </c>
      <c r="C17196" s="201">
        <f t="shared" si="536"/>
        <v>20.938300000000002</v>
      </c>
      <c r="D17196" s="254">
        <f t="shared" si="537"/>
        <v>0.22065651295699595</v>
      </c>
    </row>
    <row r="17197" spans="1:4" x14ac:dyDescent="0.3">
      <c r="A17197" s="4">
        <v>44544</v>
      </c>
      <c r="B17197" s="200">
        <v>21165</v>
      </c>
      <c r="C17197" s="201">
        <f t="shared" si="536"/>
        <v>21.164999999999999</v>
      </c>
      <c r="D17197" s="254">
        <f t="shared" si="537"/>
        <v>1.0827048996336686</v>
      </c>
    </row>
    <row r="17198" spans="1:4" x14ac:dyDescent="0.3">
      <c r="A17198" s="4">
        <v>44545</v>
      </c>
      <c r="B17198" s="200">
        <v>21239.3</v>
      </c>
      <c r="C17198" s="201">
        <f t="shared" si="536"/>
        <v>21.2393</v>
      </c>
      <c r="D17198" s="254">
        <f t="shared" si="537"/>
        <v>0.35105126387904306</v>
      </c>
    </row>
    <row r="17199" spans="1:4" x14ac:dyDescent="0.3">
      <c r="A17199" s="4">
        <v>44546</v>
      </c>
      <c r="B17199" s="200">
        <v>20923.8</v>
      </c>
      <c r="C17199" s="201">
        <f t="shared" si="536"/>
        <v>20.9238</v>
      </c>
      <c r="D17199" s="254">
        <f t="shared" si="537"/>
        <v>-1.4854538520572724</v>
      </c>
    </row>
    <row r="17200" spans="1:4" x14ac:dyDescent="0.3">
      <c r="A17200" s="4">
        <v>44547</v>
      </c>
      <c r="B17200" s="200">
        <v>20733.699999999997</v>
      </c>
      <c r="C17200" s="201">
        <f t="shared" si="536"/>
        <v>20.733699999999995</v>
      </c>
      <c r="D17200" s="254">
        <f t="shared" si="537"/>
        <v>-0.90853477857751885</v>
      </c>
    </row>
    <row r="17201" spans="1:4" x14ac:dyDescent="0.3">
      <c r="A17201" s="4">
        <v>44550</v>
      </c>
      <c r="B17201" s="200">
        <v>20736.3</v>
      </c>
      <c r="C17201" s="201">
        <f t="shared" si="536"/>
        <v>20.7363</v>
      </c>
      <c r="D17201" s="254">
        <f t="shared" si="537"/>
        <v>1.2539971158087582E-2</v>
      </c>
    </row>
    <row r="17202" spans="1:4" x14ac:dyDescent="0.3">
      <c r="A17202" s="4">
        <v>44551</v>
      </c>
      <c r="B17202" s="200">
        <v>20782.3</v>
      </c>
      <c r="C17202" s="201">
        <f t="shared" si="536"/>
        <v>20.782299999999999</v>
      </c>
      <c r="D17202" s="254">
        <f t="shared" si="537"/>
        <v>0.22183321036057801</v>
      </c>
    </row>
    <row r="17203" spans="1:4" x14ac:dyDescent="0.3">
      <c r="A17203" s="4">
        <v>44552</v>
      </c>
      <c r="B17203" s="200">
        <v>20752.7</v>
      </c>
      <c r="C17203" s="201">
        <f t="shared" si="536"/>
        <v>20.752700000000001</v>
      </c>
      <c r="D17203" s="254">
        <f t="shared" si="537"/>
        <v>-0.1424288938182916</v>
      </c>
    </row>
    <row r="17204" spans="1:4" x14ac:dyDescent="0.3">
      <c r="A17204" s="4">
        <v>44553</v>
      </c>
      <c r="B17204" s="200">
        <v>20658.2</v>
      </c>
      <c r="C17204" s="201">
        <f t="shared" si="536"/>
        <v>20.658200000000001</v>
      </c>
      <c r="D17204" s="254">
        <f t="shared" si="537"/>
        <v>-0.45536243476752558</v>
      </c>
    </row>
    <row r="17205" spans="1:4" x14ac:dyDescent="0.3">
      <c r="A17205" s="4">
        <v>44554</v>
      </c>
      <c r="B17205" s="200">
        <v>20611.2</v>
      </c>
      <c r="C17205" s="201">
        <f t="shared" si="536"/>
        <v>20.6112</v>
      </c>
      <c r="D17205" s="254">
        <f t="shared" si="537"/>
        <v>-0.22751256159782018</v>
      </c>
    </row>
    <row r="17206" spans="1:4" x14ac:dyDescent="0.3">
      <c r="A17206" s="4">
        <v>44557</v>
      </c>
      <c r="B17206" s="200">
        <v>20682.8</v>
      </c>
      <c r="C17206" s="201">
        <f t="shared" si="536"/>
        <v>20.6828</v>
      </c>
      <c r="D17206" s="254">
        <f t="shared" si="537"/>
        <v>0.34738394659212801</v>
      </c>
    </row>
    <row r="17207" spans="1:4" x14ac:dyDescent="0.3">
      <c r="A17207" s="4">
        <v>44558</v>
      </c>
      <c r="B17207" s="200">
        <v>20577</v>
      </c>
      <c r="C17207" s="201">
        <f t="shared" si="536"/>
        <v>20.577000000000002</v>
      </c>
      <c r="D17207" s="254">
        <f t="shared" si="537"/>
        <v>-0.51153615564623056</v>
      </c>
    </row>
    <row r="17208" spans="1:4" x14ac:dyDescent="0.3">
      <c r="A17208" s="4">
        <v>44559</v>
      </c>
      <c r="B17208" s="200">
        <v>20583.5</v>
      </c>
      <c r="C17208" s="201">
        <f t="shared" si="536"/>
        <v>20.583500000000001</v>
      </c>
      <c r="D17208" s="254">
        <f t="shared" si="537"/>
        <v>3.1588666958248801E-2</v>
      </c>
    </row>
    <row r="17209" spans="1:4" x14ac:dyDescent="0.3">
      <c r="A17209" s="4">
        <v>44560</v>
      </c>
      <c r="B17209" s="200">
        <v>20515.7</v>
      </c>
      <c r="C17209" s="201">
        <f t="shared" si="536"/>
        <v>20.515700000000002</v>
      </c>
      <c r="D17209" s="254">
        <f t="shared" si="537"/>
        <v>-0.32939004542472672</v>
      </c>
    </row>
    <row r="17210" spans="1:4" x14ac:dyDescent="0.3">
      <c r="A17210" s="4">
        <v>44561</v>
      </c>
      <c r="B17210" s="200">
        <v>20467.199999999997</v>
      </c>
      <c r="C17210" s="201">
        <f t="shared" si="536"/>
        <v>20.467199999999998</v>
      </c>
      <c r="D17210" s="254">
        <f t="shared" si="537"/>
        <v>-0.23640431474433177</v>
      </c>
    </row>
    <row r="17211" spans="1:4" x14ac:dyDescent="0.3">
      <c r="A17211" s="4">
        <v>44564</v>
      </c>
      <c r="B17211" s="200">
        <v>20589</v>
      </c>
      <c r="C17211" s="201">
        <f t="shared" si="536"/>
        <v>20.588999999999999</v>
      </c>
      <c r="D17211" s="254">
        <f t="shared" si="537"/>
        <v>0.59509849906191903</v>
      </c>
    </row>
    <row r="17212" spans="1:4" x14ac:dyDescent="0.3">
      <c r="A17212" s="4">
        <v>44565</v>
      </c>
      <c r="B17212" s="200">
        <v>20474.2</v>
      </c>
      <c r="C17212" s="201">
        <f t="shared" si="536"/>
        <v>20.4742</v>
      </c>
      <c r="D17212" s="254">
        <f t="shared" si="537"/>
        <v>-0.55757928991208017</v>
      </c>
    </row>
    <row r="17213" spans="1:4" x14ac:dyDescent="0.3">
      <c r="A17213" s="4">
        <v>44566</v>
      </c>
      <c r="B17213" s="200">
        <v>20397.7</v>
      </c>
      <c r="C17213" s="201">
        <f t="shared" si="536"/>
        <v>20.3977</v>
      </c>
      <c r="D17213" s="254">
        <f t="shared" si="537"/>
        <v>-0.3736409725410561</v>
      </c>
    </row>
    <row r="17214" spans="1:4" x14ac:dyDescent="0.3">
      <c r="A17214" s="4">
        <v>44567</v>
      </c>
      <c r="B17214" s="200">
        <v>20458.8</v>
      </c>
      <c r="C17214" s="201">
        <f t="shared" si="536"/>
        <v>20.4588</v>
      </c>
      <c r="D17214" s="254">
        <f t="shared" si="537"/>
        <v>0.29954357599140113</v>
      </c>
    </row>
    <row r="17215" spans="1:4" x14ac:dyDescent="0.3">
      <c r="A17215" s="4">
        <v>44568</v>
      </c>
      <c r="B17215" s="200">
        <v>20423.7</v>
      </c>
      <c r="C17215" s="201">
        <f t="shared" si="536"/>
        <v>20.4237</v>
      </c>
      <c r="D17215" s="254">
        <f t="shared" si="537"/>
        <v>-0.17156431462255206</v>
      </c>
    </row>
    <row r="17216" spans="1:4" x14ac:dyDescent="0.3">
      <c r="A17216" s="4">
        <v>44571</v>
      </c>
      <c r="B17216" s="200">
        <v>20445.3</v>
      </c>
      <c r="C17216" s="201">
        <f t="shared" si="536"/>
        <v>20.4453</v>
      </c>
      <c r="D17216" s="254">
        <f t="shared" si="537"/>
        <v>0.10575948530382462</v>
      </c>
    </row>
    <row r="17217" spans="1:4" x14ac:dyDescent="0.3">
      <c r="A17217" s="4">
        <v>44572</v>
      </c>
      <c r="B17217" s="200">
        <v>20378.5</v>
      </c>
      <c r="C17217" s="201">
        <f t="shared" si="536"/>
        <v>20.378499999999999</v>
      </c>
      <c r="D17217" s="254">
        <f t="shared" si="537"/>
        <v>-0.32672545768465122</v>
      </c>
    </row>
    <row r="17218" spans="1:4" x14ac:dyDescent="0.3">
      <c r="A17218" s="4">
        <v>44573</v>
      </c>
      <c r="B17218" s="200">
        <v>20366</v>
      </c>
      <c r="C17218" s="201">
        <f t="shared" si="536"/>
        <v>20.366</v>
      </c>
      <c r="D17218" s="254">
        <f t="shared" si="537"/>
        <v>-6.1339156463924294E-2</v>
      </c>
    </row>
    <row r="17219" spans="1:4" x14ac:dyDescent="0.3">
      <c r="A17219" s="4">
        <v>44574</v>
      </c>
      <c r="B17219" s="200">
        <v>20360.7</v>
      </c>
      <c r="C17219" s="201">
        <f t="shared" si="536"/>
        <v>20.360700000000001</v>
      </c>
      <c r="D17219" s="254">
        <f t="shared" si="537"/>
        <v>-2.6023765098692753E-2</v>
      </c>
    </row>
    <row r="17220" spans="1:4" x14ac:dyDescent="0.3">
      <c r="A17220" s="4">
        <v>44575</v>
      </c>
      <c r="B17220" s="200">
        <v>20311.800000000003</v>
      </c>
      <c r="C17220" s="201">
        <f t="shared" si="536"/>
        <v>20.311800000000002</v>
      </c>
      <c r="D17220" s="254">
        <f t="shared" si="537"/>
        <v>-0.24016856002002651</v>
      </c>
    </row>
    <row r="17221" spans="1:4" x14ac:dyDescent="0.3">
      <c r="A17221" s="4">
        <v>44578</v>
      </c>
      <c r="B17221" s="200">
        <v>20300.2</v>
      </c>
      <c r="C17221" s="201">
        <f t="shared" si="536"/>
        <v>20.3002</v>
      </c>
      <c r="D17221" s="254">
        <f t="shared" si="537"/>
        <v>-5.710966039446097E-2</v>
      </c>
    </row>
    <row r="17222" spans="1:4" x14ac:dyDescent="0.3">
      <c r="A17222" s="4">
        <v>44579</v>
      </c>
      <c r="B17222" s="200">
        <v>20403</v>
      </c>
      <c r="C17222" s="201">
        <f t="shared" ref="C17222:C17285" si="538">B17222/1000</f>
        <v>20.402999999999999</v>
      </c>
      <c r="D17222" s="254">
        <f t="shared" si="537"/>
        <v>0.50639895173445471</v>
      </c>
    </row>
    <row r="17223" spans="1:4" x14ac:dyDescent="0.3">
      <c r="A17223" s="4">
        <v>44580</v>
      </c>
      <c r="B17223" s="200">
        <v>20460</v>
      </c>
      <c r="C17223" s="201">
        <f t="shared" si="538"/>
        <v>20.46</v>
      </c>
      <c r="D17223" s="254">
        <f t="shared" ref="D17223:D17286" si="539">((B17223/B17222)-1)*100</f>
        <v>0.2793706807822316</v>
      </c>
    </row>
    <row r="17224" spans="1:4" x14ac:dyDescent="0.3">
      <c r="A17224" s="4">
        <v>44581</v>
      </c>
      <c r="B17224" s="200">
        <v>20450.7</v>
      </c>
      <c r="C17224" s="201">
        <f t="shared" si="538"/>
        <v>20.450700000000001</v>
      </c>
      <c r="D17224" s="254">
        <f t="shared" si="539"/>
        <v>-4.5454545454537421E-2</v>
      </c>
    </row>
    <row r="17225" spans="1:4" x14ac:dyDescent="0.3">
      <c r="A17225" s="4">
        <v>44582</v>
      </c>
      <c r="B17225" s="200">
        <v>20459.800000000003</v>
      </c>
      <c r="C17225" s="201">
        <f t="shared" si="538"/>
        <v>20.459800000000001</v>
      </c>
      <c r="D17225" s="254">
        <f t="shared" si="539"/>
        <v>4.4497254372721784E-2</v>
      </c>
    </row>
    <row r="17226" spans="1:4" x14ac:dyDescent="0.3">
      <c r="A17226" s="4">
        <v>44585</v>
      </c>
      <c r="B17226" s="200">
        <v>20630.8</v>
      </c>
      <c r="C17226" s="201">
        <f t="shared" si="538"/>
        <v>20.630800000000001</v>
      </c>
      <c r="D17226" s="254">
        <f t="shared" si="539"/>
        <v>0.83578529604393381</v>
      </c>
    </row>
    <row r="17227" spans="1:4" x14ac:dyDescent="0.3">
      <c r="A17227" s="4">
        <v>44586</v>
      </c>
      <c r="B17227" s="200">
        <v>20668.3</v>
      </c>
      <c r="C17227" s="201">
        <f t="shared" si="538"/>
        <v>20.668299999999999</v>
      </c>
      <c r="D17227" s="254">
        <f t="shared" si="539"/>
        <v>0.18176706671577669</v>
      </c>
    </row>
    <row r="17228" spans="1:4" x14ac:dyDescent="0.3">
      <c r="A17228" s="4">
        <v>44587</v>
      </c>
      <c r="B17228" s="200">
        <v>20641.5</v>
      </c>
      <c r="C17228" s="201">
        <f t="shared" si="538"/>
        <v>20.641500000000001</v>
      </c>
      <c r="D17228" s="254">
        <f t="shared" si="539"/>
        <v>-0.12966717146547513</v>
      </c>
    </row>
    <row r="17229" spans="1:4" x14ac:dyDescent="0.3">
      <c r="A17229" s="4">
        <v>44588</v>
      </c>
      <c r="B17229" s="200">
        <v>20738.3</v>
      </c>
      <c r="C17229" s="201">
        <f t="shared" si="538"/>
        <v>20.738299999999999</v>
      </c>
      <c r="D17229" s="254">
        <f t="shared" si="539"/>
        <v>0.46895816679988211</v>
      </c>
    </row>
    <row r="17230" spans="1:4" x14ac:dyDescent="0.3">
      <c r="A17230" s="4">
        <v>44589</v>
      </c>
      <c r="B17230" s="200">
        <v>20859.7</v>
      </c>
      <c r="C17230" s="201">
        <f t="shared" si="538"/>
        <v>20.8597</v>
      </c>
      <c r="D17230" s="254">
        <f t="shared" si="539"/>
        <v>0.58539031646760442</v>
      </c>
    </row>
    <row r="17231" spans="1:4" x14ac:dyDescent="0.3">
      <c r="A17231" s="4">
        <v>44592</v>
      </c>
      <c r="B17231" s="200">
        <v>20635.2</v>
      </c>
      <c r="C17231" s="201">
        <f t="shared" si="538"/>
        <v>20.635200000000001</v>
      </c>
      <c r="D17231" s="254">
        <f t="shared" si="539"/>
        <v>-1.0762379132969291</v>
      </c>
    </row>
    <row r="17232" spans="1:4" x14ac:dyDescent="0.3">
      <c r="A17232" s="4">
        <v>44593</v>
      </c>
      <c r="B17232" s="200">
        <v>20580</v>
      </c>
      <c r="C17232" s="201">
        <f t="shared" si="538"/>
        <v>20.58</v>
      </c>
      <c r="D17232" s="254">
        <f t="shared" si="539"/>
        <v>-0.26750407071411963</v>
      </c>
    </row>
    <row r="17233" spans="1:4" x14ac:dyDescent="0.3">
      <c r="A17233" s="4">
        <v>44594</v>
      </c>
      <c r="B17233" s="200">
        <v>20600.3</v>
      </c>
      <c r="C17233" s="201">
        <f t="shared" si="538"/>
        <v>20.600300000000001</v>
      </c>
      <c r="D17233" s="254">
        <f t="shared" si="539"/>
        <v>9.8639455782301155E-2</v>
      </c>
    </row>
    <row r="17234" spans="1:4" x14ac:dyDescent="0.3">
      <c r="A17234" s="4">
        <v>44595</v>
      </c>
      <c r="B17234" s="200">
        <v>20556.2</v>
      </c>
      <c r="C17234" s="201">
        <f t="shared" si="538"/>
        <v>20.5562</v>
      </c>
      <c r="D17234" s="254">
        <f t="shared" si="539"/>
        <v>-0.21407455231233774</v>
      </c>
    </row>
    <row r="17235" spans="1:4" x14ac:dyDescent="0.3">
      <c r="A17235" s="4">
        <v>44596</v>
      </c>
      <c r="B17235" s="200">
        <v>20732.5</v>
      </c>
      <c r="C17235" s="201">
        <f t="shared" si="538"/>
        <v>20.732500000000002</v>
      </c>
      <c r="D17235" s="254">
        <f t="shared" si="539"/>
        <v>0.85764878722720539</v>
      </c>
    </row>
    <row r="17236" spans="1:4" x14ac:dyDescent="0.3">
      <c r="A17236" s="4">
        <v>44600</v>
      </c>
      <c r="B17236" s="200">
        <v>20641.300000000003</v>
      </c>
      <c r="C17236" s="201">
        <f t="shared" si="538"/>
        <v>20.641300000000005</v>
      </c>
      <c r="D17236" s="254">
        <f t="shared" si="539"/>
        <v>-0.43988906306522413</v>
      </c>
    </row>
    <row r="17237" spans="1:4" x14ac:dyDescent="0.3">
      <c r="A17237" s="4">
        <v>44601</v>
      </c>
      <c r="B17237" s="200">
        <v>20500.800000000003</v>
      </c>
      <c r="C17237" s="201">
        <f t="shared" si="538"/>
        <v>20.500800000000002</v>
      </c>
      <c r="D17237" s="254">
        <f t="shared" si="539"/>
        <v>-0.68067418234316612</v>
      </c>
    </row>
    <row r="17238" spans="1:4" x14ac:dyDescent="0.3">
      <c r="A17238" s="4">
        <v>44602</v>
      </c>
      <c r="B17238" s="200">
        <v>20414.8</v>
      </c>
      <c r="C17238" s="201">
        <f t="shared" si="538"/>
        <v>20.4148</v>
      </c>
      <c r="D17238" s="254">
        <f t="shared" si="539"/>
        <v>-0.41949582455320655</v>
      </c>
    </row>
    <row r="17239" spans="1:4" x14ac:dyDescent="0.3">
      <c r="A17239" s="4">
        <v>44603</v>
      </c>
      <c r="B17239" s="200">
        <v>20418.8</v>
      </c>
      <c r="C17239" s="201">
        <f t="shared" si="538"/>
        <v>20.418800000000001</v>
      </c>
      <c r="D17239" s="254">
        <f t="shared" si="539"/>
        <v>1.9593628152114739E-2</v>
      </c>
    </row>
    <row r="17240" spans="1:4" x14ac:dyDescent="0.3">
      <c r="A17240" s="4">
        <v>44606</v>
      </c>
      <c r="B17240" s="200">
        <v>20411</v>
      </c>
      <c r="C17240" s="201">
        <f t="shared" si="538"/>
        <v>20.411000000000001</v>
      </c>
      <c r="D17240" s="254">
        <f t="shared" si="539"/>
        <v>-3.8200090113027496E-2</v>
      </c>
    </row>
    <row r="17241" spans="1:4" x14ac:dyDescent="0.3">
      <c r="A17241" s="4">
        <v>44607</v>
      </c>
      <c r="B17241" s="200">
        <v>20399.2</v>
      </c>
      <c r="C17241" s="201">
        <f t="shared" si="538"/>
        <v>20.3992</v>
      </c>
      <c r="D17241" s="254">
        <f t="shared" si="539"/>
        <v>-5.7811964136977867E-2</v>
      </c>
    </row>
    <row r="17242" spans="1:4" x14ac:dyDescent="0.3">
      <c r="A17242" s="4">
        <v>44608</v>
      </c>
      <c r="B17242" s="200">
        <v>20333.5</v>
      </c>
      <c r="C17242" s="201">
        <f t="shared" si="538"/>
        <v>20.333500000000001</v>
      </c>
      <c r="D17242" s="254">
        <f t="shared" si="539"/>
        <v>-0.32207145378250202</v>
      </c>
    </row>
    <row r="17243" spans="1:4" x14ac:dyDescent="0.3">
      <c r="A17243" s="4">
        <v>44609</v>
      </c>
      <c r="B17243" s="200">
        <v>20297.8</v>
      </c>
      <c r="C17243" s="201">
        <f t="shared" si="538"/>
        <v>20.297799999999999</v>
      </c>
      <c r="D17243" s="254">
        <f t="shared" si="539"/>
        <v>-0.1755723313743407</v>
      </c>
    </row>
    <row r="17244" spans="1:4" x14ac:dyDescent="0.3">
      <c r="A17244" s="4">
        <v>44610</v>
      </c>
      <c r="B17244" s="200">
        <v>20306.3</v>
      </c>
      <c r="C17244" s="201">
        <f t="shared" si="538"/>
        <v>20.3063</v>
      </c>
      <c r="D17244" s="254">
        <f t="shared" si="539"/>
        <v>4.1876459517786735E-2</v>
      </c>
    </row>
    <row r="17245" spans="1:4" x14ac:dyDescent="0.3">
      <c r="A17245" s="4">
        <v>44613</v>
      </c>
      <c r="B17245" s="200">
        <v>20282.5</v>
      </c>
      <c r="C17245" s="201">
        <f t="shared" si="538"/>
        <v>20.282499999999999</v>
      </c>
      <c r="D17245" s="254">
        <f t="shared" si="539"/>
        <v>-0.11720500534316836</v>
      </c>
    </row>
    <row r="17246" spans="1:4" x14ac:dyDescent="0.3">
      <c r="A17246" s="4">
        <v>44614</v>
      </c>
      <c r="B17246" s="200">
        <v>20297.7</v>
      </c>
      <c r="C17246" s="201">
        <f t="shared" si="538"/>
        <v>20.297699999999999</v>
      </c>
      <c r="D17246" s="254">
        <f t="shared" si="539"/>
        <v>7.4941451990628849E-2</v>
      </c>
    </row>
    <row r="17247" spans="1:4" x14ac:dyDescent="0.3">
      <c r="A17247" s="4">
        <v>44615</v>
      </c>
      <c r="B17247" s="200">
        <v>20243.5</v>
      </c>
      <c r="C17247" s="201">
        <f t="shared" si="538"/>
        <v>20.243500000000001</v>
      </c>
      <c r="D17247" s="254">
        <f t="shared" si="539"/>
        <v>-0.26702532799283141</v>
      </c>
    </row>
    <row r="17248" spans="1:4" x14ac:dyDescent="0.3">
      <c r="A17248" s="4">
        <v>44616</v>
      </c>
      <c r="B17248" s="200">
        <v>20652.5</v>
      </c>
      <c r="C17248" s="201">
        <f t="shared" si="538"/>
        <v>20.6525</v>
      </c>
      <c r="D17248" s="254">
        <f t="shared" si="539"/>
        <v>2.0204016103934519</v>
      </c>
    </row>
    <row r="17249" spans="1:4" x14ac:dyDescent="0.3">
      <c r="A17249" s="4">
        <v>44617</v>
      </c>
      <c r="B17249" s="200">
        <v>20446.5</v>
      </c>
      <c r="C17249" s="201">
        <f t="shared" si="538"/>
        <v>20.4465</v>
      </c>
      <c r="D17249" s="254">
        <f t="shared" si="539"/>
        <v>-0.99745793487471257</v>
      </c>
    </row>
    <row r="17250" spans="1:4" x14ac:dyDescent="0.3">
      <c r="A17250" s="4">
        <v>44620</v>
      </c>
      <c r="B17250" s="200">
        <v>20425.7</v>
      </c>
      <c r="C17250" s="201">
        <f t="shared" si="538"/>
        <v>20.425699999999999</v>
      </c>
      <c r="D17250" s="254">
        <f t="shared" si="539"/>
        <v>-0.10172890225710329</v>
      </c>
    </row>
    <row r="17251" spans="1:4" x14ac:dyDescent="0.3">
      <c r="A17251" s="4">
        <v>44621</v>
      </c>
      <c r="B17251" s="200">
        <v>20527.2</v>
      </c>
      <c r="C17251" s="201">
        <f t="shared" si="538"/>
        <v>20.527200000000001</v>
      </c>
      <c r="D17251" s="254">
        <f t="shared" si="539"/>
        <v>0.49692299407120277</v>
      </c>
    </row>
    <row r="17252" spans="1:4" x14ac:dyDescent="0.3">
      <c r="A17252" s="4">
        <v>44622</v>
      </c>
      <c r="B17252" s="200">
        <v>20719.3</v>
      </c>
      <c r="C17252" s="201">
        <f t="shared" si="538"/>
        <v>20.7193</v>
      </c>
      <c r="D17252" s="254">
        <f t="shared" si="539"/>
        <v>0.93583148213101097</v>
      </c>
    </row>
    <row r="17253" spans="1:4" x14ac:dyDescent="0.3">
      <c r="A17253" s="4">
        <v>44623</v>
      </c>
      <c r="B17253" s="200">
        <v>20703.3</v>
      </c>
      <c r="C17253" s="201">
        <f t="shared" si="538"/>
        <v>20.703299999999999</v>
      </c>
      <c r="D17253" s="254">
        <f t="shared" si="539"/>
        <v>-7.7222686094602366E-2</v>
      </c>
    </row>
    <row r="17254" spans="1:4" x14ac:dyDescent="0.3">
      <c r="A17254" s="4">
        <v>44624</v>
      </c>
      <c r="B17254" s="200">
        <v>20926.2</v>
      </c>
      <c r="C17254" s="201">
        <f t="shared" si="538"/>
        <v>20.926200000000001</v>
      </c>
      <c r="D17254" s="254">
        <f t="shared" si="539"/>
        <v>1.0766399559490658</v>
      </c>
    </row>
    <row r="17255" spans="1:4" x14ac:dyDescent="0.3">
      <c r="A17255" s="4">
        <v>44627</v>
      </c>
      <c r="B17255" s="200">
        <v>21194.7</v>
      </c>
      <c r="C17255" s="201">
        <f t="shared" si="538"/>
        <v>21.194700000000001</v>
      </c>
      <c r="D17255" s="254">
        <f t="shared" si="539"/>
        <v>1.2830805401840673</v>
      </c>
    </row>
    <row r="17256" spans="1:4" x14ac:dyDescent="0.3">
      <c r="A17256" s="4">
        <v>44628</v>
      </c>
      <c r="B17256" s="200">
        <v>21377.5</v>
      </c>
      <c r="C17256" s="201">
        <f t="shared" si="538"/>
        <v>21.377500000000001</v>
      </c>
      <c r="D17256" s="254">
        <f t="shared" si="539"/>
        <v>0.86247977088611538</v>
      </c>
    </row>
    <row r="17257" spans="1:4" x14ac:dyDescent="0.3">
      <c r="A17257" s="4">
        <v>44629</v>
      </c>
      <c r="B17257" s="200">
        <v>20967.7</v>
      </c>
      <c r="C17257" s="201">
        <f t="shared" si="538"/>
        <v>20.967700000000001</v>
      </c>
      <c r="D17257" s="254">
        <f t="shared" si="539"/>
        <v>-1.9169687755817955</v>
      </c>
    </row>
    <row r="17258" spans="1:4" x14ac:dyDescent="0.3">
      <c r="A17258" s="4">
        <v>44630</v>
      </c>
      <c r="B17258" s="200">
        <v>20974.3</v>
      </c>
      <c r="C17258" s="201">
        <f t="shared" si="538"/>
        <v>20.974299999999999</v>
      </c>
      <c r="D17258" s="254">
        <f t="shared" si="539"/>
        <v>3.1476986030898324E-2</v>
      </c>
    </row>
    <row r="17259" spans="1:4" x14ac:dyDescent="0.3">
      <c r="A17259" s="4">
        <v>44631</v>
      </c>
      <c r="B17259" s="200">
        <v>20969.5</v>
      </c>
      <c r="C17259" s="201">
        <f t="shared" si="538"/>
        <v>20.9695</v>
      </c>
      <c r="D17259" s="254">
        <f t="shared" si="539"/>
        <v>-2.2885149921569869E-2</v>
      </c>
    </row>
    <row r="17260" spans="1:4" x14ac:dyDescent="0.3">
      <c r="A17260" s="4">
        <v>44634</v>
      </c>
      <c r="B17260" s="200">
        <v>20890.8</v>
      </c>
      <c r="C17260" s="201">
        <f t="shared" si="538"/>
        <v>20.890799999999999</v>
      </c>
      <c r="D17260" s="254">
        <f t="shared" si="539"/>
        <v>-0.37530699349055396</v>
      </c>
    </row>
    <row r="17261" spans="1:4" x14ac:dyDescent="0.3">
      <c r="A17261" s="4">
        <v>44635</v>
      </c>
      <c r="B17261" s="200">
        <v>20874.300000000003</v>
      </c>
      <c r="C17261" s="201">
        <f t="shared" si="538"/>
        <v>20.874300000000002</v>
      </c>
      <c r="D17261" s="254">
        <f t="shared" si="539"/>
        <v>-7.8982135676930465E-2</v>
      </c>
    </row>
    <row r="17262" spans="1:4" x14ac:dyDescent="0.3">
      <c r="A17262" s="4">
        <v>44636</v>
      </c>
      <c r="B17262" s="200">
        <v>20703.5</v>
      </c>
      <c r="C17262" s="201">
        <f t="shared" si="538"/>
        <v>20.703499999999998</v>
      </c>
      <c r="D17262" s="254">
        <f t="shared" si="539"/>
        <v>-0.81823103050163715</v>
      </c>
    </row>
    <row r="17263" spans="1:4" x14ac:dyDescent="0.3">
      <c r="A17263" s="4">
        <v>44637</v>
      </c>
      <c r="B17263" s="200">
        <v>20558.5</v>
      </c>
      <c r="C17263" s="201">
        <f t="shared" si="538"/>
        <v>20.558499999999999</v>
      </c>
      <c r="D17263" s="254">
        <f t="shared" si="539"/>
        <v>-0.7003646726398971</v>
      </c>
    </row>
    <row r="17264" spans="1:4" x14ac:dyDescent="0.3">
      <c r="A17264" s="4">
        <v>44638</v>
      </c>
      <c r="B17264" s="200">
        <v>20414.5</v>
      </c>
      <c r="C17264" s="201">
        <f t="shared" si="538"/>
        <v>20.4145</v>
      </c>
      <c r="D17264" s="254">
        <f t="shared" si="539"/>
        <v>-0.7004402072135596</v>
      </c>
    </row>
    <row r="17265" spans="1:4" x14ac:dyDescent="0.3">
      <c r="A17265" s="4">
        <v>44642</v>
      </c>
      <c r="B17265" s="200">
        <v>20278.199999999997</v>
      </c>
      <c r="C17265" s="201">
        <f t="shared" si="538"/>
        <v>20.278199999999998</v>
      </c>
      <c r="D17265" s="254">
        <f t="shared" si="539"/>
        <v>-0.66766269073453843</v>
      </c>
    </row>
    <row r="17266" spans="1:4" x14ac:dyDescent="0.3">
      <c r="A17266" s="4">
        <v>44643</v>
      </c>
      <c r="B17266" s="200">
        <v>20180</v>
      </c>
      <c r="C17266" s="201">
        <f t="shared" si="538"/>
        <v>20.18</v>
      </c>
      <c r="D17266" s="254">
        <f t="shared" si="539"/>
        <v>-0.48426388929982966</v>
      </c>
    </row>
    <row r="17267" spans="1:4" x14ac:dyDescent="0.3">
      <c r="A17267" s="4">
        <v>44644</v>
      </c>
      <c r="B17267" s="200">
        <v>20131.3</v>
      </c>
      <c r="C17267" s="201">
        <f t="shared" si="538"/>
        <v>20.1313</v>
      </c>
      <c r="D17267" s="254">
        <f t="shared" si="539"/>
        <v>-0.24132804757185378</v>
      </c>
    </row>
    <row r="17268" spans="1:4" x14ac:dyDescent="0.3">
      <c r="A17268" s="4">
        <v>44645</v>
      </c>
      <c r="B17268" s="200">
        <v>19957.7</v>
      </c>
      <c r="C17268" s="201">
        <f t="shared" si="538"/>
        <v>19.957699999999999</v>
      </c>
      <c r="D17268" s="254">
        <f t="shared" si="539"/>
        <v>-0.86233874613164119</v>
      </c>
    </row>
    <row r="17269" spans="1:4" x14ac:dyDescent="0.3">
      <c r="A17269" s="4">
        <v>44648</v>
      </c>
      <c r="B17269" s="200">
        <v>20119.5</v>
      </c>
      <c r="C17269" s="201">
        <f t="shared" si="538"/>
        <v>20.119499999999999</v>
      </c>
      <c r="D17269" s="254">
        <f t="shared" si="539"/>
        <v>0.81071466150908211</v>
      </c>
    </row>
    <row r="17270" spans="1:4" x14ac:dyDescent="0.3">
      <c r="A17270" s="4">
        <v>44649</v>
      </c>
      <c r="B17270" s="200">
        <v>19994.2</v>
      </c>
      <c r="C17270" s="201">
        <f t="shared" si="538"/>
        <v>19.994199999999999</v>
      </c>
      <c r="D17270" s="254">
        <f t="shared" si="539"/>
        <v>-0.62277889609582138</v>
      </c>
    </row>
    <row r="17271" spans="1:4" x14ac:dyDescent="0.3">
      <c r="A17271" s="4">
        <v>44650</v>
      </c>
      <c r="B17271" s="200">
        <v>19863.2</v>
      </c>
      <c r="C17271" s="201">
        <f t="shared" si="538"/>
        <v>19.863199999999999</v>
      </c>
      <c r="D17271" s="254">
        <f t="shared" si="539"/>
        <v>-0.65519000510148029</v>
      </c>
    </row>
    <row r="17272" spans="1:4" x14ac:dyDescent="0.3">
      <c r="A17272" s="4">
        <v>44651</v>
      </c>
      <c r="B17272" s="200">
        <v>19911.2</v>
      </c>
      <c r="C17272" s="201">
        <f t="shared" si="538"/>
        <v>19.911200000000001</v>
      </c>
      <c r="D17272" s="254">
        <f t="shared" si="539"/>
        <v>0.24165290587618848</v>
      </c>
    </row>
    <row r="17273" spans="1:4" x14ac:dyDescent="0.3">
      <c r="A17273" s="4">
        <v>44652</v>
      </c>
      <c r="B17273" s="200">
        <v>19843.2</v>
      </c>
      <c r="C17273" s="201">
        <f t="shared" si="538"/>
        <v>19.8432</v>
      </c>
      <c r="D17273" s="254">
        <f t="shared" si="539"/>
        <v>-0.34151633251636726</v>
      </c>
    </row>
    <row r="17274" spans="1:4" x14ac:dyDescent="0.3">
      <c r="A17274" s="4">
        <v>44655</v>
      </c>
      <c r="B17274" s="200">
        <v>19744.3</v>
      </c>
      <c r="C17274" s="201">
        <f t="shared" si="538"/>
        <v>19.744299999999999</v>
      </c>
      <c r="D17274" s="254">
        <f t="shared" si="539"/>
        <v>-0.49840751491695423</v>
      </c>
    </row>
    <row r="17275" spans="1:4" x14ac:dyDescent="0.3">
      <c r="A17275" s="4">
        <v>44656</v>
      </c>
      <c r="B17275" s="200">
        <v>19901.2</v>
      </c>
      <c r="C17275" s="201">
        <f t="shared" si="538"/>
        <v>19.901199999999999</v>
      </c>
      <c r="D17275" s="254">
        <f t="shared" si="539"/>
        <v>0.79465972457875012</v>
      </c>
    </row>
    <row r="17276" spans="1:4" x14ac:dyDescent="0.3">
      <c r="A17276" s="4">
        <v>44657</v>
      </c>
      <c r="B17276" s="200">
        <v>20066.5</v>
      </c>
      <c r="C17276" s="201">
        <f t="shared" si="538"/>
        <v>20.066500000000001</v>
      </c>
      <c r="D17276" s="254">
        <f t="shared" si="539"/>
        <v>0.83060317970775621</v>
      </c>
    </row>
    <row r="17277" spans="1:4" x14ac:dyDescent="0.3">
      <c r="A17277" s="4">
        <v>44658</v>
      </c>
      <c r="B17277" s="200">
        <v>20160.5</v>
      </c>
      <c r="C17277" s="201">
        <f t="shared" si="538"/>
        <v>20.160499999999999</v>
      </c>
      <c r="D17277" s="254">
        <f t="shared" si="539"/>
        <v>0.46844242892383203</v>
      </c>
    </row>
    <row r="17278" spans="1:4" x14ac:dyDescent="0.3">
      <c r="A17278" s="4">
        <v>44659</v>
      </c>
      <c r="B17278" s="200">
        <v>20120</v>
      </c>
      <c r="C17278" s="201">
        <f t="shared" si="538"/>
        <v>20.12</v>
      </c>
      <c r="D17278" s="254">
        <f t="shared" si="539"/>
        <v>-0.20088787480468939</v>
      </c>
    </row>
    <row r="17279" spans="1:4" x14ac:dyDescent="0.3">
      <c r="A17279" s="4">
        <v>44662</v>
      </c>
      <c r="B17279" s="200">
        <v>20009.3</v>
      </c>
      <c r="C17279" s="201">
        <f t="shared" si="538"/>
        <v>20.0093</v>
      </c>
      <c r="D17279" s="254">
        <f t="shared" si="539"/>
        <v>-0.55019880715706515</v>
      </c>
    </row>
    <row r="17280" spans="1:4" x14ac:dyDescent="0.3">
      <c r="A17280" s="4">
        <v>44663</v>
      </c>
      <c r="B17280" s="200">
        <v>19840.699999999997</v>
      </c>
      <c r="C17280" s="201">
        <f t="shared" si="538"/>
        <v>19.840699999999998</v>
      </c>
      <c r="D17280" s="254">
        <f t="shared" si="539"/>
        <v>-0.84260818719296138</v>
      </c>
    </row>
    <row r="17281" spans="1:4" x14ac:dyDescent="0.3">
      <c r="A17281" s="4">
        <v>44664</v>
      </c>
      <c r="B17281" s="200">
        <v>19796.7</v>
      </c>
      <c r="C17281" s="201">
        <f t="shared" si="538"/>
        <v>19.796700000000001</v>
      </c>
      <c r="D17281" s="254">
        <f t="shared" si="539"/>
        <v>-0.22176636913010528</v>
      </c>
    </row>
    <row r="17282" spans="1:4" x14ac:dyDescent="0.3">
      <c r="A17282" s="4">
        <v>44669</v>
      </c>
      <c r="B17282" s="200">
        <v>19937.7</v>
      </c>
      <c r="C17282" s="201">
        <f t="shared" si="538"/>
        <v>19.9377</v>
      </c>
      <c r="D17282" s="254">
        <f t="shared" si="539"/>
        <v>0.71223991877433779</v>
      </c>
    </row>
    <row r="17283" spans="1:4" x14ac:dyDescent="0.3">
      <c r="A17283" s="4">
        <v>44670</v>
      </c>
      <c r="B17283" s="200">
        <v>20044.699999999997</v>
      </c>
      <c r="C17283" s="201">
        <f t="shared" si="538"/>
        <v>20.044699999999999</v>
      </c>
      <c r="D17283" s="254">
        <f t="shared" si="539"/>
        <v>0.53667173244655864</v>
      </c>
    </row>
    <row r="17284" spans="1:4" x14ac:dyDescent="0.3">
      <c r="A17284" s="4">
        <v>44671</v>
      </c>
      <c r="B17284" s="200">
        <v>20038.3</v>
      </c>
      <c r="C17284" s="201">
        <f t="shared" si="538"/>
        <v>20.0383</v>
      </c>
      <c r="D17284" s="254">
        <f t="shared" si="539"/>
        <v>-3.1928639490730326E-2</v>
      </c>
    </row>
    <row r="17285" spans="1:4" x14ac:dyDescent="0.3">
      <c r="A17285" s="4">
        <v>44672</v>
      </c>
      <c r="B17285" s="200">
        <v>20180.2</v>
      </c>
      <c r="C17285" s="201">
        <f t="shared" si="538"/>
        <v>20.180199999999999</v>
      </c>
      <c r="D17285" s="254">
        <f t="shared" si="539"/>
        <v>0.70814390442304198</v>
      </c>
    </row>
    <row r="17286" spans="1:4" x14ac:dyDescent="0.3">
      <c r="A17286" s="4">
        <v>44673</v>
      </c>
      <c r="B17286" s="200">
        <v>20318.3</v>
      </c>
      <c r="C17286" s="201">
        <f t="shared" ref="C17286:C17349" si="540">B17286/1000</f>
        <v>20.318300000000001</v>
      </c>
      <c r="D17286" s="254">
        <f t="shared" si="539"/>
        <v>0.68433414931465819</v>
      </c>
    </row>
    <row r="17287" spans="1:4" x14ac:dyDescent="0.3">
      <c r="A17287" s="4">
        <v>44676</v>
      </c>
      <c r="B17287" s="200">
        <v>20299.2</v>
      </c>
      <c r="C17287" s="201">
        <f t="shared" si="540"/>
        <v>20.299199999999999</v>
      </c>
      <c r="D17287" s="254">
        <f t="shared" ref="D17287:D17350" si="541">((B17287/B17286)-1)*100</f>
        <v>-9.4003927493924166E-2</v>
      </c>
    </row>
    <row r="17288" spans="1:4" x14ac:dyDescent="0.3">
      <c r="A17288" s="4">
        <v>44677</v>
      </c>
      <c r="B17288" s="200">
        <v>20356</v>
      </c>
      <c r="C17288" s="201">
        <f t="shared" si="540"/>
        <v>20.356000000000002</v>
      </c>
      <c r="D17288" s="254">
        <f t="shared" si="541"/>
        <v>0.27981398281704539</v>
      </c>
    </row>
    <row r="17289" spans="1:4" x14ac:dyDescent="0.3">
      <c r="A17289" s="4">
        <v>44678</v>
      </c>
      <c r="B17289" s="200">
        <v>20470.7</v>
      </c>
      <c r="C17289" s="201">
        <f t="shared" si="540"/>
        <v>20.470700000000001</v>
      </c>
      <c r="D17289" s="254">
        <f t="shared" si="541"/>
        <v>0.56347022990763662</v>
      </c>
    </row>
    <row r="17290" spans="1:4" x14ac:dyDescent="0.3">
      <c r="A17290" s="4">
        <v>44679</v>
      </c>
      <c r="B17290" s="200">
        <v>20567</v>
      </c>
      <c r="C17290" s="201">
        <f t="shared" si="540"/>
        <v>20.567</v>
      </c>
      <c r="D17290" s="254">
        <f t="shared" si="541"/>
        <v>0.4704284660514757</v>
      </c>
    </row>
    <row r="17291" spans="1:4" x14ac:dyDescent="0.3">
      <c r="A17291" s="4">
        <v>44680</v>
      </c>
      <c r="B17291" s="200">
        <v>20372.800000000003</v>
      </c>
      <c r="C17291" s="201">
        <f t="shared" si="540"/>
        <v>20.372800000000002</v>
      </c>
      <c r="D17291" s="254">
        <f t="shared" si="541"/>
        <v>-0.94423104973986316</v>
      </c>
    </row>
    <row r="17292" spans="1:4" x14ac:dyDescent="0.3">
      <c r="A17292" s="4">
        <v>44683</v>
      </c>
      <c r="B17292" s="200">
        <v>20407.5</v>
      </c>
      <c r="C17292" s="201">
        <f t="shared" si="540"/>
        <v>20.407499999999999</v>
      </c>
      <c r="D17292" s="254">
        <f t="shared" si="541"/>
        <v>0.17032513940153926</v>
      </c>
    </row>
    <row r="17293" spans="1:4" x14ac:dyDescent="0.3">
      <c r="A17293" s="4">
        <v>44684</v>
      </c>
      <c r="B17293" s="200">
        <v>20335</v>
      </c>
      <c r="C17293" s="201">
        <f t="shared" si="540"/>
        <v>20.335000000000001</v>
      </c>
      <c r="D17293" s="254">
        <f t="shared" si="541"/>
        <v>-0.35526154600024062</v>
      </c>
    </row>
    <row r="17294" spans="1:4" x14ac:dyDescent="0.3">
      <c r="A17294" s="4">
        <v>44685</v>
      </c>
      <c r="B17294" s="200">
        <v>20253.5</v>
      </c>
      <c r="C17294" s="201">
        <f t="shared" si="540"/>
        <v>20.253499999999999</v>
      </c>
      <c r="D17294" s="254">
        <f t="shared" si="541"/>
        <v>-0.4007868207523968</v>
      </c>
    </row>
    <row r="17295" spans="1:4" x14ac:dyDescent="0.3">
      <c r="A17295" s="4">
        <v>44686</v>
      </c>
      <c r="B17295" s="200">
        <v>20221.800000000003</v>
      </c>
      <c r="C17295" s="201">
        <f t="shared" si="540"/>
        <v>20.221800000000002</v>
      </c>
      <c r="D17295" s="254">
        <f t="shared" si="541"/>
        <v>-0.15651615770112537</v>
      </c>
    </row>
    <row r="17296" spans="1:4" x14ac:dyDescent="0.3">
      <c r="A17296" s="4">
        <v>44687</v>
      </c>
      <c r="B17296" s="200">
        <v>20108.5</v>
      </c>
      <c r="C17296" s="201">
        <f t="shared" si="540"/>
        <v>20.108499999999999</v>
      </c>
      <c r="D17296" s="254">
        <f t="shared" si="541"/>
        <v>-0.56028642356270586</v>
      </c>
    </row>
    <row r="17297" spans="1:4" x14ac:dyDescent="0.3">
      <c r="A17297" s="4">
        <v>44690</v>
      </c>
      <c r="B17297" s="200">
        <v>20317.2</v>
      </c>
      <c r="C17297" s="201">
        <f t="shared" si="540"/>
        <v>20.3172</v>
      </c>
      <c r="D17297" s="254">
        <f t="shared" si="541"/>
        <v>1.037869557649751</v>
      </c>
    </row>
    <row r="17298" spans="1:4" x14ac:dyDescent="0.3">
      <c r="A17298" s="4">
        <v>44691</v>
      </c>
      <c r="B17298" s="200">
        <v>20372</v>
      </c>
      <c r="C17298" s="201">
        <f t="shared" si="540"/>
        <v>20.372</v>
      </c>
      <c r="D17298" s="254">
        <f t="shared" si="541"/>
        <v>0.2697222058157589</v>
      </c>
    </row>
    <row r="17299" spans="1:4" x14ac:dyDescent="0.3">
      <c r="A17299" s="4">
        <v>44692</v>
      </c>
      <c r="B17299" s="200">
        <v>20259.2</v>
      </c>
      <c r="C17299" s="201">
        <f t="shared" si="540"/>
        <v>20.2592</v>
      </c>
      <c r="D17299" s="254">
        <f t="shared" si="541"/>
        <v>-0.55370115845277956</v>
      </c>
    </row>
    <row r="17300" spans="1:4" x14ac:dyDescent="0.3">
      <c r="A17300" s="4">
        <v>44693</v>
      </c>
      <c r="B17300" s="200">
        <v>20320</v>
      </c>
      <c r="C17300" s="201">
        <f t="shared" si="540"/>
        <v>20.32</v>
      </c>
      <c r="D17300" s="254">
        <f t="shared" si="541"/>
        <v>0.30011056705101513</v>
      </c>
    </row>
    <row r="17301" spans="1:4" x14ac:dyDescent="0.3">
      <c r="A17301" s="4">
        <v>44694</v>
      </c>
      <c r="B17301" s="200">
        <v>20144.300000000003</v>
      </c>
      <c r="C17301" s="201">
        <f t="shared" si="540"/>
        <v>20.144300000000001</v>
      </c>
      <c r="D17301" s="254">
        <f t="shared" si="541"/>
        <v>-0.86466535433069591</v>
      </c>
    </row>
    <row r="17302" spans="1:4" x14ac:dyDescent="0.3">
      <c r="A17302" s="4">
        <v>44697</v>
      </c>
      <c r="B17302" s="200">
        <v>20078.2</v>
      </c>
      <c r="C17302" s="201">
        <f t="shared" si="540"/>
        <v>20.078200000000002</v>
      </c>
      <c r="D17302" s="254">
        <f t="shared" si="541"/>
        <v>-0.3281325238404964</v>
      </c>
    </row>
    <row r="17303" spans="1:4" x14ac:dyDescent="0.3">
      <c r="A17303" s="4">
        <v>44698</v>
      </c>
      <c r="B17303" s="200">
        <v>19963.7</v>
      </c>
      <c r="C17303" s="201">
        <f t="shared" si="540"/>
        <v>19.963699999999999</v>
      </c>
      <c r="D17303" s="254">
        <f t="shared" si="541"/>
        <v>-0.57027024334850296</v>
      </c>
    </row>
    <row r="17304" spans="1:4" x14ac:dyDescent="0.3">
      <c r="A17304" s="4">
        <v>44699</v>
      </c>
      <c r="B17304" s="200">
        <v>19966.3</v>
      </c>
      <c r="C17304" s="201">
        <f t="shared" si="540"/>
        <v>19.9663</v>
      </c>
      <c r="D17304" s="254">
        <f t="shared" si="541"/>
        <v>1.3023637902787044E-2</v>
      </c>
    </row>
    <row r="17305" spans="1:4" x14ac:dyDescent="0.3">
      <c r="A17305" s="4">
        <v>44700</v>
      </c>
      <c r="B17305" s="200">
        <v>19926.7</v>
      </c>
      <c r="C17305" s="201">
        <f t="shared" si="540"/>
        <v>19.9267</v>
      </c>
      <c r="D17305" s="254">
        <f t="shared" si="541"/>
        <v>-0.19833419311539036</v>
      </c>
    </row>
    <row r="17306" spans="1:4" x14ac:dyDescent="0.3">
      <c r="A17306" s="4">
        <v>44701</v>
      </c>
      <c r="B17306" s="200">
        <v>19865.7</v>
      </c>
      <c r="C17306" s="201">
        <f t="shared" si="540"/>
        <v>19.8657</v>
      </c>
      <c r="D17306" s="254">
        <f t="shared" si="541"/>
        <v>-0.30612193689872891</v>
      </c>
    </row>
    <row r="17307" spans="1:4" x14ac:dyDescent="0.3">
      <c r="A17307" s="4">
        <v>44704</v>
      </c>
      <c r="B17307" s="200">
        <v>19828.2</v>
      </c>
      <c r="C17307" s="201">
        <f t="shared" si="540"/>
        <v>19.828200000000002</v>
      </c>
      <c r="D17307" s="254">
        <f t="shared" si="541"/>
        <v>-0.18876757426116164</v>
      </c>
    </row>
    <row r="17308" spans="1:4" x14ac:dyDescent="0.3">
      <c r="A17308" s="4">
        <v>44705</v>
      </c>
      <c r="B17308" s="200">
        <v>19887</v>
      </c>
      <c r="C17308" s="201">
        <f t="shared" si="540"/>
        <v>19.887</v>
      </c>
      <c r="D17308" s="254">
        <f t="shared" si="541"/>
        <v>0.29654734166488783</v>
      </c>
    </row>
    <row r="17309" spans="1:4" x14ac:dyDescent="0.3">
      <c r="A17309" s="4">
        <v>44706</v>
      </c>
      <c r="B17309" s="200">
        <v>19837.7</v>
      </c>
      <c r="C17309" s="201">
        <f t="shared" si="540"/>
        <v>19.837700000000002</v>
      </c>
      <c r="D17309" s="254">
        <f t="shared" si="541"/>
        <v>-0.24790063860813394</v>
      </c>
    </row>
    <row r="17310" spans="1:4" x14ac:dyDescent="0.3">
      <c r="A17310" s="4">
        <v>44707</v>
      </c>
      <c r="B17310" s="200">
        <v>19793.3</v>
      </c>
      <c r="C17310" s="201">
        <f t="shared" si="540"/>
        <v>19.793299999999999</v>
      </c>
      <c r="D17310" s="254">
        <f t="shared" si="541"/>
        <v>-0.2238162690231249</v>
      </c>
    </row>
    <row r="17311" spans="1:4" x14ac:dyDescent="0.3">
      <c r="A17311" s="4">
        <v>44708</v>
      </c>
      <c r="B17311" s="200">
        <v>19596.5</v>
      </c>
      <c r="C17311" s="201">
        <f t="shared" si="540"/>
        <v>19.596499999999999</v>
      </c>
      <c r="D17311" s="254">
        <f t="shared" si="541"/>
        <v>-0.99427584081481779</v>
      </c>
    </row>
    <row r="17312" spans="1:4" x14ac:dyDescent="0.3">
      <c r="A17312" s="4">
        <v>44711</v>
      </c>
      <c r="B17312" s="200">
        <v>19495.3</v>
      </c>
      <c r="C17312" s="201">
        <f t="shared" si="540"/>
        <v>19.4953</v>
      </c>
      <c r="D17312" s="254">
        <f t="shared" si="541"/>
        <v>-0.51641874824586154</v>
      </c>
    </row>
    <row r="17313" spans="1:4" x14ac:dyDescent="0.3">
      <c r="A17313" s="4">
        <v>44712</v>
      </c>
      <c r="B17313" s="200">
        <v>19694</v>
      </c>
      <c r="C17313" s="201">
        <f t="shared" si="540"/>
        <v>19.693999999999999</v>
      </c>
      <c r="D17313" s="254">
        <f t="shared" si="541"/>
        <v>1.0192200171323273</v>
      </c>
    </row>
    <row r="17314" spans="1:4" x14ac:dyDescent="0.3">
      <c r="A17314" s="4">
        <v>44713</v>
      </c>
      <c r="B17314" s="200">
        <v>19738.800000000003</v>
      </c>
      <c r="C17314" s="201">
        <f t="shared" si="540"/>
        <v>19.738800000000001</v>
      </c>
      <c r="D17314" s="254">
        <f t="shared" si="541"/>
        <v>0.227480450898776</v>
      </c>
    </row>
    <row r="17315" spans="1:4" x14ac:dyDescent="0.3">
      <c r="A17315" s="4">
        <v>44714</v>
      </c>
      <c r="B17315" s="200">
        <v>19558.5</v>
      </c>
      <c r="C17315" s="201">
        <f t="shared" si="540"/>
        <v>19.558499999999999</v>
      </c>
      <c r="D17315" s="254">
        <f t="shared" si="541"/>
        <v>-0.91342938780474281</v>
      </c>
    </row>
    <row r="17316" spans="1:4" x14ac:dyDescent="0.3">
      <c r="A17316" s="4">
        <v>44715</v>
      </c>
      <c r="B17316" s="200">
        <v>19574.2</v>
      </c>
      <c r="C17316" s="201">
        <f t="shared" si="540"/>
        <v>19.574200000000001</v>
      </c>
      <c r="D17316" s="254">
        <f t="shared" si="541"/>
        <v>8.0272004499315486E-2</v>
      </c>
    </row>
    <row r="17317" spans="1:4" x14ac:dyDescent="0.3">
      <c r="A17317" s="4">
        <v>44718</v>
      </c>
      <c r="B17317" s="200">
        <v>19554.7</v>
      </c>
      <c r="C17317" s="201">
        <f t="shared" si="540"/>
        <v>19.5547</v>
      </c>
      <c r="D17317" s="254">
        <f t="shared" si="541"/>
        <v>-9.9620929590993335E-2</v>
      </c>
    </row>
    <row r="17318" spans="1:4" x14ac:dyDescent="0.3">
      <c r="A17318" s="4">
        <v>44719</v>
      </c>
      <c r="B17318" s="200">
        <v>19599.8</v>
      </c>
      <c r="C17318" s="201">
        <f t="shared" si="540"/>
        <v>19.599799999999998</v>
      </c>
      <c r="D17318" s="254">
        <f t="shared" si="541"/>
        <v>0.23063509028520279</v>
      </c>
    </row>
    <row r="17319" spans="1:4" x14ac:dyDescent="0.3">
      <c r="A17319" s="4">
        <v>44720</v>
      </c>
      <c r="B17319" s="200">
        <v>19590</v>
      </c>
      <c r="C17319" s="201">
        <f t="shared" si="540"/>
        <v>19.59</v>
      </c>
      <c r="D17319" s="254">
        <f t="shared" si="541"/>
        <v>-5.0000510209280424E-2</v>
      </c>
    </row>
    <row r="17320" spans="1:4" x14ac:dyDescent="0.3">
      <c r="A17320" s="4">
        <v>44721</v>
      </c>
      <c r="B17320" s="200">
        <v>19612.8</v>
      </c>
      <c r="C17320" s="201">
        <f t="shared" si="540"/>
        <v>19.6128</v>
      </c>
      <c r="D17320" s="254">
        <f t="shared" si="541"/>
        <v>0.11638591117917318</v>
      </c>
    </row>
    <row r="17321" spans="1:4" x14ac:dyDescent="0.3">
      <c r="A17321" s="4">
        <v>44722</v>
      </c>
      <c r="B17321" s="200">
        <v>19929.7</v>
      </c>
      <c r="C17321" s="201">
        <f t="shared" si="540"/>
        <v>19.9297</v>
      </c>
      <c r="D17321" s="254">
        <f t="shared" si="541"/>
        <v>1.6157815304291168</v>
      </c>
    </row>
    <row r="17322" spans="1:4" x14ac:dyDescent="0.3">
      <c r="A17322" s="4">
        <v>44725</v>
      </c>
      <c r="B17322" s="200">
        <v>20452.7</v>
      </c>
      <c r="C17322" s="201">
        <f t="shared" si="540"/>
        <v>20.4527</v>
      </c>
      <c r="D17322" s="254">
        <f t="shared" si="541"/>
        <v>2.6242241478797945</v>
      </c>
    </row>
    <row r="17323" spans="1:4" x14ac:dyDescent="0.3">
      <c r="A17323" s="4">
        <v>44726</v>
      </c>
      <c r="B17323" s="200">
        <v>20658.3</v>
      </c>
      <c r="C17323" s="201">
        <f t="shared" si="540"/>
        <v>20.658300000000001</v>
      </c>
      <c r="D17323" s="254">
        <f t="shared" si="541"/>
        <v>1.0052462511062066</v>
      </c>
    </row>
    <row r="17324" spans="1:4" x14ac:dyDescent="0.3">
      <c r="A17324" s="4">
        <v>44727</v>
      </c>
      <c r="B17324" s="200">
        <v>20667.5</v>
      </c>
      <c r="C17324" s="201">
        <f t="shared" si="540"/>
        <v>20.6675</v>
      </c>
      <c r="D17324" s="254">
        <f t="shared" si="541"/>
        <v>4.4534158183395789E-2</v>
      </c>
    </row>
    <row r="17325" spans="1:4" x14ac:dyDescent="0.3">
      <c r="A17325" s="4">
        <v>44728</v>
      </c>
      <c r="B17325" s="200">
        <v>20572.8</v>
      </c>
      <c r="C17325" s="201">
        <f t="shared" si="540"/>
        <v>20.572800000000001</v>
      </c>
      <c r="D17325" s="254">
        <f t="shared" si="541"/>
        <v>-0.45820733034959149</v>
      </c>
    </row>
    <row r="17326" spans="1:4" x14ac:dyDescent="0.3">
      <c r="A17326" s="4">
        <v>44729</v>
      </c>
      <c r="B17326" s="200">
        <v>20476</v>
      </c>
      <c r="C17326" s="201">
        <f t="shared" si="540"/>
        <v>20.475999999999999</v>
      </c>
      <c r="D17326" s="254">
        <f t="shared" si="541"/>
        <v>-0.47052418727639989</v>
      </c>
    </row>
    <row r="17327" spans="1:4" x14ac:dyDescent="0.3">
      <c r="A17327" s="4">
        <v>44732</v>
      </c>
      <c r="B17327" s="200">
        <v>20244.2</v>
      </c>
      <c r="C17327" s="201">
        <f t="shared" si="540"/>
        <v>20.244199999999999</v>
      </c>
      <c r="D17327" s="254">
        <f t="shared" si="541"/>
        <v>-1.1320570423910881</v>
      </c>
    </row>
    <row r="17328" spans="1:4" x14ac:dyDescent="0.3">
      <c r="A17328" s="4">
        <v>44733</v>
      </c>
      <c r="B17328" s="200">
        <v>20196.3</v>
      </c>
      <c r="C17328" s="201">
        <f t="shared" si="540"/>
        <v>20.196300000000001</v>
      </c>
      <c r="D17328" s="254">
        <f t="shared" si="541"/>
        <v>-0.23661097993500357</v>
      </c>
    </row>
    <row r="17329" spans="1:4" x14ac:dyDescent="0.3">
      <c r="A17329" s="4">
        <v>44734</v>
      </c>
      <c r="B17329" s="200">
        <v>20046.5</v>
      </c>
      <c r="C17329" s="201">
        <f t="shared" si="540"/>
        <v>20.046500000000002</v>
      </c>
      <c r="D17329" s="254">
        <f t="shared" si="541"/>
        <v>-0.7417200180230954</v>
      </c>
    </row>
    <row r="17330" spans="1:4" x14ac:dyDescent="0.3">
      <c r="A17330" s="4">
        <v>44735</v>
      </c>
      <c r="B17330" s="200">
        <v>20036.5</v>
      </c>
      <c r="C17330" s="201">
        <f t="shared" si="540"/>
        <v>20.0365</v>
      </c>
      <c r="D17330" s="254">
        <f t="shared" si="541"/>
        <v>-4.9884019654300449E-2</v>
      </c>
    </row>
    <row r="17331" spans="1:4" x14ac:dyDescent="0.3">
      <c r="A17331" s="4">
        <v>44736</v>
      </c>
      <c r="B17331" s="200">
        <v>19870.7</v>
      </c>
      <c r="C17331" s="201">
        <f t="shared" si="540"/>
        <v>19.870699999999999</v>
      </c>
      <c r="D17331" s="254">
        <f t="shared" si="541"/>
        <v>-0.82748983105831453</v>
      </c>
    </row>
    <row r="17332" spans="1:4" x14ac:dyDescent="0.3">
      <c r="A17332" s="4">
        <v>44739</v>
      </c>
      <c r="B17332" s="200">
        <v>19879.7</v>
      </c>
      <c r="C17332" s="201">
        <f t="shared" si="540"/>
        <v>19.8797</v>
      </c>
      <c r="D17332" s="254">
        <f t="shared" si="541"/>
        <v>4.5292818068820573E-2</v>
      </c>
    </row>
    <row r="17333" spans="1:4" x14ac:dyDescent="0.3">
      <c r="A17333" s="4">
        <v>44740</v>
      </c>
      <c r="B17333" s="200">
        <v>19984.7</v>
      </c>
      <c r="C17333" s="201">
        <f t="shared" si="540"/>
        <v>19.9847</v>
      </c>
      <c r="D17333" s="254">
        <f t="shared" si="541"/>
        <v>0.52817698456213424</v>
      </c>
    </row>
    <row r="17334" spans="1:4" x14ac:dyDescent="0.3">
      <c r="A17334" s="4">
        <v>44741</v>
      </c>
      <c r="B17334" s="200">
        <v>20144.300000000003</v>
      </c>
      <c r="C17334" s="201">
        <f t="shared" si="540"/>
        <v>20.144300000000001</v>
      </c>
      <c r="D17334" s="254">
        <f t="shared" si="541"/>
        <v>0.79861093736710576</v>
      </c>
    </row>
    <row r="17335" spans="1:4" x14ac:dyDescent="0.3">
      <c r="A17335" s="4">
        <v>44742</v>
      </c>
      <c r="B17335" s="200">
        <v>20133.5</v>
      </c>
      <c r="C17335" s="201">
        <f t="shared" si="540"/>
        <v>20.133500000000002</v>
      </c>
      <c r="D17335" s="254">
        <f t="shared" si="541"/>
        <v>-5.3613180899825252E-2</v>
      </c>
    </row>
    <row r="17336" spans="1:4" x14ac:dyDescent="0.3">
      <c r="A17336" s="4">
        <v>44743</v>
      </c>
      <c r="B17336" s="200">
        <v>20381.699999999997</v>
      </c>
      <c r="C17336" s="201">
        <f t="shared" si="540"/>
        <v>20.381699999999999</v>
      </c>
      <c r="D17336" s="254">
        <f t="shared" si="541"/>
        <v>1.2327712518936051</v>
      </c>
    </row>
    <row r="17337" spans="1:4" x14ac:dyDescent="0.3">
      <c r="A17337" s="4">
        <v>44746</v>
      </c>
      <c r="B17337" s="200">
        <v>20287.7</v>
      </c>
      <c r="C17337" s="201">
        <f t="shared" si="540"/>
        <v>20.287700000000001</v>
      </c>
      <c r="D17337" s="254">
        <f t="shared" si="541"/>
        <v>-0.46119803549260485</v>
      </c>
    </row>
    <row r="17338" spans="1:4" x14ac:dyDescent="0.3">
      <c r="A17338" s="4">
        <v>44747</v>
      </c>
      <c r="B17338" s="200">
        <v>20559.8</v>
      </c>
      <c r="C17338" s="201">
        <f t="shared" si="540"/>
        <v>20.559799999999999</v>
      </c>
      <c r="D17338" s="254">
        <f t="shared" si="541"/>
        <v>1.3412067410302653</v>
      </c>
    </row>
    <row r="17339" spans="1:4" x14ac:dyDescent="0.3">
      <c r="A17339" s="4">
        <v>44748</v>
      </c>
      <c r="B17339" s="200">
        <v>20722.8</v>
      </c>
      <c r="C17339" s="201">
        <f t="shared" si="540"/>
        <v>20.722799999999999</v>
      </c>
      <c r="D17339" s="254">
        <f t="shared" si="541"/>
        <v>0.79280926857265843</v>
      </c>
    </row>
    <row r="17340" spans="1:4" x14ac:dyDescent="0.3">
      <c r="A17340" s="4">
        <v>44749</v>
      </c>
      <c r="B17340" s="200">
        <v>20602.2</v>
      </c>
      <c r="C17340" s="201">
        <f t="shared" si="540"/>
        <v>20.6022</v>
      </c>
      <c r="D17340" s="254">
        <f t="shared" si="541"/>
        <v>-0.5819676877641955</v>
      </c>
    </row>
    <row r="17341" spans="1:4" x14ac:dyDescent="0.3">
      <c r="A17341" s="4">
        <v>44750</v>
      </c>
      <c r="B17341" s="200">
        <v>20442.3</v>
      </c>
      <c r="C17341" s="201">
        <f t="shared" si="540"/>
        <v>20.442299999999999</v>
      </c>
      <c r="D17341" s="254">
        <f t="shared" si="541"/>
        <v>-0.77613070448787624</v>
      </c>
    </row>
    <row r="17342" spans="1:4" x14ac:dyDescent="0.3">
      <c r="A17342" s="4">
        <v>44753</v>
      </c>
      <c r="B17342" s="200">
        <v>20747.3</v>
      </c>
      <c r="C17342" s="201">
        <f t="shared" si="540"/>
        <v>20.747299999999999</v>
      </c>
      <c r="D17342" s="254">
        <f t="shared" si="541"/>
        <v>1.4920043243666248</v>
      </c>
    </row>
    <row r="17343" spans="1:4" x14ac:dyDescent="0.3">
      <c r="A17343" s="4">
        <v>44754</v>
      </c>
      <c r="B17343" s="200">
        <v>20788.2</v>
      </c>
      <c r="C17343" s="201">
        <f t="shared" si="540"/>
        <v>20.7882</v>
      </c>
      <c r="D17343" s="254">
        <f t="shared" si="541"/>
        <v>0.19713408491708329</v>
      </c>
    </row>
    <row r="17344" spans="1:4" x14ac:dyDescent="0.3">
      <c r="A17344" s="4">
        <v>44755</v>
      </c>
      <c r="B17344" s="200">
        <v>20761.3</v>
      </c>
      <c r="C17344" s="201">
        <f t="shared" si="540"/>
        <v>20.761299999999999</v>
      </c>
      <c r="D17344" s="254">
        <f t="shared" si="541"/>
        <v>-0.12940033288115771</v>
      </c>
    </row>
    <row r="17345" spans="1:4" x14ac:dyDescent="0.3">
      <c r="A17345" s="4">
        <v>44756</v>
      </c>
      <c r="B17345" s="200">
        <v>20941.5</v>
      </c>
      <c r="C17345" s="201">
        <f t="shared" si="540"/>
        <v>20.941500000000001</v>
      </c>
      <c r="D17345" s="254">
        <f t="shared" si="541"/>
        <v>0.86796106216855407</v>
      </c>
    </row>
    <row r="17346" spans="1:4" x14ac:dyDescent="0.3">
      <c r="A17346" s="4">
        <v>44757</v>
      </c>
      <c r="B17346" s="200">
        <v>20611</v>
      </c>
      <c r="C17346" s="201">
        <f t="shared" si="540"/>
        <v>20.611000000000001</v>
      </c>
      <c r="D17346" s="254">
        <f t="shared" si="541"/>
        <v>-1.5782059546832872</v>
      </c>
    </row>
    <row r="17347" spans="1:4" x14ac:dyDescent="0.3">
      <c r="A17347" s="4">
        <v>44760</v>
      </c>
      <c r="B17347" s="200">
        <v>20395.7</v>
      </c>
      <c r="C17347" s="201">
        <f t="shared" si="540"/>
        <v>20.395700000000001</v>
      </c>
      <c r="D17347" s="254">
        <f t="shared" si="541"/>
        <v>-1.0445878414438892</v>
      </c>
    </row>
    <row r="17348" spans="1:4" x14ac:dyDescent="0.3">
      <c r="A17348" s="4">
        <v>44761</v>
      </c>
      <c r="B17348" s="200">
        <v>20440.7</v>
      </c>
      <c r="C17348" s="201">
        <f t="shared" si="540"/>
        <v>20.4407</v>
      </c>
      <c r="D17348" s="254">
        <f t="shared" si="541"/>
        <v>0.22063474163671604</v>
      </c>
    </row>
    <row r="17349" spans="1:4" x14ac:dyDescent="0.3">
      <c r="A17349" s="4">
        <v>44762</v>
      </c>
      <c r="B17349" s="200">
        <v>20491.3</v>
      </c>
      <c r="C17349" s="201">
        <f t="shared" si="540"/>
        <v>20.491299999999999</v>
      </c>
      <c r="D17349" s="254">
        <f t="shared" si="541"/>
        <v>0.24754533846687021</v>
      </c>
    </row>
    <row r="17350" spans="1:4" x14ac:dyDescent="0.3">
      <c r="A17350" s="4">
        <v>44763</v>
      </c>
      <c r="B17350" s="200">
        <v>20656.199999999997</v>
      </c>
      <c r="C17350" s="201">
        <f t="shared" ref="C17350:C17413" si="542">B17350/1000</f>
        <v>20.656199999999998</v>
      </c>
      <c r="D17350" s="254">
        <f t="shared" si="541"/>
        <v>0.80473176421211878</v>
      </c>
    </row>
    <row r="17351" spans="1:4" x14ac:dyDescent="0.3">
      <c r="A17351" s="4">
        <v>44764</v>
      </c>
      <c r="B17351" s="200">
        <v>20515</v>
      </c>
      <c r="C17351" s="201">
        <f t="shared" si="542"/>
        <v>20.515000000000001</v>
      </c>
      <c r="D17351" s="254">
        <f t="shared" ref="D17351:D17414" si="543">((B17351/B17350)-1)*100</f>
        <v>-0.68357200259484552</v>
      </c>
    </row>
    <row r="17352" spans="1:4" x14ac:dyDescent="0.3">
      <c r="A17352" s="4">
        <v>44767</v>
      </c>
      <c r="B17352" s="200">
        <v>20465.2</v>
      </c>
      <c r="C17352" s="201">
        <f t="shared" si="542"/>
        <v>20.465199999999999</v>
      </c>
      <c r="D17352" s="254">
        <f t="shared" si="543"/>
        <v>-0.24274920789665311</v>
      </c>
    </row>
    <row r="17353" spans="1:4" x14ac:dyDescent="0.3">
      <c r="A17353" s="4">
        <v>44768</v>
      </c>
      <c r="B17353" s="200">
        <v>20433</v>
      </c>
      <c r="C17353" s="201">
        <f t="shared" si="542"/>
        <v>20.433</v>
      </c>
      <c r="D17353" s="254">
        <f t="shared" si="543"/>
        <v>-0.15734026542618684</v>
      </c>
    </row>
    <row r="17354" spans="1:4" x14ac:dyDescent="0.3">
      <c r="A17354" s="4">
        <v>44769</v>
      </c>
      <c r="B17354" s="200">
        <v>20512</v>
      </c>
      <c r="C17354" s="201">
        <f t="shared" si="542"/>
        <v>20.512</v>
      </c>
      <c r="D17354" s="254">
        <f t="shared" si="543"/>
        <v>0.38662947193266461</v>
      </c>
    </row>
    <row r="17355" spans="1:4" x14ac:dyDescent="0.3">
      <c r="A17355" s="4">
        <v>44770</v>
      </c>
      <c r="B17355" s="200">
        <v>20377.8</v>
      </c>
      <c r="C17355" s="201">
        <f t="shared" si="542"/>
        <v>20.377800000000001</v>
      </c>
      <c r="D17355" s="254">
        <f t="shared" si="543"/>
        <v>-0.65425117004680455</v>
      </c>
    </row>
    <row r="17356" spans="1:4" x14ac:dyDescent="0.3">
      <c r="A17356" s="4">
        <v>44771</v>
      </c>
      <c r="B17356" s="200">
        <v>20348.5</v>
      </c>
      <c r="C17356" s="201">
        <f t="shared" si="542"/>
        <v>20.348500000000001</v>
      </c>
      <c r="D17356" s="254">
        <f t="shared" si="543"/>
        <v>-0.143783921718732</v>
      </c>
    </row>
    <row r="17357" spans="1:4" x14ac:dyDescent="0.3">
      <c r="A17357" s="4">
        <v>44774</v>
      </c>
      <c r="B17357" s="200">
        <v>20263.3</v>
      </c>
      <c r="C17357" s="201">
        <f t="shared" si="542"/>
        <v>20.263300000000001</v>
      </c>
      <c r="D17357" s="254">
        <f t="shared" si="543"/>
        <v>-0.4187040813819265</v>
      </c>
    </row>
    <row r="17358" spans="1:4" x14ac:dyDescent="0.3">
      <c r="A17358" s="4">
        <v>44775</v>
      </c>
      <c r="B17358" s="200">
        <v>20515.2</v>
      </c>
      <c r="C17358" s="201">
        <f t="shared" si="542"/>
        <v>20.5152</v>
      </c>
      <c r="D17358" s="254">
        <f t="shared" si="543"/>
        <v>1.2431341390592987</v>
      </c>
    </row>
    <row r="17359" spans="1:4" x14ac:dyDescent="0.3">
      <c r="A17359" s="4">
        <v>44776</v>
      </c>
      <c r="B17359" s="200">
        <v>20630.5</v>
      </c>
      <c r="C17359" s="201">
        <f t="shared" si="542"/>
        <v>20.630500000000001</v>
      </c>
      <c r="D17359" s="254">
        <f t="shared" si="543"/>
        <v>0.56202230541257947</v>
      </c>
    </row>
    <row r="17360" spans="1:4" x14ac:dyDescent="0.3">
      <c r="A17360" s="4">
        <v>44777</v>
      </c>
      <c r="B17360" s="200">
        <v>20335.8</v>
      </c>
      <c r="C17360" s="201">
        <f t="shared" si="542"/>
        <v>20.335799999999999</v>
      </c>
      <c r="D17360" s="254">
        <f t="shared" si="543"/>
        <v>-1.4284675601657804</v>
      </c>
    </row>
    <row r="17361" spans="1:4" x14ac:dyDescent="0.3">
      <c r="A17361" s="4">
        <v>44778</v>
      </c>
      <c r="B17361" s="200">
        <v>20401</v>
      </c>
      <c r="C17361" s="201">
        <f t="shared" si="542"/>
        <v>20.401</v>
      </c>
      <c r="D17361" s="254">
        <f t="shared" si="543"/>
        <v>0.32061684320263684</v>
      </c>
    </row>
    <row r="17362" spans="1:4" x14ac:dyDescent="0.3">
      <c r="A17362" s="4">
        <v>44781</v>
      </c>
      <c r="B17362" s="200">
        <v>20278.900000000001</v>
      </c>
      <c r="C17362" s="201">
        <f t="shared" si="542"/>
        <v>20.2789</v>
      </c>
      <c r="D17362" s="254">
        <f t="shared" si="543"/>
        <v>-0.59850007352579837</v>
      </c>
    </row>
    <row r="17363" spans="1:4" x14ac:dyDescent="0.3">
      <c r="A17363" s="4">
        <v>44782</v>
      </c>
      <c r="B17363" s="200">
        <v>20271.5</v>
      </c>
      <c r="C17363" s="201">
        <f t="shared" si="542"/>
        <v>20.2715</v>
      </c>
      <c r="D17363" s="254">
        <f t="shared" si="543"/>
        <v>-3.6491131175764302E-2</v>
      </c>
    </row>
    <row r="17364" spans="1:4" x14ac:dyDescent="0.3">
      <c r="A17364" s="4">
        <v>44783</v>
      </c>
      <c r="B17364" s="200">
        <v>19956.2</v>
      </c>
      <c r="C17364" s="201">
        <f t="shared" si="542"/>
        <v>19.956199999999999</v>
      </c>
      <c r="D17364" s="254">
        <f t="shared" si="543"/>
        <v>-1.5553856399378452</v>
      </c>
    </row>
    <row r="17365" spans="1:4" x14ac:dyDescent="0.3">
      <c r="A17365" s="4">
        <v>44784</v>
      </c>
      <c r="B17365" s="200">
        <v>19959.5</v>
      </c>
      <c r="C17365" s="201">
        <f t="shared" si="542"/>
        <v>19.959499999999998</v>
      </c>
      <c r="D17365" s="254">
        <f t="shared" si="543"/>
        <v>1.6536214309326169E-2</v>
      </c>
    </row>
    <row r="17366" spans="1:4" x14ac:dyDescent="0.3">
      <c r="A17366" s="4">
        <v>44785</v>
      </c>
      <c r="B17366" s="200">
        <v>19874</v>
      </c>
      <c r="C17366" s="201">
        <f t="shared" si="542"/>
        <v>19.873999999999999</v>
      </c>
      <c r="D17366" s="254">
        <f t="shared" si="543"/>
        <v>-0.42836744407425131</v>
      </c>
    </row>
    <row r="17367" spans="1:4" x14ac:dyDescent="0.3">
      <c r="A17367" s="4">
        <v>44788</v>
      </c>
      <c r="B17367" s="200">
        <v>19861.8</v>
      </c>
      <c r="C17367" s="201">
        <f t="shared" si="542"/>
        <v>19.861799999999999</v>
      </c>
      <c r="D17367" s="254">
        <f t="shared" si="543"/>
        <v>-6.1386736439572598E-2</v>
      </c>
    </row>
    <row r="17368" spans="1:4" x14ac:dyDescent="0.3">
      <c r="A17368" s="4">
        <v>44789</v>
      </c>
      <c r="B17368" s="200">
        <v>19930.3</v>
      </c>
      <c r="C17368" s="201">
        <f t="shared" si="542"/>
        <v>19.930299999999999</v>
      </c>
      <c r="D17368" s="254">
        <f t="shared" si="543"/>
        <v>0.34488314251477359</v>
      </c>
    </row>
    <row r="17369" spans="1:4" x14ac:dyDescent="0.3">
      <c r="A17369" s="4">
        <v>44790</v>
      </c>
      <c r="B17369" s="200">
        <v>20038.699999999997</v>
      </c>
      <c r="C17369" s="201">
        <f t="shared" si="542"/>
        <v>20.038699999999999</v>
      </c>
      <c r="D17369" s="254">
        <f t="shared" si="543"/>
        <v>0.54389547573292507</v>
      </c>
    </row>
    <row r="17370" spans="1:4" x14ac:dyDescent="0.3">
      <c r="A17370" s="4">
        <v>44791</v>
      </c>
      <c r="B17370" s="200">
        <v>20083.5</v>
      </c>
      <c r="C17370" s="201">
        <f t="shared" si="542"/>
        <v>20.083500000000001</v>
      </c>
      <c r="D17370" s="254">
        <f t="shared" si="543"/>
        <v>0.22356739708664364</v>
      </c>
    </row>
    <row r="17371" spans="1:4" x14ac:dyDescent="0.3">
      <c r="A17371" s="4">
        <v>44792</v>
      </c>
      <c r="B17371" s="200">
        <v>20195.699999999997</v>
      </c>
      <c r="C17371" s="201">
        <f t="shared" si="542"/>
        <v>20.195699999999999</v>
      </c>
      <c r="D17371" s="254">
        <f t="shared" si="543"/>
        <v>0.55866756292477504</v>
      </c>
    </row>
    <row r="17372" spans="1:4" x14ac:dyDescent="0.3">
      <c r="A17372" s="4">
        <v>44795</v>
      </c>
      <c r="B17372" s="200">
        <v>20159.8</v>
      </c>
      <c r="C17372" s="201">
        <f t="shared" si="542"/>
        <v>20.159800000000001</v>
      </c>
      <c r="D17372" s="254">
        <f t="shared" si="543"/>
        <v>-0.17776061240758478</v>
      </c>
    </row>
    <row r="17373" spans="1:4" x14ac:dyDescent="0.3">
      <c r="A17373" s="4">
        <v>44796</v>
      </c>
      <c r="B17373" s="200">
        <v>19998.2</v>
      </c>
      <c r="C17373" s="201">
        <f t="shared" si="542"/>
        <v>19.998200000000001</v>
      </c>
      <c r="D17373" s="254">
        <f t="shared" si="543"/>
        <v>-0.80159525392116127</v>
      </c>
    </row>
    <row r="17374" spans="1:4" x14ac:dyDescent="0.3">
      <c r="A17374" s="4">
        <v>44797</v>
      </c>
      <c r="B17374" s="200">
        <v>19919.8</v>
      </c>
      <c r="C17374" s="201">
        <f t="shared" si="542"/>
        <v>19.919799999999999</v>
      </c>
      <c r="D17374" s="254">
        <f t="shared" si="543"/>
        <v>-0.39203528317549585</v>
      </c>
    </row>
    <row r="17375" spans="1:4" x14ac:dyDescent="0.3">
      <c r="A17375" s="4">
        <v>44798</v>
      </c>
      <c r="B17375" s="200">
        <v>19943.7</v>
      </c>
      <c r="C17375" s="201">
        <f t="shared" si="542"/>
        <v>19.9437</v>
      </c>
      <c r="D17375" s="254">
        <f t="shared" si="543"/>
        <v>0.11998112430848806</v>
      </c>
    </row>
    <row r="17376" spans="1:4" x14ac:dyDescent="0.3">
      <c r="A17376" s="4">
        <v>44799</v>
      </c>
      <c r="B17376" s="200">
        <v>19926.8</v>
      </c>
      <c r="C17376" s="201">
        <f t="shared" si="542"/>
        <v>19.9268</v>
      </c>
      <c r="D17376" s="254">
        <f t="shared" si="543"/>
        <v>-8.4738538987261247E-2</v>
      </c>
    </row>
    <row r="17377" spans="1:4" x14ac:dyDescent="0.3">
      <c r="A17377" s="4">
        <v>44802</v>
      </c>
      <c r="B17377" s="200">
        <v>19994.5</v>
      </c>
      <c r="C17377" s="201">
        <f t="shared" si="542"/>
        <v>19.994499999999999</v>
      </c>
      <c r="D17377" s="254">
        <f t="shared" si="543"/>
        <v>0.33974346106750986</v>
      </c>
    </row>
    <row r="17378" spans="1:4" x14ac:dyDescent="0.3">
      <c r="A17378" s="4">
        <v>44803</v>
      </c>
      <c r="B17378" s="200">
        <v>20146.5</v>
      </c>
      <c r="C17378" s="201">
        <f t="shared" si="542"/>
        <v>20.1465</v>
      </c>
      <c r="D17378" s="254">
        <f t="shared" si="543"/>
        <v>0.76020905749081269</v>
      </c>
    </row>
    <row r="17379" spans="1:4" x14ac:dyDescent="0.3">
      <c r="A17379" s="4">
        <v>44804</v>
      </c>
      <c r="B17379" s="200">
        <v>20096.2</v>
      </c>
      <c r="C17379" s="201">
        <f t="shared" si="542"/>
        <v>20.0962</v>
      </c>
      <c r="D17379" s="254">
        <f t="shared" si="543"/>
        <v>-0.24967115876206591</v>
      </c>
    </row>
    <row r="17380" spans="1:4" x14ac:dyDescent="0.3">
      <c r="A17380" s="4">
        <v>44805</v>
      </c>
      <c r="B17380" s="200">
        <v>20247.3</v>
      </c>
      <c r="C17380" s="201">
        <f t="shared" si="542"/>
        <v>20.247299999999999</v>
      </c>
      <c r="D17380" s="254">
        <f t="shared" si="543"/>
        <v>0.7518834406504693</v>
      </c>
    </row>
    <row r="17381" spans="1:4" x14ac:dyDescent="0.3">
      <c r="A17381" s="4">
        <v>44806</v>
      </c>
      <c r="B17381" s="200">
        <v>19975.3</v>
      </c>
      <c r="C17381" s="201">
        <f t="shared" si="542"/>
        <v>19.975300000000001</v>
      </c>
      <c r="D17381" s="254">
        <f t="shared" si="543"/>
        <v>-1.3433889950758893</v>
      </c>
    </row>
    <row r="17382" spans="1:4" x14ac:dyDescent="0.3">
      <c r="A17382" s="4">
        <v>44809</v>
      </c>
      <c r="B17382" s="200">
        <v>19962</v>
      </c>
      <c r="C17382" s="201">
        <f t="shared" si="542"/>
        <v>19.962</v>
      </c>
      <c r="D17382" s="254">
        <f t="shared" si="543"/>
        <v>-6.6582229052880582E-2</v>
      </c>
    </row>
    <row r="17383" spans="1:4" x14ac:dyDescent="0.3">
      <c r="A17383" s="4">
        <v>44810</v>
      </c>
      <c r="B17383" s="200">
        <v>20138</v>
      </c>
      <c r="C17383" s="201">
        <f t="shared" si="542"/>
        <v>20.138000000000002</v>
      </c>
      <c r="D17383" s="254">
        <f t="shared" si="543"/>
        <v>0.88167518284740787</v>
      </c>
    </row>
    <row r="17384" spans="1:4" x14ac:dyDescent="0.3">
      <c r="A17384" s="4">
        <v>44811</v>
      </c>
      <c r="B17384" s="200">
        <v>20029.699999999997</v>
      </c>
      <c r="C17384" s="201">
        <f t="shared" si="542"/>
        <v>20.029699999999998</v>
      </c>
      <c r="D17384" s="254">
        <f t="shared" si="543"/>
        <v>-0.53778925414640355</v>
      </c>
    </row>
    <row r="17385" spans="1:4" x14ac:dyDescent="0.3">
      <c r="A17385" s="4">
        <v>44812</v>
      </c>
      <c r="B17385" s="200">
        <v>20020.3</v>
      </c>
      <c r="C17385" s="201">
        <f t="shared" si="542"/>
        <v>20.020299999999999</v>
      </c>
      <c r="D17385" s="254">
        <f t="shared" si="543"/>
        <v>-4.6930308491877071E-2</v>
      </c>
    </row>
    <row r="17386" spans="1:4" x14ac:dyDescent="0.3">
      <c r="A17386" s="4">
        <v>44813</v>
      </c>
      <c r="B17386" s="200">
        <v>19902.7</v>
      </c>
      <c r="C17386" s="201">
        <f t="shared" si="542"/>
        <v>19.902699999999999</v>
      </c>
      <c r="D17386" s="254">
        <f t="shared" si="543"/>
        <v>-0.58740378515805824</v>
      </c>
    </row>
    <row r="17387" spans="1:4" x14ac:dyDescent="0.3">
      <c r="A17387" s="4">
        <v>44816</v>
      </c>
      <c r="B17387" s="200">
        <v>19795.7</v>
      </c>
      <c r="C17387" s="201">
        <f t="shared" si="542"/>
        <v>19.7957</v>
      </c>
      <c r="D17387" s="254">
        <f t="shared" si="543"/>
        <v>-0.53761549940459785</v>
      </c>
    </row>
    <row r="17388" spans="1:4" x14ac:dyDescent="0.3">
      <c r="A17388" s="4">
        <v>44817</v>
      </c>
      <c r="B17388" s="200">
        <v>20055</v>
      </c>
      <c r="C17388" s="201">
        <f t="shared" si="542"/>
        <v>20.055</v>
      </c>
      <c r="D17388" s="254">
        <f t="shared" si="543"/>
        <v>1.3098804285779142</v>
      </c>
    </row>
    <row r="17389" spans="1:4" x14ac:dyDescent="0.3">
      <c r="A17389" s="4">
        <v>44818</v>
      </c>
      <c r="B17389" s="200">
        <v>19976.8</v>
      </c>
      <c r="C17389" s="201">
        <f t="shared" si="542"/>
        <v>19.976800000000001</v>
      </c>
      <c r="D17389" s="254">
        <f t="shared" si="543"/>
        <v>-0.38992769882822964</v>
      </c>
    </row>
    <row r="17390" spans="1:4" x14ac:dyDescent="0.3">
      <c r="A17390" s="4">
        <v>44819</v>
      </c>
      <c r="B17390" s="200">
        <v>20052.5</v>
      </c>
      <c r="C17390" s="201">
        <f t="shared" si="542"/>
        <v>20.052499999999998</v>
      </c>
      <c r="D17390" s="254">
        <f t="shared" si="543"/>
        <v>0.37893956990109334</v>
      </c>
    </row>
    <row r="17391" spans="1:4" x14ac:dyDescent="0.3">
      <c r="A17391" s="4">
        <v>44823</v>
      </c>
      <c r="B17391" s="200">
        <v>19994.3</v>
      </c>
      <c r="C17391" s="201">
        <f t="shared" si="542"/>
        <v>19.994299999999999</v>
      </c>
      <c r="D17391" s="254">
        <f t="shared" si="543"/>
        <v>-0.29023812492208201</v>
      </c>
    </row>
    <row r="17392" spans="1:4" x14ac:dyDescent="0.3">
      <c r="A17392" s="4">
        <v>44824</v>
      </c>
      <c r="B17392" s="200">
        <v>20000</v>
      </c>
      <c r="C17392" s="201">
        <f t="shared" si="542"/>
        <v>20</v>
      </c>
      <c r="D17392" s="254">
        <f t="shared" si="543"/>
        <v>2.8508124815584956E-2</v>
      </c>
    </row>
    <row r="17393" spans="1:4" x14ac:dyDescent="0.3">
      <c r="A17393" s="4">
        <v>44825</v>
      </c>
      <c r="B17393" s="200">
        <v>20002.7</v>
      </c>
      <c r="C17393" s="201">
        <f t="shared" si="542"/>
        <v>20.002700000000001</v>
      </c>
      <c r="D17393" s="254">
        <f t="shared" si="543"/>
        <v>1.3499999999999623E-2</v>
      </c>
    </row>
    <row r="17394" spans="1:4" x14ac:dyDescent="0.3">
      <c r="A17394" s="4">
        <v>44826</v>
      </c>
      <c r="B17394" s="200">
        <v>19960.8</v>
      </c>
      <c r="C17394" s="201">
        <f t="shared" si="542"/>
        <v>19.960799999999999</v>
      </c>
      <c r="D17394" s="254">
        <f t="shared" si="543"/>
        <v>-0.20947172131763336</v>
      </c>
    </row>
    <row r="17395" spans="1:4" x14ac:dyDescent="0.3">
      <c r="A17395" s="4">
        <v>44827</v>
      </c>
      <c r="B17395" s="200">
        <v>20162.7</v>
      </c>
      <c r="C17395" s="201">
        <f t="shared" si="542"/>
        <v>20.162700000000001</v>
      </c>
      <c r="D17395" s="254">
        <f t="shared" si="543"/>
        <v>1.011482505711192</v>
      </c>
    </row>
    <row r="17396" spans="1:4" x14ac:dyDescent="0.3">
      <c r="A17396" s="4">
        <v>44830</v>
      </c>
      <c r="B17396" s="200">
        <v>20351.7</v>
      </c>
      <c r="C17396" s="201">
        <f t="shared" si="542"/>
        <v>20.351700000000001</v>
      </c>
      <c r="D17396" s="254">
        <f t="shared" si="543"/>
        <v>0.93737445877783987</v>
      </c>
    </row>
    <row r="17397" spans="1:4" x14ac:dyDescent="0.3">
      <c r="A17397" s="4">
        <v>44831</v>
      </c>
      <c r="B17397" s="200">
        <v>20357</v>
      </c>
      <c r="C17397" s="201">
        <f t="shared" si="542"/>
        <v>20.356999999999999</v>
      </c>
      <c r="D17397" s="254">
        <f t="shared" si="543"/>
        <v>2.6042050541219552E-2</v>
      </c>
    </row>
    <row r="17398" spans="1:4" x14ac:dyDescent="0.3">
      <c r="A17398" s="4">
        <v>44832</v>
      </c>
      <c r="B17398" s="200">
        <v>20305.800000000003</v>
      </c>
      <c r="C17398" s="201">
        <f t="shared" si="542"/>
        <v>20.305800000000001</v>
      </c>
      <c r="D17398" s="254">
        <f t="shared" si="543"/>
        <v>-0.25151053691603309</v>
      </c>
    </row>
    <row r="17399" spans="1:4" x14ac:dyDescent="0.3">
      <c r="A17399" s="4">
        <v>44833</v>
      </c>
      <c r="B17399" s="200">
        <v>20192.699999999997</v>
      </c>
      <c r="C17399" s="201">
        <f t="shared" si="542"/>
        <v>20.192699999999999</v>
      </c>
      <c r="D17399" s="254">
        <f t="shared" si="543"/>
        <v>-0.556983718937476</v>
      </c>
    </row>
    <row r="17400" spans="1:4" x14ac:dyDescent="0.3">
      <c r="A17400" s="4">
        <v>44834</v>
      </c>
      <c r="B17400" s="200">
        <v>20092.5</v>
      </c>
      <c r="C17400" s="201">
        <f t="shared" si="542"/>
        <v>20.092500000000001</v>
      </c>
      <c r="D17400" s="254">
        <f t="shared" si="543"/>
        <v>-0.49621893060362021</v>
      </c>
    </row>
    <row r="17401" spans="1:4" x14ac:dyDescent="0.3">
      <c r="A17401" s="4">
        <v>44837</v>
      </c>
      <c r="B17401" s="200">
        <v>20000.800000000003</v>
      </c>
      <c r="C17401" s="201">
        <f t="shared" si="542"/>
        <v>20.000800000000002</v>
      </c>
      <c r="D17401" s="254">
        <f t="shared" si="543"/>
        <v>-0.45638919995021343</v>
      </c>
    </row>
    <row r="17402" spans="1:4" x14ac:dyDescent="0.3">
      <c r="A17402" s="4">
        <v>44838</v>
      </c>
      <c r="B17402" s="200">
        <v>19969.8</v>
      </c>
      <c r="C17402" s="201">
        <f t="shared" si="542"/>
        <v>19.969799999999999</v>
      </c>
      <c r="D17402" s="254">
        <f t="shared" si="543"/>
        <v>-0.15499380024800447</v>
      </c>
    </row>
    <row r="17403" spans="1:4" x14ac:dyDescent="0.3">
      <c r="A17403" s="4">
        <v>44839</v>
      </c>
      <c r="B17403" s="200">
        <v>20126.7</v>
      </c>
      <c r="C17403" s="201">
        <f t="shared" si="542"/>
        <v>20.1267</v>
      </c>
      <c r="D17403" s="254">
        <f t="shared" si="543"/>
        <v>0.78568638644354039</v>
      </c>
    </row>
    <row r="17404" spans="1:4" x14ac:dyDescent="0.3">
      <c r="A17404" s="4">
        <v>44840</v>
      </c>
      <c r="B17404" s="200">
        <v>20108.699999999997</v>
      </c>
      <c r="C17404" s="201">
        <f t="shared" si="542"/>
        <v>20.108699999999995</v>
      </c>
      <c r="D17404" s="254">
        <f t="shared" si="543"/>
        <v>-8.9433439162922568E-2</v>
      </c>
    </row>
    <row r="17405" spans="1:4" x14ac:dyDescent="0.3">
      <c r="A17405" s="4">
        <v>44841</v>
      </c>
      <c r="B17405" s="200">
        <v>20050.2</v>
      </c>
      <c r="C17405" s="201">
        <f t="shared" si="542"/>
        <v>20.0502</v>
      </c>
      <c r="D17405" s="254">
        <f t="shared" si="543"/>
        <v>-0.2909188560175302</v>
      </c>
    </row>
    <row r="17406" spans="1:4" x14ac:dyDescent="0.3">
      <c r="A17406" s="4">
        <v>44844</v>
      </c>
      <c r="B17406" s="200">
        <v>19975.2</v>
      </c>
      <c r="C17406" s="201">
        <f t="shared" si="542"/>
        <v>19.975200000000001</v>
      </c>
      <c r="D17406" s="254">
        <f t="shared" si="543"/>
        <v>-0.3740611066223809</v>
      </c>
    </row>
    <row r="17407" spans="1:4" x14ac:dyDescent="0.3">
      <c r="A17407" s="4">
        <v>44845</v>
      </c>
      <c r="B17407" s="200">
        <v>19965.2</v>
      </c>
      <c r="C17407" s="201">
        <f t="shared" si="542"/>
        <v>19.965199999999999</v>
      </c>
      <c r="D17407" s="254">
        <f t="shared" si="543"/>
        <v>-5.0062076975454506E-2</v>
      </c>
    </row>
    <row r="17408" spans="1:4" x14ac:dyDescent="0.3">
      <c r="A17408" s="4">
        <v>44846</v>
      </c>
      <c r="B17408" s="200">
        <v>20035.2</v>
      </c>
      <c r="C17408" s="201">
        <f t="shared" si="542"/>
        <v>20.0352</v>
      </c>
      <c r="D17408" s="254">
        <f t="shared" si="543"/>
        <v>0.35061006150702845</v>
      </c>
    </row>
    <row r="17409" spans="1:4" x14ac:dyDescent="0.3">
      <c r="A17409" s="4">
        <v>44847</v>
      </c>
      <c r="B17409" s="200">
        <v>20039.8</v>
      </c>
      <c r="C17409" s="201">
        <f t="shared" si="542"/>
        <v>20.0398</v>
      </c>
      <c r="D17409" s="254">
        <f t="shared" si="543"/>
        <v>2.2959591119620093E-2</v>
      </c>
    </row>
    <row r="17410" spans="1:4" x14ac:dyDescent="0.3">
      <c r="A17410" s="4">
        <v>44848</v>
      </c>
      <c r="B17410" s="200">
        <v>20083.8</v>
      </c>
      <c r="C17410" s="201">
        <f t="shared" si="542"/>
        <v>20.0838</v>
      </c>
      <c r="D17410" s="254">
        <f t="shared" si="543"/>
        <v>0.21956306949171278</v>
      </c>
    </row>
    <row r="17411" spans="1:4" x14ac:dyDescent="0.3">
      <c r="A17411" s="4">
        <v>44851</v>
      </c>
      <c r="B17411" s="200">
        <v>19991.3</v>
      </c>
      <c r="C17411" s="201">
        <f t="shared" si="542"/>
        <v>19.991299999999999</v>
      </c>
      <c r="D17411" s="254">
        <f t="shared" si="543"/>
        <v>-0.46057021081667981</v>
      </c>
    </row>
    <row r="17412" spans="1:4" x14ac:dyDescent="0.3">
      <c r="A17412" s="4">
        <v>44852</v>
      </c>
      <c r="B17412" s="200">
        <v>20020.7</v>
      </c>
      <c r="C17412" s="201">
        <f t="shared" si="542"/>
        <v>20.020700000000001</v>
      </c>
      <c r="D17412" s="254">
        <f t="shared" si="543"/>
        <v>0.14706397282819861</v>
      </c>
    </row>
    <row r="17413" spans="1:4" x14ac:dyDescent="0.3">
      <c r="A17413" s="4">
        <v>44853</v>
      </c>
      <c r="B17413" s="200">
        <v>20127.199999999997</v>
      </c>
      <c r="C17413" s="201">
        <f t="shared" si="542"/>
        <v>20.127199999999998</v>
      </c>
      <c r="D17413" s="254">
        <f t="shared" si="543"/>
        <v>0.53194943233751957</v>
      </c>
    </row>
    <row r="17414" spans="1:4" x14ac:dyDescent="0.3">
      <c r="A17414" s="4">
        <v>44854</v>
      </c>
      <c r="B17414" s="200">
        <v>20044.8</v>
      </c>
      <c r="C17414" s="201">
        <f t="shared" ref="C17414:C17477" si="544">B17414/1000</f>
        <v>20.044799999999999</v>
      </c>
      <c r="D17414" s="254">
        <f t="shared" si="543"/>
        <v>-0.40939623991413931</v>
      </c>
    </row>
    <row r="17415" spans="1:4" x14ac:dyDescent="0.3">
      <c r="A17415" s="4">
        <v>44855</v>
      </c>
      <c r="B17415" s="200">
        <v>19964.7</v>
      </c>
      <c r="C17415" s="201">
        <f t="shared" si="544"/>
        <v>19.964700000000001</v>
      </c>
      <c r="D17415" s="254">
        <f t="shared" ref="D17415:D17478" si="545">((B17415/B17414)-1)*100</f>
        <v>-0.3996048850574585</v>
      </c>
    </row>
    <row r="17416" spans="1:4" x14ac:dyDescent="0.3">
      <c r="A17416" s="4">
        <v>44858</v>
      </c>
      <c r="B17416" s="200">
        <v>19953.5</v>
      </c>
      <c r="C17416" s="201">
        <f t="shared" si="544"/>
        <v>19.953499999999998</v>
      </c>
      <c r="D17416" s="254">
        <f t="shared" si="545"/>
        <v>-5.6099014761057386E-2</v>
      </c>
    </row>
    <row r="17417" spans="1:4" x14ac:dyDescent="0.3">
      <c r="A17417" s="4">
        <v>44859</v>
      </c>
      <c r="B17417" s="200">
        <v>19871.2</v>
      </c>
      <c r="C17417" s="201">
        <f t="shared" si="544"/>
        <v>19.871200000000002</v>
      </c>
      <c r="D17417" s="254">
        <f t="shared" si="545"/>
        <v>-0.41245896709850571</v>
      </c>
    </row>
    <row r="17418" spans="1:4" x14ac:dyDescent="0.3">
      <c r="A17418" s="4">
        <v>44860</v>
      </c>
      <c r="B17418" s="200">
        <v>19855.3</v>
      </c>
      <c r="C17418" s="201">
        <f t="shared" si="544"/>
        <v>19.8553</v>
      </c>
      <c r="D17418" s="254">
        <f t="shared" si="545"/>
        <v>-8.0015298522495559E-2</v>
      </c>
    </row>
    <row r="17419" spans="1:4" x14ac:dyDescent="0.3">
      <c r="A17419" s="4">
        <v>44861</v>
      </c>
      <c r="B17419" s="200">
        <v>19836.5</v>
      </c>
      <c r="C17419" s="201">
        <f t="shared" si="544"/>
        <v>19.836500000000001</v>
      </c>
      <c r="D17419" s="254">
        <f t="shared" si="545"/>
        <v>-9.4685046310050147E-2</v>
      </c>
    </row>
    <row r="17420" spans="1:4" x14ac:dyDescent="0.3">
      <c r="A17420" s="4">
        <v>44862</v>
      </c>
      <c r="B17420" s="200">
        <v>19830.300000000003</v>
      </c>
      <c r="C17420" s="201">
        <f t="shared" si="544"/>
        <v>19.830300000000001</v>
      </c>
      <c r="D17420" s="254">
        <f t="shared" si="545"/>
        <v>-3.1255513825512171E-2</v>
      </c>
    </row>
    <row r="17421" spans="1:4" x14ac:dyDescent="0.3">
      <c r="A17421" s="4">
        <v>44865</v>
      </c>
      <c r="B17421" s="200">
        <v>19824.5</v>
      </c>
      <c r="C17421" s="201">
        <f t="shared" si="544"/>
        <v>19.8245</v>
      </c>
      <c r="D17421" s="254">
        <f t="shared" si="545"/>
        <v>-2.9248170728646272E-2</v>
      </c>
    </row>
    <row r="17422" spans="1:4" x14ac:dyDescent="0.3">
      <c r="A17422" s="4">
        <v>44866</v>
      </c>
      <c r="B17422" s="200">
        <v>19746.300000000003</v>
      </c>
      <c r="C17422" s="201">
        <f t="shared" si="544"/>
        <v>19.746300000000002</v>
      </c>
      <c r="D17422" s="254">
        <f t="shared" si="545"/>
        <v>-0.39446139877422626</v>
      </c>
    </row>
    <row r="17423" spans="1:4" x14ac:dyDescent="0.3">
      <c r="A17423" s="4">
        <v>44868</v>
      </c>
      <c r="B17423" s="200">
        <v>19667.3</v>
      </c>
      <c r="C17423" s="201">
        <f t="shared" si="544"/>
        <v>19.667300000000001</v>
      </c>
      <c r="D17423" s="254">
        <f t="shared" si="545"/>
        <v>-0.40007495075028432</v>
      </c>
    </row>
    <row r="17424" spans="1:4" x14ac:dyDescent="0.3">
      <c r="A17424" s="4">
        <v>44869</v>
      </c>
      <c r="B17424" s="200">
        <v>19520.2</v>
      </c>
      <c r="C17424" s="201">
        <f t="shared" si="544"/>
        <v>19.520199999999999</v>
      </c>
      <c r="D17424" s="254">
        <f t="shared" si="545"/>
        <v>-0.74794201542661698</v>
      </c>
    </row>
    <row r="17425" spans="1:4" x14ac:dyDescent="0.3">
      <c r="A17425" s="4">
        <v>44872</v>
      </c>
      <c r="B17425" s="200">
        <v>19464.7</v>
      </c>
      <c r="C17425" s="201">
        <f t="shared" si="544"/>
        <v>19.464700000000001</v>
      </c>
      <c r="D17425" s="254">
        <f t="shared" si="545"/>
        <v>-0.28432085736826984</v>
      </c>
    </row>
    <row r="17426" spans="1:4" x14ac:dyDescent="0.3">
      <c r="A17426" s="4">
        <v>44873</v>
      </c>
      <c r="B17426" s="200">
        <v>19477.5</v>
      </c>
      <c r="C17426" s="201">
        <f t="shared" si="544"/>
        <v>19.477499999999999</v>
      </c>
      <c r="D17426" s="254">
        <f t="shared" si="545"/>
        <v>6.5760068226072832E-2</v>
      </c>
    </row>
    <row r="17427" spans="1:4" x14ac:dyDescent="0.3">
      <c r="A17427" s="4">
        <v>44874</v>
      </c>
      <c r="B17427" s="200">
        <v>19588.7</v>
      </c>
      <c r="C17427" s="201">
        <f t="shared" si="544"/>
        <v>19.588699999999999</v>
      </c>
      <c r="D17427" s="254">
        <f t="shared" si="545"/>
        <v>0.57091515851623864</v>
      </c>
    </row>
    <row r="17428" spans="1:4" x14ac:dyDescent="0.3">
      <c r="A17428" s="4">
        <v>44875</v>
      </c>
      <c r="B17428" s="200">
        <v>19394</v>
      </c>
      <c r="C17428" s="201">
        <f t="shared" si="544"/>
        <v>19.393999999999998</v>
      </c>
      <c r="D17428" s="254">
        <f t="shared" si="545"/>
        <v>-0.99394038399690521</v>
      </c>
    </row>
    <row r="17429" spans="1:4" x14ac:dyDescent="0.3">
      <c r="A17429" s="4">
        <v>44876</v>
      </c>
      <c r="B17429" s="200">
        <v>19535.3</v>
      </c>
      <c r="C17429" s="201">
        <f t="shared" si="544"/>
        <v>19.535299999999999</v>
      </c>
      <c r="D17429" s="254">
        <f t="shared" si="545"/>
        <v>0.7285758482004745</v>
      </c>
    </row>
    <row r="17430" spans="1:4" x14ac:dyDescent="0.3">
      <c r="A17430" s="4">
        <v>44879</v>
      </c>
      <c r="B17430" s="200">
        <v>19401.5</v>
      </c>
      <c r="C17430" s="201">
        <f t="shared" si="544"/>
        <v>19.401499999999999</v>
      </c>
      <c r="D17430" s="254">
        <f t="shared" si="545"/>
        <v>-0.68491397623788863</v>
      </c>
    </row>
    <row r="17431" spans="1:4" x14ac:dyDescent="0.3">
      <c r="A17431" s="4">
        <v>44880</v>
      </c>
      <c r="B17431" s="200">
        <v>19381.8</v>
      </c>
      <c r="C17431" s="201">
        <f t="shared" si="544"/>
        <v>19.381799999999998</v>
      </c>
      <c r="D17431" s="254">
        <f t="shared" si="545"/>
        <v>-0.10153854083447822</v>
      </c>
    </row>
    <row r="17432" spans="1:4" x14ac:dyDescent="0.3">
      <c r="A17432" s="4">
        <v>44881</v>
      </c>
      <c r="B17432" s="200">
        <v>19313.7</v>
      </c>
      <c r="C17432" s="201">
        <f t="shared" si="544"/>
        <v>19.313700000000001</v>
      </c>
      <c r="D17432" s="254">
        <f t="shared" si="545"/>
        <v>-0.35136055474722649</v>
      </c>
    </row>
    <row r="17433" spans="1:4" x14ac:dyDescent="0.3">
      <c r="A17433" s="4">
        <v>44882</v>
      </c>
      <c r="B17433" s="200">
        <v>19433.3</v>
      </c>
      <c r="C17433" s="201">
        <f t="shared" si="544"/>
        <v>19.433299999999999</v>
      </c>
      <c r="D17433" s="254">
        <f t="shared" si="545"/>
        <v>0.61924954824812417</v>
      </c>
    </row>
    <row r="17434" spans="1:4" x14ac:dyDescent="0.3">
      <c r="A17434" s="4">
        <v>44883</v>
      </c>
      <c r="B17434" s="200">
        <v>19493</v>
      </c>
      <c r="C17434" s="201">
        <f t="shared" si="544"/>
        <v>19.492999999999999</v>
      </c>
      <c r="D17434" s="254">
        <f t="shared" si="545"/>
        <v>0.3072046435757203</v>
      </c>
    </row>
    <row r="17435" spans="1:4" x14ac:dyDescent="0.3">
      <c r="A17435" s="4">
        <v>44887</v>
      </c>
      <c r="B17435" s="200">
        <v>19466.7</v>
      </c>
      <c r="C17435" s="201">
        <f t="shared" si="544"/>
        <v>19.466699999999999</v>
      </c>
      <c r="D17435" s="254">
        <f t="shared" si="545"/>
        <v>-0.13492022777407131</v>
      </c>
    </row>
    <row r="17436" spans="1:4" x14ac:dyDescent="0.3">
      <c r="A17436" s="4">
        <v>44888</v>
      </c>
      <c r="B17436" s="200">
        <v>19368.300000000003</v>
      </c>
      <c r="C17436" s="201">
        <f t="shared" si="544"/>
        <v>19.368300000000001</v>
      </c>
      <c r="D17436" s="254">
        <f t="shared" si="545"/>
        <v>-0.50547858650925592</v>
      </c>
    </row>
    <row r="17437" spans="1:4" x14ac:dyDescent="0.3">
      <c r="A17437" s="4">
        <v>44889</v>
      </c>
      <c r="B17437" s="200">
        <v>19369.2</v>
      </c>
      <c r="C17437" s="201">
        <f t="shared" si="544"/>
        <v>19.369199999999999</v>
      </c>
      <c r="D17437" s="254">
        <f t="shared" si="545"/>
        <v>4.646768172733573E-3</v>
      </c>
    </row>
    <row r="17438" spans="1:4" x14ac:dyDescent="0.3">
      <c r="A17438" s="4">
        <v>44890</v>
      </c>
      <c r="B17438" s="200">
        <v>19339.300000000003</v>
      </c>
      <c r="C17438" s="201">
        <f t="shared" si="544"/>
        <v>19.339300000000001</v>
      </c>
      <c r="D17438" s="254">
        <f t="shared" si="545"/>
        <v>-0.15436879168988504</v>
      </c>
    </row>
    <row r="17439" spans="1:4" x14ac:dyDescent="0.3">
      <c r="A17439" s="4">
        <v>44893</v>
      </c>
      <c r="B17439" s="200">
        <v>19325</v>
      </c>
      <c r="C17439" s="201">
        <f t="shared" si="544"/>
        <v>19.324999999999999</v>
      </c>
      <c r="D17439" s="254">
        <f t="shared" si="545"/>
        <v>-7.3942696995255019E-2</v>
      </c>
    </row>
    <row r="17440" spans="1:4" x14ac:dyDescent="0.3">
      <c r="A17440" s="4">
        <v>44894</v>
      </c>
      <c r="B17440" s="200">
        <v>19216</v>
      </c>
      <c r="C17440" s="201">
        <f t="shared" si="544"/>
        <v>19.216000000000001</v>
      </c>
      <c r="D17440" s="254">
        <f t="shared" si="545"/>
        <v>-0.56403622250970065</v>
      </c>
    </row>
    <row r="17441" spans="1:4" x14ac:dyDescent="0.3">
      <c r="A17441" s="4">
        <v>44895</v>
      </c>
      <c r="B17441" s="200">
        <v>19396.5</v>
      </c>
      <c r="C17441" s="201">
        <f t="shared" si="544"/>
        <v>19.3965</v>
      </c>
      <c r="D17441" s="254">
        <f t="shared" si="545"/>
        <v>0.93932139883430299</v>
      </c>
    </row>
    <row r="17442" spans="1:4" x14ac:dyDescent="0.3">
      <c r="A17442" s="4">
        <v>44896</v>
      </c>
      <c r="B17442" s="200">
        <v>19143.3</v>
      </c>
      <c r="C17442" s="201">
        <f t="shared" si="544"/>
        <v>19.1433</v>
      </c>
      <c r="D17442" s="254">
        <f t="shared" si="545"/>
        <v>-1.305390147707064</v>
      </c>
    </row>
    <row r="17443" spans="1:4" x14ac:dyDescent="0.3">
      <c r="A17443" s="4">
        <v>44897</v>
      </c>
      <c r="B17443" s="200">
        <v>19342.199999999997</v>
      </c>
      <c r="C17443" s="201">
        <f t="shared" si="544"/>
        <v>19.342199999999998</v>
      </c>
      <c r="D17443" s="254">
        <f t="shared" si="545"/>
        <v>1.0390058140445912</v>
      </c>
    </row>
    <row r="17444" spans="1:4" x14ac:dyDescent="0.3">
      <c r="A17444" s="4">
        <v>44900</v>
      </c>
      <c r="B17444" s="200">
        <v>19756.699999999997</v>
      </c>
      <c r="C17444" s="201">
        <f t="shared" si="544"/>
        <v>19.756699999999999</v>
      </c>
      <c r="D17444" s="254">
        <f t="shared" si="545"/>
        <v>2.1429827010371216</v>
      </c>
    </row>
    <row r="17445" spans="1:4" x14ac:dyDescent="0.3">
      <c r="A17445" s="4">
        <v>44901</v>
      </c>
      <c r="B17445" s="200">
        <v>19803</v>
      </c>
      <c r="C17445" s="201">
        <f t="shared" si="544"/>
        <v>19.803000000000001</v>
      </c>
      <c r="D17445" s="254">
        <f t="shared" si="545"/>
        <v>0.23435087843619584</v>
      </c>
    </row>
    <row r="17446" spans="1:4" x14ac:dyDescent="0.3">
      <c r="A17446" s="4">
        <v>44902</v>
      </c>
      <c r="B17446" s="200">
        <v>19697.7</v>
      </c>
      <c r="C17446" s="201">
        <f t="shared" si="544"/>
        <v>19.697700000000001</v>
      </c>
      <c r="D17446" s="254">
        <f t="shared" si="545"/>
        <v>-0.53173761551279508</v>
      </c>
    </row>
    <row r="17447" spans="1:4" x14ac:dyDescent="0.3">
      <c r="A17447" s="4">
        <v>44903</v>
      </c>
      <c r="B17447" s="200">
        <v>19673.2</v>
      </c>
      <c r="C17447" s="201">
        <f t="shared" si="544"/>
        <v>19.673200000000001</v>
      </c>
      <c r="D17447" s="254">
        <f t="shared" si="545"/>
        <v>-0.12438000375678548</v>
      </c>
    </row>
    <row r="17448" spans="1:4" x14ac:dyDescent="0.3">
      <c r="A17448" s="4">
        <v>44904</v>
      </c>
      <c r="B17448" s="200">
        <v>19819.199999999997</v>
      </c>
      <c r="C17448" s="201">
        <f t="shared" si="544"/>
        <v>19.819199999999999</v>
      </c>
      <c r="D17448" s="254">
        <f t="shared" si="545"/>
        <v>0.7421263444685966</v>
      </c>
    </row>
    <row r="17449" spans="1:4" x14ac:dyDescent="0.3">
      <c r="A17449" s="4">
        <v>44908</v>
      </c>
      <c r="B17449" s="200">
        <v>19645.800000000003</v>
      </c>
      <c r="C17449" s="201">
        <f t="shared" si="544"/>
        <v>19.645800000000001</v>
      </c>
      <c r="D17449" s="254">
        <f t="shared" si="545"/>
        <v>-0.87490917897793397</v>
      </c>
    </row>
    <row r="17450" spans="1:4" x14ac:dyDescent="0.3">
      <c r="A17450" s="4">
        <v>44909</v>
      </c>
      <c r="B17450" s="200">
        <v>19695.5</v>
      </c>
      <c r="C17450" s="201">
        <f t="shared" si="544"/>
        <v>19.695499999999999</v>
      </c>
      <c r="D17450" s="254">
        <f t="shared" si="545"/>
        <v>0.25298028077247459</v>
      </c>
    </row>
    <row r="17451" spans="1:4" x14ac:dyDescent="0.3">
      <c r="A17451" s="4">
        <v>44910</v>
      </c>
      <c r="B17451" s="200">
        <v>19796.3</v>
      </c>
      <c r="C17451" s="201">
        <f t="shared" si="544"/>
        <v>19.796299999999999</v>
      </c>
      <c r="D17451" s="254">
        <f t="shared" si="545"/>
        <v>0.51179203371327642</v>
      </c>
    </row>
    <row r="17452" spans="1:4" x14ac:dyDescent="0.3">
      <c r="A17452" s="4">
        <v>44911</v>
      </c>
      <c r="B17452" s="200">
        <v>19793.199999999997</v>
      </c>
      <c r="C17452" s="201">
        <f t="shared" si="544"/>
        <v>19.793199999999999</v>
      </c>
      <c r="D17452" s="254">
        <f t="shared" si="545"/>
        <v>-1.5659491925268387E-2</v>
      </c>
    </row>
    <row r="17453" spans="1:4" x14ac:dyDescent="0.3">
      <c r="A17453" s="4">
        <v>44914</v>
      </c>
      <c r="B17453" s="200">
        <v>19755.7</v>
      </c>
      <c r="C17453" s="201">
        <f t="shared" si="544"/>
        <v>19.755700000000001</v>
      </c>
      <c r="D17453" s="254">
        <f t="shared" si="545"/>
        <v>-0.18945900612329369</v>
      </c>
    </row>
    <row r="17454" spans="1:4" x14ac:dyDescent="0.3">
      <c r="A17454" s="4">
        <v>44915</v>
      </c>
      <c r="B17454" s="200">
        <v>19748.2</v>
      </c>
      <c r="C17454" s="201">
        <f t="shared" si="544"/>
        <v>19.748200000000001</v>
      </c>
      <c r="D17454" s="254">
        <f t="shared" si="545"/>
        <v>-3.7963726924383767E-2</v>
      </c>
    </row>
    <row r="17455" spans="1:4" x14ac:dyDescent="0.3">
      <c r="A17455" s="4">
        <v>44916</v>
      </c>
      <c r="B17455" s="200">
        <v>19693.2</v>
      </c>
      <c r="C17455" s="201">
        <f t="shared" si="544"/>
        <v>19.693200000000001</v>
      </c>
      <c r="D17455" s="254">
        <f t="shared" si="545"/>
        <v>-0.27850639551959544</v>
      </c>
    </row>
    <row r="17456" spans="1:4" x14ac:dyDescent="0.3">
      <c r="A17456" s="4">
        <v>44917</v>
      </c>
      <c r="B17456" s="200">
        <v>19574</v>
      </c>
      <c r="C17456" s="201">
        <f t="shared" si="544"/>
        <v>19.574000000000002</v>
      </c>
      <c r="D17456" s="254">
        <f t="shared" si="545"/>
        <v>-0.60528507302013423</v>
      </c>
    </row>
    <row r="17457" spans="1:4" x14ac:dyDescent="0.3">
      <c r="A17457" s="4">
        <v>44918</v>
      </c>
      <c r="B17457" s="200">
        <v>19428.7</v>
      </c>
      <c r="C17457" s="201">
        <f t="shared" si="544"/>
        <v>19.428699999999999</v>
      </c>
      <c r="D17457" s="254">
        <f t="shared" si="545"/>
        <v>-0.74231122918155812</v>
      </c>
    </row>
    <row r="17458" spans="1:4" x14ac:dyDescent="0.3">
      <c r="A17458" s="4">
        <v>44921</v>
      </c>
      <c r="B17458" s="200">
        <v>19398.3</v>
      </c>
      <c r="C17458" s="201">
        <f t="shared" si="544"/>
        <v>19.398299999999999</v>
      </c>
      <c r="D17458" s="254">
        <f t="shared" si="545"/>
        <v>-0.15646955277502927</v>
      </c>
    </row>
    <row r="17459" spans="1:4" x14ac:dyDescent="0.3">
      <c r="A17459" s="4">
        <v>44922</v>
      </c>
      <c r="B17459" s="200">
        <v>19440.7</v>
      </c>
      <c r="C17459" s="201">
        <f t="shared" si="544"/>
        <v>19.4407</v>
      </c>
      <c r="D17459" s="254">
        <f t="shared" si="545"/>
        <v>0.21857585458520123</v>
      </c>
    </row>
    <row r="17460" spans="1:4" x14ac:dyDescent="0.3">
      <c r="A17460" s="4">
        <v>44923</v>
      </c>
      <c r="B17460" s="200">
        <v>19414.3</v>
      </c>
      <c r="C17460" s="201">
        <f t="shared" si="544"/>
        <v>19.414300000000001</v>
      </c>
      <c r="D17460" s="254">
        <f t="shared" si="545"/>
        <v>-0.13579757930527458</v>
      </c>
    </row>
    <row r="17461" spans="1:4" x14ac:dyDescent="0.3">
      <c r="A17461" s="4">
        <v>44924</v>
      </c>
      <c r="B17461" s="200">
        <v>19361.5</v>
      </c>
      <c r="C17461" s="201">
        <f t="shared" si="544"/>
        <v>19.361499999999999</v>
      </c>
      <c r="D17461" s="254">
        <f t="shared" si="545"/>
        <v>-0.27196447979066507</v>
      </c>
    </row>
    <row r="17462" spans="1:4" x14ac:dyDescent="0.3">
      <c r="A17462" s="4">
        <v>44925</v>
      </c>
      <c r="B17462" s="200">
        <v>19471.5</v>
      </c>
      <c r="C17462" s="201">
        <f t="shared" si="544"/>
        <v>19.471499999999999</v>
      </c>
      <c r="D17462" s="254">
        <f t="shared" si="545"/>
        <v>0.56813779924076435</v>
      </c>
    </row>
    <row r="17463" spans="1:4" x14ac:dyDescent="0.3">
      <c r="A17463" s="4">
        <v>44928</v>
      </c>
      <c r="B17463" s="200">
        <v>19488.3</v>
      </c>
      <c r="C17463" s="201">
        <f t="shared" si="544"/>
        <v>19.488299999999999</v>
      </c>
      <c r="D17463" s="254">
        <f t="shared" si="545"/>
        <v>8.6279947615741648E-2</v>
      </c>
    </row>
    <row r="17464" spans="1:4" x14ac:dyDescent="0.3">
      <c r="A17464" s="4">
        <v>44929</v>
      </c>
      <c r="B17464" s="200">
        <v>19422</v>
      </c>
      <c r="C17464" s="201">
        <f t="shared" si="544"/>
        <v>19.422000000000001</v>
      </c>
      <c r="D17464" s="254">
        <f t="shared" si="545"/>
        <v>-0.34020412247347531</v>
      </c>
    </row>
    <row r="17465" spans="1:4" x14ac:dyDescent="0.3">
      <c r="A17465" s="4">
        <v>44930</v>
      </c>
      <c r="B17465" s="200">
        <v>19356.8</v>
      </c>
      <c r="C17465" s="201">
        <f t="shared" si="544"/>
        <v>19.3568</v>
      </c>
      <c r="D17465" s="254">
        <f t="shared" si="545"/>
        <v>-0.33570178148492058</v>
      </c>
    </row>
    <row r="17466" spans="1:4" x14ac:dyDescent="0.3">
      <c r="A17466" s="4">
        <v>44931</v>
      </c>
      <c r="B17466" s="200">
        <v>19367.2</v>
      </c>
      <c r="C17466" s="201">
        <f t="shared" si="544"/>
        <v>19.3672</v>
      </c>
      <c r="D17466" s="254">
        <f t="shared" si="545"/>
        <v>5.3727888907273424E-2</v>
      </c>
    </row>
    <row r="17467" spans="1:4" x14ac:dyDescent="0.3">
      <c r="A17467" s="4">
        <v>44932</v>
      </c>
      <c r="B17467" s="200">
        <v>19175.3</v>
      </c>
      <c r="C17467" s="201">
        <f t="shared" si="544"/>
        <v>19.1753</v>
      </c>
      <c r="D17467" s="254">
        <f t="shared" si="545"/>
        <v>-0.99085051014086156</v>
      </c>
    </row>
    <row r="17468" spans="1:4" x14ac:dyDescent="0.3">
      <c r="A17468" s="4">
        <v>44935</v>
      </c>
      <c r="B17468" s="200">
        <v>19164.8</v>
      </c>
      <c r="C17468" s="201">
        <f t="shared" si="544"/>
        <v>19.1648</v>
      </c>
      <c r="D17468" s="254">
        <f t="shared" si="545"/>
        <v>-5.4757943813132925E-2</v>
      </c>
    </row>
    <row r="17469" spans="1:4" x14ac:dyDescent="0.3">
      <c r="A17469" s="4">
        <v>44936</v>
      </c>
      <c r="B17469" s="200">
        <v>19110.800000000003</v>
      </c>
      <c r="C17469" s="201">
        <f t="shared" si="544"/>
        <v>19.110800000000005</v>
      </c>
      <c r="D17469" s="254">
        <f t="shared" si="545"/>
        <v>-0.28176657204873612</v>
      </c>
    </row>
    <row r="17470" spans="1:4" x14ac:dyDescent="0.3">
      <c r="A17470" s="4">
        <v>44937</v>
      </c>
      <c r="B17470" s="200">
        <v>19026</v>
      </c>
      <c r="C17470" s="201">
        <f t="shared" si="544"/>
        <v>19.026</v>
      </c>
      <c r="D17470" s="254">
        <f t="shared" si="545"/>
        <v>-0.44372815371414021</v>
      </c>
    </row>
    <row r="17471" spans="1:4" x14ac:dyDescent="0.3">
      <c r="A17471" s="4">
        <v>44938</v>
      </c>
      <c r="B17471" s="200">
        <v>18873.5</v>
      </c>
      <c r="C17471" s="201">
        <f t="shared" si="544"/>
        <v>18.8735</v>
      </c>
      <c r="D17471" s="254">
        <f t="shared" si="545"/>
        <v>-0.80153474193209728</v>
      </c>
    </row>
    <row r="17472" spans="1:4" x14ac:dyDescent="0.3">
      <c r="A17472" s="4">
        <v>44939</v>
      </c>
      <c r="B17472" s="200">
        <v>18792.2</v>
      </c>
      <c r="C17472" s="201">
        <f t="shared" si="544"/>
        <v>18.792200000000001</v>
      </c>
      <c r="D17472" s="254">
        <f t="shared" si="545"/>
        <v>-0.43076270961930341</v>
      </c>
    </row>
    <row r="17473" spans="1:4" x14ac:dyDescent="0.3">
      <c r="A17473" s="4">
        <v>44942</v>
      </c>
      <c r="B17473" s="200">
        <v>18791.3</v>
      </c>
      <c r="C17473" s="201">
        <f t="shared" si="544"/>
        <v>18.7913</v>
      </c>
      <c r="D17473" s="254">
        <f t="shared" si="545"/>
        <v>-4.7892210598088347E-3</v>
      </c>
    </row>
    <row r="17474" spans="1:4" x14ac:dyDescent="0.3">
      <c r="A17474" s="4">
        <v>44943</v>
      </c>
      <c r="B17474" s="200">
        <v>18749.300000000003</v>
      </c>
      <c r="C17474" s="201">
        <f t="shared" si="544"/>
        <v>18.749300000000002</v>
      </c>
      <c r="D17474" s="254">
        <f t="shared" si="545"/>
        <v>-0.22350768706793644</v>
      </c>
    </row>
    <row r="17475" spans="1:4" x14ac:dyDescent="0.3">
      <c r="A17475" s="4">
        <v>44944</v>
      </c>
      <c r="B17475" s="200">
        <v>18749.300000000003</v>
      </c>
      <c r="C17475" s="201">
        <f t="shared" si="544"/>
        <v>18.749300000000002</v>
      </c>
      <c r="D17475" s="254">
        <f t="shared" si="545"/>
        <v>0</v>
      </c>
    </row>
    <row r="17476" spans="1:4" x14ac:dyDescent="0.3">
      <c r="A17476" s="4">
        <v>44945</v>
      </c>
      <c r="B17476" s="200">
        <v>19032.699999999997</v>
      </c>
      <c r="C17476" s="201">
        <f t="shared" si="544"/>
        <v>19.032699999999998</v>
      </c>
      <c r="D17476" s="254">
        <f t="shared" si="545"/>
        <v>1.511523096862244</v>
      </c>
    </row>
    <row r="17477" spans="1:4" x14ac:dyDescent="0.3">
      <c r="A17477" s="4">
        <v>44946</v>
      </c>
      <c r="B17477" s="200">
        <v>18925.7</v>
      </c>
      <c r="C17477" s="201">
        <f t="shared" si="544"/>
        <v>18.925699999999999</v>
      </c>
      <c r="D17477" s="254">
        <f t="shared" si="545"/>
        <v>-0.56219033558032594</v>
      </c>
    </row>
    <row r="17478" spans="1:4" x14ac:dyDescent="0.3">
      <c r="A17478" s="4">
        <v>44949</v>
      </c>
      <c r="B17478" s="200">
        <v>18826.699999999997</v>
      </c>
      <c r="C17478" s="201">
        <f t="shared" ref="C17478:C17541" si="546">B17478/1000</f>
        <v>18.826699999999995</v>
      </c>
      <c r="D17478" s="254">
        <f t="shared" si="545"/>
        <v>-0.52309822093768998</v>
      </c>
    </row>
    <row r="17479" spans="1:4" x14ac:dyDescent="0.3">
      <c r="A17479" s="4">
        <v>44950</v>
      </c>
      <c r="B17479" s="200">
        <v>18831.800000000003</v>
      </c>
      <c r="C17479" s="201">
        <f t="shared" si="546"/>
        <v>18.831800000000001</v>
      </c>
      <c r="D17479" s="254">
        <f t="shared" ref="D17479:D17542" si="547">((B17479/B17478)-1)*100</f>
        <v>2.7089187165074691E-2</v>
      </c>
    </row>
    <row r="17480" spans="1:4" x14ac:dyDescent="0.3">
      <c r="A17480" s="4">
        <v>44951</v>
      </c>
      <c r="B17480" s="200">
        <v>18820</v>
      </c>
      <c r="C17480" s="201">
        <f t="shared" si="546"/>
        <v>18.82</v>
      </c>
      <c r="D17480" s="254">
        <f t="shared" si="547"/>
        <v>-6.2659968776235253E-2</v>
      </c>
    </row>
    <row r="17481" spans="1:4" x14ac:dyDescent="0.3">
      <c r="A17481" s="4">
        <v>44952</v>
      </c>
      <c r="B17481" s="200">
        <v>18835.5</v>
      </c>
      <c r="C17481" s="201">
        <f t="shared" si="546"/>
        <v>18.8355</v>
      </c>
      <c r="D17481" s="254">
        <f t="shared" si="547"/>
        <v>8.2359192348557819E-2</v>
      </c>
    </row>
    <row r="17482" spans="1:4" x14ac:dyDescent="0.3">
      <c r="A17482" s="4">
        <v>44953</v>
      </c>
      <c r="B17482" s="200">
        <v>18787.199999999997</v>
      </c>
      <c r="C17482" s="201">
        <f t="shared" si="546"/>
        <v>18.787199999999999</v>
      </c>
      <c r="D17482" s="254">
        <f t="shared" si="547"/>
        <v>-0.25643067611692549</v>
      </c>
    </row>
    <row r="17483" spans="1:4" x14ac:dyDescent="0.3">
      <c r="A17483" s="4">
        <v>44956</v>
      </c>
      <c r="B17483" s="200">
        <v>18779.3</v>
      </c>
      <c r="C17483" s="201">
        <f t="shared" si="546"/>
        <v>18.779299999999999</v>
      </c>
      <c r="D17483" s="254">
        <f t="shared" si="547"/>
        <v>-4.2049906319185926E-2</v>
      </c>
    </row>
    <row r="17484" spans="1:4" x14ac:dyDescent="0.3">
      <c r="A17484" s="4">
        <v>44957</v>
      </c>
      <c r="B17484" s="200">
        <v>18793.7</v>
      </c>
      <c r="C17484" s="201">
        <f t="shared" si="546"/>
        <v>18.793700000000001</v>
      </c>
      <c r="D17484" s="254">
        <f t="shared" si="547"/>
        <v>7.668017444739661E-2</v>
      </c>
    </row>
    <row r="17485" spans="1:4" x14ac:dyDescent="0.3">
      <c r="A17485" s="4">
        <v>44958</v>
      </c>
      <c r="B17485" s="200">
        <v>18739</v>
      </c>
      <c r="C17485" s="201">
        <f t="shared" si="546"/>
        <v>18.739000000000001</v>
      </c>
      <c r="D17485" s="254">
        <f t="shared" si="547"/>
        <v>-0.29105498119050832</v>
      </c>
    </row>
    <row r="17486" spans="1:4" x14ac:dyDescent="0.3">
      <c r="A17486" s="4">
        <v>44959</v>
      </c>
      <c r="B17486" s="200">
        <v>18623.2</v>
      </c>
      <c r="C17486" s="201">
        <f t="shared" si="546"/>
        <v>18.623200000000001</v>
      </c>
      <c r="D17486" s="254">
        <f t="shared" si="547"/>
        <v>-0.61796253802229861</v>
      </c>
    </row>
    <row r="17487" spans="1:4" x14ac:dyDescent="0.3">
      <c r="A17487" s="4">
        <v>44960</v>
      </c>
      <c r="B17487" s="200">
        <v>18889.5</v>
      </c>
      <c r="C17487" s="201">
        <f t="shared" si="546"/>
        <v>18.889500000000002</v>
      </c>
      <c r="D17487" s="254">
        <f t="shared" si="547"/>
        <v>1.4299368529576029</v>
      </c>
    </row>
    <row r="17488" spans="1:4" x14ac:dyDescent="0.3">
      <c r="A17488" s="4">
        <v>44964</v>
      </c>
      <c r="B17488" s="200">
        <v>19051.7</v>
      </c>
      <c r="C17488" s="201">
        <f t="shared" si="546"/>
        <v>19.0517</v>
      </c>
      <c r="D17488" s="254">
        <f t="shared" si="547"/>
        <v>0.85867810159083735</v>
      </c>
    </row>
    <row r="17489" spans="1:4" x14ac:dyDescent="0.3">
      <c r="A17489" s="4">
        <v>44965</v>
      </c>
      <c r="B17489" s="200">
        <v>18943.5</v>
      </c>
      <c r="C17489" s="201">
        <f t="shared" si="546"/>
        <v>18.9435</v>
      </c>
      <c r="D17489" s="254">
        <f t="shared" si="547"/>
        <v>-0.56792832135715843</v>
      </c>
    </row>
    <row r="17490" spans="1:4" x14ac:dyDescent="0.3">
      <c r="A17490" s="4">
        <v>44966</v>
      </c>
      <c r="B17490" s="200">
        <v>18954.3</v>
      </c>
      <c r="C17490" s="201">
        <f t="shared" si="546"/>
        <v>18.9543</v>
      </c>
      <c r="D17490" s="254">
        <f t="shared" si="547"/>
        <v>5.7011639876480835E-2</v>
      </c>
    </row>
    <row r="17491" spans="1:4" x14ac:dyDescent="0.3">
      <c r="A17491" s="4">
        <v>44967</v>
      </c>
      <c r="B17491" s="200">
        <v>18689.3</v>
      </c>
      <c r="C17491" s="201">
        <f t="shared" si="546"/>
        <v>18.689299999999999</v>
      </c>
      <c r="D17491" s="254">
        <f t="shared" si="547"/>
        <v>-1.3980996396596002</v>
      </c>
    </row>
    <row r="17492" spans="1:4" x14ac:dyDescent="0.3">
      <c r="A17492" s="4">
        <v>44970</v>
      </c>
      <c r="B17492" s="200">
        <v>18632.7</v>
      </c>
      <c r="C17492" s="201">
        <f t="shared" si="546"/>
        <v>18.6327</v>
      </c>
      <c r="D17492" s="254">
        <f t="shared" si="547"/>
        <v>-0.30284708362537938</v>
      </c>
    </row>
    <row r="17493" spans="1:4" x14ac:dyDescent="0.3">
      <c r="A17493" s="4">
        <v>44971</v>
      </c>
      <c r="B17493" s="200">
        <v>18538.3</v>
      </c>
      <c r="C17493" s="201">
        <f t="shared" si="546"/>
        <v>18.5383</v>
      </c>
      <c r="D17493" s="254">
        <f t="shared" si="547"/>
        <v>-0.50663618262517529</v>
      </c>
    </row>
    <row r="17494" spans="1:4" x14ac:dyDescent="0.3">
      <c r="A17494" s="4">
        <v>44972</v>
      </c>
      <c r="B17494" s="200">
        <v>18642.800000000003</v>
      </c>
      <c r="C17494" s="201">
        <f t="shared" si="546"/>
        <v>18.642800000000001</v>
      </c>
      <c r="D17494" s="254">
        <f t="shared" si="547"/>
        <v>0.5636978579481644</v>
      </c>
    </row>
    <row r="17495" spans="1:4" x14ac:dyDescent="0.3">
      <c r="A17495" s="4">
        <v>44973</v>
      </c>
      <c r="B17495" s="200">
        <v>18549.7</v>
      </c>
      <c r="C17495" s="201">
        <f t="shared" si="546"/>
        <v>18.549700000000001</v>
      </c>
      <c r="D17495" s="254">
        <f t="shared" si="547"/>
        <v>-0.49938850387282185</v>
      </c>
    </row>
    <row r="17496" spans="1:4" x14ac:dyDescent="0.3">
      <c r="A17496" s="4">
        <v>44974</v>
      </c>
      <c r="B17496" s="200">
        <v>18414.2</v>
      </c>
      <c r="C17496" s="201">
        <f t="shared" si="546"/>
        <v>18.414200000000001</v>
      </c>
      <c r="D17496" s="254">
        <f t="shared" si="547"/>
        <v>-0.73047003455581905</v>
      </c>
    </row>
    <row r="17497" spans="1:4" x14ac:dyDescent="0.3">
      <c r="A17497" s="4">
        <v>44977</v>
      </c>
      <c r="B17497" s="200">
        <v>18397</v>
      </c>
      <c r="C17497" s="201">
        <f t="shared" si="546"/>
        <v>18.396999999999998</v>
      </c>
      <c r="D17497" s="254">
        <f t="shared" si="547"/>
        <v>-9.3406175668786506E-2</v>
      </c>
    </row>
    <row r="17498" spans="1:4" x14ac:dyDescent="0.3">
      <c r="A17498" s="4">
        <v>44978</v>
      </c>
      <c r="B17498" s="200">
        <v>18393.8</v>
      </c>
      <c r="C17498" s="201">
        <f t="shared" si="546"/>
        <v>18.393799999999999</v>
      </c>
      <c r="D17498" s="254">
        <f t="shared" si="547"/>
        <v>-1.7394140348969689E-2</v>
      </c>
    </row>
    <row r="17499" spans="1:4" x14ac:dyDescent="0.3">
      <c r="A17499" s="4">
        <v>44979</v>
      </c>
      <c r="B17499" s="200">
        <v>18348.3</v>
      </c>
      <c r="C17499" s="201">
        <f t="shared" si="546"/>
        <v>18.348299999999998</v>
      </c>
      <c r="D17499" s="254">
        <f t="shared" si="547"/>
        <v>-0.24736596026921909</v>
      </c>
    </row>
    <row r="17500" spans="1:4" x14ac:dyDescent="0.3">
      <c r="A17500" s="4">
        <v>44980</v>
      </c>
      <c r="B17500" s="200">
        <v>18410.699999999997</v>
      </c>
      <c r="C17500" s="201">
        <f t="shared" si="546"/>
        <v>18.410699999999999</v>
      </c>
      <c r="D17500" s="254">
        <f t="shared" si="547"/>
        <v>0.34008600251793641</v>
      </c>
    </row>
    <row r="17501" spans="1:4" x14ac:dyDescent="0.3">
      <c r="A17501" s="4">
        <v>44981</v>
      </c>
      <c r="B17501" s="200">
        <v>18402.3</v>
      </c>
      <c r="C17501" s="201">
        <f t="shared" si="546"/>
        <v>18.4023</v>
      </c>
      <c r="D17501" s="254">
        <f t="shared" si="547"/>
        <v>-4.5625641610569367E-2</v>
      </c>
    </row>
    <row r="17502" spans="1:4" x14ac:dyDescent="0.3">
      <c r="A17502" s="4">
        <v>44984</v>
      </c>
      <c r="B17502" s="200">
        <v>18407.699999999997</v>
      </c>
      <c r="C17502" s="201">
        <f t="shared" si="546"/>
        <v>18.407699999999998</v>
      </c>
      <c r="D17502" s="254">
        <f t="shared" si="547"/>
        <v>2.9344158067190484E-2</v>
      </c>
    </row>
    <row r="17503" spans="1:4" x14ac:dyDescent="0.3">
      <c r="A17503" s="4">
        <v>44985</v>
      </c>
      <c r="B17503" s="200">
        <v>18344.8</v>
      </c>
      <c r="C17503" s="201">
        <f t="shared" si="546"/>
        <v>18.344799999999999</v>
      </c>
      <c r="D17503" s="254">
        <f t="shared" si="547"/>
        <v>-0.34170483004393182</v>
      </c>
    </row>
    <row r="17504" spans="1:4" x14ac:dyDescent="0.3">
      <c r="A17504" s="4">
        <v>44986</v>
      </c>
      <c r="B17504" s="200">
        <v>18170</v>
      </c>
      <c r="C17504" s="201">
        <f t="shared" si="546"/>
        <v>18.170000000000002</v>
      </c>
      <c r="D17504" s="254">
        <f t="shared" si="547"/>
        <v>-0.95285857572717791</v>
      </c>
    </row>
    <row r="17505" spans="1:4" x14ac:dyDescent="0.3">
      <c r="A17505" s="4">
        <v>44987</v>
      </c>
      <c r="B17505" s="200">
        <v>18126</v>
      </c>
      <c r="C17505" s="201">
        <f t="shared" si="546"/>
        <v>18.126000000000001</v>
      </c>
      <c r="D17505" s="254">
        <f t="shared" si="547"/>
        <v>-0.24215740231150473</v>
      </c>
    </row>
    <row r="17506" spans="1:4" x14ac:dyDescent="0.3">
      <c r="A17506" s="4">
        <v>44988</v>
      </c>
      <c r="B17506" s="200">
        <v>18012.3</v>
      </c>
      <c r="C17506" s="201">
        <f t="shared" si="546"/>
        <v>18.0123</v>
      </c>
      <c r="D17506" s="254">
        <f t="shared" si="547"/>
        <v>-0.62727573651109036</v>
      </c>
    </row>
    <row r="17507" spans="1:4" x14ac:dyDescent="0.3">
      <c r="A17507" s="4">
        <v>44991</v>
      </c>
      <c r="B17507" s="200">
        <v>18012.2</v>
      </c>
      <c r="C17507" s="201">
        <f t="shared" si="546"/>
        <v>18.0122</v>
      </c>
      <c r="D17507" s="254">
        <f t="shared" si="547"/>
        <v>-5.551761851574355E-4</v>
      </c>
    </row>
    <row r="17508" spans="1:4" x14ac:dyDescent="0.3">
      <c r="A17508" s="4">
        <v>44992</v>
      </c>
      <c r="B17508" s="200">
        <v>18115.5</v>
      </c>
      <c r="C17508" s="201">
        <f t="shared" si="546"/>
        <v>18.115500000000001</v>
      </c>
      <c r="D17508" s="254">
        <f t="shared" si="547"/>
        <v>0.57350018320916352</v>
      </c>
    </row>
    <row r="17509" spans="1:4" x14ac:dyDescent="0.3">
      <c r="A17509" s="4">
        <v>44993</v>
      </c>
      <c r="B17509" s="200">
        <v>17966.2</v>
      </c>
      <c r="C17509" s="201">
        <f t="shared" si="546"/>
        <v>17.966200000000001</v>
      </c>
      <c r="D17509" s="254">
        <f t="shared" si="547"/>
        <v>-0.8241561094090688</v>
      </c>
    </row>
    <row r="17510" spans="1:4" x14ac:dyDescent="0.3">
      <c r="A17510" s="4">
        <v>44994</v>
      </c>
      <c r="B17510" s="200">
        <v>18057.7</v>
      </c>
      <c r="C17510" s="201">
        <f t="shared" si="546"/>
        <v>18.057700000000001</v>
      </c>
      <c r="D17510" s="254">
        <f t="shared" si="547"/>
        <v>0.50928966615089166</v>
      </c>
    </row>
    <row r="17511" spans="1:4" x14ac:dyDescent="0.3">
      <c r="A17511" s="4">
        <v>44995</v>
      </c>
      <c r="B17511" s="200">
        <v>18408.3</v>
      </c>
      <c r="C17511" s="201">
        <f t="shared" si="546"/>
        <v>18.408300000000001</v>
      </c>
      <c r="D17511" s="254">
        <f t="shared" si="547"/>
        <v>1.9415540185073299</v>
      </c>
    </row>
    <row r="17512" spans="1:4" x14ac:dyDescent="0.3">
      <c r="A17512" s="4">
        <v>44998</v>
      </c>
      <c r="B17512" s="200">
        <v>18830.2</v>
      </c>
      <c r="C17512" s="201">
        <f t="shared" si="546"/>
        <v>18.830200000000001</v>
      </c>
      <c r="D17512" s="254">
        <f t="shared" si="547"/>
        <v>2.2919009359908316</v>
      </c>
    </row>
    <row r="17513" spans="1:4" x14ac:dyDescent="0.3">
      <c r="A17513" s="4">
        <v>44999</v>
      </c>
      <c r="B17513" s="200">
        <v>18642.7</v>
      </c>
      <c r="C17513" s="201">
        <f t="shared" si="546"/>
        <v>18.642700000000001</v>
      </c>
      <c r="D17513" s="254">
        <f t="shared" si="547"/>
        <v>-0.99574088432411445</v>
      </c>
    </row>
    <row r="17514" spans="1:4" x14ac:dyDescent="0.3">
      <c r="A17514" s="4">
        <v>45000</v>
      </c>
      <c r="B17514" s="200">
        <v>18997.2</v>
      </c>
      <c r="C17514" s="201">
        <f t="shared" si="546"/>
        <v>18.997199999999999</v>
      </c>
      <c r="D17514" s="254">
        <f t="shared" si="547"/>
        <v>1.9015485954287703</v>
      </c>
    </row>
    <row r="17515" spans="1:4" x14ac:dyDescent="0.3">
      <c r="A17515" s="4">
        <v>45001</v>
      </c>
      <c r="B17515" s="200">
        <v>18909.5</v>
      </c>
      <c r="C17515" s="201">
        <f t="shared" si="546"/>
        <v>18.909500000000001</v>
      </c>
      <c r="D17515" s="254">
        <f t="shared" si="547"/>
        <v>-0.46164697955488609</v>
      </c>
    </row>
    <row r="17516" spans="1:4" x14ac:dyDescent="0.3">
      <c r="A17516" s="4">
        <v>45002</v>
      </c>
      <c r="B17516" s="200">
        <v>18897.7</v>
      </c>
      <c r="C17516" s="201">
        <f t="shared" si="546"/>
        <v>18.8977</v>
      </c>
      <c r="D17516" s="254">
        <f t="shared" si="547"/>
        <v>-6.2402496099844829E-2</v>
      </c>
    </row>
    <row r="17517" spans="1:4" x14ac:dyDescent="0.3">
      <c r="A17517" s="4">
        <v>45006</v>
      </c>
      <c r="B17517" s="200">
        <v>18675.5</v>
      </c>
      <c r="C17517" s="201">
        <f t="shared" si="546"/>
        <v>18.6755</v>
      </c>
      <c r="D17517" s="254">
        <f t="shared" si="547"/>
        <v>-1.1758044629769815</v>
      </c>
    </row>
    <row r="17518" spans="1:4" x14ac:dyDescent="0.3">
      <c r="A17518" s="4">
        <v>45007</v>
      </c>
      <c r="B17518" s="200">
        <v>18543.7</v>
      </c>
      <c r="C17518" s="201">
        <f t="shared" si="546"/>
        <v>18.543700000000001</v>
      </c>
      <c r="D17518" s="254">
        <f t="shared" si="547"/>
        <v>-0.70573746352172728</v>
      </c>
    </row>
    <row r="17519" spans="1:4" x14ac:dyDescent="0.3">
      <c r="A17519" s="4">
        <v>45008</v>
      </c>
      <c r="B17519" s="200">
        <v>18490.2</v>
      </c>
      <c r="C17519" s="201">
        <f t="shared" si="546"/>
        <v>18.490200000000002</v>
      </c>
      <c r="D17519" s="254">
        <f t="shared" si="547"/>
        <v>-0.28850768724688614</v>
      </c>
    </row>
    <row r="17520" spans="1:4" x14ac:dyDescent="0.3">
      <c r="A17520" s="4">
        <v>45009</v>
      </c>
      <c r="B17520" s="200">
        <v>18517.800000000003</v>
      </c>
      <c r="C17520" s="201">
        <f t="shared" si="546"/>
        <v>18.517800000000001</v>
      </c>
      <c r="D17520" s="254">
        <f t="shared" si="547"/>
        <v>0.14926826102477087</v>
      </c>
    </row>
    <row r="17521" spans="1:4" x14ac:dyDescent="0.3">
      <c r="A17521" s="4">
        <v>45012</v>
      </c>
      <c r="B17521" s="200">
        <v>18383</v>
      </c>
      <c r="C17521" s="201">
        <f t="shared" si="546"/>
        <v>18.382999999999999</v>
      </c>
      <c r="D17521" s="254">
        <f t="shared" si="547"/>
        <v>-0.72794824439189609</v>
      </c>
    </row>
    <row r="17522" spans="1:4" x14ac:dyDescent="0.3">
      <c r="A17522" s="4">
        <v>45013</v>
      </c>
      <c r="B17522" s="200">
        <v>18252.300000000003</v>
      </c>
      <c r="C17522" s="201">
        <f t="shared" si="546"/>
        <v>18.252300000000002</v>
      </c>
      <c r="D17522" s="254">
        <f t="shared" si="547"/>
        <v>-0.71098297339932115</v>
      </c>
    </row>
    <row r="17523" spans="1:4" x14ac:dyDescent="0.3">
      <c r="A17523" s="4">
        <v>45014</v>
      </c>
      <c r="B17523" s="200">
        <v>18105.2</v>
      </c>
      <c r="C17523" s="201">
        <f t="shared" si="546"/>
        <v>18.1052</v>
      </c>
      <c r="D17523" s="254">
        <f t="shared" si="547"/>
        <v>-0.80592582852573313</v>
      </c>
    </row>
    <row r="17524" spans="1:4" x14ac:dyDescent="0.3">
      <c r="A17524" s="4">
        <v>45015</v>
      </c>
      <c r="B17524" s="200">
        <v>18093.2</v>
      </c>
      <c r="C17524" s="201">
        <f t="shared" si="546"/>
        <v>18.0932</v>
      </c>
      <c r="D17524" s="254">
        <f t="shared" si="547"/>
        <v>-6.6279300974303457E-2</v>
      </c>
    </row>
    <row r="17525" spans="1:4" x14ac:dyDescent="0.3">
      <c r="A17525" s="4">
        <v>45016</v>
      </c>
      <c r="B17525" s="200">
        <v>18041.5</v>
      </c>
      <c r="C17525" s="201">
        <f t="shared" si="546"/>
        <v>18.041499999999999</v>
      </c>
      <c r="D17525" s="254">
        <f t="shared" si="547"/>
        <v>-0.28574270996839513</v>
      </c>
    </row>
    <row r="17526" spans="1:4" x14ac:dyDescent="0.3">
      <c r="A17526" s="4">
        <v>45019</v>
      </c>
      <c r="B17526" s="200">
        <v>18107</v>
      </c>
      <c r="C17526" s="201">
        <f t="shared" si="546"/>
        <v>18.106999999999999</v>
      </c>
      <c r="D17526" s="254">
        <f t="shared" si="547"/>
        <v>0.363051852673002</v>
      </c>
    </row>
    <row r="17527" spans="1:4" x14ac:dyDescent="0.3">
      <c r="A17527" s="4">
        <v>45020</v>
      </c>
      <c r="B17527" s="200">
        <v>18118.5</v>
      </c>
      <c r="C17527" s="201">
        <f t="shared" si="546"/>
        <v>18.118500000000001</v>
      </c>
      <c r="D17527" s="254">
        <f t="shared" si="547"/>
        <v>6.3511349201972322E-2</v>
      </c>
    </row>
    <row r="17528" spans="1:4" x14ac:dyDescent="0.3">
      <c r="A17528" s="4">
        <v>45021</v>
      </c>
      <c r="B17528" s="200">
        <v>18332.3</v>
      </c>
      <c r="C17528" s="201">
        <f t="shared" si="546"/>
        <v>18.3323</v>
      </c>
      <c r="D17528" s="254">
        <f t="shared" si="547"/>
        <v>1.1800093826751512</v>
      </c>
    </row>
    <row r="17529" spans="1:4" x14ac:dyDescent="0.3">
      <c r="A17529" s="4">
        <v>45026</v>
      </c>
      <c r="B17529" s="200">
        <v>18176.5</v>
      </c>
      <c r="C17529" s="201">
        <f t="shared" si="546"/>
        <v>18.176500000000001</v>
      </c>
      <c r="D17529" s="254">
        <f t="shared" si="547"/>
        <v>-0.84986608336106162</v>
      </c>
    </row>
    <row r="17530" spans="1:4" x14ac:dyDescent="0.3">
      <c r="A17530" s="4">
        <v>45027</v>
      </c>
      <c r="B17530" s="200">
        <v>18187</v>
      </c>
      <c r="C17530" s="201">
        <f t="shared" si="546"/>
        <v>18.187000000000001</v>
      </c>
      <c r="D17530" s="254">
        <f t="shared" si="547"/>
        <v>5.7766896817312841E-2</v>
      </c>
    </row>
    <row r="17531" spans="1:4" x14ac:dyDescent="0.3">
      <c r="A17531" s="4">
        <v>45028</v>
      </c>
      <c r="B17531" s="200">
        <v>18066</v>
      </c>
      <c r="C17531" s="201">
        <f t="shared" si="546"/>
        <v>18.065999999999999</v>
      </c>
      <c r="D17531" s="254">
        <f t="shared" si="547"/>
        <v>-0.66531038653984131</v>
      </c>
    </row>
    <row r="17532" spans="1:4" x14ac:dyDescent="0.3">
      <c r="A17532" s="4">
        <v>45029</v>
      </c>
      <c r="B17532" s="200">
        <v>18015.2</v>
      </c>
      <c r="C17532" s="201">
        <f t="shared" si="546"/>
        <v>18.0152</v>
      </c>
      <c r="D17532" s="254">
        <f t="shared" si="547"/>
        <v>-0.28119118786670283</v>
      </c>
    </row>
    <row r="17533" spans="1:4" x14ac:dyDescent="0.3">
      <c r="A17533" s="4">
        <v>45030</v>
      </c>
      <c r="B17533" s="200">
        <v>18063.8</v>
      </c>
      <c r="C17533" s="201">
        <f t="shared" si="546"/>
        <v>18.063800000000001</v>
      </c>
      <c r="D17533" s="254">
        <f t="shared" si="547"/>
        <v>0.26977219237087624</v>
      </c>
    </row>
    <row r="17534" spans="1:4" x14ac:dyDescent="0.3">
      <c r="A17534" s="4">
        <v>45033</v>
      </c>
      <c r="B17534" s="200">
        <v>18086.8</v>
      </c>
      <c r="C17534" s="201">
        <f t="shared" si="546"/>
        <v>18.0868</v>
      </c>
      <c r="D17534" s="254">
        <f t="shared" si="547"/>
        <v>0.12732647615674164</v>
      </c>
    </row>
    <row r="17535" spans="1:4" x14ac:dyDescent="0.3">
      <c r="A17535" s="4">
        <v>45034</v>
      </c>
      <c r="B17535" s="200">
        <v>18063</v>
      </c>
      <c r="C17535" s="201">
        <f t="shared" si="546"/>
        <v>18.062999999999999</v>
      </c>
      <c r="D17535" s="254">
        <f t="shared" si="547"/>
        <v>-0.13158767720105047</v>
      </c>
    </row>
    <row r="17536" spans="1:4" x14ac:dyDescent="0.3">
      <c r="A17536" s="4">
        <v>45035</v>
      </c>
      <c r="B17536" s="200">
        <v>18044.8</v>
      </c>
      <c r="C17536" s="201">
        <f t="shared" si="546"/>
        <v>18.044799999999999</v>
      </c>
      <c r="D17536" s="254">
        <f t="shared" si="547"/>
        <v>-0.10075845651331683</v>
      </c>
    </row>
    <row r="17537" spans="1:4" x14ac:dyDescent="0.3">
      <c r="A17537" s="4">
        <v>45036</v>
      </c>
      <c r="B17537" s="200">
        <v>18009</v>
      </c>
      <c r="C17537" s="201">
        <f t="shared" si="546"/>
        <v>18.009</v>
      </c>
      <c r="D17537" s="254">
        <f t="shared" si="547"/>
        <v>-0.19839510551515893</v>
      </c>
    </row>
    <row r="17538" spans="1:4" x14ac:dyDescent="0.3">
      <c r="A17538" s="4">
        <v>45037</v>
      </c>
      <c r="B17538" s="200">
        <v>17998.8</v>
      </c>
      <c r="C17538" s="201">
        <f t="shared" si="546"/>
        <v>17.998799999999999</v>
      </c>
      <c r="D17538" s="254">
        <f t="shared" si="547"/>
        <v>-5.6638347492921071E-2</v>
      </c>
    </row>
    <row r="17539" spans="1:4" x14ac:dyDescent="0.3">
      <c r="A17539" s="4">
        <v>45040</v>
      </c>
      <c r="B17539" s="200">
        <v>18008.199999999997</v>
      </c>
      <c r="C17539" s="201">
        <f t="shared" si="546"/>
        <v>18.008199999999999</v>
      </c>
      <c r="D17539" s="254">
        <f t="shared" si="547"/>
        <v>5.2225703935815382E-2</v>
      </c>
    </row>
    <row r="17540" spans="1:4" x14ac:dyDescent="0.3">
      <c r="A17540" s="4">
        <v>45041</v>
      </c>
      <c r="B17540" s="200">
        <v>18089.2</v>
      </c>
      <c r="C17540" s="201">
        <f t="shared" si="546"/>
        <v>18.089200000000002</v>
      </c>
      <c r="D17540" s="254">
        <f t="shared" si="547"/>
        <v>0.44979509334639456</v>
      </c>
    </row>
    <row r="17541" spans="1:4" x14ac:dyDescent="0.3">
      <c r="A17541" s="4">
        <v>45042</v>
      </c>
      <c r="B17541" s="200">
        <v>18103</v>
      </c>
      <c r="C17541" s="201">
        <f t="shared" si="546"/>
        <v>18.103000000000002</v>
      </c>
      <c r="D17541" s="254">
        <f t="shared" si="547"/>
        <v>7.6288614200725746E-2</v>
      </c>
    </row>
    <row r="17542" spans="1:4" x14ac:dyDescent="0.3">
      <c r="A17542" s="4">
        <v>45043</v>
      </c>
      <c r="B17542" s="200">
        <v>18072.3</v>
      </c>
      <c r="C17542" s="201">
        <f t="shared" ref="C17542:C17605" si="548">B17542/1000</f>
        <v>18.072299999999998</v>
      </c>
      <c r="D17542" s="254">
        <f t="shared" si="547"/>
        <v>-0.16958515163233434</v>
      </c>
    </row>
    <row r="17543" spans="1:4" x14ac:dyDescent="0.3">
      <c r="A17543" s="4">
        <v>45044</v>
      </c>
      <c r="B17543" s="200">
        <v>17997.5</v>
      </c>
      <c r="C17543" s="201">
        <f t="shared" si="548"/>
        <v>17.997499999999999</v>
      </c>
      <c r="D17543" s="254">
        <f t="shared" ref="D17543:D17606" si="549">((B17543/B17542)-1)*100</f>
        <v>-0.41389308499747424</v>
      </c>
    </row>
    <row r="17544" spans="1:4" x14ac:dyDescent="0.3">
      <c r="A17544" s="4">
        <v>45048</v>
      </c>
      <c r="B17544" s="200">
        <v>18032.5</v>
      </c>
      <c r="C17544" s="201">
        <f t="shared" si="548"/>
        <v>18.032499999999999</v>
      </c>
      <c r="D17544" s="254">
        <f t="shared" si="549"/>
        <v>0.19447145436866098</v>
      </c>
    </row>
    <row r="17545" spans="1:4" x14ac:dyDescent="0.3">
      <c r="A17545" s="4">
        <v>45049</v>
      </c>
      <c r="B17545" s="200">
        <v>17906</v>
      </c>
      <c r="C17545" s="201">
        <f t="shared" si="548"/>
        <v>17.905999999999999</v>
      </c>
      <c r="D17545" s="254">
        <f t="shared" si="549"/>
        <v>-0.70151116040482187</v>
      </c>
    </row>
    <row r="17546" spans="1:4" x14ac:dyDescent="0.3">
      <c r="A17546" s="4">
        <v>45050</v>
      </c>
      <c r="B17546" s="200">
        <v>17957.5</v>
      </c>
      <c r="C17546" s="201">
        <f t="shared" si="548"/>
        <v>17.9575</v>
      </c>
      <c r="D17546" s="254">
        <f t="shared" si="549"/>
        <v>0.28761309058416007</v>
      </c>
    </row>
    <row r="17547" spans="1:4" x14ac:dyDescent="0.3">
      <c r="A17547" s="4">
        <v>45051</v>
      </c>
      <c r="B17547" s="200">
        <v>17786.3</v>
      </c>
      <c r="C17547" s="201">
        <f t="shared" si="548"/>
        <v>17.786300000000001</v>
      </c>
      <c r="D17547" s="254">
        <f t="shared" si="549"/>
        <v>-0.95336210497006801</v>
      </c>
    </row>
    <row r="17548" spans="1:4" x14ac:dyDescent="0.3">
      <c r="A17548" s="4">
        <v>45054</v>
      </c>
      <c r="B17548" s="200">
        <v>17821.3</v>
      </c>
      <c r="C17548" s="201">
        <f t="shared" si="548"/>
        <v>17.821300000000001</v>
      </c>
      <c r="D17548" s="254">
        <f t="shared" si="549"/>
        <v>0.19678066826716023</v>
      </c>
    </row>
    <row r="17549" spans="1:4" x14ac:dyDescent="0.3">
      <c r="A17549" s="4">
        <v>45055</v>
      </c>
      <c r="B17549" s="200">
        <v>17760.8</v>
      </c>
      <c r="C17549" s="201">
        <f t="shared" si="548"/>
        <v>17.7608</v>
      </c>
      <c r="D17549" s="254">
        <f t="shared" si="549"/>
        <v>-0.33948140708028873</v>
      </c>
    </row>
    <row r="17550" spans="1:4" x14ac:dyDescent="0.3">
      <c r="A17550" s="4">
        <v>45056</v>
      </c>
      <c r="B17550" s="200">
        <v>17584.5</v>
      </c>
      <c r="C17550" s="201">
        <f t="shared" si="548"/>
        <v>17.584499999999998</v>
      </c>
      <c r="D17550" s="254">
        <f t="shared" si="549"/>
        <v>-0.99263546687086146</v>
      </c>
    </row>
    <row r="17551" spans="1:4" x14ac:dyDescent="0.3">
      <c r="A17551" s="4">
        <v>45057</v>
      </c>
      <c r="B17551" s="200">
        <v>17628.699999999997</v>
      </c>
      <c r="C17551" s="201">
        <f t="shared" si="548"/>
        <v>17.628699999999998</v>
      </c>
      <c r="D17551" s="254">
        <f t="shared" si="549"/>
        <v>0.2513577298188574</v>
      </c>
    </row>
    <row r="17552" spans="1:4" x14ac:dyDescent="0.3">
      <c r="A17552" s="4">
        <v>45058</v>
      </c>
      <c r="B17552" s="200">
        <v>17614.2</v>
      </c>
      <c r="C17552" s="201">
        <f t="shared" si="548"/>
        <v>17.6142</v>
      </c>
      <c r="D17552" s="254">
        <f t="shared" si="549"/>
        <v>-8.2252236409929846E-2</v>
      </c>
    </row>
    <row r="17553" spans="1:4" x14ac:dyDescent="0.3">
      <c r="A17553" s="4">
        <v>45061</v>
      </c>
      <c r="B17553" s="200">
        <v>17538</v>
      </c>
      <c r="C17553" s="201">
        <f t="shared" si="548"/>
        <v>17.538</v>
      </c>
      <c r="D17553" s="254">
        <f t="shared" si="549"/>
        <v>-0.43260551146234727</v>
      </c>
    </row>
    <row r="17554" spans="1:4" x14ac:dyDescent="0.3">
      <c r="A17554" s="4">
        <v>45062</v>
      </c>
      <c r="B17554" s="200">
        <v>17467.199999999997</v>
      </c>
      <c r="C17554" s="201">
        <f t="shared" si="548"/>
        <v>17.467199999999998</v>
      </c>
      <c r="D17554" s="254">
        <f t="shared" si="549"/>
        <v>-0.40369483407459716</v>
      </c>
    </row>
    <row r="17555" spans="1:4" x14ac:dyDescent="0.3">
      <c r="A17555" s="4">
        <v>45063</v>
      </c>
      <c r="B17555" s="200">
        <v>17587.2</v>
      </c>
      <c r="C17555" s="201">
        <f t="shared" si="548"/>
        <v>17.587199999999999</v>
      </c>
      <c r="D17555" s="254">
        <f t="shared" si="549"/>
        <v>0.68700192360540147</v>
      </c>
    </row>
    <row r="17556" spans="1:4" x14ac:dyDescent="0.3">
      <c r="A17556" s="4">
        <v>45064</v>
      </c>
      <c r="B17556" s="200">
        <v>17734.2</v>
      </c>
      <c r="C17556" s="201">
        <f t="shared" si="548"/>
        <v>17.734200000000001</v>
      </c>
      <c r="D17556" s="254">
        <f t="shared" si="549"/>
        <v>0.83583515283842669</v>
      </c>
    </row>
    <row r="17557" spans="1:4" x14ac:dyDescent="0.3">
      <c r="A17557" s="4">
        <v>45065</v>
      </c>
      <c r="B17557" s="200">
        <v>17693</v>
      </c>
      <c r="C17557" s="201">
        <f t="shared" si="548"/>
        <v>17.693000000000001</v>
      </c>
      <c r="D17557" s="254">
        <f t="shared" si="549"/>
        <v>-0.23231947310846657</v>
      </c>
    </row>
    <row r="17558" spans="1:4" x14ac:dyDescent="0.3">
      <c r="A17558" s="4">
        <v>45068</v>
      </c>
      <c r="B17558" s="200">
        <v>17868</v>
      </c>
      <c r="C17558" s="201">
        <f t="shared" si="548"/>
        <v>17.867999999999999</v>
      </c>
      <c r="D17558" s="254">
        <f t="shared" si="549"/>
        <v>0.98909173119312577</v>
      </c>
    </row>
    <row r="17559" spans="1:4" x14ac:dyDescent="0.3">
      <c r="A17559" s="4">
        <v>45069</v>
      </c>
      <c r="B17559" s="200">
        <v>17968.699999999997</v>
      </c>
      <c r="C17559" s="201">
        <f t="shared" si="548"/>
        <v>17.968699999999998</v>
      </c>
      <c r="D17559" s="254">
        <f t="shared" si="549"/>
        <v>0.56357734497423095</v>
      </c>
    </row>
    <row r="17560" spans="1:4" x14ac:dyDescent="0.3">
      <c r="A17560" s="4">
        <v>45070</v>
      </c>
      <c r="B17560" s="200">
        <v>17819.5</v>
      </c>
      <c r="C17560" s="201">
        <f t="shared" si="548"/>
        <v>17.819500000000001</v>
      </c>
      <c r="D17560" s="254">
        <f t="shared" si="549"/>
        <v>-0.8303327452737097</v>
      </c>
    </row>
    <row r="17561" spans="1:4" x14ac:dyDescent="0.3">
      <c r="A17561" s="4">
        <v>45071</v>
      </c>
      <c r="B17561" s="200">
        <v>17825.199999999997</v>
      </c>
      <c r="C17561" s="201">
        <f t="shared" si="548"/>
        <v>17.825199999999999</v>
      </c>
      <c r="D17561" s="254">
        <f t="shared" si="549"/>
        <v>3.1987429501367792E-2</v>
      </c>
    </row>
    <row r="17562" spans="1:4" x14ac:dyDescent="0.3">
      <c r="A17562" s="4">
        <v>45072</v>
      </c>
      <c r="B17562" s="200">
        <v>17672.3</v>
      </c>
      <c r="C17562" s="201">
        <f t="shared" si="548"/>
        <v>17.6723</v>
      </c>
      <c r="D17562" s="254">
        <f t="shared" si="549"/>
        <v>-0.85777438682314022</v>
      </c>
    </row>
    <row r="17563" spans="1:4" x14ac:dyDescent="0.3">
      <c r="A17563" s="4">
        <v>45075</v>
      </c>
      <c r="B17563" s="200">
        <v>17560.5</v>
      </c>
      <c r="C17563" s="201">
        <f t="shared" si="548"/>
        <v>17.560500000000001</v>
      </c>
      <c r="D17563" s="254">
        <f t="shared" si="549"/>
        <v>-0.63262846375400361</v>
      </c>
    </row>
    <row r="17564" spans="1:4" x14ac:dyDescent="0.3">
      <c r="A17564" s="4">
        <v>45076</v>
      </c>
      <c r="B17564" s="200">
        <v>17653.199999999997</v>
      </c>
      <c r="C17564" s="201">
        <f t="shared" si="548"/>
        <v>17.653199999999998</v>
      </c>
      <c r="D17564" s="254">
        <f t="shared" si="549"/>
        <v>0.52788929700178233</v>
      </c>
    </row>
    <row r="17565" spans="1:4" x14ac:dyDescent="0.3">
      <c r="A17565" s="4">
        <v>45077</v>
      </c>
      <c r="B17565" s="200">
        <v>17741.800000000003</v>
      </c>
      <c r="C17565" s="201">
        <f t="shared" si="548"/>
        <v>17.741800000000001</v>
      </c>
      <c r="D17565" s="254">
        <f t="shared" si="549"/>
        <v>0.50189200824783953</v>
      </c>
    </row>
    <row r="17566" spans="1:4" x14ac:dyDescent="0.3">
      <c r="A17566" s="4">
        <v>45078</v>
      </c>
      <c r="B17566" s="200">
        <v>17567.3</v>
      </c>
      <c r="C17566" s="201">
        <f t="shared" si="548"/>
        <v>17.567299999999999</v>
      </c>
      <c r="D17566" s="254">
        <f t="shared" si="549"/>
        <v>-0.98355296531357217</v>
      </c>
    </row>
    <row r="17567" spans="1:4" x14ac:dyDescent="0.3">
      <c r="A17567" s="4">
        <v>45079</v>
      </c>
      <c r="B17567" s="200">
        <v>17506.3</v>
      </c>
      <c r="C17567" s="201">
        <f t="shared" si="548"/>
        <v>17.5063</v>
      </c>
      <c r="D17567" s="254">
        <f t="shared" si="549"/>
        <v>-0.34723605790303314</v>
      </c>
    </row>
    <row r="17568" spans="1:4" x14ac:dyDescent="0.3">
      <c r="A17568" s="4">
        <v>45082</v>
      </c>
      <c r="B17568" s="200">
        <v>17473.199999999997</v>
      </c>
      <c r="C17568" s="201">
        <f t="shared" si="548"/>
        <v>17.473199999999999</v>
      </c>
      <c r="D17568" s="254">
        <f t="shared" si="549"/>
        <v>-0.18907479021839091</v>
      </c>
    </row>
    <row r="17569" spans="1:4" x14ac:dyDescent="0.3">
      <c r="A17569" s="4">
        <v>45083</v>
      </c>
      <c r="B17569" s="200">
        <v>17419.2</v>
      </c>
      <c r="C17569" s="201">
        <f t="shared" si="548"/>
        <v>17.4192</v>
      </c>
      <c r="D17569" s="254">
        <f t="shared" si="549"/>
        <v>-0.3090447084678094</v>
      </c>
    </row>
    <row r="17570" spans="1:4" x14ac:dyDescent="0.3">
      <c r="A17570" s="4">
        <v>45084</v>
      </c>
      <c r="B17570" s="200">
        <v>17360.800000000003</v>
      </c>
      <c r="C17570" s="201">
        <f t="shared" si="548"/>
        <v>17.360800000000005</v>
      </c>
      <c r="D17570" s="254">
        <f t="shared" si="549"/>
        <v>-0.33526223936803934</v>
      </c>
    </row>
    <row r="17571" spans="1:4" x14ac:dyDescent="0.3">
      <c r="A17571" s="4">
        <v>45085</v>
      </c>
      <c r="B17571" s="200">
        <v>17408.5</v>
      </c>
      <c r="C17571" s="201">
        <f t="shared" si="548"/>
        <v>17.4085</v>
      </c>
      <c r="D17571" s="254">
        <f t="shared" si="549"/>
        <v>0.27475692364404836</v>
      </c>
    </row>
    <row r="17572" spans="1:4" x14ac:dyDescent="0.3">
      <c r="A17572" s="4">
        <v>45086</v>
      </c>
      <c r="B17572" s="200">
        <v>17284</v>
      </c>
      <c r="C17572" s="201">
        <f t="shared" si="548"/>
        <v>17.283999999999999</v>
      </c>
      <c r="D17572" s="254">
        <f t="shared" si="549"/>
        <v>-0.71516787776086943</v>
      </c>
    </row>
    <row r="17573" spans="1:4" x14ac:dyDescent="0.3">
      <c r="A17573" s="4">
        <v>45089</v>
      </c>
      <c r="B17573" s="200">
        <v>17312</v>
      </c>
      <c r="C17573" s="201">
        <f t="shared" si="548"/>
        <v>17.312000000000001</v>
      </c>
      <c r="D17573" s="254">
        <f t="shared" si="549"/>
        <v>0.16199953714417514</v>
      </c>
    </row>
    <row r="17574" spans="1:4" x14ac:dyDescent="0.3">
      <c r="A17574" s="4">
        <v>45090</v>
      </c>
      <c r="B17574" s="200">
        <v>17218.5</v>
      </c>
      <c r="C17574" s="201">
        <f t="shared" si="548"/>
        <v>17.218499999999999</v>
      </c>
      <c r="D17574" s="254">
        <f t="shared" si="549"/>
        <v>-0.54008780036968185</v>
      </c>
    </row>
    <row r="17575" spans="1:4" x14ac:dyDescent="0.3">
      <c r="A17575" s="4">
        <v>45091</v>
      </c>
      <c r="B17575" s="200">
        <v>17124.7</v>
      </c>
      <c r="C17575" s="201">
        <f t="shared" si="548"/>
        <v>17.124700000000001</v>
      </c>
      <c r="D17575" s="254">
        <f t="shared" si="549"/>
        <v>-0.54476290036878927</v>
      </c>
    </row>
    <row r="17576" spans="1:4" x14ac:dyDescent="0.3">
      <c r="A17576" s="4">
        <v>45092</v>
      </c>
      <c r="B17576" s="200">
        <v>17176.2</v>
      </c>
      <c r="C17576" s="201">
        <f t="shared" si="548"/>
        <v>17.176200000000001</v>
      </c>
      <c r="D17576" s="254">
        <f t="shared" si="549"/>
        <v>0.30073519536109039</v>
      </c>
    </row>
    <row r="17577" spans="1:4" x14ac:dyDescent="0.3">
      <c r="A17577" s="4">
        <v>45093</v>
      </c>
      <c r="B17577" s="200">
        <v>17079.2</v>
      </c>
      <c r="C17577" s="201">
        <f t="shared" si="548"/>
        <v>17.0792</v>
      </c>
      <c r="D17577" s="254">
        <f t="shared" si="549"/>
        <v>-0.56473492390634039</v>
      </c>
    </row>
    <row r="17578" spans="1:4" x14ac:dyDescent="0.3">
      <c r="A17578" s="4">
        <v>45096</v>
      </c>
      <c r="B17578" s="200">
        <v>17094.5</v>
      </c>
      <c r="C17578" s="201">
        <f t="shared" si="548"/>
        <v>17.0945</v>
      </c>
      <c r="D17578" s="254">
        <f t="shared" si="549"/>
        <v>8.9582650241215589E-2</v>
      </c>
    </row>
    <row r="17579" spans="1:4" x14ac:dyDescent="0.3">
      <c r="A17579" s="4">
        <v>45097</v>
      </c>
      <c r="B17579" s="200">
        <v>17204.3</v>
      </c>
      <c r="C17579" s="201">
        <f t="shared" si="548"/>
        <v>17.2043</v>
      </c>
      <c r="D17579" s="254">
        <f t="shared" si="549"/>
        <v>0.64231185469010299</v>
      </c>
    </row>
    <row r="17580" spans="1:4" x14ac:dyDescent="0.3">
      <c r="A17580" s="4">
        <v>45098</v>
      </c>
      <c r="B17580" s="200">
        <v>17154.699999999997</v>
      </c>
      <c r="C17580" s="201">
        <f t="shared" si="548"/>
        <v>17.154699999999998</v>
      </c>
      <c r="D17580" s="254">
        <f t="shared" si="549"/>
        <v>-0.28830001801876115</v>
      </c>
    </row>
    <row r="17581" spans="1:4" x14ac:dyDescent="0.3">
      <c r="A17581" s="4">
        <v>45099</v>
      </c>
      <c r="B17581" s="200">
        <v>17171.3</v>
      </c>
      <c r="C17581" s="201">
        <f t="shared" si="548"/>
        <v>17.171299999999999</v>
      </c>
      <c r="D17581" s="254">
        <f t="shared" si="549"/>
        <v>9.6766483820776017E-2</v>
      </c>
    </row>
    <row r="17582" spans="1:4" x14ac:dyDescent="0.3">
      <c r="A17582" s="4">
        <v>45100</v>
      </c>
      <c r="B17582" s="200">
        <v>17179.5</v>
      </c>
      <c r="C17582" s="201">
        <f t="shared" si="548"/>
        <v>17.179500000000001</v>
      </c>
      <c r="D17582" s="254">
        <f t="shared" si="549"/>
        <v>4.7754101320229836E-2</v>
      </c>
    </row>
    <row r="17583" spans="1:4" x14ac:dyDescent="0.3">
      <c r="A17583" s="4">
        <v>45103</v>
      </c>
      <c r="B17583" s="200">
        <v>17144.5</v>
      </c>
      <c r="C17583" s="201">
        <f t="shared" si="548"/>
        <v>17.144500000000001</v>
      </c>
      <c r="D17583" s="254">
        <f t="shared" si="549"/>
        <v>-0.20373119124538208</v>
      </c>
    </row>
    <row r="17584" spans="1:4" x14ac:dyDescent="0.3">
      <c r="A17584" s="4">
        <v>45104</v>
      </c>
      <c r="B17584" s="200">
        <v>17101.3</v>
      </c>
      <c r="C17584" s="201">
        <f t="shared" si="548"/>
        <v>17.101299999999998</v>
      </c>
      <c r="D17584" s="254">
        <f t="shared" si="549"/>
        <v>-0.25197585231415687</v>
      </c>
    </row>
    <row r="17585" spans="1:4" x14ac:dyDescent="0.3">
      <c r="A17585" s="4">
        <v>45105</v>
      </c>
      <c r="B17585" s="200">
        <v>17072</v>
      </c>
      <c r="C17585" s="201">
        <f t="shared" si="548"/>
        <v>17.071999999999999</v>
      </c>
      <c r="D17585" s="254">
        <f t="shared" si="549"/>
        <v>-0.17133200399969128</v>
      </c>
    </row>
    <row r="17586" spans="1:4" x14ac:dyDescent="0.3">
      <c r="A17586" s="4">
        <v>45106</v>
      </c>
      <c r="B17586" s="200">
        <v>17118.7</v>
      </c>
      <c r="C17586" s="201">
        <f t="shared" si="548"/>
        <v>17.1187</v>
      </c>
      <c r="D17586" s="254">
        <f t="shared" si="549"/>
        <v>0.27354732895970013</v>
      </c>
    </row>
    <row r="17587" spans="1:4" x14ac:dyDescent="0.3">
      <c r="A17587" s="4">
        <v>45107</v>
      </c>
      <c r="B17587" s="200">
        <v>17135.8</v>
      </c>
      <c r="C17587" s="201">
        <f t="shared" si="548"/>
        <v>17.1358</v>
      </c>
      <c r="D17587" s="254">
        <f t="shared" si="549"/>
        <v>9.9890762733134686E-2</v>
      </c>
    </row>
    <row r="17588" spans="1:4" x14ac:dyDescent="0.3">
      <c r="A17588" s="4">
        <v>45110</v>
      </c>
      <c r="B17588" s="200">
        <v>17051.7</v>
      </c>
      <c r="C17588" s="201">
        <f t="shared" si="548"/>
        <v>17.0517</v>
      </c>
      <c r="D17588" s="254">
        <f t="shared" si="549"/>
        <v>-0.49078537331200822</v>
      </c>
    </row>
    <row r="17589" spans="1:4" x14ac:dyDescent="0.3">
      <c r="A17589" s="4">
        <v>45111</v>
      </c>
      <c r="B17589" s="200">
        <v>17026</v>
      </c>
      <c r="C17589" s="201">
        <f t="shared" si="548"/>
        <v>17.026</v>
      </c>
      <c r="D17589" s="254">
        <f t="shared" si="549"/>
        <v>-0.15071811021775128</v>
      </c>
    </row>
    <row r="17590" spans="1:4" x14ac:dyDescent="0.3">
      <c r="A17590" s="4">
        <v>45112</v>
      </c>
      <c r="B17590" s="200">
        <v>17004</v>
      </c>
      <c r="C17590" s="201">
        <f t="shared" si="548"/>
        <v>17.004000000000001</v>
      </c>
      <c r="D17590" s="254">
        <f t="shared" si="549"/>
        <v>-0.12921414307529577</v>
      </c>
    </row>
    <row r="17591" spans="1:4" x14ac:dyDescent="0.3">
      <c r="A17591" s="4">
        <v>45113</v>
      </c>
      <c r="B17591" s="200">
        <v>17282.5</v>
      </c>
      <c r="C17591" s="201">
        <f t="shared" si="548"/>
        <v>17.282499999999999</v>
      </c>
      <c r="D17591" s="254">
        <f t="shared" si="549"/>
        <v>1.637849917666423</v>
      </c>
    </row>
    <row r="17592" spans="1:4" x14ac:dyDescent="0.3">
      <c r="A17592" s="4">
        <v>45114</v>
      </c>
      <c r="B17592" s="200">
        <v>17101.199999999997</v>
      </c>
      <c r="C17592" s="201">
        <f t="shared" si="548"/>
        <v>17.101199999999999</v>
      </c>
      <c r="D17592" s="254">
        <f t="shared" si="549"/>
        <v>-1.0490380442644498</v>
      </c>
    </row>
    <row r="17593" spans="1:4" x14ac:dyDescent="0.3">
      <c r="A17593" s="4">
        <v>45117</v>
      </c>
      <c r="B17593" s="200">
        <v>17060.5</v>
      </c>
      <c r="C17593" s="201">
        <f t="shared" si="548"/>
        <v>17.060500000000001</v>
      </c>
      <c r="D17593" s="254">
        <f t="shared" si="549"/>
        <v>-0.23799499450328776</v>
      </c>
    </row>
    <row r="17594" spans="1:4" x14ac:dyDescent="0.3">
      <c r="A17594" s="4">
        <v>45118</v>
      </c>
      <c r="B17594" s="200">
        <v>17078.3</v>
      </c>
      <c r="C17594" s="201">
        <f t="shared" si="548"/>
        <v>17.078299999999999</v>
      </c>
      <c r="D17594" s="254">
        <f t="shared" si="549"/>
        <v>0.10433457401599622</v>
      </c>
    </row>
    <row r="17595" spans="1:4" x14ac:dyDescent="0.3">
      <c r="A17595" s="4">
        <v>45119</v>
      </c>
      <c r="B17595" s="200">
        <v>16853.7</v>
      </c>
      <c r="C17595" s="201">
        <f t="shared" si="548"/>
        <v>16.8537</v>
      </c>
      <c r="D17595" s="254">
        <f t="shared" si="549"/>
        <v>-1.3151191863358669</v>
      </c>
    </row>
    <row r="17596" spans="1:4" x14ac:dyDescent="0.3">
      <c r="A17596" s="4">
        <v>45120</v>
      </c>
      <c r="B17596" s="200">
        <v>16890.5</v>
      </c>
      <c r="C17596" s="201">
        <f t="shared" si="548"/>
        <v>16.890499999999999</v>
      </c>
      <c r="D17596" s="254">
        <f t="shared" si="549"/>
        <v>0.21834967989224907</v>
      </c>
    </row>
    <row r="17597" spans="1:4" x14ac:dyDescent="0.3">
      <c r="A17597" s="4">
        <v>45121</v>
      </c>
      <c r="B17597" s="200">
        <v>16789.2</v>
      </c>
      <c r="C17597" s="201">
        <f t="shared" si="548"/>
        <v>16.789200000000001</v>
      </c>
      <c r="D17597" s="254">
        <f t="shared" si="549"/>
        <v>-0.59974541902252376</v>
      </c>
    </row>
    <row r="17598" spans="1:4" x14ac:dyDescent="0.3">
      <c r="A17598" s="4">
        <v>45124</v>
      </c>
      <c r="B17598" s="200">
        <v>16785.8</v>
      </c>
      <c r="C17598" s="201">
        <f t="shared" si="548"/>
        <v>16.785799999999998</v>
      </c>
      <c r="D17598" s="254">
        <f t="shared" si="549"/>
        <v>-2.0251113811264876E-2</v>
      </c>
    </row>
    <row r="17599" spans="1:4" x14ac:dyDescent="0.3">
      <c r="A17599" s="4">
        <v>45125</v>
      </c>
      <c r="B17599" s="200">
        <v>16748</v>
      </c>
      <c r="C17599" s="201">
        <f t="shared" si="548"/>
        <v>16.748000000000001</v>
      </c>
      <c r="D17599" s="254">
        <f t="shared" si="549"/>
        <v>-0.2251903394535848</v>
      </c>
    </row>
    <row r="17600" spans="1:4" x14ac:dyDescent="0.3">
      <c r="A17600" s="4">
        <v>45126</v>
      </c>
      <c r="B17600" s="200">
        <v>16766.7</v>
      </c>
      <c r="C17600" s="201">
        <f t="shared" si="548"/>
        <v>16.7667</v>
      </c>
      <c r="D17600" s="254">
        <f t="shared" si="549"/>
        <v>0.11165512299977642</v>
      </c>
    </row>
    <row r="17601" spans="1:4" x14ac:dyDescent="0.3">
      <c r="A17601" s="4">
        <v>45127</v>
      </c>
      <c r="B17601" s="200">
        <v>16846</v>
      </c>
      <c r="C17601" s="201">
        <f t="shared" si="548"/>
        <v>16.846</v>
      </c>
      <c r="D17601" s="254">
        <f t="shared" si="549"/>
        <v>0.4729612863592747</v>
      </c>
    </row>
    <row r="17602" spans="1:4" x14ac:dyDescent="0.3">
      <c r="A17602" s="4">
        <v>45128</v>
      </c>
      <c r="B17602" s="200">
        <v>16939.3</v>
      </c>
      <c r="C17602" s="201">
        <f t="shared" si="548"/>
        <v>16.939299999999999</v>
      </c>
      <c r="D17602" s="254">
        <f t="shared" si="549"/>
        <v>0.55384067434405271</v>
      </c>
    </row>
    <row r="17603" spans="1:4" x14ac:dyDescent="0.3">
      <c r="A17603" s="4">
        <v>45131</v>
      </c>
      <c r="B17603" s="200">
        <v>16836.7</v>
      </c>
      <c r="C17603" s="201">
        <f t="shared" si="548"/>
        <v>16.8367</v>
      </c>
      <c r="D17603" s="254">
        <f t="shared" si="549"/>
        <v>-0.60569208881121606</v>
      </c>
    </row>
    <row r="17604" spans="1:4" x14ac:dyDescent="0.3">
      <c r="A17604" s="4">
        <v>45132</v>
      </c>
      <c r="B17604" s="200">
        <v>16907.5</v>
      </c>
      <c r="C17604" s="201">
        <f t="shared" si="548"/>
        <v>16.907499999999999</v>
      </c>
      <c r="D17604" s="254">
        <f t="shared" si="549"/>
        <v>0.42050995741444996</v>
      </c>
    </row>
    <row r="17605" spans="1:4" x14ac:dyDescent="0.3">
      <c r="A17605" s="4">
        <v>45133</v>
      </c>
      <c r="B17605" s="200">
        <v>16882.5</v>
      </c>
      <c r="C17605" s="201">
        <f t="shared" si="548"/>
        <v>16.8825</v>
      </c>
      <c r="D17605" s="254">
        <f t="shared" si="549"/>
        <v>-0.14786337424219642</v>
      </c>
    </row>
    <row r="17606" spans="1:4" x14ac:dyDescent="0.3">
      <c r="A17606" s="4">
        <v>45134</v>
      </c>
      <c r="B17606" s="200">
        <v>16733.8</v>
      </c>
      <c r="C17606" s="201">
        <f t="shared" ref="C17606:C17669" si="550">B17606/1000</f>
        <v>16.733799999999999</v>
      </c>
      <c r="D17606" s="254">
        <f t="shared" si="549"/>
        <v>-0.88079372130904776</v>
      </c>
    </row>
    <row r="17607" spans="1:4" x14ac:dyDescent="0.3">
      <c r="A17607" s="4">
        <v>45135</v>
      </c>
      <c r="B17607" s="200">
        <v>16689.5</v>
      </c>
      <c r="C17607" s="201">
        <f t="shared" si="550"/>
        <v>16.689499999999999</v>
      </c>
      <c r="D17607" s="254">
        <f t="shared" ref="D17607:D17670" si="551">((B17607/B17606)-1)*100</f>
        <v>-0.26473365284632733</v>
      </c>
    </row>
    <row r="17608" spans="1:4" x14ac:dyDescent="0.3">
      <c r="A17608" s="4">
        <v>45138</v>
      </c>
      <c r="B17608" s="200">
        <v>16730.3</v>
      </c>
      <c r="C17608" s="201">
        <f t="shared" si="550"/>
        <v>16.7303</v>
      </c>
      <c r="D17608" s="254">
        <f t="shared" si="551"/>
        <v>0.24446508283650914</v>
      </c>
    </row>
    <row r="17609" spans="1:4" x14ac:dyDescent="0.3">
      <c r="A17609" s="4">
        <v>45139</v>
      </c>
      <c r="B17609" s="200">
        <v>16853.3</v>
      </c>
      <c r="C17609" s="201">
        <f t="shared" si="550"/>
        <v>16.853300000000001</v>
      </c>
      <c r="D17609" s="254">
        <f t="shared" si="551"/>
        <v>0.73519303300000338</v>
      </c>
    </row>
    <row r="17610" spans="1:4" x14ac:dyDescent="0.3">
      <c r="A17610" s="4">
        <v>45140</v>
      </c>
      <c r="B17610" s="200">
        <v>17019.300000000003</v>
      </c>
      <c r="C17610" s="201">
        <f t="shared" si="550"/>
        <v>17.019300000000001</v>
      </c>
      <c r="D17610" s="254">
        <f t="shared" si="551"/>
        <v>0.98497030255204621</v>
      </c>
    </row>
    <row r="17611" spans="1:4" x14ac:dyDescent="0.3">
      <c r="A17611" s="4">
        <v>45141</v>
      </c>
      <c r="B17611" s="200">
        <v>17289.2</v>
      </c>
      <c r="C17611" s="201">
        <f t="shared" si="550"/>
        <v>17.289200000000001</v>
      </c>
      <c r="D17611" s="254">
        <f t="shared" si="551"/>
        <v>1.5858466564429685</v>
      </c>
    </row>
    <row r="17612" spans="1:4" x14ac:dyDescent="0.3">
      <c r="A17612" s="4">
        <v>45142</v>
      </c>
      <c r="B17612" s="200">
        <v>17055.5</v>
      </c>
      <c r="C17612" s="201">
        <f t="shared" si="550"/>
        <v>17.055499999999999</v>
      </c>
      <c r="D17612" s="254">
        <f t="shared" si="551"/>
        <v>-1.3517108946625722</v>
      </c>
    </row>
    <row r="17613" spans="1:4" x14ac:dyDescent="0.3">
      <c r="A17613" s="4">
        <v>45145</v>
      </c>
      <c r="B17613" s="200">
        <v>17060.8</v>
      </c>
      <c r="C17613" s="201">
        <f t="shared" si="550"/>
        <v>17.0608</v>
      </c>
      <c r="D17613" s="254">
        <f t="shared" si="551"/>
        <v>3.1075019788340263E-2</v>
      </c>
    </row>
    <row r="17614" spans="1:4" x14ac:dyDescent="0.3">
      <c r="A17614" s="4">
        <v>45146</v>
      </c>
      <c r="B17614" s="200">
        <v>17112.2</v>
      </c>
      <c r="C17614" s="201">
        <f t="shared" si="550"/>
        <v>17.112200000000001</v>
      </c>
      <c r="D17614" s="254">
        <f t="shared" si="551"/>
        <v>0.30127543843196936</v>
      </c>
    </row>
    <row r="17615" spans="1:4" x14ac:dyDescent="0.3">
      <c r="A17615" s="4">
        <v>45147</v>
      </c>
      <c r="B17615" s="200">
        <v>17076.699999999997</v>
      </c>
      <c r="C17615" s="201">
        <f t="shared" si="550"/>
        <v>17.076699999999995</v>
      </c>
      <c r="D17615" s="254">
        <f t="shared" si="551"/>
        <v>-0.2074543308283161</v>
      </c>
    </row>
    <row r="17616" spans="1:4" x14ac:dyDescent="0.3">
      <c r="A17616" s="4">
        <v>45148</v>
      </c>
      <c r="B17616" s="200">
        <v>16954.8</v>
      </c>
      <c r="C17616" s="201">
        <f t="shared" si="550"/>
        <v>16.954799999999999</v>
      </c>
      <c r="D17616" s="254">
        <f t="shared" si="551"/>
        <v>-0.71383815374163051</v>
      </c>
    </row>
    <row r="17617" spans="1:4" x14ac:dyDescent="0.3">
      <c r="A17617" s="4">
        <v>45149</v>
      </c>
      <c r="B17617" s="200">
        <v>17004.5</v>
      </c>
      <c r="C17617" s="201">
        <f t="shared" si="550"/>
        <v>17.0045</v>
      </c>
      <c r="D17617" s="254">
        <f t="shared" si="551"/>
        <v>0.2931323283082099</v>
      </c>
    </row>
    <row r="17618" spans="1:4" x14ac:dyDescent="0.3">
      <c r="A17618" s="4">
        <v>45152</v>
      </c>
      <c r="B17618" s="200">
        <v>17067.2</v>
      </c>
      <c r="C17618" s="201">
        <f t="shared" si="550"/>
        <v>17.0672</v>
      </c>
      <c r="D17618" s="254">
        <f t="shared" si="551"/>
        <v>0.36872592549030969</v>
      </c>
    </row>
    <row r="17619" spans="1:4" x14ac:dyDescent="0.3">
      <c r="A17619" s="4">
        <v>45153</v>
      </c>
      <c r="B17619" s="200">
        <v>17138.8</v>
      </c>
      <c r="C17619" s="201">
        <f t="shared" si="550"/>
        <v>17.1388</v>
      </c>
      <c r="D17619" s="254">
        <f t="shared" si="551"/>
        <v>0.41951814005811716</v>
      </c>
    </row>
    <row r="17620" spans="1:4" x14ac:dyDescent="0.3">
      <c r="A17620" s="4">
        <v>45154</v>
      </c>
      <c r="B17620" s="200">
        <v>17076.8</v>
      </c>
      <c r="C17620" s="201">
        <f t="shared" si="550"/>
        <v>17.076799999999999</v>
      </c>
      <c r="D17620" s="254">
        <f t="shared" si="551"/>
        <v>-0.3617522813732621</v>
      </c>
    </row>
    <row r="17621" spans="1:4" x14ac:dyDescent="0.3">
      <c r="A17621" s="4">
        <v>45155</v>
      </c>
      <c r="B17621" s="200">
        <v>17122.5</v>
      </c>
      <c r="C17621" s="201">
        <f t="shared" si="550"/>
        <v>17.122499999999999</v>
      </c>
      <c r="D17621" s="254">
        <f t="shared" si="551"/>
        <v>0.2676145413660791</v>
      </c>
    </row>
    <row r="17622" spans="1:4" x14ac:dyDescent="0.3">
      <c r="A17622" s="4">
        <v>45156</v>
      </c>
      <c r="B17622" s="200">
        <v>17047.7</v>
      </c>
      <c r="C17622" s="201">
        <f t="shared" si="550"/>
        <v>17.047699999999999</v>
      </c>
      <c r="D17622" s="254">
        <f t="shared" si="551"/>
        <v>-0.43685209519637169</v>
      </c>
    </row>
    <row r="17623" spans="1:4" x14ac:dyDescent="0.3">
      <c r="A17623" s="4">
        <v>45159</v>
      </c>
      <c r="B17623" s="200">
        <v>17020.2</v>
      </c>
      <c r="C17623" s="201">
        <f t="shared" si="550"/>
        <v>17.020199999999999</v>
      </c>
      <c r="D17623" s="254">
        <f t="shared" si="551"/>
        <v>-0.16131208315490753</v>
      </c>
    </row>
    <row r="17624" spans="1:4" x14ac:dyDescent="0.3">
      <c r="A17624" s="4">
        <v>45160</v>
      </c>
      <c r="B17624" s="200">
        <v>16926.7</v>
      </c>
      <c r="C17624" s="201">
        <f t="shared" si="550"/>
        <v>16.9267</v>
      </c>
      <c r="D17624" s="254">
        <f t="shared" si="551"/>
        <v>-0.54934724621332753</v>
      </c>
    </row>
    <row r="17625" spans="1:4" x14ac:dyDescent="0.3">
      <c r="A17625" s="4">
        <v>45161</v>
      </c>
      <c r="B17625" s="200">
        <v>16807.7</v>
      </c>
      <c r="C17625" s="201">
        <f t="shared" si="550"/>
        <v>16.807700000000001</v>
      </c>
      <c r="D17625" s="254">
        <f t="shared" si="551"/>
        <v>-0.70303130557048954</v>
      </c>
    </row>
    <row r="17626" spans="1:4" x14ac:dyDescent="0.3">
      <c r="A17626" s="4">
        <v>45162</v>
      </c>
      <c r="B17626" s="200">
        <v>16809</v>
      </c>
      <c r="C17626" s="201">
        <f t="shared" si="550"/>
        <v>16.809000000000001</v>
      </c>
      <c r="D17626" s="254">
        <f t="shared" si="551"/>
        <v>7.7345502359049689E-3</v>
      </c>
    </row>
    <row r="17627" spans="1:4" x14ac:dyDescent="0.3">
      <c r="A17627" s="4">
        <v>45163</v>
      </c>
      <c r="B17627" s="200">
        <v>16771.8</v>
      </c>
      <c r="C17627" s="201">
        <f t="shared" si="550"/>
        <v>16.771799999999999</v>
      </c>
      <c r="D17627" s="254">
        <f t="shared" si="551"/>
        <v>-0.22131001249331428</v>
      </c>
    </row>
    <row r="17628" spans="1:4" x14ac:dyDescent="0.3">
      <c r="A17628" s="4">
        <v>45166</v>
      </c>
      <c r="B17628" s="200">
        <v>16743.2</v>
      </c>
      <c r="C17628" s="201">
        <f t="shared" si="550"/>
        <v>16.743200000000002</v>
      </c>
      <c r="D17628" s="254">
        <f t="shared" si="551"/>
        <v>-0.17052433251051324</v>
      </c>
    </row>
    <row r="17629" spans="1:4" x14ac:dyDescent="0.3">
      <c r="A17629" s="4">
        <v>45167</v>
      </c>
      <c r="B17629" s="200">
        <v>16840.2</v>
      </c>
      <c r="C17629" s="201">
        <f t="shared" si="550"/>
        <v>16.840199999999999</v>
      </c>
      <c r="D17629" s="254">
        <f t="shared" si="551"/>
        <v>0.57933967222514315</v>
      </c>
    </row>
    <row r="17630" spans="1:4" x14ac:dyDescent="0.3">
      <c r="A17630" s="4">
        <v>45168</v>
      </c>
      <c r="B17630" s="200">
        <v>16747.699999999997</v>
      </c>
      <c r="C17630" s="201">
        <f t="shared" si="550"/>
        <v>16.747699999999998</v>
      </c>
      <c r="D17630" s="254">
        <f t="shared" si="551"/>
        <v>-0.54928088740040515</v>
      </c>
    </row>
    <row r="17631" spans="1:4" x14ac:dyDescent="0.3">
      <c r="A17631" s="4">
        <v>45169</v>
      </c>
      <c r="B17631" s="200">
        <v>16917</v>
      </c>
      <c r="C17631" s="201">
        <f t="shared" si="550"/>
        <v>16.917000000000002</v>
      </c>
      <c r="D17631" s="254">
        <f t="shared" si="551"/>
        <v>1.0108850767568178</v>
      </c>
    </row>
    <row r="17632" spans="1:4" x14ac:dyDescent="0.3">
      <c r="A17632" s="4">
        <v>45170</v>
      </c>
      <c r="B17632" s="200">
        <v>17111.3</v>
      </c>
      <c r="C17632" s="201">
        <f t="shared" si="550"/>
        <v>17.1113</v>
      </c>
      <c r="D17632" s="254">
        <f t="shared" si="551"/>
        <v>1.1485487970680275</v>
      </c>
    </row>
    <row r="17633" spans="1:4" x14ac:dyDescent="0.3">
      <c r="A17633" s="4">
        <v>45173</v>
      </c>
      <c r="B17633" s="200">
        <v>17175</v>
      </c>
      <c r="C17633" s="201">
        <f t="shared" si="550"/>
        <v>17.175000000000001</v>
      </c>
      <c r="D17633" s="254">
        <f t="shared" si="551"/>
        <v>0.37226861781396448</v>
      </c>
    </row>
    <row r="17634" spans="1:4" x14ac:dyDescent="0.3">
      <c r="A17634" s="4">
        <v>45174</v>
      </c>
      <c r="B17634" s="200">
        <v>17349.2</v>
      </c>
      <c r="C17634" s="201">
        <f t="shared" si="550"/>
        <v>17.3492</v>
      </c>
      <c r="D17634" s="254">
        <f t="shared" si="551"/>
        <v>1.0142649199417875</v>
      </c>
    </row>
    <row r="17635" spans="1:4" x14ac:dyDescent="0.3">
      <c r="A17635" s="4">
        <v>45175</v>
      </c>
      <c r="B17635" s="200">
        <v>17580.5</v>
      </c>
      <c r="C17635" s="201">
        <f t="shared" si="550"/>
        <v>17.580500000000001</v>
      </c>
      <c r="D17635" s="254">
        <f t="shared" si="551"/>
        <v>1.3332026836972322</v>
      </c>
    </row>
    <row r="17636" spans="1:4" x14ac:dyDescent="0.3">
      <c r="A17636" s="4">
        <v>45176</v>
      </c>
      <c r="B17636" s="200">
        <v>17554.300000000003</v>
      </c>
      <c r="C17636" s="201">
        <f t="shared" si="550"/>
        <v>17.554300000000001</v>
      </c>
      <c r="D17636" s="254">
        <f t="shared" si="551"/>
        <v>-0.14902875344841027</v>
      </c>
    </row>
    <row r="17637" spans="1:4" x14ac:dyDescent="0.3">
      <c r="A17637" s="4">
        <v>45177</v>
      </c>
      <c r="B17637" s="200">
        <v>17576.699999999997</v>
      </c>
      <c r="C17637" s="201">
        <f t="shared" si="550"/>
        <v>17.576699999999995</v>
      </c>
      <c r="D17637" s="254">
        <f t="shared" si="551"/>
        <v>0.12760406282217307</v>
      </c>
    </row>
    <row r="17638" spans="1:4" x14ac:dyDescent="0.3">
      <c r="A17638" s="4">
        <v>45180</v>
      </c>
      <c r="B17638" s="200">
        <v>17381.3</v>
      </c>
      <c r="C17638" s="201">
        <f t="shared" si="550"/>
        <v>17.3813</v>
      </c>
      <c r="D17638" s="254">
        <f t="shared" si="551"/>
        <v>-1.1116990106220026</v>
      </c>
    </row>
    <row r="17639" spans="1:4" x14ac:dyDescent="0.3">
      <c r="A17639" s="4">
        <v>45181</v>
      </c>
      <c r="B17639" s="200">
        <v>17255.3</v>
      </c>
      <c r="C17639" s="201">
        <f t="shared" si="550"/>
        <v>17.255299999999998</v>
      </c>
      <c r="D17639" s="254">
        <f t="shared" si="551"/>
        <v>-0.72491700850914054</v>
      </c>
    </row>
    <row r="17640" spans="1:4" x14ac:dyDescent="0.3">
      <c r="A17640" s="4">
        <v>45182</v>
      </c>
      <c r="B17640" s="200">
        <v>17123.5</v>
      </c>
      <c r="C17640" s="201">
        <f t="shared" si="550"/>
        <v>17.1235</v>
      </c>
      <c r="D17640" s="254">
        <f t="shared" si="551"/>
        <v>-0.76382328907639296</v>
      </c>
    </row>
    <row r="17641" spans="1:4" x14ac:dyDescent="0.3">
      <c r="A17641" s="4">
        <v>45183</v>
      </c>
      <c r="B17641" s="200">
        <v>17104.199999999997</v>
      </c>
      <c r="C17641" s="201">
        <f t="shared" si="550"/>
        <v>17.104199999999999</v>
      </c>
      <c r="D17641" s="254">
        <f t="shared" si="551"/>
        <v>-0.1127106023885438</v>
      </c>
    </row>
    <row r="17642" spans="1:4" x14ac:dyDescent="0.3">
      <c r="A17642" s="4">
        <v>45184</v>
      </c>
      <c r="B17642" s="200">
        <v>17080.7</v>
      </c>
      <c r="C17642" s="201">
        <f t="shared" si="550"/>
        <v>17.0807</v>
      </c>
      <c r="D17642" s="254">
        <f t="shared" si="551"/>
        <v>-0.13739315489760262</v>
      </c>
    </row>
    <row r="17643" spans="1:4" x14ac:dyDescent="0.3">
      <c r="A17643" s="4">
        <v>45187</v>
      </c>
      <c r="B17643" s="200">
        <v>17130.7</v>
      </c>
      <c r="C17643" s="201">
        <f t="shared" si="550"/>
        <v>17.130700000000001</v>
      </c>
      <c r="D17643" s="254">
        <f t="shared" si="551"/>
        <v>0.29272804978719424</v>
      </c>
    </row>
    <row r="17644" spans="1:4" x14ac:dyDescent="0.3">
      <c r="A17644" s="4">
        <v>45188</v>
      </c>
      <c r="B17644" s="200">
        <v>17080.5</v>
      </c>
      <c r="C17644" s="201">
        <f t="shared" si="550"/>
        <v>17.080500000000001</v>
      </c>
      <c r="D17644" s="254">
        <f t="shared" si="551"/>
        <v>-0.29304114834770578</v>
      </c>
    </row>
    <row r="17645" spans="1:4" x14ac:dyDescent="0.3">
      <c r="A17645" s="4">
        <v>45189</v>
      </c>
      <c r="B17645" s="200">
        <v>17024</v>
      </c>
      <c r="C17645" s="201">
        <f t="shared" si="550"/>
        <v>17.024000000000001</v>
      </c>
      <c r="D17645" s="254">
        <f t="shared" si="551"/>
        <v>-0.33078656947981289</v>
      </c>
    </row>
    <row r="17646" spans="1:4" x14ac:dyDescent="0.3">
      <c r="A17646" s="4">
        <v>45190</v>
      </c>
      <c r="B17646" s="200">
        <v>17167.5</v>
      </c>
      <c r="C17646" s="201">
        <f t="shared" si="550"/>
        <v>17.1675</v>
      </c>
      <c r="D17646" s="254">
        <f t="shared" si="551"/>
        <v>0.84292763157893802</v>
      </c>
    </row>
    <row r="17647" spans="1:4" x14ac:dyDescent="0.3">
      <c r="A17647" s="4">
        <v>45191</v>
      </c>
      <c r="B17647" s="200">
        <v>17156.8</v>
      </c>
      <c r="C17647" s="201">
        <f t="shared" si="550"/>
        <v>17.1568</v>
      </c>
      <c r="D17647" s="254">
        <f t="shared" si="551"/>
        <v>-6.2327071501389053E-2</v>
      </c>
    </row>
    <row r="17648" spans="1:4" x14ac:dyDescent="0.3">
      <c r="A17648" s="4">
        <v>45194</v>
      </c>
      <c r="B17648" s="200">
        <v>17373.3</v>
      </c>
      <c r="C17648" s="201">
        <f t="shared" si="550"/>
        <v>17.3733</v>
      </c>
      <c r="D17648" s="254">
        <f t="shared" si="551"/>
        <v>1.2618903291989225</v>
      </c>
    </row>
    <row r="17649" spans="1:4" x14ac:dyDescent="0.3">
      <c r="A17649" s="4">
        <v>45195</v>
      </c>
      <c r="B17649" s="200">
        <v>17475.8</v>
      </c>
      <c r="C17649" s="201">
        <f t="shared" si="550"/>
        <v>17.4758</v>
      </c>
      <c r="D17649" s="254">
        <f t="shared" si="551"/>
        <v>0.58998578278162128</v>
      </c>
    </row>
    <row r="17650" spans="1:4" x14ac:dyDescent="0.3">
      <c r="A17650" s="4">
        <v>45196</v>
      </c>
      <c r="B17650" s="200">
        <v>17728.7</v>
      </c>
      <c r="C17650" s="201">
        <f t="shared" si="550"/>
        <v>17.7287</v>
      </c>
      <c r="D17650" s="254">
        <f t="shared" si="551"/>
        <v>1.4471440506300226</v>
      </c>
    </row>
    <row r="17651" spans="1:4" x14ac:dyDescent="0.3">
      <c r="A17651" s="4">
        <v>45197</v>
      </c>
      <c r="B17651" s="200">
        <v>17619.5</v>
      </c>
      <c r="C17651" s="201">
        <f t="shared" si="550"/>
        <v>17.619499999999999</v>
      </c>
      <c r="D17651" s="254">
        <f t="shared" si="551"/>
        <v>-0.61595040809535595</v>
      </c>
    </row>
    <row r="17652" spans="1:4" x14ac:dyDescent="0.3">
      <c r="A17652" s="4">
        <v>45198</v>
      </c>
      <c r="B17652" s="200">
        <v>17412.7</v>
      </c>
      <c r="C17652" s="201">
        <f t="shared" si="550"/>
        <v>17.412700000000001</v>
      </c>
      <c r="D17652" s="254">
        <f t="shared" si="551"/>
        <v>-1.1736995941996065</v>
      </c>
    </row>
    <row r="17653" spans="1:4" x14ac:dyDescent="0.3">
      <c r="A17653" s="4">
        <v>45201</v>
      </c>
      <c r="B17653" s="200">
        <v>17592</v>
      </c>
      <c r="C17653" s="201">
        <f t="shared" si="550"/>
        <v>17.591999999999999</v>
      </c>
      <c r="D17653" s="254">
        <f t="shared" si="551"/>
        <v>1.0297082014851133</v>
      </c>
    </row>
    <row r="17654" spans="1:4" x14ac:dyDescent="0.3">
      <c r="A17654" s="4">
        <v>45202</v>
      </c>
      <c r="B17654" s="200">
        <v>17902.5</v>
      </c>
      <c r="C17654" s="201">
        <f t="shared" si="550"/>
        <v>17.9025</v>
      </c>
      <c r="D17654" s="254">
        <f t="shared" si="551"/>
        <v>1.7650068212823999</v>
      </c>
    </row>
    <row r="17655" spans="1:4" x14ac:dyDescent="0.3">
      <c r="A17655" s="4">
        <v>45203</v>
      </c>
      <c r="B17655" s="200">
        <v>18017</v>
      </c>
      <c r="C17655" s="201">
        <f t="shared" si="550"/>
        <v>18.016999999999999</v>
      </c>
      <c r="D17655" s="254">
        <f t="shared" si="551"/>
        <v>0.63957547828514816</v>
      </c>
    </row>
    <row r="17656" spans="1:4" x14ac:dyDescent="0.3">
      <c r="A17656" s="4">
        <v>45204</v>
      </c>
      <c r="B17656" s="200">
        <v>18240.7</v>
      </c>
      <c r="C17656" s="201">
        <f t="shared" si="550"/>
        <v>18.2407</v>
      </c>
      <c r="D17656" s="254">
        <f t="shared" si="551"/>
        <v>1.2416051506910275</v>
      </c>
    </row>
    <row r="17657" spans="1:4" x14ac:dyDescent="0.3">
      <c r="A17657" s="4">
        <v>45205</v>
      </c>
      <c r="B17657" s="200">
        <v>18183.7</v>
      </c>
      <c r="C17657" s="201">
        <f t="shared" si="550"/>
        <v>18.183700000000002</v>
      </c>
      <c r="D17657" s="254">
        <f t="shared" si="551"/>
        <v>-0.31248800758743034</v>
      </c>
    </row>
    <row r="17658" spans="1:4" x14ac:dyDescent="0.3">
      <c r="A17658" s="4">
        <v>45208</v>
      </c>
      <c r="B17658" s="200">
        <v>18348.199999999997</v>
      </c>
      <c r="C17658" s="201">
        <f t="shared" si="550"/>
        <v>18.348199999999999</v>
      </c>
      <c r="D17658" s="254">
        <f t="shared" si="551"/>
        <v>0.90465636806589256</v>
      </c>
    </row>
    <row r="17659" spans="1:4" x14ac:dyDescent="0.3">
      <c r="A17659" s="4">
        <v>45209</v>
      </c>
      <c r="B17659" s="200">
        <v>17991.7</v>
      </c>
      <c r="C17659" s="201">
        <f t="shared" si="550"/>
        <v>17.991700000000002</v>
      </c>
      <c r="D17659" s="254">
        <f t="shared" si="551"/>
        <v>-1.9429698826042729</v>
      </c>
    </row>
    <row r="17660" spans="1:4" x14ac:dyDescent="0.3">
      <c r="A17660" s="4">
        <v>45210</v>
      </c>
      <c r="B17660" s="200">
        <v>17842</v>
      </c>
      <c r="C17660" s="201">
        <f t="shared" si="550"/>
        <v>17.841999999999999</v>
      </c>
      <c r="D17660" s="254">
        <f t="shared" si="551"/>
        <v>-0.83205033432083297</v>
      </c>
    </row>
    <row r="17661" spans="1:4" x14ac:dyDescent="0.3">
      <c r="A17661" s="4">
        <v>45211</v>
      </c>
      <c r="B17661" s="200">
        <v>17913.2</v>
      </c>
      <c r="C17661" s="201">
        <f t="shared" si="550"/>
        <v>17.9132</v>
      </c>
      <c r="D17661" s="254">
        <f t="shared" si="551"/>
        <v>0.39905840152449912</v>
      </c>
    </row>
    <row r="17662" spans="1:4" x14ac:dyDescent="0.3">
      <c r="A17662" s="4">
        <v>45212</v>
      </c>
      <c r="B17662" s="200">
        <v>18036.2</v>
      </c>
      <c r="C17662" s="201">
        <f t="shared" si="550"/>
        <v>18.036200000000001</v>
      </c>
      <c r="D17662" s="254">
        <f t="shared" si="551"/>
        <v>0.68664448563071634</v>
      </c>
    </row>
    <row r="17663" spans="1:4" x14ac:dyDescent="0.3">
      <c r="A17663" s="4">
        <v>45215</v>
      </c>
      <c r="B17663" s="200">
        <v>17956.800000000003</v>
      </c>
      <c r="C17663" s="201">
        <f t="shared" si="550"/>
        <v>17.956800000000001</v>
      </c>
      <c r="D17663" s="254">
        <f t="shared" si="551"/>
        <v>-0.44022576817731585</v>
      </c>
    </row>
    <row r="17664" spans="1:4" x14ac:dyDescent="0.3">
      <c r="A17664" s="4">
        <v>45216</v>
      </c>
      <c r="B17664" s="200">
        <v>17909.7</v>
      </c>
      <c r="C17664" s="201">
        <f t="shared" si="550"/>
        <v>17.909700000000001</v>
      </c>
      <c r="D17664" s="254">
        <f t="shared" si="551"/>
        <v>-0.26229617749266021</v>
      </c>
    </row>
    <row r="17665" spans="1:4" x14ac:dyDescent="0.3">
      <c r="A17665" s="4">
        <v>45217</v>
      </c>
      <c r="B17665" s="200">
        <v>18244</v>
      </c>
      <c r="C17665" s="201">
        <f t="shared" si="550"/>
        <v>18.244</v>
      </c>
      <c r="D17665" s="254">
        <f t="shared" si="551"/>
        <v>1.8665862633098218</v>
      </c>
    </row>
    <row r="17666" spans="1:4" x14ac:dyDescent="0.3">
      <c r="A17666" s="4">
        <v>45218</v>
      </c>
      <c r="B17666" s="200">
        <v>18287.3</v>
      </c>
      <c r="C17666" s="201">
        <f t="shared" si="550"/>
        <v>18.287299999999998</v>
      </c>
      <c r="D17666" s="254">
        <f t="shared" si="551"/>
        <v>0.23733830300372016</v>
      </c>
    </row>
    <row r="17667" spans="1:4" x14ac:dyDescent="0.3">
      <c r="A17667" s="4">
        <v>45219</v>
      </c>
      <c r="B17667" s="200">
        <v>18234.3</v>
      </c>
      <c r="C17667" s="201">
        <f t="shared" si="550"/>
        <v>18.234299999999998</v>
      </c>
      <c r="D17667" s="254">
        <f t="shared" si="551"/>
        <v>-0.2898186172917816</v>
      </c>
    </row>
    <row r="17668" spans="1:4" x14ac:dyDescent="0.3">
      <c r="A17668" s="4">
        <v>45222</v>
      </c>
      <c r="B17668" s="200">
        <v>18121.8</v>
      </c>
      <c r="C17668" s="201">
        <f t="shared" si="550"/>
        <v>18.1218</v>
      </c>
      <c r="D17668" s="254">
        <f t="shared" si="551"/>
        <v>-0.61696911863904358</v>
      </c>
    </row>
    <row r="17669" spans="1:4" x14ac:dyDescent="0.3">
      <c r="A17669" s="4">
        <v>45223</v>
      </c>
      <c r="B17669" s="200">
        <v>18284.199999999997</v>
      </c>
      <c r="C17669" s="201">
        <f t="shared" si="550"/>
        <v>18.284199999999998</v>
      </c>
      <c r="D17669" s="254">
        <f t="shared" si="551"/>
        <v>0.89615821827853104</v>
      </c>
    </row>
    <row r="17670" spans="1:4" x14ac:dyDescent="0.3">
      <c r="A17670" s="4">
        <v>45224</v>
      </c>
      <c r="B17670" s="200">
        <v>18312.2</v>
      </c>
      <c r="C17670" s="201">
        <f t="shared" ref="C17670:C17733" si="552">B17670/1000</f>
        <v>18.312200000000001</v>
      </c>
      <c r="D17670" s="254">
        <f t="shared" si="551"/>
        <v>0.15313768171427711</v>
      </c>
    </row>
    <row r="17671" spans="1:4" x14ac:dyDescent="0.3">
      <c r="A17671" s="4">
        <v>45225</v>
      </c>
      <c r="B17671" s="200">
        <v>18217.8</v>
      </c>
      <c r="C17671" s="201">
        <f t="shared" si="552"/>
        <v>18.2178</v>
      </c>
      <c r="D17671" s="254">
        <f t="shared" ref="D17671:D17734" si="553">((B17671/B17670)-1)*100</f>
        <v>-0.51550332565175605</v>
      </c>
    </row>
    <row r="17672" spans="1:4" x14ac:dyDescent="0.3">
      <c r="A17672" s="4">
        <v>45226</v>
      </c>
      <c r="B17672" s="200">
        <v>18075.199999999997</v>
      </c>
      <c r="C17672" s="201">
        <f t="shared" si="552"/>
        <v>18.075199999999999</v>
      </c>
      <c r="D17672" s="254">
        <f t="shared" si="553"/>
        <v>-0.78275093589786904</v>
      </c>
    </row>
    <row r="17673" spans="1:4" x14ac:dyDescent="0.3">
      <c r="A17673" s="4">
        <v>45229</v>
      </c>
      <c r="B17673" s="200">
        <v>18064</v>
      </c>
      <c r="C17673" s="201">
        <f t="shared" si="552"/>
        <v>18.064</v>
      </c>
      <c r="D17673" s="254">
        <f t="shared" si="553"/>
        <v>-6.1963353102578722E-2</v>
      </c>
    </row>
    <row r="17674" spans="1:4" x14ac:dyDescent="0.3">
      <c r="A17674" s="4">
        <v>45230</v>
      </c>
      <c r="B17674" s="200">
        <v>18036.8</v>
      </c>
      <c r="C17674" s="201">
        <f t="shared" si="552"/>
        <v>18.036799999999999</v>
      </c>
      <c r="D17674" s="254">
        <f t="shared" si="553"/>
        <v>-0.15057573073516961</v>
      </c>
    </row>
    <row r="17675" spans="1:4" x14ac:dyDescent="0.3">
      <c r="A17675" s="4">
        <v>45231</v>
      </c>
      <c r="B17675" s="200">
        <v>17930.5</v>
      </c>
      <c r="C17675" s="201">
        <f t="shared" si="552"/>
        <v>17.930499999999999</v>
      </c>
      <c r="D17675" s="254">
        <f t="shared" si="553"/>
        <v>-0.58935066087110188</v>
      </c>
    </row>
    <row r="17676" spans="1:4" x14ac:dyDescent="0.3">
      <c r="A17676" s="4">
        <v>45233</v>
      </c>
      <c r="B17676" s="200">
        <v>17411.7</v>
      </c>
      <c r="C17676" s="201">
        <f t="shared" si="552"/>
        <v>17.4117</v>
      </c>
      <c r="D17676" s="254">
        <f t="shared" si="553"/>
        <v>-2.8933939377039031</v>
      </c>
    </row>
    <row r="17677" spans="1:4" x14ac:dyDescent="0.3">
      <c r="A17677" s="4">
        <v>45236</v>
      </c>
      <c r="B17677" s="200">
        <v>17530.8</v>
      </c>
      <c r="C17677" s="201">
        <f t="shared" si="552"/>
        <v>17.530799999999999</v>
      </c>
      <c r="D17677" s="254">
        <f t="shared" si="553"/>
        <v>0.68402281224693162</v>
      </c>
    </row>
    <row r="17678" spans="1:4" x14ac:dyDescent="0.3">
      <c r="A17678" s="4">
        <v>45237</v>
      </c>
      <c r="B17678" s="200">
        <v>17509.699999999997</v>
      </c>
      <c r="C17678" s="201">
        <f t="shared" si="552"/>
        <v>17.509699999999999</v>
      </c>
      <c r="D17678" s="254">
        <f t="shared" si="553"/>
        <v>-0.12035959568303944</v>
      </c>
    </row>
    <row r="17679" spans="1:4" x14ac:dyDescent="0.3">
      <c r="A17679" s="4">
        <v>45238</v>
      </c>
      <c r="B17679" s="200">
        <v>17501.7</v>
      </c>
      <c r="C17679" s="201">
        <f t="shared" si="552"/>
        <v>17.5017</v>
      </c>
      <c r="D17679" s="254">
        <f t="shared" si="553"/>
        <v>-4.5688960975898141E-2</v>
      </c>
    </row>
    <row r="17680" spans="1:4" x14ac:dyDescent="0.3">
      <c r="A17680" s="4">
        <v>45239</v>
      </c>
      <c r="B17680" s="200">
        <v>17488.800000000003</v>
      </c>
      <c r="C17680" s="201">
        <f t="shared" si="552"/>
        <v>17.488800000000001</v>
      </c>
      <c r="D17680" s="254">
        <f t="shared" si="553"/>
        <v>-7.3707125593502898E-2</v>
      </c>
    </row>
    <row r="17681" spans="1:4" x14ac:dyDescent="0.3">
      <c r="A17681" s="4">
        <v>45240</v>
      </c>
      <c r="B17681" s="200">
        <v>17748</v>
      </c>
      <c r="C17681" s="201">
        <f t="shared" si="552"/>
        <v>17.748000000000001</v>
      </c>
      <c r="D17681" s="254">
        <f t="shared" si="553"/>
        <v>1.4820913956360426</v>
      </c>
    </row>
    <row r="17682" spans="1:4" x14ac:dyDescent="0.3">
      <c r="A17682" s="4">
        <v>45243</v>
      </c>
      <c r="B17682" s="200">
        <v>17613.800000000003</v>
      </c>
      <c r="C17682" s="201">
        <f t="shared" si="552"/>
        <v>17.613800000000001</v>
      </c>
      <c r="D17682" s="254">
        <f t="shared" si="553"/>
        <v>-0.75614153707458387</v>
      </c>
    </row>
    <row r="17683" spans="1:4" x14ac:dyDescent="0.3">
      <c r="A17683" s="4">
        <v>45244</v>
      </c>
      <c r="B17683" s="200">
        <v>17391.7</v>
      </c>
      <c r="C17683" s="201">
        <f t="shared" si="552"/>
        <v>17.3917</v>
      </c>
      <c r="D17683" s="254">
        <f t="shared" si="553"/>
        <v>-1.2609431241413116</v>
      </c>
    </row>
    <row r="17684" spans="1:4" x14ac:dyDescent="0.3">
      <c r="A17684" s="4">
        <v>45245</v>
      </c>
      <c r="B17684" s="200">
        <v>17338.7</v>
      </c>
      <c r="C17684" s="201">
        <f t="shared" si="552"/>
        <v>17.338699999999999</v>
      </c>
      <c r="D17684" s="254">
        <f t="shared" si="553"/>
        <v>-0.30474306709522558</v>
      </c>
    </row>
    <row r="17685" spans="1:4" x14ac:dyDescent="0.3">
      <c r="A17685" s="4">
        <v>45246</v>
      </c>
      <c r="B17685" s="200">
        <v>17270.800000000003</v>
      </c>
      <c r="C17685" s="201">
        <f t="shared" si="552"/>
        <v>17.270800000000001</v>
      </c>
      <c r="D17685" s="254">
        <f t="shared" si="553"/>
        <v>-0.39160952089832834</v>
      </c>
    </row>
    <row r="17686" spans="1:4" x14ac:dyDescent="0.3">
      <c r="A17686" s="4">
        <v>45247</v>
      </c>
      <c r="B17686" s="200">
        <v>17217.5</v>
      </c>
      <c r="C17686" s="201">
        <f t="shared" si="552"/>
        <v>17.217500000000001</v>
      </c>
      <c r="D17686" s="254">
        <f t="shared" si="553"/>
        <v>-0.30861338212475609</v>
      </c>
    </row>
    <row r="17687" spans="1:4" x14ac:dyDescent="0.3">
      <c r="A17687" s="4">
        <v>45251</v>
      </c>
      <c r="B17687" s="200">
        <v>17210.2</v>
      </c>
      <c r="C17687" s="201">
        <f t="shared" si="552"/>
        <v>17.2102</v>
      </c>
      <c r="D17687" s="254">
        <f t="shared" si="553"/>
        <v>-4.2398722230285735E-2</v>
      </c>
    </row>
    <row r="17688" spans="1:4" x14ac:dyDescent="0.3">
      <c r="A17688" s="4">
        <v>45252</v>
      </c>
      <c r="B17688" s="200">
        <v>17213.3</v>
      </c>
      <c r="C17688" s="201">
        <f t="shared" si="552"/>
        <v>17.2133</v>
      </c>
      <c r="D17688" s="254">
        <f t="shared" si="553"/>
        <v>1.8012573938697152E-2</v>
      </c>
    </row>
    <row r="17689" spans="1:4" x14ac:dyDescent="0.3">
      <c r="A17689" s="4">
        <v>45253</v>
      </c>
      <c r="B17689" s="200">
        <v>17178.7</v>
      </c>
      <c r="C17689" s="201">
        <f t="shared" si="552"/>
        <v>17.178699999999999</v>
      </c>
      <c r="D17689" s="254">
        <f t="shared" si="553"/>
        <v>-0.20100736058744628</v>
      </c>
    </row>
    <row r="17690" spans="1:4" x14ac:dyDescent="0.3">
      <c r="A17690" s="4">
        <v>45254</v>
      </c>
      <c r="B17690" s="200">
        <v>17126.8</v>
      </c>
      <c r="C17690" s="201">
        <f t="shared" si="552"/>
        <v>17.126799999999999</v>
      </c>
      <c r="D17690" s="254">
        <f t="shared" si="553"/>
        <v>-0.30211832094396707</v>
      </c>
    </row>
    <row r="17691" spans="1:4" x14ac:dyDescent="0.3">
      <c r="A17691" s="4">
        <v>45257</v>
      </c>
      <c r="B17691" s="200">
        <v>17155.5</v>
      </c>
      <c r="C17691" s="201">
        <f t="shared" si="552"/>
        <v>17.1555</v>
      </c>
      <c r="D17691" s="254">
        <f t="shared" si="553"/>
        <v>0.16757362729757919</v>
      </c>
    </row>
    <row r="17692" spans="1:4" x14ac:dyDescent="0.3">
      <c r="A17692" s="4">
        <v>45258</v>
      </c>
      <c r="B17692" s="200">
        <v>17135.7</v>
      </c>
      <c r="C17692" s="201">
        <f t="shared" si="552"/>
        <v>17.1357</v>
      </c>
      <c r="D17692" s="254">
        <f t="shared" si="553"/>
        <v>-0.11541488152486679</v>
      </c>
    </row>
    <row r="17693" spans="1:4" x14ac:dyDescent="0.3">
      <c r="A17693" s="4">
        <v>45259</v>
      </c>
      <c r="B17693" s="200">
        <v>17187</v>
      </c>
      <c r="C17693" s="201">
        <f t="shared" si="552"/>
        <v>17.187000000000001</v>
      </c>
      <c r="D17693" s="254">
        <f t="shared" si="553"/>
        <v>0.29937498905792115</v>
      </c>
    </row>
    <row r="17694" spans="1:4" x14ac:dyDescent="0.3">
      <c r="A17694" s="4">
        <v>45260</v>
      </c>
      <c r="B17694" s="200">
        <v>17373</v>
      </c>
      <c r="C17694" s="201">
        <f t="shared" si="552"/>
        <v>17.373000000000001</v>
      </c>
      <c r="D17694" s="254">
        <f t="shared" si="553"/>
        <v>1.0822133007505563</v>
      </c>
    </row>
    <row r="17695" spans="1:4" x14ac:dyDescent="0.3">
      <c r="A17695" s="4">
        <v>45261</v>
      </c>
      <c r="B17695" s="200">
        <v>17214.300000000003</v>
      </c>
      <c r="C17695" s="201">
        <f t="shared" si="552"/>
        <v>17.214300000000001</v>
      </c>
      <c r="D17695" s="254">
        <f t="shared" si="553"/>
        <v>-0.91348644448280281</v>
      </c>
    </row>
    <row r="17696" spans="1:4" x14ac:dyDescent="0.3">
      <c r="A17696" s="4">
        <v>45264</v>
      </c>
      <c r="B17696" s="200">
        <v>17406</v>
      </c>
      <c r="C17696" s="201">
        <f t="shared" si="552"/>
        <v>17.405999999999999</v>
      </c>
      <c r="D17696" s="254">
        <f t="shared" si="553"/>
        <v>1.1136090343493388</v>
      </c>
    </row>
    <row r="17697" spans="1:4" x14ac:dyDescent="0.3">
      <c r="A17697" s="4">
        <v>45265</v>
      </c>
      <c r="B17697" s="200">
        <v>17421.5</v>
      </c>
      <c r="C17697" s="201">
        <f t="shared" si="552"/>
        <v>17.421500000000002</v>
      </c>
      <c r="D17697" s="254">
        <f t="shared" si="553"/>
        <v>8.904975295875861E-2</v>
      </c>
    </row>
    <row r="17698" spans="1:4" x14ac:dyDescent="0.3">
      <c r="A17698" s="4">
        <v>45266</v>
      </c>
      <c r="B17698" s="200">
        <v>17268.5</v>
      </c>
      <c r="C17698" s="201">
        <f t="shared" si="552"/>
        <v>17.2685</v>
      </c>
      <c r="D17698" s="254">
        <f t="shared" si="553"/>
        <v>-0.8782251815285691</v>
      </c>
    </row>
    <row r="17699" spans="1:4" x14ac:dyDescent="0.3">
      <c r="A17699" s="4">
        <v>45267</v>
      </c>
      <c r="B17699" s="200">
        <v>17419.699999999997</v>
      </c>
      <c r="C17699" s="201">
        <f t="shared" si="552"/>
        <v>17.419699999999999</v>
      </c>
      <c r="D17699" s="254">
        <f t="shared" si="553"/>
        <v>0.87558270839966923</v>
      </c>
    </row>
    <row r="17700" spans="1:4" x14ac:dyDescent="0.3">
      <c r="A17700" s="4">
        <v>45268</v>
      </c>
      <c r="B17700" s="200">
        <v>17368.8</v>
      </c>
      <c r="C17700" s="201">
        <f t="shared" si="552"/>
        <v>17.3688</v>
      </c>
      <c r="D17700" s="254">
        <f t="shared" si="553"/>
        <v>-0.29219791385614036</v>
      </c>
    </row>
    <row r="17701" spans="1:4" x14ac:dyDescent="0.3">
      <c r="A17701" s="4">
        <v>45271</v>
      </c>
      <c r="B17701" s="200">
        <v>17447</v>
      </c>
      <c r="C17701" s="201">
        <f t="shared" si="552"/>
        <v>17.446999999999999</v>
      </c>
      <c r="D17701" s="254">
        <f t="shared" si="553"/>
        <v>0.4502326009856894</v>
      </c>
    </row>
    <row r="17702" spans="1:4" x14ac:dyDescent="0.3">
      <c r="A17702" s="4">
        <v>45273</v>
      </c>
      <c r="B17702" s="200">
        <v>17398</v>
      </c>
      <c r="C17702" s="201">
        <f t="shared" si="552"/>
        <v>17.398</v>
      </c>
      <c r="D17702" s="254">
        <f t="shared" si="553"/>
        <v>-0.28085057603026709</v>
      </c>
    </row>
    <row r="17703" spans="1:4" x14ac:dyDescent="0.3">
      <c r="A17703" s="4">
        <v>45274</v>
      </c>
      <c r="B17703" s="200">
        <v>17299</v>
      </c>
      <c r="C17703" s="201">
        <f t="shared" si="552"/>
        <v>17.298999999999999</v>
      </c>
      <c r="D17703" s="254">
        <f t="shared" si="553"/>
        <v>-0.56903092309460446</v>
      </c>
    </row>
    <row r="17704" spans="1:4" x14ac:dyDescent="0.3">
      <c r="A17704" s="4">
        <v>45275</v>
      </c>
      <c r="B17704" s="200">
        <v>17190.8</v>
      </c>
      <c r="C17704" s="201">
        <f t="shared" si="552"/>
        <v>17.190799999999999</v>
      </c>
      <c r="D17704" s="254">
        <f t="shared" si="553"/>
        <v>-0.62546968032834993</v>
      </c>
    </row>
    <row r="17705" spans="1:4" x14ac:dyDescent="0.3">
      <c r="A17705" s="4">
        <v>45278</v>
      </c>
      <c r="B17705" s="200">
        <v>17227.699999999997</v>
      </c>
      <c r="C17705" s="201">
        <f t="shared" si="552"/>
        <v>17.227699999999999</v>
      </c>
      <c r="D17705" s="254">
        <f t="shared" si="553"/>
        <v>0.21464969634918951</v>
      </c>
    </row>
    <row r="17706" spans="1:4" x14ac:dyDescent="0.3">
      <c r="A17706" s="4">
        <v>45279</v>
      </c>
      <c r="B17706" s="200">
        <v>17065.2</v>
      </c>
      <c r="C17706" s="201">
        <f t="shared" si="552"/>
        <v>17.065200000000001</v>
      </c>
      <c r="D17706" s="254">
        <f t="shared" si="553"/>
        <v>-0.94324837325931998</v>
      </c>
    </row>
    <row r="17707" spans="1:4" x14ac:dyDescent="0.3">
      <c r="A17707" s="4">
        <v>45280</v>
      </c>
      <c r="B17707" s="200">
        <v>17067.3</v>
      </c>
      <c r="C17707" s="201">
        <f t="shared" si="552"/>
        <v>17.067299999999999</v>
      </c>
      <c r="D17707" s="254">
        <f t="shared" si="553"/>
        <v>1.2305745024954184E-2</v>
      </c>
    </row>
    <row r="17708" spans="1:4" x14ac:dyDescent="0.3">
      <c r="A17708" s="4">
        <v>45281</v>
      </c>
      <c r="B17708" s="200">
        <v>17059</v>
      </c>
      <c r="C17708" s="201">
        <f t="shared" si="552"/>
        <v>17.059000000000001</v>
      </c>
      <c r="D17708" s="254">
        <f t="shared" si="553"/>
        <v>-4.8631007833688233E-2</v>
      </c>
    </row>
    <row r="17709" spans="1:4" x14ac:dyDescent="0.3">
      <c r="A17709" s="4">
        <v>45282</v>
      </c>
      <c r="B17709" s="200">
        <v>16973.8</v>
      </c>
      <c r="C17709" s="201">
        <f t="shared" si="552"/>
        <v>16.973800000000001</v>
      </c>
      <c r="D17709" s="254">
        <f t="shared" si="553"/>
        <v>-0.49944310920921886</v>
      </c>
    </row>
    <row r="17710" spans="1:4" x14ac:dyDescent="0.3">
      <c r="A17710" s="4">
        <v>45286</v>
      </c>
      <c r="B17710" s="200">
        <v>16972.7</v>
      </c>
      <c r="C17710" s="201">
        <f t="shared" si="552"/>
        <v>16.9727</v>
      </c>
      <c r="D17710" s="254">
        <f t="shared" si="553"/>
        <v>-6.4805759464547918E-3</v>
      </c>
    </row>
    <row r="17711" spans="1:4" x14ac:dyDescent="0.3">
      <c r="A17711" s="4">
        <v>45287</v>
      </c>
      <c r="B17711" s="200">
        <v>16922</v>
      </c>
      <c r="C17711" s="201">
        <f t="shared" si="552"/>
        <v>16.922000000000001</v>
      </c>
      <c r="D17711" s="254">
        <f t="shared" si="553"/>
        <v>-0.29871499525709888</v>
      </c>
    </row>
    <row r="17712" spans="1:4" x14ac:dyDescent="0.3">
      <c r="A17712" s="4">
        <v>45288</v>
      </c>
      <c r="B17712" s="200">
        <v>16893.5</v>
      </c>
      <c r="C17712" s="201">
        <f t="shared" si="552"/>
        <v>16.8935</v>
      </c>
      <c r="D17712" s="254">
        <f t="shared" si="553"/>
        <v>-0.1684198085332711</v>
      </c>
    </row>
    <row r="17713" spans="1:4" x14ac:dyDescent="0.3">
      <c r="A17713" s="4">
        <v>45289</v>
      </c>
      <c r="B17713" s="200">
        <v>16919</v>
      </c>
      <c r="C17713" s="201">
        <f t="shared" si="552"/>
        <v>16.919</v>
      </c>
      <c r="D17713" s="254">
        <f t="shared" si="553"/>
        <v>0.15094562997601813</v>
      </c>
    </row>
    <row r="17714" spans="1:4" x14ac:dyDescent="0.3">
      <c r="A17714" s="4">
        <v>45293</v>
      </c>
      <c r="B17714" s="200">
        <v>17029.699999999997</v>
      </c>
      <c r="C17714" s="201">
        <f t="shared" si="552"/>
        <v>17.029699999999998</v>
      </c>
      <c r="D17714" s="254">
        <f t="shared" si="553"/>
        <v>0.65429398900642699</v>
      </c>
    </row>
    <row r="17715" spans="1:4" x14ac:dyDescent="0.3">
      <c r="A17715" s="4">
        <v>45294</v>
      </c>
      <c r="B17715" s="200">
        <v>17049.2</v>
      </c>
      <c r="C17715" s="201">
        <f t="shared" si="552"/>
        <v>17.049199999999999</v>
      </c>
      <c r="D17715" s="254">
        <f t="shared" si="553"/>
        <v>0.114505833925449</v>
      </c>
    </row>
    <row r="17716" spans="1:4" x14ac:dyDescent="0.3">
      <c r="A17716" s="4">
        <v>45295</v>
      </c>
      <c r="B17716" s="200">
        <v>17045.8</v>
      </c>
      <c r="C17716" s="201">
        <f t="shared" si="552"/>
        <v>17.0458</v>
      </c>
      <c r="D17716" s="254">
        <f t="shared" si="553"/>
        <v>-1.9942284681984113E-2</v>
      </c>
    </row>
    <row r="17717" spans="1:4" x14ac:dyDescent="0.3">
      <c r="A17717" s="4">
        <v>45296</v>
      </c>
      <c r="B17717" s="200">
        <v>16898.7</v>
      </c>
      <c r="C17717" s="201">
        <f t="shared" si="552"/>
        <v>16.898700000000002</v>
      </c>
      <c r="D17717" s="254">
        <f t="shared" si="553"/>
        <v>-0.8629691771580017</v>
      </c>
    </row>
    <row r="17718" spans="1:4" x14ac:dyDescent="0.3">
      <c r="A17718" s="4">
        <v>45299</v>
      </c>
      <c r="B17718" s="200">
        <v>16813.300000000003</v>
      </c>
      <c r="C17718" s="201">
        <f t="shared" si="552"/>
        <v>16.813300000000002</v>
      </c>
      <c r="D17718" s="254">
        <f t="shared" si="553"/>
        <v>-0.50536431796527337</v>
      </c>
    </row>
    <row r="17719" spans="1:4" x14ac:dyDescent="0.3">
      <c r="A17719" s="4">
        <v>45300</v>
      </c>
      <c r="B17719" s="200">
        <v>16934.7</v>
      </c>
      <c r="C17719" s="201">
        <f t="shared" si="552"/>
        <v>16.934699999999999</v>
      </c>
      <c r="D17719" s="254">
        <f t="shared" si="553"/>
        <v>0.72204742673953604</v>
      </c>
    </row>
    <row r="17720" spans="1:4" x14ac:dyDescent="0.3">
      <c r="A17720" s="4">
        <v>45301</v>
      </c>
      <c r="B17720" s="200">
        <v>16991.2</v>
      </c>
      <c r="C17720" s="201">
        <f t="shared" si="552"/>
        <v>16.991199999999999</v>
      </c>
      <c r="D17720" s="254">
        <f t="shared" si="553"/>
        <v>0.33363449012973057</v>
      </c>
    </row>
    <row r="17721" spans="1:4" x14ac:dyDescent="0.3">
      <c r="A17721" s="4">
        <v>45302</v>
      </c>
      <c r="B17721" s="200">
        <v>16989.8</v>
      </c>
      <c r="C17721" s="201">
        <f t="shared" si="552"/>
        <v>16.989799999999999</v>
      </c>
      <c r="D17721" s="254">
        <f t="shared" si="553"/>
        <v>-8.2395593012929425E-3</v>
      </c>
    </row>
    <row r="17722" spans="1:4" x14ac:dyDescent="0.3">
      <c r="A17722" s="4">
        <v>45303</v>
      </c>
      <c r="B17722" s="200">
        <v>16858</v>
      </c>
      <c r="C17722" s="201">
        <f t="shared" si="552"/>
        <v>16.858000000000001</v>
      </c>
      <c r="D17722" s="254">
        <f t="shared" si="553"/>
        <v>-0.77575957339108825</v>
      </c>
    </row>
    <row r="17723" spans="1:4" x14ac:dyDescent="0.3">
      <c r="A17723" s="4">
        <v>45306</v>
      </c>
      <c r="B17723" s="200">
        <v>16898.3</v>
      </c>
      <c r="C17723" s="201">
        <f t="shared" si="552"/>
        <v>16.898299999999999</v>
      </c>
      <c r="D17723" s="254">
        <f t="shared" si="553"/>
        <v>0.23905564123858358</v>
      </c>
    </row>
    <row r="17724" spans="1:4" x14ac:dyDescent="0.3">
      <c r="A17724" s="4">
        <v>45307</v>
      </c>
      <c r="B17724" s="200">
        <v>17159.8</v>
      </c>
      <c r="C17724" s="201">
        <f t="shared" si="552"/>
        <v>17.159800000000001</v>
      </c>
      <c r="D17724" s="254">
        <f t="shared" si="553"/>
        <v>1.5474929430771223</v>
      </c>
    </row>
    <row r="17725" spans="1:4" x14ac:dyDescent="0.3">
      <c r="A17725" s="4">
        <v>45308</v>
      </c>
      <c r="B17725" s="200">
        <v>17295.7</v>
      </c>
      <c r="C17725" s="201">
        <f t="shared" si="552"/>
        <v>17.2957</v>
      </c>
      <c r="D17725" s="254">
        <f t="shared" si="553"/>
        <v>0.7919672723458504</v>
      </c>
    </row>
    <row r="17726" spans="1:4" x14ac:dyDescent="0.3">
      <c r="A17726" s="4">
        <v>45309</v>
      </c>
      <c r="B17726" s="200">
        <v>17199.5</v>
      </c>
      <c r="C17726" s="201">
        <f t="shared" si="552"/>
        <v>17.1995</v>
      </c>
      <c r="D17726" s="254">
        <f t="shared" si="553"/>
        <v>-0.55620761229669968</v>
      </c>
    </row>
    <row r="17727" spans="1:4" x14ac:dyDescent="0.3">
      <c r="A17727" s="4">
        <v>45310</v>
      </c>
      <c r="B17727" s="200">
        <v>17132.5</v>
      </c>
      <c r="C17727" s="201">
        <f t="shared" si="552"/>
        <v>17.1325</v>
      </c>
      <c r="D17727" s="254">
        <f t="shared" si="553"/>
        <v>-0.38954620773860027</v>
      </c>
    </row>
    <row r="17728" spans="1:4" x14ac:dyDescent="0.3">
      <c r="A17728" s="4">
        <v>45313</v>
      </c>
      <c r="B17728" s="200">
        <v>17112.5</v>
      </c>
      <c r="C17728" s="201">
        <f t="shared" si="552"/>
        <v>17.112500000000001</v>
      </c>
      <c r="D17728" s="254">
        <f t="shared" si="553"/>
        <v>-0.11673719538888294</v>
      </c>
    </row>
    <row r="17729" spans="1:4" x14ac:dyDescent="0.3">
      <c r="A17729" s="4">
        <v>45314</v>
      </c>
      <c r="B17729" s="200">
        <v>17352</v>
      </c>
      <c r="C17729" s="201">
        <f t="shared" si="552"/>
        <v>17.352</v>
      </c>
      <c r="D17729" s="254">
        <f t="shared" si="553"/>
        <v>1.3995617238860447</v>
      </c>
    </row>
    <row r="17730" spans="1:4" x14ac:dyDescent="0.3">
      <c r="A17730" s="4">
        <v>45315</v>
      </c>
      <c r="B17730" s="200">
        <v>17167.3</v>
      </c>
      <c r="C17730" s="201">
        <f t="shared" si="552"/>
        <v>17.167300000000001</v>
      </c>
      <c r="D17730" s="254">
        <f t="shared" si="553"/>
        <v>-1.0644306131858072</v>
      </c>
    </row>
    <row r="17731" spans="1:4" x14ac:dyDescent="0.3">
      <c r="A17731" s="4">
        <v>45316</v>
      </c>
      <c r="B17731" s="200">
        <v>17237.5</v>
      </c>
      <c r="C17731" s="201">
        <f t="shared" si="552"/>
        <v>17.237500000000001</v>
      </c>
      <c r="D17731" s="254">
        <f t="shared" si="553"/>
        <v>0.40891695257845306</v>
      </c>
    </row>
    <row r="17732" spans="1:4" x14ac:dyDescent="0.3">
      <c r="A17732" s="4">
        <v>45317</v>
      </c>
      <c r="B17732" s="200">
        <v>17165.7</v>
      </c>
      <c r="C17732" s="201">
        <f t="shared" si="552"/>
        <v>17.165700000000001</v>
      </c>
      <c r="D17732" s="254">
        <f t="shared" si="553"/>
        <v>-0.41653372008702005</v>
      </c>
    </row>
    <row r="17733" spans="1:4" x14ac:dyDescent="0.3">
      <c r="A17733" s="4">
        <v>45320</v>
      </c>
      <c r="B17733" s="200">
        <v>17233.3</v>
      </c>
      <c r="C17733" s="201">
        <f t="shared" si="552"/>
        <v>17.2333</v>
      </c>
      <c r="D17733" s="254">
        <f t="shared" si="553"/>
        <v>0.39380858339594926</v>
      </c>
    </row>
    <row r="17734" spans="1:4" x14ac:dyDescent="0.3">
      <c r="A17734" s="4">
        <v>45321</v>
      </c>
      <c r="B17734" s="200">
        <v>17193.2</v>
      </c>
      <c r="C17734" s="201">
        <f t="shared" ref="C17734:C17797" si="554">B17734/1000</f>
        <v>17.193200000000001</v>
      </c>
      <c r="D17734" s="254">
        <f t="shared" si="553"/>
        <v>-0.2326890380832336</v>
      </c>
    </row>
    <row r="17735" spans="1:4" x14ac:dyDescent="0.3">
      <c r="A17735" s="4">
        <v>45322</v>
      </c>
      <c r="B17735" s="200">
        <v>17163.3</v>
      </c>
      <c r="C17735" s="201">
        <f t="shared" si="554"/>
        <v>17.1633</v>
      </c>
      <c r="D17735" s="254">
        <f t="shared" ref="D17735:D17798" si="555">((B17735/B17734)-1)*100</f>
        <v>-0.17390596282251813</v>
      </c>
    </row>
    <row r="17736" spans="1:4" x14ac:dyDescent="0.3">
      <c r="A17736" s="4">
        <v>45323</v>
      </c>
      <c r="B17736" s="200">
        <v>17133.5</v>
      </c>
      <c r="C17736" s="201">
        <f t="shared" si="554"/>
        <v>17.133500000000002</v>
      </c>
      <c r="D17736" s="254">
        <f t="shared" si="555"/>
        <v>-0.17362628398966962</v>
      </c>
    </row>
    <row r="17737" spans="1:4" x14ac:dyDescent="0.3">
      <c r="A17737" s="4">
        <v>45324</v>
      </c>
      <c r="B17737" s="200">
        <v>17144.7</v>
      </c>
      <c r="C17737" s="201">
        <f t="shared" si="554"/>
        <v>17.1447</v>
      </c>
      <c r="D17737" s="254">
        <f t="shared" si="555"/>
        <v>6.5369013920091312E-2</v>
      </c>
    </row>
    <row r="17738" spans="1:4" x14ac:dyDescent="0.3">
      <c r="A17738" s="4">
        <v>45328</v>
      </c>
      <c r="B17738" s="200">
        <v>17035.699999999997</v>
      </c>
      <c r="C17738" s="201">
        <f t="shared" si="554"/>
        <v>17.035699999999999</v>
      </c>
      <c r="D17738" s="254">
        <f t="shared" si="555"/>
        <v>-0.6357649885970762</v>
      </c>
    </row>
    <row r="17739" spans="1:4" x14ac:dyDescent="0.3">
      <c r="A17739" s="4">
        <v>45329</v>
      </c>
      <c r="B17739" s="200">
        <v>17039.8</v>
      </c>
      <c r="C17739" s="201">
        <f t="shared" si="554"/>
        <v>17.0398</v>
      </c>
      <c r="D17739" s="254">
        <f t="shared" si="555"/>
        <v>2.4067106135960969E-2</v>
      </c>
    </row>
    <row r="17740" spans="1:4" x14ac:dyDescent="0.3">
      <c r="A17740" s="4">
        <v>45330</v>
      </c>
      <c r="B17740" s="200">
        <v>17102.3</v>
      </c>
      <c r="C17740" s="201">
        <f t="shared" si="554"/>
        <v>17.1023</v>
      </c>
      <c r="D17740" s="254">
        <f t="shared" si="555"/>
        <v>0.36678834258618842</v>
      </c>
    </row>
    <row r="17741" spans="1:4" x14ac:dyDescent="0.3">
      <c r="A17741" s="4">
        <v>45331</v>
      </c>
      <c r="B17741" s="200">
        <v>17085.5</v>
      </c>
      <c r="C17741" s="201">
        <f t="shared" si="554"/>
        <v>17.0855</v>
      </c>
      <c r="D17741" s="254">
        <f t="shared" si="555"/>
        <v>-9.8232401489850574E-2</v>
      </c>
    </row>
    <row r="17742" spans="1:4" x14ac:dyDescent="0.3">
      <c r="A17742" s="4">
        <v>45334</v>
      </c>
      <c r="B17742" s="200">
        <v>17068</v>
      </c>
      <c r="C17742" s="201">
        <f t="shared" si="554"/>
        <v>17.068000000000001</v>
      </c>
      <c r="D17742" s="254">
        <f t="shared" si="555"/>
        <v>-0.10242603377133008</v>
      </c>
    </row>
    <row r="17743" spans="1:4" x14ac:dyDescent="0.3">
      <c r="A17743" s="4">
        <v>45335</v>
      </c>
      <c r="B17743" s="200">
        <v>17198.2</v>
      </c>
      <c r="C17743" s="201">
        <f t="shared" si="554"/>
        <v>17.1982</v>
      </c>
      <c r="D17743" s="254">
        <f t="shared" si="555"/>
        <v>0.76283102882588327</v>
      </c>
    </row>
    <row r="17744" spans="1:4" x14ac:dyDescent="0.3">
      <c r="A17744" s="4">
        <v>45336</v>
      </c>
      <c r="B17744" s="200">
        <v>17110.5</v>
      </c>
      <c r="C17744" s="201">
        <f t="shared" si="554"/>
        <v>17.110499999999998</v>
      </c>
      <c r="D17744" s="254">
        <f t="shared" si="555"/>
        <v>-0.50993708643928271</v>
      </c>
    </row>
    <row r="17745" spans="1:4" x14ac:dyDescent="0.3">
      <c r="A17745" s="4">
        <v>45337</v>
      </c>
      <c r="B17745" s="200">
        <v>17068</v>
      </c>
      <c r="C17745" s="201">
        <f t="shared" si="554"/>
        <v>17.068000000000001</v>
      </c>
      <c r="D17745" s="254">
        <f t="shared" si="555"/>
        <v>-0.24838549428712886</v>
      </c>
    </row>
    <row r="17746" spans="1:4" x14ac:dyDescent="0.3">
      <c r="A17746" s="4">
        <v>45338</v>
      </c>
      <c r="B17746" s="200">
        <v>17060.199999999997</v>
      </c>
      <c r="C17746" s="201">
        <f t="shared" si="554"/>
        <v>17.060199999999998</v>
      </c>
      <c r="D17746" s="254">
        <f t="shared" si="555"/>
        <v>-4.5699554722300473E-2</v>
      </c>
    </row>
    <row r="17747" spans="1:4" x14ac:dyDescent="0.3">
      <c r="A17747" s="4">
        <v>45341</v>
      </c>
      <c r="B17747" s="200">
        <v>17050</v>
      </c>
      <c r="C17747" s="201">
        <f t="shared" si="554"/>
        <v>17.05</v>
      </c>
      <c r="D17747" s="254">
        <f t="shared" si="555"/>
        <v>-5.9788279152628299E-2</v>
      </c>
    </row>
    <row r="17748" spans="1:4" x14ac:dyDescent="0.3">
      <c r="A17748" s="4">
        <v>45342</v>
      </c>
      <c r="B17748" s="200">
        <v>17045.8</v>
      </c>
      <c r="C17748" s="201">
        <f t="shared" si="554"/>
        <v>17.0458</v>
      </c>
      <c r="D17748" s="254">
        <f t="shared" si="555"/>
        <v>-2.4633431085052671E-2</v>
      </c>
    </row>
    <row r="17749" spans="1:4" x14ac:dyDescent="0.3">
      <c r="A17749" s="4">
        <v>45343</v>
      </c>
      <c r="B17749" s="200">
        <v>17060.300000000003</v>
      </c>
      <c r="C17749" s="201">
        <f t="shared" si="554"/>
        <v>17.060300000000002</v>
      </c>
      <c r="D17749" s="254">
        <f t="shared" si="555"/>
        <v>8.5064942683854561E-2</v>
      </c>
    </row>
    <row r="17750" spans="1:4" x14ac:dyDescent="0.3">
      <c r="A17750" s="4">
        <v>45344</v>
      </c>
      <c r="B17750" s="200">
        <v>17121</v>
      </c>
      <c r="C17750" s="201">
        <f t="shared" si="554"/>
        <v>17.120999999999999</v>
      </c>
      <c r="D17750" s="254">
        <f t="shared" si="555"/>
        <v>0.35579679138113551</v>
      </c>
    </row>
    <row r="17751" spans="1:4" x14ac:dyDescent="0.3">
      <c r="A17751" s="4">
        <v>45345</v>
      </c>
      <c r="B17751" s="200">
        <v>17126</v>
      </c>
      <c r="C17751" s="201">
        <f t="shared" si="554"/>
        <v>17.126000000000001</v>
      </c>
      <c r="D17751" s="254">
        <f t="shared" si="555"/>
        <v>2.9203901641250418E-2</v>
      </c>
    </row>
    <row r="17752" spans="1:4" x14ac:dyDescent="0.3">
      <c r="A17752" s="4">
        <v>45348</v>
      </c>
      <c r="B17752" s="200">
        <v>17126</v>
      </c>
      <c r="C17752" s="201">
        <f t="shared" si="554"/>
        <v>17.126000000000001</v>
      </c>
      <c r="D17752" s="254">
        <f t="shared" si="555"/>
        <v>0</v>
      </c>
    </row>
    <row r="17753" spans="1:4" x14ac:dyDescent="0.3">
      <c r="A17753" s="4">
        <v>45349</v>
      </c>
      <c r="B17753" s="200">
        <v>17060.5</v>
      </c>
      <c r="C17753" s="201">
        <f t="shared" si="554"/>
        <v>17.060500000000001</v>
      </c>
      <c r="D17753" s="254">
        <f t="shared" si="555"/>
        <v>-0.38245941842811604</v>
      </c>
    </row>
    <row r="17754" spans="1:4" x14ac:dyDescent="0.3">
      <c r="A17754" s="4">
        <v>45350</v>
      </c>
      <c r="B17754" s="200">
        <v>17096.2</v>
      </c>
      <c r="C17754" s="201">
        <f t="shared" si="554"/>
        <v>17.0962</v>
      </c>
      <c r="D17754" s="254">
        <f t="shared" si="555"/>
        <v>0.20925529732422898</v>
      </c>
    </row>
    <row r="17755" spans="1:4" x14ac:dyDescent="0.3">
      <c r="A17755" s="4">
        <v>45351</v>
      </c>
      <c r="B17755" s="200">
        <v>17063.300000000003</v>
      </c>
      <c r="C17755" s="201">
        <f t="shared" si="554"/>
        <v>17.063300000000002</v>
      </c>
      <c r="D17755" s="254">
        <f t="shared" si="555"/>
        <v>-0.19244042535766503</v>
      </c>
    </row>
    <row r="17756" spans="1:4" x14ac:dyDescent="0.3">
      <c r="A17756" s="4">
        <v>45352</v>
      </c>
      <c r="B17756" s="200">
        <v>17021.7</v>
      </c>
      <c r="C17756" s="201">
        <f t="shared" si="554"/>
        <v>17.021699999999999</v>
      </c>
      <c r="D17756" s="254">
        <f t="shared" si="555"/>
        <v>-0.24379809298319399</v>
      </c>
    </row>
    <row r="17757" spans="1:4" x14ac:dyDescent="0.3">
      <c r="A17757" s="4">
        <v>45355</v>
      </c>
      <c r="B17757" s="200">
        <v>16982.8</v>
      </c>
      <c r="C17757" s="201">
        <f t="shared" si="554"/>
        <v>16.982800000000001</v>
      </c>
      <c r="D17757" s="254">
        <f t="shared" si="555"/>
        <v>-0.22853181527110467</v>
      </c>
    </row>
    <row r="17758" spans="1:4" x14ac:dyDescent="0.3">
      <c r="A17758" s="4">
        <v>45356</v>
      </c>
      <c r="B17758" s="200">
        <v>16925.7</v>
      </c>
      <c r="C17758" s="201">
        <f t="shared" si="554"/>
        <v>16.925699999999999</v>
      </c>
      <c r="D17758" s="254">
        <f t="shared" si="555"/>
        <v>-0.33622253103138267</v>
      </c>
    </row>
    <row r="17759" spans="1:4" x14ac:dyDescent="0.3">
      <c r="A17759" s="4">
        <v>45357</v>
      </c>
      <c r="B17759" s="200">
        <v>16872.800000000003</v>
      </c>
      <c r="C17759" s="201">
        <f t="shared" si="554"/>
        <v>16.872800000000002</v>
      </c>
      <c r="D17759" s="254">
        <f t="shared" si="555"/>
        <v>-0.31254246500882488</v>
      </c>
    </row>
    <row r="17760" spans="1:4" x14ac:dyDescent="0.3">
      <c r="A17760" s="4">
        <v>45358</v>
      </c>
      <c r="B17760" s="200">
        <v>16877</v>
      </c>
      <c r="C17760" s="201">
        <f t="shared" si="554"/>
        <v>16.876999999999999</v>
      </c>
      <c r="D17760" s="254">
        <f t="shared" si="555"/>
        <v>2.4892134085607864E-2</v>
      </c>
    </row>
    <row r="17761" spans="1:4" x14ac:dyDescent="0.3">
      <c r="A17761" s="4">
        <v>45359</v>
      </c>
      <c r="B17761" s="200">
        <v>16798.5</v>
      </c>
      <c r="C17761" s="201">
        <f t="shared" si="554"/>
        <v>16.798500000000001</v>
      </c>
      <c r="D17761" s="254">
        <f t="shared" si="555"/>
        <v>-0.46513005865971291</v>
      </c>
    </row>
    <row r="17762" spans="1:4" x14ac:dyDescent="0.3">
      <c r="A17762" s="4">
        <v>45362</v>
      </c>
      <c r="B17762" s="200">
        <v>16808.3</v>
      </c>
      <c r="C17762" s="201">
        <f t="shared" si="554"/>
        <v>16.808299999999999</v>
      </c>
      <c r="D17762" s="254">
        <f t="shared" si="555"/>
        <v>5.833854213173062E-2</v>
      </c>
    </row>
    <row r="17763" spans="1:4" x14ac:dyDescent="0.3">
      <c r="A17763" s="4">
        <v>45363</v>
      </c>
      <c r="B17763" s="200">
        <v>16827.2</v>
      </c>
      <c r="C17763" s="201">
        <f t="shared" si="554"/>
        <v>16.827200000000001</v>
      </c>
      <c r="D17763" s="254">
        <f t="shared" si="555"/>
        <v>0.11244444708864432</v>
      </c>
    </row>
    <row r="17764" spans="1:4" x14ac:dyDescent="0.3">
      <c r="A17764" s="4">
        <v>45364</v>
      </c>
      <c r="B17764" s="200">
        <v>16712.7</v>
      </c>
      <c r="C17764" s="201">
        <f t="shared" si="554"/>
        <v>16.712700000000002</v>
      </c>
      <c r="D17764" s="254">
        <f t="shared" si="555"/>
        <v>-0.68044594466102337</v>
      </c>
    </row>
    <row r="17765" spans="1:4" x14ac:dyDescent="0.3">
      <c r="A17765" s="4">
        <v>45365</v>
      </c>
      <c r="B17765" s="200">
        <v>16692</v>
      </c>
      <c r="C17765" s="201">
        <f t="shared" si="554"/>
        <v>16.692</v>
      </c>
      <c r="D17765" s="254">
        <f t="shared" si="555"/>
        <v>-0.12385790446786116</v>
      </c>
    </row>
    <row r="17766" spans="1:4" x14ac:dyDescent="0.3">
      <c r="A17766" s="4">
        <v>45366</v>
      </c>
      <c r="B17766" s="200">
        <v>16710</v>
      </c>
      <c r="C17766" s="201">
        <f t="shared" si="554"/>
        <v>16.71</v>
      </c>
      <c r="D17766" s="254">
        <f t="shared" si="555"/>
        <v>0.10783608914450848</v>
      </c>
    </row>
    <row r="17767" spans="1:4" x14ac:dyDescent="0.3">
      <c r="A17767" s="4">
        <v>45370</v>
      </c>
      <c r="B17767" s="200">
        <v>16852.3</v>
      </c>
      <c r="C17767" s="201">
        <f t="shared" si="554"/>
        <v>16.8523</v>
      </c>
      <c r="D17767" s="254">
        <f t="shared" si="555"/>
        <v>0.85158587672051755</v>
      </c>
    </row>
    <row r="17768" spans="1:4" x14ac:dyDescent="0.3">
      <c r="A17768" s="4">
        <v>45371</v>
      </c>
      <c r="B17768" s="200">
        <v>16759</v>
      </c>
      <c r="C17768" s="201">
        <f t="shared" si="554"/>
        <v>16.759</v>
      </c>
      <c r="D17768" s="254">
        <f t="shared" si="555"/>
        <v>-0.55363362864415677</v>
      </c>
    </row>
    <row r="17769" spans="1:4" x14ac:dyDescent="0.3">
      <c r="A17769" s="4">
        <v>45372</v>
      </c>
      <c r="B17769" s="200">
        <v>16762</v>
      </c>
      <c r="C17769" s="201">
        <f t="shared" si="554"/>
        <v>16.762</v>
      </c>
      <c r="D17769" s="254">
        <f t="shared" si="555"/>
        <v>1.7900829405093077E-2</v>
      </c>
    </row>
    <row r="17770" spans="1:4" x14ac:dyDescent="0.3">
      <c r="A17770" s="4">
        <v>45373</v>
      </c>
      <c r="B17770" s="200">
        <v>16736.7</v>
      </c>
      <c r="C17770" s="201">
        <f t="shared" si="554"/>
        <v>16.736699999999999</v>
      </c>
      <c r="D17770" s="254">
        <f t="shared" si="555"/>
        <v>-0.15093664240544147</v>
      </c>
    </row>
    <row r="17771" spans="1:4" x14ac:dyDescent="0.3">
      <c r="A17771" s="4">
        <v>45376</v>
      </c>
      <c r="B17771" s="200">
        <v>16703.2</v>
      </c>
      <c r="C17771" s="201">
        <f t="shared" si="554"/>
        <v>16.703200000000002</v>
      </c>
      <c r="D17771" s="254">
        <f t="shared" si="555"/>
        <v>-0.20015893216703828</v>
      </c>
    </row>
    <row r="17772" spans="1:4" x14ac:dyDescent="0.3">
      <c r="A17772" s="4">
        <v>45377</v>
      </c>
      <c r="B17772" s="200">
        <v>16678</v>
      </c>
      <c r="C17772" s="201">
        <f t="shared" si="554"/>
        <v>16.678000000000001</v>
      </c>
      <c r="D17772" s="254">
        <f t="shared" si="555"/>
        <v>-0.15086929450645048</v>
      </c>
    </row>
    <row r="17773" spans="1:4" x14ac:dyDescent="0.3">
      <c r="A17773" s="4">
        <v>45378</v>
      </c>
      <c r="B17773" s="200">
        <v>16532.3</v>
      </c>
      <c r="C17773" s="201">
        <f t="shared" si="554"/>
        <v>16.532299999999999</v>
      </c>
      <c r="D17773" s="254">
        <f t="shared" si="555"/>
        <v>-0.87360594795539148</v>
      </c>
    </row>
    <row r="17774" spans="1:4" x14ac:dyDescent="0.3">
      <c r="A17774" s="4">
        <v>45383</v>
      </c>
      <c r="B17774" s="200">
        <v>16657.800000000003</v>
      </c>
      <c r="C17774" s="201">
        <f t="shared" si="554"/>
        <v>16.657800000000002</v>
      </c>
      <c r="D17774" s="254">
        <f t="shared" si="555"/>
        <v>0.75912002564677561</v>
      </c>
    </row>
    <row r="17775" spans="1:4" x14ac:dyDescent="0.3">
      <c r="A17775" s="4">
        <v>45384</v>
      </c>
      <c r="B17775" s="200">
        <v>16567.3</v>
      </c>
      <c r="C17775" s="201">
        <f t="shared" si="554"/>
        <v>16.567299999999999</v>
      </c>
      <c r="D17775" s="254">
        <f t="shared" si="555"/>
        <v>-0.5432890297638604</v>
      </c>
    </row>
    <row r="17776" spans="1:4" x14ac:dyDescent="0.3">
      <c r="A17776" s="4">
        <v>45385</v>
      </c>
      <c r="B17776" s="200">
        <v>16541.5</v>
      </c>
      <c r="C17776" s="201">
        <f t="shared" si="554"/>
        <v>16.541499999999999</v>
      </c>
      <c r="D17776" s="254">
        <f t="shared" si="555"/>
        <v>-0.15572845303700733</v>
      </c>
    </row>
    <row r="17777" spans="1:4" x14ac:dyDescent="0.3">
      <c r="A17777" s="4">
        <v>45386</v>
      </c>
      <c r="B17777" s="200">
        <v>16517.3</v>
      </c>
      <c r="C17777" s="201">
        <f t="shared" si="554"/>
        <v>16.517299999999999</v>
      </c>
      <c r="D17777" s="254">
        <f t="shared" si="555"/>
        <v>-0.14629870326149375</v>
      </c>
    </row>
    <row r="17778" spans="1:4" x14ac:dyDescent="0.3">
      <c r="A17778" s="4">
        <v>45387</v>
      </c>
      <c r="B17778" s="200">
        <v>16475.8</v>
      </c>
      <c r="C17778" s="201">
        <f t="shared" si="554"/>
        <v>16.4758</v>
      </c>
      <c r="D17778" s="254">
        <f t="shared" si="555"/>
        <v>-0.25125171789578404</v>
      </c>
    </row>
    <row r="17779" spans="1:4" x14ac:dyDescent="0.3">
      <c r="A17779" s="4">
        <v>45390</v>
      </c>
      <c r="B17779" s="200">
        <v>16335.699999999999</v>
      </c>
      <c r="C17779" s="201">
        <f t="shared" si="554"/>
        <v>16.335699999999999</v>
      </c>
      <c r="D17779" s="254">
        <f t="shared" si="555"/>
        <v>-0.85033807159592412</v>
      </c>
    </row>
    <row r="17780" spans="1:4" x14ac:dyDescent="0.3">
      <c r="A17780" s="4">
        <v>45391</v>
      </c>
      <c r="B17780" s="200">
        <v>16393.2</v>
      </c>
      <c r="C17780" s="201">
        <f t="shared" si="554"/>
        <v>16.3932</v>
      </c>
      <c r="D17780" s="254">
        <f t="shared" si="555"/>
        <v>0.35198981372088767</v>
      </c>
    </row>
    <row r="17781" spans="1:4" x14ac:dyDescent="0.3">
      <c r="A17781" s="4">
        <v>45392</v>
      </c>
      <c r="B17781" s="200">
        <v>16488.3</v>
      </c>
      <c r="C17781" s="201">
        <f t="shared" si="554"/>
        <v>16.488299999999999</v>
      </c>
      <c r="D17781" s="254">
        <f t="shared" si="555"/>
        <v>0.58011858575506281</v>
      </c>
    </row>
    <row r="17782" spans="1:4" x14ac:dyDescent="0.3">
      <c r="A17782" s="4">
        <v>45393</v>
      </c>
      <c r="B17782" s="200">
        <v>16458.300000000003</v>
      </c>
      <c r="C17782" s="201">
        <f t="shared" si="554"/>
        <v>16.458300000000001</v>
      </c>
      <c r="D17782" s="254">
        <f t="shared" si="555"/>
        <v>-0.18194719892284938</v>
      </c>
    </row>
    <row r="17783" spans="1:4" x14ac:dyDescent="0.3">
      <c r="A17783" s="4">
        <v>45394</v>
      </c>
      <c r="B17783" s="200">
        <v>16669.3</v>
      </c>
      <c r="C17783" s="201">
        <f t="shared" si="554"/>
        <v>16.6693</v>
      </c>
      <c r="D17783" s="254">
        <f t="shared" si="555"/>
        <v>1.282027912967898</v>
      </c>
    </row>
    <row r="17784" spans="1:4" x14ac:dyDescent="0.3">
      <c r="A17784" s="4">
        <v>45397</v>
      </c>
      <c r="B17784" s="200">
        <v>16681.5</v>
      </c>
      <c r="C17784" s="201">
        <f t="shared" si="554"/>
        <v>16.6815</v>
      </c>
      <c r="D17784" s="254">
        <f t="shared" si="555"/>
        <v>7.3188436227078491E-2</v>
      </c>
    </row>
    <row r="17785" spans="1:4" x14ac:dyDescent="0.3">
      <c r="A17785" s="4">
        <v>45398</v>
      </c>
      <c r="B17785" s="200">
        <v>17025.2</v>
      </c>
      <c r="C17785" s="201">
        <f t="shared" si="554"/>
        <v>17.025200000000002</v>
      </c>
      <c r="D17785" s="254">
        <f t="shared" si="555"/>
        <v>2.0603662740161344</v>
      </c>
    </row>
    <row r="17786" spans="1:4" x14ac:dyDescent="0.3">
      <c r="A17786" s="4">
        <v>45399</v>
      </c>
      <c r="B17786" s="200">
        <v>16994.800000000003</v>
      </c>
      <c r="C17786" s="201">
        <f t="shared" si="554"/>
        <v>16.994800000000001</v>
      </c>
      <c r="D17786" s="254">
        <f t="shared" si="555"/>
        <v>-0.17855884218686002</v>
      </c>
    </row>
    <row r="17787" spans="1:4" x14ac:dyDescent="0.3">
      <c r="A17787" s="4">
        <v>45400</v>
      </c>
      <c r="B17787" s="200">
        <v>17114.5</v>
      </c>
      <c r="C17787" s="201">
        <f t="shared" si="554"/>
        <v>17.1145</v>
      </c>
      <c r="D17787" s="254">
        <f t="shared" si="555"/>
        <v>0.70433309012165601</v>
      </c>
    </row>
    <row r="17788" spans="1:4" x14ac:dyDescent="0.3">
      <c r="A17788" s="4">
        <v>45401</v>
      </c>
      <c r="B17788" s="200">
        <v>17212</v>
      </c>
      <c r="C17788" s="201">
        <f t="shared" si="554"/>
        <v>17.212</v>
      </c>
      <c r="D17788" s="254">
        <f t="shared" si="555"/>
        <v>0.56969236612229857</v>
      </c>
    </row>
    <row r="17789" spans="1:4" x14ac:dyDescent="0.3">
      <c r="A17789" s="4">
        <v>45404</v>
      </c>
      <c r="B17789" s="200">
        <v>17124.300000000003</v>
      </c>
      <c r="C17789" s="201">
        <f t="shared" si="554"/>
        <v>17.124300000000002</v>
      </c>
      <c r="D17789" s="254">
        <f t="shared" si="555"/>
        <v>-0.50952823611432052</v>
      </c>
    </row>
    <row r="17790" spans="1:4" x14ac:dyDescent="0.3">
      <c r="A17790" s="4">
        <v>45405</v>
      </c>
      <c r="B17790" s="200">
        <v>16999.5</v>
      </c>
      <c r="C17790" s="201">
        <f t="shared" si="554"/>
        <v>16.999500000000001</v>
      </c>
      <c r="D17790" s="254">
        <f t="shared" si="555"/>
        <v>-0.72878891399942303</v>
      </c>
    </row>
    <row r="17791" spans="1:4" x14ac:dyDescent="0.3">
      <c r="A17791" s="4">
        <v>45406</v>
      </c>
      <c r="B17791" s="200">
        <v>17109.8</v>
      </c>
      <c r="C17791" s="201">
        <f t="shared" si="554"/>
        <v>17.1098</v>
      </c>
      <c r="D17791" s="254">
        <f t="shared" si="555"/>
        <v>0.64884261301803026</v>
      </c>
    </row>
    <row r="17792" spans="1:4" x14ac:dyDescent="0.3">
      <c r="A17792" s="4">
        <v>45407</v>
      </c>
      <c r="B17792" s="200">
        <v>17188.300000000003</v>
      </c>
      <c r="C17792" s="201">
        <f t="shared" si="554"/>
        <v>17.188300000000002</v>
      </c>
      <c r="D17792" s="254">
        <f t="shared" si="555"/>
        <v>0.45880138867786524</v>
      </c>
    </row>
    <row r="17793" spans="1:4" x14ac:dyDescent="0.3">
      <c r="A17793" s="4">
        <v>45408</v>
      </c>
      <c r="B17793" s="200">
        <v>17155.2</v>
      </c>
      <c r="C17793" s="201">
        <f t="shared" si="554"/>
        <v>17.155200000000001</v>
      </c>
      <c r="D17793" s="254">
        <f t="shared" si="555"/>
        <v>-0.19257285479077346</v>
      </c>
    </row>
    <row r="17794" spans="1:4" x14ac:dyDescent="0.3">
      <c r="A17794" s="4">
        <v>45411</v>
      </c>
      <c r="B17794" s="200">
        <v>17024.3</v>
      </c>
      <c r="C17794" s="201">
        <f t="shared" si="554"/>
        <v>17.0243</v>
      </c>
      <c r="D17794" s="254">
        <f t="shared" si="555"/>
        <v>-0.76303394889014609</v>
      </c>
    </row>
    <row r="17795" spans="1:4" x14ac:dyDescent="0.3">
      <c r="A17795" s="4">
        <v>45412</v>
      </c>
      <c r="B17795" s="200">
        <v>17095.8</v>
      </c>
      <c r="C17795" s="201">
        <f t="shared" si="554"/>
        <v>17.095800000000001</v>
      </c>
      <c r="D17795" s="254">
        <f t="shared" si="555"/>
        <v>0.41998789964932115</v>
      </c>
    </row>
    <row r="17796" spans="1:4" x14ac:dyDescent="0.3">
      <c r="A17796" s="4">
        <v>45414</v>
      </c>
      <c r="B17796" s="200">
        <v>16939.3</v>
      </c>
      <c r="C17796" s="201">
        <f t="shared" si="554"/>
        <v>16.939299999999999</v>
      </c>
      <c r="D17796" s="254">
        <f t="shared" si="555"/>
        <v>-0.91542952070099437</v>
      </c>
    </row>
    <row r="17797" spans="1:4" x14ac:dyDescent="0.3">
      <c r="A17797" s="4">
        <v>45415</v>
      </c>
      <c r="B17797" s="200">
        <v>17004.2</v>
      </c>
      <c r="C17797" s="201">
        <f t="shared" si="554"/>
        <v>17.004200000000001</v>
      </c>
      <c r="D17797" s="254">
        <f t="shared" si="555"/>
        <v>0.38313271504726298</v>
      </c>
    </row>
    <row r="17798" spans="1:4" x14ac:dyDescent="0.3">
      <c r="A17798" s="4">
        <v>45418</v>
      </c>
      <c r="B17798" s="200">
        <v>16894.7</v>
      </c>
      <c r="C17798" s="201">
        <f t="shared" ref="C17798:C17861" si="556">B17798/1000</f>
        <v>16.8947</v>
      </c>
      <c r="D17798" s="254">
        <f t="shared" si="555"/>
        <v>-0.64395855141671232</v>
      </c>
    </row>
    <row r="17799" spans="1:4" x14ac:dyDescent="0.3">
      <c r="A17799" s="4">
        <v>45419</v>
      </c>
      <c r="B17799" s="200">
        <v>16908.3</v>
      </c>
      <c r="C17799" s="201">
        <f t="shared" si="556"/>
        <v>16.908300000000001</v>
      </c>
      <c r="D17799" s="254">
        <f t="shared" ref="D17799:D17862" si="557">((B17799/B17798)-1)*100</f>
        <v>8.0498617909752213E-2</v>
      </c>
    </row>
    <row r="17800" spans="1:4" x14ac:dyDescent="0.3">
      <c r="A17800" s="4">
        <v>45420</v>
      </c>
      <c r="B17800" s="200">
        <v>16908.7</v>
      </c>
      <c r="C17800" s="201">
        <f t="shared" si="556"/>
        <v>16.9087</v>
      </c>
      <c r="D17800" s="254">
        <f t="shared" si="557"/>
        <v>2.365702051654317E-3</v>
      </c>
    </row>
    <row r="17801" spans="1:4" x14ac:dyDescent="0.3">
      <c r="A17801" s="4">
        <v>45421</v>
      </c>
      <c r="B17801" s="200">
        <v>16866</v>
      </c>
      <c r="C17801" s="201">
        <f t="shared" si="556"/>
        <v>16.866</v>
      </c>
      <c r="D17801" s="254">
        <f t="shared" si="557"/>
        <v>-0.25253271984245762</v>
      </c>
    </row>
    <row r="17802" spans="1:4" x14ac:dyDescent="0.3">
      <c r="A17802" s="4">
        <v>45422</v>
      </c>
      <c r="B17802" s="200">
        <v>16769</v>
      </c>
      <c r="C17802" s="201">
        <f t="shared" si="556"/>
        <v>16.768999999999998</v>
      </c>
      <c r="D17802" s="254">
        <f t="shared" si="557"/>
        <v>-0.57512154630617873</v>
      </c>
    </row>
    <row r="17803" spans="1:4" x14ac:dyDescent="0.3">
      <c r="A17803" s="4">
        <v>45425</v>
      </c>
      <c r="B17803" s="200">
        <v>16807.2</v>
      </c>
      <c r="C17803" s="201">
        <f t="shared" si="556"/>
        <v>16.807200000000002</v>
      </c>
      <c r="D17803" s="254">
        <f t="shared" si="557"/>
        <v>0.22780130001789356</v>
      </c>
    </row>
    <row r="17804" spans="1:4" x14ac:dyDescent="0.3">
      <c r="A17804" s="4">
        <v>45426</v>
      </c>
      <c r="B17804" s="200">
        <v>16846</v>
      </c>
      <c r="C17804" s="201">
        <f t="shared" si="556"/>
        <v>16.846</v>
      </c>
      <c r="D17804" s="254">
        <f t="shared" si="557"/>
        <v>0.23085344376219119</v>
      </c>
    </row>
    <row r="17805" spans="1:4" x14ac:dyDescent="0.3">
      <c r="A17805" s="4">
        <v>45427</v>
      </c>
      <c r="B17805" s="200">
        <v>16678.2</v>
      </c>
      <c r="C17805" s="201">
        <f t="shared" si="556"/>
        <v>16.6782</v>
      </c>
      <c r="D17805" s="254">
        <f t="shared" si="557"/>
        <v>-0.99608215600142103</v>
      </c>
    </row>
    <row r="17806" spans="1:4" x14ac:dyDescent="0.3">
      <c r="A17806" s="4">
        <v>45428</v>
      </c>
      <c r="B17806" s="200">
        <v>16689.3</v>
      </c>
      <c r="C17806" s="201">
        <f t="shared" si="556"/>
        <v>16.689299999999999</v>
      </c>
      <c r="D17806" s="254">
        <f t="shared" si="557"/>
        <v>6.6553944670277865E-2</v>
      </c>
    </row>
    <row r="17807" spans="1:4" x14ac:dyDescent="0.3">
      <c r="A17807" s="4">
        <v>45429</v>
      </c>
      <c r="B17807" s="200">
        <v>16621.7</v>
      </c>
      <c r="C17807" s="201">
        <f t="shared" si="556"/>
        <v>16.621700000000001</v>
      </c>
      <c r="D17807" s="254">
        <f t="shared" si="557"/>
        <v>-0.40504994217851475</v>
      </c>
    </row>
    <row r="17808" spans="1:4" x14ac:dyDescent="0.3">
      <c r="A17808" s="4">
        <v>45432</v>
      </c>
      <c r="B17808" s="200">
        <v>16566.8</v>
      </c>
      <c r="C17808" s="201">
        <f t="shared" si="556"/>
        <v>16.566800000000001</v>
      </c>
      <c r="D17808" s="254">
        <f t="shared" si="557"/>
        <v>-0.33029112545649442</v>
      </c>
    </row>
    <row r="17809" spans="1:4" x14ac:dyDescent="0.3">
      <c r="A17809" s="4">
        <v>45433</v>
      </c>
      <c r="B17809" s="200">
        <v>16613.800000000003</v>
      </c>
      <c r="C17809" s="201">
        <f t="shared" si="556"/>
        <v>16.613800000000001</v>
      </c>
      <c r="D17809" s="254">
        <f t="shared" si="557"/>
        <v>0.28369992998047433</v>
      </c>
    </row>
    <row r="17810" spans="1:4" x14ac:dyDescent="0.3">
      <c r="A17810" s="4">
        <v>45434</v>
      </c>
      <c r="B17810" s="200">
        <v>16640.5</v>
      </c>
      <c r="C17810" s="201">
        <f t="shared" si="556"/>
        <v>16.640499999999999</v>
      </c>
      <c r="D17810" s="254">
        <f t="shared" si="557"/>
        <v>0.16070977139484022</v>
      </c>
    </row>
    <row r="17811" spans="1:4" x14ac:dyDescent="0.3">
      <c r="A17811" s="4">
        <v>45435</v>
      </c>
      <c r="B17811" s="200">
        <v>16694.5</v>
      </c>
      <c r="C17811" s="201">
        <f t="shared" si="556"/>
        <v>16.694500000000001</v>
      </c>
      <c r="D17811" s="254">
        <f t="shared" si="557"/>
        <v>0.32450947988342804</v>
      </c>
    </row>
    <row r="17812" spans="1:4" x14ac:dyDescent="0.3">
      <c r="A17812" s="4">
        <v>45436</v>
      </c>
      <c r="B17812" s="200">
        <v>16702.3</v>
      </c>
      <c r="C17812" s="201">
        <f t="shared" si="556"/>
        <v>16.702300000000001</v>
      </c>
      <c r="D17812" s="254">
        <f t="shared" si="557"/>
        <v>4.6721974302910141E-2</v>
      </c>
    </row>
    <row r="17813" spans="1:4" x14ac:dyDescent="0.3">
      <c r="A17813" s="4">
        <v>45439</v>
      </c>
      <c r="B17813" s="200">
        <v>16656.8</v>
      </c>
      <c r="C17813" s="201">
        <f t="shared" si="556"/>
        <v>16.6568</v>
      </c>
      <c r="D17813" s="254">
        <f t="shared" si="557"/>
        <v>-0.27241757123270816</v>
      </c>
    </row>
    <row r="17814" spans="1:4" x14ac:dyDescent="0.3">
      <c r="A17814" s="4">
        <v>45440</v>
      </c>
      <c r="B17814" s="200">
        <v>16745.7</v>
      </c>
      <c r="C17814" s="201">
        <f t="shared" si="556"/>
        <v>16.745699999999999</v>
      </c>
      <c r="D17814" s="254">
        <f t="shared" si="557"/>
        <v>0.5337159598482355</v>
      </c>
    </row>
    <row r="17815" spans="1:4" x14ac:dyDescent="0.3">
      <c r="A17815" s="4">
        <v>45441</v>
      </c>
      <c r="B17815" s="200">
        <v>16950</v>
      </c>
      <c r="C17815" s="201">
        <f t="shared" si="556"/>
        <v>16.95</v>
      </c>
      <c r="D17815" s="254">
        <f t="shared" si="557"/>
        <v>1.2200146903384113</v>
      </c>
    </row>
    <row r="17816" spans="1:4" x14ac:dyDescent="0.3">
      <c r="A17816" s="4">
        <v>45442</v>
      </c>
      <c r="B17816" s="200">
        <v>16937.7</v>
      </c>
      <c r="C17816" s="201">
        <f t="shared" si="556"/>
        <v>16.9377</v>
      </c>
      <c r="D17816" s="254">
        <f t="shared" si="557"/>
        <v>-7.2566371681415109E-2</v>
      </c>
    </row>
    <row r="17817" spans="1:4" x14ac:dyDescent="0.3">
      <c r="A17817" s="4">
        <v>45443</v>
      </c>
      <c r="B17817" s="200">
        <v>17017.7</v>
      </c>
      <c r="C17817" s="201">
        <f t="shared" si="556"/>
        <v>17.017700000000001</v>
      </c>
      <c r="D17817" s="254">
        <f t="shared" si="557"/>
        <v>0.47231914604697334</v>
      </c>
    </row>
    <row r="17818" spans="1:4" x14ac:dyDescent="0.3">
      <c r="A17818" s="4">
        <v>45446</v>
      </c>
      <c r="B17818" s="200">
        <v>17633.8</v>
      </c>
      <c r="C17818" s="201">
        <f t="shared" si="556"/>
        <v>17.633800000000001</v>
      </c>
      <c r="D17818" s="254">
        <f t="shared" si="557"/>
        <v>3.6203482256708996</v>
      </c>
    </row>
    <row r="17819" spans="1:4" x14ac:dyDescent="0.3">
      <c r="A17819" s="4">
        <v>45447</v>
      </c>
      <c r="B17819" s="200">
        <v>17860.7</v>
      </c>
      <c r="C17819" s="201">
        <f t="shared" si="556"/>
        <v>17.860700000000001</v>
      </c>
      <c r="D17819" s="254">
        <f t="shared" si="557"/>
        <v>1.2867334323855451</v>
      </c>
    </row>
    <row r="17820" spans="1:4" x14ac:dyDescent="0.3">
      <c r="A17820" s="4">
        <v>45448</v>
      </c>
      <c r="B17820" s="200">
        <v>17559.2</v>
      </c>
      <c r="C17820" s="201">
        <f t="shared" si="556"/>
        <v>17.559200000000001</v>
      </c>
      <c r="D17820" s="254">
        <f t="shared" si="557"/>
        <v>-1.6880637377034491</v>
      </c>
    </row>
    <row r="17821" spans="1:4" x14ac:dyDescent="0.3">
      <c r="A17821" s="4">
        <v>45449</v>
      </c>
      <c r="B17821" s="200">
        <v>17533.5</v>
      </c>
      <c r="C17821" s="201">
        <f t="shared" si="556"/>
        <v>17.5335</v>
      </c>
      <c r="D17821" s="254">
        <f t="shared" si="557"/>
        <v>-0.14636202104879592</v>
      </c>
    </row>
    <row r="17822" spans="1:4" x14ac:dyDescent="0.3">
      <c r="A17822" s="4">
        <v>45450</v>
      </c>
      <c r="B17822" s="200">
        <v>18262.2</v>
      </c>
      <c r="C17822" s="201">
        <f t="shared" si="556"/>
        <v>18.2622</v>
      </c>
      <c r="D17822" s="254">
        <f t="shared" si="557"/>
        <v>4.1560441440670726</v>
      </c>
    </row>
    <row r="17823" spans="1:4" x14ac:dyDescent="0.3">
      <c r="A17823" s="4">
        <v>45453</v>
      </c>
      <c r="B17823" s="200">
        <v>18384.8</v>
      </c>
      <c r="C17823" s="201">
        <f t="shared" si="556"/>
        <v>18.384799999999998</v>
      </c>
      <c r="D17823" s="254">
        <f t="shared" si="557"/>
        <v>0.671332041046524</v>
      </c>
    </row>
    <row r="17824" spans="1:4" x14ac:dyDescent="0.3">
      <c r="A17824" s="4">
        <v>45454</v>
      </c>
      <c r="B17824" s="200">
        <v>18445.699999999997</v>
      </c>
      <c r="C17824" s="201">
        <f t="shared" si="556"/>
        <v>18.445699999999999</v>
      </c>
      <c r="D17824" s="254">
        <f t="shared" si="557"/>
        <v>0.33125190374656555</v>
      </c>
    </row>
    <row r="17825" spans="1:4" x14ac:dyDescent="0.3">
      <c r="A17825" s="4">
        <v>45455</v>
      </c>
      <c r="B17825" s="200">
        <v>18783.2</v>
      </c>
      <c r="C17825" s="201">
        <f t="shared" si="556"/>
        <v>18.783200000000001</v>
      </c>
      <c r="D17825" s="254">
        <f t="shared" si="557"/>
        <v>1.8296947256000173</v>
      </c>
    </row>
    <row r="17826" spans="1:4" x14ac:dyDescent="0.3">
      <c r="A17826" s="4">
        <v>45456</v>
      </c>
      <c r="B17826" s="200">
        <v>18538.5</v>
      </c>
      <c r="C17826" s="201">
        <f t="shared" si="556"/>
        <v>18.538499999999999</v>
      </c>
      <c r="D17826" s="254">
        <f t="shared" si="557"/>
        <v>-1.302759913113849</v>
      </c>
    </row>
    <row r="17827" spans="1:4" x14ac:dyDescent="0.3">
      <c r="A17827" s="4">
        <v>45457</v>
      </c>
      <c r="B17827" s="200">
        <v>18451.2</v>
      </c>
      <c r="C17827" s="201">
        <f t="shared" si="556"/>
        <v>18.4512</v>
      </c>
      <c r="D17827" s="254">
        <f t="shared" si="557"/>
        <v>-0.47091188607492063</v>
      </c>
    </row>
    <row r="17828" spans="1:4" x14ac:dyDescent="0.3">
      <c r="A17828" s="4">
        <v>45460</v>
      </c>
      <c r="B17828" s="200">
        <v>18524.8</v>
      </c>
      <c r="C17828" s="201">
        <f t="shared" si="556"/>
        <v>18.524799999999999</v>
      </c>
      <c r="D17828" s="254">
        <f t="shared" si="557"/>
        <v>0.39889004509190418</v>
      </c>
    </row>
    <row r="17829" spans="1:4" x14ac:dyDescent="0.3">
      <c r="A17829" s="4">
        <v>45461</v>
      </c>
      <c r="B17829" s="200">
        <v>18412.8</v>
      </c>
      <c r="C17829" s="201">
        <f t="shared" si="556"/>
        <v>18.412800000000001</v>
      </c>
      <c r="D17829" s="254">
        <f t="shared" si="557"/>
        <v>-0.60459492140265692</v>
      </c>
    </row>
    <row r="17830" spans="1:4" x14ac:dyDescent="0.3">
      <c r="A17830" s="4">
        <v>45462</v>
      </c>
      <c r="B17830" s="200">
        <v>18423</v>
      </c>
      <c r="C17830" s="201">
        <f t="shared" si="556"/>
        <v>18.422999999999998</v>
      </c>
      <c r="D17830" s="254">
        <f t="shared" si="557"/>
        <v>5.5396246089678414E-2</v>
      </c>
    </row>
    <row r="17831" spans="1:4" x14ac:dyDescent="0.3">
      <c r="A17831" s="4">
        <v>45463</v>
      </c>
      <c r="B17831" s="200">
        <v>18402.7</v>
      </c>
      <c r="C17831" s="201">
        <f t="shared" si="556"/>
        <v>18.402699999999999</v>
      </c>
      <c r="D17831" s="254">
        <f t="shared" si="557"/>
        <v>-0.11018835151712647</v>
      </c>
    </row>
    <row r="17832" spans="1:4" x14ac:dyDescent="0.3">
      <c r="A17832" s="4">
        <v>45464</v>
      </c>
      <c r="B17832" s="200">
        <v>18184.8</v>
      </c>
      <c r="C17832" s="201">
        <f t="shared" si="556"/>
        <v>18.184799999999999</v>
      </c>
      <c r="D17832" s="254">
        <f t="shared" si="557"/>
        <v>-1.1840653817102975</v>
      </c>
    </row>
    <row r="17833" spans="1:4" x14ac:dyDescent="0.3">
      <c r="A17833" s="4">
        <v>45467</v>
      </c>
      <c r="B17833" s="200">
        <v>17962.7</v>
      </c>
      <c r="C17833" s="201">
        <f t="shared" si="556"/>
        <v>17.962700000000002</v>
      </c>
      <c r="D17833" s="254">
        <f t="shared" si="557"/>
        <v>-1.2213496986494099</v>
      </c>
    </row>
    <row r="17834" spans="1:4" x14ac:dyDescent="0.3">
      <c r="A17834" s="4">
        <v>45468</v>
      </c>
      <c r="B17834" s="200">
        <v>18137.2</v>
      </c>
      <c r="C17834" s="201">
        <f t="shared" si="556"/>
        <v>18.1372</v>
      </c>
      <c r="D17834" s="254">
        <f t="shared" si="557"/>
        <v>0.97145752030596277</v>
      </c>
    </row>
    <row r="17835" spans="1:4" x14ac:dyDescent="0.3">
      <c r="A17835" s="4">
        <v>45469</v>
      </c>
      <c r="B17835" s="200">
        <v>18221.5</v>
      </c>
      <c r="C17835" s="201">
        <f t="shared" si="556"/>
        <v>18.221499999999999</v>
      </c>
      <c r="D17835" s="254">
        <f t="shared" si="557"/>
        <v>0.4647905961228771</v>
      </c>
    </row>
    <row r="17836" spans="1:4" x14ac:dyDescent="0.3">
      <c r="A17836" s="4">
        <v>45470</v>
      </c>
      <c r="B17836" s="200">
        <v>18377.300000000003</v>
      </c>
      <c r="C17836" s="201">
        <f t="shared" si="556"/>
        <v>18.377300000000002</v>
      </c>
      <c r="D17836" s="254">
        <f t="shared" si="557"/>
        <v>0.85503388853827023</v>
      </c>
    </row>
    <row r="17837" spans="1:4" x14ac:dyDescent="0.3">
      <c r="A17837" s="4">
        <v>45471</v>
      </c>
      <c r="B17837" s="200">
        <v>18247.800000000003</v>
      </c>
      <c r="C17837" s="201">
        <f t="shared" si="556"/>
        <v>18.247800000000002</v>
      </c>
      <c r="D17837" s="254">
        <f t="shared" si="557"/>
        <v>-0.70467370070684821</v>
      </c>
    </row>
    <row r="17838" spans="1:4" x14ac:dyDescent="0.3">
      <c r="A17838" s="4">
        <v>45474</v>
      </c>
      <c r="B17838" s="200">
        <v>18389.7</v>
      </c>
      <c r="C17838" s="201">
        <f t="shared" si="556"/>
        <v>18.389700000000001</v>
      </c>
      <c r="D17838" s="254">
        <f t="shared" si="557"/>
        <v>0.7776279880314263</v>
      </c>
    </row>
    <row r="17839" spans="1:4" x14ac:dyDescent="0.3">
      <c r="A17839" s="4">
        <v>45475</v>
      </c>
      <c r="B17839" s="200">
        <v>18248.5</v>
      </c>
      <c r="C17839" s="201">
        <f t="shared" si="556"/>
        <v>18.2485</v>
      </c>
      <c r="D17839" s="254">
        <f t="shared" si="557"/>
        <v>-0.76782111725586244</v>
      </c>
    </row>
    <row r="17840" spans="1:4" x14ac:dyDescent="0.3">
      <c r="A17840" s="4">
        <v>45476</v>
      </c>
      <c r="B17840" s="200">
        <v>18135.5</v>
      </c>
      <c r="C17840" s="201">
        <f t="shared" si="556"/>
        <v>18.1355</v>
      </c>
      <c r="D17840" s="254">
        <f t="shared" si="557"/>
        <v>-0.6192289777241955</v>
      </c>
    </row>
    <row r="17841" spans="1:4" x14ac:dyDescent="0.3">
      <c r="A17841" s="4">
        <v>45477</v>
      </c>
      <c r="B17841" s="200">
        <v>18095.8</v>
      </c>
      <c r="C17841" s="201">
        <f t="shared" si="556"/>
        <v>18.095800000000001</v>
      </c>
      <c r="D17841" s="254">
        <f t="shared" si="557"/>
        <v>-0.21890766728240862</v>
      </c>
    </row>
    <row r="17842" spans="1:4" x14ac:dyDescent="0.3">
      <c r="A17842" s="4">
        <v>45478</v>
      </c>
      <c r="B17842" s="200">
        <v>18097.7</v>
      </c>
      <c r="C17842" s="201">
        <f t="shared" si="556"/>
        <v>18.0977</v>
      </c>
      <c r="D17842" s="254">
        <f t="shared" si="557"/>
        <v>1.0499673957498068E-2</v>
      </c>
    </row>
    <row r="17843" spans="1:4" x14ac:dyDescent="0.3">
      <c r="A17843" s="4">
        <v>45481</v>
      </c>
      <c r="B17843" s="200">
        <v>18009.5</v>
      </c>
      <c r="C17843" s="201">
        <f t="shared" si="556"/>
        <v>18.009499999999999</v>
      </c>
      <c r="D17843" s="254">
        <f t="shared" si="557"/>
        <v>-0.48735474673577972</v>
      </c>
    </row>
    <row r="17844" spans="1:4" x14ac:dyDescent="0.3">
      <c r="A17844" s="4">
        <v>45482</v>
      </c>
      <c r="B17844" s="200">
        <v>17942.8</v>
      </c>
      <c r="C17844" s="201">
        <f t="shared" si="556"/>
        <v>17.942799999999998</v>
      </c>
      <c r="D17844" s="254">
        <f t="shared" si="557"/>
        <v>-0.37036008773148055</v>
      </c>
    </row>
    <row r="17845" spans="1:4" x14ac:dyDescent="0.3">
      <c r="A17845" s="4">
        <v>45483</v>
      </c>
      <c r="B17845" s="200">
        <v>17828.800000000003</v>
      </c>
      <c r="C17845" s="201">
        <f t="shared" si="556"/>
        <v>17.828800000000005</v>
      </c>
      <c r="D17845" s="254">
        <f t="shared" si="557"/>
        <v>-0.63535234188641931</v>
      </c>
    </row>
    <row r="17846" spans="1:4" x14ac:dyDescent="0.3">
      <c r="A17846" s="4">
        <v>45484</v>
      </c>
      <c r="B17846" s="200">
        <v>17819.199999999997</v>
      </c>
      <c r="C17846" s="201">
        <f t="shared" si="556"/>
        <v>17.819199999999999</v>
      </c>
      <c r="D17846" s="254">
        <f t="shared" si="557"/>
        <v>-5.3845463519730519E-2</v>
      </c>
    </row>
    <row r="17847" spans="1:4" x14ac:dyDescent="0.3">
      <c r="A17847" s="4">
        <v>45485</v>
      </c>
      <c r="B17847" s="200">
        <v>17650.2</v>
      </c>
      <c r="C17847" s="201">
        <f t="shared" si="556"/>
        <v>17.650200000000002</v>
      </c>
      <c r="D17847" s="254">
        <f t="shared" si="557"/>
        <v>-0.94841519260121521</v>
      </c>
    </row>
    <row r="17848" spans="1:4" x14ac:dyDescent="0.3">
      <c r="A17848" s="4">
        <v>45488</v>
      </c>
      <c r="B17848" s="200">
        <v>17783.7</v>
      </c>
      <c r="C17848" s="201">
        <f t="shared" si="556"/>
        <v>17.7837</v>
      </c>
      <c r="D17848" s="254">
        <f t="shared" si="557"/>
        <v>0.75636536696468415</v>
      </c>
    </row>
    <row r="17849" spans="1:4" x14ac:dyDescent="0.3">
      <c r="A17849" s="4">
        <v>45489</v>
      </c>
      <c r="B17849" s="200">
        <v>17679.5</v>
      </c>
      <c r="C17849" s="201">
        <f t="shared" si="556"/>
        <v>17.679500000000001</v>
      </c>
      <c r="D17849" s="254">
        <f t="shared" si="557"/>
        <v>-0.5859298121313361</v>
      </c>
    </row>
    <row r="17850" spans="1:4" x14ac:dyDescent="0.3">
      <c r="A17850" s="4">
        <v>45490</v>
      </c>
      <c r="B17850" s="200">
        <v>17743.8</v>
      </c>
      <c r="C17850" s="201">
        <f t="shared" si="556"/>
        <v>17.7438</v>
      </c>
      <c r="D17850" s="254">
        <f t="shared" si="557"/>
        <v>0.36369806838427721</v>
      </c>
    </row>
    <row r="17851" spans="1:4" x14ac:dyDescent="0.3">
      <c r="A17851" s="4">
        <v>45491</v>
      </c>
      <c r="B17851" s="200">
        <v>17890.7</v>
      </c>
      <c r="C17851" s="201">
        <f t="shared" si="556"/>
        <v>17.890700000000002</v>
      </c>
      <c r="D17851" s="254">
        <f t="shared" si="557"/>
        <v>0.82789481396319253</v>
      </c>
    </row>
    <row r="17852" spans="1:4" x14ac:dyDescent="0.3">
      <c r="A17852" s="4">
        <v>45492</v>
      </c>
      <c r="B17852" s="200">
        <v>17997</v>
      </c>
      <c r="C17852" s="201">
        <f t="shared" si="556"/>
        <v>17.997</v>
      </c>
      <c r="D17852" s="254">
        <f t="shared" si="557"/>
        <v>0.59416344804841259</v>
      </c>
    </row>
    <row r="17853" spans="1:4" x14ac:dyDescent="0.3">
      <c r="A17853" s="4">
        <v>45495</v>
      </c>
      <c r="B17853" s="200">
        <v>17910.699999999997</v>
      </c>
      <c r="C17853" s="201">
        <f t="shared" si="556"/>
        <v>17.910699999999999</v>
      </c>
      <c r="D17853" s="254">
        <f t="shared" si="557"/>
        <v>-0.47952436517199049</v>
      </c>
    </row>
    <row r="17854" spans="1:4" x14ac:dyDescent="0.3">
      <c r="A17854" s="4">
        <v>45496</v>
      </c>
      <c r="B17854" s="200">
        <v>18098.7</v>
      </c>
      <c r="C17854" s="201">
        <f t="shared" si="556"/>
        <v>18.098700000000001</v>
      </c>
      <c r="D17854" s="254">
        <f t="shared" si="557"/>
        <v>1.0496518840693136</v>
      </c>
    </row>
    <row r="17855" spans="1:4" x14ac:dyDescent="0.3">
      <c r="A17855" s="4">
        <v>45497</v>
      </c>
      <c r="B17855" s="200">
        <v>18345.8</v>
      </c>
      <c r="C17855" s="201">
        <f t="shared" si="556"/>
        <v>18.345800000000001</v>
      </c>
      <c r="D17855" s="254">
        <f t="shared" si="557"/>
        <v>1.3652914297711982</v>
      </c>
    </row>
    <row r="17856" spans="1:4" x14ac:dyDescent="0.3">
      <c r="A17856" s="4">
        <v>45498</v>
      </c>
      <c r="B17856" s="200">
        <v>18385</v>
      </c>
      <c r="C17856" s="201">
        <f t="shared" si="556"/>
        <v>18.385000000000002</v>
      </c>
      <c r="D17856" s="254">
        <f t="shared" si="557"/>
        <v>0.21367288425688802</v>
      </c>
    </row>
    <row r="17857" spans="1:4" x14ac:dyDescent="0.3">
      <c r="A17857" s="4">
        <v>45499</v>
      </c>
      <c r="B17857" s="200">
        <v>18447.5</v>
      </c>
      <c r="C17857" s="201">
        <f t="shared" si="556"/>
        <v>18.447500000000002</v>
      </c>
      <c r="D17857" s="254">
        <f t="shared" si="557"/>
        <v>0.33995104704922507</v>
      </c>
    </row>
    <row r="17858" spans="1:4" x14ac:dyDescent="0.3">
      <c r="A17858" s="4">
        <v>45502</v>
      </c>
      <c r="B17858" s="200">
        <v>18681.8</v>
      </c>
      <c r="C17858" s="201">
        <f t="shared" si="556"/>
        <v>18.681799999999999</v>
      </c>
      <c r="D17858" s="254">
        <f t="shared" si="557"/>
        <v>1.2700907982111431</v>
      </c>
    </row>
    <row r="17859" spans="1:4" x14ac:dyDescent="0.3">
      <c r="A17859" s="4">
        <v>45503</v>
      </c>
      <c r="B17859" s="200">
        <v>18790</v>
      </c>
      <c r="C17859" s="201">
        <f t="shared" si="556"/>
        <v>18.79</v>
      </c>
      <c r="D17859" s="254">
        <f t="shared" si="557"/>
        <v>0.57917331306405195</v>
      </c>
    </row>
    <row r="17860" spans="1:4" x14ac:dyDescent="0.3">
      <c r="A17860" s="4">
        <v>45504</v>
      </c>
      <c r="B17860" s="200">
        <v>18597</v>
      </c>
      <c r="C17860" s="201">
        <f t="shared" si="556"/>
        <v>18.597000000000001</v>
      </c>
      <c r="D17860" s="254">
        <f t="shared" si="557"/>
        <v>-1.0271420968600342</v>
      </c>
    </row>
    <row r="17861" spans="1:4" x14ac:dyDescent="0.3">
      <c r="A17861" s="4">
        <v>45505</v>
      </c>
      <c r="B17861" s="200">
        <v>18706</v>
      </c>
      <c r="C17861" s="201">
        <f t="shared" si="556"/>
        <v>18.706</v>
      </c>
      <c r="D17861" s="254">
        <f t="shared" si="557"/>
        <v>0.5861160402215404</v>
      </c>
    </row>
    <row r="17862" spans="1:4" x14ac:dyDescent="0.3">
      <c r="A17862" s="4">
        <v>45506</v>
      </c>
      <c r="B17862" s="200">
        <v>19044.2</v>
      </c>
      <c r="C17862" s="201">
        <f t="shared" ref="C17862:C17925" si="558">B17862/1000</f>
        <v>19.0442</v>
      </c>
      <c r="D17862" s="254">
        <f t="shared" si="557"/>
        <v>1.8079760504650988</v>
      </c>
    </row>
    <row r="17863" spans="1:4" x14ac:dyDescent="0.3">
      <c r="A17863" s="4">
        <v>45509</v>
      </c>
      <c r="B17863" s="200">
        <v>19390.5</v>
      </c>
      <c r="C17863" s="201">
        <f t="shared" si="558"/>
        <v>19.390499999999999</v>
      </c>
      <c r="D17863" s="254">
        <f t="shared" ref="D17863:D17926" si="559">((B17863/B17862)-1)*100</f>
        <v>1.8184014030518503</v>
      </c>
    </row>
    <row r="17864" spans="1:4" x14ac:dyDescent="0.3">
      <c r="A17864" s="4">
        <v>45510</v>
      </c>
      <c r="B17864" s="200">
        <v>19330</v>
      </c>
      <c r="C17864" s="201">
        <f t="shared" si="558"/>
        <v>19.329999999999998</v>
      </c>
      <c r="D17864" s="254">
        <f t="shared" si="559"/>
        <v>-0.31200845774992381</v>
      </c>
    </row>
    <row r="17865" spans="1:4" x14ac:dyDescent="0.3">
      <c r="A17865" s="4">
        <v>45511</v>
      </c>
      <c r="B17865" s="200">
        <v>19189</v>
      </c>
      <c r="C17865" s="201">
        <f t="shared" si="558"/>
        <v>19.189</v>
      </c>
      <c r="D17865" s="254">
        <f t="shared" si="559"/>
        <v>-0.72943610967408645</v>
      </c>
    </row>
    <row r="17866" spans="1:4" x14ac:dyDescent="0.3">
      <c r="A17866" s="4">
        <v>45512</v>
      </c>
      <c r="B17866" s="200">
        <v>19090</v>
      </c>
      <c r="C17866" s="201">
        <f t="shared" si="558"/>
        <v>19.09</v>
      </c>
      <c r="D17866" s="254">
        <f t="shared" si="559"/>
        <v>-0.51592057949867431</v>
      </c>
    </row>
    <row r="17867" spans="1:4" x14ac:dyDescent="0.3">
      <c r="A17867" s="4">
        <v>45513</v>
      </c>
      <c r="B17867" s="200">
        <v>18836.8</v>
      </c>
      <c r="C17867" s="201">
        <f t="shared" si="558"/>
        <v>18.8368</v>
      </c>
      <c r="D17867" s="254">
        <f t="shared" si="559"/>
        <v>-1.3263488737559004</v>
      </c>
    </row>
    <row r="17868" spans="1:4" x14ac:dyDescent="0.3">
      <c r="A17868" s="4">
        <v>45516</v>
      </c>
      <c r="B17868" s="200">
        <v>19032</v>
      </c>
      <c r="C17868" s="201">
        <f t="shared" si="558"/>
        <v>19.032</v>
      </c>
      <c r="D17868" s="254">
        <f t="shared" si="559"/>
        <v>1.0362694300518172</v>
      </c>
    </row>
    <row r="17869" spans="1:4" x14ac:dyDescent="0.3">
      <c r="A17869" s="4">
        <v>45517</v>
      </c>
      <c r="B17869" s="200">
        <v>19038.699999999997</v>
      </c>
      <c r="C17869" s="201">
        <f t="shared" si="558"/>
        <v>19.038699999999999</v>
      </c>
      <c r="D17869" s="254">
        <f t="shared" si="559"/>
        <v>3.5203867171063052E-2</v>
      </c>
    </row>
    <row r="17870" spans="1:4" x14ac:dyDescent="0.3">
      <c r="A17870" s="4">
        <v>45518</v>
      </c>
      <c r="B17870" s="200">
        <v>18847.8</v>
      </c>
      <c r="C17870" s="201">
        <f t="shared" si="558"/>
        <v>18.847799999999999</v>
      </c>
      <c r="D17870" s="254">
        <f t="shared" si="559"/>
        <v>-1.0026945117050934</v>
      </c>
    </row>
    <row r="17871" spans="1:4" x14ac:dyDescent="0.3">
      <c r="A17871" s="4">
        <v>45519</v>
      </c>
      <c r="B17871" s="200">
        <v>18651.3</v>
      </c>
      <c r="C17871" s="201">
        <f t="shared" si="558"/>
        <v>18.651299999999999</v>
      </c>
      <c r="D17871" s="254">
        <f t="shared" si="559"/>
        <v>-1.0425619966256017</v>
      </c>
    </row>
    <row r="17872" spans="1:4" x14ac:dyDescent="0.3">
      <c r="A17872" s="4">
        <v>45520</v>
      </c>
      <c r="B17872" s="200">
        <v>18622.800000000003</v>
      </c>
      <c r="C17872" s="201">
        <f t="shared" si="558"/>
        <v>18.622800000000002</v>
      </c>
      <c r="D17872" s="254">
        <f t="shared" si="559"/>
        <v>-0.15280436216240645</v>
      </c>
    </row>
    <row r="17873" spans="1:4" x14ac:dyDescent="0.3">
      <c r="A17873" s="4">
        <v>45523</v>
      </c>
      <c r="B17873" s="200">
        <v>18735.7</v>
      </c>
      <c r="C17873" s="201">
        <f t="shared" si="558"/>
        <v>18.735700000000001</v>
      </c>
      <c r="D17873" s="254">
        <f t="shared" si="559"/>
        <v>0.60624610692268099</v>
      </c>
    </row>
    <row r="17874" spans="1:4" x14ac:dyDescent="0.3">
      <c r="A17874" s="4">
        <v>45524</v>
      </c>
      <c r="B17874" s="200">
        <v>18944.8</v>
      </c>
      <c r="C17874" s="201">
        <f t="shared" si="558"/>
        <v>18.944800000000001</v>
      </c>
      <c r="D17874" s="254">
        <f t="shared" si="559"/>
        <v>1.1160511750294866</v>
      </c>
    </row>
    <row r="17875" spans="1:4" x14ac:dyDescent="0.3">
      <c r="A17875" s="4">
        <v>45525</v>
      </c>
      <c r="B17875" s="200">
        <v>19253.5</v>
      </c>
      <c r="C17875" s="201">
        <f t="shared" si="558"/>
        <v>19.253499999999999</v>
      </c>
      <c r="D17875" s="254">
        <f t="shared" si="559"/>
        <v>1.6294708838309191</v>
      </c>
    </row>
    <row r="17876" spans="1:4" x14ac:dyDescent="0.3">
      <c r="A17876" s="4">
        <v>45526</v>
      </c>
      <c r="B17876" s="200">
        <v>19423.5</v>
      </c>
      <c r="C17876" s="201">
        <f t="shared" si="558"/>
        <v>19.423500000000001</v>
      </c>
      <c r="D17876" s="254">
        <f t="shared" si="559"/>
        <v>0.88295634559949487</v>
      </c>
    </row>
    <row r="17877" spans="1:4" x14ac:dyDescent="0.3">
      <c r="A17877" s="4">
        <v>45527</v>
      </c>
      <c r="B17877" s="200">
        <v>19070.8</v>
      </c>
      <c r="C17877" s="201">
        <f t="shared" si="558"/>
        <v>19.070799999999998</v>
      </c>
      <c r="D17877" s="254">
        <f t="shared" si="559"/>
        <v>-1.8158416351327089</v>
      </c>
    </row>
    <row r="17878" spans="1:4" x14ac:dyDescent="0.3">
      <c r="A17878" s="4">
        <v>45530</v>
      </c>
      <c r="B17878" s="200">
        <v>19382</v>
      </c>
      <c r="C17878" s="201">
        <f t="shared" si="558"/>
        <v>19.382000000000001</v>
      </c>
      <c r="D17878" s="254">
        <f t="shared" si="559"/>
        <v>1.6318140822618954</v>
      </c>
    </row>
    <row r="17879" spans="1:4" x14ac:dyDescent="0.3">
      <c r="A17879" s="4">
        <v>45531</v>
      </c>
      <c r="B17879" s="200">
        <v>19669.2</v>
      </c>
      <c r="C17879" s="201">
        <f t="shared" si="558"/>
        <v>19.6692</v>
      </c>
      <c r="D17879" s="254">
        <f t="shared" si="559"/>
        <v>1.4817872252605557</v>
      </c>
    </row>
    <row r="17880" spans="1:4" x14ac:dyDescent="0.3">
      <c r="A17880" s="4">
        <v>45532</v>
      </c>
      <c r="B17880" s="200">
        <v>19603.7</v>
      </c>
      <c r="C17880" s="201">
        <f t="shared" si="558"/>
        <v>19.6037</v>
      </c>
      <c r="D17880" s="254">
        <f t="shared" si="559"/>
        <v>-0.33300795151810503</v>
      </c>
    </row>
    <row r="17881" spans="1:4" x14ac:dyDescent="0.3">
      <c r="A17881" s="4">
        <v>45533</v>
      </c>
      <c r="B17881" s="200">
        <v>19816.8</v>
      </c>
      <c r="C17881" s="201">
        <f t="shared" si="558"/>
        <v>19.816800000000001</v>
      </c>
      <c r="D17881" s="254">
        <f t="shared" si="559"/>
        <v>1.0870396914868019</v>
      </c>
    </row>
    <row r="17882" spans="1:4" x14ac:dyDescent="0.3">
      <c r="A17882" s="4">
        <v>45534</v>
      </c>
      <c r="B17882" s="200">
        <v>19653.5</v>
      </c>
      <c r="C17882" s="201">
        <f t="shared" si="558"/>
        <v>19.653500000000001</v>
      </c>
      <c r="D17882" s="254">
        <f t="shared" si="559"/>
        <v>-0.82404828226554372</v>
      </c>
    </row>
    <row r="17883" spans="1:4" x14ac:dyDescent="0.3">
      <c r="A17883" s="4">
        <v>45537</v>
      </c>
      <c r="B17883" s="200">
        <v>19798</v>
      </c>
      <c r="C17883" s="201">
        <f t="shared" si="558"/>
        <v>19.797999999999998</v>
      </c>
      <c r="D17883" s="254">
        <f t="shared" si="559"/>
        <v>0.73523799832091452</v>
      </c>
    </row>
    <row r="17884" spans="1:4" x14ac:dyDescent="0.3">
      <c r="A17884" s="4">
        <v>45538</v>
      </c>
      <c r="B17884" s="200">
        <v>19833.5</v>
      </c>
      <c r="C17884" s="201">
        <f t="shared" si="558"/>
        <v>19.833500000000001</v>
      </c>
      <c r="D17884" s="254">
        <f t="shared" si="559"/>
        <v>0.17931104151933663</v>
      </c>
    </row>
    <row r="17885" spans="1:4" x14ac:dyDescent="0.3">
      <c r="A17885" s="4">
        <v>45539</v>
      </c>
      <c r="B17885" s="200">
        <v>19846</v>
      </c>
      <c r="C17885" s="201">
        <f t="shared" si="558"/>
        <v>19.846</v>
      </c>
      <c r="D17885" s="254">
        <f t="shared" si="559"/>
        <v>6.3024680464862648E-2</v>
      </c>
    </row>
    <row r="17886" spans="1:4" x14ac:dyDescent="0.3">
      <c r="A17886" s="4">
        <v>45540</v>
      </c>
      <c r="B17886" s="200">
        <v>20002.8</v>
      </c>
      <c r="C17886" s="201">
        <f t="shared" si="558"/>
        <v>20.002800000000001</v>
      </c>
      <c r="D17886" s="254">
        <f t="shared" si="559"/>
        <v>0.79008364405925846</v>
      </c>
    </row>
    <row r="17887" spans="1:4" x14ac:dyDescent="0.3">
      <c r="A17887" s="4">
        <v>45541</v>
      </c>
      <c r="B17887" s="200">
        <v>20017.2</v>
      </c>
      <c r="C17887" s="201">
        <f t="shared" si="558"/>
        <v>20.017199999999999</v>
      </c>
      <c r="D17887" s="254">
        <f t="shared" si="559"/>
        <v>7.1989921411019786E-2</v>
      </c>
    </row>
    <row r="17888" spans="1:4" x14ac:dyDescent="0.3">
      <c r="A17888" s="4">
        <v>45544</v>
      </c>
      <c r="B17888" s="200">
        <v>19879.8</v>
      </c>
      <c r="C17888" s="201">
        <f t="shared" si="558"/>
        <v>19.879799999999999</v>
      </c>
      <c r="D17888" s="254">
        <f t="shared" si="559"/>
        <v>-0.68640968766860988</v>
      </c>
    </row>
    <row r="17889" spans="1:4" x14ac:dyDescent="0.3">
      <c r="A17889" s="4">
        <v>45545</v>
      </c>
      <c r="B17889" s="200">
        <v>20058.3</v>
      </c>
      <c r="C17889" s="201">
        <f t="shared" si="558"/>
        <v>20.058299999999999</v>
      </c>
      <c r="D17889" s="254">
        <f t="shared" si="559"/>
        <v>0.8978963571061982</v>
      </c>
    </row>
    <row r="17890" spans="1:4" x14ac:dyDescent="0.3">
      <c r="A17890" s="4">
        <v>45546</v>
      </c>
      <c r="B17890" s="200">
        <v>19839</v>
      </c>
      <c r="C17890" s="201">
        <f t="shared" si="558"/>
        <v>19.838999999999999</v>
      </c>
      <c r="D17890" s="254">
        <f t="shared" si="559"/>
        <v>-1.093312992626494</v>
      </c>
    </row>
    <row r="17891" spans="1:4" x14ac:dyDescent="0.3">
      <c r="A17891" s="4">
        <v>45547</v>
      </c>
      <c r="B17891" s="200">
        <v>19588.7</v>
      </c>
      <c r="C17891" s="201">
        <f t="shared" si="558"/>
        <v>19.588699999999999</v>
      </c>
      <c r="D17891" s="254">
        <f t="shared" si="559"/>
        <v>-1.261656333484551</v>
      </c>
    </row>
    <row r="17892" spans="1:4" x14ac:dyDescent="0.3">
      <c r="A17892" s="4">
        <v>45548</v>
      </c>
      <c r="B17892" s="200">
        <v>19248.3</v>
      </c>
      <c r="C17892" s="201">
        <f t="shared" si="558"/>
        <v>19.2483</v>
      </c>
      <c r="D17892" s="254">
        <f t="shared" si="559"/>
        <v>-1.7377365521959121</v>
      </c>
    </row>
    <row r="17893" spans="1:4" x14ac:dyDescent="0.3">
      <c r="A17893" s="4">
        <v>45552</v>
      </c>
      <c r="B17893" s="200">
        <v>19267</v>
      </c>
      <c r="C17893" s="201">
        <f t="shared" si="558"/>
        <v>19.266999999999999</v>
      </c>
      <c r="D17893" s="254">
        <f t="shared" si="559"/>
        <v>9.7151436750264608E-2</v>
      </c>
    </row>
    <row r="17894" spans="1:4" x14ac:dyDescent="0.3">
      <c r="A17894" s="4">
        <v>45553</v>
      </c>
      <c r="B17894" s="200">
        <v>19303.3</v>
      </c>
      <c r="C17894" s="201">
        <f t="shared" si="558"/>
        <v>19.3033</v>
      </c>
      <c r="D17894" s="254">
        <f t="shared" si="559"/>
        <v>0.18840504489541221</v>
      </c>
    </row>
    <row r="17895" spans="1:4" x14ac:dyDescent="0.3">
      <c r="A17895" s="4">
        <v>45554</v>
      </c>
      <c r="B17895" s="200">
        <v>19277.3</v>
      </c>
      <c r="C17895" s="201">
        <f t="shared" si="558"/>
        <v>19.2773</v>
      </c>
      <c r="D17895" s="254">
        <f t="shared" si="559"/>
        <v>-0.13469199566913392</v>
      </c>
    </row>
    <row r="17896" spans="1:4" x14ac:dyDescent="0.3">
      <c r="A17896" s="4">
        <v>45555</v>
      </c>
      <c r="B17896" s="200">
        <v>19372.5</v>
      </c>
      <c r="C17896" s="201">
        <f t="shared" si="558"/>
        <v>19.372499999999999</v>
      </c>
      <c r="D17896" s="254">
        <f t="shared" si="559"/>
        <v>0.49384509241439112</v>
      </c>
    </row>
    <row r="17897" spans="1:4" x14ac:dyDescent="0.3">
      <c r="A17897" s="4">
        <v>45558</v>
      </c>
      <c r="B17897" s="200">
        <v>19415</v>
      </c>
      <c r="C17897" s="201">
        <f t="shared" si="558"/>
        <v>19.414999999999999</v>
      </c>
      <c r="D17897" s="254">
        <f t="shared" si="559"/>
        <v>0.21938314621241517</v>
      </c>
    </row>
    <row r="17898" spans="1:4" x14ac:dyDescent="0.3">
      <c r="A17898" s="4">
        <v>45559</v>
      </c>
      <c r="B17898" s="200">
        <v>19356.2</v>
      </c>
      <c r="C17898" s="201">
        <f t="shared" si="558"/>
        <v>19.356200000000001</v>
      </c>
      <c r="D17898" s="254">
        <f t="shared" si="559"/>
        <v>-0.30285861447334472</v>
      </c>
    </row>
    <row r="17899" spans="1:4" x14ac:dyDescent="0.3">
      <c r="A17899" s="4">
        <v>45560</v>
      </c>
      <c r="B17899" s="200">
        <v>19587</v>
      </c>
      <c r="C17899" s="201">
        <f t="shared" si="558"/>
        <v>19.587</v>
      </c>
      <c r="D17899" s="254">
        <f t="shared" si="559"/>
        <v>1.192382802409564</v>
      </c>
    </row>
    <row r="17900" spans="1:4" x14ac:dyDescent="0.3">
      <c r="A17900" s="4">
        <v>45561</v>
      </c>
      <c r="B17900" s="200">
        <v>19629</v>
      </c>
      <c r="C17900" s="201">
        <f t="shared" si="558"/>
        <v>19.629000000000001</v>
      </c>
      <c r="D17900" s="254">
        <f t="shared" si="559"/>
        <v>0.21442793689692152</v>
      </c>
    </row>
    <row r="17901" spans="1:4" x14ac:dyDescent="0.3">
      <c r="A17901" s="4">
        <v>45562</v>
      </c>
      <c r="B17901" s="200">
        <v>19669.699999999997</v>
      </c>
      <c r="C17901" s="201">
        <f t="shared" si="558"/>
        <v>19.669699999999999</v>
      </c>
      <c r="D17901" s="254">
        <f t="shared" si="559"/>
        <v>0.20734627337102296</v>
      </c>
    </row>
    <row r="17902" spans="1:4" x14ac:dyDescent="0.3">
      <c r="A17902" s="4">
        <v>45565</v>
      </c>
      <c r="B17902" s="200">
        <v>19644</v>
      </c>
      <c r="C17902" s="201">
        <f t="shared" si="558"/>
        <v>19.643999999999998</v>
      </c>
      <c r="D17902" s="254">
        <f t="shared" si="559"/>
        <v>-0.13065781379481001</v>
      </c>
    </row>
    <row r="17903" spans="1:4" x14ac:dyDescent="0.3">
      <c r="A17903" s="4">
        <v>45567</v>
      </c>
      <c r="B17903" s="200">
        <v>19388.5</v>
      </c>
      <c r="C17903" s="201">
        <f t="shared" si="558"/>
        <v>19.388500000000001</v>
      </c>
      <c r="D17903" s="254">
        <f t="shared" si="559"/>
        <v>-1.3006515984524514</v>
      </c>
    </row>
    <row r="17904" spans="1:4" x14ac:dyDescent="0.3">
      <c r="A17904" s="4">
        <v>45568</v>
      </c>
      <c r="B17904" s="200">
        <v>19467.8</v>
      </c>
      <c r="C17904" s="201">
        <f t="shared" si="558"/>
        <v>19.4678</v>
      </c>
      <c r="D17904" s="254">
        <f t="shared" si="559"/>
        <v>0.40900533821595086</v>
      </c>
    </row>
    <row r="17905" spans="1:4" x14ac:dyDescent="0.3">
      <c r="A17905" s="4">
        <v>45569</v>
      </c>
      <c r="B17905" s="200">
        <v>19212.7</v>
      </c>
      <c r="C17905" s="201">
        <f t="shared" si="558"/>
        <v>19.212700000000002</v>
      </c>
      <c r="D17905" s="254">
        <f t="shared" si="559"/>
        <v>-1.3103689168781241</v>
      </c>
    </row>
    <row r="17906" spans="1:4" x14ac:dyDescent="0.3">
      <c r="A17906" s="4">
        <v>45572</v>
      </c>
      <c r="B17906" s="200">
        <v>19338.8</v>
      </c>
      <c r="C17906" s="201">
        <f t="shared" si="558"/>
        <v>19.338799999999999</v>
      </c>
      <c r="D17906" s="254">
        <f t="shared" si="559"/>
        <v>0.65633669395763761</v>
      </c>
    </row>
    <row r="17907" spans="1:4" x14ac:dyDescent="0.3">
      <c r="A17907" s="4">
        <v>45573</v>
      </c>
      <c r="B17907" s="200">
        <v>19353.2</v>
      </c>
      <c r="C17907" s="201">
        <f t="shared" si="558"/>
        <v>19.353200000000001</v>
      </c>
      <c r="D17907" s="254">
        <f t="shared" si="559"/>
        <v>7.4461703931993917E-2</v>
      </c>
    </row>
    <row r="17908" spans="1:4" x14ac:dyDescent="0.3">
      <c r="A17908" s="4">
        <v>45574</v>
      </c>
      <c r="B17908" s="200">
        <v>19417.5</v>
      </c>
      <c r="C17908" s="201">
        <f t="shared" si="558"/>
        <v>19.4175</v>
      </c>
      <c r="D17908" s="254">
        <f t="shared" si="559"/>
        <v>0.33224479672611107</v>
      </c>
    </row>
    <row r="17909" spans="1:4" x14ac:dyDescent="0.3">
      <c r="A17909" s="4">
        <v>45575</v>
      </c>
      <c r="B17909" s="200">
        <v>19511.3</v>
      </c>
      <c r="C17909" s="201">
        <f t="shared" si="558"/>
        <v>19.511299999999999</v>
      </c>
      <c r="D17909" s="254">
        <f t="shared" si="559"/>
        <v>0.48306939616324929</v>
      </c>
    </row>
    <row r="17910" spans="1:4" x14ac:dyDescent="0.3">
      <c r="A17910" s="4">
        <v>45576</v>
      </c>
      <c r="B17910" s="200">
        <v>19398.3</v>
      </c>
      <c r="C17910" s="201">
        <f t="shared" si="558"/>
        <v>19.398299999999999</v>
      </c>
      <c r="D17910" s="254">
        <f t="shared" si="559"/>
        <v>-0.57915156857820671</v>
      </c>
    </row>
    <row r="17911" spans="1:4" x14ac:dyDescent="0.3">
      <c r="A17911" s="4">
        <v>45579</v>
      </c>
      <c r="B17911" s="200">
        <v>19342</v>
      </c>
      <c r="C17911" s="201">
        <f t="shared" si="558"/>
        <v>19.341999999999999</v>
      </c>
      <c r="D17911" s="254">
        <f t="shared" si="559"/>
        <v>-0.2902316182345821</v>
      </c>
    </row>
    <row r="17912" spans="1:4" x14ac:dyDescent="0.3">
      <c r="A17912" s="4">
        <v>45580</v>
      </c>
      <c r="B17912" s="200">
        <v>19620</v>
      </c>
      <c r="C17912" s="201">
        <f t="shared" si="558"/>
        <v>19.62</v>
      </c>
      <c r="D17912" s="254">
        <f t="shared" si="559"/>
        <v>1.4372867335332495</v>
      </c>
    </row>
    <row r="17913" spans="1:4" x14ac:dyDescent="0.3">
      <c r="A17913" s="4">
        <v>45581</v>
      </c>
      <c r="B17913" s="200">
        <v>19892.5</v>
      </c>
      <c r="C17913" s="201">
        <f t="shared" si="558"/>
        <v>19.892499999999998</v>
      </c>
      <c r="D17913" s="254">
        <f t="shared" si="559"/>
        <v>1.388888888888884</v>
      </c>
    </row>
    <row r="17914" spans="1:4" x14ac:dyDescent="0.3">
      <c r="A17914" s="4">
        <v>45582</v>
      </c>
      <c r="B17914" s="200">
        <v>19931.3</v>
      </c>
      <c r="C17914" s="201">
        <f t="shared" si="558"/>
        <v>19.9313</v>
      </c>
      <c r="D17914" s="254">
        <f t="shared" si="559"/>
        <v>0.19504838506974043</v>
      </c>
    </row>
    <row r="17915" spans="1:4" x14ac:dyDescent="0.3">
      <c r="A17915" s="4">
        <v>45583</v>
      </c>
      <c r="B17915" s="200">
        <v>19832.5</v>
      </c>
      <c r="C17915" s="201">
        <f t="shared" si="558"/>
        <v>19.8325</v>
      </c>
      <c r="D17915" s="254">
        <f t="shared" si="559"/>
        <v>-0.49570273890814365</v>
      </c>
    </row>
    <row r="17916" spans="1:4" x14ac:dyDescent="0.3">
      <c r="A17916" s="4">
        <v>45586</v>
      </c>
      <c r="B17916" s="200">
        <v>20007.5</v>
      </c>
      <c r="C17916" s="201">
        <f t="shared" si="558"/>
        <v>20.0075</v>
      </c>
      <c r="D17916" s="254">
        <f t="shared" si="559"/>
        <v>0.88239001638723558</v>
      </c>
    </row>
    <row r="17917" spans="1:4" x14ac:dyDescent="0.3">
      <c r="A17917" s="4">
        <v>45587</v>
      </c>
      <c r="B17917" s="200">
        <v>19898.5</v>
      </c>
      <c r="C17917" s="201">
        <f t="shared" si="558"/>
        <v>19.898499999999999</v>
      </c>
      <c r="D17917" s="254">
        <f t="shared" si="559"/>
        <v>-0.54479570161189983</v>
      </c>
    </row>
    <row r="17918" spans="1:4" x14ac:dyDescent="0.3">
      <c r="A17918" s="4">
        <v>45588</v>
      </c>
      <c r="B17918" s="200">
        <v>19933.800000000003</v>
      </c>
      <c r="C17918" s="201">
        <f t="shared" si="558"/>
        <v>19.933800000000002</v>
      </c>
      <c r="D17918" s="254">
        <f t="shared" si="559"/>
        <v>0.17740030655577499</v>
      </c>
    </row>
    <row r="17919" spans="1:4" x14ac:dyDescent="0.3">
      <c r="A17919" s="4">
        <v>45589</v>
      </c>
      <c r="B17919" s="200">
        <v>19838.5</v>
      </c>
      <c r="C17919" s="201">
        <f t="shared" si="558"/>
        <v>19.8385</v>
      </c>
      <c r="D17919" s="254">
        <f t="shared" si="559"/>
        <v>-0.47808245291918183</v>
      </c>
    </row>
    <row r="17920" spans="1:4" x14ac:dyDescent="0.3">
      <c r="A17920" s="4">
        <v>45590</v>
      </c>
      <c r="B17920" s="200">
        <v>19930.3</v>
      </c>
      <c r="C17920" s="201">
        <f t="shared" si="558"/>
        <v>19.930299999999999</v>
      </c>
      <c r="D17920" s="254">
        <f t="shared" si="559"/>
        <v>0.46273659802908984</v>
      </c>
    </row>
    <row r="17921" spans="1:4" x14ac:dyDescent="0.3">
      <c r="A17921" s="4">
        <v>45593</v>
      </c>
      <c r="B17921" s="200">
        <v>20000.699999999997</v>
      </c>
      <c r="C17921" s="201">
        <f t="shared" si="558"/>
        <v>20.000699999999998</v>
      </c>
      <c r="D17921" s="254">
        <f t="shared" si="559"/>
        <v>0.3532310100700764</v>
      </c>
    </row>
    <row r="17922" spans="1:4" x14ac:dyDescent="0.3">
      <c r="A17922" s="4">
        <v>45594</v>
      </c>
      <c r="B17922" s="200">
        <v>20020.800000000003</v>
      </c>
      <c r="C17922" s="201">
        <f t="shared" si="558"/>
        <v>20.020800000000001</v>
      </c>
      <c r="D17922" s="254">
        <f t="shared" si="559"/>
        <v>0.10049648262313582</v>
      </c>
    </row>
    <row r="17923" spans="1:4" x14ac:dyDescent="0.3">
      <c r="A17923" s="4">
        <v>45595</v>
      </c>
      <c r="B17923" s="200">
        <v>20161.7</v>
      </c>
      <c r="C17923" s="201">
        <f t="shared" si="558"/>
        <v>20.1617</v>
      </c>
      <c r="D17923" s="254">
        <f t="shared" si="559"/>
        <v>0.70376808119554379</v>
      </c>
    </row>
    <row r="17924" spans="1:4" x14ac:dyDescent="0.3">
      <c r="A17924" s="4">
        <v>45596</v>
      </c>
      <c r="B17924" s="200">
        <v>20037.8</v>
      </c>
      <c r="C17924" s="201">
        <f t="shared" si="558"/>
        <v>20.037800000000001</v>
      </c>
      <c r="D17924" s="254">
        <f t="shared" si="559"/>
        <v>-0.61453151271967377</v>
      </c>
    </row>
    <row r="17925" spans="1:4" x14ac:dyDescent="0.3">
      <c r="A17925" s="4">
        <v>45597</v>
      </c>
      <c r="B17925" s="200">
        <v>20090.800000000003</v>
      </c>
      <c r="C17925" s="201">
        <f t="shared" si="558"/>
        <v>20.090800000000002</v>
      </c>
      <c r="D17925" s="254">
        <f t="shared" si="559"/>
        <v>0.26450009482079651</v>
      </c>
    </row>
    <row r="17926" spans="1:4" x14ac:dyDescent="0.3">
      <c r="A17926" s="4">
        <v>45600</v>
      </c>
      <c r="B17926" s="200">
        <v>20036.7</v>
      </c>
      <c r="C17926" s="201">
        <f t="shared" ref="C17926:C17964" si="560">B17926/1000</f>
        <v>20.0367</v>
      </c>
      <c r="D17926" s="254">
        <f t="shared" si="559"/>
        <v>-0.26927748023972686</v>
      </c>
    </row>
    <row r="17927" spans="1:4" x14ac:dyDescent="0.3">
      <c r="A17927" s="4">
        <v>45601</v>
      </c>
      <c r="B17927" s="200">
        <v>20269.5</v>
      </c>
      <c r="C17927" s="201">
        <f t="shared" si="560"/>
        <v>20.269500000000001</v>
      </c>
      <c r="D17927" s="254">
        <f t="shared" ref="D17927:D17990" si="561">((B17927/B17926)-1)*100</f>
        <v>1.1618679722708691</v>
      </c>
    </row>
    <row r="17928" spans="1:4" x14ac:dyDescent="0.3">
      <c r="A17928" s="4">
        <v>45602</v>
      </c>
      <c r="B17928" s="200">
        <v>20309.3</v>
      </c>
      <c r="C17928" s="201">
        <f t="shared" si="560"/>
        <v>20.3093</v>
      </c>
      <c r="D17928" s="254">
        <f t="shared" si="561"/>
        <v>0.19635412812353259</v>
      </c>
    </row>
    <row r="17929" spans="1:4" x14ac:dyDescent="0.3">
      <c r="A17929" s="4">
        <v>45603</v>
      </c>
      <c r="B17929" s="200">
        <v>19827.7</v>
      </c>
      <c r="C17929" s="201">
        <f t="shared" si="560"/>
        <v>19.8277</v>
      </c>
      <c r="D17929" s="254">
        <f t="shared" si="561"/>
        <v>-2.3713274214276159</v>
      </c>
    </row>
    <row r="17930" spans="1:4" x14ac:dyDescent="0.3">
      <c r="A17930" s="4">
        <v>45604</v>
      </c>
      <c r="B17930" s="200">
        <v>20133.199999999997</v>
      </c>
      <c r="C17930" s="201">
        <f t="shared" si="560"/>
        <v>20.133199999999999</v>
      </c>
      <c r="D17930" s="254">
        <f t="shared" si="561"/>
        <v>1.5407737659940191</v>
      </c>
    </row>
    <row r="17931" spans="1:4" x14ac:dyDescent="0.3">
      <c r="A17931" s="4">
        <v>45607</v>
      </c>
      <c r="B17931" s="200">
        <v>20450.199999999997</v>
      </c>
      <c r="C17931" s="201">
        <f t="shared" si="560"/>
        <v>20.450199999999999</v>
      </c>
      <c r="D17931" s="254">
        <f t="shared" si="561"/>
        <v>1.5745137385015706</v>
      </c>
    </row>
    <row r="17932" spans="1:4" x14ac:dyDescent="0.3">
      <c r="A17932" s="4">
        <v>45608</v>
      </c>
      <c r="B17932" s="200">
        <v>20569.3</v>
      </c>
      <c r="C17932" s="201">
        <f t="shared" si="560"/>
        <v>20.569299999999998</v>
      </c>
      <c r="D17932" s="254">
        <f t="shared" si="561"/>
        <v>0.58239039227001577</v>
      </c>
    </row>
    <row r="17933" spans="1:4" x14ac:dyDescent="0.3">
      <c r="A17933" s="4">
        <v>45609</v>
      </c>
      <c r="B17933" s="200">
        <v>20602.5</v>
      </c>
      <c r="C17933" s="201">
        <f t="shared" si="560"/>
        <v>20.602499999999999</v>
      </c>
      <c r="D17933" s="254">
        <f t="shared" si="561"/>
        <v>0.16140558988395615</v>
      </c>
    </row>
    <row r="17934" spans="1:4" x14ac:dyDescent="0.3">
      <c r="A17934" s="4">
        <v>45610</v>
      </c>
      <c r="B17934" s="200">
        <v>20494</v>
      </c>
      <c r="C17934" s="201">
        <f t="shared" si="560"/>
        <v>20.494</v>
      </c>
      <c r="D17934" s="254">
        <f t="shared" si="561"/>
        <v>-0.52663511709744038</v>
      </c>
    </row>
    <row r="17935" spans="1:4" x14ac:dyDescent="0.3">
      <c r="A17935" s="4">
        <v>45611</v>
      </c>
      <c r="B17935" s="200">
        <v>20388.7</v>
      </c>
      <c r="C17935" s="201">
        <f t="shared" si="560"/>
        <v>20.3887</v>
      </c>
      <c r="D17935" s="254">
        <f t="shared" si="561"/>
        <v>-0.51380891968381137</v>
      </c>
    </row>
    <row r="17936" spans="1:4" x14ac:dyDescent="0.3">
      <c r="A17936" s="4">
        <v>45615</v>
      </c>
      <c r="B17936" s="200">
        <v>20184.8</v>
      </c>
      <c r="C17936" s="201">
        <f t="shared" si="560"/>
        <v>20.184799999999999</v>
      </c>
      <c r="D17936" s="254">
        <f t="shared" si="561"/>
        <v>-1.0000637608086893</v>
      </c>
    </row>
    <row r="17937" spans="1:4" x14ac:dyDescent="0.3">
      <c r="A17937" s="4">
        <v>45616</v>
      </c>
      <c r="B17937" s="200">
        <v>20290.3</v>
      </c>
      <c r="C17937" s="201">
        <f t="shared" si="560"/>
        <v>20.290299999999998</v>
      </c>
      <c r="D17937" s="254">
        <f t="shared" si="561"/>
        <v>0.5226705243549512</v>
      </c>
    </row>
    <row r="17938" spans="1:4" x14ac:dyDescent="0.3">
      <c r="A17938" s="4">
        <v>45617</v>
      </c>
      <c r="B17938" s="200">
        <v>20377.5</v>
      </c>
      <c r="C17938" s="201">
        <f t="shared" si="560"/>
        <v>20.377500000000001</v>
      </c>
      <c r="D17938" s="254">
        <f t="shared" si="561"/>
        <v>0.4297620045046191</v>
      </c>
    </row>
    <row r="17939" spans="1:4" x14ac:dyDescent="0.3">
      <c r="A17939" s="4">
        <v>45618</v>
      </c>
      <c r="B17939" s="200">
        <v>20487.2</v>
      </c>
      <c r="C17939" s="201">
        <f t="shared" si="560"/>
        <v>20.487200000000001</v>
      </c>
      <c r="D17939" s="254">
        <f t="shared" si="561"/>
        <v>0.53833885412832849</v>
      </c>
    </row>
    <row r="17940" spans="1:4" x14ac:dyDescent="0.3">
      <c r="A17940" s="4">
        <v>45621</v>
      </c>
      <c r="B17940" s="200">
        <v>20299.3</v>
      </c>
      <c r="C17940" s="201">
        <f t="shared" si="560"/>
        <v>20.299299999999999</v>
      </c>
      <c r="D17940" s="254">
        <f t="shared" si="561"/>
        <v>-0.91715803037994981</v>
      </c>
    </row>
    <row r="17941" spans="1:4" x14ac:dyDescent="0.3">
      <c r="A17941" s="4">
        <v>45622</v>
      </c>
      <c r="B17941" s="200">
        <v>20718.5</v>
      </c>
      <c r="C17941" s="201">
        <f t="shared" si="560"/>
        <v>20.718499999999999</v>
      </c>
      <c r="D17941" s="254">
        <f t="shared" si="561"/>
        <v>2.0650958407432807</v>
      </c>
    </row>
    <row r="17942" spans="1:4" x14ac:dyDescent="0.3">
      <c r="A17942" s="4">
        <v>45623</v>
      </c>
      <c r="B17942" s="200">
        <v>20641.8</v>
      </c>
      <c r="C17942" s="201">
        <f t="shared" si="560"/>
        <v>20.6418</v>
      </c>
      <c r="D17942" s="254">
        <f t="shared" si="561"/>
        <v>-0.37020054540628511</v>
      </c>
    </row>
    <row r="17943" spans="1:4" x14ac:dyDescent="0.3">
      <c r="A17943" s="4">
        <v>45624</v>
      </c>
      <c r="B17943" s="200">
        <v>20417.3</v>
      </c>
      <c r="C17943" s="201">
        <f t="shared" si="560"/>
        <v>20.417300000000001</v>
      </c>
      <c r="D17943" s="254">
        <f t="shared" si="561"/>
        <v>-1.087598949703994</v>
      </c>
    </row>
    <row r="17944" spans="1:4" x14ac:dyDescent="0.3">
      <c r="A17944" s="4">
        <v>45625</v>
      </c>
      <c r="B17944" s="200">
        <v>20321.2</v>
      </c>
      <c r="C17944" s="201">
        <f t="shared" si="560"/>
        <v>20.321200000000001</v>
      </c>
      <c r="D17944" s="254">
        <f t="shared" si="561"/>
        <v>-0.47067927688773104</v>
      </c>
    </row>
    <row r="17945" spans="1:4" x14ac:dyDescent="0.3">
      <c r="A17945" s="4">
        <v>45628</v>
      </c>
      <c r="B17945" s="200">
        <v>20435.7</v>
      </c>
      <c r="C17945" s="201">
        <f t="shared" si="560"/>
        <v>20.435700000000001</v>
      </c>
      <c r="D17945" s="254">
        <f t="shared" si="561"/>
        <v>0.56345097730448046</v>
      </c>
    </row>
    <row r="17946" spans="1:4" x14ac:dyDescent="0.3">
      <c r="A17946" s="4">
        <v>45629</v>
      </c>
      <c r="B17946" s="200">
        <v>20323.3</v>
      </c>
      <c r="C17946" s="201">
        <f t="shared" si="560"/>
        <v>20.3233</v>
      </c>
      <c r="D17946" s="254">
        <f t="shared" si="561"/>
        <v>-0.55001786090029814</v>
      </c>
    </row>
    <row r="17947" spans="1:4" x14ac:dyDescent="0.3">
      <c r="A17947" s="4">
        <v>45630</v>
      </c>
      <c r="B17947" s="200">
        <v>20283</v>
      </c>
      <c r="C17947" s="201">
        <f t="shared" si="560"/>
        <v>20.283000000000001</v>
      </c>
      <c r="D17947" s="254">
        <f t="shared" si="561"/>
        <v>-0.19829456830336989</v>
      </c>
    </row>
    <row r="17948" spans="1:4" x14ac:dyDescent="0.3">
      <c r="A17948" s="4">
        <v>45631</v>
      </c>
      <c r="B17948" s="200">
        <v>20196.3</v>
      </c>
      <c r="C17948" s="201">
        <f t="shared" si="560"/>
        <v>20.196300000000001</v>
      </c>
      <c r="D17948" s="254">
        <f t="shared" si="561"/>
        <v>-0.42745156042005572</v>
      </c>
    </row>
    <row r="17949" spans="1:4" x14ac:dyDescent="0.3">
      <c r="A17949" s="4">
        <v>45632</v>
      </c>
      <c r="B17949" s="200">
        <v>20227.5</v>
      </c>
      <c r="C17949" s="201">
        <f t="shared" si="560"/>
        <v>20.227499999999999</v>
      </c>
      <c r="D17949" s="254">
        <f t="shared" si="561"/>
        <v>0.15448374207156501</v>
      </c>
    </row>
    <row r="17950" spans="1:4" x14ac:dyDescent="0.3">
      <c r="A17950" s="4">
        <v>45635</v>
      </c>
      <c r="B17950" s="200">
        <v>20154.699999999997</v>
      </c>
      <c r="C17950" s="201">
        <f t="shared" si="560"/>
        <v>20.154699999999998</v>
      </c>
      <c r="D17950" s="254">
        <f t="shared" si="561"/>
        <v>-0.3599060684711497</v>
      </c>
    </row>
    <row r="17951" spans="1:4" x14ac:dyDescent="0.3">
      <c r="A17951" s="4">
        <v>45636</v>
      </c>
      <c r="B17951" s="200">
        <v>20248.5</v>
      </c>
      <c r="C17951" s="201">
        <f t="shared" si="560"/>
        <v>20.2485</v>
      </c>
      <c r="D17951" s="254">
        <f t="shared" si="561"/>
        <v>0.46540012999449765</v>
      </c>
    </row>
    <row r="17952" spans="1:4" x14ac:dyDescent="0.3">
      <c r="A17952" s="4">
        <v>45637</v>
      </c>
      <c r="B17952" s="200">
        <v>20164.7</v>
      </c>
      <c r="C17952" s="201">
        <f t="shared" si="560"/>
        <v>20.1647</v>
      </c>
      <c r="D17952" s="254">
        <f t="shared" si="561"/>
        <v>-0.41385781662839349</v>
      </c>
    </row>
    <row r="17953" spans="1:6" x14ac:dyDescent="0.3">
      <c r="A17953" s="4">
        <v>45639</v>
      </c>
      <c r="B17953" s="200">
        <v>20142</v>
      </c>
      <c r="C17953" s="201">
        <f t="shared" si="560"/>
        <v>20.141999999999999</v>
      </c>
      <c r="D17953" s="254">
        <f t="shared" si="561"/>
        <v>-0.1125729616607285</v>
      </c>
    </row>
    <row r="17954" spans="1:6" x14ac:dyDescent="0.3">
      <c r="A17954" s="4">
        <v>45642</v>
      </c>
      <c r="B17954" s="200">
        <v>20144.8</v>
      </c>
      <c r="C17954" s="201">
        <f t="shared" si="560"/>
        <v>20.1448</v>
      </c>
      <c r="D17954" s="254">
        <f t="shared" si="561"/>
        <v>1.3901300764573854E-2</v>
      </c>
    </row>
    <row r="17955" spans="1:6" x14ac:dyDescent="0.3">
      <c r="A17955" s="4">
        <v>45643</v>
      </c>
      <c r="B17955" s="200">
        <v>20236.3</v>
      </c>
      <c r="C17955" s="201">
        <f t="shared" si="560"/>
        <v>20.2363</v>
      </c>
      <c r="D17955" s="254">
        <f t="shared" si="561"/>
        <v>0.45421150867717142</v>
      </c>
    </row>
    <row r="17956" spans="1:6" x14ac:dyDescent="0.3">
      <c r="A17956" s="4">
        <v>45644</v>
      </c>
      <c r="B17956" s="200">
        <v>20139.5</v>
      </c>
      <c r="C17956" s="201">
        <f t="shared" si="560"/>
        <v>20.139500000000002</v>
      </c>
      <c r="D17956" s="254">
        <f t="shared" si="561"/>
        <v>-0.47834831466225802</v>
      </c>
    </row>
    <row r="17957" spans="1:6" x14ac:dyDescent="0.3">
      <c r="A17957" s="4">
        <v>45645</v>
      </c>
      <c r="B17957" s="200">
        <v>20440.2</v>
      </c>
      <c r="C17957" s="201">
        <f t="shared" si="560"/>
        <v>20.440200000000001</v>
      </c>
      <c r="D17957" s="254">
        <f t="shared" si="561"/>
        <v>1.4930857270538</v>
      </c>
    </row>
    <row r="17958" spans="1:6" x14ac:dyDescent="0.3">
      <c r="A17958" s="4">
        <v>45646</v>
      </c>
      <c r="B17958" s="200">
        <v>20103.5</v>
      </c>
      <c r="C17958" s="201">
        <f t="shared" si="560"/>
        <v>20.1035</v>
      </c>
      <c r="D17958" s="254">
        <f t="shared" si="561"/>
        <v>-1.6472441561237172</v>
      </c>
    </row>
    <row r="17959" spans="1:6" x14ac:dyDescent="0.3">
      <c r="A17959" s="4">
        <v>45649</v>
      </c>
      <c r="B17959" s="200">
        <v>20194.8</v>
      </c>
      <c r="C17959" s="201">
        <f t="shared" si="560"/>
        <v>20.194800000000001</v>
      </c>
      <c r="D17959" s="254">
        <f t="shared" si="561"/>
        <v>0.45414977491480268</v>
      </c>
    </row>
    <row r="17960" spans="1:6" x14ac:dyDescent="0.3">
      <c r="A17960" s="4">
        <v>45650</v>
      </c>
      <c r="B17960" s="200">
        <v>20155.8</v>
      </c>
      <c r="C17960" s="201">
        <f t="shared" si="560"/>
        <v>20.155799999999999</v>
      </c>
      <c r="D17960" s="254">
        <f t="shared" si="561"/>
        <v>-0.19311902073800846</v>
      </c>
    </row>
    <row r="17961" spans="1:6" x14ac:dyDescent="0.3">
      <c r="A17961" s="4">
        <v>45652</v>
      </c>
      <c r="B17961" s="200">
        <v>20165.7</v>
      </c>
      <c r="C17961" s="201">
        <f t="shared" si="560"/>
        <v>20.165700000000001</v>
      </c>
      <c r="D17961" s="254">
        <f t="shared" si="561"/>
        <v>4.9117375643747962E-2</v>
      </c>
    </row>
    <row r="17962" spans="1:6" x14ac:dyDescent="0.3">
      <c r="A17962" s="4">
        <v>45653</v>
      </c>
      <c r="B17962" s="200">
        <v>20268.3</v>
      </c>
      <c r="C17962" s="201">
        <f t="shared" si="560"/>
        <v>20.2683</v>
      </c>
      <c r="D17962" s="254">
        <f t="shared" si="561"/>
        <v>0.50878471860633656</v>
      </c>
    </row>
    <row r="17963" spans="1:6" x14ac:dyDescent="0.3">
      <c r="A17963" s="4">
        <v>45656</v>
      </c>
      <c r="B17963" s="200">
        <v>20510.3</v>
      </c>
      <c r="C17963" s="201">
        <f t="shared" si="560"/>
        <v>20.510300000000001</v>
      </c>
      <c r="D17963" s="254">
        <f t="shared" si="561"/>
        <v>1.1939827217872345</v>
      </c>
    </row>
    <row r="17964" spans="1:6" x14ac:dyDescent="0.3">
      <c r="A17964" s="4">
        <v>45657</v>
      </c>
      <c r="B17964" s="200">
        <v>20786.2</v>
      </c>
      <c r="C17964" s="201">
        <f t="shared" si="560"/>
        <v>20.786200000000001</v>
      </c>
      <c r="D17964" s="254">
        <f t="shared" si="561"/>
        <v>1.3451777887207861</v>
      </c>
    </row>
    <row r="17965" spans="1:6" x14ac:dyDescent="0.3">
      <c r="A17965" s="4">
        <v>45659</v>
      </c>
      <c r="B17965" s="200">
        <f>C17965*1000</f>
        <v>20691.7</v>
      </c>
      <c r="C17965" s="201">
        <v>20.691700000000001</v>
      </c>
      <c r="D17965" s="254">
        <f t="shared" si="561"/>
        <v>-0.45462855163521665</v>
      </c>
      <c r="F17965" s="326" t="e">
        <f>B17965-#REF!</f>
        <v>#REF!</v>
      </c>
    </row>
    <row r="17966" spans="1:6" x14ac:dyDescent="0.3">
      <c r="A17966" s="4">
        <v>45660</v>
      </c>
      <c r="B17966" s="200">
        <f t="shared" ref="B17966:B18029" si="562">C17966*1000</f>
        <v>20670.8</v>
      </c>
      <c r="C17966" s="201">
        <v>20.6708</v>
      </c>
      <c r="D17966" s="254">
        <f t="shared" si="561"/>
        <v>-0.10100668383942191</v>
      </c>
      <c r="F17966" s="326" t="e">
        <f>B17966-#REF!</f>
        <v>#REF!</v>
      </c>
    </row>
    <row r="17967" spans="1:6" x14ac:dyDescent="0.3">
      <c r="A17967" s="4">
        <v>45663</v>
      </c>
      <c r="B17967" s="200">
        <f t="shared" si="562"/>
        <v>20319.5</v>
      </c>
      <c r="C17967" s="201">
        <v>20.319500000000001</v>
      </c>
      <c r="D17967" s="254">
        <f t="shared" si="561"/>
        <v>-1.699498809915434</v>
      </c>
    </row>
    <row r="17968" spans="1:6" x14ac:dyDescent="0.3">
      <c r="A17968" s="4">
        <v>45664</v>
      </c>
      <c r="B17968" s="200">
        <f t="shared" si="562"/>
        <v>20344</v>
      </c>
      <c r="C17968" s="201">
        <v>20.344000000000001</v>
      </c>
      <c r="D17968" s="254">
        <f t="shared" si="561"/>
        <v>0.12057383301753433</v>
      </c>
    </row>
    <row r="17969" spans="1:4" x14ac:dyDescent="0.3">
      <c r="A17969" s="4">
        <v>45665</v>
      </c>
      <c r="B17969" s="200">
        <f t="shared" si="562"/>
        <v>20382.3</v>
      </c>
      <c r="C17969" s="201">
        <v>20.382300000000001</v>
      </c>
      <c r="D17969" s="254">
        <f t="shared" si="561"/>
        <v>0.18826189539913329</v>
      </c>
    </row>
    <row r="17970" spans="1:4" x14ac:dyDescent="0.3">
      <c r="A17970" s="4">
        <v>45666</v>
      </c>
      <c r="B17970" s="200">
        <f t="shared" si="562"/>
        <v>20474.2</v>
      </c>
      <c r="C17970" s="201">
        <v>20.4742</v>
      </c>
      <c r="D17970" s="254">
        <f t="shared" si="561"/>
        <v>0.45088140200075788</v>
      </c>
    </row>
    <row r="17971" spans="1:4" x14ac:dyDescent="0.3">
      <c r="A17971" s="4">
        <v>45667</v>
      </c>
      <c r="B17971" s="200">
        <f t="shared" si="562"/>
        <v>20704.5</v>
      </c>
      <c r="C17971" s="201">
        <v>20.704499999999999</v>
      </c>
      <c r="D17971" s="254">
        <f t="shared" si="561"/>
        <v>1.1248302741987404</v>
      </c>
    </row>
    <row r="17972" spans="1:4" x14ac:dyDescent="0.3">
      <c r="A17972" s="4">
        <v>45670</v>
      </c>
      <c r="B17972" s="200">
        <f t="shared" si="562"/>
        <v>20801.2</v>
      </c>
      <c r="C17972" s="201">
        <v>20.801200000000001</v>
      </c>
      <c r="D17972" s="254">
        <f t="shared" si="561"/>
        <v>0.46704822623102604</v>
      </c>
    </row>
    <row r="17973" spans="1:4" x14ac:dyDescent="0.3">
      <c r="A17973" s="4">
        <v>45671</v>
      </c>
      <c r="B17973" s="200">
        <f t="shared" si="562"/>
        <v>20482</v>
      </c>
      <c r="C17973" s="201">
        <v>20.481999999999999</v>
      </c>
      <c r="D17973" s="254">
        <f t="shared" si="561"/>
        <v>-1.5345268542199531</v>
      </c>
    </row>
    <row r="17974" spans="1:4" x14ac:dyDescent="0.3">
      <c r="A17974" s="4">
        <v>45672</v>
      </c>
      <c r="B17974" s="200">
        <f t="shared" si="562"/>
        <v>20487.5</v>
      </c>
      <c r="C17974" s="201">
        <v>20.487500000000001</v>
      </c>
      <c r="D17974" s="254">
        <f t="shared" si="561"/>
        <v>2.6852846401714814E-2</v>
      </c>
    </row>
    <row r="17975" spans="1:4" x14ac:dyDescent="0.3">
      <c r="A17975" s="4">
        <v>45673</v>
      </c>
      <c r="B17975" s="200">
        <f t="shared" si="562"/>
        <v>20773.2</v>
      </c>
      <c r="C17975" s="201">
        <v>20.773199999999999</v>
      </c>
      <c r="D17975" s="254">
        <f t="shared" si="561"/>
        <v>1.3945088468578337</v>
      </c>
    </row>
    <row r="17976" spans="1:4" x14ac:dyDescent="0.3">
      <c r="A17976" s="4">
        <v>45674</v>
      </c>
      <c r="B17976" s="200">
        <f t="shared" si="562"/>
        <v>20718</v>
      </c>
      <c r="C17976" s="201">
        <v>20.718</v>
      </c>
      <c r="D17976" s="254">
        <f t="shared" si="561"/>
        <v>-0.26572699439663117</v>
      </c>
    </row>
    <row r="17977" spans="1:4" x14ac:dyDescent="0.3">
      <c r="A17977" s="4">
        <v>45677</v>
      </c>
      <c r="B17977" s="200">
        <f t="shared" si="562"/>
        <v>20543</v>
      </c>
      <c r="C17977" s="201">
        <v>20.542999999999999</v>
      </c>
      <c r="D17977" s="254">
        <f t="shared" si="561"/>
        <v>-0.84467612703928996</v>
      </c>
    </row>
    <row r="17978" spans="1:4" x14ac:dyDescent="0.3">
      <c r="A17978" s="4">
        <v>45678</v>
      </c>
      <c r="B17978" s="200">
        <f t="shared" si="562"/>
        <v>20635.8</v>
      </c>
      <c r="C17978" s="201">
        <v>20.6358</v>
      </c>
      <c r="D17978" s="254">
        <f t="shared" si="561"/>
        <v>0.45173538431582116</v>
      </c>
    </row>
    <row r="17979" spans="1:4" x14ac:dyDescent="0.3">
      <c r="A17979" s="4">
        <v>45679</v>
      </c>
      <c r="B17979" s="200">
        <f t="shared" si="562"/>
        <v>20539.7</v>
      </c>
      <c r="C17979" s="201">
        <v>20.5397</v>
      </c>
      <c r="D17979" s="254">
        <f t="shared" si="561"/>
        <v>-0.46569553882087611</v>
      </c>
    </row>
    <row r="17980" spans="1:4" x14ac:dyDescent="0.3">
      <c r="A17980" s="4">
        <v>45680</v>
      </c>
      <c r="B17980" s="200">
        <f t="shared" si="562"/>
        <v>20394.300000000003</v>
      </c>
      <c r="C17980" s="201">
        <v>20.394300000000001</v>
      </c>
      <c r="D17980" s="254">
        <f t="shared" si="561"/>
        <v>-0.7078973889589335</v>
      </c>
    </row>
    <row r="17981" spans="1:4" x14ac:dyDescent="0.3">
      <c r="A17981" s="4">
        <v>45681</v>
      </c>
      <c r="B17981" s="200">
        <f t="shared" si="562"/>
        <v>20225.5</v>
      </c>
      <c r="C17981" s="201">
        <v>20.2255</v>
      </c>
      <c r="D17981" s="254">
        <f t="shared" si="561"/>
        <v>-0.82768224454873307</v>
      </c>
    </row>
    <row r="17982" spans="1:4" x14ac:dyDescent="0.3">
      <c r="A17982" s="4">
        <v>45684</v>
      </c>
      <c r="B17982" s="200">
        <f t="shared" si="562"/>
        <v>20700.199999999997</v>
      </c>
      <c r="C17982" s="201">
        <v>20.700199999999999</v>
      </c>
      <c r="D17982" s="254">
        <f t="shared" si="561"/>
        <v>2.3470371560653458</v>
      </c>
    </row>
    <row r="17983" spans="1:4" x14ac:dyDescent="0.3">
      <c r="A17983" s="4">
        <v>45685</v>
      </c>
      <c r="B17983" s="200">
        <f t="shared" si="562"/>
        <v>20566.8</v>
      </c>
      <c r="C17983" s="201">
        <v>20.566800000000001</v>
      </c>
      <c r="D17983" s="254">
        <f t="shared" si="561"/>
        <v>-0.6444382179882191</v>
      </c>
    </row>
    <row r="17984" spans="1:4" x14ac:dyDescent="0.3">
      <c r="A17984" s="4">
        <v>45686</v>
      </c>
      <c r="B17984" s="200">
        <f t="shared" si="562"/>
        <v>20567.699999999997</v>
      </c>
      <c r="C17984" s="201">
        <v>20.567699999999999</v>
      </c>
      <c r="D17984" s="254">
        <f t="shared" si="561"/>
        <v>4.375984596527438E-3</v>
      </c>
    </row>
    <row r="17985" spans="1:4" x14ac:dyDescent="0.3">
      <c r="A17985" s="4">
        <v>45687</v>
      </c>
      <c r="B17985" s="200">
        <f t="shared" si="562"/>
        <v>20449.7</v>
      </c>
      <c r="C17985" s="201">
        <v>20.4497</v>
      </c>
      <c r="D17985" s="254">
        <f t="shared" si="561"/>
        <v>-0.57371509697241585</v>
      </c>
    </row>
    <row r="17986" spans="1:4" x14ac:dyDescent="0.3">
      <c r="A17986" s="4">
        <v>45688</v>
      </c>
      <c r="B17986" s="200">
        <f t="shared" si="562"/>
        <v>20606.8</v>
      </c>
      <c r="C17986" s="201">
        <v>20.6068</v>
      </c>
      <c r="D17986" s="254">
        <f t="shared" si="561"/>
        <v>0.76822642874956326</v>
      </c>
    </row>
    <row r="17987" spans="1:4" x14ac:dyDescent="0.3">
      <c r="A17987" s="4">
        <v>45692</v>
      </c>
      <c r="B17987" s="200">
        <f t="shared" si="562"/>
        <v>20426.8</v>
      </c>
      <c r="C17987" s="201">
        <v>20.4268</v>
      </c>
      <c r="D17987" s="254">
        <f t="shared" si="561"/>
        <v>-0.87349806859871038</v>
      </c>
    </row>
    <row r="17988" spans="1:4" x14ac:dyDescent="0.3">
      <c r="A17988" s="4">
        <v>45693</v>
      </c>
      <c r="B17988" s="200">
        <f t="shared" si="562"/>
        <v>20636.3</v>
      </c>
      <c r="C17988" s="201">
        <v>20.636299999999999</v>
      </c>
      <c r="D17988" s="254">
        <f t="shared" si="561"/>
        <v>1.0256134098341363</v>
      </c>
    </row>
    <row r="17989" spans="1:4" x14ac:dyDescent="0.3">
      <c r="A17989" s="4">
        <v>45694</v>
      </c>
      <c r="B17989" s="200">
        <f t="shared" si="562"/>
        <v>20512.5</v>
      </c>
      <c r="C17989" s="201">
        <v>20.512499999999999</v>
      </c>
      <c r="D17989" s="254">
        <f t="shared" si="561"/>
        <v>-0.59991374422739829</v>
      </c>
    </row>
    <row r="17990" spans="1:4" x14ac:dyDescent="0.3">
      <c r="A17990" s="4">
        <v>45695</v>
      </c>
      <c r="B17990" s="200">
        <f t="shared" si="562"/>
        <v>20551.2</v>
      </c>
      <c r="C17990" s="201">
        <v>20.551200000000001</v>
      </c>
      <c r="D17990" s="254">
        <f t="shared" si="561"/>
        <v>0.18866544789761797</v>
      </c>
    </row>
    <row r="17991" spans="1:4" x14ac:dyDescent="0.3">
      <c r="A17991" s="4">
        <v>45698</v>
      </c>
      <c r="B17991" s="200">
        <f t="shared" si="562"/>
        <v>20669.3</v>
      </c>
      <c r="C17991" s="201">
        <v>20.6693</v>
      </c>
      <c r="D17991" s="254">
        <f t="shared" ref="D17991:D18054" si="563">((B17991/B17990)-1)*100</f>
        <v>0.57466230682392538</v>
      </c>
    </row>
    <row r="17992" spans="1:4" x14ac:dyDescent="0.3">
      <c r="A17992" s="4">
        <v>45699</v>
      </c>
      <c r="B17992" s="200">
        <f t="shared" si="562"/>
        <v>20568</v>
      </c>
      <c r="C17992" s="201">
        <v>20.568000000000001</v>
      </c>
      <c r="D17992" s="254">
        <f t="shared" si="563"/>
        <v>-0.4900988422442909</v>
      </c>
    </row>
    <row r="17993" spans="1:4" x14ac:dyDescent="0.3">
      <c r="A17993" s="4">
        <v>45700</v>
      </c>
      <c r="B17993" s="200">
        <f t="shared" si="562"/>
        <v>20491.7</v>
      </c>
      <c r="C17993" s="201">
        <v>20.491700000000002</v>
      </c>
      <c r="D17993" s="254">
        <f t="shared" si="563"/>
        <v>-0.37096460521197638</v>
      </c>
    </row>
    <row r="17994" spans="1:4" x14ac:dyDescent="0.3">
      <c r="A17994" s="4">
        <v>45701</v>
      </c>
      <c r="B17994" s="200">
        <f t="shared" si="562"/>
        <v>20497.800000000003</v>
      </c>
      <c r="C17994" s="201">
        <v>20.497800000000002</v>
      </c>
      <c r="D17994" s="254">
        <f t="shared" si="563"/>
        <v>2.976815003148392E-2</v>
      </c>
    </row>
    <row r="17995" spans="1:4" x14ac:dyDescent="0.3">
      <c r="A17995" s="4">
        <v>45702</v>
      </c>
      <c r="B17995" s="200">
        <f t="shared" si="562"/>
        <v>20308.2</v>
      </c>
      <c r="C17995" s="201">
        <v>20.308199999999999</v>
      </c>
      <c r="D17995" s="254">
        <f t="shared" si="563"/>
        <v>-0.92497731463865307</v>
      </c>
    </row>
    <row r="17996" spans="1:4" x14ac:dyDescent="0.3">
      <c r="A17996" s="4">
        <v>45705</v>
      </c>
      <c r="B17996" s="200">
        <f t="shared" si="562"/>
        <v>20283</v>
      </c>
      <c r="C17996" s="201">
        <v>20.283000000000001</v>
      </c>
      <c r="D17996" s="254">
        <f t="shared" si="563"/>
        <v>-0.12408780689574517</v>
      </c>
    </row>
    <row r="17997" spans="1:4" x14ac:dyDescent="0.3">
      <c r="A17997" s="4">
        <v>45706</v>
      </c>
      <c r="B17997" s="200">
        <f t="shared" si="562"/>
        <v>20261.7</v>
      </c>
      <c r="C17997" s="201">
        <v>20.261700000000001</v>
      </c>
      <c r="D17997" s="254">
        <f t="shared" si="563"/>
        <v>-0.10501405117585572</v>
      </c>
    </row>
    <row r="17998" spans="1:4" x14ac:dyDescent="0.3">
      <c r="A17998" s="4">
        <v>45707</v>
      </c>
      <c r="B17998" s="200">
        <f t="shared" si="562"/>
        <v>20420.8</v>
      </c>
      <c r="C17998" s="201">
        <v>20.4208</v>
      </c>
      <c r="D17998" s="254">
        <f t="shared" si="563"/>
        <v>0.78522532660141309</v>
      </c>
    </row>
    <row r="17999" spans="1:4" x14ac:dyDescent="0.3">
      <c r="A17999" s="4">
        <v>45708</v>
      </c>
      <c r="B17999" s="200">
        <f t="shared" si="562"/>
        <v>20373.3</v>
      </c>
      <c r="C17999" s="201">
        <v>20.3733</v>
      </c>
      <c r="D17999" s="254">
        <f t="shared" si="563"/>
        <v>-0.23260597038313735</v>
      </c>
    </row>
    <row r="18000" spans="1:4" x14ac:dyDescent="0.3">
      <c r="A18000" s="4">
        <v>45709</v>
      </c>
      <c r="B18000" s="200">
        <f t="shared" si="562"/>
        <v>20344.8</v>
      </c>
      <c r="C18000" s="201">
        <v>20.344799999999999</v>
      </c>
      <c r="D18000" s="254">
        <f t="shared" si="563"/>
        <v>-0.13988897233143671</v>
      </c>
    </row>
    <row r="18001" spans="1:4" x14ac:dyDescent="0.3">
      <c r="A18001" s="4">
        <v>45712</v>
      </c>
      <c r="B18001" s="200">
        <f t="shared" si="562"/>
        <v>20464</v>
      </c>
      <c r="C18001" s="201">
        <v>20.463999999999999</v>
      </c>
      <c r="D18001" s="254">
        <f t="shared" si="563"/>
        <v>0.58589909952420083</v>
      </c>
    </row>
    <row r="18002" spans="1:4" x14ac:dyDescent="0.3">
      <c r="A18002" s="4">
        <v>45713</v>
      </c>
      <c r="B18002" s="200">
        <f t="shared" si="562"/>
        <v>20468.3</v>
      </c>
      <c r="C18002" s="201">
        <v>20.468299999999999</v>
      </c>
      <c r="D18002" s="254">
        <f t="shared" si="563"/>
        <v>2.1012509773266075E-2</v>
      </c>
    </row>
    <row r="18003" spans="1:4" x14ac:dyDescent="0.3">
      <c r="A18003" s="4">
        <v>45714</v>
      </c>
      <c r="B18003" s="200">
        <f t="shared" si="562"/>
        <v>20427.7</v>
      </c>
      <c r="C18003" s="201">
        <v>20.427700000000002</v>
      </c>
      <c r="D18003" s="254">
        <f t="shared" si="563"/>
        <v>-0.19835550583096051</v>
      </c>
    </row>
    <row r="18004" spans="1:4" x14ac:dyDescent="0.3">
      <c r="A18004" s="4">
        <v>45715</v>
      </c>
      <c r="B18004" s="200">
        <f t="shared" si="562"/>
        <v>20472.2</v>
      </c>
      <c r="C18004" s="201">
        <v>20.472200000000001</v>
      </c>
      <c r="D18004" s="254">
        <f t="shared" si="563"/>
        <v>0.21784146036998298</v>
      </c>
    </row>
    <row r="18005" spans="1:4" x14ac:dyDescent="0.3">
      <c r="A18005" s="4">
        <v>45716</v>
      </c>
      <c r="B18005" s="200">
        <f t="shared" si="562"/>
        <v>20508</v>
      </c>
      <c r="C18005" s="201">
        <v>20.507999999999999</v>
      </c>
      <c r="D18005" s="254">
        <f t="shared" si="563"/>
        <v>0.17487128886977121</v>
      </c>
    </row>
    <row r="18006" spans="1:4" x14ac:dyDescent="0.3">
      <c r="A18006" s="4">
        <v>45719</v>
      </c>
      <c r="B18006" s="200">
        <f t="shared" si="562"/>
        <v>20433.3</v>
      </c>
      <c r="C18006" s="201">
        <v>20.433299999999999</v>
      </c>
      <c r="D18006" s="254">
        <f t="shared" si="563"/>
        <v>-0.36424809830309934</v>
      </c>
    </row>
    <row r="18007" spans="1:4" x14ac:dyDescent="0.3">
      <c r="A18007" s="4">
        <v>45720</v>
      </c>
      <c r="B18007" s="200">
        <f t="shared" si="562"/>
        <v>20851.8</v>
      </c>
      <c r="C18007" s="201">
        <v>20.851800000000001</v>
      </c>
      <c r="D18007" s="254">
        <f t="shared" si="563"/>
        <v>2.0481273215780194</v>
      </c>
    </row>
    <row r="18008" spans="1:4" x14ac:dyDescent="0.3">
      <c r="A18008" s="4">
        <v>45721</v>
      </c>
      <c r="B18008" s="200">
        <f t="shared" si="562"/>
        <v>20389.3</v>
      </c>
      <c r="C18008" s="201">
        <v>20.389299999999999</v>
      </c>
      <c r="D18008" s="254">
        <f t="shared" si="563"/>
        <v>-2.2180339347202649</v>
      </c>
    </row>
    <row r="18009" spans="1:4" x14ac:dyDescent="0.3">
      <c r="A18009" s="4">
        <v>45722</v>
      </c>
      <c r="B18009" s="200">
        <f t="shared" si="562"/>
        <v>20277.7</v>
      </c>
      <c r="C18009" s="201">
        <v>20.277699999999999</v>
      </c>
      <c r="D18009" s="254">
        <f t="shared" si="563"/>
        <v>-0.54734591182629133</v>
      </c>
    </row>
    <row r="18010" spans="1:4" x14ac:dyDescent="0.3">
      <c r="A18010" s="4">
        <v>45723</v>
      </c>
      <c r="B18010" s="200">
        <f t="shared" si="562"/>
        <v>20283</v>
      </c>
      <c r="C18010" s="201">
        <v>20.283000000000001</v>
      </c>
      <c r="D18010" s="254">
        <f t="shared" si="563"/>
        <v>2.6137086553212896E-2</v>
      </c>
    </row>
    <row r="18011" spans="1:4" x14ac:dyDescent="0.3">
      <c r="A18011" s="4">
        <v>45726</v>
      </c>
      <c r="B18011" s="200">
        <f t="shared" si="562"/>
        <v>20292.2</v>
      </c>
      <c r="C18011" s="201">
        <v>20.292200000000001</v>
      </c>
      <c r="D18011" s="254">
        <f t="shared" si="563"/>
        <v>4.5358181728549773E-2</v>
      </c>
    </row>
    <row r="18012" spans="1:4" x14ac:dyDescent="0.3">
      <c r="A18012" s="4">
        <v>45727</v>
      </c>
      <c r="B18012" s="200">
        <f t="shared" si="562"/>
        <v>20338.8</v>
      </c>
      <c r="C18012" s="201">
        <v>20.338799999999999</v>
      </c>
      <c r="D18012" s="254">
        <f t="shared" si="563"/>
        <v>0.22964488818362216</v>
      </c>
    </row>
    <row r="18013" spans="1:4" x14ac:dyDescent="0.3">
      <c r="A18013" s="4">
        <v>45728</v>
      </c>
      <c r="B18013" s="200">
        <f t="shared" si="562"/>
        <v>20182.8</v>
      </c>
      <c r="C18013" s="201">
        <v>20.1828</v>
      </c>
      <c r="D18013" s="254">
        <f t="shared" si="563"/>
        <v>-0.76700690306212849</v>
      </c>
    </row>
    <row r="18014" spans="1:4" x14ac:dyDescent="0.3">
      <c r="A18014" s="4">
        <v>45729</v>
      </c>
      <c r="B18014" s="200">
        <f t="shared" si="562"/>
        <v>20084.800000000003</v>
      </c>
      <c r="C18014" s="201">
        <v>20.084800000000001</v>
      </c>
      <c r="D18014" s="254">
        <f t="shared" si="563"/>
        <v>-0.4855619636522035</v>
      </c>
    </row>
    <row r="18015" spans="1:4" x14ac:dyDescent="0.3">
      <c r="A18015" s="4">
        <v>45730</v>
      </c>
      <c r="B18015" s="200">
        <f t="shared" si="562"/>
        <v>19869.3</v>
      </c>
      <c r="C18015" s="201">
        <v>19.869299999999999</v>
      </c>
      <c r="D18015" s="254">
        <f t="shared" si="563"/>
        <v>-1.0729506890783225</v>
      </c>
    </row>
    <row r="18016" spans="1:4" x14ac:dyDescent="0.3">
      <c r="A18016" s="4">
        <v>45734</v>
      </c>
      <c r="B18016" s="200">
        <f t="shared" si="562"/>
        <v>19984.5</v>
      </c>
      <c r="C18016" s="201">
        <v>19.984500000000001</v>
      </c>
      <c r="D18016" s="254">
        <f t="shared" si="563"/>
        <v>0.57978892059609155</v>
      </c>
    </row>
    <row r="18017" spans="1:4" x14ac:dyDescent="0.3">
      <c r="A18017" s="4">
        <v>45735</v>
      </c>
      <c r="B18017" s="200">
        <f t="shared" si="562"/>
        <v>20055.3</v>
      </c>
      <c r="C18017" s="201">
        <v>20.055299999999999</v>
      </c>
      <c r="D18017" s="254">
        <f t="shared" si="563"/>
        <v>0.35427456278616098</v>
      </c>
    </row>
    <row r="18018" spans="1:4" x14ac:dyDescent="0.3">
      <c r="A18018" s="4">
        <v>45736</v>
      </c>
      <c r="B18018" s="200">
        <f t="shared" si="562"/>
        <v>20134.5</v>
      </c>
      <c r="C18018" s="201">
        <v>20.134499999999999</v>
      </c>
      <c r="D18018" s="254">
        <f t="shared" si="563"/>
        <v>0.39490807916111592</v>
      </c>
    </row>
    <row r="18019" spans="1:4" x14ac:dyDescent="0.3">
      <c r="A18019" s="4">
        <v>45737</v>
      </c>
      <c r="B18019" s="200">
        <f t="shared" si="562"/>
        <v>20216.3</v>
      </c>
      <c r="C18019" s="201">
        <v>20.2163</v>
      </c>
      <c r="D18019" s="254">
        <f t="shared" si="563"/>
        <v>0.40626784871737875</v>
      </c>
    </row>
    <row r="18020" spans="1:4" x14ac:dyDescent="0.3">
      <c r="A18020" s="4">
        <v>45740</v>
      </c>
      <c r="B18020" s="200">
        <f t="shared" si="562"/>
        <v>20112.300000000003</v>
      </c>
      <c r="C18020" s="201">
        <v>20.112300000000001</v>
      </c>
      <c r="D18020" s="254">
        <f t="shared" si="563"/>
        <v>-0.51443637065138326</v>
      </c>
    </row>
    <row r="18021" spans="1:4" x14ac:dyDescent="0.3">
      <c r="A18021" s="4">
        <v>45741</v>
      </c>
      <c r="B18021" s="200">
        <f t="shared" si="562"/>
        <v>20076.2</v>
      </c>
      <c r="C18021" s="201">
        <v>20.0762</v>
      </c>
      <c r="D18021" s="254">
        <f t="shared" si="563"/>
        <v>-0.1794921515689496</v>
      </c>
    </row>
    <row r="18022" spans="1:4" x14ac:dyDescent="0.3">
      <c r="A18022" s="4">
        <v>45742</v>
      </c>
      <c r="B18022" s="200">
        <f t="shared" si="562"/>
        <v>20096.3</v>
      </c>
      <c r="C18022" s="201">
        <v>20.096299999999999</v>
      </c>
      <c r="D18022" s="254">
        <f t="shared" si="563"/>
        <v>0.10011854833085199</v>
      </c>
    </row>
    <row r="18023" spans="1:4" x14ac:dyDescent="0.3">
      <c r="A18023" s="4">
        <v>45743</v>
      </c>
      <c r="B18023" s="200">
        <f t="shared" si="562"/>
        <v>20318.2</v>
      </c>
      <c r="C18023" s="201">
        <v>20.318200000000001</v>
      </c>
      <c r="D18023" s="254">
        <f t="shared" si="563"/>
        <v>1.1041833571354021</v>
      </c>
    </row>
    <row r="18024" spans="1:4" x14ac:dyDescent="0.3">
      <c r="A18024" s="4">
        <v>45744</v>
      </c>
      <c r="B18024" s="200">
        <f t="shared" si="562"/>
        <v>20400.300000000003</v>
      </c>
      <c r="C18024" s="201">
        <v>20.400300000000001</v>
      </c>
      <c r="D18024" s="254">
        <f t="shared" si="563"/>
        <v>0.40407122678192131</v>
      </c>
    </row>
    <row r="18025" spans="1:4" x14ac:dyDescent="0.3">
      <c r="A18025" s="4">
        <v>45747</v>
      </c>
      <c r="B18025" s="200">
        <f t="shared" si="562"/>
        <v>20438</v>
      </c>
      <c r="C18025" s="201">
        <v>20.437999999999999</v>
      </c>
      <c r="D18025" s="254">
        <f t="shared" si="563"/>
        <v>0.18480120390385046</v>
      </c>
    </row>
    <row r="18026" spans="1:4" x14ac:dyDescent="0.3">
      <c r="A18026" s="4">
        <v>45748</v>
      </c>
      <c r="B18026" s="200">
        <f t="shared" si="562"/>
        <v>20358.699999999997</v>
      </c>
      <c r="C18026" s="201">
        <v>20.358699999999999</v>
      </c>
      <c r="D18026" s="254">
        <f t="shared" si="563"/>
        <v>-0.38800273999414214</v>
      </c>
    </row>
    <row r="18027" spans="1:4" x14ac:dyDescent="0.3">
      <c r="A18027" s="4">
        <v>45749</v>
      </c>
      <c r="B18027" s="200">
        <f t="shared" si="562"/>
        <v>20456.800000000003</v>
      </c>
      <c r="C18027" s="201">
        <v>20.456800000000001</v>
      </c>
      <c r="D18027" s="254">
        <f t="shared" si="563"/>
        <v>0.48185787894121646</v>
      </c>
    </row>
    <row r="18028" spans="1:4" x14ac:dyDescent="0.3">
      <c r="A18028" s="4">
        <v>45750</v>
      </c>
      <c r="B18028" s="200">
        <f t="shared" si="562"/>
        <v>19970.8</v>
      </c>
      <c r="C18028" s="201">
        <v>19.970800000000001</v>
      </c>
      <c r="D18028" s="254">
        <f t="shared" si="563"/>
        <v>-2.3757381408627154</v>
      </c>
    </row>
    <row r="18029" spans="1:4" x14ac:dyDescent="0.3">
      <c r="A18029" s="4">
        <v>45751</v>
      </c>
      <c r="B18029" s="200">
        <f t="shared" si="562"/>
        <v>20501</v>
      </c>
      <c r="C18029" s="201">
        <v>20.501000000000001</v>
      </c>
      <c r="D18029" s="254">
        <f t="shared" si="563"/>
        <v>2.654876119133931</v>
      </c>
    </row>
    <row r="18030" spans="1:4" x14ac:dyDescent="0.3">
      <c r="A18030" s="4">
        <v>45754</v>
      </c>
      <c r="B18030" s="200">
        <f t="shared" ref="B18030:B18093" si="564">C18030*1000</f>
        <v>20694.7</v>
      </c>
      <c r="C18030" s="201">
        <v>20.694700000000001</v>
      </c>
      <c r="D18030" s="254">
        <f t="shared" si="563"/>
        <v>0.94483195941661435</v>
      </c>
    </row>
    <row r="18031" spans="1:4" x14ac:dyDescent="0.3">
      <c r="A18031" s="4">
        <v>45755</v>
      </c>
      <c r="B18031" s="200">
        <f t="shared" si="564"/>
        <v>20686.699999999997</v>
      </c>
      <c r="C18031" s="201">
        <v>20.686699999999998</v>
      </c>
      <c r="D18031" s="254">
        <f t="shared" si="563"/>
        <v>-3.8657240742812071E-2</v>
      </c>
    </row>
    <row r="18032" spans="1:4" x14ac:dyDescent="0.3">
      <c r="A18032" s="4">
        <v>45756</v>
      </c>
      <c r="B18032" s="200">
        <f t="shared" si="564"/>
        <v>20765.3</v>
      </c>
      <c r="C18032" s="201">
        <v>20.7653</v>
      </c>
      <c r="D18032" s="254">
        <f t="shared" si="563"/>
        <v>0.37995427013493011</v>
      </c>
    </row>
    <row r="18033" spans="1:4" x14ac:dyDescent="0.3">
      <c r="A18033" s="4">
        <v>45757</v>
      </c>
      <c r="B18033" s="200">
        <f t="shared" si="564"/>
        <v>20492</v>
      </c>
      <c r="C18033" s="201">
        <v>20.492000000000001</v>
      </c>
      <c r="D18033" s="254">
        <f t="shared" si="563"/>
        <v>-1.3161379801881035</v>
      </c>
    </row>
    <row r="18034" spans="1:4" x14ac:dyDescent="0.3">
      <c r="A18034" s="4">
        <v>45758</v>
      </c>
      <c r="B18034" s="200">
        <f t="shared" si="564"/>
        <v>20336.300000000003</v>
      </c>
      <c r="C18034" s="201">
        <v>20.336300000000001</v>
      </c>
      <c r="D18034" s="254">
        <f t="shared" si="563"/>
        <v>-0.75980870583640669</v>
      </c>
    </row>
    <row r="18035" spans="1:4" x14ac:dyDescent="0.3">
      <c r="A18035" s="4">
        <v>45761</v>
      </c>
      <c r="B18035" s="200">
        <f t="shared" si="564"/>
        <v>20102.5</v>
      </c>
      <c r="C18035" s="201">
        <v>20.102499999999999</v>
      </c>
      <c r="D18035" s="254">
        <f t="shared" si="563"/>
        <v>-1.1496683270801666</v>
      </c>
    </row>
    <row r="18036" spans="1:4" x14ac:dyDescent="0.3">
      <c r="A18036" s="4">
        <v>45762</v>
      </c>
      <c r="B18036" s="200">
        <f t="shared" si="564"/>
        <v>20021.3</v>
      </c>
      <c r="C18036" s="201">
        <v>20.0213</v>
      </c>
      <c r="D18036" s="254">
        <f t="shared" si="563"/>
        <v>-0.40392985947022009</v>
      </c>
    </row>
    <row r="18037" spans="1:4" x14ac:dyDescent="0.3">
      <c r="A18037" s="4">
        <v>45763</v>
      </c>
      <c r="B18037" s="200">
        <f t="shared" si="564"/>
        <v>19973.7</v>
      </c>
      <c r="C18037" s="201">
        <v>19.973700000000001</v>
      </c>
      <c r="D18037" s="254">
        <f t="shared" si="563"/>
        <v>-0.23774679965835599</v>
      </c>
    </row>
    <row r="18038" spans="1:4" x14ac:dyDescent="0.3">
      <c r="A18038" s="4">
        <v>45768</v>
      </c>
      <c r="B18038" s="200">
        <f t="shared" si="564"/>
        <v>19671.8</v>
      </c>
      <c r="C18038" s="201">
        <v>19.671800000000001</v>
      </c>
      <c r="D18038" s="254">
        <f t="shared" si="563"/>
        <v>-1.5114876062021665</v>
      </c>
    </row>
    <row r="18039" spans="1:4" x14ac:dyDescent="0.3">
      <c r="A18039" s="4">
        <v>45769</v>
      </c>
      <c r="B18039" s="200">
        <f t="shared" si="564"/>
        <v>19568.8</v>
      </c>
      <c r="C18039" s="201">
        <v>19.5688</v>
      </c>
      <c r="D18039" s="254">
        <f t="shared" si="563"/>
        <v>-0.52359214713447733</v>
      </c>
    </row>
    <row r="18040" spans="1:4" x14ac:dyDescent="0.3">
      <c r="A18040" s="4">
        <v>45770</v>
      </c>
      <c r="B18040" s="200">
        <f t="shared" si="564"/>
        <v>19627.8</v>
      </c>
      <c r="C18040" s="201">
        <v>19.627800000000001</v>
      </c>
      <c r="D18040" s="254">
        <f t="shared" si="563"/>
        <v>0.30150034749192312</v>
      </c>
    </row>
    <row r="18041" spans="1:4" x14ac:dyDescent="0.3">
      <c r="A18041" s="4">
        <v>45771</v>
      </c>
      <c r="B18041" s="200">
        <f t="shared" si="564"/>
        <v>19582.5</v>
      </c>
      <c r="C18041" s="201">
        <v>19.5825</v>
      </c>
      <c r="D18041" s="254">
        <f t="shared" si="563"/>
        <v>-0.23079509675052456</v>
      </c>
    </row>
    <row r="18042" spans="1:4" x14ac:dyDescent="0.3">
      <c r="A18042" s="4">
        <v>45772</v>
      </c>
      <c r="B18042" s="200">
        <f t="shared" si="564"/>
        <v>19547.8</v>
      </c>
      <c r="C18042" s="201">
        <v>19.547799999999999</v>
      </c>
      <c r="D18042" s="254">
        <f t="shared" si="563"/>
        <v>-0.17719902974595581</v>
      </c>
    </row>
    <row r="18043" spans="1:4" x14ac:dyDescent="0.3">
      <c r="A18043" s="4">
        <v>45775</v>
      </c>
      <c r="B18043" s="200">
        <f t="shared" si="564"/>
        <v>19572.3</v>
      </c>
      <c r="C18043" s="201">
        <v>19.572299999999998</v>
      </c>
      <c r="D18043" s="254">
        <f t="shared" si="563"/>
        <v>0.12533379715364834</v>
      </c>
    </row>
    <row r="18044" spans="1:4" x14ac:dyDescent="0.3">
      <c r="A18044" s="4">
        <v>45776</v>
      </c>
      <c r="B18044" s="200">
        <f t="shared" si="564"/>
        <v>19586.8</v>
      </c>
      <c r="C18044" s="201">
        <v>19.5868</v>
      </c>
      <c r="D18044" s="254">
        <f t="shared" si="563"/>
        <v>7.4084292597187407E-2</v>
      </c>
    </row>
    <row r="18045" spans="1:4" x14ac:dyDescent="0.3">
      <c r="A18045" s="4">
        <v>45777</v>
      </c>
      <c r="B18045" s="200">
        <f t="shared" si="564"/>
        <v>19609.5</v>
      </c>
      <c r="C18045" s="201">
        <v>19.609500000000001</v>
      </c>
      <c r="D18045" s="254">
        <f t="shared" si="563"/>
        <v>0.11589437784631507</v>
      </c>
    </row>
    <row r="18046" spans="1:4" x14ac:dyDescent="0.3">
      <c r="A18046" s="4">
        <v>45779</v>
      </c>
      <c r="B18046" s="200">
        <f t="shared" si="564"/>
        <v>19657</v>
      </c>
      <c r="C18046" s="201">
        <v>19.657</v>
      </c>
      <c r="D18046" s="254">
        <f t="shared" si="563"/>
        <v>0.24222953160457639</v>
      </c>
    </row>
    <row r="18047" spans="1:4" x14ac:dyDescent="0.3">
      <c r="A18047" s="4">
        <v>45782</v>
      </c>
      <c r="B18047" s="200">
        <f t="shared" si="564"/>
        <v>19636.5</v>
      </c>
      <c r="C18047" s="201">
        <v>19.636500000000002</v>
      </c>
      <c r="D18047" s="254">
        <f t="shared" si="563"/>
        <v>-0.10428854860863312</v>
      </c>
    </row>
    <row r="18048" spans="1:4" x14ac:dyDescent="0.3">
      <c r="A18048" s="4">
        <v>45783</v>
      </c>
      <c r="B18048" s="200">
        <f t="shared" si="564"/>
        <v>19678.5</v>
      </c>
      <c r="C18048" s="201">
        <v>19.6785</v>
      </c>
      <c r="D18048" s="254">
        <f t="shared" si="563"/>
        <v>0.21388740355969826</v>
      </c>
    </row>
    <row r="18049" spans="1:4" x14ac:dyDescent="0.3">
      <c r="A18049" s="4">
        <v>45784</v>
      </c>
      <c r="B18049" s="200">
        <f t="shared" si="564"/>
        <v>19588</v>
      </c>
      <c r="C18049" s="201">
        <v>19.588000000000001</v>
      </c>
      <c r="D18049" s="254">
        <f t="shared" si="563"/>
        <v>-0.45989277638031067</v>
      </c>
    </row>
    <row r="18050" spans="1:4" x14ac:dyDescent="0.3">
      <c r="A18050" s="4">
        <v>45785</v>
      </c>
      <c r="B18050" s="200">
        <f t="shared" si="564"/>
        <v>19564.2</v>
      </c>
      <c r="C18050" s="201">
        <v>19.5642</v>
      </c>
      <c r="D18050" s="254">
        <f t="shared" si="563"/>
        <v>-0.12150296099652236</v>
      </c>
    </row>
    <row r="18051" spans="1:4" x14ac:dyDescent="0.3">
      <c r="A18051" s="4">
        <v>45786</v>
      </c>
      <c r="B18051" s="200">
        <f t="shared" si="564"/>
        <v>19491.2</v>
      </c>
      <c r="C18051" s="201">
        <v>19.491199999999999</v>
      </c>
      <c r="D18051" s="254">
        <f t="shared" si="563"/>
        <v>-0.37313051389783469</v>
      </c>
    </row>
    <row r="18052" spans="1:4" x14ac:dyDescent="0.3">
      <c r="A18052" s="4">
        <v>45789</v>
      </c>
      <c r="B18052" s="200">
        <f t="shared" si="564"/>
        <v>19616.2</v>
      </c>
      <c r="C18052" s="201">
        <v>19.616199999999999</v>
      </c>
      <c r="D18052" s="254">
        <f t="shared" si="563"/>
        <v>0.64131505499918084</v>
      </c>
    </row>
    <row r="18053" spans="1:4" x14ac:dyDescent="0.3">
      <c r="A18053" s="4">
        <v>45790</v>
      </c>
      <c r="B18053" s="200">
        <f t="shared" si="564"/>
        <v>19437.3</v>
      </c>
      <c r="C18053" s="201">
        <v>19.4373</v>
      </c>
      <c r="D18053" s="254">
        <f t="shared" si="563"/>
        <v>-0.91200130504379695</v>
      </c>
    </row>
    <row r="18054" spans="1:4" x14ac:dyDescent="0.3">
      <c r="A18054" s="4">
        <v>45791</v>
      </c>
      <c r="B18054" s="200">
        <f t="shared" si="564"/>
        <v>19363</v>
      </c>
      <c r="C18054" s="201">
        <v>19.363</v>
      </c>
      <c r="D18054" s="254">
        <f t="shared" si="563"/>
        <v>-0.38225473702623303</v>
      </c>
    </row>
    <row r="18055" spans="1:4" x14ac:dyDescent="0.3">
      <c r="A18055" s="4">
        <v>45792</v>
      </c>
      <c r="B18055" s="200">
        <f t="shared" si="564"/>
        <v>19478</v>
      </c>
      <c r="C18055" s="201">
        <v>19.478000000000002</v>
      </c>
      <c r="D18055" s="254">
        <f t="shared" ref="D18055:D18118" si="565">((B18055/B18054)-1)*100</f>
        <v>0.59391623198885579</v>
      </c>
    </row>
    <row r="18056" spans="1:4" x14ac:dyDescent="0.3">
      <c r="A18056" s="4">
        <v>45793</v>
      </c>
      <c r="B18056" s="200">
        <f t="shared" si="564"/>
        <v>19514.7</v>
      </c>
      <c r="C18056" s="201">
        <v>19.514700000000001</v>
      </c>
      <c r="D18056" s="254">
        <f t="shared" si="565"/>
        <v>0.18841770202280284</v>
      </c>
    </row>
    <row r="18057" spans="1:4" x14ac:dyDescent="0.3">
      <c r="A18057" s="4">
        <v>45796</v>
      </c>
      <c r="B18057" s="200">
        <f t="shared" si="564"/>
        <v>19372.3</v>
      </c>
      <c r="C18057" s="201">
        <v>19.372299999999999</v>
      </c>
      <c r="D18057" s="254">
        <f t="shared" si="565"/>
        <v>-0.72970632395067403</v>
      </c>
    </row>
    <row r="18058" spans="1:4" x14ac:dyDescent="0.3">
      <c r="A18058" s="4">
        <v>45797</v>
      </c>
      <c r="B18058" s="200">
        <f t="shared" si="564"/>
        <v>19264.8</v>
      </c>
      <c r="C18058" s="201">
        <v>19.264800000000001</v>
      </c>
      <c r="D18058" s="254">
        <f t="shared" si="565"/>
        <v>-0.55491603991265626</v>
      </c>
    </row>
    <row r="18059" spans="1:4" x14ac:dyDescent="0.3">
      <c r="A18059" s="4">
        <v>45798</v>
      </c>
      <c r="B18059" s="200">
        <f t="shared" si="564"/>
        <v>19319.8</v>
      </c>
      <c r="C18059" s="201">
        <v>19.319800000000001</v>
      </c>
      <c r="D18059" s="254">
        <f t="shared" si="565"/>
        <v>0.28549478842241349</v>
      </c>
    </row>
    <row r="18060" spans="1:4" x14ac:dyDescent="0.3">
      <c r="A18060" s="4">
        <v>45799</v>
      </c>
      <c r="B18060" s="200">
        <f t="shared" si="564"/>
        <v>19322.7</v>
      </c>
      <c r="C18060" s="201">
        <v>19.322700000000001</v>
      </c>
      <c r="D18060" s="254">
        <f t="shared" si="565"/>
        <v>1.501050735515097E-2</v>
      </c>
    </row>
    <row r="18061" spans="1:4" x14ac:dyDescent="0.3">
      <c r="A18061" s="4">
        <v>45800</v>
      </c>
      <c r="B18061" s="200">
        <f t="shared" si="564"/>
        <v>19274.8</v>
      </c>
      <c r="C18061" s="201">
        <v>19.274799999999999</v>
      </c>
      <c r="D18061" s="254">
        <f t="shared" si="565"/>
        <v>-0.2478949629192706</v>
      </c>
    </row>
    <row r="18062" spans="1:4" x14ac:dyDescent="0.3">
      <c r="A18062" s="4">
        <v>45803</v>
      </c>
      <c r="B18062" s="200">
        <f t="shared" si="564"/>
        <v>19218.800000000003</v>
      </c>
      <c r="C18062" s="201">
        <v>19.218800000000002</v>
      </c>
      <c r="D18062" s="254">
        <f t="shared" si="565"/>
        <v>-0.29053479154126371</v>
      </c>
    </row>
    <row r="18063" spans="1:4" x14ac:dyDescent="0.3">
      <c r="A18063" s="4">
        <v>45804</v>
      </c>
      <c r="B18063" s="200">
        <f t="shared" si="564"/>
        <v>19233.8</v>
      </c>
      <c r="C18063" s="201">
        <v>19.233799999999999</v>
      </c>
      <c r="D18063" s="254">
        <f t="shared" si="565"/>
        <v>7.8048577434586264E-2</v>
      </c>
    </row>
    <row r="18064" spans="1:4" x14ac:dyDescent="0.3">
      <c r="A18064" s="4">
        <v>45805</v>
      </c>
      <c r="B18064" s="200">
        <f t="shared" si="564"/>
        <v>19400</v>
      </c>
      <c r="C18064" s="201">
        <v>19.399999999999999</v>
      </c>
      <c r="D18064" s="254">
        <f t="shared" si="565"/>
        <v>0.86410381723840413</v>
      </c>
    </row>
    <row r="18065" spans="1:4" x14ac:dyDescent="0.3">
      <c r="A18065" s="4">
        <v>45806</v>
      </c>
      <c r="B18065" s="200">
        <f t="shared" si="564"/>
        <v>19328</v>
      </c>
      <c r="C18065" s="201">
        <v>19.327999999999999</v>
      </c>
      <c r="D18065" s="254">
        <f t="shared" si="565"/>
        <v>-0.3711340206185576</v>
      </c>
    </row>
    <row r="18066" spans="1:4" x14ac:dyDescent="0.3">
      <c r="A18066" s="4">
        <v>45807</v>
      </c>
      <c r="B18066" s="200">
        <f t="shared" si="564"/>
        <v>19385.8</v>
      </c>
      <c r="C18066" s="201">
        <v>19.3858</v>
      </c>
      <c r="D18066" s="254">
        <f t="shared" si="565"/>
        <v>0.29904801324502905</v>
      </c>
    </row>
    <row r="18067" spans="1:4" x14ac:dyDescent="0.3">
      <c r="A18067" s="4">
        <v>45810</v>
      </c>
      <c r="B18067" s="200">
        <f t="shared" si="564"/>
        <v>19233.8</v>
      </c>
      <c r="C18067" s="201">
        <v>19.233799999999999</v>
      </c>
      <c r="D18067" s="254">
        <f t="shared" si="565"/>
        <v>-0.78407906818392936</v>
      </c>
    </row>
    <row r="18068" spans="1:4" x14ac:dyDescent="0.3">
      <c r="A18068" s="4">
        <v>45811</v>
      </c>
      <c r="B18068" s="200">
        <f t="shared" si="564"/>
        <v>19263.8</v>
      </c>
      <c r="C18068" s="201">
        <v>19.2638</v>
      </c>
      <c r="D18068" s="254">
        <f t="shared" si="565"/>
        <v>0.15597541827407913</v>
      </c>
    </row>
    <row r="18069" spans="1:4" x14ac:dyDescent="0.3">
      <c r="A18069" s="4">
        <v>45812</v>
      </c>
      <c r="B18069" s="200">
        <f t="shared" si="564"/>
        <v>19193.2</v>
      </c>
      <c r="C18069" s="201">
        <v>19.193200000000001</v>
      </c>
      <c r="D18069" s="254">
        <f t="shared" si="565"/>
        <v>-0.36649051588989456</v>
      </c>
    </row>
    <row r="18070" spans="1:4" x14ac:dyDescent="0.3">
      <c r="A18070" s="4">
        <v>45813</v>
      </c>
      <c r="B18070" s="200">
        <f t="shared" si="564"/>
        <v>19170</v>
      </c>
      <c r="C18070" s="201">
        <v>19.170000000000002</v>
      </c>
      <c r="D18070" s="254">
        <f t="shared" si="565"/>
        <v>-0.12087614363420762</v>
      </c>
    </row>
    <row r="18071" spans="1:4" x14ac:dyDescent="0.3">
      <c r="A18071" s="4">
        <v>45814</v>
      </c>
      <c r="B18071" s="200">
        <f t="shared" si="564"/>
        <v>19131.699999999997</v>
      </c>
      <c r="C18071" s="201">
        <v>19.131699999999999</v>
      </c>
      <c r="D18071" s="254">
        <f t="shared" si="565"/>
        <v>-0.19979134063642379</v>
      </c>
    </row>
    <row r="18072" spans="1:4" x14ac:dyDescent="0.3">
      <c r="A18072" s="4">
        <v>45817</v>
      </c>
      <c r="B18072" s="200">
        <f t="shared" si="564"/>
        <v>19059.5</v>
      </c>
      <c r="C18072" s="201">
        <v>19.0595</v>
      </c>
      <c r="D18072" s="254">
        <f t="shared" si="565"/>
        <v>-0.37738413209488231</v>
      </c>
    </row>
    <row r="18073" spans="1:4" x14ac:dyDescent="0.3">
      <c r="A18073" s="4">
        <v>45818</v>
      </c>
      <c r="B18073" s="200">
        <f t="shared" si="564"/>
        <v>19051.8</v>
      </c>
      <c r="C18073" s="201">
        <v>19.0518</v>
      </c>
      <c r="D18073" s="254">
        <f t="shared" si="565"/>
        <v>-4.0399800624368876E-2</v>
      </c>
    </row>
    <row r="18074" spans="1:4" x14ac:dyDescent="0.3">
      <c r="A18074" s="4">
        <v>45819</v>
      </c>
      <c r="B18074" s="200">
        <f t="shared" si="564"/>
        <v>18879</v>
      </c>
      <c r="C18074" s="201">
        <v>18.879000000000001</v>
      </c>
      <c r="D18074" s="254">
        <f t="shared" si="565"/>
        <v>-0.90700091329952715</v>
      </c>
    </row>
    <row r="18075" spans="1:4" x14ac:dyDescent="0.3">
      <c r="A18075" s="4">
        <v>45820</v>
      </c>
      <c r="B18075" s="200">
        <f t="shared" si="564"/>
        <v>18906.8</v>
      </c>
      <c r="C18075" s="201">
        <v>18.9068</v>
      </c>
      <c r="D18075" s="254">
        <f t="shared" si="565"/>
        <v>0.14725356215901098</v>
      </c>
    </row>
    <row r="18076" spans="1:4" x14ac:dyDescent="0.3">
      <c r="A18076" s="4">
        <v>45821</v>
      </c>
      <c r="B18076" s="200">
        <f t="shared" si="564"/>
        <v>18930.2</v>
      </c>
      <c r="C18076" s="201">
        <v>18.930199999999999</v>
      </c>
      <c r="D18076" s="254">
        <f t="shared" si="565"/>
        <v>0.12376499460511337</v>
      </c>
    </row>
    <row r="18077" spans="1:4" x14ac:dyDescent="0.3">
      <c r="A18077" s="4">
        <v>45824</v>
      </c>
      <c r="B18077" s="200">
        <f t="shared" si="564"/>
        <v>18908.3</v>
      </c>
      <c r="C18077" s="201">
        <v>18.908300000000001</v>
      </c>
      <c r="D18077" s="254">
        <f t="shared" si="565"/>
        <v>-0.11568815966023216</v>
      </c>
    </row>
    <row r="18078" spans="1:4" x14ac:dyDescent="0.3">
      <c r="A18078" s="4">
        <v>45825</v>
      </c>
      <c r="B18078" s="200">
        <f t="shared" si="564"/>
        <v>18987.2</v>
      </c>
      <c r="C18078" s="201">
        <v>18.987200000000001</v>
      </c>
      <c r="D18078" s="254">
        <f t="shared" si="565"/>
        <v>0.41727706880048121</v>
      </c>
    </row>
    <row r="18079" spans="1:4" x14ac:dyDescent="0.3">
      <c r="A18079" s="4">
        <v>45826</v>
      </c>
      <c r="B18079" s="200">
        <f t="shared" si="564"/>
        <v>19004.7</v>
      </c>
      <c r="C18079" s="201">
        <v>19.0047</v>
      </c>
      <c r="D18079" s="254">
        <f t="shared" si="565"/>
        <v>9.2167354849581606E-2</v>
      </c>
    </row>
    <row r="18080" spans="1:4" x14ac:dyDescent="0.3">
      <c r="A18080" s="4">
        <v>45827</v>
      </c>
      <c r="B18080" s="200">
        <f t="shared" si="564"/>
        <v>19089.8</v>
      </c>
      <c r="C18080" s="201">
        <v>19.0898</v>
      </c>
      <c r="D18080" s="254">
        <f t="shared" si="565"/>
        <v>0.44778396922866559</v>
      </c>
    </row>
    <row r="18081" spans="1:4" x14ac:dyDescent="0.3">
      <c r="A18081" s="4">
        <v>45828</v>
      </c>
      <c r="B18081" s="200">
        <f t="shared" si="564"/>
        <v>19145.800000000003</v>
      </c>
      <c r="C18081" s="201">
        <v>19.145800000000001</v>
      </c>
      <c r="D18081" s="254">
        <f t="shared" si="565"/>
        <v>0.29335037559325983</v>
      </c>
    </row>
    <row r="18082" spans="1:4" x14ac:dyDescent="0.3">
      <c r="A18082" s="4">
        <v>45831</v>
      </c>
      <c r="B18082" s="200">
        <f t="shared" si="564"/>
        <v>19152.7</v>
      </c>
      <c r="C18082" s="201">
        <v>19.152699999999999</v>
      </c>
      <c r="D18082" s="254">
        <f t="shared" si="565"/>
        <v>3.6039235759277588E-2</v>
      </c>
    </row>
    <row r="18083" spans="1:4" x14ac:dyDescent="0.3">
      <c r="A18083" s="4">
        <v>45832</v>
      </c>
      <c r="B18083" s="200">
        <f t="shared" si="564"/>
        <v>19026.7</v>
      </c>
      <c r="C18083" s="201">
        <v>19.026700000000002</v>
      </c>
      <c r="D18083" s="254">
        <f t="shared" si="565"/>
        <v>-0.6578706918606736</v>
      </c>
    </row>
    <row r="18084" spans="1:4" x14ac:dyDescent="0.3">
      <c r="A18084" s="4">
        <v>45833</v>
      </c>
      <c r="B18084" s="200">
        <f t="shared" si="564"/>
        <v>18920.3</v>
      </c>
      <c r="C18084" s="201">
        <v>18.920300000000001</v>
      </c>
      <c r="D18084" s="254">
        <f t="shared" si="565"/>
        <v>-0.55921415694787369</v>
      </c>
    </row>
    <row r="18085" spans="1:4" x14ac:dyDescent="0.3">
      <c r="A18085" s="4">
        <v>45834</v>
      </c>
      <c r="B18085" s="200">
        <f t="shared" si="564"/>
        <v>18892.800000000003</v>
      </c>
      <c r="C18085" s="201">
        <v>18.892800000000001</v>
      </c>
      <c r="D18085" s="254">
        <f t="shared" si="565"/>
        <v>-0.1453465325602421</v>
      </c>
    </row>
    <row r="18086" spans="1:4" x14ac:dyDescent="0.3">
      <c r="A18086" s="4">
        <v>45835</v>
      </c>
      <c r="B18086" s="200">
        <f t="shared" si="564"/>
        <v>18848.3</v>
      </c>
      <c r="C18086" s="201">
        <v>18.848299999999998</v>
      </c>
      <c r="D18086" s="254">
        <f t="shared" si="565"/>
        <v>-0.23553946476966292</v>
      </c>
    </row>
    <row r="18087" spans="1:4" x14ac:dyDescent="0.3">
      <c r="A18087" s="4">
        <v>45838</v>
      </c>
      <c r="B18087" s="200">
        <f t="shared" si="564"/>
        <v>18833.2</v>
      </c>
      <c r="C18087" s="201">
        <v>18.833200000000001</v>
      </c>
      <c r="D18087" s="254">
        <f t="shared" si="565"/>
        <v>-8.0113325870234675E-2</v>
      </c>
    </row>
    <row r="18088" spans="1:4" x14ac:dyDescent="0.3">
      <c r="A18088" s="4">
        <v>45839</v>
      </c>
      <c r="B18088" s="200">
        <f t="shared" si="564"/>
        <v>18765</v>
      </c>
      <c r="C18088" s="201">
        <v>18.765000000000001</v>
      </c>
      <c r="D18088" s="254">
        <f t="shared" si="565"/>
        <v>-0.36212645753244121</v>
      </c>
    </row>
    <row r="18089" spans="1:4" x14ac:dyDescent="0.3">
      <c r="A18089" s="4">
        <v>45840</v>
      </c>
      <c r="B18089" s="200">
        <f t="shared" si="564"/>
        <v>18754</v>
      </c>
      <c r="C18089" s="201">
        <v>18.754000000000001</v>
      </c>
      <c r="D18089" s="254">
        <f t="shared" si="565"/>
        <v>-5.861977084998804E-2</v>
      </c>
    </row>
    <row r="18090" spans="1:4" x14ac:dyDescent="0.3">
      <c r="A18090" s="4">
        <v>45841</v>
      </c>
      <c r="B18090" s="200">
        <f t="shared" si="564"/>
        <v>18665.199999999997</v>
      </c>
      <c r="C18090" s="201">
        <v>18.665199999999999</v>
      </c>
      <c r="D18090" s="254">
        <f t="shared" si="565"/>
        <v>-0.47349898688281433</v>
      </c>
    </row>
    <row r="18091" spans="1:4" x14ac:dyDescent="0.3">
      <c r="A18091" s="4">
        <v>45842</v>
      </c>
      <c r="B18091" s="200">
        <f t="shared" si="564"/>
        <v>18632.7</v>
      </c>
      <c r="C18091" s="201">
        <v>18.6327</v>
      </c>
      <c r="D18091" s="254">
        <f t="shared" si="565"/>
        <v>-0.1741208237789893</v>
      </c>
    </row>
    <row r="18092" spans="1:4" x14ac:dyDescent="0.3">
      <c r="A18092" s="4">
        <v>45845</v>
      </c>
      <c r="B18092" s="200">
        <f t="shared" si="564"/>
        <v>18669.8</v>
      </c>
      <c r="C18092" s="201">
        <v>18.669799999999999</v>
      </c>
      <c r="D18092" s="254">
        <f t="shared" si="565"/>
        <v>0.19911231329865497</v>
      </c>
    </row>
    <row r="18093" spans="1:4" x14ac:dyDescent="0.3">
      <c r="A18093" s="4">
        <v>45846</v>
      </c>
      <c r="B18093" s="200">
        <f t="shared" si="564"/>
        <v>18714</v>
      </c>
      <c r="C18093" s="201">
        <v>18.713999999999999</v>
      </c>
      <c r="D18093" s="254">
        <f t="shared" si="565"/>
        <v>0.23674597478280379</v>
      </c>
    </row>
    <row r="18094" spans="1:4" x14ac:dyDescent="0.3">
      <c r="A18094" s="4">
        <v>45847</v>
      </c>
      <c r="B18094" s="200">
        <f t="shared" ref="B18094:B18157" si="566">C18094*1000</f>
        <v>18573.3</v>
      </c>
      <c r="C18094" s="201">
        <v>18.5733</v>
      </c>
      <c r="D18094" s="254">
        <f t="shared" si="565"/>
        <v>-0.75184353959603101</v>
      </c>
    </row>
    <row r="18095" spans="1:4" x14ac:dyDescent="0.3">
      <c r="A18095" s="4">
        <v>45848</v>
      </c>
      <c r="B18095" s="200">
        <f t="shared" si="566"/>
        <v>18626.7</v>
      </c>
      <c r="C18095" s="201">
        <v>18.6267</v>
      </c>
      <c r="D18095" s="254">
        <f t="shared" si="565"/>
        <v>0.28750948942837251</v>
      </c>
    </row>
    <row r="18096" spans="1:4" x14ac:dyDescent="0.3">
      <c r="A18096" s="4">
        <v>45849</v>
      </c>
      <c r="B18096" s="200">
        <f t="shared" si="566"/>
        <v>18659.5</v>
      </c>
      <c r="C18096" s="201">
        <v>18.659500000000001</v>
      </c>
      <c r="D18096" s="254">
        <f t="shared" si="565"/>
        <v>0.17609130978648579</v>
      </c>
    </row>
    <row r="18097" spans="1:4" x14ac:dyDescent="0.3">
      <c r="A18097" s="4">
        <v>45852</v>
      </c>
      <c r="B18097" s="200">
        <f t="shared" si="566"/>
        <v>18751</v>
      </c>
      <c r="C18097" s="201">
        <v>18.751000000000001</v>
      </c>
      <c r="D18097" s="254">
        <f t="shared" si="565"/>
        <v>0.49036683726788599</v>
      </c>
    </row>
    <row r="18098" spans="1:4" x14ac:dyDescent="0.3">
      <c r="A18098" s="4">
        <v>45853</v>
      </c>
      <c r="B18098" s="200">
        <f t="shared" si="566"/>
        <v>18839.7</v>
      </c>
      <c r="C18098" s="201">
        <v>18.839700000000001</v>
      </c>
      <c r="D18098" s="254">
        <f t="shared" si="565"/>
        <v>0.47304143778998942</v>
      </c>
    </row>
    <row r="18099" spans="1:4" x14ac:dyDescent="0.3">
      <c r="A18099" s="4">
        <v>45854</v>
      </c>
      <c r="B18099" s="200">
        <f t="shared" si="566"/>
        <v>18717.8</v>
      </c>
      <c r="C18099" s="201">
        <v>18.7178</v>
      </c>
      <c r="D18099" s="254">
        <f t="shared" si="565"/>
        <v>-0.64703790400060246</v>
      </c>
    </row>
    <row r="18100" spans="1:4" x14ac:dyDescent="0.3">
      <c r="A18100" s="4">
        <v>45855</v>
      </c>
      <c r="B18100" s="200">
        <f t="shared" si="566"/>
        <v>18768.5</v>
      </c>
      <c r="C18100" s="201">
        <v>18.7685</v>
      </c>
      <c r="D18100" s="254">
        <f t="shared" si="565"/>
        <v>0.27086516577803366</v>
      </c>
    </row>
    <row r="18101" spans="1:4" x14ac:dyDescent="0.3">
      <c r="A18101" s="4">
        <v>45856</v>
      </c>
      <c r="B18101" s="200">
        <f t="shared" si="566"/>
        <v>18720</v>
      </c>
      <c r="C18101" s="201">
        <v>18.72</v>
      </c>
      <c r="D18101" s="254">
        <f t="shared" si="565"/>
        <v>-0.25841170045555195</v>
      </c>
    </row>
    <row r="18102" spans="1:4" x14ac:dyDescent="0.3">
      <c r="A18102" s="4">
        <v>45859</v>
      </c>
      <c r="B18102" s="200">
        <f t="shared" si="566"/>
        <v>18645.5</v>
      </c>
      <c r="C18102" s="201">
        <v>18.645499999999998</v>
      </c>
      <c r="D18102" s="254">
        <f t="shared" si="565"/>
        <v>-0.39797008547008961</v>
      </c>
    </row>
    <row r="18103" spans="1:4" x14ac:dyDescent="0.3">
      <c r="A18103" s="4">
        <v>45860</v>
      </c>
      <c r="B18103" s="200">
        <f t="shared" si="566"/>
        <v>18621.2</v>
      </c>
      <c r="C18103" s="201">
        <v>18.621200000000002</v>
      </c>
      <c r="D18103" s="254">
        <f t="shared" si="565"/>
        <v>-0.13032635220293631</v>
      </c>
    </row>
    <row r="18104" spans="1:4" x14ac:dyDescent="0.3">
      <c r="A18104" s="4">
        <v>45861</v>
      </c>
      <c r="B18104" s="200">
        <f t="shared" si="566"/>
        <v>18573.5</v>
      </c>
      <c r="C18104" s="201">
        <v>18.573499999999999</v>
      </c>
      <c r="D18104" s="254">
        <f t="shared" si="565"/>
        <v>-0.25615964599489116</v>
      </c>
    </row>
    <row r="18105" spans="1:4" x14ac:dyDescent="0.3">
      <c r="A18105" s="4">
        <v>45862</v>
      </c>
      <c r="B18105" s="200">
        <f t="shared" si="566"/>
        <v>18553.8</v>
      </c>
      <c r="C18105" s="201">
        <v>18.553799999999999</v>
      </c>
      <c r="D18105" s="254">
        <f t="shared" si="565"/>
        <v>-0.10606509273966003</v>
      </c>
    </row>
    <row r="18106" spans="1:4" x14ac:dyDescent="0.3">
      <c r="A18106" s="4">
        <v>45863</v>
      </c>
      <c r="B18106" s="200">
        <f t="shared" si="566"/>
        <v>18557</v>
      </c>
      <c r="C18106" s="201">
        <v>18.556999999999999</v>
      </c>
      <c r="D18106" s="254">
        <f t="shared" si="565"/>
        <v>1.7247140747445044E-2</v>
      </c>
    </row>
    <row r="18107" spans="1:4" x14ac:dyDescent="0.3">
      <c r="A18107" s="4">
        <v>45866</v>
      </c>
      <c r="B18107" s="200">
        <f t="shared" si="566"/>
        <v>18726.7</v>
      </c>
      <c r="C18107" s="201">
        <v>18.726700000000001</v>
      </c>
      <c r="D18107" s="254">
        <f t="shared" si="565"/>
        <v>0.91447971116020987</v>
      </c>
    </row>
    <row r="18108" spans="1:4" x14ac:dyDescent="0.3">
      <c r="A18108" s="4">
        <v>45867</v>
      </c>
      <c r="B18108" s="200">
        <f t="shared" si="566"/>
        <v>18764.199999999997</v>
      </c>
      <c r="C18108" s="201">
        <v>18.764199999999999</v>
      </c>
      <c r="D18108" s="254">
        <f t="shared" si="565"/>
        <v>0.20024884256166775</v>
      </c>
    </row>
    <row r="18109" spans="1:4" x14ac:dyDescent="0.3">
      <c r="A18109" s="4">
        <v>45868</v>
      </c>
      <c r="B18109" s="200">
        <f t="shared" si="566"/>
        <v>18796</v>
      </c>
      <c r="C18109" s="201">
        <v>18.795999999999999</v>
      </c>
      <c r="D18109" s="254">
        <f t="shared" si="565"/>
        <v>0.16947165346778981</v>
      </c>
    </row>
    <row r="18110" spans="1:4" x14ac:dyDescent="0.3">
      <c r="A18110" s="4">
        <v>45869</v>
      </c>
      <c r="B18110" s="200">
        <f t="shared" si="566"/>
        <v>18796.3</v>
      </c>
      <c r="C18110" s="201">
        <v>18.796299999999999</v>
      </c>
      <c r="D18110" s="254">
        <f t="shared" si="565"/>
        <v>1.5960842732365421E-3</v>
      </c>
    </row>
    <row r="18111" spans="1:4" x14ac:dyDescent="0.3">
      <c r="A18111" s="4">
        <v>45870</v>
      </c>
      <c r="B18111" s="200">
        <f t="shared" si="566"/>
        <v>18916</v>
      </c>
      <c r="C18111" s="201">
        <v>18.916</v>
      </c>
      <c r="D18111" s="254">
        <f t="shared" si="565"/>
        <v>0.63682746072366569</v>
      </c>
    </row>
    <row r="18112" spans="1:4" x14ac:dyDescent="0.3">
      <c r="A18112" s="4">
        <v>45873</v>
      </c>
      <c r="B18112" s="200">
        <f t="shared" si="566"/>
        <v>18878.3</v>
      </c>
      <c r="C18112" s="201">
        <v>18.878299999999999</v>
      </c>
      <c r="D18112" s="254">
        <f t="shared" si="565"/>
        <v>-0.19930217805033124</v>
      </c>
    </row>
    <row r="18113" spans="1:4" x14ac:dyDescent="0.3">
      <c r="A18113" s="4">
        <v>45874</v>
      </c>
      <c r="B18113" s="200">
        <f t="shared" si="566"/>
        <v>18762</v>
      </c>
      <c r="C18113" s="201">
        <v>18.762</v>
      </c>
      <c r="D18113" s="254">
        <f t="shared" si="565"/>
        <v>-0.61605123342673984</v>
      </c>
    </row>
    <row r="18114" spans="1:4" x14ac:dyDescent="0.3">
      <c r="A18114" s="4">
        <v>45875</v>
      </c>
      <c r="B18114" s="200">
        <f t="shared" si="566"/>
        <v>18619.2</v>
      </c>
      <c r="C18114" s="201">
        <v>18.619199999999999</v>
      </c>
      <c r="D18114" s="254">
        <f t="shared" si="565"/>
        <v>-0.76111288775183583</v>
      </c>
    </row>
    <row r="18115" spans="1:4" x14ac:dyDescent="0.3">
      <c r="A18115" s="4">
        <v>45876</v>
      </c>
      <c r="B18115" s="200">
        <f t="shared" si="566"/>
        <v>18676.5</v>
      </c>
      <c r="C18115" s="201">
        <v>18.676500000000001</v>
      </c>
      <c r="D18115" s="254">
        <f t="shared" si="565"/>
        <v>0.30774684196956947</v>
      </c>
    </row>
    <row r="18116" spans="1:4" x14ac:dyDescent="0.3">
      <c r="A18116" s="4">
        <v>45877</v>
      </c>
      <c r="B18116" s="200">
        <f t="shared" si="566"/>
        <v>18551.8</v>
      </c>
      <c r="C18116" s="201">
        <v>18.5518</v>
      </c>
      <c r="D18116" s="254">
        <f t="shared" si="565"/>
        <v>-0.66768398789923689</v>
      </c>
    </row>
    <row r="18117" spans="1:4" x14ac:dyDescent="0.3">
      <c r="A18117" s="4">
        <v>45880</v>
      </c>
      <c r="B18117" s="200">
        <f t="shared" si="566"/>
        <v>18668.3</v>
      </c>
      <c r="C18117" s="201">
        <v>18.668299999999999</v>
      </c>
      <c r="D18117" s="254">
        <f t="shared" si="565"/>
        <v>0.62797140978234633</v>
      </c>
    </row>
    <row r="18118" spans="1:4" x14ac:dyDescent="0.3">
      <c r="A18118" s="4">
        <v>45881</v>
      </c>
      <c r="B18118" s="200">
        <f t="shared" si="566"/>
        <v>18565.7</v>
      </c>
      <c r="C18118" s="201">
        <v>18.5657</v>
      </c>
      <c r="D18118" s="254">
        <f t="shared" si="565"/>
        <v>-0.54959476760068071</v>
      </c>
    </row>
    <row r="18119" spans="1:4" x14ac:dyDescent="0.3">
      <c r="A18119" s="4">
        <v>45882</v>
      </c>
      <c r="B18119" s="200">
        <f t="shared" si="566"/>
        <v>18635.3</v>
      </c>
      <c r="C18119" s="201">
        <v>18.635300000000001</v>
      </c>
      <c r="D18119" s="254">
        <f t="shared" ref="D18119:D18182" si="567">((B18119/B18118)-1)*100</f>
        <v>0.37488486833245904</v>
      </c>
    </row>
    <row r="18120" spans="1:4" x14ac:dyDescent="0.3">
      <c r="A18120" s="4">
        <v>45883</v>
      </c>
      <c r="B18120" s="200">
        <f t="shared" si="566"/>
        <v>18813.7</v>
      </c>
      <c r="C18120" s="201">
        <v>18.813700000000001</v>
      </c>
      <c r="D18120" s="254">
        <f t="shared" si="567"/>
        <v>0.95732293013797154</v>
      </c>
    </row>
    <row r="18121" spans="1:4" x14ac:dyDescent="0.3">
      <c r="A18121" s="4">
        <v>45884</v>
      </c>
      <c r="B18121" s="200">
        <f t="shared" si="566"/>
        <v>18729.5</v>
      </c>
      <c r="C18121" s="201">
        <v>18.729500000000002</v>
      </c>
      <c r="D18121" s="254">
        <f t="shared" si="567"/>
        <v>-0.44754620303290027</v>
      </c>
    </row>
    <row r="18122" spans="1:4" x14ac:dyDescent="0.3">
      <c r="A18122" s="4">
        <v>45887</v>
      </c>
      <c r="B18122" s="200">
        <f t="shared" si="566"/>
        <v>18784</v>
      </c>
      <c r="C18122" s="201">
        <v>18.783999999999999</v>
      </c>
      <c r="D18122" s="254">
        <f t="shared" si="567"/>
        <v>0.2909848100590029</v>
      </c>
    </row>
    <row r="18123" spans="1:4" x14ac:dyDescent="0.3">
      <c r="A18123" s="4">
        <v>45888</v>
      </c>
      <c r="B18123" s="200">
        <f t="shared" si="566"/>
        <v>18798.2</v>
      </c>
      <c r="C18123" s="201">
        <v>18.798200000000001</v>
      </c>
      <c r="D18123" s="254">
        <f t="shared" si="567"/>
        <v>7.5596252129472852E-2</v>
      </c>
    </row>
    <row r="18124" spans="1:4" x14ac:dyDescent="0.3">
      <c r="A18124" s="4">
        <v>45889</v>
      </c>
      <c r="B18124" s="200">
        <f t="shared" si="566"/>
        <v>18757.2</v>
      </c>
      <c r="C18124" s="201">
        <v>18.757200000000001</v>
      </c>
      <c r="D18124" s="254">
        <f t="shared" si="567"/>
        <v>-0.21810598887127552</v>
      </c>
    </row>
    <row r="18125" spans="1:4" x14ac:dyDescent="0.3">
      <c r="A18125" s="4">
        <v>45890</v>
      </c>
      <c r="B18125" s="200">
        <f t="shared" si="566"/>
        <v>18773.7</v>
      </c>
      <c r="C18125" s="201">
        <v>18.773700000000002</v>
      </c>
      <c r="D18125" s="254">
        <f t="shared" si="567"/>
        <v>8.7966220971136266E-2</v>
      </c>
    </row>
    <row r="18126" spans="1:4" x14ac:dyDescent="0.3">
      <c r="A18126" s="4">
        <v>45891</v>
      </c>
      <c r="B18126" s="200">
        <f t="shared" si="566"/>
        <v>18595</v>
      </c>
      <c r="C18126" s="201">
        <v>18.594999999999999</v>
      </c>
      <c r="D18126" s="254">
        <f t="shared" si="567"/>
        <v>-0.95186351118853318</v>
      </c>
    </row>
    <row r="18127" spans="1:4" x14ac:dyDescent="0.3">
      <c r="A18127" s="4">
        <v>45894</v>
      </c>
      <c r="B18127" s="200">
        <f t="shared" si="566"/>
        <v>18636.8</v>
      </c>
      <c r="C18127" s="201">
        <v>18.636800000000001</v>
      </c>
      <c r="D18127" s="254">
        <f t="shared" si="567"/>
        <v>0.2247916106480119</v>
      </c>
    </row>
    <row r="18128" spans="1:4" x14ac:dyDescent="0.3">
      <c r="A18128" s="4">
        <v>45895</v>
      </c>
      <c r="B18128" s="200">
        <f t="shared" si="566"/>
        <v>18684.3</v>
      </c>
      <c r="C18128" s="201">
        <v>18.6843</v>
      </c>
      <c r="D18128" s="254">
        <f t="shared" si="567"/>
        <v>0.25487208104395531</v>
      </c>
    </row>
    <row r="18129" spans="1:4" x14ac:dyDescent="0.3">
      <c r="A18129" s="4">
        <v>45896</v>
      </c>
      <c r="B18129" s="200">
        <f t="shared" si="566"/>
        <v>18691.199999999997</v>
      </c>
      <c r="C18129" s="201">
        <v>18.691199999999998</v>
      </c>
      <c r="D18129" s="254">
        <f t="shared" si="567"/>
        <v>3.692940061976735E-2</v>
      </c>
    </row>
    <row r="18130" spans="1:4" x14ac:dyDescent="0.3">
      <c r="A18130" s="4">
        <v>45897</v>
      </c>
      <c r="B18130" s="200">
        <f t="shared" si="566"/>
        <v>18652.2</v>
      </c>
      <c r="C18130" s="201">
        <v>18.652200000000001</v>
      </c>
      <c r="D18130" s="254">
        <f t="shared" si="567"/>
        <v>-0.20865434001025029</v>
      </c>
    </row>
    <row r="18131" spans="1:4" x14ac:dyDescent="0.3">
      <c r="A18131" s="4">
        <v>45898</v>
      </c>
      <c r="B18131" s="200">
        <f t="shared" si="566"/>
        <v>18644</v>
      </c>
      <c r="C18131" s="201">
        <v>18.643999999999998</v>
      </c>
      <c r="D18131" s="254">
        <f t="shared" si="567"/>
        <v>-4.396264247649162E-2</v>
      </c>
    </row>
    <row r="18132" spans="1:4" x14ac:dyDescent="0.3">
      <c r="A18132" s="4">
        <v>45901</v>
      </c>
      <c r="B18132" s="200">
        <f t="shared" si="566"/>
        <v>18646</v>
      </c>
      <c r="C18132" s="201">
        <v>18.646000000000001</v>
      </c>
      <c r="D18132" s="254">
        <f t="shared" si="567"/>
        <v>1.0727311735680978E-2</v>
      </c>
    </row>
    <row r="18133" spans="1:4" x14ac:dyDescent="0.3">
      <c r="A18133" s="4">
        <v>45902</v>
      </c>
      <c r="B18133" s="200">
        <f t="shared" si="566"/>
        <v>18707.2</v>
      </c>
      <c r="C18133" s="201">
        <v>18.7072</v>
      </c>
      <c r="D18133" s="254">
        <f t="shared" si="567"/>
        <v>0.32822052987235839</v>
      </c>
    </row>
    <row r="18134" spans="1:4" x14ac:dyDescent="0.3">
      <c r="A18134" s="4">
        <v>45903</v>
      </c>
      <c r="B18134" s="200">
        <f t="shared" si="566"/>
        <v>18687.3</v>
      </c>
      <c r="C18134" s="201">
        <v>18.6873</v>
      </c>
      <c r="D18134" s="254">
        <f t="shared" si="567"/>
        <v>-0.10637615463565675</v>
      </c>
    </row>
    <row r="18135" spans="1:4" x14ac:dyDescent="0.3">
      <c r="A18135" s="4">
        <v>45904</v>
      </c>
      <c r="B18135" s="200">
        <f t="shared" si="566"/>
        <v>18757.7</v>
      </c>
      <c r="C18135" s="201">
        <v>18.7577</v>
      </c>
      <c r="D18135" s="254">
        <f t="shared" si="567"/>
        <v>0.37672643988164722</v>
      </c>
    </row>
    <row r="18136" spans="1:4" x14ac:dyDescent="0.3">
      <c r="A18136" s="4">
        <v>45905</v>
      </c>
      <c r="B18136" s="200">
        <f t="shared" si="566"/>
        <v>18679.2</v>
      </c>
      <c r="C18136" s="201">
        <v>18.679200000000002</v>
      </c>
      <c r="D18136" s="254">
        <f t="shared" si="567"/>
        <v>-0.41849480480016243</v>
      </c>
    </row>
    <row r="18137" spans="1:4" x14ac:dyDescent="0.3">
      <c r="A18137" s="4">
        <v>45908</v>
      </c>
      <c r="B18137" s="200">
        <f t="shared" si="566"/>
        <v>18655</v>
      </c>
      <c r="C18137" s="201">
        <v>18.655000000000001</v>
      </c>
      <c r="D18137" s="254">
        <f t="shared" si="567"/>
        <v>-0.12955586963039334</v>
      </c>
    </row>
    <row r="18138" spans="1:4" x14ac:dyDescent="0.3">
      <c r="A18138" s="4">
        <v>45909</v>
      </c>
      <c r="B18138" s="200">
        <f t="shared" si="566"/>
        <v>18635.3</v>
      </c>
      <c r="C18138" s="201">
        <v>18.635300000000001</v>
      </c>
      <c r="D18138" s="254">
        <f t="shared" si="567"/>
        <v>-0.10560171535781704</v>
      </c>
    </row>
    <row r="18139" spans="1:4" x14ac:dyDescent="0.3">
      <c r="A18139" s="4">
        <v>45910</v>
      </c>
      <c r="B18139" s="200">
        <f t="shared" si="566"/>
        <v>18592</v>
      </c>
      <c r="C18139" s="201">
        <v>18.591999999999999</v>
      </c>
      <c r="D18139" s="254">
        <f t="shared" si="567"/>
        <v>-0.23235472463549733</v>
      </c>
    </row>
    <row r="18140" spans="1:4" x14ac:dyDescent="0.3">
      <c r="A18140" s="4">
        <v>45911</v>
      </c>
      <c r="B18140" s="200">
        <f t="shared" si="566"/>
        <v>18528.7</v>
      </c>
      <c r="C18140" s="201">
        <v>18.528700000000001</v>
      </c>
      <c r="D18140" s="254">
        <f t="shared" si="567"/>
        <v>-0.34046901893286519</v>
      </c>
    </row>
    <row r="18141" spans="1:4" x14ac:dyDescent="0.3">
      <c r="A18141" s="4">
        <v>45912</v>
      </c>
      <c r="B18141" s="200">
        <f t="shared" si="566"/>
        <v>18475.7</v>
      </c>
      <c r="C18141" s="201">
        <v>18.4757</v>
      </c>
      <c r="D18141" s="254">
        <f t="shared" si="567"/>
        <v>-0.28604273370500533</v>
      </c>
    </row>
    <row r="18142" spans="1:4" x14ac:dyDescent="0.3">
      <c r="A18142" s="4">
        <v>45915</v>
      </c>
      <c r="B18142" s="200">
        <f t="shared" si="566"/>
        <v>18363.5</v>
      </c>
      <c r="C18142" s="201">
        <v>18.363499999999998</v>
      </c>
      <c r="D18142" s="254">
        <f t="shared" si="567"/>
        <v>-0.6072841624404024</v>
      </c>
    </row>
    <row r="18143" spans="1:4" x14ac:dyDescent="0.3">
      <c r="A18143" s="4">
        <v>45917</v>
      </c>
      <c r="B18143" s="200">
        <f t="shared" si="566"/>
        <v>18325.7</v>
      </c>
      <c r="C18143" s="201">
        <v>18.325700000000001</v>
      </c>
      <c r="D18143" s="254">
        <f t="shared" si="567"/>
        <v>-0.20584311269638</v>
      </c>
    </row>
    <row r="18144" spans="1:4" x14ac:dyDescent="0.3">
      <c r="A18144" s="4">
        <v>45918</v>
      </c>
      <c r="B18144" s="200">
        <f t="shared" si="566"/>
        <v>18361</v>
      </c>
      <c r="C18144" s="201">
        <v>18.361000000000001</v>
      </c>
      <c r="D18144" s="254">
        <f t="shared" si="567"/>
        <v>0.19262565686439803</v>
      </c>
    </row>
    <row r="18145" spans="1:5" x14ac:dyDescent="0.3">
      <c r="A18145" s="4">
        <v>45919</v>
      </c>
      <c r="B18145" s="200">
        <f t="shared" si="566"/>
        <v>18389.199999999997</v>
      </c>
      <c r="C18145" s="201">
        <v>18.389199999999999</v>
      </c>
      <c r="D18145" s="254">
        <f t="shared" si="567"/>
        <v>0.15358640596916384</v>
      </c>
    </row>
    <row r="18146" spans="1:5" x14ac:dyDescent="0.3">
      <c r="A18146" s="4">
        <v>45922</v>
      </c>
      <c r="B18146" s="200">
        <f t="shared" si="566"/>
        <v>18408.2</v>
      </c>
      <c r="C18146" s="201">
        <v>18.408200000000001</v>
      </c>
      <c r="D18146" s="254">
        <f t="shared" si="567"/>
        <v>0.10332151480219043</v>
      </c>
    </row>
    <row r="18147" spans="1:5" x14ac:dyDescent="0.3">
      <c r="A18147" s="4">
        <v>45923</v>
      </c>
      <c r="B18147" s="200">
        <f t="shared" si="566"/>
        <v>18323.2</v>
      </c>
      <c r="C18147" s="201">
        <v>18.3232</v>
      </c>
      <c r="D18147" s="254">
        <f t="shared" si="567"/>
        <v>-0.46175074151736384</v>
      </c>
    </row>
    <row r="18148" spans="1:5" x14ac:dyDescent="0.3">
      <c r="A18148" s="4">
        <v>45924</v>
      </c>
      <c r="B18148" s="200">
        <f t="shared" si="566"/>
        <v>18431.2</v>
      </c>
      <c r="C18148" s="201">
        <v>18.4312</v>
      </c>
      <c r="D18148" s="254">
        <f t="shared" si="567"/>
        <v>0.58941669577365907</v>
      </c>
    </row>
    <row r="18149" spans="1:5" x14ac:dyDescent="0.3">
      <c r="A18149" s="4">
        <v>45925</v>
      </c>
      <c r="B18149" s="200">
        <f t="shared" si="566"/>
        <v>18445.699999999997</v>
      </c>
      <c r="C18149" s="201">
        <v>18.445699999999999</v>
      </c>
      <c r="D18149" s="254">
        <f t="shared" si="567"/>
        <v>7.8670949259929124E-2</v>
      </c>
    </row>
    <row r="18150" spans="1:5" x14ac:dyDescent="0.3">
      <c r="A18150" s="4">
        <v>45926</v>
      </c>
      <c r="B18150" s="200">
        <f t="shared" si="566"/>
        <v>18382.5</v>
      </c>
      <c r="C18150" s="201">
        <v>18.3825</v>
      </c>
      <c r="D18150" s="254">
        <f t="shared" si="567"/>
        <v>-0.3426272789864182</v>
      </c>
    </row>
    <row r="18151" spans="1:5" x14ac:dyDescent="0.3">
      <c r="A18151" s="4">
        <v>45929</v>
      </c>
      <c r="B18151" s="200">
        <f t="shared" si="566"/>
        <v>18350.7</v>
      </c>
      <c r="C18151" s="201">
        <v>18.3507</v>
      </c>
      <c r="D18151" s="254">
        <f t="shared" si="567"/>
        <v>-0.17299061607506383</v>
      </c>
    </row>
    <row r="18152" spans="1:5" x14ac:dyDescent="0.3">
      <c r="A18152" s="4">
        <v>45930</v>
      </c>
      <c r="B18152" s="200">
        <f t="shared" si="566"/>
        <v>18334.2</v>
      </c>
      <c r="C18152" s="201">
        <v>18.334199999999999</v>
      </c>
      <c r="D18152" s="254">
        <f t="shared" si="567"/>
        <v>-8.9914826137427184E-2</v>
      </c>
    </row>
    <row r="18153" spans="1:5" x14ac:dyDescent="0.3">
      <c r="A18153" s="4">
        <v>45931</v>
      </c>
      <c r="B18153" s="200">
        <f t="shared" si="566"/>
        <v>18347.7</v>
      </c>
      <c r="C18153" s="201">
        <v>18.3477</v>
      </c>
      <c r="D18153" s="254">
        <f t="shared" si="567"/>
        <v>7.3632882809171463E-2</v>
      </c>
    </row>
    <row r="18154" spans="1:5" x14ac:dyDescent="0.3">
      <c r="A18154" s="4">
        <v>45932</v>
      </c>
      <c r="B18154" s="200">
        <f t="shared" si="566"/>
        <v>18484.3</v>
      </c>
      <c r="C18154" s="201">
        <v>18.484300000000001</v>
      </c>
      <c r="D18154" s="254">
        <f t="shared" si="567"/>
        <v>0.7445074859519174</v>
      </c>
    </row>
    <row r="18155" spans="1:5" ht="15.6" customHeight="1" x14ac:dyDescent="0.3">
      <c r="A18155" s="4">
        <v>45933</v>
      </c>
      <c r="B18155" s="200">
        <f t="shared" si="566"/>
        <v>18390.2</v>
      </c>
      <c r="C18155" s="201">
        <v>18.3902</v>
      </c>
      <c r="D18155" s="254">
        <f t="shared" si="567"/>
        <v>-0.50908067927916134</v>
      </c>
      <c r="E18155" s="255"/>
    </row>
    <row r="18156" spans="1:5" x14ac:dyDescent="0.3">
      <c r="A18156" s="4">
        <v>45936</v>
      </c>
      <c r="B18156" s="200">
        <f t="shared" si="566"/>
        <v>18352.8</v>
      </c>
      <c r="C18156" s="201">
        <v>18.352799999999998</v>
      </c>
      <c r="D18156" s="254">
        <f t="shared" si="567"/>
        <v>-0.20336918576199237</v>
      </c>
      <c r="E18156" s="255"/>
    </row>
    <row r="18157" spans="1:5" x14ac:dyDescent="0.3">
      <c r="A18157" s="4">
        <v>45937</v>
      </c>
      <c r="B18157" s="200">
        <f t="shared" si="566"/>
        <v>18376.2</v>
      </c>
      <c r="C18157" s="201">
        <v>18.376200000000001</v>
      </c>
      <c r="D18157" s="254">
        <f t="shared" si="567"/>
        <v>0.12750098077678462</v>
      </c>
      <c r="E18157" s="202"/>
    </row>
    <row r="18158" spans="1:5" x14ac:dyDescent="0.3">
      <c r="A18158" s="4">
        <v>45938</v>
      </c>
      <c r="B18158" s="200">
        <f t="shared" ref="B18158:B18215" si="568">C18158*1000</f>
        <v>18347.7</v>
      </c>
      <c r="C18158" s="201">
        <v>18.3477</v>
      </c>
      <c r="D18158" s="254">
        <f t="shared" si="567"/>
        <v>-0.15509191236490194</v>
      </c>
    </row>
    <row r="18159" spans="1:5" x14ac:dyDescent="0.3">
      <c r="A18159" s="4">
        <v>45939</v>
      </c>
      <c r="B18159" s="200">
        <f t="shared" si="568"/>
        <v>18383</v>
      </c>
      <c r="C18159" s="201">
        <v>18.382999999999999</v>
      </c>
      <c r="D18159" s="254">
        <f t="shared" si="567"/>
        <v>0.19239468707248353</v>
      </c>
    </row>
    <row r="18160" spans="1:5" x14ac:dyDescent="0.3">
      <c r="A18160" s="4">
        <v>45940</v>
      </c>
      <c r="B18160" s="200">
        <f t="shared" si="568"/>
        <v>18556.7</v>
      </c>
      <c r="C18160" s="201">
        <v>18.556699999999999</v>
      </c>
      <c r="D18160" s="254">
        <f t="shared" si="567"/>
        <v>0.94489473970515991</v>
      </c>
    </row>
    <row r="18161" spans="1:4" x14ac:dyDescent="0.3">
      <c r="A18161" s="4">
        <v>45943</v>
      </c>
      <c r="B18161" s="200">
        <f t="shared" si="568"/>
        <v>18440</v>
      </c>
      <c r="C18161" s="201">
        <v>18.440000000000001</v>
      </c>
      <c r="D18161" s="254">
        <f t="shared" si="567"/>
        <v>-0.62888336827130464</v>
      </c>
    </row>
    <row r="18162" spans="1:4" x14ac:dyDescent="0.3">
      <c r="A18162" s="4">
        <v>45944</v>
      </c>
      <c r="B18162" s="200">
        <f t="shared" si="568"/>
        <v>18522</v>
      </c>
      <c r="C18162" s="201">
        <v>18.521999999999998</v>
      </c>
      <c r="D18162" s="254">
        <f t="shared" si="567"/>
        <v>0.44468546637743689</v>
      </c>
    </row>
    <row r="18163" spans="1:4" x14ac:dyDescent="0.3">
      <c r="A18163" s="4">
        <v>45945</v>
      </c>
      <c r="B18163" s="200">
        <f t="shared" si="568"/>
        <v>18480.8</v>
      </c>
      <c r="C18163" s="201">
        <v>18.480799999999999</v>
      </c>
      <c r="D18163" s="254">
        <f t="shared" si="567"/>
        <v>-0.22243818162186457</v>
      </c>
    </row>
    <row r="18164" spans="1:4" x14ac:dyDescent="0.3">
      <c r="A18164" s="4">
        <v>45946</v>
      </c>
      <c r="B18164" s="200">
        <f t="shared" si="568"/>
        <v>18410.8</v>
      </c>
      <c r="C18164" s="201">
        <v>18.410799999999998</v>
      </c>
      <c r="D18164" s="254">
        <f t="shared" si="567"/>
        <v>-0.37877148175403663</v>
      </c>
    </row>
    <row r="18165" spans="1:4" x14ac:dyDescent="0.3">
      <c r="A18165" s="4">
        <v>45947</v>
      </c>
      <c r="B18165" s="200">
        <f t="shared" si="568"/>
        <v>18407</v>
      </c>
      <c r="C18165" s="201">
        <v>18.407</v>
      </c>
      <c r="D18165" s="254">
        <f t="shared" si="567"/>
        <v>-2.0640059095744512E-2</v>
      </c>
    </row>
    <row r="18166" spans="1:4" x14ac:dyDescent="0.3">
      <c r="A18166" s="4">
        <v>45950</v>
      </c>
      <c r="B18166" s="200">
        <f t="shared" si="568"/>
        <v>18403.199999999997</v>
      </c>
      <c r="C18166" s="201">
        <v>18.403199999999998</v>
      </c>
      <c r="D18166" s="254">
        <f t="shared" si="567"/>
        <v>-2.0644320095630775E-2</v>
      </c>
    </row>
    <row r="18167" spans="1:4" x14ac:dyDescent="0.3">
      <c r="A18167" s="4">
        <v>45951</v>
      </c>
      <c r="B18167" s="200">
        <f t="shared" si="568"/>
        <v>18425.2</v>
      </c>
      <c r="C18167" s="201">
        <v>18.4252</v>
      </c>
      <c r="D18167" s="254">
        <f t="shared" si="567"/>
        <v>0.11954442705617296</v>
      </c>
    </row>
    <row r="18168" spans="1:4" x14ac:dyDescent="0.3">
      <c r="A18168" s="4">
        <v>45952</v>
      </c>
      <c r="B18168" s="200">
        <f t="shared" si="568"/>
        <v>18433.3</v>
      </c>
      <c r="C18168" s="201">
        <v>18.433299999999999</v>
      </c>
      <c r="D18168" s="254">
        <f t="shared" si="567"/>
        <v>4.3961530946745597E-2</v>
      </c>
    </row>
    <row r="18169" spans="1:4" x14ac:dyDescent="0.3">
      <c r="A18169" s="4">
        <v>45953</v>
      </c>
      <c r="B18169" s="200">
        <f t="shared" si="568"/>
        <v>18403.300000000003</v>
      </c>
      <c r="C18169" s="201">
        <v>18.403300000000002</v>
      </c>
      <c r="D18169" s="254">
        <f t="shared" si="567"/>
        <v>-0.16274893806316193</v>
      </c>
    </row>
    <row r="18170" spans="1:4" x14ac:dyDescent="0.3">
      <c r="A18170" s="4">
        <v>45954</v>
      </c>
      <c r="B18170" s="200">
        <f t="shared" si="568"/>
        <v>18394.8</v>
      </c>
      <c r="C18170" s="201">
        <v>18.3948</v>
      </c>
      <c r="D18170" s="254">
        <f t="shared" si="567"/>
        <v>-4.6187368569783338E-2</v>
      </c>
    </row>
    <row r="18171" spans="1:4" x14ac:dyDescent="0.3">
      <c r="A18171" s="4">
        <v>45957</v>
      </c>
      <c r="B18171" s="200">
        <f t="shared" si="568"/>
        <v>18389.199999999997</v>
      </c>
      <c r="C18171" s="201">
        <v>18.389199999999999</v>
      </c>
      <c r="D18171" s="254">
        <f t="shared" si="567"/>
        <v>-3.0443386174361375E-2</v>
      </c>
    </row>
    <row r="18172" spans="1:4" x14ac:dyDescent="0.3">
      <c r="A18172" s="4">
        <v>45958</v>
      </c>
      <c r="B18172" s="200">
        <f t="shared" si="568"/>
        <v>18414.5</v>
      </c>
      <c r="C18172" s="201">
        <v>18.4145</v>
      </c>
      <c r="D18172" s="254">
        <f t="shared" si="567"/>
        <v>0.13758075392078517</v>
      </c>
    </row>
    <row r="18173" spans="1:4" x14ac:dyDescent="0.3">
      <c r="A18173" s="4">
        <v>45959</v>
      </c>
      <c r="B18173" s="200">
        <f t="shared" si="568"/>
        <v>18407.2</v>
      </c>
      <c r="C18173" s="201">
        <v>18.4072</v>
      </c>
      <c r="D18173" s="254">
        <f t="shared" si="567"/>
        <v>-3.9642672893636099E-2</v>
      </c>
    </row>
    <row r="18174" spans="1:4" x14ac:dyDescent="0.3">
      <c r="A18174" s="4">
        <v>45960</v>
      </c>
      <c r="B18174" s="200">
        <f t="shared" si="568"/>
        <v>18538</v>
      </c>
      <c r="C18174" s="201">
        <v>18.538</v>
      </c>
      <c r="D18174" s="254">
        <f t="shared" si="567"/>
        <v>0.71059150767089907</v>
      </c>
    </row>
    <row r="18175" spans="1:4" x14ac:dyDescent="0.3">
      <c r="A18175" s="4">
        <v>45961</v>
      </c>
      <c r="B18175" s="200">
        <f t="shared" si="568"/>
        <v>18572.5</v>
      </c>
      <c r="C18175" s="201">
        <v>18.572500000000002</v>
      </c>
      <c r="D18175" s="254">
        <f t="shared" si="567"/>
        <v>0.18610421836229296</v>
      </c>
    </row>
    <row r="18176" spans="1:4" x14ac:dyDescent="0.3">
      <c r="A18176" s="4">
        <v>45964</v>
      </c>
      <c r="B18176" s="200">
        <f t="shared" si="568"/>
        <v>18483.5</v>
      </c>
      <c r="C18176" s="201">
        <v>18.483499999999999</v>
      </c>
      <c r="D18176" s="254">
        <f t="shared" si="567"/>
        <v>-0.47920312289675415</v>
      </c>
    </row>
    <row r="18177" spans="1:4" x14ac:dyDescent="0.3">
      <c r="A18177" s="4">
        <v>45965</v>
      </c>
      <c r="B18177" s="200">
        <f t="shared" si="568"/>
        <v>18613.3</v>
      </c>
      <c r="C18177" s="201">
        <v>18.613299999999999</v>
      </c>
      <c r="D18177" s="254">
        <f t="shared" si="567"/>
        <v>0.70224795087510117</v>
      </c>
    </row>
    <row r="18178" spans="1:4" x14ac:dyDescent="0.3">
      <c r="A18178" s="4">
        <v>45966</v>
      </c>
      <c r="B18178" s="200">
        <f t="shared" si="568"/>
        <v>18594.7</v>
      </c>
      <c r="C18178" s="201">
        <v>18.5947</v>
      </c>
      <c r="D18178" s="254">
        <f t="shared" si="567"/>
        <v>-9.9928545717298256E-2</v>
      </c>
    </row>
    <row r="18179" spans="1:4" x14ac:dyDescent="0.3">
      <c r="A18179" s="4">
        <v>45967</v>
      </c>
      <c r="B18179" s="200">
        <f t="shared" si="568"/>
        <v>18623.3</v>
      </c>
      <c r="C18179" s="201">
        <v>18.6233</v>
      </c>
      <c r="D18179" s="254">
        <f t="shared" si="567"/>
        <v>0.15380726766227593</v>
      </c>
    </row>
    <row r="18180" spans="1:4" x14ac:dyDescent="0.3">
      <c r="A18180" s="4">
        <v>45968</v>
      </c>
      <c r="B18180" s="200">
        <f t="shared" si="568"/>
        <v>18500</v>
      </c>
      <c r="C18180" s="201">
        <v>18.5</v>
      </c>
      <c r="D18180" s="254">
        <f t="shared" si="567"/>
        <v>-0.66207385372086813</v>
      </c>
    </row>
    <row r="18181" spans="1:4" x14ac:dyDescent="0.3">
      <c r="A18181" s="4">
        <v>45971</v>
      </c>
      <c r="B18181" s="200">
        <f t="shared" si="568"/>
        <v>18392.2</v>
      </c>
      <c r="C18181" s="201">
        <v>18.392199999999999</v>
      </c>
      <c r="D18181" s="254">
        <f t="shared" si="567"/>
        <v>-0.58270270270269764</v>
      </c>
    </row>
    <row r="18182" spans="1:4" x14ac:dyDescent="0.3">
      <c r="A18182" s="4">
        <v>45972</v>
      </c>
      <c r="B18182" s="200">
        <f t="shared" si="568"/>
        <v>18333.300000000003</v>
      </c>
      <c r="C18182" s="201">
        <v>18.333300000000001</v>
      </c>
      <c r="D18182" s="254">
        <f t="shared" si="567"/>
        <v>-0.32024445145223401</v>
      </c>
    </row>
    <row r="18183" spans="1:4" x14ac:dyDescent="0.3">
      <c r="A18183" s="4">
        <v>45973</v>
      </c>
      <c r="B18183" s="200">
        <f t="shared" si="568"/>
        <v>18298.2</v>
      </c>
      <c r="C18183" s="201">
        <v>18.298200000000001</v>
      </c>
      <c r="D18183" s="254">
        <f t="shared" ref="D18183:D18214" si="569">((B18183/B18182)-1)*100</f>
        <v>-0.19145489355436585</v>
      </c>
    </row>
    <row r="18184" spans="1:4" x14ac:dyDescent="0.3">
      <c r="A18184" s="4">
        <v>45974</v>
      </c>
      <c r="B18184" s="200">
        <f t="shared" si="568"/>
        <v>18280.5</v>
      </c>
      <c r="C18184" s="201">
        <v>18.2805</v>
      </c>
      <c r="D18184" s="254">
        <f t="shared" si="569"/>
        <v>-9.6730825982882518E-2</v>
      </c>
    </row>
    <row r="18185" spans="1:4" x14ac:dyDescent="0.3">
      <c r="A18185" s="4">
        <v>45975</v>
      </c>
      <c r="B18185" s="200">
        <f t="shared" si="568"/>
        <v>18326.2</v>
      </c>
      <c r="C18185" s="201">
        <v>18.3262</v>
      </c>
      <c r="D18185" s="254">
        <f t="shared" si="569"/>
        <v>0.24999316211262723</v>
      </c>
    </row>
    <row r="18186" spans="1:4" x14ac:dyDescent="0.3">
      <c r="A18186" s="4">
        <v>45979</v>
      </c>
      <c r="B18186" s="200">
        <f t="shared" si="568"/>
        <v>18372.800000000003</v>
      </c>
      <c r="C18186" s="201">
        <v>18.372800000000002</v>
      </c>
      <c r="D18186" s="254">
        <f t="shared" si="569"/>
        <v>0.25428075651254822</v>
      </c>
    </row>
    <row r="18187" spans="1:4" x14ac:dyDescent="0.3">
      <c r="A18187" s="4">
        <v>45980</v>
      </c>
      <c r="B18187" s="200">
        <f t="shared" si="568"/>
        <v>18341</v>
      </c>
      <c r="C18187" s="201">
        <v>18.341000000000001</v>
      </c>
      <c r="D18187" s="254">
        <f t="shared" si="569"/>
        <v>-0.17308194722635006</v>
      </c>
    </row>
    <row r="18188" spans="1:4" x14ac:dyDescent="0.3">
      <c r="A18188" s="4">
        <v>45981</v>
      </c>
      <c r="B18188" s="200">
        <f t="shared" si="568"/>
        <v>18355</v>
      </c>
      <c r="C18188" s="201">
        <v>18.355</v>
      </c>
      <c r="D18188" s="254">
        <f t="shared" si="569"/>
        <v>7.6331715827926416E-2</v>
      </c>
    </row>
    <row r="18189" spans="1:4" x14ac:dyDescent="0.3">
      <c r="A18189" s="4">
        <v>45982</v>
      </c>
      <c r="B18189" s="200">
        <f t="shared" si="568"/>
        <v>18496.5</v>
      </c>
      <c r="C18189" s="201">
        <v>18.496500000000001</v>
      </c>
      <c r="D18189" s="254">
        <f t="shared" si="569"/>
        <v>0.77090710977936183</v>
      </c>
    </row>
    <row r="18190" spans="1:4" x14ac:dyDescent="0.3">
      <c r="A18190" s="4">
        <v>45985</v>
      </c>
      <c r="B18190" s="200">
        <f t="shared" si="568"/>
        <v>18499.7</v>
      </c>
      <c r="C18190" s="201">
        <v>18.499700000000001</v>
      </c>
      <c r="D18190" s="254">
        <f t="shared" si="569"/>
        <v>1.7300570378186997E-2</v>
      </c>
    </row>
    <row r="18191" spans="1:4" x14ac:dyDescent="0.3">
      <c r="A18191" s="4">
        <v>45986</v>
      </c>
      <c r="B18191" s="200">
        <f t="shared" si="568"/>
        <v>18430.800000000003</v>
      </c>
      <c r="C18191" s="201">
        <v>18.430800000000001</v>
      </c>
      <c r="D18191" s="254">
        <f t="shared" si="569"/>
        <v>-0.37243847197521163</v>
      </c>
    </row>
    <row r="18192" spans="1:4" x14ac:dyDescent="0.3">
      <c r="A18192" s="4">
        <v>45987</v>
      </c>
      <c r="B18192" s="200">
        <f t="shared" si="568"/>
        <v>18356</v>
      </c>
      <c r="C18192" s="201">
        <v>18.356000000000002</v>
      </c>
      <c r="D18192" s="254">
        <f t="shared" si="569"/>
        <v>-0.40584239425310864</v>
      </c>
    </row>
    <row r="18193" spans="1:8" x14ac:dyDescent="0.3">
      <c r="A18193" s="4">
        <v>45988</v>
      </c>
      <c r="B18193" s="200">
        <f t="shared" si="568"/>
        <v>18346.699999999997</v>
      </c>
      <c r="C18193" s="201">
        <v>18.346699999999998</v>
      </c>
      <c r="D18193" s="254">
        <f t="shared" si="569"/>
        <v>-5.0664632817620792E-2</v>
      </c>
    </row>
    <row r="18194" spans="1:8" x14ac:dyDescent="0.3">
      <c r="A18194" s="4">
        <v>45989</v>
      </c>
      <c r="B18194" s="200">
        <f t="shared" si="568"/>
        <v>18307.5</v>
      </c>
      <c r="C18194" s="201">
        <v>18.307500000000001</v>
      </c>
      <c r="D18194" s="254">
        <f t="shared" si="569"/>
        <v>-0.21366240250288993</v>
      </c>
    </row>
    <row r="18195" spans="1:8" x14ac:dyDescent="0.3">
      <c r="A18195" s="4">
        <v>45992</v>
      </c>
      <c r="B18195" s="200">
        <f t="shared" si="568"/>
        <v>18275.7</v>
      </c>
      <c r="C18195" s="201">
        <v>18.275700000000001</v>
      </c>
      <c r="D18195" s="254">
        <f t="shared" si="569"/>
        <v>-0.17369930356411212</v>
      </c>
      <c r="G18195" s="325"/>
      <c r="H18195" s="326"/>
    </row>
    <row r="18196" spans="1:8" x14ac:dyDescent="0.3">
      <c r="A18196" s="4">
        <v>45993</v>
      </c>
      <c r="B18196" s="200">
        <f t="shared" si="568"/>
        <v>18291</v>
      </c>
      <c r="C18196" s="201">
        <v>18.291</v>
      </c>
      <c r="D18196" s="254">
        <f t="shared" si="569"/>
        <v>8.3717723534526556E-2</v>
      </c>
      <c r="G18196" s="325"/>
      <c r="H18196" s="326"/>
    </row>
    <row r="18197" spans="1:8" x14ac:dyDescent="0.3">
      <c r="A18197" s="4">
        <v>45994</v>
      </c>
      <c r="B18197" s="200">
        <f t="shared" si="568"/>
        <v>18264.199999999997</v>
      </c>
      <c r="C18197" s="201">
        <v>18.264199999999999</v>
      </c>
      <c r="D18197" s="254">
        <f t="shared" si="569"/>
        <v>-0.1465201465201571</v>
      </c>
      <c r="G18197" s="325"/>
      <c r="H18197" s="326"/>
    </row>
    <row r="18198" spans="1:8" x14ac:dyDescent="0.3">
      <c r="A18198" s="4">
        <v>45995</v>
      </c>
      <c r="B18198" s="200">
        <f t="shared" si="568"/>
        <v>18229.3</v>
      </c>
      <c r="C18198" s="201">
        <v>18.229299999999999</v>
      </c>
      <c r="D18198" s="254">
        <f t="shared" si="569"/>
        <v>-0.19108419750111238</v>
      </c>
      <c r="G18198" s="325"/>
      <c r="H18198" s="326"/>
    </row>
    <row r="18199" spans="1:8" x14ac:dyDescent="0.3">
      <c r="A18199" s="4">
        <v>45996</v>
      </c>
      <c r="B18199" s="200">
        <f t="shared" si="568"/>
        <v>18186</v>
      </c>
      <c r="C18199" s="201">
        <v>18.186</v>
      </c>
      <c r="D18199" s="254">
        <f t="shared" si="569"/>
        <v>-0.23752969121140222</v>
      </c>
      <c r="G18199" s="325"/>
      <c r="H18199" s="326"/>
    </row>
    <row r="18200" spans="1:8" x14ac:dyDescent="0.3">
      <c r="A18200" s="4">
        <v>45999</v>
      </c>
      <c r="B18200" s="200">
        <f t="shared" si="568"/>
        <v>18236.7</v>
      </c>
      <c r="C18200" s="201">
        <v>18.236699999999999</v>
      </c>
      <c r="D18200" s="254">
        <f t="shared" si="569"/>
        <v>0.2787858792477671</v>
      </c>
      <c r="G18200" s="325"/>
      <c r="H18200" s="326"/>
    </row>
    <row r="18201" spans="1:8" x14ac:dyDescent="0.3">
      <c r="A18201" s="4">
        <v>46000</v>
      </c>
      <c r="B18201" s="200">
        <f t="shared" si="568"/>
        <v>18194</v>
      </c>
      <c r="C18201" s="201">
        <v>18.193999999999999</v>
      </c>
      <c r="D18201" s="254">
        <f t="shared" si="569"/>
        <v>-0.23414323863418796</v>
      </c>
      <c r="G18201" s="325"/>
      <c r="H18201" s="326"/>
    </row>
    <row r="18202" spans="1:8" x14ac:dyDescent="0.3">
      <c r="A18202" s="4">
        <v>46001</v>
      </c>
      <c r="B18202" s="200">
        <f t="shared" si="568"/>
        <v>18208.5</v>
      </c>
      <c r="C18202" s="201">
        <v>18.208500000000001</v>
      </c>
      <c r="D18202" s="254">
        <f t="shared" si="569"/>
        <v>7.9696603275802858E-2</v>
      </c>
      <c r="G18202" s="325"/>
      <c r="H18202" s="326"/>
    </row>
    <row r="18203" spans="1:8" x14ac:dyDescent="0.3">
      <c r="A18203" s="4">
        <v>46002</v>
      </c>
      <c r="B18203" s="200">
        <f t="shared" si="568"/>
        <v>18054.300000000003</v>
      </c>
      <c r="C18203" s="201">
        <v>18.054300000000001</v>
      </c>
      <c r="D18203" s="254">
        <f t="shared" si="569"/>
        <v>-0.84685723700468341</v>
      </c>
      <c r="G18203" s="325"/>
      <c r="H18203" s="326"/>
    </row>
    <row r="18204" spans="1:8" x14ac:dyDescent="0.3">
      <c r="A18204" s="4">
        <v>46006</v>
      </c>
      <c r="B18204" s="200">
        <f t="shared" si="568"/>
        <v>17992.5</v>
      </c>
      <c r="C18204" s="201">
        <v>17.9925</v>
      </c>
      <c r="D18204" s="254">
        <f t="shared" si="569"/>
        <v>-0.34230072614281903</v>
      </c>
      <c r="G18204" s="325"/>
      <c r="H18204" s="326"/>
    </row>
    <row r="18205" spans="1:8" x14ac:dyDescent="0.3">
      <c r="A18205" s="4">
        <v>46007</v>
      </c>
      <c r="B18205" s="200">
        <f t="shared" si="568"/>
        <v>17952.5</v>
      </c>
      <c r="C18205" s="201">
        <v>17.952500000000001</v>
      </c>
      <c r="D18205" s="254">
        <f t="shared" si="569"/>
        <v>-0.22231485341114299</v>
      </c>
      <c r="G18205" s="325"/>
      <c r="H18205" s="326"/>
    </row>
    <row r="18206" spans="1:8" x14ac:dyDescent="0.3">
      <c r="A18206" s="4">
        <v>46008</v>
      </c>
      <c r="B18206" s="200">
        <f t="shared" si="568"/>
        <v>18020</v>
      </c>
      <c r="C18206" s="201">
        <v>18.02</v>
      </c>
      <c r="D18206" s="254">
        <f t="shared" si="569"/>
        <v>0.37599220164321601</v>
      </c>
      <c r="G18206" s="325"/>
      <c r="H18206" s="326"/>
    </row>
    <row r="18207" spans="1:8" x14ac:dyDescent="0.3">
      <c r="A18207" s="4">
        <v>46009</v>
      </c>
      <c r="B18207" s="200">
        <f t="shared" si="568"/>
        <v>17979.199999999997</v>
      </c>
      <c r="C18207" s="201">
        <v>17.979199999999999</v>
      </c>
      <c r="D18207" s="254">
        <f t="shared" si="569"/>
        <v>-0.22641509433963813</v>
      </c>
      <c r="G18207" s="325"/>
      <c r="H18207" s="326"/>
    </row>
    <row r="18208" spans="1:8" x14ac:dyDescent="0.3">
      <c r="A18208" s="4">
        <v>46010</v>
      </c>
      <c r="B18208" s="200">
        <f t="shared" si="568"/>
        <v>18006.5</v>
      </c>
      <c r="C18208" s="201">
        <v>18.006499999999999</v>
      </c>
      <c r="D18208" s="254">
        <f t="shared" si="569"/>
        <v>0.15184212868204483</v>
      </c>
      <c r="G18208" s="325"/>
      <c r="H18208" s="326"/>
    </row>
    <row r="18209" spans="1:8" x14ac:dyDescent="0.3">
      <c r="A18209" s="4">
        <v>46013</v>
      </c>
      <c r="B18209" s="200">
        <f t="shared" si="568"/>
        <v>17978.5</v>
      </c>
      <c r="C18209" s="201">
        <v>17.9785</v>
      </c>
      <c r="D18209" s="254">
        <f t="shared" si="569"/>
        <v>-0.15549940299336429</v>
      </c>
      <c r="G18209" s="325"/>
      <c r="H18209" s="326"/>
    </row>
    <row r="18210" spans="1:8" x14ac:dyDescent="0.3">
      <c r="A18210" s="4">
        <v>46014</v>
      </c>
      <c r="B18210" s="200">
        <f t="shared" si="568"/>
        <v>17933.2</v>
      </c>
      <c r="C18210" s="201">
        <v>17.933199999999999</v>
      </c>
      <c r="D18210" s="254">
        <f t="shared" si="569"/>
        <v>-0.25196762800010486</v>
      </c>
      <c r="G18210" s="325"/>
      <c r="H18210" s="326"/>
    </row>
    <row r="18211" spans="1:8" x14ac:dyDescent="0.3">
      <c r="A18211" s="4">
        <v>46015</v>
      </c>
      <c r="B18211" s="200">
        <f t="shared" si="568"/>
        <v>17924.800000000003</v>
      </c>
      <c r="C18211" s="201">
        <v>17.924800000000001</v>
      </c>
      <c r="D18211" s="254">
        <f t="shared" si="569"/>
        <v>-4.6840496955358191E-2</v>
      </c>
      <c r="G18211" s="325"/>
      <c r="H18211" s="326"/>
    </row>
    <row r="18212" spans="1:8" x14ac:dyDescent="0.3">
      <c r="A18212" s="4">
        <v>46017</v>
      </c>
      <c r="B18212" s="200">
        <f t="shared" si="568"/>
        <v>17904.2</v>
      </c>
      <c r="C18212" s="201">
        <v>17.904199999999999</v>
      </c>
      <c r="D18212" s="254">
        <f t="shared" si="569"/>
        <v>-0.1149245737748994</v>
      </c>
      <c r="G18212" s="325"/>
      <c r="H18212" s="326"/>
    </row>
    <row r="18213" spans="1:8" x14ac:dyDescent="0.3">
      <c r="A18213" s="4">
        <v>46020</v>
      </c>
      <c r="B18213" s="200">
        <f t="shared" si="568"/>
        <v>17966.7</v>
      </c>
      <c r="C18213" s="201">
        <v>17.966699999999999</v>
      </c>
      <c r="D18213" s="254">
        <f t="shared" si="569"/>
        <v>0.34908010410965584</v>
      </c>
      <c r="G18213" s="325"/>
      <c r="H18213" s="326"/>
    </row>
    <row r="18214" spans="1:8" x14ac:dyDescent="0.3">
      <c r="A18214" s="4">
        <v>46021</v>
      </c>
      <c r="B18214" s="200">
        <f t="shared" si="568"/>
        <v>17952.8</v>
      </c>
      <c r="C18214" s="201">
        <v>17.9528</v>
      </c>
      <c r="D18214" s="254">
        <f t="shared" si="569"/>
        <v>-7.7365348116242849E-2</v>
      </c>
      <c r="G18214" s="325"/>
      <c r="H18214" s="326"/>
    </row>
    <row r="18215" spans="1:8" x14ac:dyDescent="0.3">
      <c r="A18215" s="8">
        <v>46022</v>
      </c>
      <c r="B18215" s="257">
        <f t="shared" si="568"/>
        <v>18001.2</v>
      </c>
      <c r="C18215" s="258">
        <v>18.001200000000001</v>
      </c>
      <c r="D18215" s="256">
        <f>((B18215/B18214)-1)*100</f>
        <v>0.26959582906287416</v>
      </c>
      <c r="G18215" s="325"/>
      <c r="H18215" s="326"/>
    </row>
    <row r="18216" spans="1:8" x14ac:dyDescent="0.3">
      <c r="A18216" s="4"/>
      <c r="D18216" s="254"/>
    </row>
    <row r="18217" spans="1:8" x14ac:dyDescent="0.3">
      <c r="A18217" s="4"/>
    </row>
    <row r="18218" spans="1:8" x14ac:dyDescent="0.3">
      <c r="A18218" s="4"/>
    </row>
    <row r="18219" spans="1:8" x14ac:dyDescent="0.3">
      <c r="A18219" s="4"/>
    </row>
    <row r="18220" spans="1:8" x14ac:dyDescent="0.3">
      <c r="A18220" s="4"/>
    </row>
    <row r="18221" spans="1:8" x14ac:dyDescent="0.3">
      <c r="A18221" s="6"/>
    </row>
    <row r="18222" spans="1:8" x14ac:dyDescent="0.3">
      <c r="A18222" s="6"/>
    </row>
    <row r="18223" spans="1:8" x14ac:dyDescent="0.3">
      <c r="A18223" s="6"/>
    </row>
    <row r="18224" spans="1:8" x14ac:dyDescent="0.3">
      <c r="A18224" s="6"/>
    </row>
    <row r="18225" spans="1:1" x14ac:dyDescent="0.3">
      <c r="A18225" s="6"/>
    </row>
    <row r="18226" spans="1:1" x14ac:dyDescent="0.3">
      <c r="A18226" s="6"/>
    </row>
    <row r="18227" spans="1:1" x14ac:dyDescent="0.3">
      <c r="A18227" s="6"/>
    </row>
    <row r="18228" spans="1:1" x14ac:dyDescent="0.3">
      <c r="A18228" s="6"/>
    </row>
    <row r="18229" spans="1:1" x14ac:dyDescent="0.3">
      <c r="A18229" s="6"/>
    </row>
    <row r="18230" spans="1:1" x14ac:dyDescent="0.3">
      <c r="A18230" s="6"/>
    </row>
    <row r="18231" spans="1:1" x14ac:dyDescent="0.3">
      <c r="A18231" s="6"/>
    </row>
    <row r="18232" spans="1:1" x14ac:dyDescent="0.3">
      <c r="A18232" s="6"/>
    </row>
    <row r="18233" spans="1:1" x14ac:dyDescent="0.3">
      <c r="A18233" s="6"/>
    </row>
    <row r="18234" spans="1:1" x14ac:dyDescent="0.3">
      <c r="A18234" s="6"/>
    </row>
    <row r="18235" spans="1:1" x14ac:dyDescent="0.3">
      <c r="A18235" s="6"/>
    </row>
    <row r="18236" spans="1:1" x14ac:dyDescent="0.3">
      <c r="A18236" s="6"/>
    </row>
    <row r="18237" spans="1:1" x14ac:dyDescent="0.3">
      <c r="A18237" s="6"/>
    </row>
    <row r="18238" spans="1:1" x14ac:dyDescent="0.3">
      <c r="A18238" s="6"/>
    </row>
    <row r="18239" spans="1:1" x14ac:dyDescent="0.3">
      <c r="A18239" s="6"/>
    </row>
    <row r="18240" spans="1:1" x14ac:dyDescent="0.3">
      <c r="A18240" s="6"/>
    </row>
    <row r="18241" spans="1:1" x14ac:dyDescent="0.3">
      <c r="A18241" s="6"/>
    </row>
    <row r="18242" spans="1:1" x14ac:dyDescent="0.3">
      <c r="A18242" s="6"/>
    </row>
    <row r="18243" spans="1:1" x14ac:dyDescent="0.3">
      <c r="A18243" s="6"/>
    </row>
    <row r="18244" spans="1:1" x14ac:dyDescent="0.3">
      <c r="A18244" s="6"/>
    </row>
    <row r="18245" spans="1:1" x14ac:dyDescent="0.3">
      <c r="A18245" s="6"/>
    </row>
    <row r="18246" spans="1:1" x14ac:dyDescent="0.3">
      <c r="A18246" s="6"/>
    </row>
    <row r="18247" spans="1:1" x14ac:dyDescent="0.3">
      <c r="A18247" s="6"/>
    </row>
    <row r="18248" spans="1:1" x14ac:dyDescent="0.3">
      <c r="A18248" s="6"/>
    </row>
    <row r="18249" spans="1:1" x14ac:dyDescent="0.3">
      <c r="A18249" s="6"/>
    </row>
    <row r="18250" spans="1:1" x14ac:dyDescent="0.3">
      <c r="A18250" s="6"/>
    </row>
    <row r="18251" spans="1:1" x14ac:dyDescent="0.3">
      <c r="A18251" s="6"/>
    </row>
    <row r="18252" spans="1:1" x14ac:dyDescent="0.3">
      <c r="A18252" s="6"/>
    </row>
    <row r="18253" spans="1:1" x14ac:dyDescent="0.3">
      <c r="A18253" s="6"/>
    </row>
    <row r="18254" spans="1:1" x14ac:dyDescent="0.3">
      <c r="A18254" s="6"/>
    </row>
    <row r="18255" spans="1:1" x14ac:dyDescent="0.3">
      <c r="A18255" s="6"/>
    </row>
    <row r="18256" spans="1:1" x14ac:dyDescent="0.3">
      <c r="A18256" s="6"/>
    </row>
    <row r="18257" spans="1:1" x14ac:dyDescent="0.3">
      <c r="A18257" s="6"/>
    </row>
    <row r="18258" spans="1:1" x14ac:dyDescent="0.3">
      <c r="A18258" s="6"/>
    </row>
    <row r="18259" spans="1:1" x14ac:dyDescent="0.3">
      <c r="A18259" s="6"/>
    </row>
    <row r="18260" spans="1:1" x14ac:dyDescent="0.3">
      <c r="A18260" s="6"/>
    </row>
    <row r="18261" spans="1:1" x14ac:dyDescent="0.3">
      <c r="A18261" s="6"/>
    </row>
    <row r="18262" spans="1:1" x14ac:dyDescent="0.3">
      <c r="A18262" s="6"/>
    </row>
    <row r="18263" spans="1:1" x14ac:dyDescent="0.3">
      <c r="A18263" s="6"/>
    </row>
    <row r="18264" spans="1:1" x14ac:dyDescent="0.3">
      <c r="A18264" s="6"/>
    </row>
    <row r="18265" spans="1:1" x14ac:dyDescent="0.3">
      <c r="A18265" s="6"/>
    </row>
    <row r="18266" spans="1:1" x14ac:dyDescent="0.3">
      <c r="A18266" s="6"/>
    </row>
    <row r="18267" spans="1:1" x14ac:dyDescent="0.3">
      <c r="A18267" s="6"/>
    </row>
    <row r="18268" spans="1:1" x14ac:dyDescent="0.3">
      <c r="A18268" s="6"/>
    </row>
    <row r="18269" spans="1:1" x14ac:dyDescent="0.3">
      <c r="A18269" s="6"/>
    </row>
    <row r="18270" spans="1:1" x14ac:dyDescent="0.3">
      <c r="A18270" s="6"/>
    </row>
    <row r="18271" spans="1:1" x14ac:dyDescent="0.3">
      <c r="A18271" s="6"/>
    </row>
    <row r="18272" spans="1:1" x14ac:dyDescent="0.3">
      <c r="A18272" s="6"/>
    </row>
    <row r="18273" spans="1:1" x14ac:dyDescent="0.3">
      <c r="A18273" s="6"/>
    </row>
    <row r="18274" spans="1:1" x14ac:dyDescent="0.3">
      <c r="A18274" s="6"/>
    </row>
    <row r="18275" spans="1:1" x14ac:dyDescent="0.3">
      <c r="A18275" s="6"/>
    </row>
    <row r="18276" spans="1:1" x14ac:dyDescent="0.3">
      <c r="A18276" s="6"/>
    </row>
    <row r="18277" spans="1:1" x14ac:dyDescent="0.3">
      <c r="A18277" s="6"/>
    </row>
    <row r="18278" spans="1:1" x14ac:dyDescent="0.3">
      <c r="A18278" s="6"/>
    </row>
    <row r="18279" spans="1:1" x14ac:dyDescent="0.3">
      <c r="A18279" s="6"/>
    </row>
    <row r="18280" spans="1:1" x14ac:dyDescent="0.3">
      <c r="A18280" s="6"/>
    </row>
    <row r="18281" spans="1:1" x14ac:dyDescent="0.3">
      <c r="A18281" s="6"/>
    </row>
    <row r="18282" spans="1:1" x14ac:dyDescent="0.3">
      <c r="A18282" s="6"/>
    </row>
    <row r="18283" spans="1:1" x14ac:dyDescent="0.3">
      <c r="A18283" s="6"/>
    </row>
    <row r="18284" spans="1:1" x14ac:dyDescent="0.3">
      <c r="A18284" s="6"/>
    </row>
    <row r="18285" spans="1:1" x14ac:dyDescent="0.3">
      <c r="A18285" s="6"/>
    </row>
    <row r="18286" spans="1:1" x14ac:dyDescent="0.3">
      <c r="A18286" s="6"/>
    </row>
    <row r="18287" spans="1:1" x14ac:dyDescent="0.3">
      <c r="A18287" s="6"/>
    </row>
    <row r="18288" spans="1:1" x14ac:dyDescent="0.3">
      <c r="A18288" s="6"/>
    </row>
    <row r="18289" spans="1:1" x14ac:dyDescent="0.3">
      <c r="A18289" s="6"/>
    </row>
    <row r="18290" spans="1:1" x14ac:dyDescent="0.3">
      <c r="A18290" s="6"/>
    </row>
    <row r="18291" spans="1:1" x14ac:dyDescent="0.3">
      <c r="A18291" s="6"/>
    </row>
    <row r="18292" spans="1:1" x14ac:dyDescent="0.3">
      <c r="A18292" s="6"/>
    </row>
    <row r="18293" spans="1:1" x14ac:dyDescent="0.3">
      <c r="A18293" s="6"/>
    </row>
    <row r="18294" spans="1:1" x14ac:dyDescent="0.3">
      <c r="A18294" s="6"/>
    </row>
    <row r="18295" spans="1:1" x14ac:dyDescent="0.3">
      <c r="A18295" s="6"/>
    </row>
    <row r="18296" spans="1:1" x14ac:dyDescent="0.3">
      <c r="A18296" s="6"/>
    </row>
    <row r="18297" spans="1:1" x14ac:dyDescent="0.3">
      <c r="A18297" s="6"/>
    </row>
    <row r="18298" spans="1:1" x14ac:dyDescent="0.3">
      <c r="A18298" s="6"/>
    </row>
    <row r="18299" spans="1:1" x14ac:dyDescent="0.3">
      <c r="A18299" s="6"/>
    </row>
    <row r="18300" spans="1:1" x14ac:dyDescent="0.3">
      <c r="A18300" s="6"/>
    </row>
    <row r="18301" spans="1:1" x14ac:dyDescent="0.3">
      <c r="A18301" s="6"/>
    </row>
    <row r="18302" spans="1:1" x14ac:dyDescent="0.3">
      <c r="A18302" s="6"/>
    </row>
    <row r="18303" spans="1:1" x14ac:dyDescent="0.3">
      <c r="A18303" s="6"/>
    </row>
    <row r="18304" spans="1:1" x14ac:dyDescent="0.3">
      <c r="A18304" s="6"/>
    </row>
    <row r="18305" spans="1:1" x14ac:dyDescent="0.3">
      <c r="A18305" s="6"/>
    </row>
    <row r="18306" spans="1:1" x14ac:dyDescent="0.3">
      <c r="A18306" s="6"/>
    </row>
    <row r="18307" spans="1:1" x14ac:dyDescent="0.3">
      <c r="A18307" s="6"/>
    </row>
    <row r="18308" spans="1:1" x14ac:dyDescent="0.3">
      <c r="A18308" s="6"/>
    </row>
    <row r="18309" spans="1:1" x14ac:dyDescent="0.3">
      <c r="A18309" s="6"/>
    </row>
    <row r="18310" spans="1:1" x14ac:dyDescent="0.3">
      <c r="A18310" s="6"/>
    </row>
    <row r="18311" spans="1:1" x14ac:dyDescent="0.3">
      <c r="A18311" s="6"/>
    </row>
    <row r="18312" spans="1:1" x14ac:dyDescent="0.3">
      <c r="A18312" s="6"/>
    </row>
    <row r="18313" spans="1:1" x14ac:dyDescent="0.3">
      <c r="A18313" s="6"/>
    </row>
    <row r="18314" spans="1:1" x14ac:dyDescent="0.3">
      <c r="A18314" s="6"/>
    </row>
    <row r="18315" spans="1:1" x14ac:dyDescent="0.3">
      <c r="A18315" s="6"/>
    </row>
    <row r="18316" spans="1:1" x14ac:dyDescent="0.3">
      <c r="A18316" s="6"/>
    </row>
    <row r="18317" spans="1:1" x14ac:dyDescent="0.3">
      <c r="A18317" s="6"/>
    </row>
    <row r="18318" spans="1:1" x14ac:dyDescent="0.3">
      <c r="A18318" s="6"/>
    </row>
    <row r="18319" spans="1:1" x14ac:dyDescent="0.3">
      <c r="A18319" s="6"/>
    </row>
    <row r="18320" spans="1:1" x14ac:dyDescent="0.3">
      <c r="A18320" s="6"/>
    </row>
    <row r="18321" spans="1:1" x14ac:dyDescent="0.3">
      <c r="A18321" s="6"/>
    </row>
    <row r="18322" spans="1:1" x14ac:dyDescent="0.3">
      <c r="A18322" s="6"/>
    </row>
    <row r="18323" spans="1:1" x14ac:dyDescent="0.3">
      <c r="A18323" s="6"/>
    </row>
    <row r="18324" spans="1:1" x14ac:dyDescent="0.3">
      <c r="A18324" s="6"/>
    </row>
    <row r="18325" spans="1:1" x14ac:dyDescent="0.3">
      <c r="A18325" s="6"/>
    </row>
    <row r="18326" spans="1:1" x14ac:dyDescent="0.3">
      <c r="A18326" s="6"/>
    </row>
    <row r="18327" spans="1:1" x14ac:dyDescent="0.3">
      <c r="A18327" s="6"/>
    </row>
    <row r="18328" spans="1:1" x14ac:dyDescent="0.3">
      <c r="A18328" s="6"/>
    </row>
    <row r="18329" spans="1:1" x14ac:dyDescent="0.3">
      <c r="A18329" s="6"/>
    </row>
    <row r="18330" spans="1:1" x14ac:dyDescent="0.3">
      <c r="A18330" s="6"/>
    </row>
    <row r="18331" spans="1:1" x14ac:dyDescent="0.3">
      <c r="A18331" s="6"/>
    </row>
    <row r="18332" spans="1:1" x14ac:dyDescent="0.3">
      <c r="A18332" s="6"/>
    </row>
    <row r="18333" spans="1:1" x14ac:dyDescent="0.3">
      <c r="A18333" s="6"/>
    </row>
    <row r="18334" spans="1:1" x14ac:dyDescent="0.3">
      <c r="A18334" s="6"/>
    </row>
    <row r="18335" spans="1:1" x14ac:dyDescent="0.3">
      <c r="A18335" s="6"/>
    </row>
    <row r="18336" spans="1:1" x14ac:dyDescent="0.3">
      <c r="A18336" s="6"/>
    </row>
    <row r="18337" spans="1:1" x14ac:dyDescent="0.3">
      <c r="A18337" s="6"/>
    </row>
    <row r="18338" spans="1:1" x14ac:dyDescent="0.3">
      <c r="A18338" s="6"/>
    </row>
    <row r="18339" spans="1:1" x14ac:dyDescent="0.3">
      <c r="A18339" s="6"/>
    </row>
    <row r="18340" spans="1:1" x14ac:dyDescent="0.3">
      <c r="A18340" s="6"/>
    </row>
    <row r="18341" spans="1:1" x14ac:dyDescent="0.3">
      <c r="A18341" s="6"/>
    </row>
    <row r="18342" spans="1:1" x14ac:dyDescent="0.3">
      <c r="A18342" s="6"/>
    </row>
    <row r="18343" spans="1:1" x14ac:dyDescent="0.3">
      <c r="A18343" s="6"/>
    </row>
    <row r="18344" spans="1:1" x14ac:dyDescent="0.3">
      <c r="A18344" s="6"/>
    </row>
    <row r="18345" spans="1:1" x14ac:dyDescent="0.3">
      <c r="A18345" s="6"/>
    </row>
    <row r="18346" spans="1:1" x14ac:dyDescent="0.3">
      <c r="A18346" s="6"/>
    </row>
    <row r="18347" spans="1:1" x14ac:dyDescent="0.3">
      <c r="A18347" s="6"/>
    </row>
    <row r="18348" spans="1:1" x14ac:dyDescent="0.3">
      <c r="A18348" s="6"/>
    </row>
    <row r="18349" spans="1:1" x14ac:dyDescent="0.3">
      <c r="A18349" s="6"/>
    </row>
    <row r="18350" spans="1:1" x14ac:dyDescent="0.3">
      <c r="A18350" s="6"/>
    </row>
    <row r="18351" spans="1:1" x14ac:dyDescent="0.3">
      <c r="A18351" s="6"/>
    </row>
    <row r="18352" spans="1:1" x14ac:dyDescent="0.3">
      <c r="A18352" s="6"/>
    </row>
    <row r="18353" spans="1:1" x14ac:dyDescent="0.3">
      <c r="A18353" s="6"/>
    </row>
    <row r="18354" spans="1:1" x14ac:dyDescent="0.3">
      <c r="A18354" s="6"/>
    </row>
    <row r="18355" spans="1:1" x14ac:dyDescent="0.3">
      <c r="A18355" s="6"/>
    </row>
    <row r="18356" spans="1:1" x14ac:dyDescent="0.3">
      <c r="A18356" s="6"/>
    </row>
    <row r="18357" spans="1:1" x14ac:dyDescent="0.3">
      <c r="A18357" s="6"/>
    </row>
    <row r="18358" spans="1:1" x14ac:dyDescent="0.3">
      <c r="A18358" s="6"/>
    </row>
    <row r="18359" spans="1:1" x14ac:dyDescent="0.3">
      <c r="A18359" s="6"/>
    </row>
    <row r="18360" spans="1:1" x14ac:dyDescent="0.3">
      <c r="A18360" s="6"/>
    </row>
    <row r="18361" spans="1:1" x14ac:dyDescent="0.3">
      <c r="A18361" s="6"/>
    </row>
    <row r="18362" spans="1:1" x14ac:dyDescent="0.3">
      <c r="A18362" s="6"/>
    </row>
    <row r="18363" spans="1:1" x14ac:dyDescent="0.3">
      <c r="A18363" s="6"/>
    </row>
    <row r="18364" spans="1:1" x14ac:dyDescent="0.3">
      <c r="A18364" s="6"/>
    </row>
    <row r="18365" spans="1:1" x14ac:dyDescent="0.3">
      <c r="A18365" s="6"/>
    </row>
    <row r="18366" spans="1:1" x14ac:dyDescent="0.3">
      <c r="A18366" s="6"/>
    </row>
    <row r="18367" spans="1:1" x14ac:dyDescent="0.3">
      <c r="A18367" s="6"/>
    </row>
    <row r="18368" spans="1:1" x14ac:dyDescent="0.3">
      <c r="A18368" s="6"/>
    </row>
    <row r="18369" spans="1:1" x14ac:dyDescent="0.3">
      <c r="A18369" s="6"/>
    </row>
    <row r="18370" spans="1:1" x14ac:dyDescent="0.3">
      <c r="A18370" s="6"/>
    </row>
    <row r="18371" spans="1:1" x14ac:dyDescent="0.3">
      <c r="A18371" s="6"/>
    </row>
    <row r="18372" spans="1:1" x14ac:dyDescent="0.3">
      <c r="A18372" s="6"/>
    </row>
    <row r="18373" spans="1:1" x14ac:dyDescent="0.3">
      <c r="A18373" s="6"/>
    </row>
  </sheetData>
  <mergeCells count="4">
    <mergeCell ref="B2:B4"/>
    <mergeCell ref="C2:C4"/>
    <mergeCell ref="E14444:E14446"/>
    <mergeCell ref="D2:D4"/>
  </mergeCells>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J148"/>
  <sheetViews>
    <sheetView workbookViewId="0">
      <pane xSplit="1" ySplit="4" topLeftCell="D127" activePane="bottomRight" state="frozen"/>
      <selection pane="topRight" activeCell="B1" sqref="B1"/>
      <selection pane="bottomLeft" activeCell="A5" sqref="A5"/>
      <selection pane="bottomRight" activeCell="J145" sqref="J145"/>
    </sheetView>
  </sheetViews>
  <sheetFormatPr baseColWidth="10" defaultColWidth="10.88671875" defaultRowHeight="15.6" x14ac:dyDescent="0.3"/>
  <cols>
    <col min="1" max="1" width="6.88671875" style="60" customWidth="1"/>
    <col min="2" max="2" width="14.88671875" style="59" customWidth="1"/>
    <col min="3" max="4" width="13.6640625" style="59" customWidth="1"/>
    <col min="5" max="5" width="13.88671875" style="59" customWidth="1"/>
    <col min="6" max="6" width="13.33203125" style="59" customWidth="1"/>
    <col min="7" max="7" width="12.109375" style="59" bestFit="1" customWidth="1"/>
    <col min="8" max="8" width="13.44140625" style="59" bestFit="1" customWidth="1"/>
    <col min="9" max="11" width="17.88671875" style="59" customWidth="1"/>
    <col min="12" max="16" width="15.109375" style="12" customWidth="1"/>
    <col min="17" max="17" width="12.88671875" style="12" customWidth="1"/>
    <col min="18" max="18" width="13.44140625" style="12" bestFit="1" customWidth="1"/>
    <col min="19" max="19" width="12.44140625" style="12" bestFit="1" customWidth="1"/>
    <col min="20" max="16384" width="10.88671875" style="12"/>
  </cols>
  <sheetData>
    <row r="1" spans="1:1908" x14ac:dyDescent="0.3">
      <c r="A1" s="53"/>
      <c r="B1" s="260" t="s">
        <v>326</v>
      </c>
      <c r="C1" s="260"/>
      <c r="D1" s="260"/>
      <c r="E1" s="260"/>
      <c r="F1" s="260"/>
      <c r="G1" s="260"/>
      <c r="H1" s="260"/>
      <c r="I1" s="260"/>
      <c r="J1" s="260"/>
      <c r="K1" s="260"/>
      <c r="L1" s="260"/>
      <c r="M1" s="179"/>
      <c r="N1" s="179"/>
      <c r="O1" s="179"/>
      <c r="P1" s="179"/>
    </row>
    <row r="2" spans="1:1908" s="22" customFormat="1" ht="15.75" customHeight="1" x14ac:dyDescent="0.3">
      <c r="A2" s="265" t="s">
        <v>5</v>
      </c>
      <c r="B2" s="296" t="s">
        <v>227</v>
      </c>
      <c r="C2" s="296" t="s">
        <v>346</v>
      </c>
      <c r="D2" s="296" t="s">
        <v>253</v>
      </c>
      <c r="E2" s="296" t="s">
        <v>232</v>
      </c>
      <c r="F2" s="296" t="s">
        <v>233</v>
      </c>
      <c r="G2" s="296" t="s">
        <v>228</v>
      </c>
      <c r="H2" s="296" t="s">
        <v>229</v>
      </c>
      <c r="I2" s="296" t="s">
        <v>230</v>
      </c>
      <c r="J2" s="264" t="s">
        <v>231</v>
      </c>
      <c r="K2" s="264" t="s">
        <v>289</v>
      </c>
      <c r="L2" s="264" t="s">
        <v>276</v>
      </c>
      <c r="M2" s="264" t="s">
        <v>335</v>
      </c>
      <c r="N2" s="264" t="s">
        <v>338</v>
      </c>
      <c r="O2" s="264" t="s">
        <v>288</v>
      </c>
      <c r="P2" s="264" t="s">
        <v>347</v>
      </c>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row>
    <row r="3" spans="1:1908" ht="15" customHeight="1" x14ac:dyDescent="0.3">
      <c r="A3" s="265"/>
      <c r="B3" s="296"/>
      <c r="C3" s="296"/>
      <c r="D3" s="296"/>
      <c r="E3" s="296"/>
      <c r="F3" s="296"/>
      <c r="G3" s="296"/>
      <c r="H3" s="296"/>
      <c r="I3" s="296"/>
      <c r="J3" s="265"/>
      <c r="K3" s="265"/>
      <c r="L3" s="265"/>
      <c r="M3" s="265"/>
      <c r="N3" s="265"/>
      <c r="O3" s="265"/>
      <c r="P3" s="265"/>
    </row>
    <row r="4" spans="1:1908" ht="15.75" customHeight="1" thickBot="1" x14ac:dyDescent="0.35">
      <c r="A4" s="266"/>
      <c r="B4" s="297"/>
      <c r="C4" s="297"/>
      <c r="D4" s="297"/>
      <c r="E4" s="297"/>
      <c r="F4" s="297"/>
      <c r="G4" s="297"/>
      <c r="H4" s="297"/>
      <c r="I4" s="297"/>
      <c r="J4" s="266"/>
      <c r="K4" s="266"/>
      <c r="L4" s="266"/>
      <c r="M4" s="266"/>
      <c r="N4" s="266"/>
      <c r="O4" s="266"/>
      <c r="P4" s="266"/>
    </row>
    <row r="5" spans="1:1908" ht="15.75" customHeight="1" thickTop="1" x14ac:dyDescent="0.3">
      <c r="A5" s="46">
        <v>1885</v>
      </c>
      <c r="B5" s="37" t="s">
        <v>6</v>
      </c>
      <c r="C5" s="37" t="s">
        <v>6</v>
      </c>
      <c r="D5" s="37" t="s">
        <v>6</v>
      </c>
      <c r="E5" s="37" t="s">
        <v>6</v>
      </c>
      <c r="F5" s="37" t="s">
        <v>6</v>
      </c>
      <c r="G5" s="37" t="s">
        <v>6</v>
      </c>
      <c r="H5" s="37" t="s">
        <v>6</v>
      </c>
      <c r="I5" s="37" t="s">
        <v>6</v>
      </c>
      <c r="J5" s="37" t="s">
        <v>6</v>
      </c>
      <c r="K5" s="37"/>
      <c r="L5" s="37" t="s">
        <v>6</v>
      </c>
      <c r="M5" s="185"/>
      <c r="N5" s="191"/>
      <c r="O5" s="37"/>
      <c r="P5" s="37"/>
    </row>
    <row r="6" spans="1:1908" ht="15.75" customHeight="1" x14ac:dyDescent="0.3">
      <c r="A6" s="55">
        <v>1886</v>
      </c>
      <c r="B6" s="61">
        <f>TCNAnual!B20</f>
        <v>1.3029999999999999</v>
      </c>
      <c r="C6" s="37" t="s">
        <v>6</v>
      </c>
      <c r="D6" s="61">
        <f>(B6/$B$84)*100</f>
        <v>10.43234587670136</v>
      </c>
      <c r="E6" s="37" t="s">
        <v>6</v>
      </c>
      <c r="F6" s="54">
        <f>F7/(1+(E7/100))</f>
        <v>30.099868353127558</v>
      </c>
      <c r="G6" s="37" t="s">
        <v>6</v>
      </c>
      <c r="H6" s="61">
        <f t="shared" ref="H6:H41" si="0">H7/(1+(G7/100))</f>
        <v>4.3241861981996959</v>
      </c>
      <c r="I6" s="68">
        <f t="shared" ref="I6:I41" si="1">(H6/F6)*$B$84</f>
        <v>1.7943296290165445</v>
      </c>
      <c r="J6" s="68">
        <f>(I6/B6)*100</f>
        <v>137.70756937962736</v>
      </c>
      <c r="K6" s="48">
        <f>(J6/$J$8)*100</f>
        <v>96.835849659904525</v>
      </c>
      <c r="L6" s="180">
        <f>(J6/$J$6)*100</f>
        <v>100</v>
      </c>
      <c r="M6" s="48">
        <f>(J6/$J$110)*100</f>
        <v>153.71813628444474</v>
      </c>
      <c r="N6" s="48">
        <f>(J6/$J$117)*100</f>
        <v>146.1001547498216</v>
      </c>
      <c r="O6" s="48">
        <f>(J6/$J$70)*100</f>
        <v>168.49899003643395</v>
      </c>
      <c r="P6" s="48">
        <f>(J6/$J$100)*100</f>
        <v>119.04707766514532</v>
      </c>
    </row>
    <row r="7" spans="1:1908" ht="15.75" customHeight="1" x14ac:dyDescent="0.3">
      <c r="A7" s="55">
        <v>1887</v>
      </c>
      <c r="B7" s="61">
        <f>TCNAnual!B21</f>
        <v>1.3133333333333332</v>
      </c>
      <c r="C7" s="61">
        <v>0.79304169864415908</v>
      </c>
      <c r="D7" s="61">
        <f>(B7/$B$84)*100</f>
        <v>10.515078729650385</v>
      </c>
      <c r="E7" s="64">
        <v>4.6079779917469033</v>
      </c>
      <c r="F7" s="54">
        <f>F8/(1+(E8/100))</f>
        <v>31.486863662384469</v>
      </c>
      <c r="G7" s="178">
        <v>3.9343267181525476</v>
      </c>
      <c r="H7" s="61">
        <f t="shared" si="0"/>
        <v>4.4943138111381318</v>
      </c>
      <c r="I7" s="68">
        <f t="shared" si="1"/>
        <v>1.7827745596705868</v>
      </c>
      <c r="J7" s="68">
        <f>(I7/B7)*100</f>
        <v>135.74425581248124</v>
      </c>
      <c r="K7" s="48">
        <f t="shared" ref="K7:K70" si="2">(J7/$J$8)*100</f>
        <v>95.455249172364901</v>
      </c>
      <c r="L7" s="27">
        <f t="shared" ref="L7:L70" si="3">(J7/$J$6)*100</f>
        <v>98.574287836180076</v>
      </c>
      <c r="M7" s="48">
        <f t="shared" ref="M7:M70" si="4">(J7/$J$110)*100</f>
        <v>151.52655811744015</v>
      </c>
      <c r="N7" s="48">
        <f t="shared" ref="N7:N70" si="5">(J7/$J$117)*100</f>
        <v>144.01718707219365</v>
      </c>
      <c r="O7" s="48">
        <f t="shared" ref="O7:O70" si="6">(J7/$J$70)*100</f>
        <v>166.09667943957078</v>
      </c>
      <c r="P7" s="48">
        <f t="shared" ref="P7:P70" si="7">(J7/$J$100)*100</f>
        <v>117.3498089982012</v>
      </c>
      <c r="W7" s="295" t="s">
        <v>339</v>
      </c>
      <c r="X7" s="295"/>
      <c r="Y7" s="295"/>
    </row>
    <row r="8" spans="1:1908" ht="15.75" customHeight="1" x14ac:dyDescent="0.3">
      <c r="A8" s="55">
        <v>1888</v>
      </c>
      <c r="B8" s="61">
        <f>TCNAnual!B22</f>
        <v>1.3408333333333333</v>
      </c>
      <c r="C8" s="61">
        <v>2.093908629441632</v>
      </c>
      <c r="D8" s="61">
        <f>(B8/$B$84)*100</f>
        <v>10.735254870563118</v>
      </c>
      <c r="E8" s="64">
        <v>1.7751479289940919</v>
      </c>
      <c r="F8" s="54">
        <f>F9/(1+(E9/100))</f>
        <v>32.04580207059248</v>
      </c>
      <c r="G8" s="178">
        <v>8.8533395858423134</v>
      </c>
      <c r="H8" s="61">
        <f t="shared" si="0"/>
        <v>4.8922106748916026</v>
      </c>
      <c r="I8" s="68">
        <f t="shared" si="1"/>
        <v>1.9067618028343643</v>
      </c>
      <c r="J8" s="68">
        <f>(I8/B8)*100</f>
        <v>142.2072196023143</v>
      </c>
      <c r="K8" s="180">
        <f t="shared" si="2"/>
        <v>100</v>
      </c>
      <c r="L8" s="27">
        <f t="shared" si="3"/>
        <v>103.26754022524534</v>
      </c>
      <c r="M8" s="48">
        <f t="shared" si="4"/>
        <v>158.74093822103643</v>
      </c>
      <c r="N8" s="48">
        <f t="shared" si="5"/>
        <v>150.87403607541768</v>
      </c>
      <c r="O8" s="48">
        <f t="shared" si="6"/>
        <v>174.00476231500653</v>
      </c>
      <c r="P8" s="48">
        <f t="shared" si="7"/>
        <v>122.93698881483301</v>
      </c>
      <c r="W8" s="295"/>
      <c r="X8" s="295"/>
      <c r="Y8" s="295"/>
    </row>
    <row r="9" spans="1:1908" ht="15.75" customHeight="1" x14ac:dyDescent="0.3">
      <c r="A9" s="55">
        <v>1889</v>
      </c>
      <c r="B9" s="61">
        <f>TCNAnual!B23</f>
        <v>1.36</v>
      </c>
      <c r="C9" s="61">
        <v>1.4294592914854132</v>
      </c>
      <c r="D9" s="61">
        <f>(B9/$B$84)*100</f>
        <v>10.888710968775021</v>
      </c>
      <c r="E9" s="64">
        <v>-5.4263565891472965</v>
      </c>
      <c r="F9" s="54">
        <f>F10/(1+(E10/100))</f>
        <v>30.306882578389786</v>
      </c>
      <c r="G9" s="178">
        <v>6.1985979478342612</v>
      </c>
      <c r="H9" s="61">
        <f t="shared" si="0"/>
        <v>5.1954591453891616</v>
      </c>
      <c r="I9" s="68">
        <f t="shared" si="1"/>
        <v>2.1411402033207181</v>
      </c>
      <c r="J9" s="68">
        <f>(I9/B9)*100</f>
        <v>157.43677965593514</v>
      </c>
      <c r="K9" s="48">
        <f t="shared" si="2"/>
        <v>110.70941411850302</v>
      </c>
      <c r="L9" s="27">
        <f t="shared" si="3"/>
        <v>114.32688875795853</v>
      </c>
      <c r="M9" s="48">
        <f t="shared" si="4"/>
        <v>175.74116267072426</v>
      </c>
      <c r="N9" s="48">
        <f t="shared" si="5"/>
        <v>167.0317613960338</v>
      </c>
      <c r="O9" s="48">
        <f t="shared" si="6"/>
        <v>192.63965289723748</v>
      </c>
      <c r="P9" s="48">
        <f t="shared" si="7"/>
        <v>136.1028200518312</v>
      </c>
      <c r="W9" s="295"/>
      <c r="X9" s="295"/>
      <c r="Y9" s="295"/>
    </row>
    <row r="10" spans="1:1908" ht="15.75" customHeight="1" x14ac:dyDescent="0.3">
      <c r="A10" s="46">
        <v>1890</v>
      </c>
      <c r="B10" s="61">
        <f>TCNAnual!B24</f>
        <v>1.2366666666666668</v>
      </c>
      <c r="C10" s="61">
        <v>-9.0686274509803937</v>
      </c>
      <c r="D10" s="61">
        <f>(B10/$B$84)*100</f>
        <v>9.9012543368027774</v>
      </c>
      <c r="E10" s="64">
        <v>1.0429466239098684</v>
      </c>
      <c r="F10" s="54">
        <f>F11/(1+(E11/100))</f>
        <v>30.62296718705343</v>
      </c>
      <c r="G10" s="178">
        <v>-6.1613209547604413</v>
      </c>
      <c r="H10" s="61">
        <f t="shared" si="0"/>
        <v>4.8753502323682811</v>
      </c>
      <c r="I10" s="68">
        <f>(H10/F10)*$B$84</f>
        <v>1.9884789096473909</v>
      </c>
      <c r="J10" s="68">
        <f>(I10/B10)*100</f>
        <v>160.79344282862996</v>
      </c>
      <c r="K10" s="48">
        <f t="shared" si="2"/>
        <v>113.06981690401688</v>
      </c>
      <c r="L10" s="27">
        <f t="shared" si="3"/>
        <v>116.76441865396686</v>
      </c>
      <c r="M10" s="48">
        <f t="shared" si="4"/>
        <v>179.48808819824441</v>
      </c>
      <c r="N10" s="48">
        <f t="shared" si="5"/>
        <v>170.59299634617514</v>
      </c>
      <c r="O10" s="48">
        <f t="shared" si="6"/>
        <v>196.74686615384763</v>
      </c>
      <c r="P10" s="48">
        <f t="shared" si="7"/>
        <v>139.00462816024339</v>
      </c>
      <c r="W10" s="295"/>
      <c r="X10" s="295"/>
      <c r="Y10" s="295"/>
    </row>
    <row r="11" spans="1:1908" ht="15.75" customHeight="1" x14ac:dyDescent="0.3">
      <c r="A11" s="55">
        <v>1891</v>
      </c>
      <c r="B11" s="61">
        <f>TCNAnual!B25</f>
        <v>1.3066666666666669</v>
      </c>
      <c r="C11" s="61">
        <v>5.6603773584905648</v>
      </c>
      <c r="D11" s="61">
        <f>(B11/$B$84)*100</f>
        <v>10.461702695489725</v>
      </c>
      <c r="E11" s="64">
        <v>-0.57837757674624735</v>
      </c>
      <c r="F11" s="54">
        <f>F12/(1+(E12/100))</f>
        <v>30.445850811509153</v>
      </c>
      <c r="G11" s="178">
        <v>-5.7680971468993203</v>
      </c>
      <c r="H11" s="61">
        <f t="shared" si="0"/>
        <v>4.5941352947136966</v>
      </c>
      <c r="I11" s="68">
        <f t="shared" si="1"/>
        <v>1.8846820930122596</v>
      </c>
      <c r="J11" s="68">
        <f>(I11/B11)*100</f>
        <v>144.23587446522393</v>
      </c>
      <c r="K11" s="48">
        <f t="shared" si="2"/>
        <v>101.42654843304216</v>
      </c>
      <c r="L11" s="27">
        <f t="shared" si="3"/>
        <v>104.74070170216973</v>
      </c>
      <c r="M11" s="48">
        <f t="shared" si="4"/>
        <v>161.00545458782503</v>
      </c>
      <c r="N11" s="48">
        <f t="shared" si="5"/>
        <v>153.02632727291899</v>
      </c>
      <c r="O11" s="48">
        <f t="shared" si="6"/>
        <v>176.48702452523</v>
      </c>
      <c r="P11" s="48">
        <f t="shared" si="7"/>
        <v>124.69074450240021</v>
      </c>
      <c r="W11" s="295"/>
      <c r="X11" s="295"/>
      <c r="Y11" s="295"/>
    </row>
    <row r="12" spans="1:1908" ht="15.75" customHeight="1" x14ac:dyDescent="0.3">
      <c r="A12" s="55">
        <v>1892</v>
      </c>
      <c r="B12" s="61">
        <f>TCNAnual!B26</f>
        <v>1.4749999999999996</v>
      </c>
      <c r="C12" s="61">
        <v>12.882653061224447</v>
      </c>
      <c r="D12" s="61">
        <f>(B12/$B$84)*100</f>
        <v>11.809447558046434</v>
      </c>
      <c r="E12" s="64">
        <v>-6.399164677804281</v>
      </c>
      <c r="F12" s="54">
        <f>F13/(1+(E13/100))</f>
        <v>28.49757068052207</v>
      </c>
      <c r="G12" s="178">
        <v>11.899325430337893</v>
      </c>
      <c r="H12" s="61">
        <f t="shared" si="0"/>
        <v>5.1408064041416921</v>
      </c>
      <c r="I12" s="68">
        <f t="shared" si="1"/>
        <v>2.2531279142195793</v>
      </c>
      <c r="J12" s="68">
        <f>(I12/B12)*100</f>
        <v>152.7544348623444</v>
      </c>
      <c r="K12" s="48">
        <f t="shared" si="2"/>
        <v>107.41679310623302</v>
      </c>
      <c r="L12" s="27">
        <f t="shared" si="3"/>
        <v>110.92668002964774</v>
      </c>
      <c r="M12" s="48">
        <f t="shared" si="4"/>
        <v>170.51442518378389</v>
      </c>
      <c r="N12" s="48">
        <f t="shared" si="5"/>
        <v>162.06405118215477</v>
      </c>
      <c r="O12" s="48">
        <f t="shared" si="6"/>
        <v>186.9103355309031</v>
      </c>
      <c r="P12" s="48">
        <f t="shared" si="7"/>
        <v>132.054970926262</v>
      </c>
      <c r="W12" s="295"/>
      <c r="X12" s="295"/>
      <c r="Y12" s="295"/>
    </row>
    <row r="13" spans="1:1908" ht="15.75" customHeight="1" x14ac:dyDescent="0.3">
      <c r="A13" s="55">
        <v>1893</v>
      </c>
      <c r="B13" s="61">
        <f>TCNAnual!B27</f>
        <v>1.6533333333333335</v>
      </c>
      <c r="C13" s="61">
        <v>12.090395480226036</v>
      </c>
      <c r="D13" s="61">
        <f>(B13/$B$84)*100</f>
        <v>13.237256471844145</v>
      </c>
      <c r="E13" s="64">
        <v>2.3904382470119723</v>
      </c>
      <c r="F13" s="54">
        <f>F14/(1+(E14/100))</f>
        <v>29.178787509538541</v>
      </c>
      <c r="G13" s="178">
        <v>4.5739149879805652</v>
      </c>
      <c r="H13" s="61">
        <f t="shared" si="0"/>
        <v>5.3759425187637939</v>
      </c>
      <c r="I13" s="68">
        <f t="shared" si="1"/>
        <v>2.301175881191428</v>
      </c>
      <c r="J13" s="68">
        <f>(I13/B13)*100</f>
        <v>139.18402507206216</v>
      </c>
      <c r="K13" s="48">
        <f t="shared" si="2"/>
        <v>97.874092089904735</v>
      </c>
      <c r="L13" s="27">
        <f t="shared" si="3"/>
        <v>101.07216741903602</v>
      </c>
      <c r="M13" s="48">
        <f t="shared" si="4"/>
        <v>155.36625205883595</v>
      </c>
      <c r="N13" s="48">
        <f t="shared" si="5"/>
        <v>147.66659300821038</v>
      </c>
      <c r="O13" s="48">
        <f t="shared" si="6"/>
        <v>170.30558130900937</v>
      </c>
      <c r="P13" s="48">
        <f t="shared" si="7"/>
        <v>120.32346164518555</v>
      </c>
      <c r="W13" s="295"/>
      <c r="X13" s="295"/>
      <c r="Y13" s="295"/>
    </row>
    <row r="14" spans="1:1908" ht="15.75" customHeight="1" x14ac:dyDescent="0.3">
      <c r="A14" s="55">
        <v>1894</v>
      </c>
      <c r="B14" s="61">
        <f>TCNAnual!B28</f>
        <v>1.9566666666666663</v>
      </c>
      <c r="C14" s="61">
        <v>18.346774193548356</v>
      </c>
      <c r="D14" s="61">
        <f>(B14/$B$84)*100</f>
        <v>15.665866026154255</v>
      </c>
      <c r="E14" s="64">
        <v>-10.319066147859946</v>
      </c>
      <c r="F14" s="54">
        <f>F15/(1+(E15/100))</f>
        <v>26.167809125285764</v>
      </c>
      <c r="G14" s="178">
        <v>1.5538824787276528</v>
      </c>
      <c r="H14" s="61">
        <f t="shared" si="0"/>
        <v>5.4594783476293349</v>
      </c>
      <c r="I14" s="68">
        <f t="shared" si="1"/>
        <v>2.6058308601769786</v>
      </c>
      <c r="J14" s="68">
        <f>(I14/B14)*100</f>
        <v>133.17704566492228</v>
      </c>
      <c r="K14" s="48">
        <f t="shared" si="2"/>
        <v>93.649989105584723</v>
      </c>
      <c r="L14" s="27">
        <f t="shared" si="3"/>
        <v>96.710040170547558</v>
      </c>
      <c r="M14" s="48">
        <f t="shared" si="4"/>
        <v>148.66087135010358</v>
      </c>
      <c r="N14" s="48">
        <f t="shared" si="5"/>
        <v>141.29351834778461</v>
      </c>
      <c r="O14" s="48">
        <f t="shared" si="6"/>
        <v>162.95544095120223</v>
      </c>
      <c r="P14" s="48">
        <f t="shared" si="7"/>
        <v>115.130476631825</v>
      </c>
    </row>
    <row r="15" spans="1:1908" ht="15.75" customHeight="1" x14ac:dyDescent="0.3">
      <c r="A15" s="46">
        <v>1895</v>
      </c>
      <c r="B15" s="61">
        <f>TCNAnual!B29</f>
        <v>1.9058333333333335</v>
      </c>
      <c r="C15" s="61">
        <v>-2.5979557069846448</v>
      </c>
      <c r="D15" s="61">
        <f>(B15/$B$84)*100</f>
        <v>15.258873765679212</v>
      </c>
      <c r="E15" s="64">
        <v>1.8049288441513323</v>
      </c>
      <c r="F15" s="54">
        <f>F16/(1+(E16/100))</f>
        <v>26.640119460070512</v>
      </c>
      <c r="G15" s="178">
        <v>-3.1681274620763533</v>
      </c>
      <c r="H15" s="61">
        <f t="shared" si="0"/>
        <v>5.2865151148119773</v>
      </c>
      <c r="I15" s="68">
        <f t="shared" si="1"/>
        <v>2.4785389526112445</v>
      </c>
      <c r="J15" s="68">
        <f>(I15/B15)*100</f>
        <v>130.05014180732371</v>
      </c>
      <c r="K15" s="48">
        <f t="shared" si="2"/>
        <v>91.451152881697467</v>
      </c>
      <c r="L15" s="27">
        <f t="shared" si="3"/>
        <v>94.439356088557545</v>
      </c>
      <c r="M15" s="48">
        <f t="shared" si="4"/>
        <v>145.17041809836095</v>
      </c>
      <c r="N15" s="48">
        <f t="shared" si="5"/>
        <v>137.9760453901176</v>
      </c>
      <c r="O15" s="48">
        <f t="shared" si="6"/>
        <v>159.12936120613094</v>
      </c>
      <c r="P15" s="48">
        <f t="shared" si="7"/>
        <v>112.42729358920826</v>
      </c>
    </row>
    <row r="16" spans="1:1908" ht="15.75" customHeight="1" x14ac:dyDescent="0.3">
      <c r="A16" s="55">
        <v>1896</v>
      </c>
      <c r="B16" s="61">
        <f>TCNAnual!B30</f>
        <v>1.905</v>
      </c>
      <c r="C16" s="61">
        <v>-4.3725404459993289E-2</v>
      </c>
      <c r="D16" s="61">
        <f>(B16/$B$84)*100</f>
        <v>15.252201761409125</v>
      </c>
      <c r="E16" s="64">
        <v>-4.807364473235598</v>
      </c>
      <c r="F16" s="54">
        <f>F17/(1+(E17/100))</f>
        <v>25.359431821519561</v>
      </c>
      <c r="G16" s="178">
        <v>0.21564221513485915</v>
      </c>
      <c r="H16" s="61">
        <f t="shared" si="0"/>
        <v>5.2979150731089968</v>
      </c>
      <c r="I16" s="68">
        <f t="shared" si="1"/>
        <v>2.6093234157943508</v>
      </c>
      <c r="J16" s="68">
        <f>(I16/B16)*100</f>
        <v>136.97235778448035</v>
      </c>
      <c r="K16" s="48">
        <f t="shared" si="2"/>
        <v>96.318849470179259</v>
      </c>
      <c r="L16" s="27">
        <f t="shared" si="3"/>
        <v>99.466106621110853</v>
      </c>
      <c r="M16" s="48">
        <f t="shared" si="4"/>
        <v>152.89744533267032</v>
      </c>
      <c r="N16" s="48">
        <f t="shared" si="5"/>
        <v>145.32013569706547</v>
      </c>
      <c r="O16" s="48">
        <f t="shared" si="6"/>
        <v>167.59938508513434</v>
      </c>
      <c r="P16" s="48">
        <f t="shared" si="7"/>
        <v>118.4114931997301</v>
      </c>
    </row>
    <row r="17" spans="1:25" ht="15.75" customHeight="1" x14ac:dyDescent="0.3">
      <c r="A17" s="55">
        <v>1897</v>
      </c>
      <c r="B17" s="61">
        <f>TCNAnual!B31</f>
        <v>2.1283333333333334</v>
      </c>
      <c r="C17" s="61">
        <v>11.723534558180226</v>
      </c>
      <c r="D17" s="61">
        <f>(B17/$B$84)*100</f>
        <v>17.0402989057913</v>
      </c>
      <c r="E17" s="64">
        <v>0.39398280802296348</v>
      </c>
      <c r="F17" s="54">
        <f>F18/(1+(E18/100))</f>
        <v>25.459343623108651</v>
      </c>
      <c r="G17" s="178">
        <v>0.14556172359545538</v>
      </c>
      <c r="H17" s="61">
        <f t="shared" si="0"/>
        <v>5.3056268096040373</v>
      </c>
      <c r="I17" s="68">
        <f t="shared" si="1"/>
        <v>2.6028667444437055</v>
      </c>
      <c r="J17" s="68">
        <f>(I17/B17)*100</f>
        <v>122.29600991904645</v>
      </c>
      <c r="K17" s="48">
        <f t="shared" si="2"/>
        <v>85.998453707941138</v>
      </c>
      <c r="L17" s="27">
        <f t="shared" si="3"/>
        <v>88.808487775937095</v>
      </c>
      <c r="M17" s="48">
        <f t="shared" si="4"/>
        <v>136.51475227156945</v>
      </c>
      <c r="N17" s="48">
        <f t="shared" si="5"/>
        <v>129.74933807162049</v>
      </c>
      <c r="O17" s="48">
        <f t="shared" si="6"/>
        <v>149.64140496908391</v>
      </c>
      <c r="P17" s="48">
        <f t="shared" si="7"/>
        <v>105.72390941586094</v>
      </c>
    </row>
    <row r="18" spans="1:25" ht="15.75" customHeight="1" x14ac:dyDescent="0.3">
      <c r="A18" s="55">
        <v>1898</v>
      </c>
      <c r="B18" s="61">
        <f>TCNAnual!B32</f>
        <v>2.1783333333333337</v>
      </c>
      <c r="C18" s="61">
        <v>2.3492560689115205</v>
      </c>
      <c r="D18" s="61">
        <f>(B18/$B$84)*100</f>
        <v>17.440619161996267</v>
      </c>
      <c r="E18" s="64">
        <v>3.8530146271851473</v>
      </c>
      <c r="F18" s="54">
        <f>F19/(1+(E19/100))</f>
        <v>26.440295856892355</v>
      </c>
      <c r="G18" s="178">
        <v>-2.7706807984327453</v>
      </c>
      <c r="H18" s="61">
        <f t="shared" si="0"/>
        <v>5.1586248263538383</v>
      </c>
      <c r="I18" s="68">
        <f t="shared" si="1"/>
        <v>2.4368571528054122</v>
      </c>
      <c r="J18" s="68">
        <f>(I18/B18)*100</f>
        <v>111.86796416857285</v>
      </c>
      <c r="K18" s="48">
        <f t="shared" si="2"/>
        <v>78.665460502929562</v>
      </c>
      <c r="L18" s="27">
        <f t="shared" si="3"/>
        <v>81.235886068237249</v>
      </c>
      <c r="M18" s="48">
        <f t="shared" si="4"/>
        <v>124.87429005824922</v>
      </c>
      <c r="N18" s="48">
        <f t="shared" si="5"/>
        <v>118.68575525808338</v>
      </c>
      <c r="O18" s="48">
        <f t="shared" si="6"/>
        <v>136.88164757212792</v>
      </c>
      <c r="P18" s="48">
        <f t="shared" si="7"/>
        <v>96.708948379623379</v>
      </c>
    </row>
    <row r="19" spans="1:25" ht="15.75" customHeight="1" x14ac:dyDescent="0.3">
      <c r="A19" s="55">
        <v>1899</v>
      </c>
      <c r="B19" s="61">
        <f>TCNAnual!B33</f>
        <v>2.0991666666666666</v>
      </c>
      <c r="C19" s="61">
        <v>-3.6342769701606881</v>
      </c>
      <c r="D19" s="61">
        <f>(B19/$B$84)*100</f>
        <v>16.806778756338403</v>
      </c>
      <c r="E19" s="64">
        <v>7.935417382342802</v>
      </c>
      <c r="F19" s="54">
        <f>F20/(1+(E20/100))</f>
        <v>28.538443690263055</v>
      </c>
      <c r="G19" s="178">
        <v>3.8394399153187431</v>
      </c>
      <c r="H19" s="61">
        <f t="shared" si="0"/>
        <v>5.35668712701841</v>
      </c>
      <c r="I19" s="68">
        <f t="shared" si="1"/>
        <v>2.3443822985794793</v>
      </c>
      <c r="J19" s="68">
        <f>(I19/B19)*100</f>
        <v>111.68157039679933</v>
      </c>
      <c r="K19" s="48">
        <f t="shared" si="2"/>
        <v>78.534388555742368</v>
      </c>
      <c r="L19" s="27">
        <f t="shared" si="3"/>
        <v>81.100531292451706</v>
      </c>
      <c r="M19" s="48">
        <f t="shared" si="4"/>
        <v>124.66622521953967</v>
      </c>
      <c r="N19" s="48">
        <f t="shared" si="5"/>
        <v>118.48800172119942</v>
      </c>
      <c r="O19" s="48">
        <f t="shared" si="6"/>
        <v>136.65357614196321</v>
      </c>
      <c r="P19" s="48">
        <f t="shared" si="7"/>
        <v>96.547812474570478</v>
      </c>
    </row>
    <row r="20" spans="1:25" ht="15.75" customHeight="1" x14ac:dyDescent="0.3">
      <c r="A20" s="46">
        <v>1900</v>
      </c>
      <c r="B20" s="61">
        <f>TCNAnual!B34</f>
        <v>2.0608333333333331</v>
      </c>
      <c r="C20" s="61">
        <v>-1.8261214767765099</v>
      </c>
      <c r="D20" s="61">
        <f>(B20/$B$84)*100</f>
        <v>16.499866559914597</v>
      </c>
      <c r="E20" s="64">
        <v>7.2246976448122391</v>
      </c>
      <c r="F20" s="54">
        <f>F21/(1+(E21/100))</f>
        <v>30.600259959419557</v>
      </c>
      <c r="G20" s="178">
        <v>7.6140316364579297</v>
      </c>
      <c r="H20" s="61">
        <f t="shared" si="0"/>
        <v>5.7645469795356608</v>
      </c>
      <c r="I20" s="68">
        <f t="shared" si="1"/>
        <v>2.3528947750732159</v>
      </c>
      <c r="J20" s="68">
        <f>(I20/B20)*100</f>
        <v>114.17200687779456</v>
      </c>
      <c r="K20" s="48">
        <f t="shared" si="2"/>
        <v>80.285661443265084</v>
      </c>
      <c r="L20" s="27">
        <f t="shared" si="3"/>
        <v>82.909027726028057</v>
      </c>
      <c r="M20" s="48">
        <f t="shared" si="4"/>
        <v>127.4462122320039</v>
      </c>
      <c r="N20" s="48">
        <f t="shared" si="5"/>
        <v>121.13021780929947</v>
      </c>
      <c r="O20" s="48">
        <f t="shared" si="6"/>
        <v>139.70087436738427</v>
      </c>
      <c r="P20" s="48">
        <f t="shared" si="7"/>
        <v>98.700774628421499</v>
      </c>
      <c r="W20" s="295" t="s">
        <v>340</v>
      </c>
      <c r="X20" s="295"/>
      <c r="Y20" s="295"/>
    </row>
    <row r="21" spans="1:25" ht="15.75" customHeight="1" x14ac:dyDescent="0.3">
      <c r="A21" s="55">
        <v>1901</v>
      </c>
      <c r="B21" s="61">
        <f>TCNAnual!B35</f>
        <v>2.1374999999999997</v>
      </c>
      <c r="C21" s="61">
        <v>3.7201779215527697</v>
      </c>
      <c r="D21" s="61">
        <f>(B21/$B$84)*100</f>
        <v>17.113690952762205</v>
      </c>
      <c r="E21" s="64">
        <v>-1.5434847135649021</v>
      </c>
      <c r="F21" s="54">
        <f>F22/(1+(E22/100))</f>
        <v>30.127949624634795</v>
      </c>
      <c r="G21" s="178">
        <v>2.7162894273274674</v>
      </c>
      <c r="H21" s="61">
        <f t="shared" si="0"/>
        <v>5.9211287596741125</v>
      </c>
      <c r="I21" s="68">
        <f t="shared" si="1"/>
        <v>2.4546940342683916</v>
      </c>
      <c r="J21" s="68">
        <f>(I21/B21)*100</f>
        <v>114.83948698331659</v>
      </c>
      <c r="K21" s="48">
        <f t="shared" si="2"/>
        <v>80.755032905128033</v>
      </c>
      <c r="L21" s="27">
        <f t="shared" si="3"/>
        <v>83.393736089213192</v>
      </c>
      <c r="M21" s="48">
        <f t="shared" si="4"/>
        <v>128.19129689430693</v>
      </c>
      <c r="N21" s="48">
        <f t="shared" si="5"/>
        <v>121.83837747799828</v>
      </c>
      <c r="O21" s="48">
        <f t="shared" si="6"/>
        <v>140.51760306397335</v>
      </c>
      <c r="P21" s="48">
        <f t="shared" si="7"/>
        <v>99.277805769991957</v>
      </c>
      <c r="W21" s="295"/>
      <c r="X21" s="295"/>
      <c r="Y21" s="295"/>
    </row>
    <row r="22" spans="1:25" ht="15.75" customHeight="1" x14ac:dyDescent="0.3">
      <c r="A22" s="55">
        <v>1902</v>
      </c>
      <c r="B22" s="61">
        <f>TCNAnual!B36</f>
        <v>2.4158333333333331</v>
      </c>
      <c r="C22" s="61">
        <v>13.021442495126712</v>
      </c>
      <c r="D22" s="61">
        <f>(B22/$B$84)*100</f>
        <v>19.342140378969841</v>
      </c>
      <c r="E22" s="64">
        <v>6.3762435936086881</v>
      </c>
      <c r="F22" s="54">
        <f>F23/(1+(E23/100))</f>
        <v>32.048981082461225</v>
      </c>
      <c r="G22" s="178">
        <v>14.256129820332131</v>
      </c>
      <c r="H22" s="61">
        <f t="shared" si="0"/>
        <v>6.7652525624822752</v>
      </c>
      <c r="I22" s="68">
        <f t="shared" si="1"/>
        <v>2.6365270174422197</v>
      </c>
      <c r="J22" s="68">
        <f>(I22/B22)*100</f>
        <v>109.13530255021261</v>
      </c>
      <c r="K22" s="48">
        <f t="shared" si="2"/>
        <v>76.743855097801614</v>
      </c>
      <c r="L22" s="27">
        <f t="shared" si="3"/>
        <v>79.251491433526269</v>
      </c>
      <c r="M22" s="48">
        <f t="shared" si="4"/>
        <v>121.82391560924297</v>
      </c>
      <c r="N22" s="48">
        <f t="shared" si="5"/>
        <v>115.78655162592347</v>
      </c>
      <c r="O22" s="48">
        <f t="shared" si="6"/>
        <v>133.53796265430273</v>
      </c>
      <c r="P22" s="48">
        <f t="shared" si="7"/>
        <v>94.346584557656016</v>
      </c>
      <c r="W22" s="295"/>
      <c r="X22" s="295"/>
      <c r="Y22" s="295"/>
    </row>
    <row r="23" spans="1:25" ht="15.75" customHeight="1" x14ac:dyDescent="0.3">
      <c r="A23" s="55">
        <v>1903</v>
      </c>
      <c r="B23" s="61">
        <f>TCNAnual!B37</f>
        <v>2.3733333333333335</v>
      </c>
      <c r="C23" s="61">
        <v>-1.7592273197654218</v>
      </c>
      <c r="D23" s="61">
        <f>(B23/$B$84)*100</f>
        <v>19.001868161195624</v>
      </c>
      <c r="E23" s="64">
        <v>1.3178404421142043</v>
      </c>
      <c r="F23" s="54">
        <f>F24/(1+(E24/100))</f>
        <v>32.471335516451433</v>
      </c>
      <c r="G23" s="178">
        <v>0.82837723024640209</v>
      </c>
      <c r="H23" s="61">
        <f t="shared" si="0"/>
        <v>6.8212943742785397</v>
      </c>
      <c r="I23" s="68">
        <f t="shared" si="1"/>
        <v>2.6237900406521271</v>
      </c>
      <c r="J23" s="68">
        <f>(I23/B23)*100</f>
        <v>110.55295115107275</v>
      </c>
      <c r="K23" s="48">
        <f t="shared" si="2"/>
        <v>77.740744429317004</v>
      </c>
      <c r="L23" s="27">
        <f t="shared" si="3"/>
        <v>80.280954524950104</v>
      </c>
      <c r="M23" s="48">
        <f t="shared" si="4"/>
        <v>123.40638708711592</v>
      </c>
      <c r="N23" s="48">
        <f t="shared" si="5"/>
        <v>117.29059879558599</v>
      </c>
      <c r="O23" s="48">
        <f t="shared" si="6"/>
        <v>135.27259756614973</v>
      </c>
      <c r="P23" s="48">
        <f t="shared" si="7"/>
        <v>95.572130283637364</v>
      </c>
      <c r="W23" s="295"/>
      <c r="X23" s="295"/>
      <c r="Y23" s="295"/>
    </row>
    <row r="24" spans="1:25" ht="15.75" customHeight="1" x14ac:dyDescent="0.3">
      <c r="A24" s="55">
        <v>1904</v>
      </c>
      <c r="B24" s="61">
        <f>TCNAnual!B38</f>
        <v>2.1608333333333332</v>
      </c>
      <c r="C24" s="61">
        <v>-8.9536516853932717</v>
      </c>
      <c r="D24" s="61">
        <f>(B24/$B$84)*100</f>
        <v>17.300507072324525</v>
      </c>
      <c r="E24" s="64">
        <v>0.18181818181817189</v>
      </c>
      <c r="F24" s="54">
        <f>F25/(1+(E25/100))</f>
        <v>32.530374308299521</v>
      </c>
      <c r="G24" s="178">
        <v>-1.1284319921354036</v>
      </c>
      <c r="H24" s="61">
        <f t="shared" si="0"/>
        <v>6.7443207062814485</v>
      </c>
      <c r="I24" s="68">
        <f t="shared" si="1"/>
        <v>2.5894742194824327</v>
      </c>
      <c r="J24" s="68">
        <f>(I24/B24)*100</f>
        <v>119.83683237095717</v>
      </c>
      <c r="K24" s="48">
        <f t="shared" si="2"/>
        <v>84.269162076358413</v>
      </c>
      <c r="L24" s="27">
        <f t="shared" si="3"/>
        <v>87.022690844680611</v>
      </c>
      <c r="M24" s="48">
        <f t="shared" si="4"/>
        <v>133.76965851101716</v>
      </c>
      <c r="N24" s="48">
        <f t="shared" si="5"/>
        <v>127.14028599153717</v>
      </c>
      <c r="O24" s="48">
        <f t="shared" si="6"/>
        <v>146.63235517581509</v>
      </c>
      <c r="P24" s="48">
        <f t="shared" si="7"/>
        <v>103.59797035616624</v>
      </c>
      <c r="W24" s="295"/>
      <c r="X24" s="295"/>
      <c r="Y24" s="295"/>
    </row>
    <row r="25" spans="1:25" ht="15.75" customHeight="1" x14ac:dyDescent="0.3">
      <c r="A25" s="46">
        <v>1905</v>
      </c>
      <c r="B25" s="61">
        <f>TCNAnual!B39</f>
        <v>2.0191666666666661</v>
      </c>
      <c r="C25" s="61">
        <v>-6.5561126108754531</v>
      </c>
      <c r="D25" s="61">
        <f>(B25/$B$84)*100</f>
        <v>16.166266346410456</v>
      </c>
      <c r="E25" s="64">
        <v>0.65614965796449987</v>
      </c>
      <c r="F25" s="54">
        <f>F26/(1+(E26/100))</f>
        <v>32.743822248058002</v>
      </c>
      <c r="G25" s="178">
        <v>0.1910470657585428</v>
      </c>
      <c r="H25" s="61">
        <f t="shared" si="0"/>
        <v>6.7572055330961449</v>
      </c>
      <c r="I25" s="68">
        <f t="shared" si="1"/>
        <v>2.5775090173956818</v>
      </c>
      <c r="J25" s="68">
        <f>(I25/B25)*100</f>
        <v>127.65211807159798</v>
      </c>
      <c r="K25" s="48">
        <f t="shared" si="2"/>
        <v>89.764864560730473</v>
      </c>
      <c r="L25" s="27">
        <f t="shared" si="3"/>
        <v>92.697967618389328</v>
      </c>
      <c r="M25" s="48">
        <f t="shared" si="4"/>
        <v>142.49358819654617</v>
      </c>
      <c r="N25" s="48">
        <f t="shared" si="5"/>
        <v>135.43187414040631</v>
      </c>
      <c r="O25" s="48">
        <f t="shared" si="6"/>
        <v>156.19513922128661</v>
      </c>
      <c r="P25" s="48">
        <f t="shared" si="7"/>
        <v>110.35422150467522</v>
      </c>
      <c r="W25" s="295"/>
      <c r="X25" s="295"/>
      <c r="Y25" s="295"/>
    </row>
    <row r="26" spans="1:25" ht="15.75" customHeight="1" x14ac:dyDescent="0.3">
      <c r="A26" s="55">
        <v>1906</v>
      </c>
      <c r="B26" s="61">
        <f>TCNAnual!B40</f>
        <v>1.9883333333333333</v>
      </c>
      <c r="C26" s="61">
        <v>-1.5270326042096327</v>
      </c>
      <c r="D26" s="61">
        <f>(B26/$B$84)*100</f>
        <v>15.919402188417401</v>
      </c>
      <c r="E26" s="64">
        <v>2.5658807212205037</v>
      </c>
      <c r="F26" s="54">
        <f>F27/(1+(E27/100))</f>
        <v>33.583989670511635</v>
      </c>
      <c r="G26" s="178">
        <v>-1.7062209368265524</v>
      </c>
      <c r="H26" s="61">
        <f t="shared" si="0"/>
        <v>6.6419126775460562</v>
      </c>
      <c r="I26" s="68">
        <f t="shared" si="1"/>
        <v>2.4701499183520452</v>
      </c>
      <c r="J26" s="68">
        <f>(I26/B26)*100</f>
        <v>124.23218365559323</v>
      </c>
      <c r="K26" s="48">
        <f t="shared" si="2"/>
        <v>87.359969488898898</v>
      </c>
      <c r="L26" s="27">
        <f t="shared" si="3"/>
        <v>90.214491632710718</v>
      </c>
      <c r="M26" s="48">
        <f t="shared" si="4"/>
        <v>138.67603519628929</v>
      </c>
      <c r="N26" s="48">
        <f t="shared" si="5"/>
        <v>131.80351188215519</v>
      </c>
      <c r="O26" s="48">
        <f t="shared" si="6"/>
        <v>152.01050726762077</v>
      </c>
      <c r="P26" s="48">
        <f t="shared" si="7"/>
        <v>107.39771591920916</v>
      </c>
      <c r="W26" s="295"/>
      <c r="X26" s="295"/>
      <c r="Y26" s="295"/>
    </row>
    <row r="27" spans="1:25" ht="15.75" customHeight="1" x14ac:dyDescent="0.3">
      <c r="A27" s="55">
        <v>1907</v>
      </c>
      <c r="B27" s="61">
        <f>TCNAnual!B41</f>
        <v>2.0116666666666663</v>
      </c>
      <c r="C27" s="61">
        <v>1.1735121542330029</v>
      </c>
      <c r="D27" s="61">
        <f>(B27/$B$84)*100</f>
        <v>16.106218307979713</v>
      </c>
      <c r="E27" s="64">
        <v>5.8553076402974469</v>
      </c>
      <c r="F27" s="54">
        <f>F28/(1+(E28/100))</f>
        <v>35.550435583605811</v>
      </c>
      <c r="G27" s="178">
        <v>4.71496051635234</v>
      </c>
      <c r="H27" s="61">
        <f t="shared" si="0"/>
        <v>6.9550762378229534</v>
      </c>
      <c r="I27" s="68">
        <f t="shared" si="1"/>
        <v>2.4435397424629177</v>
      </c>
      <c r="J27" s="68">
        <f>(I27/B27)*100</f>
        <v>121.46842133204233</v>
      </c>
      <c r="K27" s="48">
        <f t="shared" si="2"/>
        <v>85.416494093430344</v>
      </c>
      <c r="L27" s="27">
        <f t="shared" si="3"/>
        <v>88.207512396927484</v>
      </c>
      <c r="M27" s="48">
        <f t="shared" si="4"/>
        <v>135.59094411942752</v>
      </c>
      <c r="N27" s="48">
        <f t="shared" si="5"/>
        <v>128.87131211287911</v>
      </c>
      <c r="O27" s="48">
        <f t="shared" si="6"/>
        <v>148.6287675250851</v>
      </c>
      <c r="P27" s="48">
        <f t="shared" si="7"/>
        <v>105.00846578966296</v>
      </c>
      <c r="W27" s="295"/>
      <c r="X27" s="295"/>
      <c r="Y27" s="295"/>
    </row>
    <row r="28" spans="1:25" ht="15.75" customHeight="1" x14ac:dyDescent="0.3">
      <c r="A28" s="55">
        <v>1908</v>
      </c>
      <c r="B28" s="61">
        <f>TCNAnual!B42</f>
        <v>2.191666666666666</v>
      </c>
      <c r="C28" s="61">
        <v>8.9478044739022202</v>
      </c>
      <c r="D28" s="61">
        <f>(B28/$B$84)*100</f>
        <v>17.547371230317584</v>
      </c>
      <c r="E28" s="64">
        <v>-3.6407766990291024</v>
      </c>
      <c r="F28" s="54">
        <f>F29/(1+(E29/100))</f>
        <v>34.256123608474539</v>
      </c>
      <c r="G28" s="178">
        <v>0.34985503054341116</v>
      </c>
      <c r="H28" s="61">
        <f t="shared" si="0"/>
        <v>6.9794089219191067</v>
      </c>
      <c r="I28" s="68">
        <f t="shared" si="1"/>
        <v>2.5447367726453489</v>
      </c>
      <c r="J28" s="68">
        <f>(I28/B28)*100</f>
        <v>116.10966263020607</v>
      </c>
      <c r="K28" s="48">
        <f t="shared" si="2"/>
        <v>81.648219376561443</v>
      </c>
      <c r="L28" s="27">
        <f t="shared" si="3"/>
        <v>84.316107787887134</v>
      </c>
      <c r="M28" s="48">
        <f t="shared" si="4"/>
        <v>129.60914947912369</v>
      </c>
      <c r="N28" s="48">
        <f t="shared" si="5"/>
        <v>123.18596395712949</v>
      </c>
      <c r="O28" s="48">
        <f t="shared" si="6"/>
        <v>142.07179006062088</v>
      </c>
      <c r="P28" s="48">
        <f t="shared" si="7"/>
        <v>100.37586232247367</v>
      </c>
      <c r="W28" s="295"/>
      <c r="X28" s="295"/>
      <c r="Y28" s="295"/>
    </row>
    <row r="29" spans="1:25" ht="15.75" customHeight="1" x14ac:dyDescent="0.3">
      <c r="A29" s="55">
        <v>1909</v>
      </c>
      <c r="B29" s="61">
        <f>TCNAnual!B43</f>
        <v>2.2783333333333333</v>
      </c>
      <c r="C29" s="61">
        <v>3.9543726235741872</v>
      </c>
      <c r="D29" s="61">
        <f>(B29/$B$84)*100</f>
        <v>18.241259674406191</v>
      </c>
      <c r="E29" s="64">
        <v>7.8748508550974039</v>
      </c>
      <c r="F29" s="54">
        <f>F30/(1+(E30/100))</f>
        <v>36.953742251379722</v>
      </c>
      <c r="G29" s="178">
        <v>8.5607812725189358</v>
      </c>
      <c r="H29" s="61">
        <f t="shared" si="0"/>
        <v>7.5769008538392733</v>
      </c>
      <c r="I29" s="68">
        <f t="shared" si="1"/>
        <v>2.5609176743370066</v>
      </c>
      <c r="J29" s="68">
        <f>(I29/B29)*100</f>
        <v>112.40311664975889</v>
      </c>
      <c r="K29" s="48">
        <f t="shared" si="2"/>
        <v>79.041779288067616</v>
      </c>
      <c r="L29" s="27">
        <f t="shared" si="3"/>
        <v>81.624501221054842</v>
      </c>
      <c r="M29" s="48">
        <f t="shared" si="4"/>
        <v>125.47166202847937</v>
      </c>
      <c r="N29" s="48">
        <f t="shared" si="5"/>
        <v>119.25352259773115</v>
      </c>
      <c r="O29" s="48">
        <f t="shared" si="6"/>
        <v>137.53646017975413</v>
      </c>
      <c r="P29" s="48">
        <f t="shared" si="7"/>
        <v>97.171583362416669</v>
      </c>
      <c r="W29" s="295"/>
      <c r="X29" s="295"/>
      <c r="Y29" s="295"/>
    </row>
    <row r="30" spans="1:25" ht="15.75" customHeight="1" x14ac:dyDescent="0.3">
      <c r="A30" s="46">
        <v>1910</v>
      </c>
      <c r="B30" s="61">
        <f>TCNAnual!B44</f>
        <v>2.2524999999999995</v>
      </c>
      <c r="C30" s="61">
        <v>-1.1338697878566451</v>
      </c>
      <c r="D30" s="61">
        <f>(B30/$B$84)*100</f>
        <v>18.034427542033622</v>
      </c>
      <c r="E30" s="64">
        <v>3.7728892712302065</v>
      </c>
      <c r="F30" s="54">
        <f>F31/(1+(E31/100))</f>
        <v>38.347966028100089</v>
      </c>
      <c r="G30" s="178">
        <v>16.528115813762344</v>
      </c>
      <c r="H30" s="61">
        <f t="shared" si="0"/>
        <v>8.8292198020557766</v>
      </c>
      <c r="I30" s="68">
        <f t="shared" si="1"/>
        <v>2.8756924225621101</v>
      </c>
      <c r="J30" s="68">
        <f>(I30/B30)*100</f>
        <v>127.66670022473299</v>
      </c>
      <c r="K30" s="48">
        <f t="shared" si="2"/>
        <v>89.775118718835657</v>
      </c>
      <c r="L30" s="27">
        <f t="shared" si="3"/>
        <v>92.708556835235356</v>
      </c>
      <c r="M30" s="48">
        <f t="shared" si="4"/>
        <v>142.50986574332902</v>
      </c>
      <c r="N30" s="48">
        <f t="shared" si="5"/>
        <v>135.44734500260515</v>
      </c>
      <c r="O30" s="48">
        <f t="shared" si="6"/>
        <v>156.21298194472493</v>
      </c>
      <c r="P30" s="48">
        <f t="shared" si="7"/>
        <v>110.36682765787805</v>
      </c>
    </row>
    <row r="31" spans="1:25" ht="15.75" customHeight="1" x14ac:dyDescent="0.3">
      <c r="A31" s="55">
        <v>1911</v>
      </c>
      <c r="B31" s="61">
        <f>TCNAnual!B45</f>
        <v>2.2091666666666665</v>
      </c>
      <c r="C31" s="61">
        <f>((B31/B30)-1)*100</f>
        <v>-1.9237883832778246</v>
      </c>
      <c r="D31" s="61">
        <f>(B31/$B$84)*100</f>
        <v>17.687483319989322</v>
      </c>
      <c r="E31" s="64">
        <v>-7.9346281383230739</v>
      </c>
      <c r="F31" s="54">
        <f>F32/(1+(E32/100))</f>
        <v>35.305197525159883</v>
      </c>
      <c r="G31" s="178">
        <v>0.28861281397500882</v>
      </c>
      <c r="H31" s="61">
        <f t="shared" si="0"/>
        <v>8.8547020617785286</v>
      </c>
      <c r="I31" s="68">
        <f t="shared" si="1"/>
        <v>3.1325480808540807</v>
      </c>
      <c r="J31" s="68">
        <f>(I31/B31)*100</f>
        <v>141.79772527442088</v>
      </c>
      <c r="K31" s="48">
        <f t="shared" si="2"/>
        <v>99.712043925028155</v>
      </c>
      <c r="L31" s="27">
        <f t="shared" si="3"/>
        <v>102.97017506969274</v>
      </c>
      <c r="M31" s="48">
        <f t="shared" si="4"/>
        <v>158.28383404596164</v>
      </c>
      <c r="N31" s="48">
        <f t="shared" si="5"/>
        <v>150.43958512298329</v>
      </c>
      <c r="O31" s="48">
        <f t="shared" si="6"/>
        <v>173.50370503118017</v>
      </c>
      <c r="P31" s="48">
        <f t="shared" si="7"/>
        <v>122.58298428715324</v>
      </c>
    </row>
    <row r="32" spans="1:25" ht="15.75" customHeight="1" x14ac:dyDescent="0.3">
      <c r="A32" s="55">
        <v>1912</v>
      </c>
      <c r="B32" s="61">
        <f>TCNAnual!B46</f>
        <v>2.0841666666666661</v>
      </c>
      <c r="C32" s="61">
        <f>((B32/B31)-1)*100</f>
        <v>-5.6582421727650161</v>
      </c>
      <c r="D32" s="61">
        <f>(B32/$B$84)*100</f>
        <v>16.68668267947691</v>
      </c>
      <c r="E32" s="64">
        <v>6.6503730383328907</v>
      </c>
      <c r="F32" s="54">
        <f>F33/(1+(E33/100))</f>
        <v>37.65312486250329</v>
      </c>
      <c r="G32" s="178">
        <v>1.8078350337008331</v>
      </c>
      <c r="H32" s="61">
        <f t="shared" si="0"/>
        <v>9.0147804677811916</v>
      </c>
      <c r="I32" s="68">
        <f t="shared" si="1"/>
        <v>2.9903124495973499</v>
      </c>
      <c r="J32" s="68">
        <f>(I32/B32)*100</f>
        <v>143.47760653805761</v>
      </c>
      <c r="K32" s="48">
        <f t="shared" si="2"/>
        <v>100.89333504958186</v>
      </c>
      <c r="L32" s="27">
        <f t="shared" si="3"/>
        <v>104.19006535691848</v>
      </c>
      <c r="M32" s="48">
        <f t="shared" si="4"/>
        <v>160.15902666020003</v>
      </c>
      <c r="N32" s="48">
        <f t="shared" si="5"/>
        <v>152.22184672039816</v>
      </c>
      <c r="O32" s="48">
        <f t="shared" si="6"/>
        <v>175.55920784470811</v>
      </c>
      <c r="P32" s="48">
        <f t="shared" si="7"/>
        <v>124.03522802481643</v>
      </c>
    </row>
    <row r="33" spans="1:34" ht="15.75" customHeight="1" x14ac:dyDescent="0.3">
      <c r="A33" s="55">
        <v>1913</v>
      </c>
      <c r="B33" s="61">
        <f>TCNAnual!B47</f>
        <v>2.1349999999999993</v>
      </c>
      <c r="C33" s="61">
        <f>((B33/B32)-1)*100</f>
        <v>2.4390243902439046</v>
      </c>
      <c r="D33" s="61">
        <f>(B33/$B$84)*100</f>
        <v>17.093674939951956</v>
      </c>
      <c r="E33" s="64">
        <v>0.86794161091592326</v>
      </c>
      <c r="F33" s="54">
        <f>F34/(1+(E34/100))</f>
        <v>37.979932000995085</v>
      </c>
      <c r="G33" s="178">
        <v>2.3062284724587379</v>
      </c>
      <c r="H33" s="61">
        <f t="shared" si="0"/>
        <v>9.2226819016588113</v>
      </c>
      <c r="I33" s="68">
        <f t="shared" si="1"/>
        <v>3.0329516374252727</v>
      </c>
      <c r="J33" s="68">
        <f>(I33/B33)*100</f>
        <v>142.0586247037599</v>
      </c>
      <c r="K33" s="48">
        <f t="shared" si="2"/>
        <v>99.895508189408417</v>
      </c>
      <c r="L33" s="27">
        <f t="shared" si="3"/>
        <v>103.15963410271058</v>
      </c>
      <c r="M33" s="48">
        <f t="shared" si="4"/>
        <v>158.57506694053919</v>
      </c>
      <c r="N33" s="48">
        <f t="shared" si="5"/>
        <v>150.71638506340989</v>
      </c>
      <c r="O33" s="48">
        <f t="shared" si="6"/>
        <v>173.82294158834804</v>
      </c>
      <c r="P33" s="48">
        <f t="shared" si="7"/>
        <v>122.80852972933363</v>
      </c>
    </row>
    <row r="34" spans="1:34" ht="15.75" customHeight="1" x14ac:dyDescent="0.3">
      <c r="A34" s="55">
        <v>1914</v>
      </c>
      <c r="B34" s="61">
        <f>TCNAnual!B48</f>
        <v>3.7566666666666664</v>
      </c>
      <c r="C34" s="61">
        <f>((B34/B33)-1)*100</f>
        <v>75.956284153005498</v>
      </c>
      <c r="D34" s="61">
        <f>(B34/$B$84)*100</f>
        <v>30.077395249532955</v>
      </c>
      <c r="E34" s="64">
        <v>-2.3362445414847222</v>
      </c>
      <c r="F34" s="54">
        <f>F35/(1+(E35/100))</f>
        <v>37.092627912762225</v>
      </c>
      <c r="G34" s="178">
        <v>76.184679594740061</v>
      </c>
      <c r="H34" s="61">
        <f t="shared" si="0"/>
        <v>16.248952558479658</v>
      </c>
      <c r="I34" s="68">
        <f t="shared" si="1"/>
        <v>5.4714219206233006</v>
      </c>
      <c r="J34" s="68">
        <f>(I34/B34)*100</f>
        <v>145.64565893407192</v>
      </c>
      <c r="K34" s="48">
        <f t="shared" si="2"/>
        <v>102.41790771338705</v>
      </c>
      <c r="L34" s="27">
        <f t="shared" si="3"/>
        <v>105.76445404577662</v>
      </c>
      <c r="M34" s="48">
        <f t="shared" si="4"/>
        <v>162.57914761058584</v>
      </c>
      <c r="N34" s="48">
        <f t="shared" si="5"/>
        <v>154.52203103118356</v>
      </c>
      <c r="O34" s="48">
        <f t="shared" si="6"/>
        <v>178.21203688468191</v>
      </c>
      <c r="P34" s="48">
        <f t="shared" si="7"/>
        <v>125.90949174999264</v>
      </c>
    </row>
    <row r="35" spans="1:34" ht="15.75" customHeight="1" x14ac:dyDescent="0.3">
      <c r="A35" s="46">
        <v>1915</v>
      </c>
      <c r="B35" s="61">
        <f>TCNAnual!B49</f>
        <v>12.053333333333333</v>
      </c>
      <c r="C35" s="61">
        <f>((B35/B34)-1)*100</f>
        <v>220.85181898846494</v>
      </c>
      <c r="D35" s="61">
        <f>(B35/$B$84)*100</f>
        <v>96.50386976247664</v>
      </c>
      <c r="E35" s="64">
        <v>1.9226469930695211</v>
      </c>
      <c r="F35" s="54">
        <f>F36/(1+(E36/100))</f>
        <v>37.805788207977415</v>
      </c>
      <c r="G35" s="178">
        <v>220.85181898846506</v>
      </c>
      <c r="H35" s="61">
        <f t="shared" si="0"/>
        <v>52.135059850454716</v>
      </c>
      <c r="I35" s="68">
        <f t="shared" si="1"/>
        <v>17.224000038035882</v>
      </c>
      <c r="J35" s="68">
        <f>(I35/B35)*100</f>
        <v>142.89823040405875</v>
      </c>
      <c r="K35" s="48">
        <f t="shared" si="2"/>
        <v>100.48591822811591</v>
      </c>
      <c r="L35" s="27">
        <f t="shared" si="3"/>
        <v>103.76933602692671</v>
      </c>
      <c r="M35" s="48">
        <f t="shared" si="4"/>
        <v>159.51228937533463</v>
      </c>
      <c r="N35" s="48">
        <f t="shared" si="5"/>
        <v>151.60716051820228</v>
      </c>
      <c r="O35" s="48">
        <f t="shared" si="6"/>
        <v>174.8502831728849</v>
      </c>
      <c r="P35" s="48">
        <f t="shared" si="7"/>
        <v>123.53436205258109</v>
      </c>
    </row>
    <row r="36" spans="1:34" ht="15.75" customHeight="1" x14ac:dyDescent="0.3">
      <c r="A36" s="55">
        <v>1916</v>
      </c>
      <c r="B36" s="61">
        <f>TCNAnual!B50</f>
        <v>288.30583333333334</v>
      </c>
      <c r="C36" s="61">
        <f>((B36/B35)-1)*100</f>
        <v>2291.9178650442477</v>
      </c>
      <c r="D36" s="61">
        <f>(B36/$B$84)*100</f>
        <v>2308.2933013077127</v>
      </c>
      <c r="E36" s="64">
        <v>23.141039701688992</v>
      </c>
      <c r="F36" s="54">
        <f>F37/(1+(E37/100))</f>
        <v>46.554440666721923</v>
      </c>
      <c r="G36" s="178">
        <v>2291.9178650442473</v>
      </c>
      <c r="H36" s="61">
        <f t="shared" si="0"/>
        <v>1247.0278105145369</v>
      </c>
      <c r="I36" s="68">
        <f t="shared" si="1"/>
        <v>334.56265675768645</v>
      </c>
      <c r="J36" s="68">
        <f>(I36/B36)*100</f>
        <v>116.0443591756508</v>
      </c>
      <c r="K36" s="48">
        <f t="shared" si="2"/>
        <v>81.602298040965479</v>
      </c>
      <c r="L36" s="27">
        <f t="shared" si="3"/>
        <v>84.268685954178608</v>
      </c>
      <c r="M36" s="48">
        <f t="shared" si="4"/>
        <v>129.53625352015504</v>
      </c>
      <c r="N36" s="48">
        <f t="shared" si="5"/>
        <v>123.11668058469611</v>
      </c>
      <c r="O36" s="48">
        <f t="shared" si="6"/>
        <v>141.99188474976523</v>
      </c>
      <c r="P36" s="48">
        <f t="shared" si="7"/>
        <v>100.31940801526842</v>
      </c>
    </row>
    <row r="37" spans="1:34" ht="15.75" customHeight="1" x14ac:dyDescent="0.3">
      <c r="A37" s="55">
        <v>1917</v>
      </c>
      <c r="B37" s="61">
        <f>TCNAnual!B51</f>
        <v>1.906666666666667</v>
      </c>
      <c r="C37" s="61">
        <f>((B37/B36)-1)*100</f>
        <v>-99.338665248419645</v>
      </c>
      <c r="D37" s="61">
        <f>(B37/$B$84)*100</f>
        <v>15.265545769949295</v>
      </c>
      <c r="E37" s="64">
        <v>37.495546847167738</v>
      </c>
      <c r="F37" s="54">
        <f>F38/(1+(E38/100))</f>
        <v>64.010282776349555</v>
      </c>
      <c r="G37" s="178">
        <v>-98.835421673421536</v>
      </c>
      <c r="H37" s="61">
        <f t="shared" si="0"/>
        <v>14.522615607658318</v>
      </c>
      <c r="I37" s="68">
        <f t="shared" si="1"/>
        <v>2.8337239123503952</v>
      </c>
      <c r="J37" s="68">
        <f>(I37/B37)*100</f>
        <v>148.62188351488084</v>
      </c>
      <c r="K37" s="48">
        <f t="shared" si="2"/>
        <v>104.51078639362001</v>
      </c>
      <c r="L37" s="27">
        <f t="shared" si="3"/>
        <v>107.92571837875178</v>
      </c>
      <c r="M37" s="48">
        <f t="shared" si="4"/>
        <v>165.90140286341571</v>
      </c>
      <c r="N37" s="48">
        <f t="shared" si="5"/>
        <v>157.67964156621298</v>
      </c>
      <c r="O37" s="48">
        <f t="shared" si="6"/>
        <v>181.85374545776273</v>
      </c>
      <c r="P37" s="48">
        <f t="shared" si="7"/>
        <v>128.48241377901866</v>
      </c>
      <c r="W37" s="295" t="s">
        <v>287</v>
      </c>
      <c r="X37" s="295"/>
      <c r="Y37" s="295"/>
    </row>
    <row r="38" spans="1:34" ht="15.75" customHeight="1" x14ac:dyDescent="0.3">
      <c r="A38" s="55">
        <v>1918</v>
      </c>
      <c r="B38" s="61">
        <f>TCNAnual!B52</f>
        <v>1.8108333333333331</v>
      </c>
      <c r="C38" s="61">
        <f>((B38/B37)-1)*100</f>
        <v>-5.0262237762238033</v>
      </c>
      <c r="D38" s="61">
        <f>(B38/$B$84)*100</f>
        <v>14.498265278889777</v>
      </c>
      <c r="E38" s="64">
        <v>11.452260655525293</v>
      </c>
      <c r="F38" s="54">
        <f>F39/(1+(E39/100))</f>
        <v>71.340907206235926</v>
      </c>
      <c r="G38" s="178">
        <v>30.109723963042946</v>
      </c>
      <c r="H38" s="61">
        <f t="shared" si="0"/>
        <v>18.895335079338029</v>
      </c>
      <c r="I38" s="68">
        <f t="shared" si="1"/>
        <v>3.3080983181035712</v>
      </c>
      <c r="J38" s="68">
        <f>(I38/B38)*100</f>
        <v>182.68375433613832</v>
      </c>
      <c r="K38" s="48">
        <f t="shared" si="2"/>
        <v>128.46306597303399</v>
      </c>
      <c r="L38" s="27">
        <f t="shared" si="3"/>
        <v>132.6606483282863</v>
      </c>
      <c r="M38" s="48">
        <f t="shared" si="4"/>
        <v>203.92347619310311</v>
      </c>
      <c r="N38" s="48">
        <f t="shared" si="5"/>
        <v>193.81741249974289</v>
      </c>
      <c r="O38" s="48">
        <f t="shared" si="6"/>
        <v>223.53185260894782</v>
      </c>
      <c r="P38" s="48">
        <f t="shared" si="7"/>
        <v>157.92862504646033</v>
      </c>
      <c r="W38" s="295"/>
      <c r="X38" s="295"/>
      <c r="Y38" s="295"/>
    </row>
    <row r="39" spans="1:34" ht="15.75" customHeight="1" x14ac:dyDescent="0.3">
      <c r="A39" s="55">
        <v>1919</v>
      </c>
      <c r="B39" s="61">
        <f>TCNAnual!B53</f>
        <v>1.9849999999999997</v>
      </c>
      <c r="C39" s="61">
        <f>((B39/B38)-1)*100</f>
        <v>9.6180395766221736</v>
      </c>
      <c r="D39" s="61">
        <f>(B39/$B$84)*100</f>
        <v>15.892714171337067</v>
      </c>
      <c r="E39" s="64">
        <v>5.7538068115773555</v>
      </c>
      <c r="F39" s="54">
        <f>F40/(1+(E40/100))</f>
        <v>75.445725184509413</v>
      </c>
      <c r="G39" s="178">
        <v>-4.072672333155003</v>
      </c>
      <c r="H39" s="61">
        <f t="shared" si="0"/>
        <v>18.125789995304896</v>
      </c>
      <c r="I39" s="68">
        <f t="shared" si="1"/>
        <v>3.0007149707647183</v>
      </c>
      <c r="J39" s="68">
        <f>(I39/B39)*100</f>
        <v>151.16951993776922</v>
      </c>
      <c r="K39" s="48">
        <f t="shared" si="2"/>
        <v>106.30228223329181</v>
      </c>
      <c r="L39" s="27">
        <f t="shared" si="3"/>
        <v>109.77575206561845</v>
      </c>
      <c r="M39" s="48">
        <f t="shared" si="4"/>
        <v>168.74524016750155</v>
      </c>
      <c r="N39" s="48">
        <f t="shared" si="5"/>
        <v>160.38254364564898</v>
      </c>
      <c r="O39" s="48">
        <f t="shared" si="6"/>
        <v>184.97103353546686</v>
      </c>
      <c r="P39" s="48">
        <f t="shared" si="7"/>
        <v>130.68482481905417</v>
      </c>
      <c r="W39" s="295"/>
      <c r="X39" s="295"/>
      <c r="Y39" s="295"/>
    </row>
    <row r="40" spans="1:34" x14ac:dyDescent="0.3">
      <c r="A40" s="46">
        <v>1920</v>
      </c>
      <c r="B40" s="61">
        <f>TCNAnual!B54</f>
        <v>2.0099999999999998</v>
      </c>
      <c r="C40" s="61">
        <f>((B40/B39)-1)*100</f>
        <v>1.2594458438287326</v>
      </c>
      <c r="D40" s="61">
        <f>(B40/$B$84)*100</f>
        <v>16.092874299439551</v>
      </c>
      <c r="E40" s="64">
        <v>11.48604088810723</v>
      </c>
      <c r="F40" s="54">
        <f>F41/(1+(E41/100))</f>
        <v>84.111452027531172</v>
      </c>
      <c r="G40" s="178">
        <v>8.7239738172439694</v>
      </c>
      <c r="H40" s="61">
        <f t="shared" si="0"/>
        <v>19.70707916866392</v>
      </c>
      <c r="I40" s="68">
        <f t="shared" si="1"/>
        <v>2.9263722463862107</v>
      </c>
      <c r="J40" s="68">
        <f>(I40/B40)*100</f>
        <v>145.59065902418959</v>
      </c>
      <c r="K40" s="48">
        <f t="shared" si="2"/>
        <v>102.37923182194066</v>
      </c>
      <c r="L40" s="27">
        <f t="shared" si="3"/>
        <v>105.72451440401973</v>
      </c>
      <c r="M40" s="48">
        <f t="shared" si="4"/>
        <v>162.51775313763846</v>
      </c>
      <c r="N40" s="48">
        <f t="shared" si="5"/>
        <v>154.46367915277023</v>
      </c>
      <c r="O40" s="48">
        <f t="shared" si="6"/>
        <v>178.14473899169738</v>
      </c>
      <c r="P40" s="48">
        <f t="shared" si="7"/>
        <v>125.86194477365113</v>
      </c>
      <c r="W40" s="295"/>
      <c r="X40" s="295"/>
      <c r="Y40" s="295"/>
    </row>
    <row r="41" spans="1:34" ht="16.2" customHeight="1" x14ac:dyDescent="0.3">
      <c r="A41" s="55">
        <v>1921</v>
      </c>
      <c r="B41" s="61">
        <f>TCNAnual!B55</f>
        <v>2.0391666666666666</v>
      </c>
      <c r="C41" s="61">
        <f>((B41/B40)-1)*100</f>
        <v>1.4510779436152532</v>
      </c>
      <c r="D41" s="61">
        <f>(B41/$B$84)*100</f>
        <v>16.326394448892444</v>
      </c>
      <c r="E41" s="64">
        <v>-36.803706990042407</v>
      </c>
      <c r="F41" s="54">
        <f>F42/(1+(E42/100))</f>
        <v>53.155319678248517</v>
      </c>
      <c r="G41" s="178">
        <v>-10.452324818316605</v>
      </c>
      <c r="H41" s="61">
        <f t="shared" si="0"/>
        <v>17.647231241752358</v>
      </c>
      <c r="I41" s="68">
        <f t="shared" si="1"/>
        <v>4.1466013099660035</v>
      </c>
      <c r="J41" s="68">
        <f>(I41/B41)*100</f>
        <v>203.34783702326132</v>
      </c>
      <c r="K41" s="48">
        <f t="shared" si="2"/>
        <v>142.99403194291273</v>
      </c>
      <c r="L41" s="27">
        <f t="shared" si="3"/>
        <v>147.66641945634754</v>
      </c>
      <c r="M41" s="48">
        <f t="shared" si="4"/>
        <v>226.99006790626814</v>
      </c>
      <c r="N41" s="48">
        <f t="shared" si="5"/>
        <v>215.74086733924437</v>
      </c>
      <c r="O41" s="48">
        <f t="shared" si="6"/>
        <v>248.81642540690981</v>
      </c>
      <c r="P41" s="48">
        <f t="shared" si="7"/>
        <v>175.79255705553734</v>
      </c>
      <c r="W41" s="295"/>
      <c r="X41" s="295"/>
      <c r="Y41" s="295"/>
    </row>
    <row r="42" spans="1:34" x14ac:dyDescent="0.3">
      <c r="A42" s="55">
        <v>1922</v>
      </c>
      <c r="B42" s="61">
        <f>TCNAnual!B56</f>
        <v>2.0524999999999998</v>
      </c>
      <c r="C42" s="61">
        <f>((B42/B41)-1)*100</f>
        <v>0.6538618716795952</v>
      </c>
      <c r="D42" s="61">
        <f>(B42/$B$84)*100</f>
        <v>16.433146517213768</v>
      </c>
      <c r="E42" s="64">
        <v>-0.88923556942275273</v>
      </c>
      <c r="F42" s="54">
        <f>F43/(1+(E43/100))</f>
        <v>52.682643668629161</v>
      </c>
      <c r="G42" s="178">
        <v>-20.275984865346086</v>
      </c>
      <c r="H42" s="61">
        <f t="shared" ref="H42:H83" si="8">H43/(1+(G43/100))</f>
        <v>14.069081306022023</v>
      </c>
      <c r="I42" s="68">
        <f t="shared" ref="I42:I73" si="9">(H42/F42)*$B$84</f>
        <v>3.3354974859937112</v>
      </c>
      <c r="J42" s="68">
        <f>(I42/B42)*100</f>
        <v>162.50901271589336</v>
      </c>
      <c r="K42" s="48">
        <f t="shared" si="2"/>
        <v>114.27620423938636</v>
      </c>
      <c r="L42" s="27">
        <f t="shared" si="3"/>
        <v>118.01022518079181</v>
      </c>
      <c r="M42" s="48">
        <f t="shared" si="4"/>
        <v>181.4031187729897</v>
      </c>
      <c r="N42" s="48">
        <f t="shared" si="5"/>
        <v>172.41312160974977</v>
      </c>
      <c r="O42" s="48">
        <f t="shared" si="6"/>
        <v>198.84603756935567</v>
      </c>
      <c r="P42" s="48">
        <f t="shared" si="7"/>
        <v>140.48772442379013</v>
      </c>
      <c r="W42" s="295"/>
      <c r="X42" s="295"/>
      <c r="Y42" s="295"/>
    </row>
    <row r="43" spans="1:34" x14ac:dyDescent="0.3">
      <c r="A43" s="55">
        <v>1923</v>
      </c>
      <c r="B43" s="61">
        <f>TCNAnual!B57</f>
        <v>2.0550000000000002</v>
      </c>
      <c r="C43" s="61">
        <f>((B43/B42)-1)*100</f>
        <v>0.12180267965897773</v>
      </c>
      <c r="D43" s="61">
        <f>(B43/$B$84)*100</f>
        <v>16.45316253002402</v>
      </c>
      <c r="E43" s="64">
        <v>4.0453329135841543</v>
      </c>
      <c r="F43" s="54">
        <f>F44/(1+(E44/100))</f>
        <v>54.813831992702475</v>
      </c>
      <c r="G43" s="178">
        <v>-10.193242635943921</v>
      </c>
      <c r="H43" s="61">
        <f t="shared" si="8"/>
        <v>12.63498571185097</v>
      </c>
      <c r="I43" s="68">
        <f t="shared" si="9"/>
        <v>2.8790355609881177</v>
      </c>
      <c r="J43" s="68">
        <f>(I43/B43)*100</f>
        <v>140.09905406268211</v>
      </c>
      <c r="K43" s="48">
        <f t="shared" si="2"/>
        <v>98.517539724405196</v>
      </c>
      <c r="L43" s="27">
        <f t="shared" si="3"/>
        <v>101.73663996382218</v>
      </c>
      <c r="M43" s="48">
        <f t="shared" si="4"/>
        <v>156.38766687080306</v>
      </c>
      <c r="N43" s="48">
        <f t="shared" si="5"/>
        <v>148.63738842441302</v>
      </c>
      <c r="O43" s="48">
        <f t="shared" si="6"/>
        <v>171.42521083604342</v>
      </c>
      <c r="P43" s="48">
        <f t="shared" si="7"/>
        <v>121.11449679164068</v>
      </c>
      <c r="W43" s="295"/>
      <c r="X43" s="295"/>
      <c r="Y43" s="295"/>
    </row>
    <row r="44" spans="1:34" ht="15.75" customHeight="1" x14ac:dyDescent="0.3">
      <c r="A44" s="55">
        <v>1924</v>
      </c>
      <c r="B44" s="61">
        <f>TCNAnual!B58</f>
        <v>2.0666666666666669</v>
      </c>
      <c r="C44" s="61">
        <f>((B44/B43)-1)*100</f>
        <v>0.56772100567721306</v>
      </c>
      <c r="D44" s="61">
        <f>(B44/$B$84)*100</f>
        <v>16.546570589805178</v>
      </c>
      <c r="E44" s="64">
        <v>-2.7836611195158678</v>
      </c>
      <c r="F44" s="54">
        <f>F45/(1+(E45/100))</f>
        <v>53.288000663404866</v>
      </c>
      <c r="G44" s="178">
        <v>4.2883571406908461</v>
      </c>
      <c r="H44" s="61">
        <f t="shared" si="8"/>
        <v>13.176819023850399</v>
      </c>
      <c r="I44" s="68">
        <f t="shared" si="9"/>
        <v>3.0884714674783158</v>
      </c>
      <c r="J44" s="68">
        <f>(I44/B44)*100</f>
        <v>149.44216778120881</v>
      </c>
      <c r="K44" s="48">
        <f t="shared" si="2"/>
        <v>105.08760961583188</v>
      </c>
      <c r="L44" s="27">
        <f t="shared" si="3"/>
        <v>108.52138953177797</v>
      </c>
      <c r="M44" s="48">
        <f t="shared" si="4"/>
        <v>166.81705745823163</v>
      </c>
      <c r="N44" s="48">
        <f t="shared" si="5"/>
        <v>158.5499180425843</v>
      </c>
      <c r="O44" s="48">
        <f t="shared" si="6"/>
        <v>182.85744533455025</v>
      </c>
      <c r="P44" s="48">
        <f t="shared" si="7"/>
        <v>129.19154287919062</v>
      </c>
      <c r="W44" s="295"/>
      <c r="X44" s="295"/>
      <c r="Y44" s="295"/>
      <c r="AF44" s="72"/>
      <c r="AG44" s="72"/>
      <c r="AH44" s="72"/>
    </row>
    <row r="45" spans="1:34" x14ac:dyDescent="0.3">
      <c r="A45" s="55">
        <v>1925</v>
      </c>
      <c r="B45" s="61">
        <f>TCNAnual!B59</f>
        <v>2.0208333333333335</v>
      </c>
      <c r="C45" s="61">
        <f>((B45/B44)-1)*100</f>
        <v>-2.2177419354838745</v>
      </c>
      <c r="D45" s="61">
        <f>(B45/$B$84)*100</f>
        <v>16.179610354950626</v>
      </c>
      <c r="E45" s="64">
        <v>5.6333644568939079</v>
      </c>
      <c r="F45" s="54">
        <f>F46/(1+(E46/100))</f>
        <v>56.289907952566502</v>
      </c>
      <c r="G45" s="178">
        <v>14.762482915055086</v>
      </c>
      <c r="H45" s="61">
        <f t="shared" si="8"/>
        <v>15.122044680994042</v>
      </c>
      <c r="I45" s="68">
        <f t="shared" si="9"/>
        <v>3.3553854489293755</v>
      </c>
      <c r="J45" s="68">
        <f>(I45/B45)*100</f>
        <v>166.03969231815466</v>
      </c>
      <c r="K45" s="48">
        <f t="shared" si="2"/>
        <v>116.7589752352155</v>
      </c>
      <c r="L45" s="27">
        <f t="shared" si="3"/>
        <v>120.5741217176104</v>
      </c>
      <c r="M45" s="48">
        <f t="shared" si="4"/>
        <v>185.34429274564866</v>
      </c>
      <c r="N45" s="48">
        <f t="shared" si="5"/>
        <v>176.15897841766702</v>
      </c>
      <c r="O45" s="48">
        <f t="shared" si="6"/>
        <v>203.16617733947407</v>
      </c>
      <c r="P45" s="48">
        <f t="shared" si="7"/>
        <v>143.53996832523052</v>
      </c>
      <c r="W45" s="295"/>
      <c r="X45" s="295"/>
      <c r="Y45" s="295"/>
      <c r="AF45" s="72"/>
      <c r="AG45" s="72"/>
      <c r="AH45" s="72"/>
    </row>
    <row r="46" spans="1:34" x14ac:dyDescent="0.3">
      <c r="A46" s="55">
        <v>1926</v>
      </c>
      <c r="B46" s="61">
        <f>TCNAnual!B60</f>
        <v>2.064166666666666</v>
      </c>
      <c r="C46" s="61">
        <f>((B46/B45)-1)*100</f>
        <v>2.1443298969071822</v>
      </c>
      <c r="D46" s="61">
        <f>(B46/$B$84)*100</f>
        <v>16.526554576994922</v>
      </c>
      <c r="E46" s="64">
        <v>-3.1673541543901007</v>
      </c>
      <c r="F46" s="54">
        <f>F47/(1+(E47/100))</f>
        <v>54.507007214528521</v>
      </c>
      <c r="G46" s="178">
        <v>0.56666466058721277</v>
      </c>
      <c r="H46" s="61">
        <f t="shared" si="8"/>
        <v>15.207735964159443</v>
      </c>
      <c r="I46" s="68">
        <f t="shared" si="9"/>
        <v>3.4847743785449077</v>
      </c>
      <c r="J46" s="68">
        <f>(I46/B46)*100</f>
        <v>168.82233565821116</v>
      </c>
      <c r="K46" s="48">
        <f t="shared" si="2"/>
        <v>118.71572774597988</v>
      </c>
      <c r="L46" s="27">
        <f t="shared" si="3"/>
        <v>122.59481190377248</v>
      </c>
      <c r="M46" s="48">
        <f t="shared" si="4"/>
        <v>188.4504600398997</v>
      </c>
      <c r="N46" s="48">
        <f t="shared" si="5"/>
        <v>179.1112099066643</v>
      </c>
      <c r="O46" s="48">
        <f t="shared" si="6"/>
        <v>206.57101989492256</v>
      </c>
      <c r="P46" s="48">
        <f t="shared" si="7"/>
        <v>145.94554094052287</v>
      </c>
      <c r="W46" s="295"/>
      <c r="X46" s="295"/>
      <c r="Y46" s="295"/>
      <c r="AF46" s="72"/>
      <c r="AG46" s="72"/>
      <c r="AH46" s="72"/>
    </row>
    <row r="47" spans="1:34" ht="16.2" customHeight="1" x14ac:dyDescent="0.3">
      <c r="A47" s="55">
        <v>1927</v>
      </c>
      <c r="B47" s="61">
        <f>TCNAnual!B61</f>
        <v>2.1133333333333337</v>
      </c>
      <c r="C47" s="61">
        <f>((B47/B46)-1)*100</f>
        <v>2.381913605167596</v>
      </c>
      <c r="D47" s="61">
        <f>(B47/$B$84)*100</f>
        <v>16.920202828929813</v>
      </c>
      <c r="E47" s="64">
        <v>-4.6097672295755121</v>
      </c>
      <c r="F47" s="54">
        <f>F48/(1+(E48/100))</f>
        <v>51.994361058130828</v>
      </c>
      <c r="G47" s="178">
        <v>-6.8709527049159451</v>
      </c>
      <c r="H47" s="61">
        <f t="shared" si="8"/>
        <v>14.162819618573556</v>
      </c>
      <c r="I47" s="68">
        <f t="shared" si="9"/>
        <v>3.4021692628978131</v>
      </c>
      <c r="J47" s="68">
        <f>(I47/B47)*100</f>
        <v>160.98592726645799</v>
      </c>
      <c r="K47" s="48">
        <f t="shared" si="2"/>
        <v>113.20517180257006</v>
      </c>
      <c r="L47" s="27">
        <f t="shared" si="3"/>
        <v>116.90419632827711</v>
      </c>
      <c r="M47" s="48">
        <f t="shared" si="4"/>
        <v>179.70295183413589</v>
      </c>
      <c r="N47" s="48">
        <f t="shared" si="5"/>
        <v>170.79721174464811</v>
      </c>
      <c r="O47" s="48">
        <f t="shared" si="6"/>
        <v>196.98239012335685</v>
      </c>
      <c r="P47" s="48">
        <f t="shared" si="7"/>
        <v>139.17102939673805</v>
      </c>
      <c r="AF47" s="72"/>
      <c r="AG47" s="72"/>
      <c r="AH47" s="72"/>
    </row>
    <row r="48" spans="1:34" x14ac:dyDescent="0.3">
      <c r="A48" s="55">
        <v>1928</v>
      </c>
      <c r="B48" s="61">
        <f>TCNAnual!B62</f>
        <v>2.0766666666666667</v>
      </c>
      <c r="C48" s="61">
        <f>((B48/B47)-1)*100</f>
        <v>-1.735015772870685</v>
      </c>
      <c r="D48" s="61">
        <f>(B48/$B$84)*100</f>
        <v>16.62663464104617</v>
      </c>
      <c r="E48" s="64">
        <v>1.3556618819776656</v>
      </c>
      <c r="F48" s="54">
        <f>F49/(1+(E49/100))</f>
        <v>52.699228791773749</v>
      </c>
      <c r="G48" s="178">
        <v>-10.240089826536048</v>
      </c>
      <c r="H48" s="61">
        <f t="shared" si="8"/>
        <v>12.712534167661353</v>
      </c>
      <c r="I48" s="68">
        <f t="shared" si="9"/>
        <v>3.0129388113337154</v>
      </c>
      <c r="J48" s="68">
        <f>(I48/B48)*100</f>
        <v>145.08533601928005</v>
      </c>
      <c r="K48" s="48">
        <f t="shared" si="2"/>
        <v>102.02388910001507</v>
      </c>
      <c r="L48" s="27">
        <f t="shared" si="3"/>
        <v>105.35756071571775</v>
      </c>
      <c r="M48" s="48">
        <f t="shared" si="4"/>
        <v>161.95367876695366</v>
      </c>
      <c r="N48" s="48">
        <f t="shared" si="5"/>
        <v>153.92755924630089</v>
      </c>
      <c r="O48" s="48">
        <f t="shared" si="6"/>
        <v>177.52642573300713</v>
      </c>
      <c r="P48" s="48">
        <f t="shared" si="7"/>
        <v>125.42509713134318</v>
      </c>
      <c r="AF48" s="72"/>
      <c r="AG48" s="72"/>
      <c r="AH48" s="72"/>
    </row>
    <row r="49" spans="1:25" x14ac:dyDescent="0.3">
      <c r="A49" s="55">
        <v>1929</v>
      </c>
      <c r="B49" s="61">
        <f>TCNAnual!B63</f>
        <v>2.0699999999999998</v>
      </c>
      <c r="C49" s="61">
        <f>((B49/B48)-1)*100</f>
        <v>-0.32102728731943087</v>
      </c>
      <c r="D49" s="61">
        <f>(B49/$B$84)*100</f>
        <v>16.573258606885506</v>
      </c>
      <c r="E49" s="64">
        <v>-1.5420928402832268</v>
      </c>
      <c r="F49" s="54">
        <f>F50/(1+(E50/100))</f>
        <v>51.886557757691328</v>
      </c>
      <c r="G49" s="178">
        <v>1.3899616809154081</v>
      </c>
      <c r="H49" s="61">
        <f t="shared" si="8"/>
        <v>12.889233521265124</v>
      </c>
      <c r="I49" s="68">
        <f t="shared" si="9"/>
        <v>3.1026634573140055</v>
      </c>
      <c r="J49" s="68">
        <f>(I49/B49)*100</f>
        <v>149.88712354173941</v>
      </c>
      <c r="K49" s="48">
        <f t="shared" si="2"/>
        <v>105.40050214110235</v>
      </c>
      <c r="L49" s="27">
        <f t="shared" si="3"/>
        <v>108.84450594617343</v>
      </c>
      <c r="M49" s="48">
        <f t="shared" si="4"/>
        <v>167.31374598846946</v>
      </c>
      <c r="N49" s="48">
        <f t="shared" si="5"/>
        <v>159.02199162403815</v>
      </c>
      <c r="O49" s="48">
        <f t="shared" si="6"/>
        <v>183.40189322944855</v>
      </c>
      <c r="P49" s="48">
        <f t="shared" si="7"/>
        <v>129.57620352798483</v>
      </c>
    </row>
    <row r="50" spans="1:25" ht="16.2" customHeight="1" x14ac:dyDescent="0.3">
      <c r="A50" s="55">
        <v>1930</v>
      </c>
      <c r="B50" s="61">
        <f>TCNAnual!B64</f>
        <v>2.2558333333333334</v>
      </c>
      <c r="C50" s="61">
        <f>((B50/B49)-1)*100</f>
        <v>8.977455716586169</v>
      </c>
      <c r="D50" s="61">
        <f>(B50/$B$84)*100</f>
        <v>18.061115559113958</v>
      </c>
      <c r="E50" s="64">
        <v>-9.3655106280965299</v>
      </c>
      <c r="F50" s="54">
        <f>F51/(1+(E51/100))</f>
        <v>47.027116676341301</v>
      </c>
      <c r="G50" s="178">
        <v>-0.722860236604006</v>
      </c>
      <c r="H50" s="61">
        <f t="shared" si="8"/>
        <v>12.796062377336865</v>
      </c>
      <c r="I50" s="68">
        <f t="shared" si="9"/>
        <v>3.3985247318669254</v>
      </c>
      <c r="J50" s="68">
        <f>(I50/B50)*100</f>
        <v>150.65495671371667</v>
      </c>
      <c r="K50" s="48">
        <f t="shared" si="2"/>
        <v>105.94044179685578</v>
      </c>
      <c r="L50" s="27">
        <f t="shared" si="3"/>
        <v>109.40208834737066</v>
      </c>
      <c r="M50" s="48">
        <f t="shared" si="4"/>
        <v>168.17085126383989</v>
      </c>
      <c r="N50" s="48">
        <f t="shared" si="5"/>
        <v>159.83662037504507</v>
      </c>
      <c r="O50" s="48">
        <f t="shared" si="6"/>
        <v>184.34141394408675</v>
      </c>
      <c r="P50" s="48">
        <f t="shared" si="7"/>
        <v>130.23998908218528</v>
      </c>
    </row>
    <row r="51" spans="1:25" x14ac:dyDescent="0.3">
      <c r="A51" s="55">
        <v>1931</v>
      </c>
      <c r="B51" s="61">
        <f>TCNAnual!B65</f>
        <v>2.6816666666666666</v>
      </c>
      <c r="C51" s="61">
        <f>((B51/B50)-1)*100</f>
        <v>18.876985592907268</v>
      </c>
      <c r="D51" s="61">
        <f>(B51/$B$84)*100</f>
        <v>21.470509741126236</v>
      </c>
      <c r="E51" s="64">
        <v>-15.48227825780284</v>
      </c>
      <c r="F51" s="54">
        <f>F52/(1+(E52/100))</f>
        <v>39.746247615888535</v>
      </c>
      <c r="G51" s="178">
        <v>-9.863973963114459</v>
      </c>
      <c r="H51" s="61">
        <f t="shared" si="8"/>
        <v>11.533862116132472</v>
      </c>
      <c r="I51" s="68">
        <f t="shared" si="9"/>
        <v>3.6244412107196631</v>
      </c>
      <c r="J51" s="68">
        <f>(I51/B51)*100</f>
        <v>135.15629126362944</v>
      </c>
      <c r="K51" s="48">
        <f t="shared" si="2"/>
        <v>95.041792984629808</v>
      </c>
      <c r="L51" s="27">
        <f t="shared" si="3"/>
        <v>98.147321801196966</v>
      </c>
      <c r="M51" s="48">
        <f t="shared" si="4"/>
        <v>150.87023388589651</v>
      </c>
      <c r="N51" s="48">
        <f t="shared" si="5"/>
        <v>143.39338903435416</v>
      </c>
      <c r="O51" s="48">
        <f t="shared" si="6"/>
        <v>165.37724598282563</v>
      </c>
      <c r="P51" s="48">
        <f t="shared" si="7"/>
        <v>116.84151841093107</v>
      </c>
    </row>
    <row r="52" spans="1:25" x14ac:dyDescent="0.3">
      <c r="A52" s="55">
        <v>1932</v>
      </c>
      <c r="B52" s="61">
        <f>TCNAnual!B66</f>
        <v>3.1625000000000001</v>
      </c>
      <c r="C52" s="61">
        <f>((B52/B51)-1)*100</f>
        <v>17.930391547545057</v>
      </c>
      <c r="D52" s="61">
        <f>(B52/$B$84)*100</f>
        <v>25.320256204963972</v>
      </c>
      <c r="E52" s="64">
        <v>-10.974337575631132</v>
      </c>
      <c r="F52" s="54">
        <f>F53/(1+(E53/100))</f>
        <v>35.384360228874684</v>
      </c>
      <c r="G52" s="178">
        <v>-10.563836681788686</v>
      </c>
      <c r="H52" s="61">
        <f t="shared" si="8"/>
        <v>10.315443759081541</v>
      </c>
      <c r="I52" s="68">
        <f t="shared" si="9"/>
        <v>3.6411536542574332</v>
      </c>
      <c r="J52" s="68">
        <f>(I52/B52)*100</f>
        <v>115.13529341525479</v>
      </c>
      <c r="K52" s="48">
        <f t="shared" si="2"/>
        <v>80.963043745059665</v>
      </c>
      <c r="L52" s="27">
        <f t="shared" si="3"/>
        <v>83.608543767012463</v>
      </c>
      <c r="M52" s="48">
        <f t="shared" si="4"/>
        <v>128.52149525321585</v>
      </c>
      <c r="N52" s="48">
        <f t="shared" si="5"/>
        <v>122.1522118276775</v>
      </c>
      <c r="O52" s="48">
        <f t="shared" si="6"/>
        <v>140.87955183158584</v>
      </c>
      <c r="P52" s="48">
        <f t="shared" si="7"/>
        <v>99.53352803301236</v>
      </c>
      <c r="W52" s="295" t="s">
        <v>345</v>
      </c>
      <c r="X52" s="295"/>
      <c r="Y52" s="295"/>
    </row>
    <row r="53" spans="1:25" ht="16.2" customHeight="1" x14ac:dyDescent="0.3">
      <c r="A53" s="55">
        <v>1933</v>
      </c>
      <c r="B53" s="61">
        <f>TCNAnual!B67</f>
        <v>3.5258333333333343</v>
      </c>
      <c r="C53" s="61">
        <f>((B53/B52)-1)*100</f>
        <v>11.488801054018483</v>
      </c>
      <c r="D53" s="61">
        <f>(B53/$B$84)*100</f>
        <v>28.229250066720052</v>
      </c>
      <c r="E53" s="64">
        <v>1.4530114834778729</v>
      </c>
      <c r="F53" s="54">
        <f>F54/(1+(E54/100))</f>
        <v>35.898499046355411</v>
      </c>
      <c r="G53" s="178">
        <v>8.0347506270093572</v>
      </c>
      <c r="H53" s="61">
        <f t="shared" si="8"/>
        <v>11.144263941193142</v>
      </c>
      <c r="I53" s="68">
        <f t="shared" si="9"/>
        <v>3.8773726011710163</v>
      </c>
      <c r="J53" s="68">
        <f>(I53/B53)*100</f>
        <v>109.9703881211349</v>
      </c>
      <c r="K53" s="48">
        <f t="shared" si="2"/>
        <v>77.331086585244819</v>
      </c>
      <c r="L53" s="27">
        <f t="shared" si="3"/>
        <v>79.857910946036981</v>
      </c>
      <c r="M53" s="48">
        <f t="shared" si="4"/>
        <v>122.75609238193965</v>
      </c>
      <c r="N53" s="48">
        <f t="shared" si="5"/>
        <v>116.67253147213472</v>
      </c>
      <c r="O53" s="48">
        <f t="shared" si="6"/>
        <v>134.55977340826715</v>
      </c>
      <c r="P53" s="48">
        <f t="shared" si="7"/>
        <v>95.068509265691247</v>
      </c>
      <c r="W53" s="295"/>
      <c r="X53" s="295"/>
      <c r="Y53" s="295"/>
    </row>
    <row r="54" spans="1:25" x14ac:dyDescent="0.3">
      <c r="A54" s="55">
        <v>1934</v>
      </c>
      <c r="B54" s="61">
        <f>TCNAnual!B68</f>
        <v>3.600000000000001</v>
      </c>
      <c r="C54" s="61">
        <f>((B54/B53)-1)*100</f>
        <v>2.10352162609313</v>
      </c>
      <c r="D54" s="61">
        <f>(B54/$B$84)*100</f>
        <v>28.823058446757415</v>
      </c>
      <c r="E54" s="64">
        <v>13.69831369831369</v>
      </c>
      <c r="F54" s="54">
        <f>F55/(1+(E55/100))</f>
        <v>40.815988058711326</v>
      </c>
      <c r="G54" s="178">
        <v>5.5127610208816513</v>
      </c>
      <c r="H54" s="61">
        <f t="shared" si="8"/>
        <v>11.758620579807406</v>
      </c>
      <c r="I54" s="68">
        <f t="shared" si="9"/>
        <v>3.5982265290390094</v>
      </c>
      <c r="J54" s="68">
        <f>(I54/B54)*100</f>
        <v>99.950736917750234</v>
      </c>
      <c r="K54" s="48">
        <f t="shared" si="2"/>
        <v>70.285276090246839</v>
      </c>
      <c r="L54" s="27">
        <f t="shared" si="3"/>
        <v>72.581875758920404</v>
      </c>
      <c r="M54" s="48">
        <f t="shared" si="4"/>
        <v>111.57150669690364</v>
      </c>
      <c r="N54" s="48">
        <f t="shared" si="5"/>
        <v>106.04223280410594</v>
      </c>
      <c r="O54" s="48">
        <f t="shared" si="6"/>
        <v>122.29972760328013</v>
      </c>
      <c r="P54" s="48">
        <f t="shared" si="7"/>
        <v>86.406602005541259</v>
      </c>
      <c r="W54" s="295"/>
      <c r="X54" s="295"/>
      <c r="Y54" s="295"/>
    </row>
    <row r="55" spans="1:25" x14ac:dyDescent="0.3">
      <c r="A55" s="55">
        <v>1935</v>
      </c>
      <c r="B55" s="61">
        <f>TCNAnual!B69</f>
        <v>3.600000000000001</v>
      </c>
      <c r="C55" s="61">
        <f>((B55/B54)-1)*100</f>
        <v>0</v>
      </c>
      <c r="D55" s="61">
        <f>(B55/$B$84)*100</f>
        <v>28.823058446757415</v>
      </c>
      <c r="E55" s="64">
        <v>6.724908573750521</v>
      </c>
      <c r="F55" s="54">
        <f>F56/(1+(E56/100))</f>
        <v>43.560825939132592</v>
      </c>
      <c r="G55" s="178">
        <v>-0.30785469258510778</v>
      </c>
      <c r="H55" s="61">
        <f t="shared" si="8"/>
        <v>11.72242111456919</v>
      </c>
      <c r="I55" s="68">
        <f t="shared" si="9"/>
        <v>3.3611171635164054</v>
      </c>
      <c r="J55" s="68">
        <f>(I55/B55)*100</f>
        <v>93.364365653233463</v>
      </c>
      <c r="K55" s="48">
        <f t="shared" si="2"/>
        <v>65.65374522779436</v>
      </c>
      <c r="L55" s="27">
        <f t="shared" si="3"/>
        <v>67.799007762492622</v>
      </c>
      <c r="M55" s="48">
        <f t="shared" si="4"/>
        <v>104.2193711518497</v>
      </c>
      <c r="N55" s="48">
        <f t="shared" si="5"/>
        <v>99.05445525984527</v>
      </c>
      <c r="O55" s="48">
        <f t="shared" si="6"/>
        <v>114.24064333452353</v>
      </c>
      <c r="P55" s="48">
        <f t="shared" si="7"/>
        <v>80.712737427212517</v>
      </c>
      <c r="Q55" s="17"/>
      <c r="R55" s="17"/>
      <c r="S55" s="17"/>
      <c r="W55" s="295"/>
      <c r="X55" s="295"/>
      <c r="Y55" s="295"/>
    </row>
    <row r="56" spans="1:25" ht="16.2" customHeight="1" x14ac:dyDescent="0.3">
      <c r="A56" s="55">
        <v>1936</v>
      </c>
      <c r="B56" s="61">
        <f>TCNAnual!B70</f>
        <v>3.600000000000001</v>
      </c>
      <c r="C56" s="61">
        <f>((B56/B55)-1)*100</f>
        <v>0</v>
      </c>
      <c r="D56" s="61">
        <f>(B56/$B$84)*100</f>
        <v>28.823058446757415</v>
      </c>
      <c r="E56" s="64">
        <v>1.0279840091375947</v>
      </c>
      <c r="F56" s="54">
        <f>F57/(1+(E57/100))</f>
        <v>44.008624264035134</v>
      </c>
      <c r="G56" s="178">
        <v>6.290806423151607</v>
      </c>
      <c r="H56" s="61">
        <f t="shared" si="8"/>
        <v>12.459855934993389</v>
      </c>
      <c r="I56" s="68">
        <f t="shared" si="9"/>
        <v>3.5362068965024802</v>
      </c>
      <c r="J56" s="68">
        <f>(I56/B56)*100</f>
        <v>98.227969347291094</v>
      </c>
      <c r="K56" s="48">
        <f t="shared" si="2"/>
        <v>69.073827349967061</v>
      </c>
      <c r="L56" s="27">
        <f t="shared" si="3"/>
        <v>71.330842443743748</v>
      </c>
      <c r="M56" s="48">
        <f t="shared" si="4"/>
        <v>109.64844160051656</v>
      </c>
      <c r="N56" s="48">
        <f t="shared" si="5"/>
        <v>104.21447119466103</v>
      </c>
      <c r="O56" s="48">
        <f t="shared" si="6"/>
        <v>120.19174910218817</v>
      </c>
      <c r="P56" s="48">
        <f t="shared" si="7"/>
        <v>84.917283403206071</v>
      </c>
      <c r="Q56" s="31"/>
      <c r="R56" s="17"/>
      <c r="S56" s="17"/>
      <c r="W56" s="295"/>
      <c r="X56" s="295"/>
      <c r="Y56" s="295"/>
    </row>
    <row r="57" spans="1:25" x14ac:dyDescent="0.3">
      <c r="A57" s="55">
        <v>1937</v>
      </c>
      <c r="B57" s="61">
        <f>TCNAnual!B71</f>
        <v>3.600000000000001</v>
      </c>
      <c r="C57" s="61">
        <f>((B57/B56)-1)*100</f>
        <v>0</v>
      </c>
      <c r="D57" s="61">
        <f>(B57/$B$84)*100</f>
        <v>28.823058446757415</v>
      </c>
      <c r="E57" s="64">
        <v>6.802336536649678</v>
      </c>
      <c r="F57" s="54">
        <f>F58/(1+(E58/100))</f>
        <v>47.002238991624473</v>
      </c>
      <c r="G57" s="178">
        <v>18.419523532829807</v>
      </c>
      <c r="H57" s="61">
        <f t="shared" si="8"/>
        <v>14.754902031096186</v>
      </c>
      <c r="I57" s="68">
        <f t="shared" si="9"/>
        <v>3.9208499493232769</v>
      </c>
      <c r="J57" s="68">
        <f>(I57/B57)*100</f>
        <v>108.91249859231323</v>
      </c>
      <c r="K57" s="48">
        <f t="shared" si="2"/>
        <v>76.587179537641973</v>
      </c>
      <c r="L57" s="27">
        <f t="shared" si="3"/>
        <v>79.089696436415267</v>
      </c>
      <c r="M57" s="48">
        <f t="shared" si="4"/>
        <v>121.57520735508247</v>
      </c>
      <c r="N57" s="48">
        <f t="shared" si="5"/>
        <v>115.55016888476683</v>
      </c>
      <c r="O57" s="48">
        <f t="shared" si="6"/>
        <v>133.26533971824125</v>
      </c>
      <c r="P57" s="48">
        <f t="shared" si="7"/>
        <v>94.153972341786968</v>
      </c>
      <c r="Q57" s="31"/>
      <c r="R57" s="17"/>
      <c r="S57" s="17"/>
      <c r="W57" s="295"/>
      <c r="X57" s="295"/>
      <c r="Y57" s="295"/>
    </row>
    <row r="58" spans="1:25" x14ac:dyDescent="0.3">
      <c r="A58" s="55">
        <v>1938</v>
      </c>
      <c r="B58" s="61">
        <f>TCNAnual!B72</f>
        <v>4.5174999999999992</v>
      </c>
      <c r="C58" s="61">
        <f>((B58/B57)-1)*100</f>
        <v>25.486111111111054</v>
      </c>
      <c r="D58" s="61">
        <f>(B58/$B$84)*100</f>
        <v>36.168935148118486</v>
      </c>
      <c r="E58" s="64">
        <v>-8.9449541284403296</v>
      </c>
      <c r="F58" s="54">
        <f>F59/(1+(E59/100))</f>
        <v>42.797910274483769</v>
      </c>
      <c r="G58" s="178">
        <v>6.2736576475536099</v>
      </c>
      <c r="H58" s="61">
        <f t="shared" si="8"/>
        <v>15.680574070759095</v>
      </c>
      <c r="I58" s="68">
        <f t="shared" si="9"/>
        <v>4.5761666606546347</v>
      </c>
      <c r="J58" s="68">
        <f>(I58/B58)*100</f>
        <v>101.29865325190117</v>
      </c>
      <c r="K58" s="48">
        <f t="shared" si="2"/>
        <v>71.233129749097941</v>
      </c>
      <c r="L58" s="27">
        <f t="shared" si="3"/>
        <v>73.5607009173509</v>
      </c>
      <c r="M58" s="48">
        <f t="shared" si="4"/>
        <v>113.07613848792626</v>
      </c>
      <c r="N58" s="48">
        <f t="shared" si="5"/>
        <v>107.47229787530308</v>
      </c>
      <c r="O58" s="48">
        <f t="shared" si="6"/>
        <v>123.94903810945807</v>
      </c>
      <c r="P58" s="48">
        <f t="shared" si="7"/>
        <v>87.571864752104005</v>
      </c>
      <c r="Q58" s="31"/>
      <c r="R58" s="17"/>
      <c r="S58" s="33"/>
      <c r="W58" s="295"/>
      <c r="X58" s="295"/>
      <c r="Y58" s="295"/>
    </row>
    <row r="59" spans="1:25" ht="16.2" customHeight="1" x14ac:dyDescent="0.3">
      <c r="A59" s="55">
        <v>1939</v>
      </c>
      <c r="B59" s="61">
        <f>TCNAnual!B73</f>
        <v>5.4041666666666677</v>
      </c>
      <c r="C59" s="61">
        <f>((B59/B58)-1)*100</f>
        <v>19.627375023058512</v>
      </c>
      <c r="D59" s="61">
        <f>(B59/$B$84)*100</f>
        <v>43.267947691486533</v>
      </c>
      <c r="E59" s="64">
        <v>-1.8213524510753976</v>
      </c>
      <c r="F59" s="54">
        <f>F60/(1+(E60/100))</f>
        <v>42.018409486690409</v>
      </c>
      <c r="G59" s="178">
        <v>0.54745729173537594</v>
      </c>
      <c r="H59" s="61">
        <f t="shared" si="8"/>
        <v>15.766418516895431</v>
      </c>
      <c r="I59" s="68">
        <f t="shared" si="9"/>
        <v>4.6865783279683733</v>
      </c>
      <c r="J59" s="68">
        <f>(I59/B59)*100</f>
        <v>86.721572761172666</v>
      </c>
      <c r="K59" s="48">
        <f t="shared" si="2"/>
        <v>60.982538723203717</v>
      </c>
      <c r="L59" s="27">
        <f t="shared" si="3"/>
        <v>62.97516770636021</v>
      </c>
      <c r="M59" s="48">
        <f t="shared" si="4"/>
        <v>96.804254120220435</v>
      </c>
      <c r="N59" s="48">
        <f t="shared" si="5"/>
        <v>92.006817472951923</v>
      </c>
      <c r="O59" s="48">
        <f t="shared" si="6"/>
        <v>106.11252155896747</v>
      </c>
      <c r="P59" s="48">
        <f t="shared" si="7"/>
        <v>74.970096809146156</v>
      </c>
      <c r="Q59" s="31"/>
      <c r="R59" s="17"/>
      <c r="S59" s="33"/>
      <c r="W59" s="295"/>
      <c r="X59" s="295"/>
      <c r="Y59" s="295"/>
    </row>
    <row r="60" spans="1:25" x14ac:dyDescent="0.3">
      <c r="A60" s="55">
        <v>1940</v>
      </c>
      <c r="B60" s="61">
        <f>TCNAnual!B74</f>
        <v>4.857499999999999</v>
      </c>
      <c r="C60" s="61">
        <f>((B60/B59)-1)*100</f>
        <v>-10.11565150346958</v>
      </c>
      <c r="D60" s="61">
        <f>(B60/$B$84)*100</f>
        <v>38.891112890312243</v>
      </c>
      <c r="E60" s="64">
        <v>1.7761989342806261</v>
      </c>
      <c r="F60" s="54">
        <f>F61/(1+(E61/100))</f>
        <v>42.764740028194673</v>
      </c>
      <c r="G60" s="178">
        <v>1.5378640776698926</v>
      </c>
      <c r="H60" s="61">
        <f t="shared" si="8"/>
        <v>16.00888460360186</v>
      </c>
      <c r="I60" s="68">
        <f t="shared" si="9"/>
        <v>4.6756035127808593</v>
      </c>
      <c r="J60" s="68">
        <f>(I60/B60)*100</f>
        <v>96.255347664042418</v>
      </c>
      <c r="K60" s="48">
        <f t="shared" si="2"/>
        <v>67.6866814028308</v>
      </c>
      <c r="L60" s="27">
        <f t="shared" si="3"/>
        <v>69.89837094480194</v>
      </c>
      <c r="M60" s="48">
        <f t="shared" si="4"/>
        <v>107.44647310953739</v>
      </c>
      <c r="N60" s="48">
        <f t="shared" si="5"/>
        <v>102.12162811795994</v>
      </c>
      <c r="O60" s="48">
        <f t="shared" si="6"/>
        <v>117.77804909391145</v>
      </c>
      <c r="P60" s="48">
        <f t="shared" si="7"/>
        <v>83.211967945329746</v>
      </c>
      <c r="Q60" s="31"/>
      <c r="R60" s="17"/>
      <c r="S60" s="56"/>
      <c r="W60" s="295"/>
      <c r="X60" s="295"/>
      <c r="Y60" s="295"/>
    </row>
    <row r="61" spans="1:25" x14ac:dyDescent="0.3">
      <c r="A61" s="55">
        <v>1941</v>
      </c>
      <c r="B61" s="61">
        <f>TCNAnual!B75</f>
        <v>4.8516666666666675</v>
      </c>
      <c r="C61" s="61">
        <f>((B61/B60)-1)*100</f>
        <v>-0.12008920912673915</v>
      </c>
      <c r="D61" s="61">
        <f>(B61/$B$84)*100</f>
        <v>38.844408860421673</v>
      </c>
      <c r="E61" s="64">
        <v>11.208066705448939</v>
      </c>
      <c r="F61" s="54">
        <f>F62/(1+(E62/100))</f>
        <v>47.557840616966551</v>
      </c>
      <c r="G61" s="178">
        <v>6.5832249674902199</v>
      </c>
      <c r="H61" s="61">
        <f t="shared" si="8"/>
        <v>17.062785491842877</v>
      </c>
      <c r="I61" s="68">
        <f t="shared" si="9"/>
        <v>4.4811578496498798</v>
      </c>
      <c r="J61" s="68">
        <f>(I61/B61)*100</f>
        <v>92.363267254892733</v>
      </c>
      <c r="K61" s="48">
        <f t="shared" si="2"/>
        <v>64.949773656491345</v>
      </c>
      <c r="L61" s="27">
        <f t="shared" si="3"/>
        <v>67.072033636922995</v>
      </c>
      <c r="M61" s="48">
        <f t="shared" si="4"/>
        <v>103.10188007475392</v>
      </c>
      <c r="N61" s="48">
        <f t="shared" si="5"/>
        <v>97.992344937396879</v>
      </c>
      <c r="O61" s="48">
        <f t="shared" si="6"/>
        <v>113.0156992751125</v>
      </c>
      <c r="P61" s="48">
        <f t="shared" si="7"/>
        <v>79.847295975340131</v>
      </c>
      <c r="Q61" s="31"/>
      <c r="R61" s="17"/>
      <c r="S61" s="33"/>
      <c r="W61" s="295"/>
      <c r="X61" s="295"/>
      <c r="Y61" s="295"/>
    </row>
    <row r="62" spans="1:25" ht="16.2" customHeight="1" x14ac:dyDescent="0.3">
      <c r="A62" s="55">
        <v>1942</v>
      </c>
      <c r="B62" s="61">
        <f>TCNAnual!B76</f>
        <v>4.8500000000000005</v>
      </c>
      <c r="C62" s="61">
        <f>((B62/B61)-1)*100</f>
        <v>-3.435245620062588E-2</v>
      </c>
      <c r="D62" s="61">
        <f>(B62/$B$84)*100</f>
        <v>38.831064851881507</v>
      </c>
      <c r="E62" s="64">
        <v>13.07759372275501</v>
      </c>
      <c r="F62" s="54">
        <f>F63/(1+(E63/100))</f>
        <v>53.777261796168801</v>
      </c>
      <c r="G62" s="178">
        <v>10.362970870825094</v>
      </c>
      <c r="H62" s="61">
        <f t="shared" si="8"/>
        <v>18.830996982113923</v>
      </c>
      <c r="I62" s="68">
        <f t="shared" si="9"/>
        <v>4.3735799192988836</v>
      </c>
      <c r="J62" s="68">
        <f>(I62/B62)*100</f>
        <v>90.176905552554288</v>
      </c>
      <c r="K62" s="48">
        <f t="shared" si="2"/>
        <v>63.412325903520262</v>
      </c>
      <c r="L62" s="27">
        <f t="shared" si="3"/>
        <v>65.484349160181438</v>
      </c>
      <c r="M62" s="48">
        <f t="shared" si="4"/>
        <v>100.66132108702936</v>
      </c>
      <c r="N62" s="48">
        <f t="shared" si="5"/>
        <v>95.672735459938579</v>
      </c>
      <c r="O62" s="48">
        <f t="shared" si="6"/>
        <v>110.34046696683775</v>
      </c>
      <c r="P62" s="48">
        <f t="shared" si="7"/>
        <v>77.957204003236157</v>
      </c>
      <c r="Q62" s="31"/>
      <c r="R62" s="17"/>
      <c r="S62" s="33"/>
    </row>
    <row r="63" spans="1:25" x14ac:dyDescent="0.3">
      <c r="A63" s="55">
        <v>1943</v>
      </c>
      <c r="B63" s="61">
        <f>TCNAnual!B77</f>
        <v>4.8549999999999995</v>
      </c>
      <c r="C63" s="61">
        <f>((B63/B62)-1)*100</f>
        <v>0.10309278350513207</v>
      </c>
      <c r="D63" s="61">
        <f>(B63/$B$84)*100</f>
        <v>38.871096877501998</v>
      </c>
      <c r="E63" s="64">
        <v>4.4564379336931248</v>
      </c>
      <c r="F63" s="54">
        <f>F64/(1+(E64/100))</f>
        <v>56.173812090554726</v>
      </c>
      <c r="G63" s="178">
        <v>20.804256201202275</v>
      </c>
      <c r="H63" s="61">
        <f t="shared" si="8"/>
        <v>22.748645839513571</v>
      </c>
      <c r="I63" s="68">
        <f t="shared" si="9"/>
        <v>5.058061327180237</v>
      </c>
      <c r="J63" s="68">
        <f>(I63/B63)*100</f>
        <v>104.18251961236329</v>
      </c>
      <c r="K63" s="48">
        <f t="shared" si="2"/>
        <v>73.261062204656042</v>
      </c>
      <c r="L63" s="27">
        <f t="shared" si="3"/>
        <v>75.654896881635167</v>
      </c>
      <c r="M63" s="48">
        <f t="shared" si="4"/>
        <v>116.29529749436811</v>
      </c>
      <c r="N63" s="48">
        <f t="shared" si="5"/>
        <v>110.53192141988693</v>
      </c>
      <c r="O63" s="48">
        <f t="shared" si="6"/>
        <v>127.47773715866084</v>
      </c>
      <c r="P63" s="48">
        <f t="shared" si="7"/>
        <v>90.064943848165839</v>
      </c>
      <c r="Q63" s="31"/>
      <c r="R63" s="17"/>
      <c r="S63" s="33"/>
    </row>
    <row r="64" spans="1:25" x14ac:dyDescent="0.3">
      <c r="A64" s="55">
        <v>1944</v>
      </c>
      <c r="B64" s="61">
        <f>TCNAnual!B78</f>
        <v>4.8533333333333344</v>
      </c>
      <c r="C64" s="61">
        <f>((B64/B63)-1)*100</f>
        <v>-3.4328870580124793E-2</v>
      </c>
      <c r="D64" s="61">
        <f>(B64/$B$84)*100</f>
        <v>38.857752868961839</v>
      </c>
      <c r="E64" s="64">
        <v>0.81192795984650346</v>
      </c>
      <c r="F64" s="54">
        <f>F65/(1+(E65/100))</f>
        <v>56.629902977029573</v>
      </c>
      <c r="G64" s="178">
        <v>22.512010981468823</v>
      </c>
      <c r="H64" s="61">
        <f t="shared" si="8"/>
        <v>27.869823489040318</v>
      </c>
      <c r="I64" s="68">
        <f t="shared" si="9"/>
        <v>6.1468248589320167</v>
      </c>
      <c r="J64" s="68">
        <f>(I64/B64)*100</f>
        <v>126.65161110436844</v>
      </c>
      <c r="K64" s="48">
        <f t="shared" si="2"/>
        <v>89.061308883298977</v>
      </c>
      <c r="L64" s="27">
        <f t="shared" si="3"/>
        <v>91.97142297619078</v>
      </c>
      <c r="M64" s="48">
        <f t="shared" si="4"/>
        <v>141.37675731328409</v>
      </c>
      <c r="N64" s="48">
        <f t="shared" si="5"/>
        <v>134.37039129382768</v>
      </c>
      <c r="O64" s="48">
        <f t="shared" si="6"/>
        <v>154.97091883701822</v>
      </c>
      <c r="P64" s="48">
        <f t="shared" si="7"/>
        <v>109.48929134020516</v>
      </c>
      <c r="Q64" s="31"/>
      <c r="R64" s="17"/>
      <c r="S64" s="33"/>
    </row>
    <row r="65" spans="1:19" x14ac:dyDescent="0.3">
      <c r="A65" s="55">
        <v>1945</v>
      </c>
      <c r="B65" s="61">
        <f>TCNAnual!B79</f>
        <v>4.854166666666667</v>
      </c>
      <c r="C65" s="61">
        <f>((B65/B64)-1)*100</f>
        <v>1.7170329670324058E-2</v>
      </c>
      <c r="D65" s="61">
        <f>(B65/$B$84)*100</f>
        <v>38.864424873231926</v>
      </c>
      <c r="E65" s="64">
        <v>1.7279250256260648</v>
      </c>
      <c r="F65" s="54">
        <f>F66/(1+(E66/100))</f>
        <v>57.608425242557431</v>
      </c>
      <c r="G65" s="178">
        <v>11.30718954248362</v>
      </c>
      <c r="H65" s="61">
        <f t="shared" si="8"/>
        <v>31.021117256101729</v>
      </c>
      <c r="I65" s="68">
        <f t="shared" si="9"/>
        <v>6.725643912281158</v>
      </c>
      <c r="J65" s="68">
        <f>(I65/B65)*100</f>
        <v>138.55403767789508</v>
      </c>
      <c r="K65" s="48">
        <f t="shared" si="2"/>
        <v>97.431085471866041</v>
      </c>
      <c r="L65" s="27">
        <f t="shared" si="3"/>
        <v>100.61468538155242</v>
      </c>
      <c r="M65" s="48">
        <f t="shared" si="4"/>
        <v>154.66301919698006</v>
      </c>
      <c r="N65" s="48">
        <f t="shared" si="5"/>
        <v>146.99821104349419</v>
      </c>
      <c r="O65" s="48">
        <f t="shared" si="6"/>
        <v>169.53472869625139</v>
      </c>
      <c r="P65" s="48">
        <f t="shared" si="7"/>
        <v>119.77884264871834</v>
      </c>
      <c r="Q65" s="31"/>
      <c r="R65" s="17"/>
      <c r="S65" s="33"/>
    </row>
    <row r="66" spans="1:19" x14ac:dyDescent="0.3">
      <c r="A66" s="55">
        <v>1946</v>
      </c>
      <c r="B66" s="61">
        <f>TCNAnual!B80</f>
        <v>4.8583333333333334</v>
      </c>
      <c r="C66" s="61">
        <f>((B66/B65)-1)*100</f>
        <v>8.5836909871250811E-2</v>
      </c>
      <c r="D66" s="61">
        <f>(B66/$B$84)*100</f>
        <v>38.89778489458233</v>
      </c>
      <c r="E66" s="64">
        <v>14.236361019144983</v>
      </c>
      <c r="F66" s="54">
        <f>F67/(1+(E67/100))</f>
        <v>65.809768637532159</v>
      </c>
      <c r="G66" s="178">
        <v>15.099404412381512</v>
      </c>
      <c r="H66" s="61">
        <f t="shared" si="8"/>
        <v>35.705121203839596</v>
      </c>
      <c r="I66" s="68">
        <f t="shared" si="9"/>
        <v>6.776455427038556</v>
      </c>
      <c r="J66" s="68">
        <f>(I66/B66)*100</f>
        <v>139.48107225465296</v>
      </c>
      <c r="K66" s="48">
        <f t="shared" si="2"/>
        <v>98.082975424675993</v>
      </c>
      <c r="L66" s="27">
        <f t="shared" si="3"/>
        <v>101.28787610079478</v>
      </c>
      <c r="M66" s="48">
        <f t="shared" si="4"/>
        <v>155.69783542423926</v>
      </c>
      <c r="N66" s="48">
        <f t="shared" si="5"/>
        <v>147.98174372606871</v>
      </c>
      <c r="O66" s="48">
        <f t="shared" si="6"/>
        <v>170.66904825919374</v>
      </c>
      <c r="P66" s="48">
        <f t="shared" si="7"/>
        <v>120.58025652708932</v>
      </c>
      <c r="Q66" s="17"/>
      <c r="R66" s="17"/>
      <c r="S66" s="17"/>
    </row>
    <row r="67" spans="1:19" x14ac:dyDescent="0.3">
      <c r="A67" s="55">
        <v>1947</v>
      </c>
      <c r="B67" s="61">
        <f>TCNAnual!B81</f>
        <v>4.8600000000000003</v>
      </c>
      <c r="C67" s="61">
        <f>((B67/B66)-1)*100</f>
        <v>3.430531732420139E-2</v>
      </c>
      <c r="D67" s="61">
        <f>(B67/$B$84)*100</f>
        <v>38.911128903122503</v>
      </c>
      <c r="E67" s="64">
        <v>22.794858870967726</v>
      </c>
      <c r="F67" s="54">
        <f>F68/(1+(E68/100))</f>
        <v>80.811012521767992</v>
      </c>
      <c r="G67" s="178">
        <v>5.9361562568326143</v>
      </c>
      <c r="H67" s="61">
        <f t="shared" si="8"/>
        <v>37.824632990190992</v>
      </c>
      <c r="I67" s="68">
        <f t="shared" si="9"/>
        <v>5.8461050208995653</v>
      </c>
      <c r="J67" s="68">
        <f>(I67/B67)*100</f>
        <v>120.29022676748076</v>
      </c>
      <c r="K67" s="48">
        <f t="shared" si="2"/>
        <v>84.587988643526742</v>
      </c>
      <c r="L67" s="27">
        <f t="shared" si="3"/>
        <v>87.35193519817993</v>
      </c>
      <c r="M67" s="48">
        <f t="shared" si="4"/>
        <v>134.27576679503809</v>
      </c>
      <c r="N67" s="48">
        <f t="shared" si="5"/>
        <v>127.62131250150475</v>
      </c>
      <c r="O67" s="48">
        <f t="shared" si="6"/>
        <v>147.18712858621345</v>
      </c>
      <c r="P67" s="48">
        <f t="shared" si="7"/>
        <v>103.98992613738469</v>
      </c>
      <c r="Q67" s="17"/>
      <c r="R67" s="17"/>
      <c r="S67" s="17"/>
    </row>
    <row r="68" spans="1:19" x14ac:dyDescent="0.3">
      <c r="A68" s="55">
        <v>1948</v>
      </c>
      <c r="B68" s="61">
        <f>TCNAnual!B82</f>
        <v>5.6641666666666666</v>
      </c>
      <c r="C68" s="61">
        <f>((B68/B67)-1)*100</f>
        <v>16.5466392318244</v>
      </c>
      <c r="D68" s="61">
        <f>(B68/$B$84)*100</f>
        <v>45.349613023752333</v>
      </c>
      <c r="E68" s="64">
        <v>8.2401231400717876</v>
      </c>
      <c r="F68" s="54">
        <f>F69/(1+(E69/100))</f>
        <v>87.469939464300509</v>
      </c>
      <c r="G68" s="178">
        <v>7.3234494857418175</v>
      </c>
      <c r="H68" s="61">
        <f t="shared" si="8"/>
        <v>40.594700880394861</v>
      </c>
      <c r="I68" s="68">
        <f t="shared" si="9"/>
        <v>5.7965950028245681</v>
      </c>
      <c r="J68" s="68">
        <f>(I68/B68)*100</f>
        <v>102.33800210959956</v>
      </c>
      <c r="K68" s="48">
        <f t="shared" si="2"/>
        <v>71.963999011998197</v>
      </c>
      <c r="L68" s="27">
        <f t="shared" si="3"/>
        <v>74.315451627410383</v>
      </c>
      <c r="M68" s="48">
        <f t="shared" si="4"/>
        <v>114.2363272130233</v>
      </c>
      <c r="N68" s="48">
        <f t="shared" si="5"/>
        <v>108.57498983067538</v>
      </c>
      <c r="O68" s="48">
        <f t="shared" si="6"/>
        <v>125.22078543320112</v>
      </c>
      <c r="P68" s="48">
        <f t="shared" si="7"/>
        <v>88.470373416086744</v>
      </c>
      <c r="Q68" s="17"/>
      <c r="R68" s="17"/>
      <c r="S68" s="17"/>
    </row>
    <row r="69" spans="1:19" x14ac:dyDescent="0.3">
      <c r="A69" s="55">
        <v>1949</v>
      </c>
      <c r="B69" s="61">
        <f>TCNAnual!B83</f>
        <v>7.9918333333333331</v>
      </c>
      <c r="C69" s="61">
        <f>((B69/B68)-1)*100</f>
        <v>41.094600559070173</v>
      </c>
      <c r="D69" s="61">
        <f>(B69/$B$84)*100</f>
        <v>63.985855350947418</v>
      </c>
      <c r="E69" s="64">
        <v>-4.9962078119074498</v>
      </c>
      <c r="F69" s="54">
        <f>F70/(1+(E70/100))</f>
        <v>83.09975951571441</v>
      </c>
      <c r="G69" s="178">
        <v>9.55448717948717</v>
      </c>
      <c r="H69" s="61">
        <f t="shared" si="8"/>
        <v>44.473316371563357</v>
      </c>
      <c r="I69" s="68">
        <f t="shared" si="9"/>
        <v>6.6843962571971707</v>
      </c>
      <c r="J69" s="68">
        <f>(I69/B69)*100</f>
        <v>83.640336058023863</v>
      </c>
      <c r="K69" s="48">
        <f t="shared" si="2"/>
        <v>58.815815604809629</v>
      </c>
      <c r="L69" s="27">
        <f t="shared" si="3"/>
        <v>60.737646038502888</v>
      </c>
      <c r="M69" s="48">
        <f t="shared" si="4"/>
        <v>93.364777513429544</v>
      </c>
      <c r="N69" s="48">
        <f t="shared" si="5"/>
        <v>88.737794853651607</v>
      </c>
      <c r="O69" s="48">
        <f t="shared" si="6"/>
        <v>102.3423201467815</v>
      </c>
      <c r="P69" s="48">
        <f t="shared" si="7"/>
        <v>72.306392651437619</v>
      </c>
    </row>
    <row r="70" spans="1:19" x14ac:dyDescent="0.3">
      <c r="A70" s="55">
        <v>1950</v>
      </c>
      <c r="B70" s="61">
        <f>TCNAnual!B84</f>
        <v>8.6416666666666675</v>
      </c>
      <c r="C70" s="61">
        <f>((B70/B69)-1)*100</f>
        <v>8.1312172843110773</v>
      </c>
      <c r="D70" s="61">
        <f>(B70/$B$84)*100</f>
        <v>69.188684280757954</v>
      </c>
      <c r="E70" s="64">
        <v>3.8219738549047033</v>
      </c>
      <c r="F70" s="54">
        <f>F71/(1+(E71/100))</f>
        <v>86.275810597893695</v>
      </c>
      <c r="G70" s="178">
        <v>9.6945662135627497</v>
      </c>
      <c r="H70" s="61">
        <f t="shared" si="8"/>
        <v>48.784811474571811</v>
      </c>
      <c r="I70" s="68">
        <f t="shared" si="9"/>
        <v>7.0624928481666185</v>
      </c>
      <c r="J70" s="68">
        <f>(I70/B70)*100</f>
        <v>81.726050316296451</v>
      </c>
      <c r="K70" s="48">
        <f t="shared" si="2"/>
        <v>57.469691443827678</v>
      </c>
      <c r="L70" s="27">
        <f t="shared" si="3"/>
        <v>59.347536729079117</v>
      </c>
      <c r="M70" s="48">
        <f t="shared" si="4"/>
        <v>91.227927390666736</v>
      </c>
      <c r="N70" s="48">
        <f t="shared" si="5"/>
        <v>86.706843001391789</v>
      </c>
      <c r="O70" s="180">
        <f t="shared" si="6"/>
        <v>100</v>
      </c>
      <c r="P70" s="48">
        <f t="shared" si="7"/>
        <v>70.651508142217466</v>
      </c>
    </row>
    <row r="71" spans="1:19" x14ac:dyDescent="0.3">
      <c r="A71" s="55">
        <v>1951</v>
      </c>
      <c r="B71" s="61">
        <f>TCNAnual!B85</f>
        <v>8.6261538461538443</v>
      </c>
      <c r="C71" s="61">
        <f>((B71/B70)-1)*100</f>
        <v>-0.1795119056450134</v>
      </c>
      <c r="D71" s="61">
        <f>(B71/$B$84)*100</f>
        <v>69.064482355114848</v>
      </c>
      <c r="E71" s="64">
        <v>11.476355247981541</v>
      </c>
      <c r="F71" s="54">
        <f>F72/(1+(E72/100))</f>
        <v>96.177129115183675</v>
      </c>
      <c r="G71" s="178">
        <v>24.399460772269379</v>
      </c>
      <c r="H71" s="61">
        <f t="shared" si="8"/>
        <v>60.688042413135527</v>
      </c>
      <c r="I71" s="68">
        <f t="shared" si="9"/>
        <v>7.8812255752848923</v>
      </c>
      <c r="J71" s="68">
        <f>(I71/B71)*100</f>
        <v>91.364305759500283</v>
      </c>
      <c r="K71" s="48">
        <f t="shared" ref="K71:K134" si="10">(J71/$J$8)*100</f>
        <v>64.247304753586093</v>
      </c>
      <c r="L71" s="27">
        <f t="shared" ref="L71:L134" si="11">(J71/$J$6)*100</f>
        <v>66.346611280045465</v>
      </c>
      <c r="M71" s="48">
        <f t="shared" ref="M71:M134" si="12">(J71/$J$110)*100</f>
        <v>101.98677434757109</v>
      </c>
      <c r="N71" s="48">
        <f>(J71/$J$117)*100</f>
        <v>96.932501751409006</v>
      </c>
      <c r="O71" s="48">
        <f t="shared" ref="O71:O134" si="13">(J71/$J$70)*100</f>
        <v>111.79336993027538</v>
      </c>
      <c r="P71" s="48">
        <f t="shared" ref="P71:P134" si="14">(J71/$J$100)*100</f>
        <v>78.983701858747807</v>
      </c>
    </row>
    <row r="72" spans="1:19" x14ac:dyDescent="0.3">
      <c r="A72" s="55">
        <v>1952</v>
      </c>
      <c r="B72" s="61">
        <f>TCNAnual!B86</f>
        <v>8.6083333333333307</v>
      </c>
      <c r="C72" s="61">
        <f>((B72/B71)-1)*100</f>
        <v>-0.20658700433981991</v>
      </c>
      <c r="D72" s="61">
        <f>(B72/$B$84)*100</f>
        <v>68.921804109954607</v>
      </c>
      <c r="E72" s="64">
        <v>-2.7418520434557725</v>
      </c>
      <c r="F72" s="54">
        <f>F73/(1+(E73/100))</f>
        <v>93.540094535201916</v>
      </c>
      <c r="G72" s="178">
        <v>3.6157582298974589</v>
      </c>
      <c r="H72" s="61">
        <f t="shared" si="8"/>
        <v>62.882375301252132</v>
      </c>
      <c r="I72" s="68">
        <f t="shared" si="9"/>
        <v>8.3964087423181883</v>
      </c>
      <c r="J72" s="68">
        <f>(I72/B72)*100</f>
        <v>97.53814608694897</v>
      </c>
      <c r="K72" s="48">
        <f t="shared" si="10"/>
        <v>68.588744199989705</v>
      </c>
      <c r="L72" s="27">
        <f t="shared" si="11"/>
        <v>70.829909006714985</v>
      </c>
      <c r="M72" s="48">
        <f t="shared" si="12"/>
        <v>108.87841605709036</v>
      </c>
      <c r="N72" s="48">
        <f>(J72/$J$117)*100</f>
        <v>103.4826066679684</v>
      </c>
      <c r="O72" s="48">
        <f t="shared" si="13"/>
        <v>119.34768132003992</v>
      </c>
      <c r="P72" s="48">
        <f t="shared" si="14"/>
        <v>84.320936785375764</v>
      </c>
    </row>
    <row r="73" spans="1:19" x14ac:dyDescent="0.3">
      <c r="A73" s="55">
        <v>1953</v>
      </c>
      <c r="B73" s="61">
        <f>TCNAnual!B87</f>
        <v>8.6083333333333325</v>
      </c>
      <c r="C73" s="61">
        <f>((B73/B72)-1)*100</f>
        <v>2.2204460492503131E-14</v>
      </c>
      <c r="D73" s="61">
        <f>(B73/$B$84)*100</f>
        <v>68.921804109954621</v>
      </c>
      <c r="E73" s="64">
        <v>-1.4007092198581428</v>
      </c>
      <c r="F73" s="54">
        <f>F74/(1+(E74/100))</f>
        <v>92.229869806783327</v>
      </c>
      <c r="G73" s="178">
        <v>-1.8729166666666131</v>
      </c>
      <c r="H73" s="61">
        <f t="shared" si="8"/>
        <v>61.704640813839134</v>
      </c>
      <c r="I73" s="68">
        <f t="shared" si="9"/>
        <v>8.3561970257510652</v>
      </c>
      <c r="J73" s="68">
        <f>(I73/B73)*100</f>
        <v>97.07102062827957</v>
      </c>
      <c r="K73" s="48">
        <f t="shared" si="10"/>
        <v>68.260261961200612</v>
      </c>
      <c r="L73" s="27">
        <f t="shared" si="11"/>
        <v>70.490693478640679</v>
      </c>
      <c r="M73" s="48">
        <f t="shared" si="12"/>
        <v>108.35698026934708</v>
      </c>
      <c r="N73" s="48">
        <f>(J73/$J$117)*100</f>
        <v>102.98701225651644</v>
      </c>
      <c r="O73" s="48">
        <f t="shared" si="13"/>
        <v>118.77610658118796</v>
      </c>
      <c r="P73" s="48">
        <f t="shared" si="14"/>
        <v>83.917110612216902</v>
      </c>
    </row>
    <row r="74" spans="1:19" x14ac:dyDescent="0.3">
      <c r="A74" s="55">
        <v>1954</v>
      </c>
      <c r="B74" s="61">
        <f>TCNAnual!B88</f>
        <v>11.362499999999999</v>
      </c>
      <c r="C74" s="61">
        <f>((B74/B73)-1)*100</f>
        <v>31.994191674733784</v>
      </c>
      <c r="D74" s="61">
        <f>(B74/$B$84)*100</f>
        <v>90.972778222578057</v>
      </c>
      <c r="E74" s="64">
        <v>0.22477971587842038</v>
      </c>
      <c r="F74" s="54">
        <f>F75/(1+(E75/100))</f>
        <v>92.437183846090051</v>
      </c>
      <c r="G74" s="178">
        <v>9.1823952782319029</v>
      </c>
      <c r="H74" s="61">
        <f t="shared" si="8"/>
        <v>67.370604838379052</v>
      </c>
      <c r="I74" s="68">
        <f t="shared" ref="I74:I105" si="15">(H74/F74)*$B$84</f>
        <v>9.1030342922649172</v>
      </c>
      <c r="J74" s="68">
        <f>(I74/B74)*100</f>
        <v>80.114713243255608</v>
      </c>
      <c r="K74" s="48">
        <f t="shared" si="10"/>
        <v>56.336600537791412</v>
      </c>
      <c r="L74" s="27">
        <f t="shared" si="11"/>
        <v>58.177421621899519</v>
      </c>
      <c r="M74" s="48">
        <f t="shared" si="12"/>
        <v>89.42924825552754</v>
      </c>
      <c r="N74" s="48">
        <f>(J74/$J$117)*100</f>
        <v>84.997303019051358</v>
      </c>
      <c r="O74" s="48">
        <f t="shared" si="13"/>
        <v>98.028367862138637</v>
      </c>
      <c r="P74" s="48">
        <f t="shared" si="14"/>
        <v>69.258520301801781</v>
      </c>
    </row>
    <row r="75" spans="1:19" x14ac:dyDescent="0.3">
      <c r="A75" s="55">
        <v>1955</v>
      </c>
      <c r="B75" s="61">
        <f>TCNAnual!B89</f>
        <v>12.49</v>
      </c>
      <c r="C75" s="61">
        <f>((B75/B74)-1)*100</f>
        <v>9.9229922992299269</v>
      </c>
      <c r="D75" s="61">
        <f>(B75/$B$84)*100</f>
        <v>100</v>
      </c>
      <c r="E75" s="64">
        <v>0.34089889656407912</v>
      </c>
      <c r="F75" s="54">
        <f>F76/(1+(E76/100))</f>
        <v>92.752301185836288</v>
      </c>
      <c r="G75" s="178">
        <v>13.823165282156635</v>
      </c>
      <c r="H75" s="61">
        <f t="shared" si="8"/>
        <v>76.683354896776805</v>
      </c>
      <c r="I75" s="68">
        <f t="shared" si="15"/>
        <v>10.326160002669551</v>
      </c>
      <c r="J75" s="68">
        <f>(I75/B75)*100</f>
        <v>82.675420357642523</v>
      </c>
      <c r="K75" s="48">
        <f t="shared" si="10"/>
        <v>58.137287676987292</v>
      </c>
      <c r="L75" s="27">
        <f t="shared" si="11"/>
        <v>60.03694693769944</v>
      </c>
      <c r="M75" s="48">
        <f t="shared" si="12"/>
        <v>92.287675914712608</v>
      </c>
      <c r="N75" s="48">
        <f>(J75/$J$117)*100</f>
        <v>87.714072383047153</v>
      </c>
      <c r="O75" s="48">
        <f t="shared" si="13"/>
        <v>101.16164923873332</v>
      </c>
      <c r="P75" s="48">
        <f t="shared" si="14"/>
        <v>71.472230848705152</v>
      </c>
    </row>
    <row r="76" spans="1:19" x14ac:dyDescent="0.3">
      <c r="A76" s="55">
        <v>1956</v>
      </c>
      <c r="B76" s="61">
        <f>TCNAnual!B90</f>
        <v>12.49</v>
      </c>
      <c r="C76" s="61">
        <f>((B76/B75)-1)*100</f>
        <v>0</v>
      </c>
      <c r="D76" s="61">
        <f>(B76/$B$84)*100</f>
        <v>100</v>
      </c>
      <c r="E76" s="64">
        <v>3.2364774251229411</v>
      </c>
      <c r="F76" s="54">
        <f>F77/(1+(E77/100))</f>
        <v>95.754208474997924</v>
      </c>
      <c r="G76" s="178">
        <v>4.6508215962441257</v>
      </c>
      <c r="H76" s="61">
        <f t="shared" si="8"/>
        <v>80.249760927040626</v>
      </c>
      <c r="I76" s="68">
        <f t="shared" si="15"/>
        <v>10.467628837853637</v>
      </c>
      <c r="J76" s="68">
        <f>(I76/B76)*100</f>
        <v>83.808077164560729</v>
      </c>
      <c r="K76" s="48">
        <f t="shared" si="10"/>
        <v>58.933771013125714</v>
      </c>
      <c r="L76" s="27">
        <f t="shared" si="11"/>
        <v>60.859455687233563</v>
      </c>
      <c r="M76" s="48">
        <f t="shared" si="12"/>
        <v>93.552021035272958</v>
      </c>
      <c r="N76" s="48">
        <f>(J76/$J$117)*100</f>
        <v>88.915758938947334</v>
      </c>
      <c r="O76" s="48">
        <f t="shared" si="13"/>
        <v>102.54756817465962</v>
      </c>
      <c r="P76" s="48">
        <f t="shared" si="14"/>
        <v>72.451403478565652</v>
      </c>
    </row>
    <row r="77" spans="1:19" x14ac:dyDescent="0.3">
      <c r="A77" s="55">
        <v>1957</v>
      </c>
      <c r="B77" s="61">
        <f>TCNAnual!B91</f>
        <v>12.49</v>
      </c>
      <c r="C77" s="61">
        <f>((B77/B76)-1)*100</f>
        <v>0</v>
      </c>
      <c r="D77" s="61">
        <f>(B77/$B$84)*100</f>
        <v>100</v>
      </c>
      <c r="E77" s="64">
        <v>2.9271672295834383</v>
      </c>
      <c r="F77" s="54">
        <f>F78/(1+(E78/100))</f>
        <v>98.55709428642507</v>
      </c>
      <c r="G77" s="178">
        <v>4.3459974765175824</v>
      </c>
      <c r="H77" s="61">
        <f t="shared" si="8"/>
        <v>83.737413511841197</v>
      </c>
      <c r="I77" s="68">
        <f t="shared" si="15"/>
        <v>10.611922990783146</v>
      </c>
      <c r="J77" s="68">
        <f>(I77/B77)*100</f>
        <v>84.963354609953129</v>
      </c>
      <c r="K77" s="48">
        <f t="shared" si="10"/>
        <v>59.746161163656154</v>
      </c>
      <c r="L77" s="27">
        <f t="shared" si="11"/>
        <v>61.698391012718524</v>
      </c>
      <c r="M77" s="48">
        <f t="shared" si="12"/>
        <v>94.84161678224028</v>
      </c>
      <c r="N77" s="48">
        <f>(J77/$J$117)*100</f>
        <v>90.141444747731768</v>
      </c>
      <c r="O77" s="48">
        <f t="shared" si="13"/>
        <v>103.96116572516065</v>
      </c>
      <c r="P77" s="48">
        <f t="shared" si="14"/>
        <v>73.450131467056067</v>
      </c>
    </row>
    <row r="78" spans="1:19" x14ac:dyDescent="0.3">
      <c r="A78" s="55">
        <v>1958</v>
      </c>
      <c r="B78" s="61">
        <f>TCNAnual!B92</f>
        <v>12.49</v>
      </c>
      <c r="C78" s="61">
        <f>((B78/B77)-1)*100</f>
        <v>0</v>
      </c>
      <c r="D78" s="61">
        <f>(B78/$B$84)*100</f>
        <v>100</v>
      </c>
      <c r="E78" s="64">
        <v>1.3546487168699883</v>
      </c>
      <c r="F78" s="54">
        <f>F79/(1+(E79/100))</f>
        <v>99.892196699560472</v>
      </c>
      <c r="G78" s="178">
        <v>4.4336960902861433</v>
      </c>
      <c r="H78" s="61">
        <f t="shared" si="8"/>
        <v>87.450075940822444</v>
      </c>
      <c r="I78" s="68">
        <f t="shared" si="15"/>
        <v>10.93430202347005</v>
      </c>
      <c r="J78" s="68">
        <f>(I78/B78)*100</f>
        <v>87.54445174915972</v>
      </c>
      <c r="K78" s="48">
        <f t="shared" si="10"/>
        <v>61.56118655155467</v>
      </c>
      <c r="L78" s="27">
        <f t="shared" si="11"/>
        <v>63.572723085265025</v>
      </c>
      <c r="M78" s="48">
        <f t="shared" si="12"/>
        <v>97.722805111940374</v>
      </c>
      <c r="N78" s="48">
        <f>(J78/$J$117)*100</f>
        <v>92.879846806247755</v>
      </c>
      <c r="O78" s="48">
        <f t="shared" si="13"/>
        <v>107.11939633733047</v>
      </c>
      <c r="P78" s="48">
        <f t="shared" si="14"/>
        <v>75.681469025163238</v>
      </c>
    </row>
    <row r="79" spans="1:19" x14ac:dyDescent="0.3">
      <c r="A79" s="55">
        <v>1959</v>
      </c>
      <c r="B79" s="61">
        <f>TCNAnual!B93</f>
        <v>12.49</v>
      </c>
      <c r="C79" s="61">
        <f>((B79/B78)-1)*100</f>
        <v>0</v>
      </c>
      <c r="D79" s="61">
        <f>(B79/$B$84)*100</f>
        <v>100</v>
      </c>
      <c r="E79" s="64">
        <v>0.19093475012454952</v>
      </c>
      <c r="F79" s="54">
        <f>F80/(1+(E80/100))</f>
        <v>100.0829256157227</v>
      </c>
      <c r="G79" s="178">
        <v>1.1514215875466638</v>
      </c>
      <c r="H79" s="61">
        <f t="shared" si="8"/>
        <v>88.456994993531026</v>
      </c>
      <c r="I79" s="68">
        <f t="shared" si="15"/>
        <v>11.039124412802314</v>
      </c>
      <c r="J79" s="68">
        <f>(I79/B79)*100</f>
        <v>88.383702264229896</v>
      </c>
      <c r="K79" s="48">
        <f t="shared" si="10"/>
        <v>62.151346824301122</v>
      </c>
      <c r="L79" s="27">
        <f t="shared" si="11"/>
        <v>64.182167082316894</v>
      </c>
      <c r="M79" s="48">
        <f t="shared" si="12"/>
        <v>98.659631065905927</v>
      </c>
      <c r="N79" s="48">
        <f>(J79/$J$117)*100</f>
        <v>93.770245429054029</v>
      </c>
      <c r="O79" s="48">
        <f t="shared" si="13"/>
        <v>108.14630331720055</v>
      </c>
      <c r="P79" s="48">
        <f t="shared" si="14"/>
        <v>76.406994293659153</v>
      </c>
    </row>
    <row r="80" spans="1:19" x14ac:dyDescent="0.3">
      <c r="A80" s="55">
        <v>1960</v>
      </c>
      <c r="B80" s="61">
        <f>TCNAnual!B94</f>
        <v>12.49</v>
      </c>
      <c r="C80" s="61">
        <f>((B80/B79)-1)*100</f>
        <v>0</v>
      </c>
      <c r="D80" s="61">
        <f>(B80/$B$84)*100</f>
        <v>100</v>
      </c>
      <c r="E80" s="64">
        <v>9.1142596735482861E-2</v>
      </c>
      <c r="F80" s="54">
        <f>F81/(1+(E81/100))</f>
        <v>100.17414379301771</v>
      </c>
      <c r="G80" s="178">
        <v>4.9093799682034867</v>
      </c>
      <c r="H80" s="61">
        <f t="shared" si="8"/>
        <v>92.799684986218196</v>
      </c>
      <c r="I80" s="68">
        <f t="shared" si="15"/>
        <v>11.570531292713222</v>
      </c>
      <c r="J80" s="68">
        <f>(I80/B80)*100</f>
        <v>92.638361030530191</v>
      </c>
      <c r="K80" s="48">
        <f t="shared" si="10"/>
        <v>65.143219373527913</v>
      </c>
      <c r="L80" s="27">
        <f t="shared" si="11"/>
        <v>67.271800270577742</v>
      </c>
      <c r="M80" s="48">
        <f t="shared" si="12"/>
        <v>103.40895762092617</v>
      </c>
      <c r="N80" s="48">
        <f>(J80/$J$117)*100</f>
        <v>98.284204298304985</v>
      </c>
      <c r="O80" s="48">
        <f t="shared" si="13"/>
        <v>113.35230403525054</v>
      </c>
      <c r="P80" s="48">
        <f t="shared" si="14"/>
        <v>80.085112314856147</v>
      </c>
    </row>
    <row r="81" spans="1:16" x14ac:dyDescent="0.3">
      <c r="A81" s="55">
        <v>1961</v>
      </c>
      <c r="B81" s="61">
        <f>TCNAnual!B95</f>
        <v>12.49</v>
      </c>
      <c r="C81" s="61">
        <f>((B81/B80)-1)*100</f>
        <v>0</v>
      </c>
      <c r="D81" s="61">
        <f>(B81/$B$84)*100</f>
        <v>100</v>
      </c>
      <c r="E81" s="64">
        <v>-0.38079470198673082</v>
      </c>
      <c r="F81" s="54">
        <f>F82/(1+(E82/100))</f>
        <v>99.792685960693319</v>
      </c>
      <c r="G81" s="178">
        <v>0.96381160210938788</v>
      </c>
      <c r="H81" s="61">
        <f t="shared" si="8"/>
        <v>93.694099116836327</v>
      </c>
      <c r="I81" s="68">
        <f t="shared" si="15"/>
        <v>11.726704083606123</v>
      </c>
      <c r="J81" s="68">
        <f>(I81/B81)*100</f>
        <v>93.888743663780005</v>
      </c>
      <c r="K81" s="48">
        <f t="shared" si="10"/>
        <v>66.022487414030024</v>
      </c>
      <c r="L81" s="27">
        <f t="shared" si="11"/>
        <v>68.179798747991001</v>
      </c>
      <c r="M81" s="48">
        <f t="shared" si="12"/>
        <v>104.80471595789696</v>
      </c>
      <c r="N81" s="48">
        <f>(J81/$J$117)*100</f>
        <v>99.610791478931759</v>
      </c>
      <c r="O81" s="48">
        <f t="shared" si="13"/>
        <v>114.88227229923807</v>
      </c>
      <c r="P81" s="48">
        <f t="shared" si="14"/>
        <v>81.166057967460631</v>
      </c>
    </row>
    <row r="82" spans="1:16" x14ac:dyDescent="0.3">
      <c r="A82" s="55">
        <v>1962</v>
      </c>
      <c r="B82" s="61">
        <f>TCNAnual!B96</f>
        <v>12.49</v>
      </c>
      <c r="C82" s="61">
        <f>((B82/B81)-1)*100</f>
        <v>0</v>
      </c>
      <c r="D82" s="61">
        <f>(B82/$B$84)*100</f>
        <v>100</v>
      </c>
      <c r="E82" s="64">
        <v>0.26591324580353959</v>
      </c>
      <c r="F82" s="54">
        <f>F83/(1+(E83/100))</f>
        <v>100.05804793100593</v>
      </c>
      <c r="G82" s="178">
        <v>1.8011527377521874</v>
      </c>
      <c r="H82" s="61">
        <f t="shared" si="8"/>
        <v>95.381672948191479</v>
      </c>
      <c r="I82" s="68">
        <f t="shared" si="15"/>
        <v>11.906259613863075</v>
      </c>
      <c r="J82" s="68">
        <f>(I82/B82)*100</f>
        <v>95.326337981289626</v>
      </c>
      <c r="K82" s="48">
        <f t="shared" si="10"/>
        <v>67.033402557107777</v>
      </c>
      <c r="L82" s="27">
        <f t="shared" si="11"/>
        <v>69.223745950011903</v>
      </c>
      <c r="M82" s="48">
        <f t="shared" si="12"/>
        <v>106.4094521406371</v>
      </c>
      <c r="N82" s="48">
        <f>(J82/$J$117)*100</f>
        <v>101.13599995659075</v>
      </c>
      <c r="O82" s="48">
        <f t="shared" si="13"/>
        <v>116.64131279115691</v>
      </c>
      <c r="P82" s="48">
        <f t="shared" si="14"/>
        <v>82.408846603833581</v>
      </c>
    </row>
    <row r="83" spans="1:16" x14ac:dyDescent="0.3">
      <c r="A83" s="55">
        <v>1963</v>
      </c>
      <c r="B83" s="61">
        <f>TCNAnual!B97</f>
        <v>12.49</v>
      </c>
      <c r="C83" s="61">
        <f>((B83/B82)-1)*100</f>
        <v>0</v>
      </c>
      <c r="D83" s="61">
        <f>(B83/$B$84)*100</f>
        <v>100</v>
      </c>
      <c r="E83" s="64">
        <v>-0.2652080225426956</v>
      </c>
      <c r="F83" s="54">
        <f>F84/(1+(E84/100))</f>
        <v>99.792685960693291</v>
      </c>
      <c r="G83" s="178">
        <v>0.57796650153336682</v>
      </c>
      <c r="H83" s="61">
        <f t="shared" si="8"/>
        <v>95.932947066434139</v>
      </c>
      <c r="I83" s="68">
        <f t="shared" si="15"/>
        <v>12.00691711346175</v>
      </c>
      <c r="J83" s="68">
        <f>(I83/B83)*100</f>
        <v>96.132242701855489</v>
      </c>
      <c r="K83" s="48">
        <f t="shared" si="10"/>
        <v>67.600114094552637</v>
      </c>
      <c r="L83" s="27">
        <f t="shared" si="11"/>
        <v>69.808975014903879</v>
      </c>
      <c r="M83" s="48">
        <f t="shared" si="12"/>
        <v>107.30905535218393</v>
      </c>
      <c r="N83" s="48">
        <f>(J83/$J$117)*100</f>
        <v>101.99102052603885</v>
      </c>
      <c r="O83" s="48">
        <f t="shared" si="13"/>
        <v>117.62741785489956</v>
      </c>
      <c r="P83" s="48">
        <f t="shared" si="14"/>
        <v>83.105544703234528</v>
      </c>
    </row>
    <row r="84" spans="1:16" x14ac:dyDescent="0.3">
      <c r="A84" s="55">
        <v>1964</v>
      </c>
      <c r="B84" s="61">
        <f>TCNAnual!B98</f>
        <v>12.49</v>
      </c>
      <c r="C84" s="62">
        <f>((B84/B83)-1)*100</f>
        <v>0</v>
      </c>
      <c r="D84" s="62">
        <f>(B84/$B$84)*100</f>
        <v>100</v>
      </c>
      <c r="E84" s="247">
        <v>0.20774472328399796</v>
      </c>
      <c r="F84" s="57">
        <v>100</v>
      </c>
      <c r="G84" s="248">
        <v>4.2394746100621772</v>
      </c>
      <c r="H84" s="62">
        <v>100</v>
      </c>
      <c r="I84" s="69">
        <f>(H84/F84)*$B$84</f>
        <v>12.49</v>
      </c>
      <c r="J84" s="69">
        <f>(I84/B84)*100</f>
        <v>100</v>
      </c>
      <c r="K84" s="48">
        <f t="shared" si="10"/>
        <v>70.319917849214875</v>
      </c>
      <c r="L84" s="27">
        <f t="shared" si="11"/>
        <v>72.617649451297439</v>
      </c>
      <c r="M84" s="48">
        <f t="shared" si="12"/>
        <v>111.62649735010575</v>
      </c>
      <c r="N84" s="48">
        <f>(J84/$J$117)*100</f>
        <v>106.09449822402853</v>
      </c>
      <c r="O84" s="48">
        <f t="shared" si="13"/>
        <v>122.36000591363421</v>
      </c>
      <c r="P84" s="48">
        <f t="shared" si="14"/>
        <v>86.449189540889051</v>
      </c>
    </row>
    <row r="85" spans="1:16" x14ac:dyDescent="0.3">
      <c r="A85" s="55">
        <v>1965</v>
      </c>
      <c r="B85" s="61">
        <f>TCNAnual!B99</f>
        <v>12.49</v>
      </c>
      <c r="C85" s="61">
        <f>((B85/B84)-1)*100</f>
        <v>0</v>
      </c>
      <c r="D85" s="61">
        <f>(B85/$B$84)*100</f>
        <v>100</v>
      </c>
      <c r="E85" s="64">
        <v>1.9653370926279168</v>
      </c>
      <c r="F85" s="54">
        <f>F84*(1+(E85/100))</f>
        <v>101.96533709262792</v>
      </c>
      <c r="G85" s="178">
        <v>1.828204983968007</v>
      </c>
      <c r="H85" s="61">
        <f t="shared" ref="H85:H110" si="16">H84*(1+(G85/100))</f>
        <v>101.82820498396801</v>
      </c>
      <c r="I85" s="68">
        <f t="shared" si="15"/>
        <v>12.473202330458571</v>
      </c>
      <c r="J85" s="68">
        <f>(I85/B85)*100</f>
        <v>99.865511052510584</v>
      </c>
      <c r="K85" s="48">
        <f t="shared" si="10"/>
        <v>70.225345331824045</v>
      </c>
      <c r="L85" s="27">
        <f t="shared" si="11"/>
        <v>72.519986738858833</v>
      </c>
      <c r="M85" s="48">
        <f t="shared" si="12"/>
        <v>111.47637204870028</v>
      </c>
      <c r="N85" s="48">
        <f>(J85/$J$117)*100</f>
        <v>105.95181285002285</v>
      </c>
      <c r="O85" s="48">
        <f t="shared" si="13"/>
        <v>122.19544522953296</v>
      </c>
      <c r="P85" s="48">
        <f t="shared" si="14"/>
        <v>86.332924935762364</v>
      </c>
    </row>
    <row r="86" spans="1:16" x14ac:dyDescent="0.3">
      <c r="A86" s="55">
        <v>1966</v>
      </c>
      <c r="B86" s="61">
        <f>TCNAnual!B100</f>
        <v>12.49</v>
      </c>
      <c r="C86" s="61">
        <f>((B86/B85)-1)*100</f>
        <v>0</v>
      </c>
      <c r="D86" s="61">
        <f>(B86/$B$84)*100</f>
        <v>100</v>
      </c>
      <c r="E86" s="64">
        <v>3.3018867924528017</v>
      </c>
      <c r="F86" s="54">
        <f>F85*(1+(E86/100))</f>
        <v>105.33211709096938</v>
      </c>
      <c r="G86" s="178">
        <v>1.3092475969506356</v>
      </c>
      <c r="H86" s="61">
        <f t="shared" si="16"/>
        <v>103.16138831073857</v>
      </c>
      <c r="I86" s="68">
        <f t="shared" si="15"/>
        <v>12.232600801978876</v>
      </c>
      <c r="J86" s="68">
        <f>(I86/B86)*100</f>
        <v>97.939157742024634</v>
      </c>
      <c r="K86" s="48">
        <f t="shared" si="10"/>
        <v>68.870735266404694</v>
      </c>
      <c r="L86" s="27">
        <f t="shared" si="11"/>
        <v>71.121114244656681</v>
      </c>
      <c r="M86" s="48">
        <f t="shared" si="12"/>
        <v>109.32605132161702</v>
      </c>
      <c r="N86" s="48">
        <f>(J86/$J$117)*100</f>
        <v>103.90805797124081</v>
      </c>
      <c r="O86" s="48">
        <f t="shared" si="13"/>
        <v>119.83835920490486</v>
      </c>
      <c r="P86" s="48">
        <f t="shared" si="14"/>
        <v>84.667608111153186</v>
      </c>
    </row>
    <row r="87" spans="1:16" x14ac:dyDescent="0.3">
      <c r="A87" s="55">
        <v>1967</v>
      </c>
      <c r="B87" s="61">
        <f>TCNAnual!B101</f>
        <v>12.49</v>
      </c>
      <c r="C87" s="61">
        <f>((B87/B86)-1)*100</f>
        <v>0</v>
      </c>
      <c r="D87" s="61">
        <f>(B87/$B$84)*100</f>
        <v>100</v>
      </c>
      <c r="E87" s="64">
        <v>0.24405605416473186</v>
      </c>
      <c r="F87" s="54">
        <f>F86*(1+(E87/100))</f>
        <v>105.58918649970977</v>
      </c>
      <c r="G87" s="178">
        <v>2.8518457931184571</v>
      </c>
      <c r="H87" s="61">
        <f t="shared" si="16"/>
        <v>106.10339202340097</v>
      </c>
      <c r="I87" s="68">
        <f t="shared" si="15"/>
        <v>12.550824665894371</v>
      </c>
      <c r="J87" s="68">
        <f>(I87/B87)*100</f>
        <v>100.48698691668831</v>
      </c>
      <c r="K87" s="48">
        <f t="shared" si="10"/>
        <v>70.662366648966511</v>
      </c>
      <c r="L87" s="27">
        <f t="shared" si="11"/>
        <v>72.971287903331827</v>
      </c>
      <c r="M87" s="48">
        <f t="shared" si="12"/>
        <v>112.17010378775818</v>
      </c>
      <c r="N87" s="48">
        <f>(J87/$J$117)*100</f>
        <v>106.61116454970565</v>
      </c>
      <c r="O87" s="48">
        <f t="shared" si="13"/>
        <v>122.95588313369264</v>
      </c>
      <c r="P87" s="48">
        <f t="shared" si="14"/>
        <v>86.870185783536243</v>
      </c>
    </row>
    <row r="88" spans="1:16" x14ac:dyDescent="0.3">
      <c r="A88" s="55">
        <v>1968</v>
      </c>
      <c r="B88" s="61">
        <f>TCNAnual!B102</f>
        <v>12.5</v>
      </c>
      <c r="C88" s="61">
        <f>((B88/B87)-1)*100</f>
        <v>8.0064051240991141E-2</v>
      </c>
      <c r="D88" s="61">
        <f>(B88/$B$84)*100</f>
        <v>100.080064051241</v>
      </c>
      <c r="E88" s="64">
        <v>2.4346187072959991</v>
      </c>
      <c r="F88" s="54">
        <f>F87*(1+(E88/100))</f>
        <v>108.15988058711336</v>
      </c>
      <c r="G88" s="178">
        <v>1.9351076237938525</v>
      </c>
      <c r="H88" s="61">
        <f t="shared" si="16"/>
        <v>108.15660685154968</v>
      </c>
      <c r="I88" s="68">
        <f t="shared" si="15"/>
        <v>12.489621958188485</v>
      </c>
      <c r="J88" s="68">
        <f>(I88/B88)*100</f>
        <v>99.916975665507877</v>
      </c>
      <c r="K88" s="48">
        <f t="shared" si="10"/>
        <v>70.261535205405153</v>
      </c>
      <c r="L88" s="27">
        <f t="shared" si="11"/>
        <v>72.557359131116669</v>
      </c>
      <c r="M88" s="48">
        <f t="shared" si="12"/>
        <v>111.53382019356395</v>
      </c>
      <c r="N88" s="48">
        <f>(J88/$J$117)*100</f>
        <v>106.00641397294525</v>
      </c>
      <c r="O88" s="48">
        <f t="shared" si="13"/>
        <v>122.25841733303989</v>
      </c>
      <c r="P88" s="48">
        <f t="shared" si="14"/>
        <v>86.377415676598886</v>
      </c>
    </row>
    <row r="89" spans="1:16" x14ac:dyDescent="0.3">
      <c r="A89" s="55">
        <v>1969</v>
      </c>
      <c r="B89" s="61">
        <f>TCNAnual!B103</f>
        <v>12.5</v>
      </c>
      <c r="C89" s="61">
        <f>((B89/B88)-1)*100</f>
        <v>0</v>
      </c>
      <c r="D89" s="61">
        <f>(B89/$B$84)*100</f>
        <v>100.080064051241</v>
      </c>
      <c r="E89" s="64">
        <v>4.3870275243425239</v>
      </c>
      <c r="F89" s="54">
        <f>F88*(1+(E89/100))</f>
        <v>112.90488431876604</v>
      </c>
      <c r="G89" s="178">
        <v>2.526808575980044</v>
      </c>
      <c r="H89" s="61">
        <f t="shared" si="16"/>
        <v>110.88951726896366</v>
      </c>
      <c r="I89" s="68">
        <f t="shared" si="15"/>
        <v>12.267051855604729</v>
      </c>
      <c r="J89" s="68">
        <f>(I89/B89)*100</f>
        <v>98.13641484483783</v>
      </c>
      <c r="K89" s="48">
        <f t="shared" si="10"/>
        <v>69.009446299054673</v>
      </c>
      <c r="L89" s="27">
        <f t="shared" si="11"/>
        <v>71.264357716095347</v>
      </c>
      <c r="M89" s="48">
        <f t="shared" si="12"/>
        <v>109.54624251626169</v>
      </c>
      <c r="N89" s="48">
        <f>(J89/$J$117)*100</f>
        <v>104.11733690468172</v>
      </c>
      <c r="O89" s="48">
        <f t="shared" si="13"/>
        <v>120.07972300757217</v>
      </c>
      <c r="P89" s="48">
        <f t="shared" si="14"/>
        <v>84.83813527784703</v>
      </c>
    </row>
    <row r="90" spans="1:16" x14ac:dyDescent="0.3">
      <c r="A90" s="55">
        <v>1970</v>
      </c>
      <c r="B90" s="61">
        <f>TCNAnual!B104</f>
        <v>12.5</v>
      </c>
      <c r="C90" s="61">
        <f>((B90/B89)-1)*100</f>
        <v>0</v>
      </c>
      <c r="D90" s="61">
        <f>(B90/$B$84)*100</f>
        <v>100.080064051241</v>
      </c>
      <c r="E90" s="64">
        <v>5.8382553384825009</v>
      </c>
      <c r="F90" s="54">
        <f>F89*(1+(E90/100))</f>
        <v>119.49655975491389</v>
      </c>
      <c r="G90" s="178">
        <v>5.0033968978513643</v>
      </c>
      <c r="H90" s="61">
        <f t="shared" si="16"/>
        <v>116.43775993604135</v>
      </c>
      <c r="I90" s="68">
        <f t="shared" si="15"/>
        <v>12.170288622399884</v>
      </c>
      <c r="J90" s="68">
        <f>(I90/B90)*100</f>
        <v>97.362308979199071</v>
      </c>
      <c r="K90" s="48">
        <f t="shared" si="10"/>
        <v>68.465095690271539</v>
      </c>
      <c r="L90" s="27">
        <f t="shared" si="11"/>
        <v>70.702220232203871</v>
      </c>
      <c r="M90" s="48">
        <f t="shared" si="12"/>
        <v>108.68213525266741</v>
      </c>
      <c r="N90" s="48">
        <f>(J90/$J$117)*100</f>
        <v>103.29605317080951</v>
      </c>
      <c r="O90" s="48">
        <f t="shared" si="13"/>
        <v>119.13252702459877</v>
      </c>
      <c r="P90" s="48">
        <f t="shared" si="14"/>
        <v>84.168927030813833</v>
      </c>
    </row>
    <row r="91" spans="1:16" x14ac:dyDescent="0.3">
      <c r="A91" s="55">
        <v>1971</v>
      </c>
      <c r="B91" s="61">
        <f>TCNAnual!B105</f>
        <v>12.5</v>
      </c>
      <c r="C91" s="61">
        <f>((B91/B90)-1)*100</f>
        <v>0</v>
      </c>
      <c r="D91" s="61">
        <f>(B91/$B$84)*100</f>
        <v>100.080064051241</v>
      </c>
      <c r="E91" s="64">
        <v>4.292766688130456</v>
      </c>
      <c r="F91" s="54">
        <f>F90*(1+(E91/100))</f>
        <v>124.62626826553473</v>
      </c>
      <c r="G91" s="178">
        <v>5.4690210388737226</v>
      </c>
      <c r="H91" s="61">
        <f t="shared" si="16"/>
        <v>122.80576552413673</v>
      </c>
      <c r="I91" s="68">
        <f t="shared" si="15"/>
        <v>12.307549866841763</v>
      </c>
      <c r="J91" s="68">
        <f>(I91/B91)*100</f>
        <v>98.460398934734101</v>
      </c>
      <c r="K91" s="48">
        <f t="shared" si="10"/>
        <v>69.237271644914259</v>
      </c>
      <c r="L91" s="27">
        <f t="shared" si="11"/>
        <v>71.499627346774204</v>
      </c>
      <c r="M91" s="48">
        <f t="shared" si="12"/>
        <v>109.9078946077845</v>
      </c>
      <c r="N91" s="48">
        <f>(J91/$J$117)*100</f>
        <v>104.46106619918285</v>
      </c>
      <c r="O91" s="48">
        <f t="shared" si="13"/>
        <v>120.47614995912848</v>
      </c>
      <c r="P91" s="48">
        <f t="shared" si="14"/>
        <v>85.118216897803777</v>
      </c>
    </row>
    <row r="92" spans="1:16" x14ac:dyDescent="0.3">
      <c r="A92" s="55">
        <v>1972</v>
      </c>
      <c r="B92" s="61">
        <f>TCNAnual!B106</f>
        <v>12.5</v>
      </c>
      <c r="C92" s="61">
        <f>((B92/B91)-1)*100</f>
        <v>0</v>
      </c>
      <c r="D92" s="61">
        <f>(B92/$B$84)*100</f>
        <v>100.080064051241</v>
      </c>
      <c r="E92" s="64">
        <v>3.2722782465527622</v>
      </c>
      <c r="F92" s="54">
        <f>F91*(1+(E92/100))</f>
        <v>128.70438653147832</v>
      </c>
      <c r="G92" s="178">
        <v>4.9436883627050676</v>
      </c>
      <c r="H92" s="61">
        <f t="shared" si="16"/>
        <v>128.87689986308436</v>
      </c>
      <c r="I92" s="68">
        <f t="shared" si="15"/>
        <v>12.506741399184808</v>
      </c>
      <c r="J92" s="69">
        <f>(I92/B92)*100</f>
        <v>100.05393119347845</v>
      </c>
      <c r="K92" s="48">
        <f t="shared" si="10"/>
        <v>70.357842220164017</v>
      </c>
      <c r="L92" s="27">
        <f t="shared" si="11"/>
        <v>72.656813016322516</v>
      </c>
      <c r="M92" s="48">
        <f t="shared" si="12"/>
        <v>111.68669885236484</v>
      </c>
      <c r="N92" s="48">
        <f>(J92/$J$117)*100</f>
        <v>106.1517162531357</v>
      </c>
      <c r="O92" s="48">
        <f t="shared" si="13"/>
        <v>122.42599612516372</v>
      </c>
      <c r="P92" s="48">
        <f t="shared" si="14"/>
        <v>86.495812620560898</v>
      </c>
    </row>
    <row r="93" spans="1:16" x14ac:dyDescent="0.3">
      <c r="A93" s="55">
        <v>1973</v>
      </c>
      <c r="B93" s="61">
        <f>TCNAnual!B107</f>
        <v>12.5</v>
      </c>
      <c r="C93" s="61">
        <f>((B93/B92)-1)*100</f>
        <v>0</v>
      </c>
      <c r="D93" s="61">
        <f>(B93/$B$84)*100</f>
        <v>100.080064051241</v>
      </c>
      <c r="E93" s="64">
        <v>6.1777600637704211</v>
      </c>
      <c r="F93" s="54">
        <f>F92*(1+(E93/100))</f>
        <v>136.6554347229407</v>
      </c>
      <c r="G93" s="178">
        <v>12.081944640298792</v>
      </c>
      <c r="H93" s="61">
        <f t="shared" si="16"/>
        <v>144.44773555867553</v>
      </c>
      <c r="I93" s="68">
        <f t="shared" si="15"/>
        <v>13.20219880596516</v>
      </c>
      <c r="J93" s="68">
        <f>(I93/B93)*100</f>
        <v>105.61759044772128</v>
      </c>
      <c r="K93" s="48">
        <f t="shared" si="10"/>
        <v>74.270202837157811</v>
      </c>
      <c r="L93" s="27">
        <f t="shared" si="11"/>
        <v>76.697011590233245</v>
      </c>
      <c r="M93" s="48">
        <f t="shared" si="12"/>
        <v>117.89721680237113</v>
      </c>
      <c r="N93" s="48">
        <f>(J93/$J$117)*100</f>
        <v>112.05445262181937</v>
      </c>
      <c r="O93" s="48">
        <f t="shared" si="13"/>
        <v>129.23368991766969</v>
      </c>
      <c r="P93" s="48">
        <f t="shared" si="14"/>
        <v>91.305550954670494</v>
      </c>
    </row>
    <row r="94" spans="1:16" x14ac:dyDescent="0.3">
      <c r="A94" s="55">
        <v>1974</v>
      </c>
      <c r="B94" s="61">
        <f>TCNAnual!B108</f>
        <v>12.5</v>
      </c>
      <c r="C94" s="61">
        <f>((B94/B93)-1)*100</f>
        <v>0</v>
      </c>
      <c r="D94" s="61">
        <f>(B94/$B$84)*100</f>
        <v>100.080064051241</v>
      </c>
      <c r="E94" s="64">
        <v>11.054804804804785</v>
      </c>
      <c r="F94" s="54">
        <f>F93*(1+(E94/100))</f>
        <v>151.7624262867192</v>
      </c>
      <c r="G94" s="178">
        <v>23.784025266195187</v>
      </c>
      <c r="H94" s="61">
        <f t="shared" si="16"/>
        <v>178.80322148039772</v>
      </c>
      <c r="I94" s="68">
        <f t="shared" si="15"/>
        <v>14.715448948285566</v>
      </c>
      <c r="J94" s="68">
        <f>(I94/B94)*100</f>
        <v>117.72359158628454</v>
      </c>
      <c r="K94" s="48">
        <f t="shared" si="10"/>
        <v>82.783132892620515</v>
      </c>
      <c r="L94" s="27">
        <f t="shared" si="11"/>
        <v>85.488105059605189</v>
      </c>
      <c r="M94" s="48">
        <f t="shared" si="12"/>
        <v>131.41072184251323</v>
      </c>
      <c r="N94" s="48">
        <f>(J94/$J$117)*100</f>
        <v>124.89825378477323</v>
      </c>
      <c r="O94" s="48">
        <f t="shared" si="13"/>
        <v>144.04659362672035</v>
      </c>
      <c r="P94" s="48">
        <f t="shared" si="14"/>
        <v>101.77109082476923</v>
      </c>
    </row>
    <row r="95" spans="1:16" x14ac:dyDescent="0.3">
      <c r="A95" s="55">
        <v>1975</v>
      </c>
      <c r="B95" s="61">
        <f>TCNAnual!B109</f>
        <v>12.5</v>
      </c>
      <c r="C95" s="61">
        <f>((B95/B94)-1)*100</f>
        <v>0</v>
      </c>
      <c r="D95" s="61">
        <f>(B95/$B$84)*100</f>
        <v>100.080064051241</v>
      </c>
      <c r="E95" s="64">
        <v>9.1431468649653347</v>
      </c>
      <c r="F95" s="54">
        <f>F94*(1+(E95/100))</f>
        <v>165.6382878079487</v>
      </c>
      <c r="G95" s="178">
        <v>14.944526210387554</v>
      </c>
      <c r="H95" s="61">
        <f t="shared" si="16"/>
        <v>205.52451577955307</v>
      </c>
      <c r="I95" s="68">
        <f t="shared" si="15"/>
        <v>15.497631834150315</v>
      </c>
      <c r="J95" s="68">
        <f>(I95/B95)*100</f>
        <v>123.98105467320252</v>
      </c>
      <c r="K95" s="48">
        <f t="shared" si="10"/>
        <v>87.183375794786187</v>
      </c>
      <c r="L95" s="27">
        <f t="shared" si="11"/>
        <v>90.032127668607615</v>
      </c>
      <c r="M95" s="48">
        <f t="shared" si="12"/>
        <v>138.39570870941554</v>
      </c>
      <c r="N95" s="48">
        <f>(J95/$J$117)*100</f>
        <v>131.53707784839267</v>
      </c>
      <c r="O95" s="48">
        <f t="shared" si="13"/>
        <v>151.70322582991668</v>
      </c>
      <c r="P95" s="48">
        <f t="shared" si="14"/>
        <v>107.18061694923011</v>
      </c>
    </row>
    <row r="96" spans="1:16" x14ac:dyDescent="0.3">
      <c r="A96" s="55">
        <v>1976</v>
      </c>
      <c r="B96" s="61">
        <f>TCNAnual!B110</f>
        <v>15.4</v>
      </c>
      <c r="C96" s="61">
        <f>((B96/B95)-1)*100</f>
        <v>23.2</v>
      </c>
      <c r="D96" s="61">
        <f>(B96/$B$84)*100</f>
        <v>123.2986389111289</v>
      </c>
      <c r="E96" s="64">
        <v>5.7448126354908702</v>
      </c>
      <c r="F96" s="54">
        <f>F95*(1+(E96/100))</f>
        <v>175.15389709515048</v>
      </c>
      <c r="G96" s="178">
        <v>15.824719696886525</v>
      </c>
      <c r="H96" s="61">
        <f t="shared" si="16"/>
        <v>238.04819431005066</v>
      </c>
      <c r="I96" s="68">
        <f t="shared" si="15"/>
        <v>16.974911756130449</v>
      </c>
      <c r="J96" s="68">
        <f>(I96/B96)*100</f>
        <v>110.2266997151328</v>
      </c>
      <c r="K96" s="48">
        <f t="shared" si="10"/>
        <v>77.511324687582146</v>
      </c>
      <c r="L96" s="27">
        <f t="shared" si="11"/>
        <v>80.044038400869397</v>
      </c>
      <c r="M96" s="48">
        <f t="shared" si="12"/>
        <v>123.04220403662171</v>
      </c>
      <c r="N96" s="48">
        <f>(J96/$J$117)*100</f>
        <v>116.94446397167681</v>
      </c>
      <c r="O96" s="48">
        <f t="shared" si="13"/>
        <v>134.87339628984029</v>
      </c>
      <c r="P96" s="48">
        <f t="shared" si="14"/>
        <v>95.29008856140176</v>
      </c>
    </row>
    <row r="97" spans="1:24" x14ac:dyDescent="0.3">
      <c r="A97" s="55">
        <v>1977</v>
      </c>
      <c r="B97" s="61">
        <f>TCNAnual!B111</f>
        <v>22.566666666666666</v>
      </c>
      <c r="C97" s="61">
        <f>((B97/B96)-1)*100</f>
        <v>46.536796536796523</v>
      </c>
      <c r="D97" s="61">
        <f>(B97/$B$84)*100</f>
        <v>180.67787563384039</v>
      </c>
      <c r="E97" s="64">
        <v>6.5016839947283245</v>
      </c>
      <c r="F97" s="54">
        <f>F96*(1+(E97/100))</f>
        <v>186.54184998872881</v>
      </c>
      <c r="G97" s="178">
        <v>29.064126479990215</v>
      </c>
      <c r="H97" s="61">
        <f t="shared" si="16"/>
        <v>307.23482258765665</v>
      </c>
      <c r="I97" s="68">
        <f t="shared" si="15"/>
        <v>20.571056491354042</v>
      </c>
      <c r="J97" s="68">
        <f>(I97/B97)*100</f>
        <v>91.156823447654546</v>
      </c>
      <c r="K97" s="48">
        <f t="shared" si="10"/>
        <v>64.101403362344513</v>
      </c>
      <c r="L97" s="27">
        <f t="shared" si="11"/>
        <v>66.195942502155873</v>
      </c>
      <c r="M97" s="48">
        <f t="shared" si="12"/>
        <v>101.75516911023668</v>
      </c>
      <c r="N97" s="48">
        <f>(J97/$J$117)*100</f>
        <v>96.712374433752657</v>
      </c>
      <c r="O97" s="48">
        <f t="shared" si="13"/>
        <v>111.53949456123119</v>
      </c>
      <c r="P97" s="48">
        <f t="shared" si="14"/>
        <v>78.804335081716474</v>
      </c>
    </row>
    <row r="98" spans="1:24" x14ac:dyDescent="0.3">
      <c r="A98" s="55">
        <v>1978</v>
      </c>
      <c r="B98" s="61">
        <f>TCNAnual!B112</f>
        <v>22.7</v>
      </c>
      <c r="C98" s="61">
        <f>((B98/B97)-1)*100</f>
        <v>0.59084194977843119</v>
      </c>
      <c r="D98" s="61">
        <f>(B98/$B$84)*100</f>
        <v>181.74539631705363</v>
      </c>
      <c r="E98" s="64">
        <v>7.6309638388560197</v>
      </c>
      <c r="F98" s="54">
        <f>F97*(1+(E98/100))</f>
        <v>200.77679110570176</v>
      </c>
      <c r="G98" s="178">
        <v>17.457295365482107</v>
      </c>
      <c r="H98" s="61">
        <f t="shared" si="16"/>
        <v>360.86971303239881</v>
      </c>
      <c r="I98" s="68">
        <f t="shared" si="15"/>
        <v>22.44912218664631</v>
      </c>
      <c r="J98" s="68">
        <f>(I98/B98)*100</f>
        <v>98.894811394917667</v>
      </c>
      <c r="K98" s="48">
        <f t="shared" si="10"/>
        <v>69.54275013004208</v>
      </c>
      <c r="L98" s="27">
        <f t="shared" si="11"/>
        <v>71.815087464283067</v>
      </c>
      <c r="M98" s="48">
        <f t="shared" si="12"/>
        <v>110.39281402113986</v>
      </c>
      <c r="N98" s="48">
        <f>(J98/$J$117)*100</f>
        <v>104.92195391903726</v>
      </c>
      <c r="O98" s="48">
        <f t="shared" si="13"/>
        <v>121.00769707109865</v>
      </c>
      <c r="P98" s="48">
        <f t="shared" si="14"/>
        <v>85.493762948897114</v>
      </c>
    </row>
    <row r="99" spans="1:24" x14ac:dyDescent="0.3">
      <c r="A99" s="55">
        <v>1979</v>
      </c>
      <c r="B99" s="61">
        <f>TCNAnual!B113</f>
        <v>22.766666666666669</v>
      </c>
      <c r="C99" s="61">
        <f>((B99/B98)-1)*100</f>
        <v>0.29368575624084681</v>
      </c>
      <c r="D99" s="61">
        <f>(B99/$B$84)*100</f>
        <v>182.27915665866027</v>
      </c>
      <c r="E99" s="64">
        <v>11.25447112927953</v>
      </c>
      <c r="F99" s="54">
        <f>F98*(1+(E99/100))</f>
        <v>223.37315709498685</v>
      </c>
      <c r="G99" s="178">
        <v>18.191250433154238</v>
      </c>
      <c r="H99" s="61">
        <f t="shared" si="16"/>
        <v>426.51642626752749</v>
      </c>
      <c r="I99" s="68">
        <f t="shared" si="15"/>
        <v>23.848837673078563</v>
      </c>
      <c r="J99" s="68">
        <f>(I99/B99)*100</f>
        <v>104.75331335173598</v>
      </c>
      <c r="K99" s="48">
        <f t="shared" si="10"/>
        <v>73.662443893271373</v>
      </c>
      <c r="L99" s="27">
        <f t="shared" si="11"/>
        <v>76.069393878382783</v>
      </c>
      <c r="M99" s="48">
        <f t="shared" si="12"/>
        <v>116.93245455272354</v>
      </c>
      <c r="N99" s="48">
        <f>(J99/$J$117)*100</f>
        <v>111.13750217356855</v>
      </c>
      <c r="O99" s="48">
        <f t="shared" si="13"/>
        <v>128.17616041191192</v>
      </c>
      <c r="P99" s="48">
        <f t="shared" si="14"/>
        <v>90.558390409803664</v>
      </c>
    </row>
    <row r="100" spans="1:24" x14ac:dyDescent="0.3">
      <c r="A100" s="55">
        <v>1980</v>
      </c>
      <c r="B100" s="61">
        <f>TCNAnual!B114</f>
        <v>22.941666666666666</v>
      </c>
      <c r="C100" s="61">
        <f>((B100/B99)-1)*100</f>
        <v>0.76866764275254074</v>
      </c>
      <c r="D100" s="61">
        <f>(B100/$B$84)*100</f>
        <v>183.68027755537764</v>
      </c>
      <c r="E100" s="64">
        <v>13.549201974968383</v>
      </c>
      <c r="F100" s="54">
        <f>F99*(1+(E100/100))</f>
        <v>253.63843730765004</v>
      </c>
      <c r="G100" s="178">
        <v>26.351647187367178</v>
      </c>
      <c r="H100" s="61">
        <f t="shared" si="16"/>
        <v>538.91053011371343</v>
      </c>
      <c r="I100" s="68">
        <f t="shared" si="15"/>
        <v>26.537746378542547</v>
      </c>
      <c r="J100" s="68">
        <f>(I100/B100)*100</f>
        <v>115.67488432346916</v>
      </c>
      <c r="K100" s="48">
        <f t="shared" si="10"/>
        <v>81.342483628437847</v>
      </c>
      <c r="L100" s="27">
        <f t="shared" si="11"/>
        <v>84.000382001210639</v>
      </c>
      <c r="M100" s="48">
        <f t="shared" si="12"/>
        <v>129.12382168407518</v>
      </c>
      <c r="N100" s="48">
        <f>(J100/$J$117)*100</f>
        <v>122.72468809421002</v>
      </c>
      <c r="O100" s="48">
        <f t="shared" si="13"/>
        <v>141.53979529878637</v>
      </c>
      <c r="P100" s="180">
        <f t="shared" si="14"/>
        <v>100</v>
      </c>
    </row>
    <row r="101" spans="1:24" x14ac:dyDescent="0.3">
      <c r="A101" s="55">
        <v>1981</v>
      </c>
      <c r="B101" s="61">
        <f>TCNAnual!B115</f>
        <v>24.483333333333334</v>
      </c>
      <c r="C101" s="61">
        <f>((B101/B100)-1)*100</f>
        <v>6.7199418815837353</v>
      </c>
      <c r="D101" s="61">
        <f>(B101/$B$84)*100</f>
        <v>196.02348545503071</v>
      </c>
      <c r="E101" s="64">
        <v>10.334715340277079</v>
      </c>
      <c r="F101" s="54">
        <f>F100*(1+(E101/100))</f>
        <v>279.85124779692279</v>
      </c>
      <c r="G101" s="178">
        <v>27.933761083078366</v>
      </c>
      <c r="H101" s="61">
        <f t="shared" si="16"/>
        <v>689.44851004722921</v>
      </c>
      <c r="I101" s="68">
        <f t="shared" si="15"/>
        <v>30.77067534370515</v>
      </c>
      <c r="J101" s="68">
        <f>(I101/B101)*100</f>
        <v>125.68008989940837</v>
      </c>
      <c r="K101" s="48">
        <f t="shared" si="10"/>
        <v>88.378135970083363</v>
      </c>
      <c r="L101" s="27">
        <f t="shared" si="11"/>
        <v>91.265927113227846</v>
      </c>
      <c r="M101" s="48">
        <f t="shared" si="12"/>
        <v>140.29228222117359</v>
      </c>
      <c r="N101" s="48">
        <f>(J101/$J$117)*100</f>
        <v>133.33966074628526</v>
      </c>
      <c r="O101" s="48">
        <f t="shared" si="13"/>
        <v>153.78216543317686</v>
      </c>
      <c r="P101" s="48">
        <f>(J101/$J$100)*100</f>
        <v>108.64941913229929</v>
      </c>
    </row>
    <row r="102" spans="1:24" x14ac:dyDescent="0.3">
      <c r="A102" s="46">
        <v>1982</v>
      </c>
      <c r="B102" s="61">
        <f>TCNAnual!B116</f>
        <v>54.316666666666663</v>
      </c>
      <c r="C102" s="63">
        <f>((B102/B101)-1)*100</f>
        <v>121.85159972770592</v>
      </c>
      <c r="D102" s="61">
        <f>(B102/$B$84)*100</f>
        <v>434.88123832399248</v>
      </c>
      <c r="E102" s="64">
        <v>6.1680872513976581</v>
      </c>
      <c r="F102" s="54">
        <f>F101*(1+(E102/100))</f>
        <v>297.11271693516204</v>
      </c>
      <c r="G102" s="178">
        <v>58.913427207406023</v>
      </c>
      <c r="H102" s="61">
        <f t="shared" si="16"/>
        <v>1095.6262561464489</v>
      </c>
      <c r="I102" s="68">
        <f t="shared" si="15"/>
        <v>46.057846599193006</v>
      </c>
      <c r="J102" s="68">
        <f>(I102/B102)*100</f>
        <v>84.795053573230462</v>
      </c>
      <c r="K102" s="48">
        <f t="shared" si="10"/>
        <v>59.627812012893401</v>
      </c>
      <c r="L102" s="27">
        <f t="shared" si="11"/>
        <v>61.576174755848356</v>
      </c>
      <c r="M102" s="48">
        <f t="shared" si="12"/>
        <v>94.653748229942849</v>
      </c>
      <c r="N102" s="48">
        <f>(J102/$J$117)*100</f>
        <v>89.962886607315014</v>
      </c>
      <c r="O102" s="48">
        <f t="shared" si="13"/>
        <v>103.75523256667407</v>
      </c>
      <c r="P102" s="48">
        <f t="shared" si="14"/>
        <v>73.304636584820415</v>
      </c>
    </row>
    <row r="103" spans="1:24" x14ac:dyDescent="0.3">
      <c r="A103" s="55">
        <v>1983</v>
      </c>
      <c r="B103" s="61">
        <f>TCNAnual!B117</f>
        <v>120.00833333333333</v>
      </c>
      <c r="C103" s="63">
        <f>((B103/B102)-1)*100</f>
        <v>120.94200675053699</v>
      </c>
      <c r="D103" s="61">
        <f>(B103/$B$84)*100</f>
        <v>960.83533493461425</v>
      </c>
      <c r="E103" s="64">
        <v>3.1595303867403279</v>
      </c>
      <c r="F103" s="54">
        <f>F102*(1+(E103/100))</f>
        <v>306.50008350959826</v>
      </c>
      <c r="G103" s="178">
        <v>101.87492891010189</v>
      </c>
      <c r="H103" s="61">
        <f t="shared" si="16"/>
        <v>2211.7947257160545</v>
      </c>
      <c r="I103" s="68">
        <f t="shared" si="15"/>
        <v>90.131512552519141</v>
      </c>
      <c r="J103" s="68">
        <f>(I103/B103)*100</f>
        <v>75.104378211945672</v>
      </c>
      <c r="K103" s="48">
        <f t="shared" si="10"/>
        <v>52.813337059803835</v>
      </c>
      <c r="L103" s="27">
        <f t="shared" si="11"/>
        <v>54.539034092527316</v>
      </c>
      <c r="M103" s="48">
        <f t="shared" si="12"/>
        <v>83.836386754570938</v>
      </c>
      <c r="N103" s="48">
        <f>(J103/$J$117)*100</f>
        <v>79.68161320824035</v>
      </c>
      <c r="O103" s="48">
        <f t="shared" si="13"/>
        <v>91.897721621534927</v>
      </c>
      <c r="P103" s="48">
        <f t="shared" si="14"/>
        <v>64.927126273951089</v>
      </c>
    </row>
    <row r="104" spans="1:24" x14ac:dyDescent="0.3">
      <c r="A104" s="46">
        <v>1984</v>
      </c>
      <c r="B104" s="61">
        <f>TCNAnual!B118</f>
        <v>167.76666666666665</v>
      </c>
      <c r="C104" s="63">
        <f>((B104/B103)-1)*100</f>
        <v>39.795847510589532</v>
      </c>
      <c r="D104" s="61">
        <f>(B104/$B$84)*100</f>
        <v>1343.2078996530556</v>
      </c>
      <c r="E104" s="64">
        <v>4.3682008368200576</v>
      </c>
      <c r="F104" s="54">
        <f>F103*(1+(E104/100))</f>
        <v>319.8886227223187</v>
      </c>
      <c r="G104" s="178">
        <v>65.448811787535476</v>
      </c>
      <c r="H104" s="61">
        <f t="shared" si="16"/>
        <v>3659.3880928765916</v>
      </c>
      <c r="I104" s="68">
        <f t="shared" si="15"/>
        <v>142.88022153167915</v>
      </c>
      <c r="J104" s="68">
        <f>(I104/B104)*100</f>
        <v>85.166037074317018</v>
      </c>
      <c r="K104" s="48">
        <f t="shared" si="10"/>
        <v>59.888687306091605</v>
      </c>
      <c r="L104" s="27">
        <f t="shared" si="11"/>
        <v>61.845574254189536</v>
      </c>
      <c r="M104" s="48">
        <f t="shared" si="12"/>
        <v>95.067864117952567</v>
      </c>
      <c r="N104" s="48">
        <f>(J104/$J$117)*100</f>
        <v>90.356479691286722</v>
      </c>
      <c r="O104" s="48">
        <f t="shared" si="13"/>
        <v>104.20916800054221</v>
      </c>
      <c r="P104" s="48">
        <f t="shared" si="14"/>
        <v>73.625348814840152</v>
      </c>
    </row>
    <row r="105" spans="1:24" x14ac:dyDescent="0.3">
      <c r="A105" s="55">
        <v>1985</v>
      </c>
      <c r="B105" s="61">
        <f>TCNAnual!B119</f>
        <v>256.44166666666666</v>
      </c>
      <c r="C105" s="63">
        <f>((B105/B104)-1)*100</f>
        <v>52.856149413868472</v>
      </c>
      <c r="D105" s="61">
        <f>(B105/$B$84)*100</f>
        <v>2053.1758740325595</v>
      </c>
      <c r="E105" s="64">
        <v>3.527902501603597</v>
      </c>
      <c r="F105" s="54">
        <f>F104*(1+(E105/100))</f>
        <v>331.17398144568466</v>
      </c>
      <c r="G105" s="178">
        <v>57.748445941756231</v>
      </c>
      <c r="H105" s="61">
        <f t="shared" si="16"/>
        <v>5772.6278474904948</v>
      </c>
      <c r="I105" s="68">
        <f t="shared" si="15"/>
        <v>217.71070752724972</v>
      </c>
      <c r="J105" s="68">
        <f>(I105/B105)*100</f>
        <v>84.89677608055753</v>
      </c>
      <c r="K105" s="48">
        <f t="shared" si="10"/>
        <v>59.699343196479958</v>
      </c>
      <c r="L105" s="27">
        <f t="shared" si="11"/>
        <v>61.650043249632191</v>
      </c>
      <c r="M105" s="48">
        <f t="shared" si="12"/>
        <v>94.767297501888763</v>
      </c>
      <c r="N105" s="48">
        <f>(J105/$J$117)*100</f>
        <v>90.070808591044567</v>
      </c>
      <c r="O105" s="48">
        <f t="shared" si="13"/>
        <v>103.87970023265498</v>
      </c>
      <c r="P105" s="48">
        <f t="shared" si="14"/>
        <v>73.392574867985331</v>
      </c>
    </row>
    <row r="106" spans="1:24" x14ac:dyDescent="0.3">
      <c r="A106" s="46">
        <v>1986</v>
      </c>
      <c r="B106" s="61">
        <f>TCNAnual!B120</f>
        <v>607.93333333333339</v>
      </c>
      <c r="C106" s="63">
        <f>((B106/B105)-1)*100</f>
        <v>137.06495954245605</v>
      </c>
      <c r="D106" s="61">
        <f>(B106/$B$84)*100</f>
        <v>4867.3605551107557</v>
      </c>
      <c r="E106" s="64">
        <v>1.9439281288723631</v>
      </c>
      <c r="F106" s="54">
        <f>F105*(1+(E106/100))</f>
        <v>337.61176562651389</v>
      </c>
      <c r="G106" s="178">
        <v>86.233308900584319</v>
      </c>
      <c r="H106" s="61">
        <f t="shared" si="16"/>
        <v>10750.555850898125</v>
      </c>
      <c r="I106" s="68">
        <f>(H106/F106)*$B$84</f>
        <v>397.71849280353553</v>
      </c>
      <c r="J106" s="68">
        <f>(I106/B106)*100</f>
        <v>65.421399189089072</v>
      </c>
      <c r="K106" s="48">
        <f t="shared" si="10"/>
        <v>46.004274165574358</v>
      </c>
      <c r="L106" s="27">
        <f t="shared" si="11"/>
        <v>47.507482329266644</v>
      </c>
      <c r="M106" s="48">
        <f t="shared" si="12"/>
        <v>73.027616432210621</v>
      </c>
      <c r="N106" s="48">
        <f>(J106/$J$117)*100</f>
        <v>69.408505200802708</v>
      </c>
      <c r="O106" s="48">
        <f t="shared" si="13"/>
        <v>80.049627916551628</v>
      </c>
      <c r="P106" s="48">
        <f t="shared" si="14"/>
        <v>56.556269385277261</v>
      </c>
    </row>
    <row r="107" spans="1:24" x14ac:dyDescent="0.3">
      <c r="A107" s="55">
        <v>1987</v>
      </c>
      <c r="B107" s="61">
        <f>TCNAnual!B121</f>
        <v>1369.3833333333334</v>
      </c>
      <c r="C107" s="63">
        <f>((B107/B106)-1)*100</f>
        <v>125.25222063822787</v>
      </c>
      <c r="D107" s="61">
        <f>(B107/$B$84)*100</f>
        <v>10963.837736856152</v>
      </c>
      <c r="E107" s="64">
        <v>3.5782116538783715</v>
      </c>
      <c r="F107" s="54">
        <f>F106*(1+(E107/100))</f>
        <v>349.69222916902635</v>
      </c>
      <c r="G107" s="178">
        <v>131.82739747070707</v>
      </c>
      <c r="H107" s="61">
        <f t="shared" si="16"/>
        <v>24922.733842771951</v>
      </c>
      <c r="I107" s="68">
        <f>(H107/F107)*$B$84</f>
        <v>890.16832440322764</v>
      </c>
      <c r="J107" s="68">
        <f>(I107/B107)*100</f>
        <v>65.005050283209783</v>
      </c>
      <c r="K107" s="48">
        <f t="shared" si="10"/>
        <v>45.711497956993938</v>
      </c>
      <c r="L107" s="27">
        <f t="shared" si="11"/>
        <v>47.205139540300912</v>
      </c>
      <c r="M107" s="48">
        <f t="shared" si="12"/>
        <v>72.56286073182207</v>
      </c>
      <c r="N107" s="48">
        <f>(J107/$J$117)*100</f>
        <v>68.966781918248842</v>
      </c>
      <c r="O107" s="48">
        <f t="shared" si="13"/>
        <v>79.540183370696369</v>
      </c>
      <c r="P107" s="48">
        <f t="shared" si="14"/>
        <v>56.196339130482251</v>
      </c>
    </row>
    <row r="108" spans="1:24" x14ac:dyDescent="0.3">
      <c r="A108" s="46">
        <v>1988</v>
      </c>
      <c r="B108" s="61">
        <f>TCNAnual!B122</f>
        <v>2272.5166666666669</v>
      </c>
      <c r="C108" s="63">
        <f>((B108/B107)-1)*100</f>
        <v>65.951827464917301</v>
      </c>
      <c r="D108" s="61">
        <f>(B108/$B$84)*100</f>
        <v>18194.689084601014</v>
      </c>
      <c r="E108" s="64">
        <v>4.1000440076279565</v>
      </c>
      <c r="F108" s="54">
        <f>F107*(1+(E108/100))</f>
        <v>364.02976445621164</v>
      </c>
      <c r="G108" s="178">
        <v>114.1622483687069</v>
      </c>
      <c r="H108" s="61">
        <f t="shared" si="16"/>
        <v>53375.087152629036</v>
      </c>
      <c r="I108" s="68">
        <f>(H108/F108)*$B$84</f>
        <v>1831.3195887489778</v>
      </c>
      <c r="J108" s="68">
        <f>(I108/B108)*100</f>
        <v>80.585529497355097</v>
      </c>
      <c r="K108" s="48">
        <f t="shared" si="10"/>
        <v>56.667678140894914</v>
      </c>
      <c r="L108" s="27">
        <f t="shared" si="11"/>
        <v>58.519317318861219</v>
      </c>
      <c r="M108" s="48">
        <f t="shared" si="12"/>
        <v>89.954803948933773</v>
      </c>
      <c r="N108" s="48">
        <f>(J108/$J$117)*100</f>
        <v>85.49681316139538</v>
      </c>
      <c r="O108" s="48">
        <f t="shared" si="13"/>
        <v>98.604458658497123</v>
      </c>
      <c r="P108" s="48">
        <f t="shared" si="14"/>
        <v>69.665537137697555</v>
      </c>
    </row>
    <row r="109" spans="1:24" x14ac:dyDescent="0.3">
      <c r="A109" s="55">
        <v>1989</v>
      </c>
      <c r="B109" s="61">
        <f>TCNAnual!B123</f>
        <v>2461.7333333333331</v>
      </c>
      <c r="C109" s="63">
        <f>((B109/B108)-1)*100</f>
        <v>8.3263049042544335</v>
      </c>
      <c r="D109" s="61">
        <f>(B109/$B$84)*100</f>
        <v>19709.634374165998</v>
      </c>
      <c r="E109" s="64">
        <v>4.7910942013668967</v>
      </c>
      <c r="F109" s="54">
        <f>F108*(1+(E109/100))</f>
        <v>381.47077339232277</v>
      </c>
      <c r="G109" s="178">
        <v>20.007878477092177</v>
      </c>
      <c r="H109" s="63">
        <f t="shared" si="16"/>
        <v>64054.309727169093</v>
      </c>
      <c r="I109" s="70">
        <f>(H109/F109)*$B$84</f>
        <v>2097.2467205752205</v>
      </c>
      <c r="J109" s="70">
        <f>(I109/B109)*100</f>
        <v>85.193903506007445</v>
      </c>
      <c r="K109" s="48">
        <f t="shared" si="10"/>
        <v>59.90828295796382</v>
      </c>
      <c r="L109" s="27">
        <f t="shared" si="11"/>
        <v>61.865810201869074</v>
      </c>
      <c r="M109" s="48">
        <f t="shared" si="12"/>
        <v>95.098970439585045</v>
      </c>
      <c r="N109" s="48">
        <f>(J109/$J$117)*100</f>
        <v>90.386044442161634</v>
      </c>
      <c r="O109" s="48">
        <f t="shared" si="13"/>
        <v>104.24326536800652</v>
      </c>
      <c r="P109" s="48">
        <f t="shared" si="14"/>
        <v>73.64943911919049</v>
      </c>
    </row>
    <row r="110" spans="1:24" x14ac:dyDescent="0.3">
      <c r="A110" s="46">
        <v>1990</v>
      </c>
      <c r="B110" s="61">
        <f>TCNAnual!B124</f>
        <v>2812.6</v>
      </c>
      <c r="C110" s="63">
        <f>((B110/B109)-1)*100</f>
        <v>14.252829984292914</v>
      </c>
      <c r="D110" s="61">
        <f>(B110/$B$84)*100</f>
        <v>22518.815052041631</v>
      </c>
      <c r="E110" s="64">
        <v>5.4192160290459146</v>
      </c>
      <c r="F110" s="54">
        <f>F109*(1+(E110/100))</f>
        <v>402.14349869012494</v>
      </c>
      <c r="G110" s="178">
        <v>26.651673623487724</v>
      </c>
      <c r="H110" s="63">
        <f t="shared" si="16"/>
        <v>81125.85529743215</v>
      </c>
      <c r="I110" s="70">
        <f>(H110/F110)*$B$84</f>
        <v>2519.6526512684095</v>
      </c>
      <c r="J110" s="70">
        <f>(I110/B110)*100</f>
        <v>89.584464597468866</v>
      </c>
      <c r="K110" s="48">
        <f t="shared" si="10"/>
        <v>62.995721910599087</v>
      </c>
      <c r="L110" s="27">
        <f t="shared" si="11"/>
        <v>65.054132464211591</v>
      </c>
      <c r="M110" s="180">
        <f t="shared" si="12"/>
        <v>100</v>
      </c>
      <c r="N110" s="48">
        <f>(J110/$J$117)*100</f>
        <v>95.044188201367064</v>
      </c>
      <c r="O110" s="48">
        <f t="shared" si="13"/>
        <v>109.61555617916044</v>
      </c>
      <c r="P110" s="48">
        <f t="shared" si="14"/>
        <v>77.445043599056504</v>
      </c>
    </row>
    <row r="111" spans="1:24" ht="15.75" customHeight="1" x14ac:dyDescent="0.3">
      <c r="A111" s="46">
        <v>1991</v>
      </c>
      <c r="B111" s="61">
        <f>TCNAnual!B125</f>
        <v>3017.8916666666664</v>
      </c>
      <c r="C111" s="63">
        <f>((B111/B110)-1)*100</f>
        <v>7.2989997392685302</v>
      </c>
      <c r="D111" s="61">
        <f>(B111/$B$84)*100</f>
        <v>24162.46330397651</v>
      </c>
      <c r="E111" s="64">
        <v>4.2158300912048308</v>
      </c>
      <c r="F111" s="54">
        <f>F110*(1+(E111/100))</f>
        <v>419.09718531772711</v>
      </c>
      <c r="G111" s="178">
        <v>22.676618813786643</v>
      </c>
      <c r="H111" s="63">
        <f t="shared" ref="H111:H145" si="17">H110*(1+(G111/100))</f>
        <v>99522.456262654974</v>
      </c>
      <c r="I111" s="70">
        <f t="shared" ref="I111:I129" si="18">(H111/F111)*$B$84</f>
        <v>2965.983839233344</v>
      </c>
      <c r="J111" s="70">
        <f>(I111/B111)*100</f>
        <v>98.279996992381911</v>
      </c>
      <c r="K111" s="48">
        <f t="shared" si="10"/>
        <v>69.110413147253809</v>
      </c>
      <c r="L111" s="27">
        <f t="shared" si="11"/>
        <v>71.368623696673566</v>
      </c>
      <c r="M111" s="48">
        <f t="shared" si="12"/>
        <v>109.7065182383852</v>
      </c>
      <c r="N111" s="48">
        <f>(J111/$J$117)*100</f>
        <v>104.26966966365789</v>
      </c>
      <c r="O111" s="48">
        <f t="shared" si="13"/>
        <v>120.25541013179802</v>
      </c>
      <c r="P111" s="48">
        <f t="shared" si="14"/>
        <v>84.962260880724301</v>
      </c>
      <c r="Q111" s="73"/>
      <c r="R111" s="73"/>
      <c r="S111" s="73"/>
      <c r="T111" s="73"/>
      <c r="U111" s="73"/>
      <c r="V111" s="73"/>
      <c r="W111" s="73"/>
      <c r="X111" s="73"/>
    </row>
    <row r="112" spans="1:24" x14ac:dyDescent="0.3">
      <c r="A112" s="55">
        <v>1992</v>
      </c>
      <c r="B112" s="61">
        <f>TCNAnual!B126</f>
        <v>3094.4583333333335</v>
      </c>
      <c r="C112" s="63">
        <f>((B112/B111)-1)*100</f>
        <v>2.5370912916578225</v>
      </c>
      <c r="D112" s="61">
        <f>(B112/$B$84)*100</f>
        <v>24775.487056311718</v>
      </c>
      <c r="E112" s="64">
        <v>3.0416156670747041</v>
      </c>
      <c r="F112" s="54">
        <f>F111*(1+(E112/100))</f>
        <v>431.84451096662019</v>
      </c>
      <c r="G112" s="178">
        <v>15.502880271796871</v>
      </c>
      <c r="H112" s="63">
        <f t="shared" si="17"/>
        <v>114951.30350060578</v>
      </c>
      <c r="I112" s="70">
        <f t="shared" si="18"/>
        <v>3324.6729882217796</v>
      </c>
      <c r="J112" s="70">
        <f>(I112/B112)*100</f>
        <v>107.4395784363482</v>
      </c>
      <c r="K112" s="48">
        <f t="shared" si="10"/>
        <v>75.551423293982836</v>
      </c>
      <c r="L112" s="27">
        <f t="shared" si="11"/>
        <v>78.020096440859092</v>
      </c>
      <c r="M112" s="48">
        <f t="shared" si="12"/>
        <v>119.931038176215</v>
      </c>
      <c r="N112" s="48">
        <f>(J112/$J$117)*100</f>
        <v>113.98748163605516</v>
      </c>
      <c r="O112" s="48">
        <f t="shared" si="13"/>
        <v>131.4630745282993</v>
      </c>
      <c r="P112" s="48">
        <f t="shared" si="14"/>
        <v>92.880644804370803</v>
      </c>
      <c r="Q112" s="73"/>
      <c r="R112" s="73"/>
      <c r="S112" s="73"/>
      <c r="T112" s="73"/>
      <c r="U112" s="73"/>
      <c r="V112" s="73"/>
      <c r="W112" s="73"/>
      <c r="X112" s="73"/>
    </row>
    <row r="113" spans="1:16" s="59" customFormat="1" x14ac:dyDescent="0.3">
      <c r="A113" s="46">
        <v>1993</v>
      </c>
      <c r="B113" s="61">
        <f>TCNAnual!B127</f>
        <v>3115.2333333333331</v>
      </c>
      <c r="C113" s="63">
        <f>((B113/B112)-1)*100</f>
        <v>0.67136143913177904</v>
      </c>
      <c r="D113" s="61">
        <f>(B113/$B$84)*100</f>
        <v>24941.820122764875</v>
      </c>
      <c r="E113" s="64">
        <v>2.9696501752093818</v>
      </c>
      <c r="F113" s="54">
        <f>F112*(1+(E113/100))</f>
        <v>444.66878224317253</v>
      </c>
      <c r="G113" s="178">
        <v>9.7428778675643137</v>
      </c>
      <c r="H113" s="63">
        <f t="shared" si="17"/>
        <v>126150.86860784297</v>
      </c>
      <c r="I113" s="70">
        <f t="shared" si="18"/>
        <v>3543.3662353439272</v>
      </c>
      <c r="J113" s="70">
        <f>(I113/B113)*100</f>
        <v>113.74320496091018</v>
      </c>
      <c r="K113" s="48">
        <f t="shared" si="10"/>
        <v>79.984128287576127</v>
      </c>
      <c r="L113" s="27">
        <f t="shared" si="11"/>
        <v>82.597641853184498</v>
      </c>
      <c r="M113" s="48">
        <f t="shared" si="12"/>
        <v>126.96755567161576</v>
      </c>
      <c r="N113" s="48">
        <f>(J113/$J$117)*100</f>
        <v>120.67528256720597</v>
      </c>
      <c r="O113" s="48">
        <f t="shared" si="13"/>
        <v>139.17619231652677</v>
      </c>
      <c r="P113" s="48">
        <f t="shared" si="14"/>
        <v>98.330078846539152</v>
      </c>
    </row>
    <row r="114" spans="1:16" x14ac:dyDescent="0.3">
      <c r="A114" s="55">
        <v>1994</v>
      </c>
      <c r="B114" s="61">
        <f>TCNAnual!B128</f>
        <v>3375.1166666666668</v>
      </c>
      <c r="C114" s="63">
        <f>((B114/B113)-1)*100</f>
        <v>8.3423392576265076</v>
      </c>
      <c r="D114" s="61">
        <f>(B114/$B$84)*100</f>
        <v>27022.551374432878</v>
      </c>
      <c r="E114" s="64">
        <v>2.595604775912741</v>
      </c>
      <c r="F114" s="54">
        <f>F113*(1+(E114/100))</f>
        <v>456.21062639206934</v>
      </c>
      <c r="G114" s="178">
        <v>6.9574396151272255</v>
      </c>
      <c r="H114" s="63">
        <f t="shared" si="17"/>
        <v>134927.73911519215</v>
      </c>
      <c r="I114" s="70">
        <f t="shared" si="18"/>
        <v>3694.0118534206199</v>
      </c>
      <c r="J114" s="318">
        <f>(I114/B114)*100</f>
        <v>109.44841966215351</v>
      </c>
      <c r="K114" s="48">
        <f t="shared" si="10"/>
        <v>76.964038793690278</v>
      </c>
      <c r="L114" s="27">
        <f t="shared" si="11"/>
        <v>79.47886972024753</v>
      </c>
      <c r="M114" s="48">
        <f t="shared" si="12"/>
        <v>122.17343727390639</v>
      </c>
      <c r="N114" s="180">
        <f>(J114/$J$117)*100</f>
        <v>116.11875165469073</v>
      </c>
      <c r="O114" s="48">
        <f t="shared" si="13"/>
        <v>133.92109277099021</v>
      </c>
      <c r="P114" s="48">
        <f t="shared" si="14"/>
        <v>94.617271763242755</v>
      </c>
    </row>
    <row r="115" spans="1:16" x14ac:dyDescent="0.3">
      <c r="A115" s="46">
        <v>1995</v>
      </c>
      <c r="B115" s="61">
        <f>TCNAnual!B129</f>
        <v>6419.0083333333341</v>
      </c>
      <c r="C115" s="63">
        <f>((B115/B114)-1)*100</f>
        <v>90.186265166142434</v>
      </c>
      <c r="D115" s="61">
        <f>(B115/$B$84)*100</f>
        <v>51393.18121163598</v>
      </c>
      <c r="E115" s="64">
        <v>2.805419688536559</v>
      </c>
      <c r="F115" s="54">
        <f>F114*(1+(E115/100))</f>
        <v>469.00924912606843</v>
      </c>
      <c r="G115" s="178">
        <v>34.995577499145767</v>
      </c>
      <c r="H115" s="63">
        <f t="shared" si="17"/>
        <v>182146.48062509444</v>
      </c>
      <c r="I115" s="70">
        <f t="shared" si="18"/>
        <v>4850.6709563757731</v>
      </c>
      <c r="J115" s="70">
        <f>(I115/B115)*100</f>
        <v>75.567294891746357</v>
      </c>
      <c r="K115" s="48">
        <f t="shared" si="10"/>
        <v>53.138859688749982</v>
      </c>
      <c r="L115" s="27">
        <f t="shared" si="11"/>
        <v>54.875193304316561</v>
      </c>
      <c r="M115" s="48">
        <f t="shared" si="12"/>
        <v>84.353124429881845</v>
      </c>
      <c r="N115" s="48">
        <f>(J115/$J$117)*100</f>
        <v>80.172742336870229</v>
      </c>
      <c r="O115" s="48">
        <f t="shared" si="13"/>
        <v>92.464146498314236</v>
      </c>
      <c r="P115" s="48">
        <f t="shared" si="14"/>
        <v>65.327313991888374</v>
      </c>
    </row>
    <row r="116" spans="1:16" x14ac:dyDescent="0.3">
      <c r="A116" s="55">
        <v>1996</v>
      </c>
      <c r="B116" s="61">
        <f>TCNAnual!B130</f>
        <v>7599.4416666666657</v>
      </c>
      <c r="C116" s="63">
        <f>((B116/B115)-1)*100</f>
        <v>18.389652607295236</v>
      </c>
      <c r="D116" s="61">
        <f>(B116/$B$84)*100</f>
        <v>60844.208700293566</v>
      </c>
      <c r="E116" s="64">
        <v>2.9366728644865114</v>
      </c>
      <c r="F116" s="54">
        <f>F115*(1+(E116/100))</f>
        <v>482.78251647708561</v>
      </c>
      <c r="G116" s="178">
        <v>34.375040418832661</v>
      </c>
      <c r="H116" s="63">
        <f t="shared" si="17"/>
        <v>244759.40696145184</v>
      </c>
      <c r="I116" s="70">
        <f t="shared" si="18"/>
        <v>6332.1369117840259</v>
      </c>
      <c r="J116" s="70">
        <f>(I116/B116)*100</f>
        <v>83.323712313742703</v>
      </c>
      <c r="K116" s="48">
        <f t="shared" si="10"/>
        <v>58.593166047940002</v>
      </c>
      <c r="L116" s="27">
        <f t="shared" si="11"/>
        <v>60.507721317801234</v>
      </c>
      <c r="M116" s="48">
        <f t="shared" si="12"/>
        <v>93.011341517909727</v>
      </c>
      <c r="N116" s="48">
        <f>(J116/$J$117)*100</f>
        <v>88.401874480898385</v>
      </c>
      <c r="O116" s="48">
        <f t="shared" si="13"/>
        <v>101.95489931455512</v>
      </c>
      <c r="P116" s="48">
        <f t="shared" si="14"/>
        <v>72.032673990612537</v>
      </c>
    </row>
    <row r="117" spans="1:16" x14ac:dyDescent="0.3">
      <c r="A117" s="46">
        <v>1997</v>
      </c>
      <c r="B117" s="61">
        <f>TCNAnual!B131</f>
        <v>7918.4583333333321</v>
      </c>
      <c r="C117" s="63">
        <f>((B117/B116)-1)*100</f>
        <v>4.1978961173682716</v>
      </c>
      <c r="D117" s="61">
        <f>(B117/$B$84)*100</f>
        <v>63398.38537496663</v>
      </c>
      <c r="E117" s="64">
        <v>2.3375657440365405</v>
      </c>
      <c r="F117" s="54">
        <f>F116*(1+(E117/100))</f>
        <v>494.06787520045151</v>
      </c>
      <c r="G117" s="178">
        <v>20.62367576386146</v>
      </c>
      <c r="H117" s="63">
        <f t="shared" si="17"/>
        <v>295237.79345473181</v>
      </c>
      <c r="I117" s="70">
        <f t="shared" si="18"/>
        <v>7463.5899748663333</v>
      </c>
      <c r="J117" s="70">
        <f>(I117/B117)*100</f>
        <v>94.255594469037021</v>
      </c>
      <c r="K117" s="48">
        <f t="shared" si="10"/>
        <v>66.280456598915947</v>
      </c>
      <c r="L117" s="27">
        <f t="shared" si="11"/>
        <v>68.446197179761796</v>
      </c>
      <c r="M117" s="48">
        <f t="shared" si="12"/>
        <v>105.21421866230602</v>
      </c>
      <c r="N117" s="180">
        <f>(J117/$J$117)*100</f>
        <v>100</v>
      </c>
      <c r="O117" s="48">
        <f t="shared" si="13"/>
        <v>115.33115096624478</v>
      </c>
      <c r="P117" s="48">
        <f t="shared" si="14"/>
        <v>81.483197515429538</v>
      </c>
    </row>
    <row r="118" spans="1:16" x14ac:dyDescent="0.3">
      <c r="A118" s="46">
        <v>1998</v>
      </c>
      <c r="B118" s="61">
        <f>TCNAnual!B132</f>
        <v>9135.6583333333328</v>
      </c>
      <c r="C118" s="63">
        <f>((B118/B117)-1)*100</f>
        <v>15.371679041059139</v>
      </c>
      <c r="D118" s="61">
        <f>(B118/$B$84)*100</f>
        <v>73143.781692020275</v>
      </c>
      <c r="E118" s="64">
        <v>1.5470072159061043</v>
      </c>
      <c r="F118" s="54">
        <f>F117*(1+(E118/100))</f>
        <v>501.71114088127644</v>
      </c>
      <c r="G118" s="178">
        <v>15.934786666226476</v>
      </c>
      <c r="H118" s="63">
        <f t="shared" si="17"/>
        <v>342283.30599981768</v>
      </c>
      <c r="I118" s="70">
        <f t="shared" si="18"/>
        <v>8521.0754627220358</v>
      </c>
      <c r="J118" s="70">
        <f>(I118/B118)*100</f>
        <v>93.27270298223759</v>
      </c>
      <c r="K118" s="48">
        <f t="shared" si="10"/>
        <v>65.589288112851662</v>
      </c>
      <c r="L118" s="27">
        <f t="shared" si="11"/>
        <v>67.732444485391142</v>
      </c>
      <c r="M118" s="48">
        <f t="shared" si="12"/>
        <v>104.11705132283944</v>
      </c>
      <c r="N118" s="48">
        <f>(J118/$J$117)*100</f>
        <v>98.957206208993455</v>
      </c>
      <c r="O118" s="48">
        <f t="shared" si="13"/>
        <v>114.12848488487238</v>
      </c>
      <c r="P118" s="48">
        <f t="shared" si="14"/>
        <v>80.633495791025041</v>
      </c>
    </row>
    <row r="119" spans="1:16" x14ac:dyDescent="0.3">
      <c r="A119" s="55">
        <v>1999</v>
      </c>
      <c r="B119" s="61">
        <f>TCNAnual!B133</f>
        <v>9560.5333333333347</v>
      </c>
      <c r="C119" s="63">
        <f>((B119/B118)-1)*100</f>
        <v>4.650732158510773</v>
      </c>
      <c r="D119" s="61">
        <f>(B119/$B$84)*100</f>
        <v>76545.503069121973</v>
      </c>
      <c r="E119" s="64">
        <v>2.1931394100505708</v>
      </c>
      <c r="F119" s="54">
        <f>F118*(1+(E119/100))</f>
        <v>512.714365636558</v>
      </c>
      <c r="G119" s="178">
        <v>16.582316580820677</v>
      </c>
      <c r="H119" s="63">
        <f t="shared" si="17"/>
        <v>399041.8074040066</v>
      </c>
      <c r="I119" s="70">
        <f t="shared" si="18"/>
        <v>9720.8748350324495</v>
      </c>
      <c r="J119" s="70">
        <f>(I119/B119)*100</f>
        <v>101.67711879775656</v>
      </c>
      <c r="K119" s="48">
        <f t="shared" si="10"/>
        <v>71.499266410031026</v>
      </c>
      <c r="L119" s="27">
        <f t="shared" si="11"/>
        <v>73.835533700734118</v>
      </c>
      <c r="M119" s="48">
        <f t="shared" si="12"/>
        <v>113.4986063204416</v>
      </c>
      <c r="N119" s="48">
        <f>(J119/$J$117)*100</f>
        <v>107.87382899712921</v>
      </c>
      <c r="O119" s="48">
        <f t="shared" si="13"/>
        <v>124.41212857374779</v>
      </c>
      <c r="P119" s="48">
        <f t="shared" si="14"/>
        <v>87.899045149187486</v>
      </c>
    </row>
    <row r="120" spans="1:16" x14ac:dyDescent="0.3">
      <c r="A120" s="46">
        <v>2000</v>
      </c>
      <c r="B120" s="61">
        <f>TCNAnual!B134</f>
        <v>9455.5666666666639</v>
      </c>
      <c r="C120" s="63">
        <f>((B120/B119)-1)*100</f>
        <v>-1.097916434229651</v>
      </c>
      <c r="D120" s="61">
        <f>(B120/$B$84)*100</f>
        <v>75705.097411262323</v>
      </c>
      <c r="E120" s="64">
        <v>3.3666833416708064</v>
      </c>
      <c r="F120" s="54">
        <f>F119*(1+(E120/100))</f>
        <v>529.97583477479714</v>
      </c>
      <c r="G120" s="178">
        <v>9.4829027791692333</v>
      </c>
      <c r="H120" s="63">
        <f t="shared" si="17"/>
        <v>436882.5540483683</v>
      </c>
      <c r="I120" s="70">
        <f t="shared" si="18"/>
        <v>10296.060201278466</v>
      </c>
      <c r="J120" s="318">
        <f>(I120/B120)*100</f>
        <v>108.88887534974249</v>
      </c>
      <c r="K120" s="48">
        <f t="shared" si="10"/>
        <v>76.570567692872899</v>
      </c>
      <c r="L120" s="27">
        <f t="shared" si="11"/>
        <v>79.072541792936221</v>
      </c>
      <c r="M120" s="48">
        <f t="shared" si="12"/>
        <v>121.54883755684025</v>
      </c>
      <c r="N120" s="180">
        <f>(J120/$J$117)*100</f>
        <v>115.52510592409718</v>
      </c>
      <c r="O120" s="48">
        <f t="shared" si="13"/>
        <v>133.23643431723468</v>
      </c>
      <c r="P120" s="48">
        <f t="shared" si="14"/>
        <v>94.133550240041302</v>
      </c>
    </row>
    <row r="121" spans="1:16" x14ac:dyDescent="0.3">
      <c r="A121" s="55">
        <v>2001</v>
      </c>
      <c r="B121" s="61">
        <f>TCNAnual!B135</f>
        <v>9342.4583333333339</v>
      </c>
      <c r="C121" s="63">
        <f>((B121/B120)-1)*100</f>
        <v>-1.1962089351245986</v>
      </c>
      <c r="D121" s="61">
        <f>(B121/$B$84)*100</f>
        <v>74799.506271684018</v>
      </c>
      <c r="E121" s="64">
        <v>2.8166287567149118</v>
      </c>
      <c r="F121" s="54">
        <f>F120*(1+(E121/100))</f>
        <v>544.90328654070402</v>
      </c>
      <c r="G121" s="178">
        <v>6.354209193144178</v>
      </c>
      <c r="H121" s="63">
        <f t="shared" si="17"/>
        <v>464642.9854609528</v>
      </c>
      <c r="I121" s="70">
        <f t="shared" si="18"/>
        <v>10650.313609319348</v>
      </c>
      <c r="J121" s="70">
        <f>(I121/B121)*100</f>
        <v>113.99904853008189</v>
      </c>
      <c r="K121" s="48">
        <f t="shared" si="10"/>
        <v>80.16403727524019</v>
      </c>
      <c r="L121" s="27">
        <f t="shared" si="11"/>
        <v>82.783429439389309</v>
      </c>
      <c r="M121" s="48">
        <f t="shared" si="12"/>
        <v>127.25314488657762</v>
      </c>
      <c r="N121" s="48">
        <f>(J121/$J$117)*100</f>
        <v>120.94671851815716</v>
      </c>
      <c r="O121" s="48">
        <f t="shared" si="13"/>
        <v>139.48924252289493</v>
      </c>
      <c r="P121" s="48">
        <f t="shared" si="14"/>
        <v>98.551253538580582</v>
      </c>
    </row>
    <row r="122" spans="1:16" x14ac:dyDescent="0.3">
      <c r="A122" s="46">
        <v>2002</v>
      </c>
      <c r="B122" s="61">
        <f>TCNAnual!B136</f>
        <v>9655.9583333333339</v>
      </c>
      <c r="C122" s="63">
        <f>((B122/B121)-1)*100</f>
        <v>3.3556478264553879</v>
      </c>
      <c r="D122" s="61">
        <f>(B122/$B$84)*100</f>
        <v>77309.514278089133</v>
      </c>
      <c r="E122" s="64">
        <v>1.5956695693104095</v>
      </c>
      <c r="F122" s="54">
        <f>F121*(1+(E122/100))</f>
        <v>553.59814246620635</v>
      </c>
      <c r="G122" s="178">
        <v>5.0344231905174563</v>
      </c>
      <c r="H122" s="63">
        <f t="shared" si="17"/>
        <v>488035.07967411168</v>
      </c>
      <c r="I122" s="70">
        <f t="shared" si="18"/>
        <v>11010.799490718577</v>
      </c>
      <c r="J122" s="70">
        <f>(I122/B122)*100</f>
        <v>114.03114129757785</v>
      </c>
      <c r="K122" s="48">
        <f t="shared" si="10"/>
        <v>80.18660488297887</v>
      </c>
      <c r="L122" s="27">
        <f t="shared" si="11"/>
        <v>82.806734452788746</v>
      </c>
      <c r="M122" s="48">
        <f t="shared" si="12"/>
        <v>127.28896891883608</v>
      </c>
      <c r="N122" s="48">
        <f>(J122/$J$117)*100</f>
        <v>120.98076717879817</v>
      </c>
      <c r="O122" s="48">
        <f t="shared" si="13"/>
        <v>139.52851123510081</v>
      </c>
      <c r="P122" s="48">
        <f t="shared" si="14"/>
        <v>98.578997475982078</v>
      </c>
    </row>
    <row r="123" spans="1:16" x14ac:dyDescent="0.3">
      <c r="A123" s="55">
        <v>2003</v>
      </c>
      <c r="B123" s="61">
        <f>TCNAnual!B137</f>
        <v>10789.016666666665</v>
      </c>
      <c r="C123" s="63">
        <f>((B123/B122)-1)*100</f>
        <v>11.734291866420964</v>
      </c>
      <c r="D123" s="61">
        <f>(B123/$B$84)*100</f>
        <v>86381.238323992511</v>
      </c>
      <c r="E123" s="64">
        <v>2.2979985174202966</v>
      </c>
      <c r="F123" s="54">
        <f>F122*(1+(E123/100))</f>
        <v>566.31981957254607</v>
      </c>
      <c r="G123" s="178">
        <v>4.5496653150036481</v>
      </c>
      <c r="H123" s="63">
        <f t="shared" si="17"/>
        <v>510239.04241909517</v>
      </c>
      <c r="I123" s="70">
        <f t="shared" si="18"/>
        <v>11253.156643228036</v>
      </c>
      <c r="J123" s="70">
        <f>(I123/B123)*100</f>
        <v>104.30196737016229</v>
      </c>
      <c r="K123" s="48">
        <f t="shared" si="10"/>
        <v>73.345057769813025</v>
      </c>
      <c r="L123" s="27">
        <f t="shared" si="11"/>
        <v>75.74163703567109</v>
      </c>
      <c r="M123" s="48">
        <f t="shared" si="12"/>
        <v>116.42863284256235</v>
      </c>
      <c r="N123" s="48">
        <f>(J123/$J$117)*100</f>
        <v>110.65864891916364</v>
      </c>
      <c r="O123" s="48">
        <f t="shared" si="13"/>
        <v>127.62389344216739</v>
      </c>
      <c r="P123" s="48">
        <f t="shared" si="14"/>
        <v>90.168205466707846</v>
      </c>
    </row>
    <row r="124" spans="1:16" x14ac:dyDescent="0.3">
      <c r="A124" s="46">
        <v>2004</v>
      </c>
      <c r="B124" s="61">
        <f>TCNAnual!B138</f>
        <v>11285.966666666665</v>
      </c>
      <c r="C124" s="63">
        <f>((B124/B123)-1)*100</f>
        <v>4.6060731515538356</v>
      </c>
      <c r="D124" s="61">
        <f>(B124/$B$84)*100</f>
        <v>90360.021350413648</v>
      </c>
      <c r="E124" s="64">
        <v>2.6675724637680753</v>
      </c>
      <c r="F124" s="54">
        <f>F123*(1+(E124/100))</f>
        <v>581.42681113632432</v>
      </c>
      <c r="G124" s="178">
        <v>4.6925171010959055</v>
      </c>
      <c r="H124" s="63">
        <f t="shared" si="17"/>
        <v>534182.09674107924</v>
      </c>
      <c r="I124" s="70">
        <f t="shared" si="18"/>
        <v>11475.106170726178</v>
      </c>
      <c r="J124" s="70">
        <f>(I124/B124)*100</f>
        <v>101.67588217868956</v>
      </c>
      <c r="K124" s="48">
        <f t="shared" si="10"/>
        <v>71.498396820519005</v>
      </c>
      <c r="L124" s="27">
        <f t="shared" si="11"/>
        <v>73.834635697034983</v>
      </c>
      <c r="M124" s="48">
        <f t="shared" si="12"/>
        <v>113.49722592589153</v>
      </c>
      <c r="N124" s="48">
        <f>(J124/$J$117)*100</f>
        <v>107.87251701233511</v>
      </c>
      <c r="O124" s="48">
        <f t="shared" si="13"/>
        <v>124.41061544658429</v>
      </c>
      <c r="P124" s="48">
        <f t="shared" si="14"/>
        <v>87.897976102026362</v>
      </c>
    </row>
    <row r="125" spans="1:16" x14ac:dyDescent="0.3">
      <c r="A125" s="46">
        <v>2005</v>
      </c>
      <c r="B125" s="61">
        <f>TCNAnual!B139</f>
        <v>10897.891666666668</v>
      </c>
      <c r="C125" s="63">
        <f>((B125/B124)-1)*100</f>
        <v>-3.4385623443863644</v>
      </c>
      <c r="D125" s="61">
        <f>(B125/$B$84)*100</f>
        <v>87252.935681878851</v>
      </c>
      <c r="E125" s="64">
        <v>3.3658299880894749</v>
      </c>
      <c r="F125" s="54">
        <f>F124*(1+(E125/100))</f>
        <v>600.99664910434308</v>
      </c>
      <c r="G125" s="178">
        <v>3.9839405549059625</v>
      </c>
      <c r="H125" s="63">
        <f t="shared" si="17"/>
        <v>555463.59393019404</v>
      </c>
      <c r="I125" s="70">
        <f t="shared" si="18"/>
        <v>11543.725407666318</v>
      </c>
      <c r="J125" s="70">
        <f>(I125/B125)*100</f>
        <v>105.92622647346603</v>
      </c>
      <c r="K125" s="48">
        <f t="shared" si="10"/>
        <v>74.487235436914617</v>
      </c>
      <c r="L125" s="27">
        <f t="shared" si="11"/>
        <v>76.921135817488988</v>
      </c>
      <c r="M125" s="48">
        <f t="shared" si="12"/>
        <v>118.24173638747058</v>
      </c>
      <c r="N125" s="48">
        <f>(J125/$J$117)*100</f>
        <v>112.38189846467183</v>
      </c>
      <c r="O125" s="48">
        <f t="shared" si="13"/>
        <v>129.61133697702257</v>
      </c>
      <c r="P125" s="48">
        <f t="shared" si="14"/>
        <v>91.572364297558039</v>
      </c>
    </row>
    <row r="126" spans="1:16" x14ac:dyDescent="0.3">
      <c r="A126" s="55">
        <v>2006</v>
      </c>
      <c r="B126" s="61">
        <f>TCNAnual!B140</f>
        <v>10899.241666666667</v>
      </c>
      <c r="C126" s="63">
        <f>((B126/B125)-1)*100</f>
        <v>1.2387717196049586E-2</v>
      </c>
      <c r="D126" s="61">
        <f>(B126/$B$84)*100</f>
        <v>87263.744328796369</v>
      </c>
      <c r="E126" s="64">
        <v>3.2220894503243391</v>
      </c>
      <c r="F126" s="54">
        <f>F125*(1+(E126/100))</f>
        <v>620.36129873193693</v>
      </c>
      <c r="G126" s="178">
        <v>3.6317506586778459</v>
      </c>
      <c r="H126" s="63">
        <f t="shared" si="17"/>
        <v>575636.64666146948</v>
      </c>
      <c r="I126" s="70">
        <f t="shared" si="18"/>
        <v>11589.53940469533</v>
      </c>
      <c r="J126" s="70">
        <f>(I126/B126)*100</f>
        <v>106.33344740065552</v>
      </c>
      <c r="K126" s="48">
        <f t="shared" si="10"/>
        <v>74.773592858379061</v>
      </c>
      <c r="L126" s="27">
        <f t="shared" si="11"/>
        <v>77.21685008288776</v>
      </c>
      <c r="M126" s="48">
        <f t="shared" si="12"/>
        <v>118.69630284496881</v>
      </c>
      <c r="N126" s="48">
        <f>(J126/$J$117)*100</f>
        <v>112.81393746403677</v>
      </c>
      <c r="O126" s="48">
        <f t="shared" si="13"/>
        <v>130.10961252761319</v>
      </c>
      <c r="P126" s="48">
        <f t="shared" si="14"/>
        <v>91.924403488754237</v>
      </c>
    </row>
    <row r="127" spans="1:16" x14ac:dyDescent="0.3">
      <c r="A127" s="46">
        <v>2007</v>
      </c>
      <c r="B127" s="61">
        <f>TCNAnual!B141</f>
        <v>10928.191666666668</v>
      </c>
      <c r="C127" s="63">
        <f>((B127/B126)-1)*100</f>
        <v>0.26561480959301775</v>
      </c>
      <c r="D127" s="61">
        <f>(B127/$B$84)*100</f>
        <v>87495.52975713904</v>
      </c>
      <c r="E127" s="64">
        <v>2.8705502956133611</v>
      </c>
      <c r="F127" s="54">
        <f>F126*(1+(E127/100))</f>
        <v>638.16908182655743</v>
      </c>
      <c r="G127" s="178">
        <v>3.971613295277554</v>
      </c>
      <c r="H127" s="63">
        <f t="shared" si="17"/>
        <v>598498.70825276629</v>
      </c>
      <c r="I127" s="70">
        <f t="shared" si="18"/>
        <v>11713.586695051901</v>
      </c>
      <c r="J127" s="70">
        <f>(I127/B127)*100</f>
        <v>107.18687091461672</v>
      </c>
      <c r="K127" s="48">
        <f t="shared" si="10"/>
        <v>75.373719572302463</v>
      </c>
      <c r="L127" s="27">
        <f t="shared" si="11"/>
        <v>77.836586178591062</v>
      </c>
      <c r="M127" s="48">
        <f t="shared" si="12"/>
        <v>119.6489496211659</v>
      </c>
      <c r="N127" s="48">
        <f>(J127/$J$117)*100</f>
        <v>113.71937285889977</v>
      </c>
      <c r="O127" s="48">
        <f t="shared" si="13"/>
        <v>131.15386158976449</v>
      </c>
      <c r="P127" s="48">
        <f t="shared" si="14"/>
        <v>92.662181199925072</v>
      </c>
    </row>
    <row r="128" spans="1:16" x14ac:dyDescent="0.3">
      <c r="A128" s="55">
        <v>2008</v>
      </c>
      <c r="B128" s="61">
        <f>TCNAnual!B142</f>
        <v>11129.716666666667</v>
      </c>
      <c r="C128" s="63">
        <f>((B128/B127)-1)*100</f>
        <v>1.8440836887469114</v>
      </c>
      <c r="D128" s="61">
        <f>(B128/$B$84)*100</f>
        <v>89109.020549773151</v>
      </c>
      <c r="E128" s="64">
        <v>3.8149533987371864</v>
      </c>
      <c r="F128" s="54">
        <f>F127*(1+(E128/100))</f>
        <v>662.51493490338953</v>
      </c>
      <c r="G128" s="178">
        <v>5.1221542595429659</v>
      </c>
      <c r="H128" s="63">
        <f t="shared" si="17"/>
        <v>629154.735330845</v>
      </c>
      <c r="I128" s="70">
        <f t="shared" si="18"/>
        <v>11861.080000299404</v>
      </c>
      <c r="J128" s="70">
        <f>(I128/B128)*100</f>
        <v>106.57126641707923</v>
      </c>
      <c r="K128" s="48">
        <f t="shared" si="10"/>
        <v>74.940826995358037</v>
      </c>
      <c r="L128" s="27">
        <f t="shared" si="11"/>
        <v>77.389548662562859</v>
      </c>
      <c r="M128" s="48">
        <f t="shared" si="12"/>
        <v>118.96177188303507</v>
      </c>
      <c r="N128" s="48">
        <f>(J128/$J$117)*100</f>
        <v>113.06625035619282</v>
      </c>
      <c r="O128" s="48">
        <f t="shared" si="13"/>
        <v>130.40060789017301</v>
      </c>
      <c r="P128" s="48">
        <f t="shared" si="14"/>
        <v>92.129996101026663</v>
      </c>
    </row>
    <row r="129" spans="1:16" x14ac:dyDescent="0.3">
      <c r="A129" s="46">
        <v>2009</v>
      </c>
      <c r="B129" s="61">
        <f>TCNAnual!B143</f>
        <v>13513.474999999999</v>
      </c>
      <c r="C129" s="63">
        <f>((B129/B128)-1)*100</f>
        <v>21.417960624933528</v>
      </c>
      <c r="D129" s="63">
        <f>(B129/$B$84)*100</f>
        <v>108194.3554843875</v>
      </c>
      <c r="E129" s="64">
        <v>-0.32035759262984964</v>
      </c>
      <c r="F129" s="54">
        <f>F128*(1+(E129/100))</f>
        <v>660.39251800711986</v>
      </c>
      <c r="G129" s="178">
        <v>5.2938444982634669</v>
      </c>
      <c r="H129" s="63">
        <f t="shared" si="17"/>
        <v>662461.20867272106</v>
      </c>
      <c r="I129" s="70">
        <f t="shared" si="18"/>
        <v>12529.125134989916</v>
      </c>
      <c r="J129" s="70">
        <f>(I129/B129)*100</f>
        <v>92.715790238927568</v>
      </c>
      <c r="K129" s="48">
        <f t="shared" si="10"/>
        <v>65.197667529264251</v>
      </c>
      <c r="L129" s="27">
        <f t="shared" si="11"/>
        <v>67.328027541704657</v>
      </c>
      <c r="M129" s="48">
        <f t="shared" si="12"/>
        <v>103.49538913418608</v>
      </c>
      <c r="N129" s="48">
        <f>(J129/$J$117)*100</f>
        <v>98.366352428433018</v>
      </c>
      <c r="O129" s="48">
        <f t="shared" si="13"/>
        <v>113.44704641922445</v>
      </c>
      <c r="P129" s="48">
        <f t="shared" si="14"/>
        <v>80.15204923798359</v>
      </c>
    </row>
    <row r="130" spans="1:16" x14ac:dyDescent="0.3">
      <c r="A130" s="46">
        <v>2010</v>
      </c>
      <c r="B130" s="61">
        <f>TCNAnual!B144</f>
        <v>12636.008333333333</v>
      </c>
      <c r="C130" s="63">
        <f>((B130/B129)-1)*100</f>
        <v>-6.4932718391580657</v>
      </c>
      <c r="D130" s="63">
        <f>(B130/$B$84)*100</f>
        <v>101169.0018681612</v>
      </c>
      <c r="E130" s="64">
        <v>1.6365695501278088</v>
      </c>
      <c r="F130" s="54">
        <f>F129*(1+(E130/100))</f>
        <v>671.20030086814666</v>
      </c>
      <c r="G130" s="178">
        <v>4.1999428561039887</v>
      </c>
      <c r="H130" s="63">
        <f t="shared" si="17"/>
        <v>690284.20088083111</v>
      </c>
      <c r="I130" s="70">
        <f>(H130/F130)*$B$84</f>
        <v>12845.12187770198</v>
      </c>
      <c r="J130" s="70">
        <f>(I130/B130)*100</f>
        <v>101.65490191880464</v>
      </c>
      <c r="K130" s="48">
        <f t="shared" si="10"/>
        <v>71.483643519003365</v>
      </c>
      <c r="L130" s="27">
        <f t="shared" si="11"/>
        <v>73.819400325457778</v>
      </c>
      <c r="M130" s="48">
        <f t="shared" si="12"/>
        <v>113.47380639664706</v>
      </c>
      <c r="N130" s="48">
        <f>(J130/$J$117)*100</f>
        <v>107.85025811088411</v>
      </c>
      <c r="O130" s="48">
        <f t="shared" si="13"/>
        <v>124.38494399934841</v>
      </c>
      <c r="P130" s="48">
        <f t="shared" si="14"/>
        <v>87.879838837392271</v>
      </c>
    </row>
    <row r="131" spans="1:16" x14ac:dyDescent="0.3">
      <c r="A131" s="55">
        <v>2011</v>
      </c>
      <c r="B131" s="61">
        <f>TCNAnual!B145</f>
        <v>12430.060317460313</v>
      </c>
      <c r="C131" s="63">
        <f>((B131/B130)-1)*100</f>
        <v>-1.6298502694853112</v>
      </c>
      <c r="D131" s="63">
        <f>(B131/$B$84)*100</f>
        <v>99520.098618577365</v>
      </c>
      <c r="E131" s="183">
        <v>3.1396522774535418</v>
      </c>
      <c r="F131" s="54">
        <f>F130*(1+(E131/100))</f>
        <v>692.2736564006284</v>
      </c>
      <c r="G131" s="20">
        <v>3.4073794986885897</v>
      </c>
      <c r="H131" s="63">
        <f t="shared" si="17"/>
        <v>713804.80322433088</v>
      </c>
      <c r="I131" s="70">
        <f t="shared" ref="I131:I145" si="19">(H131/F131)*$B$84</f>
        <v>12878.464910287463</v>
      </c>
      <c r="J131" s="70">
        <f>(I131/B131)*100</f>
        <v>103.60742089237721</v>
      </c>
      <c r="K131" s="48">
        <f t="shared" si="10"/>
        <v>72.856653257209942</v>
      </c>
      <c r="L131" s="27">
        <f t="shared" si="11"/>
        <v>75.237273709156781</v>
      </c>
      <c r="M131" s="48">
        <f t="shared" si="12"/>
        <v>115.65333493694234</v>
      </c>
      <c r="N131" s="48">
        <f>(J131/$J$117)*100</f>
        <v>109.92177331862487</v>
      </c>
      <c r="O131" s="48">
        <f t="shared" si="13"/>
        <v>126.77404633087663</v>
      </c>
      <c r="P131" s="48">
        <f t="shared" si="14"/>
        <v>89.567775665677857</v>
      </c>
    </row>
    <row r="132" spans="1:16" x14ac:dyDescent="0.3">
      <c r="A132" s="46">
        <v>2012</v>
      </c>
      <c r="B132" s="61">
        <f>TCNAnual!B146</f>
        <v>13168.948809523803</v>
      </c>
      <c r="C132" s="63">
        <f>((B132/B131)-1)*100</f>
        <v>5.9443677117607008</v>
      </c>
      <c r="D132" s="63">
        <f>(B132/$B$84)*100</f>
        <v>105435.93922757248</v>
      </c>
      <c r="E132" s="183">
        <v>2.0731909735034915</v>
      </c>
      <c r="F132" s="54">
        <f>F131*(1+(E132/100))</f>
        <v>706.62581135706876</v>
      </c>
      <c r="G132" s="20">
        <v>4.1115086677336432</v>
      </c>
      <c r="H132" s="63">
        <f t="shared" si="17"/>
        <v>743152.94957959838</v>
      </c>
      <c r="I132" s="70">
        <f t="shared" si="19"/>
        <v>13135.637265249654</v>
      </c>
      <c r="J132" s="70">
        <f>(I132/B132)*100</f>
        <v>99.74704477361125</v>
      </c>
      <c r="K132" s="48">
        <f t="shared" si="10"/>
        <v>70.142039941823015</v>
      </c>
      <c r="L132" s="27">
        <f t="shared" si="11"/>
        <v>72.433959311729708</v>
      </c>
      <c r="M132" s="48">
        <f t="shared" si="12"/>
        <v>111.34413229102395</v>
      </c>
      <c r="N132" s="48">
        <f>(J132/$J$117)*100</f>
        <v>105.82612664585992</v>
      </c>
      <c r="O132" s="48">
        <f t="shared" si="13"/>
        <v>122.05048988366607</v>
      </c>
      <c r="P132" s="48">
        <f t="shared" si="14"/>
        <v>86.230511797774639</v>
      </c>
    </row>
    <row r="133" spans="1:16" x14ac:dyDescent="0.3">
      <c r="A133" s="46">
        <v>2013</v>
      </c>
      <c r="B133" s="61">
        <f>TCNAnual!B147</f>
        <v>12769.568127490043</v>
      </c>
      <c r="C133" s="63">
        <f>((B133/B132)-1)*100</f>
        <v>-3.032745345208776</v>
      </c>
      <c r="D133" s="63">
        <f>(B133/$B$84)*100</f>
        <v>102238.33568847112</v>
      </c>
      <c r="E133" s="27">
        <v>1.4659715509759641</v>
      </c>
      <c r="F133" s="54">
        <f>F132*(1+(E133/100))</f>
        <v>716.9847447234165</v>
      </c>
      <c r="G133" s="39">
        <v>3.8063897484428288</v>
      </c>
      <c r="H133" s="63">
        <f t="shared" si="17"/>
        <v>771440.24726764672</v>
      </c>
      <c r="I133" s="70">
        <f t="shared" si="19"/>
        <v>13438.624404888571</v>
      </c>
      <c r="J133" s="70">
        <f>(I133/B133)*100</f>
        <v>105.23945892859288</v>
      </c>
      <c r="K133" s="48">
        <f t="shared" si="10"/>
        <v>74.004301063544744</v>
      </c>
      <c r="L133" s="27">
        <f t="shared" si="11"/>
        <v>76.422421369207711</v>
      </c>
      <c r="M133" s="48">
        <f t="shared" si="12"/>
        <v>117.47512183219135</v>
      </c>
      <c r="N133" s="48">
        <f>(J133/$J$117)*100</f>
        <v>111.65327588397321</v>
      </c>
      <c r="O133" s="48">
        <f t="shared" si="13"/>
        <v>128.77100816850287</v>
      </c>
      <c r="P133" s="48">
        <f t="shared" si="14"/>
        <v>90.978659320985344</v>
      </c>
    </row>
    <row r="134" spans="1:16" x14ac:dyDescent="0.3">
      <c r="A134" s="55">
        <v>2014</v>
      </c>
      <c r="B134" s="61">
        <f>TCNAnual!B148</f>
        <v>13303.179681274893</v>
      </c>
      <c r="C134" s="63">
        <f>((B134/B133)-1)*100</f>
        <v>4.178775260504719</v>
      </c>
      <c r="D134" s="63">
        <f>(B134/$B$84)*100</f>
        <v>106510.64596697272</v>
      </c>
      <c r="E134" s="27">
        <v>1.6154632879985087</v>
      </c>
      <c r="F134" s="54">
        <f>F133*(1+(E134/100))</f>
        <v>728.56737005497314</v>
      </c>
      <c r="G134" s="39">
        <v>4.0186173364995526</v>
      </c>
      <c r="H134" s="63">
        <f t="shared" si="17"/>
        <v>802441.47878507944</v>
      </c>
      <c r="I134" s="70">
        <f t="shared" si="19"/>
        <v>13756.441040269767</v>
      </c>
      <c r="J134" s="70">
        <f>(I134/B134)*100</f>
        <v>103.40716557886435</v>
      </c>
      <c r="K134" s="48">
        <f t="shared" si="10"/>
        <v>72.715833885259002</v>
      </c>
      <c r="L134" s="27">
        <f t="shared" si="11"/>
        <v>75.091853007582415</v>
      </c>
      <c r="M134" s="48">
        <f t="shared" si="12"/>
        <v>115.42979694471047</v>
      </c>
      <c r="N134" s="48">
        <f>(J134/$J$117)*100</f>
        <v>109.70931344858646</v>
      </c>
      <c r="O134" s="48">
        <f t="shared" si="13"/>
        <v>126.52901391741993</v>
      </c>
      <c r="P134" s="48">
        <f t="shared" si="14"/>
        <v>89.394656570133407</v>
      </c>
    </row>
    <row r="135" spans="1:16" x14ac:dyDescent="0.3">
      <c r="A135" s="46">
        <v>2015</v>
      </c>
      <c r="B135" s="61">
        <f>TCNAnual!B149</f>
        <v>15881.003585657374</v>
      </c>
      <c r="C135" s="63">
        <f>((B135/B134)-1)*100</f>
        <v>19.377501966773703</v>
      </c>
      <c r="D135" s="63">
        <f>(B135/$B$84)*100</f>
        <v>127149.74848404623</v>
      </c>
      <c r="E135" s="27">
        <v>0.12113723253697195</v>
      </c>
      <c r="F135" s="54">
        <f>F134*(1+(E135/100))</f>
        <v>729.44993640422513</v>
      </c>
      <c r="G135" s="39">
        <v>2.7206413252663708</v>
      </c>
      <c r="H135" s="63">
        <f t="shared" si="17"/>
        <v>824273.03326798487</v>
      </c>
      <c r="I135" s="70">
        <f t="shared" si="19"/>
        <v>14113.607626407493</v>
      </c>
      <c r="J135" s="70">
        <f>(I135/B135)*100</f>
        <v>88.871005854780677</v>
      </c>
      <c r="K135" s="48">
        <f t="shared" ref="K135:K145" si="20">(J135/$J$8)*100</f>
        <v>62.494018308852702</v>
      </c>
      <c r="L135" s="27">
        <f t="shared" ref="L135:L145" si="21">(J135/$J$6)*100</f>
        <v>64.536035495466649</v>
      </c>
      <c r="M135" s="48">
        <f t="shared" ref="M135:M145" si="22">(J135/$J$110)*100</f>
        <v>99.20359099549907</v>
      </c>
      <c r="N135" s="48">
        <f t="shared" ref="N135:N144" si="23">(J135/$J$117)*100</f>
        <v>94.287247728276554</v>
      </c>
      <c r="O135" s="48">
        <f t="shared" ref="O135:O145" si="24">(J135/$J$70)*100</f>
        <v>108.74256801941584</v>
      </c>
      <c r="P135" s="48">
        <f t="shared" ref="P135:P145" si="25">(J135/$J$100)*100</f>
        <v>76.828264298293945</v>
      </c>
    </row>
    <row r="136" spans="1:16" x14ac:dyDescent="0.3">
      <c r="A136" s="46">
        <v>2016</v>
      </c>
      <c r="B136" s="61">
        <f>TCNAnual!B150</f>
        <v>18688.618650793655</v>
      </c>
      <c r="C136" s="63">
        <f>((B136/B135)-1)*100</f>
        <v>17.679078340312969</v>
      </c>
      <c r="D136" s="63">
        <f>(B136/$B$84)*100</f>
        <v>149628.65212805168</v>
      </c>
      <c r="E136" s="27">
        <v>1.2673605433995982</v>
      </c>
      <c r="F136" s="54">
        <f>F135*(1+(E136/100))</f>
        <v>738.69469708206577</v>
      </c>
      <c r="G136" s="39">
        <v>2.8217076305101729</v>
      </c>
      <c r="H136" s="63">
        <f t="shared" si="17"/>
        <v>847531.60834394523</v>
      </c>
      <c r="I136" s="70">
        <f t="shared" si="19"/>
        <v>14330.236605231585</v>
      </c>
      <c r="J136" s="70">
        <f>(I136/B136)*100</f>
        <v>76.678950290544975</v>
      </c>
      <c r="K136" s="48">
        <f t="shared" si="20"/>
        <v>53.920574851951528</v>
      </c>
      <c r="L136" s="27">
        <f t="shared" si="21"/>
        <v>55.682451324922567</v>
      </c>
      <c r="M136" s="48">
        <f t="shared" si="22"/>
        <v>85.594026414164077</v>
      </c>
      <c r="N136" s="48">
        <f t="shared" si="23"/>
        <v>81.352147554205942</v>
      </c>
      <c r="O136" s="48">
        <f t="shared" si="24"/>
        <v>93.824368110023457</v>
      </c>
      <c r="P136" s="48">
        <f t="shared" si="25"/>
        <v>66.288331074637313</v>
      </c>
    </row>
    <row r="137" spans="1:16" x14ac:dyDescent="0.3">
      <c r="A137" s="55">
        <v>2017</v>
      </c>
      <c r="B137" s="61">
        <f>TCNAnual!B151</f>
        <v>18906.590039840627</v>
      </c>
      <c r="C137" s="63">
        <f>((B137/B136)-1)*100</f>
        <v>1.1663322641436435</v>
      </c>
      <c r="D137" s="63">
        <f>(B137/$B$84)*100</f>
        <v>151373.8193742244</v>
      </c>
      <c r="E137" s="27">
        <v>2.1314449500271504</v>
      </c>
      <c r="F137" s="54">
        <f>F136*(1+(E137/100))</f>
        <v>754.43956789913977</v>
      </c>
      <c r="G137" s="39">
        <v>6.041455808584395</v>
      </c>
      <c r="H137" s="63">
        <f t="shared" si="17"/>
        <v>898734.85592582927</v>
      </c>
      <c r="I137" s="70">
        <f t="shared" si="19"/>
        <v>14878.856873549203</v>
      </c>
      <c r="J137" s="70">
        <f>(I137/B137)*100</f>
        <v>78.696670537605968</v>
      </c>
      <c r="K137" s="48">
        <f t="shared" si="20"/>
        <v>55.339434072111807</v>
      </c>
      <c r="L137" s="27">
        <f t="shared" si="21"/>
        <v>57.147672340841169</v>
      </c>
      <c r="M137" s="48">
        <f t="shared" si="22"/>
        <v>87.846336852282164</v>
      </c>
      <c r="N137" s="48">
        <f t="shared" si="23"/>
        <v>83.492837725889927</v>
      </c>
      <c r="O137" s="48">
        <f t="shared" si="24"/>
        <v>96.293250723647887</v>
      </c>
      <c r="P137" s="48">
        <f t="shared" si="25"/>
        <v>68.032633875423969</v>
      </c>
    </row>
    <row r="138" spans="1:16" x14ac:dyDescent="0.3">
      <c r="A138" s="46">
        <v>2018</v>
      </c>
      <c r="B138" s="61">
        <f>TCNAnual!B152</f>
        <v>19237.266135458169</v>
      </c>
      <c r="C138" s="63">
        <f>((B138/B137)-1)*100</f>
        <v>1.7489991316294029</v>
      </c>
      <c r="D138" s="63">
        <f>(B138/$B$84)*100</f>
        <v>154021.34616059382</v>
      </c>
      <c r="E138" s="27">
        <v>2.4389995145254195</v>
      </c>
      <c r="F138" s="54">
        <f>F137*(1+(E138/100))</f>
        <v>772.84034529758742</v>
      </c>
      <c r="G138" s="39">
        <v>4.8993510045879374</v>
      </c>
      <c r="H138" s="63">
        <f t="shared" si="17"/>
        <v>942767.03111821332</v>
      </c>
      <c r="I138" s="70">
        <f t="shared" si="19"/>
        <v>15236.213132910885</v>
      </c>
      <c r="J138" s="70">
        <f>(I138/B138)*100</f>
        <v>79.201550914906065</v>
      </c>
      <c r="K138" s="48">
        <f t="shared" si="20"/>
        <v>55.694465538666037</v>
      </c>
      <c r="L138" s="27">
        <f t="shared" si="21"/>
        <v>57.51430460337734</v>
      </c>
      <c r="M138" s="48">
        <f t="shared" si="22"/>
        <v>88.40991713327027</v>
      </c>
      <c r="N138" s="48">
        <f t="shared" si="23"/>
        <v>84.028488028818046</v>
      </c>
      <c r="O138" s="48">
        <f t="shared" si="24"/>
        <v>96.911022383169069</v>
      </c>
      <c r="P138" s="48">
        <f t="shared" si="25"/>
        <v>68.469098869750894</v>
      </c>
    </row>
    <row r="139" spans="1:16" x14ac:dyDescent="0.3">
      <c r="A139" s="46">
        <v>2019</v>
      </c>
      <c r="B139" s="61">
        <f>TCNAnual!B153</f>
        <v>19257.390438247014</v>
      </c>
      <c r="C139" s="63">
        <f>((B139/B138)-1)*100</f>
        <v>0.1046110328106975</v>
      </c>
      <c r="D139" s="63">
        <f>(B139/$B$84)*100</f>
        <v>154182.46948156136</v>
      </c>
      <c r="E139" s="27">
        <v>1.8132586219141489</v>
      </c>
      <c r="F139" s="54">
        <f>F138*(1+(E139/100))</f>
        <v>786.85393949232696</v>
      </c>
      <c r="G139" s="39">
        <v>3.635961213043748</v>
      </c>
      <c r="H139" s="63">
        <f t="shared" si="17"/>
        <v>977045.67469903559</v>
      </c>
      <c r="I139" s="70">
        <f t="shared" si="19"/>
        <v>15508.978051078253</v>
      </c>
      <c r="J139" s="70">
        <f>(I139/B139)*100</f>
        <v>80.535200762591103</v>
      </c>
      <c r="K139" s="48">
        <f t="shared" si="20"/>
        <v>56.632287015954333</v>
      </c>
      <c r="L139" s="27">
        <f t="shared" si="21"/>
        <v>58.482769774677024</v>
      </c>
      <c r="M139" s="48">
        <f t="shared" si="22"/>
        <v>89.898623745156087</v>
      </c>
      <c r="N139" s="48">
        <f t="shared" si="23"/>
        <v>85.443417142785023</v>
      </c>
      <c r="O139" s="48">
        <f t="shared" si="24"/>
        <v>98.542876415663656</v>
      </c>
      <c r="P139" s="48">
        <f t="shared" si="25"/>
        <v>69.622028354387894</v>
      </c>
    </row>
    <row r="140" spans="1:16" x14ac:dyDescent="0.3">
      <c r="A140" s="55">
        <v>2020</v>
      </c>
      <c r="B140" s="61">
        <f>TCNAnual!B154</f>
        <v>21497.606349206351</v>
      </c>
      <c r="C140" s="63">
        <f>((B140/B139)-1)*100</f>
        <v>11.633019116183331</v>
      </c>
      <c r="D140" s="63">
        <f>(B140/$B$84)*100</f>
        <v>172118.54563015493</v>
      </c>
      <c r="E140" s="27">
        <v>1.2529373358571627</v>
      </c>
      <c r="F140" s="54">
        <f>F139*(1+(E140/100))</f>
        <v>796.71272627888925</v>
      </c>
      <c r="G140" s="39">
        <v>3.3968341556999793</v>
      </c>
      <c r="H140" s="63">
        <f t="shared" si="17"/>
        <v>1010234.2958940017</v>
      </c>
      <c r="I140" s="70">
        <f t="shared" si="19"/>
        <v>15837.360116799755</v>
      </c>
      <c r="J140" s="70">
        <f>(I140/B140)*100</f>
        <v>73.670341988490449</v>
      </c>
      <c r="K140" s="48">
        <f t="shared" si="20"/>
        <v>51.804923965542137</v>
      </c>
      <c r="L140" s="27">
        <f t="shared" si="21"/>
        <v>53.49767069477398</v>
      </c>
      <c r="M140" s="48">
        <f t="shared" si="22"/>
        <v>82.23562234759612</v>
      </c>
      <c r="N140" s="48">
        <f t="shared" si="23"/>
        <v>78.160179672614731</v>
      </c>
      <c r="O140" s="48">
        <f t="shared" si="24"/>
        <v>90.143034813711452</v>
      </c>
      <c r="P140" s="48">
        <f t="shared" si="25"/>
        <v>63.687413581051274</v>
      </c>
    </row>
    <row r="141" spans="1:16" x14ac:dyDescent="0.3">
      <c r="A141" s="46">
        <v>2021</v>
      </c>
      <c r="B141" s="61">
        <f>TCNAnual!B155</f>
        <v>20282.220158102748</v>
      </c>
      <c r="C141" s="63">
        <f>((B141/B140)-1)*100</f>
        <v>-5.6535884570631412</v>
      </c>
      <c r="D141" s="63">
        <f>(B141/$B$84)*100</f>
        <v>162387.67140194352</v>
      </c>
      <c r="E141" s="27">
        <v>4.6791182605241177</v>
      </c>
      <c r="F141" s="54">
        <f>F140*(1+(E141/100))</f>
        <v>833.99185693812433</v>
      </c>
      <c r="G141" s="39">
        <v>5.6892084768376261</v>
      </c>
      <c r="H141" s="63">
        <f t="shared" si="17"/>
        <v>1067708.6310919242</v>
      </c>
      <c r="I141" s="70">
        <f t="shared" si="19"/>
        <v>15990.181068791342</v>
      </c>
      <c r="J141" s="70">
        <f>(I141/B141)*100</f>
        <v>78.838415834882184</v>
      </c>
      <c r="K141" s="48">
        <f t="shared" si="20"/>
        <v>55.43910924871156</v>
      </c>
      <c r="L141" s="27">
        <f t="shared" si="21"/>
        <v>57.250604443930911</v>
      </c>
      <c r="M141" s="48">
        <f t="shared" si="22"/>
        <v>88.004562162790108</v>
      </c>
      <c r="N141" s="48">
        <f t="shared" si="23"/>
        <v>83.643221687791296</v>
      </c>
      <c r="O141" s="48">
        <f t="shared" si="24"/>
        <v>96.46669027777736</v>
      </c>
      <c r="P141" s="48">
        <f t="shared" si="25"/>
        <v>68.15517153613159</v>
      </c>
    </row>
    <row r="142" spans="1:16" x14ac:dyDescent="0.3">
      <c r="A142" s="46">
        <v>2022</v>
      </c>
      <c r="B142" s="61">
        <f>TCNAnual!B156</f>
        <v>20120.45952380951</v>
      </c>
      <c r="C142" s="63">
        <f>((B142/B141)-1)*100</f>
        <v>-0.79754895190117248</v>
      </c>
      <c r="D142" s="63">
        <f>(B142/$B$84)*100</f>
        <v>161092.55023066059</v>
      </c>
      <c r="E142" s="27">
        <v>7.9926436555373126</v>
      </c>
      <c r="F142" s="54">
        <f>F141*(1+(E142/100))</f>
        <v>900.64985417938715</v>
      </c>
      <c r="G142" s="39">
        <v>7.8962761916854474</v>
      </c>
      <c r="H142" s="63">
        <f t="shared" si="17"/>
        <v>1152017.8535254064</v>
      </c>
      <c r="I142" s="70">
        <f t="shared" si="19"/>
        <v>15975.912196912936</v>
      </c>
      <c r="J142" s="70">
        <f>(I142/B142)*100</f>
        <v>79.401328672478229</v>
      </c>
      <c r="K142" s="48">
        <f t="shared" si="20"/>
        <v>55.834949093671781</v>
      </c>
      <c r="L142" s="27">
        <f t="shared" si="21"/>
        <v>57.659378515052765</v>
      </c>
      <c r="M142" s="48">
        <f t="shared" si="22"/>
        <v>88.632922046532656</v>
      </c>
      <c r="N142" s="48">
        <f t="shared" si="23"/>
        <v>84.240441238277455</v>
      </c>
      <c r="O142" s="48">
        <f t="shared" si="24"/>
        <v>97.155470459148489</v>
      </c>
      <c r="P142" s="48">
        <f t="shared" si="25"/>
        <v>68.64180512205499</v>
      </c>
    </row>
    <row r="143" spans="1:16" x14ac:dyDescent="0.3">
      <c r="A143" s="55">
        <v>2023</v>
      </c>
      <c r="B143" s="61">
        <f>TCNAnual!B157</f>
        <v>17733.837051792834</v>
      </c>
      <c r="C143" s="63">
        <f>((B143/B142)-1)*100</f>
        <v>-11.861669805266972</v>
      </c>
      <c r="D143" s="63">
        <f>(B143/$B$84)*100</f>
        <v>141984.2838414158</v>
      </c>
      <c r="E143" s="27">
        <v>4.1277173177882265</v>
      </c>
      <c r="F143" s="54">
        <f>F142*(1+(E143/100))</f>
        <v>937.82613418298411</v>
      </c>
      <c r="G143" s="39">
        <v>5.5279608731438001</v>
      </c>
      <c r="H143" s="63">
        <f t="shared" si="17"/>
        <v>1215700.9497199219</v>
      </c>
      <c r="I143" s="70">
        <f t="shared" si="19"/>
        <v>16190.746139986726</v>
      </c>
      <c r="J143" s="70">
        <f>(I143/B143)*100</f>
        <v>91.298606684501436</v>
      </c>
      <c r="K143" s="48">
        <f t="shared" si="20"/>
        <v>64.201105218019208</v>
      </c>
      <c r="L143" s="27">
        <f t="shared" si="21"/>
        <v>66.298902156070056</v>
      </c>
      <c r="M143" s="48">
        <f t="shared" si="22"/>
        <v>101.91343677135846</v>
      </c>
      <c r="N143" s="48">
        <f t="shared" si="23"/>
        <v>96.862798647451157</v>
      </c>
      <c r="O143" s="48">
        <f t="shared" si="24"/>
        <v>111.71298053822159</v>
      </c>
      <c r="P143" s="48">
        <f t="shared" si="25"/>
        <v>78.926905540875453</v>
      </c>
    </row>
    <row r="144" spans="1:16" x14ac:dyDescent="0.3">
      <c r="A144" s="46">
        <v>2024</v>
      </c>
      <c r="B144" s="61">
        <f>TCNAnual!B158</f>
        <v>18330</v>
      </c>
      <c r="C144" s="63">
        <f>((B144/B143)-1)*100</f>
        <v>3.361725646096958</v>
      </c>
      <c r="D144" s="63">
        <f>(B144/$B$84)*100</f>
        <v>146757.40592473978</v>
      </c>
      <c r="E144" s="27">
        <v>2.9516060659930066</v>
      </c>
      <c r="F144" s="54">
        <f>F143*(1+(E144/100))</f>
        <v>965.50706724799682</v>
      </c>
      <c r="G144" s="39">
        <v>4.7222558845294138</v>
      </c>
      <c r="H144" s="63">
        <f t="shared" si="17"/>
        <v>1273109.4593563508</v>
      </c>
      <c r="I144" s="70">
        <f t="shared" si="19"/>
        <v>16469.208446794837</v>
      </c>
      <c r="J144" s="70">
        <f>(I144/B144)*100</f>
        <v>89.848382142906914</v>
      </c>
      <c r="K144" s="48">
        <f t="shared" si="20"/>
        <v>63.181308511740788</v>
      </c>
      <c r="L144" s="27">
        <f t="shared" si="21"/>
        <v>65.245783182198267</v>
      </c>
      <c r="M144" s="48">
        <f t="shared" si="22"/>
        <v>100.29460191186486</v>
      </c>
      <c r="N144" s="48">
        <f t="shared" si="23"/>
        <v>95.324190196924732</v>
      </c>
      <c r="O144" s="48">
        <f t="shared" si="24"/>
        <v>109.93848570336556</v>
      </c>
      <c r="P144" s="48">
        <f t="shared" si="25"/>
        <v>77.673198178143892</v>
      </c>
    </row>
    <row r="145" spans="1:16" x14ac:dyDescent="0.3">
      <c r="A145" s="203">
        <v>2025</v>
      </c>
      <c r="B145" s="71">
        <f>TCNAnual!B159</f>
        <v>19200</v>
      </c>
      <c r="C145" s="71">
        <f>((B145/B144)-1)*100</f>
        <v>4.7463175122749668</v>
      </c>
      <c r="D145" s="71">
        <f>(B145/$B$84)*100</f>
        <v>153722.97838270615</v>
      </c>
      <c r="E145" s="204">
        <v>2.7113405841183491</v>
      </c>
      <c r="F145" s="205">
        <f>F144*(1+(E145/100))</f>
        <v>991.68525220482263</v>
      </c>
      <c r="G145" s="199">
        <v>4.3092875341669057</v>
      </c>
      <c r="H145" s="71">
        <f t="shared" si="17"/>
        <v>1327971.4065846938</v>
      </c>
      <c r="I145" s="206">
        <f t="shared" si="19"/>
        <v>16725.430605493246</v>
      </c>
      <c r="J145" s="206">
        <f>(I145/B145)*100</f>
        <v>87.111617736943998</v>
      </c>
      <c r="K145" s="120">
        <f t="shared" si="20"/>
        <v>61.256818029741112</v>
      </c>
      <c r="L145" s="204">
        <f t="shared" si="21"/>
        <v>63.258409199568234</v>
      </c>
      <c r="M145" s="120">
        <f t="shared" si="22"/>
        <v>97.239647664764036</v>
      </c>
      <c r="N145" s="120">
        <f>(J145/$J$117)*100</f>
        <v>92.420633732844564</v>
      </c>
      <c r="O145" s="120">
        <f t="shared" si="24"/>
        <v>106.58978061438708</v>
      </c>
      <c r="P145" s="120">
        <f t="shared" si="25"/>
        <v>75.307287529545448</v>
      </c>
    </row>
    <row r="146" spans="1:16" x14ac:dyDescent="0.3">
      <c r="A146" s="55"/>
    </row>
    <row r="147" spans="1:16" x14ac:dyDescent="0.3">
      <c r="A147" s="46"/>
    </row>
    <row r="148" spans="1:16" x14ac:dyDescent="0.3">
      <c r="A148" s="46"/>
    </row>
  </sheetData>
  <mergeCells count="21">
    <mergeCell ref="A2:A4"/>
    <mergeCell ref="B2:B4"/>
    <mergeCell ref="C2:C4"/>
    <mergeCell ref="E2:E4"/>
    <mergeCell ref="F2:F4"/>
    <mergeCell ref="B1:L1"/>
    <mergeCell ref="G2:G4"/>
    <mergeCell ref="H2:H4"/>
    <mergeCell ref="I2:I4"/>
    <mergeCell ref="J2:J4"/>
    <mergeCell ref="D2:D4"/>
    <mergeCell ref="N2:N4"/>
    <mergeCell ref="W52:Y61"/>
    <mergeCell ref="O2:O4"/>
    <mergeCell ref="P2:P4"/>
    <mergeCell ref="K2:K4"/>
    <mergeCell ref="L2:L4"/>
    <mergeCell ref="W20:Y29"/>
    <mergeCell ref="W37:Y46"/>
    <mergeCell ref="M2:M4"/>
    <mergeCell ref="W7:Y1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736"/>
  <sheetViews>
    <sheetView zoomScale="106" zoomScaleNormal="106" workbookViewId="0">
      <pane xSplit="1" ySplit="4" topLeftCell="B1678" activePane="bottomRight" state="frozen"/>
      <selection pane="topRight" activeCell="B1" sqref="B1"/>
      <selection pane="bottomLeft" activeCell="A5" sqref="A5"/>
      <selection pane="bottomRight" activeCell="D1698" sqref="D1698"/>
    </sheetView>
  </sheetViews>
  <sheetFormatPr baseColWidth="10" defaultColWidth="11.44140625" defaultRowHeight="15.6" x14ac:dyDescent="0.3"/>
  <cols>
    <col min="1" max="1" width="11.44140625" style="12"/>
    <col min="2" max="2" width="21.88671875" style="12" customWidth="1"/>
    <col min="3" max="3" width="20.21875" style="12" customWidth="1"/>
    <col min="4" max="5" width="11.44140625" style="12"/>
    <col min="6" max="6" width="12.44140625" style="12" customWidth="1"/>
    <col min="7" max="9" width="11.44140625" style="12"/>
    <col min="10" max="10" width="11.77734375" style="12" bestFit="1" customWidth="1"/>
    <col min="11" max="11" width="13.5546875" style="12" bestFit="1" customWidth="1"/>
    <col min="12" max="12" width="11.44140625" style="12"/>
    <col min="13" max="13" width="15.5546875" style="12" bestFit="1" customWidth="1"/>
    <col min="14" max="15" width="12.33203125" style="12" customWidth="1"/>
    <col min="16" max="16" width="9.5546875" style="12" customWidth="1"/>
    <col min="17" max="17" width="13.44140625" style="12" customWidth="1"/>
    <col min="18" max="19" width="14.44140625" style="12" customWidth="1"/>
    <col min="20" max="20" width="11.5546875" style="12" customWidth="1"/>
    <col min="21" max="21" width="16.5546875" style="12" customWidth="1"/>
    <col min="22" max="26" width="13.88671875" style="12" customWidth="1"/>
    <col min="27" max="27" width="13.5546875" style="12" customWidth="1"/>
    <col min="28" max="28" width="16.109375" style="12" customWidth="1"/>
    <col min="29" max="29" width="18" style="12" customWidth="1"/>
    <col min="30" max="30" width="14" style="12" customWidth="1"/>
    <col min="31" max="31" width="12.109375" style="12" customWidth="1"/>
    <col min="32" max="32" width="25.33203125" style="12" customWidth="1"/>
    <col min="33" max="33" width="18" style="12" customWidth="1"/>
    <col min="34" max="34" width="15" style="12" customWidth="1"/>
    <col min="35" max="35" width="13" style="12" customWidth="1"/>
    <col min="36" max="37" width="11.44140625" style="12"/>
    <col min="38" max="38" width="12.33203125" style="12" customWidth="1"/>
    <col min="39" max="39" width="17" style="12" customWidth="1"/>
    <col min="40" max="40" width="16.33203125" style="12" customWidth="1"/>
    <col min="41" max="16384" width="11.44140625" style="12"/>
  </cols>
  <sheetData>
    <row r="1" spans="1:35" ht="15.75" customHeight="1" x14ac:dyDescent="0.3">
      <c r="B1" s="319" t="s">
        <v>234</v>
      </c>
      <c r="C1" s="140">
        <f>AVERAGE(C1349:C1360)</f>
        <v>94.252348085722531</v>
      </c>
      <c r="D1" s="74"/>
      <c r="E1" s="74"/>
      <c r="F1" s="75"/>
      <c r="G1" s="75"/>
      <c r="H1" s="75"/>
      <c r="I1" s="75"/>
      <c r="J1" s="75"/>
      <c r="K1" s="76" t="s">
        <v>234</v>
      </c>
      <c r="L1" s="76">
        <v>12.49</v>
      </c>
      <c r="M1" s="76"/>
      <c r="N1" s="245">
        <f>AVERAGE(D1265:D1276)</f>
        <v>89.471336084989332</v>
      </c>
      <c r="O1" s="245"/>
      <c r="P1" s="3"/>
      <c r="W1" s="59"/>
      <c r="X1" s="59"/>
      <c r="Y1" s="59"/>
      <c r="Z1" s="59"/>
      <c r="AA1" s="59"/>
      <c r="AB1" s="59"/>
    </row>
    <row r="2" spans="1:35" ht="15" customHeight="1" x14ac:dyDescent="0.3">
      <c r="A2" s="264" t="s">
        <v>235</v>
      </c>
      <c r="B2" s="264" t="s">
        <v>351</v>
      </c>
      <c r="C2" s="264" t="s">
        <v>296</v>
      </c>
      <c r="D2" s="264" t="s">
        <v>236</v>
      </c>
      <c r="E2" s="265" t="s">
        <v>237</v>
      </c>
      <c r="F2" s="264" t="s">
        <v>238</v>
      </c>
      <c r="G2" s="264" t="s">
        <v>239</v>
      </c>
      <c r="H2" s="264" t="s">
        <v>240</v>
      </c>
      <c r="I2" s="264" t="s">
        <v>241</v>
      </c>
      <c r="J2" s="264" t="s">
        <v>242</v>
      </c>
      <c r="K2" s="264" t="s">
        <v>243</v>
      </c>
      <c r="L2" s="264" t="s">
        <v>244</v>
      </c>
      <c r="M2" s="285" t="s">
        <v>291</v>
      </c>
      <c r="N2" s="264" t="s">
        <v>335</v>
      </c>
      <c r="O2" s="259"/>
      <c r="P2" s="37"/>
      <c r="Q2" s="285" t="s">
        <v>290</v>
      </c>
      <c r="R2" s="285" t="s">
        <v>295</v>
      </c>
      <c r="S2" s="181"/>
      <c r="T2" s="298" t="s">
        <v>292</v>
      </c>
      <c r="U2" s="298"/>
      <c r="V2" s="77">
        <f>CORREL(Q20:Q1696,R20:R1696)</f>
        <v>0.9991130999450657</v>
      </c>
      <c r="W2" s="37"/>
      <c r="X2" s="37"/>
      <c r="Y2" s="37"/>
      <c r="Z2" s="37"/>
      <c r="AA2" s="37"/>
      <c r="AB2" s="37"/>
      <c r="AC2" s="78"/>
      <c r="AD2" s="78"/>
    </row>
    <row r="3" spans="1:35" ht="15" customHeight="1" x14ac:dyDescent="0.3">
      <c r="A3" s="265"/>
      <c r="B3" s="265"/>
      <c r="C3" s="265"/>
      <c r="D3" s="265"/>
      <c r="E3" s="265"/>
      <c r="F3" s="265"/>
      <c r="G3" s="265"/>
      <c r="H3" s="265"/>
      <c r="I3" s="265"/>
      <c r="J3" s="265"/>
      <c r="K3" s="265"/>
      <c r="L3" s="265"/>
      <c r="M3" s="276"/>
      <c r="N3" s="265"/>
      <c r="O3" s="259"/>
      <c r="P3" s="37"/>
      <c r="Q3" s="276"/>
      <c r="R3" s="276"/>
      <c r="S3" s="181"/>
      <c r="T3" s="298" t="s">
        <v>293</v>
      </c>
      <c r="U3" s="298"/>
      <c r="V3" s="77">
        <f>CORREL(Q581:Q1180,R581:R1180)</f>
        <v>0.9918992603044483</v>
      </c>
      <c r="W3" s="37"/>
      <c r="X3" s="37"/>
      <c r="Y3" s="37"/>
      <c r="Z3" s="37"/>
      <c r="AA3" s="37"/>
      <c r="AB3" s="37"/>
      <c r="AC3" s="78"/>
      <c r="AD3" s="78"/>
    </row>
    <row r="4" spans="1:35" ht="15.75" customHeight="1" thickBot="1" x14ac:dyDescent="0.35">
      <c r="A4" s="266"/>
      <c r="B4" s="266"/>
      <c r="C4" s="266"/>
      <c r="D4" s="266"/>
      <c r="E4" s="266"/>
      <c r="F4" s="266"/>
      <c r="G4" s="266"/>
      <c r="H4" s="266"/>
      <c r="I4" s="266"/>
      <c r="J4" s="266"/>
      <c r="K4" s="266"/>
      <c r="L4" s="266"/>
      <c r="M4" s="277"/>
      <c r="N4" s="266"/>
      <c r="O4" s="259"/>
      <c r="P4" s="37"/>
      <c r="Q4" s="277"/>
      <c r="R4" s="277"/>
      <c r="S4" s="181"/>
      <c r="T4" s="298" t="s">
        <v>294</v>
      </c>
      <c r="U4" s="298"/>
      <c r="V4" s="77">
        <f>CORREL(Q1181:Q1696,R1181:R1696)</f>
        <v>0.99557856154519453</v>
      </c>
      <c r="W4" s="37"/>
      <c r="X4" s="37"/>
      <c r="Y4" s="37"/>
      <c r="Z4" s="37"/>
      <c r="AA4" s="37"/>
      <c r="AB4" s="37"/>
      <c r="AC4" s="78"/>
      <c r="AD4" s="78"/>
    </row>
    <row r="5" spans="1:35" ht="15.75" customHeight="1" thickTop="1" x14ac:dyDescent="0.3">
      <c r="A5" s="79" t="s">
        <v>203</v>
      </c>
      <c r="B5" s="80" t="s">
        <v>6</v>
      </c>
      <c r="C5" s="80" t="s">
        <v>6</v>
      </c>
      <c r="D5" s="80" t="s">
        <v>6</v>
      </c>
      <c r="E5" s="80" t="s">
        <v>6</v>
      </c>
      <c r="F5" s="81" t="s">
        <v>6</v>
      </c>
      <c r="G5" s="81" t="s">
        <v>6</v>
      </c>
      <c r="H5" s="82" t="s">
        <v>6</v>
      </c>
      <c r="I5" s="83" t="s">
        <v>6</v>
      </c>
      <c r="J5" s="83" t="s">
        <v>6</v>
      </c>
      <c r="K5" s="83" t="s">
        <v>6</v>
      </c>
      <c r="L5" s="83" t="s">
        <v>6</v>
      </c>
      <c r="M5" s="84" t="s">
        <v>245</v>
      </c>
      <c r="N5" s="84"/>
      <c r="O5" s="84"/>
      <c r="P5" s="58"/>
      <c r="Q5" s="12" t="s">
        <v>246</v>
      </c>
      <c r="R5" s="84" t="s">
        <v>245</v>
      </c>
      <c r="S5" s="84"/>
      <c r="T5" s="37"/>
      <c r="U5" s="37"/>
      <c r="V5" s="37"/>
      <c r="W5" s="37"/>
      <c r="X5" s="37"/>
      <c r="Y5" s="37"/>
      <c r="Z5" s="37"/>
      <c r="AA5" s="37"/>
      <c r="AB5" s="37"/>
      <c r="AC5" s="78"/>
      <c r="AD5" s="78"/>
    </row>
    <row r="6" spans="1:35" ht="15.75" customHeight="1" x14ac:dyDescent="0.3">
      <c r="A6" s="79" t="s">
        <v>204</v>
      </c>
      <c r="B6" s="80" t="s">
        <v>6</v>
      </c>
      <c r="C6" s="80" t="s">
        <v>6</v>
      </c>
      <c r="D6" s="80" t="s">
        <v>6</v>
      </c>
      <c r="E6" s="80" t="s">
        <v>6</v>
      </c>
      <c r="F6" s="81" t="s">
        <v>6</v>
      </c>
      <c r="G6" s="81" t="s">
        <v>6</v>
      </c>
      <c r="H6" s="82" t="s">
        <v>6</v>
      </c>
      <c r="I6" s="83" t="s">
        <v>6</v>
      </c>
      <c r="J6" s="83" t="s">
        <v>6</v>
      </c>
      <c r="K6" s="83" t="s">
        <v>6</v>
      </c>
      <c r="L6" s="83" t="s">
        <v>6</v>
      </c>
      <c r="M6" s="83" t="s">
        <v>6</v>
      </c>
      <c r="N6" s="83"/>
      <c r="O6" s="83"/>
      <c r="P6" s="83"/>
      <c r="Q6" s="83" t="s">
        <v>6</v>
      </c>
      <c r="R6" s="83" t="s">
        <v>6</v>
      </c>
      <c r="S6" s="83"/>
      <c r="T6" s="37"/>
      <c r="U6" s="37"/>
      <c r="V6" s="37"/>
      <c r="W6" s="37"/>
      <c r="X6" s="37"/>
      <c r="Y6" s="37"/>
      <c r="Z6" s="37"/>
      <c r="AA6" s="37"/>
      <c r="AB6" s="37"/>
      <c r="AF6" s="302" t="s">
        <v>298</v>
      </c>
      <c r="AG6" s="302"/>
      <c r="AH6" s="302"/>
      <c r="AI6" s="302"/>
    </row>
    <row r="7" spans="1:35" ht="15.75" customHeight="1" x14ac:dyDescent="0.3">
      <c r="A7" s="79" t="s">
        <v>205</v>
      </c>
      <c r="B7" s="80" t="s">
        <v>6</v>
      </c>
      <c r="C7" s="80" t="s">
        <v>6</v>
      </c>
      <c r="D7" s="80" t="s">
        <v>6</v>
      </c>
      <c r="E7" s="80" t="s">
        <v>6</v>
      </c>
      <c r="F7" s="81" t="s">
        <v>6</v>
      </c>
      <c r="G7" s="81" t="s">
        <v>6</v>
      </c>
      <c r="H7" s="82" t="s">
        <v>6</v>
      </c>
      <c r="I7" s="83" t="s">
        <v>6</v>
      </c>
      <c r="J7" s="83" t="s">
        <v>6</v>
      </c>
      <c r="K7" s="83" t="s">
        <v>6</v>
      </c>
      <c r="L7" s="83" t="s">
        <v>6</v>
      </c>
      <c r="M7" s="83" t="s">
        <v>6</v>
      </c>
      <c r="N7" s="83"/>
      <c r="O7" s="83"/>
      <c r="P7" s="83"/>
      <c r="Q7" s="83" t="s">
        <v>6</v>
      </c>
      <c r="R7" s="83" t="s">
        <v>6</v>
      </c>
      <c r="S7" s="83"/>
      <c r="T7" s="37"/>
      <c r="U7" s="37"/>
      <c r="V7" s="37"/>
      <c r="W7" s="37"/>
      <c r="X7" s="37"/>
      <c r="Y7" s="37"/>
      <c r="Z7" s="37"/>
      <c r="AA7" s="37"/>
      <c r="AB7" s="37"/>
      <c r="AF7" s="237"/>
      <c r="AG7" s="299" t="s">
        <v>297</v>
      </c>
      <c r="AH7" s="299" t="s">
        <v>247</v>
      </c>
      <c r="AI7" s="299" t="s">
        <v>301</v>
      </c>
    </row>
    <row r="8" spans="1:35" ht="15.75" customHeight="1" x14ac:dyDescent="0.3">
      <c r="A8" s="79" t="s">
        <v>206</v>
      </c>
      <c r="B8" s="80" t="s">
        <v>6</v>
      </c>
      <c r="C8" s="80" t="s">
        <v>6</v>
      </c>
      <c r="D8" s="80" t="s">
        <v>6</v>
      </c>
      <c r="E8" s="80" t="s">
        <v>6</v>
      </c>
      <c r="F8" s="81" t="s">
        <v>6</v>
      </c>
      <c r="G8" s="81" t="s">
        <v>6</v>
      </c>
      <c r="H8" s="82" t="s">
        <v>6</v>
      </c>
      <c r="I8" s="83" t="s">
        <v>6</v>
      </c>
      <c r="J8" s="83" t="s">
        <v>6</v>
      </c>
      <c r="K8" s="83" t="s">
        <v>6</v>
      </c>
      <c r="L8" s="83" t="s">
        <v>6</v>
      </c>
      <c r="M8" s="83" t="s">
        <v>6</v>
      </c>
      <c r="N8" s="83"/>
      <c r="O8" s="83"/>
      <c r="P8" s="83"/>
      <c r="Q8" s="83" t="s">
        <v>6</v>
      </c>
      <c r="R8" s="83" t="s">
        <v>6</v>
      </c>
      <c r="S8" s="83"/>
      <c r="T8" s="37"/>
      <c r="U8" s="37"/>
      <c r="V8" s="37"/>
      <c r="W8" s="37"/>
      <c r="X8" s="37"/>
      <c r="Y8" s="37"/>
      <c r="Z8" s="37"/>
      <c r="AA8" s="37"/>
      <c r="AB8" s="37"/>
      <c r="AF8" s="238"/>
      <c r="AG8" s="300"/>
      <c r="AH8" s="300"/>
      <c r="AI8" s="300"/>
    </row>
    <row r="9" spans="1:35" ht="15.75" customHeight="1" x14ac:dyDescent="0.3">
      <c r="A9" s="79" t="s">
        <v>213</v>
      </c>
      <c r="B9" s="80" t="s">
        <v>6</v>
      </c>
      <c r="C9" s="80" t="s">
        <v>6</v>
      </c>
      <c r="D9" s="80" t="s">
        <v>6</v>
      </c>
      <c r="E9" s="80" t="s">
        <v>6</v>
      </c>
      <c r="F9" s="81" t="s">
        <v>6</v>
      </c>
      <c r="G9" s="81" t="s">
        <v>6</v>
      </c>
      <c r="H9" s="82" t="s">
        <v>6</v>
      </c>
      <c r="I9" s="83" t="s">
        <v>6</v>
      </c>
      <c r="J9" s="83" t="s">
        <v>6</v>
      </c>
      <c r="K9" s="83" t="s">
        <v>6</v>
      </c>
      <c r="L9" s="83" t="s">
        <v>6</v>
      </c>
      <c r="M9" s="83" t="s">
        <v>6</v>
      </c>
      <c r="N9" s="83"/>
      <c r="O9" s="83"/>
      <c r="P9" s="83"/>
      <c r="Q9" s="83" t="s">
        <v>6</v>
      </c>
      <c r="R9" s="83" t="s">
        <v>6</v>
      </c>
      <c r="S9" s="83"/>
      <c r="T9" s="37"/>
      <c r="U9" s="37"/>
      <c r="V9" s="37"/>
      <c r="W9" s="37"/>
      <c r="X9" s="37"/>
      <c r="Y9" s="37"/>
      <c r="Z9" s="37"/>
      <c r="AA9" s="37"/>
      <c r="AB9" s="37"/>
      <c r="AF9" s="239" t="s">
        <v>248</v>
      </c>
      <c r="AG9" s="230">
        <f>AVERAGE(J1685:J1696)</f>
        <v>1319939.3969206493</v>
      </c>
      <c r="AH9" s="231">
        <f>AVERAGE(J20:J28)</f>
        <v>4.3764016576164773</v>
      </c>
      <c r="AI9" s="230">
        <f>(AG9/AH9)</f>
        <v>301603.80609112757</v>
      </c>
    </row>
    <row r="10" spans="1:35" ht="15.75" customHeight="1" x14ac:dyDescent="0.3">
      <c r="A10" s="79" t="s">
        <v>212</v>
      </c>
      <c r="B10" s="80" t="s">
        <v>6</v>
      </c>
      <c r="C10" s="80" t="s">
        <v>6</v>
      </c>
      <c r="D10" s="80" t="s">
        <v>6</v>
      </c>
      <c r="E10" s="80" t="s">
        <v>6</v>
      </c>
      <c r="F10" s="81" t="s">
        <v>6</v>
      </c>
      <c r="G10" s="81" t="s">
        <v>6</v>
      </c>
      <c r="H10" s="82" t="s">
        <v>6</v>
      </c>
      <c r="I10" s="83" t="s">
        <v>6</v>
      </c>
      <c r="J10" s="83" t="s">
        <v>6</v>
      </c>
      <c r="K10" s="83" t="s">
        <v>6</v>
      </c>
      <c r="L10" s="83" t="s">
        <v>6</v>
      </c>
      <c r="M10" s="83" t="s">
        <v>6</v>
      </c>
      <c r="N10" s="83"/>
      <c r="O10" s="83"/>
      <c r="P10" s="83"/>
      <c r="Q10" s="83" t="s">
        <v>6</v>
      </c>
      <c r="R10" s="83" t="s">
        <v>6</v>
      </c>
      <c r="S10" s="83"/>
      <c r="T10" s="37"/>
      <c r="U10" s="37"/>
      <c r="V10" s="37"/>
      <c r="W10" s="37"/>
      <c r="X10" s="37"/>
      <c r="Y10" s="37"/>
      <c r="Z10" s="37"/>
      <c r="AA10" s="37"/>
      <c r="AB10" s="37"/>
      <c r="AF10" s="229" t="s">
        <v>299</v>
      </c>
      <c r="AG10" s="230">
        <f>AVERAGE(M1685:M1696)</f>
        <v>152547412.17899626</v>
      </c>
      <c r="AH10" s="231">
        <f>AVERAGE(M20:M28)</f>
        <v>315.21483354186802</v>
      </c>
      <c r="AI10" s="230">
        <f>(AG10/AH10)</f>
        <v>483947.44138439902</v>
      </c>
    </row>
    <row r="11" spans="1:35" ht="15.75" customHeight="1" x14ac:dyDescent="0.3">
      <c r="A11" s="79" t="s">
        <v>211</v>
      </c>
      <c r="B11" s="80" t="s">
        <v>6</v>
      </c>
      <c r="C11" s="80" t="s">
        <v>6</v>
      </c>
      <c r="D11" s="80" t="s">
        <v>6</v>
      </c>
      <c r="E11" s="80" t="s">
        <v>6</v>
      </c>
      <c r="F11" s="81" t="s">
        <v>6</v>
      </c>
      <c r="G11" s="81" t="s">
        <v>6</v>
      </c>
      <c r="H11" s="82" t="s">
        <v>6</v>
      </c>
      <c r="I11" s="83" t="s">
        <v>6</v>
      </c>
      <c r="J11" s="83" t="s">
        <v>6</v>
      </c>
      <c r="K11" s="83" t="s">
        <v>6</v>
      </c>
      <c r="L11" s="83" t="s">
        <v>6</v>
      </c>
      <c r="M11" s="83" t="s">
        <v>6</v>
      </c>
      <c r="N11" s="83"/>
      <c r="O11" s="83"/>
      <c r="P11" s="83"/>
      <c r="Q11" s="83" t="s">
        <v>6</v>
      </c>
      <c r="R11" s="83" t="s">
        <v>6</v>
      </c>
      <c r="S11" s="83"/>
      <c r="T11" s="37"/>
      <c r="U11" s="37"/>
      <c r="V11" s="37"/>
      <c r="W11" s="37"/>
      <c r="X11" s="37"/>
      <c r="Y11" s="37"/>
      <c r="Z11" s="37"/>
      <c r="AA11" s="37"/>
      <c r="AB11" s="37"/>
      <c r="AF11" s="232" t="s">
        <v>314</v>
      </c>
      <c r="AG11" s="232"/>
      <c r="AH11" s="232"/>
      <c r="AI11" s="234">
        <f>(((1+(AI9/100))/(1+(AI10/100)))-1)*100</f>
        <v>-37.670612362242807</v>
      </c>
    </row>
    <row r="12" spans="1:35" ht="15.75" customHeight="1" x14ac:dyDescent="0.3">
      <c r="A12" s="79" t="s">
        <v>210</v>
      </c>
      <c r="B12" s="80" t="s">
        <v>6</v>
      </c>
      <c r="C12" s="80" t="s">
        <v>6</v>
      </c>
      <c r="D12" s="80" t="s">
        <v>6</v>
      </c>
      <c r="E12" s="80" t="s">
        <v>6</v>
      </c>
      <c r="F12" s="81" t="s">
        <v>6</v>
      </c>
      <c r="G12" s="81" t="s">
        <v>6</v>
      </c>
      <c r="H12" s="82" t="s">
        <v>6</v>
      </c>
      <c r="I12" s="83" t="s">
        <v>6</v>
      </c>
      <c r="J12" s="83" t="s">
        <v>6</v>
      </c>
      <c r="K12" s="83" t="s">
        <v>6</v>
      </c>
      <c r="L12" s="83" t="s">
        <v>6</v>
      </c>
      <c r="M12" s="83" t="s">
        <v>6</v>
      </c>
      <c r="N12" s="83"/>
      <c r="O12" s="83"/>
      <c r="P12" s="83"/>
      <c r="Q12" s="83" t="s">
        <v>6</v>
      </c>
      <c r="R12" s="83" t="s">
        <v>6</v>
      </c>
      <c r="S12" s="83"/>
      <c r="T12" s="37"/>
      <c r="U12" s="37"/>
      <c r="V12" s="37"/>
      <c r="W12" s="37"/>
      <c r="X12" s="37"/>
      <c r="Y12" s="37"/>
      <c r="Z12" s="37"/>
      <c r="AA12" s="37"/>
      <c r="AB12" s="37"/>
      <c r="AF12" s="235" t="s">
        <v>300</v>
      </c>
      <c r="AG12" s="236"/>
      <c r="AH12" s="235"/>
      <c r="AI12" s="235"/>
    </row>
    <row r="13" spans="1:35" ht="15.75" customHeight="1" x14ac:dyDescent="0.3">
      <c r="A13" s="79" t="s">
        <v>209</v>
      </c>
      <c r="B13" s="80" t="s">
        <v>6</v>
      </c>
      <c r="C13" s="80" t="s">
        <v>6</v>
      </c>
      <c r="D13" s="80" t="s">
        <v>6</v>
      </c>
      <c r="E13" s="80" t="s">
        <v>6</v>
      </c>
      <c r="F13" s="81" t="s">
        <v>6</v>
      </c>
      <c r="G13" s="81" t="s">
        <v>6</v>
      </c>
      <c r="H13" s="82" t="s">
        <v>6</v>
      </c>
      <c r="I13" s="83" t="s">
        <v>6</v>
      </c>
      <c r="J13" s="83" t="s">
        <v>6</v>
      </c>
      <c r="K13" s="83" t="s">
        <v>6</v>
      </c>
      <c r="L13" s="83" t="s">
        <v>6</v>
      </c>
      <c r="M13" s="83" t="s">
        <v>6</v>
      </c>
      <c r="N13" s="83"/>
      <c r="O13" s="83"/>
      <c r="P13" s="83"/>
      <c r="Q13" s="83" t="s">
        <v>6</v>
      </c>
      <c r="R13" s="83" t="s">
        <v>6</v>
      </c>
      <c r="S13" s="83"/>
      <c r="T13" s="37"/>
      <c r="U13" s="37"/>
      <c r="V13" s="37"/>
      <c r="W13" s="37"/>
      <c r="X13" s="37"/>
      <c r="Y13" s="37"/>
      <c r="Z13" s="37"/>
      <c r="AA13" s="37"/>
      <c r="AB13" s="37"/>
      <c r="AF13" s="237" t="s">
        <v>249</v>
      </c>
      <c r="AG13" s="236"/>
      <c r="AH13" s="237"/>
      <c r="AI13" s="237"/>
    </row>
    <row r="14" spans="1:35" ht="15.75" customHeight="1" x14ac:dyDescent="0.3">
      <c r="A14" s="79" t="s">
        <v>208</v>
      </c>
      <c r="B14" s="80" t="s">
        <v>6</v>
      </c>
      <c r="C14" s="80" t="s">
        <v>6</v>
      </c>
      <c r="D14" s="80" t="s">
        <v>6</v>
      </c>
      <c r="E14" s="80" t="s">
        <v>6</v>
      </c>
      <c r="F14" s="81" t="s">
        <v>6</v>
      </c>
      <c r="G14" s="81" t="s">
        <v>6</v>
      </c>
      <c r="H14" s="82" t="s">
        <v>6</v>
      </c>
      <c r="I14" s="83" t="s">
        <v>6</v>
      </c>
      <c r="J14" s="83" t="s">
        <v>6</v>
      </c>
      <c r="K14" s="83" t="s">
        <v>6</v>
      </c>
      <c r="L14" s="83" t="s">
        <v>6</v>
      </c>
      <c r="M14" s="83" t="s">
        <v>6</v>
      </c>
      <c r="N14" s="83"/>
      <c r="O14" s="83"/>
      <c r="P14" s="83"/>
      <c r="Q14" s="83" t="s">
        <v>6</v>
      </c>
      <c r="R14" s="83" t="s">
        <v>6</v>
      </c>
      <c r="S14" s="83"/>
      <c r="T14" s="37"/>
      <c r="U14" s="37"/>
      <c r="V14" s="37"/>
      <c r="W14" s="37"/>
      <c r="X14" s="37"/>
      <c r="Y14" s="37"/>
      <c r="Z14" s="37"/>
      <c r="AA14" s="37"/>
      <c r="AB14" s="37"/>
      <c r="AF14" s="236" t="s">
        <v>311</v>
      </c>
      <c r="AG14" s="236"/>
      <c r="AH14" s="236"/>
      <c r="AI14" s="236"/>
    </row>
    <row r="15" spans="1:35" ht="15.75" customHeight="1" x14ac:dyDescent="0.3">
      <c r="A15" s="79" t="s">
        <v>207</v>
      </c>
      <c r="B15" s="80" t="s">
        <v>6</v>
      </c>
      <c r="C15" s="80" t="s">
        <v>6</v>
      </c>
      <c r="D15" s="80" t="s">
        <v>6</v>
      </c>
      <c r="E15" s="80" t="s">
        <v>6</v>
      </c>
      <c r="F15" s="81" t="s">
        <v>6</v>
      </c>
      <c r="G15" s="81" t="s">
        <v>6</v>
      </c>
      <c r="H15" s="82" t="s">
        <v>6</v>
      </c>
      <c r="I15" s="83" t="s">
        <v>6</v>
      </c>
      <c r="J15" s="83" t="s">
        <v>6</v>
      </c>
      <c r="K15" s="83" t="s">
        <v>6</v>
      </c>
      <c r="L15" s="83" t="s">
        <v>6</v>
      </c>
      <c r="M15" s="83" t="s">
        <v>6</v>
      </c>
      <c r="N15" s="83"/>
      <c r="O15" s="83"/>
      <c r="P15" s="83"/>
      <c r="Q15" s="83" t="s">
        <v>6</v>
      </c>
      <c r="R15" s="83" t="s">
        <v>6</v>
      </c>
      <c r="S15" s="83"/>
      <c r="T15" s="37"/>
      <c r="U15" s="37"/>
      <c r="V15" s="37"/>
      <c r="W15" s="37"/>
      <c r="X15" s="37"/>
      <c r="Y15" s="37"/>
      <c r="Z15" s="37"/>
      <c r="AA15" s="37"/>
      <c r="AB15" s="37"/>
    </row>
    <row r="16" spans="1:35" ht="15.75" customHeight="1" x14ac:dyDescent="0.3">
      <c r="A16" s="79" t="s">
        <v>200</v>
      </c>
      <c r="B16" s="80" t="s">
        <v>6</v>
      </c>
      <c r="C16" s="80" t="s">
        <v>6</v>
      </c>
      <c r="D16" s="80" t="s">
        <v>6</v>
      </c>
      <c r="E16" s="80" t="s">
        <v>6</v>
      </c>
      <c r="F16" s="81" t="s">
        <v>6</v>
      </c>
      <c r="G16" s="81" t="s">
        <v>6</v>
      </c>
      <c r="H16" s="82" t="s">
        <v>6</v>
      </c>
      <c r="I16" s="83" t="s">
        <v>6</v>
      </c>
      <c r="J16" s="83" t="s">
        <v>6</v>
      </c>
      <c r="K16" s="83" t="s">
        <v>6</v>
      </c>
      <c r="L16" s="83" t="s">
        <v>6</v>
      </c>
      <c r="M16" s="83" t="s">
        <v>6</v>
      </c>
      <c r="N16" s="83"/>
      <c r="O16" s="83"/>
      <c r="P16" s="83"/>
      <c r="Q16" s="83" t="s">
        <v>6</v>
      </c>
      <c r="R16" s="83" t="s">
        <v>6</v>
      </c>
      <c r="S16" s="83"/>
      <c r="T16" s="37"/>
      <c r="U16" s="37"/>
      <c r="V16" s="37"/>
      <c r="W16" s="37"/>
      <c r="X16" s="37"/>
      <c r="Y16" s="37"/>
      <c r="Z16" s="37"/>
      <c r="AA16" s="37"/>
      <c r="AB16" s="37"/>
    </row>
    <row r="17" spans="1:35" ht="15.75" customHeight="1" x14ac:dyDescent="0.3">
      <c r="A17" s="79" t="s">
        <v>201</v>
      </c>
      <c r="B17" s="80" t="s">
        <v>6</v>
      </c>
      <c r="C17" s="80" t="s">
        <v>6</v>
      </c>
      <c r="D17" s="80" t="s">
        <v>6</v>
      </c>
      <c r="E17" s="80" t="s">
        <v>6</v>
      </c>
      <c r="F17" s="81" t="s">
        <v>6</v>
      </c>
      <c r="G17" s="81" t="s">
        <v>6</v>
      </c>
      <c r="H17" s="82" t="s">
        <v>6</v>
      </c>
      <c r="I17" s="83" t="s">
        <v>6</v>
      </c>
      <c r="J17" s="83" t="s">
        <v>6</v>
      </c>
      <c r="K17" s="83" t="s">
        <v>6</v>
      </c>
      <c r="L17" s="83" t="s">
        <v>6</v>
      </c>
      <c r="M17" s="83" t="s">
        <v>6</v>
      </c>
      <c r="N17" s="83"/>
      <c r="O17" s="83"/>
      <c r="P17" s="83"/>
      <c r="Q17" s="83" t="s">
        <v>6</v>
      </c>
      <c r="R17" s="83" t="s">
        <v>6</v>
      </c>
      <c r="S17" s="83"/>
      <c r="T17" s="37"/>
      <c r="U17" s="37"/>
      <c r="V17" s="37"/>
      <c r="W17" s="37"/>
      <c r="X17" s="37"/>
      <c r="Y17" s="37"/>
      <c r="Z17" s="37"/>
      <c r="AA17" s="37"/>
      <c r="AB17" s="37"/>
      <c r="AF17" s="302" t="s">
        <v>315</v>
      </c>
      <c r="AG17" s="302"/>
      <c r="AH17" s="302"/>
      <c r="AI17" s="302"/>
    </row>
    <row r="18" spans="1:35" ht="15.75" customHeight="1" x14ac:dyDescent="0.3">
      <c r="A18" s="79" t="s">
        <v>202</v>
      </c>
      <c r="B18" s="80" t="s">
        <v>6</v>
      </c>
      <c r="C18" s="80" t="s">
        <v>6</v>
      </c>
      <c r="D18" s="80" t="s">
        <v>6</v>
      </c>
      <c r="E18" s="80" t="s">
        <v>6</v>
      </c>
      <c r="F18" s="81" t="s">
        <v>6</v>
      </c>
      <c r="G18" s="81" t="s">
        <v>6</v>
      </c>
      <c r="H18" s="82" t="s">
        <v>6</v>
      </c>
      <c r="I18" s="83" t="s">
        <v>6</v>
      </c>
      <c r="J18" s="83" t="s">
        <v>6</v>
      </c>
      <c r="K18" s="83" t="s">
        <v>6</v>
      </c>
      <c r="L18" s="83" t="s">
        <v>6</v>
      </c>
      <c r="M18" s="83" t="s">
        <v>6</v>
      </c>
      <c r="N18" s="83"/>
      <c r="O18" s="83"/>
      <c r="P18" s="83"/>
      <c r="Q18" s="83" t="s">
        <v>6</v>
      </c>
      <c r="R18" s="83" t="s">
        <v>6</v>
      </c>
      <c r="S18" s="83"/>
      <c r="T18" s="37"/>
      <c r="U18" s="37"/>
      <c r="V18" s="37"/>
      <c r="W18" s="37"/>
      <c r="X18" s="37"/>
      <c r="Y18" s="37"/>
      <c r="Z18" s="37"/>
      <c r="AA18" s="37"/>
      <c r="AB18" s="37"/>
      <c r="AF18" s="237"/>
      <c r="AG18" s="299" t="s">
        <v>316</v>
      </c>
      <c r="AH18" s="299" t="s">
        <v>247</v>
      </c>
      <c r="AI18" s="299" t="s">
        <v>317</v>
      </c>
    </row>
    <row r="19" spans="1:35" ht="15.75" customHeight="1" x14ac:dyDescent="0.3">
      <c r="A19" s="79" t="s">
        <v>22</v>
      </c>
      <c r="B19" s="80" t="s">
        <v>6</v>
      </c>
      <c r="C19" s="80" t="s">
        <v>6</v>
      </c>
      <c r="D19" s="80" t="s">
        <v>6</v>
      </c>
      <c r="E19" s="80" t="s">
        <v>6</v>
      </c>
      <c r="F19" s="81" t="s">
        <v>6</v>
      </c>
      <c r="G19" s="81" t="s">
        <v>6</v>
      </c>
      <c r="H19" s="88"/>
      <c r="I19" s="83" t="s">
        <v>6</v>
      </c>
      <c r="J19" s="83" t="s">
        <v>6</v>
      </c>
      <c r="K19" s="83" t="s">
        <v>6</v>
      </c>
      <c r="L19" s="83" t="s">
        <v>6</v>
      </c>
      <c r="M19" s="83" t="s">
        <v>6</v>
      </c>
      <c r="N19" s="83"/>
      <c r="O19" s="83"/>
      <c r="P19" s="83"/>
      <c r="Q19" s="83" t="s">
        <v>6</v>
      </c>
      <c r="R19" s="83" t="s">
        <v>6</v>
      </c>
      <c r="S19" s="83"/>
      <c r="T19" s="37"/>
      <c r="U19" s="37"/>
      <c r="V19" s="37"/>
      <c r="W19" s="37"/>
      <c r="X19" s="37"/>
      <c r="Y19" s="37"/>
      <c r="Z19" s="37"/>
      <c r="AA19" s="37"/>
      <c r="AB19" s="37"/>
      <c r="AF19" s="238"/>
      <c r="AG19" s="300"/>
      <c r="AH19" s="300"/>
      <c r="AI19" s="300"/>
    </row>
    <row r="20" spans="1:35" ht="15.75" customHeight="1" x14ac:dyDescent="0.3">
      <c r="A20" s="79" t="s">
        <v>12</v>
      </c>
      <c r="B20" s="61">
        <f>(D20/C$1)*100</f>
        <v>144.61768400949916</v>
      </c>
      <c r="C20" s="61">
        <f>D20</f>
        <v>136.30556292614344</v>
      </c>
      <c r="D20" s="61">
        <f t="shared" ref="D20:D83" si="0">(E20/F20)*100</f>
        <v>136.30556292614344</v>
      </c>
      <c r="E20" s="61">
        <f>(J20/H20)*$L$1</f>
        <v>1.7310806491620216</v>
      </c>
      <c r="F20" s="89">
        <v>1.27</v>
      </c>
      <c r="G20" s="81" t="s">
        <v>6</v>
      </c>
      <c r="H20" s="90">
        <f>H21/(1+(I21/100))</f>
        <v>30.561691303890704</v>
      </c>
      <c r="I20" s="83" t="s">
        <v>6</v>
      </c>
      <c r="J20" s="91">
        <v>4.235768808793309</v>
      </c>
      <c r="K20" s="91"/>
      <c r="L20" s="91">
        <f>(F20/L$1)*100</f>
        <v>10.168134507606084</v>
      </c>
      <c r="M20" s="92">
        <f>H20*L20</f>
        <v>310.75538795789583</v>
      </c>
      <c r="N20" s="92">
        <f>(D20/N$1)*100</f>
        <v>152.34550962407224</v>
      </c>
      <c r="O20" s="92"/>
      <c r="P20" s="91"/>
      <c r="Q20" s="92">
        <f t="shared" ref="Q20:Q83" si="1">LN(M20)</f>
        <v>5.7390060688017188</v>
      </c>
      <c r="R20" s="92">
        <f>LN(J20)</f>
        <v>1.4435648485333374</v>
      </c>
      <c r="S20" s="92"/>
      <c r="T20" s="37"/>
      <c r="U20" s="37"/>
      <c r="V20" s="37"/>
      <c r="W20" s="37"/>
      <c r="X20" s="37"/>
      <c r="Y20" s="37"/>
      <c r="Z20" s="37"/>
      <c r="AA20" s="37"/>
      <c r="AB20" s="37"/>
      <c r="AF20" s="239" t="s">
        <v>248</v>
      </c>
      <c r="AG20" s="240">
        <f>AVERAGE(J305:J316)</f>
        <v>8.8898672920352357</v>
      </c>
      <c r="AH20" s="231">
        <f>AVERAGE(J20:J28)</f>
        <v>4.3764016576164773</v>
      </c>
      <c r="AI20" s="240">
        <f>(AG20/AH20)</f>
        <v>2.0313188750771407</v>
      </c>
    </row>
    <row r="21" spans="1:35" ht="15.75" customHeight="1" x14ac:dyDescent="0.3">
      <c r="A21" s="79" t="s">
        <v>13</v>
      </c>
      <c r="B21" s="61">
        <f>(D21/C$1)*100</f>
        <v>147.76934366971574</v>
      </c>
      <c r="C21" s="61">
        <f t="shared" ref="C21:C84" si="2">D21</f>
        <v>139.27607615956808</v>
      </c>
      <c r="D21" s="61">
        <f t="shared" si="0"/>
        <v>139.27607615956808</v>
      </c>
      <c r="E21" s="61">
        <f>(J21/H21)*$L$1</f>
        <v>1.7966613824584283</v>
      </c>
      <c r="F21" s="89">
        <v>1.29</v>
      </c>
      <c r="G21" s="93">
        <f t="shared" ref="G21:G84" si="3">((F21/F20)-1)*100</f>
        <v>1.5748031496062964</v>
      </c>
      <c r="H21" s="90">
        <f>H22/(1+(I22/100))</f>
        <v>29.81628419891776</v>
      </c>
      <c r="I21" s="93">
        <v>-2.4390243902439046</v>
      </c>
      <c r="J21" s="91">
        <v>4.2890125211049615</v>
      </c>
      <c r="K21" s="93">
        <f>((J21/J20)-1)*100</f>
        <v>1.2570023227216787</v>
      </c>
      <c r="L21" s="91">
        <f>(F21/L$1)*100</f>
        <v>10.328262610088071</v>
      </c>
      <c r="M21" s="92">
        <f>H21*L21</f>
        <v>307.95041326344204</v>
      </c>
      <c r="N21" s="92">
        <f>(D21/N$1)*100</f>
        <v>155.66558213377851</v>
      </c>
      <c r="O21" s="92"/>
      <c r="P21" s="91"/>
      <c r="Q21" s="92">
        <f t="shared" si="1"/>
        <v>5.7299387741144283</v>
      </c>
      <c r="R21" s="92">
        <f>LN(J21)</f>
        <v>1.4560565248834691</v>
      </c>
      <c r="S21" s="92"/>
      <c r="T21" s="37"/>
      <c r="U21" s="37"/>
      <c r="V21" s="37"/>
      <c r="W21" s="37"/>
      <c r="X21" s="37"/>
      <c r="Y21" s="37"/>
      <c r="Z21" s="37"/>
      <c r="AA21" s="37"/>
      <c r="AB21" s="37"/>
      <c r="AF21" s="229" t="s">
        <v>299</v>
      </c>
      <c r="AG21" s="240">
        <f>AVERAGE(M305:M316)</f>
        <v>691.9694039435285</v>
      </c>
      <c r="AH21" s="231">
        <f>AVERAGE(M20:M28)</f>
        <v>315.21483354186802</v>
      </c>
      <c r="AI21" s="240">
        <f>(AG21/AH21)</f>
        <v>2.195231094197915</v>
      </c>
    </row>
    <row r="22" spans="1:35" ht="15.75" customHeight="1" x14ac:dyDescent="0.3">
      <c r="A22" s="79" t="s">
        <v>14</v>
      </c>
      <c r="B22" s="61">
        <f>(D22/C$1)*100</f>
        <v>148.64905611209016</v>
      </c>
      <c r="C22" s="61">
        <f t="shared" si="2"/>
        <v>140.10522579290821</v>
      </c>
      <c r="D22" s="61">
        <f t="shared" si="0"/>
        <v>140.10522579290821</v>
      </c>
      <c r="E22" s="61">
        <f>(J22/H22)*$L$1</f>
        <v>1.8213679353078067</v>
      </c>
      <c r="F22" s="89">
        <v>1.3</v>
      </c>
      <c r="G22" s="93">
        <f t="shared" si="3"/>
        <v>0.77519379844961378</v>
      </c>
      <c r="H22" s="90">
        <f>H23/(1+(I23/100))</f>
        <v>29.44358064643129</v>
      </c>
      <c r="I22" s="93">
        <v>-1.2499999999999956</v>
      </c>
      <c r="J22" s="91">
        <v>4.2936424091320617</v>
      </c>
      <c r="K22" s="93">
        <f>((J22/J21)-1)*100</f>
        <v>0.10794764539199253</v>
      </c>
      <c r="L22" s="91">
        <f>(F22/L$1)*100</f>
        <v>10.408326661329063</v>
      </c>
      <c r="M22" s="92">
        <f>H22*L22</f>
        <v>306.45840544724319</v>
      </c>
      <c r="N22" s="92">
        <f>(D22/N$1)*100</f>
        <v>156.59230310344475</v>
      </c>
      <c r="O22" s="92"/>
      <c r="P22" s="91"/>
      <c r="Q22" s="92">
        <f t="shared" si="1"/>
        <v>5.7250820380014789</v>
      </c>
      <c r="R22" s="92">
        <f>LN(J22)</f>
        <v>1.4571354191216361</v>
      </c>
      <c r="S22" s="92"/>
      <c r="T22" s="37"/>
      <c r="U22" s="37"/>
      <c r="V22" s="37"/>
      <c r="W22" s="37"/>
      <c r="X22" s="37"/>
      <c r="Y22" s="37"/>
      <c r="Z22" s="37"/>
      <c r="AA22" s="37"/>
      <c r="AB22" s="37"/>
      <c r="AF22" s="232" t="s">
        <v>314</v>
      </c>
      <c r="AG22" s="232"/>
      <c r="AH22" s="232"/>
      <c r="AI22" s="234">
        <f>(((1+(AI20/100))/(1+(AI21/100)))-1)*100</f>
        <v>-0.16039126030225059</v>
      </c>
    </row>
    <row r="23" spans="1:35" ht="15.75" customHeight="1" x14ac:dyDescent="0.3">
      <c r="A23" s="79" t="s">
        <v>15</v>
      </c>
      <c r="B23" s="61">
        <f>(D23/C$1)*100</f>
        <v>144.72793212528336</v>
      </c>
      <c r="C23" s="61">
        <f t="shared" si="2"/>
        <v>136.40947436399031</v>
      </c>
      <c r="D23" s="61">
        <f t="shared" si="0"/>
        <v>136.40947436399031</v>
      </c>
      <c r="E23" s="61">
        <f>(J23/H23)*$L$1</f>
        <v>1.7869641141682731</v>
      </c>
      <c r="F23" s="89">
        <v>1.31</v>
      </c>
      <c r="G23" s="93">
        <f t="shared" si="3"/>
        <v>0.7692307692307665</v>
      </c>
      <c r="H23" s="90">
        <f>H24/(1+(I24/100))</f>
        <v>29.816284198917764</v>
      </c>
      <c r="I23" s="93">
        <v>1.2658227848101333</v>
      </c>
      <c r="J23" s="91">
        <v>4.26586308096946</v>
      </c>
      <c r="K23" s="93">
        <f>((J23/J22)-1)*100</f>
        <v>-0.64698746461788748</v>
      </c>
      <c r="L23" s="91">
        <f>(F23/L$1)*100</f>
        <v>10.488390712570055</v>
      </c>
      <c r="M23" s="92">
        <f>H23*L23</f>
        <v>312.72483827527839</v>
      </c>
      <c r="N23" s="92">
        <f>(D23/N$1)*100</f>
        <v>152.46164898489297</v>
      </c>
      <c r="O23" s="92"/>
      <c r="P23" s="91"/>
      <c r="Q23" s="92">
        <f t="shared" si="1"/>
        <v>5.7453236929539075</v>
      </c>
      <c r="R23" s="92">
        <f>LN(J23)</f>
        <v>1.450644524121399</v>
      </c>
      <c r="S23" s="92"/>
      <c r="T23" s="37"/>
      <c r="U23" s="37"/>
      <c r="V23" s="37"/>
      <c r="W23" s="37"/>
      <c r="X23" s="37"/>
      <c r="Y23" s="37"/>
      <c r="Z23" s="37"/>
      <c r="AA23" s="37"/>
      <c r="AB23" s="37"/>
      <c r="AF23" s="235" t="s">
        <v>318</v>
      </c>
      <c r="AG23" s="236"/>
      <c r="AH23" s="235"/>
      <c r="AI23" s="235"/>
    </row>
    <row r="24" spans="1:35" ht="15.75" customHeight="1" x14ac:dyDescent="0.3">
      <c r="A24" s="79" t="s">
        <v>16</v>
      </c>
      <c r="B24" s="61">
        <f>(D24/C$1)*100</f>
        <v>140.56883413070403</v>
      </c>
      <c r="C24" s="61">
        <f t="shared" si="2"/>
        <v>132.48942684491311</v>
      </c>
      <c r="D24" s="61">
        <f t="shared" si="0"/>
        <v>132.48942684491311</v>
      </c>
      <c r="E24" s="61">
        <f>(J24/H24)*$L$1</f>
        <v>1.8283540904598008</v>
      </c>
      <c r="F24" s="89">
        <v>1.38</v>
      </c>
      <c r="G24" s="93">
        <f t="shared" si="3"/>
        <v>5.3435114503816772</v>
      </c>
      <c r="H24" s="90">
        <f>H25/(1+(I25/100))</f>
        <v>30.188987751404234</v>
      </c>
      <c r="I24" s="93">
        <v>1.2499999999999956</v>
      </c>
      <c r="J24" s="91">
        <v>4.4192281218671541</v>
      </c>
      <c r="K24" s="93">
        <f>((J24/J23)-1)*100</f>
        <v>3.5951702618369108</v>
      </c>
      <c r="L24" s="91">
        <f>(F24/L$1)*100</f>
        <v>11.048839071257005</v>
      </c>
      <c r="M24" s="92">
        <f>H24*L24</f>
        <v>333.55326738941426</v>
      </c>
      <c r="N24" s="92">
        <f>(D24/N$1)*100</f>
        <v>148.08030442181018</v>
      </c>
      <c r="O24" s="92"/>
      <c r="P24" s="91"/>
      <c r="Q24" s="92">
        <f t="shared" si="1"/>
        <v>5.8098025749085176</v>
      </c>
      <c r="R24" s="92">
        <f>LN(J24)</f>
        <v>1.4859650477777484</v>
      </c>
      <c r="S24" s="92"/>
      <c r="T24" s="37"/>
      <c r="U24" s="37"/>
      <c r="V24" s="37"/>
      <c r="W24" s="37"/>
      <c r="X24" s="37"/>
      <c r="Y24" s="37"/>
      <c r="Z24" s="37"/>
      <c r="AA24" s="37"/>
      <c r="AB24" s="37"/>
      <c r="AF24" s="237" t="s">
        <v>249</v>
      </c>
      <c r="AG24" s="236"/>
      <c r="AH24" s="237"/>
      <c r="AI24" s="237"/>
    </row>
    <row r="25" spans="1:35" ht="15.75" customHeight="1" x14ac:dyDescent="0.3">
      <c r="A25" s="79" t="s">
        <v>17</v>
      </c>
      <c r="B25" s="61">
        <f>(D25/C$1)*100</f>
        <v>139.96486633699931</v>
      </c>
      <c r="C25" s="61">
        <f t="shared" si="2"/>
        <v>131.92017301766487</v>
      </c>
      <c r="D25" s="61">
        <f t="shared" si="0"/>
        <v>131.92017301766487</v>
      </c>
      <c r="E25" s="61">
        <f>(J25/H25)*$L$1</f>
        <v>1.7941143530402424</v>
      </c>
      <c r="F25" s="89">
        <v>1.36</v>
      </c>
      <c r="G25" s="93">
        <f t="shared" si="3"/>
        <v>-1.4492753623188248</v>
      </c>
      <c r="H25" s="90">
        <f>H26/(1+(I26/100))</f>
        <v>30.188987751404234</v>
      </c>
      <c r="I25" s="93">
        <v>0</v>
      </c>
      <c r="J25" s="91">
        <v>4.3364688733827386</v>
      </c>
      <c r="K25" s="93">
        <f>((J25/J24)-1)*100</f>
        <v>-1.8727082242011361</v>
      </c>
      <c r="L25" s="91">
        <f>(F25/L$1)*100</f>
        <v>10.888710968775021</v>
      </c>
      <c r="M25" s="92">
        <f>H25*L25</f>
        <v>328.71916206493006</v>
      </c>
      <c r="N25" s="92">
        <f>(D25/N$1)*100</f>
        <v>147.4440628586938</v>
      </c>
      <c r="O25" s="92"/>
      <c r="P25" s="91"/>
      <c r="Q25" s="92">
        <f t="shared" si="1"/>
        <v>5.7952037754873658</v>
      </c>
      <c r="R25" s="92">
        <f>LN(J25)</f>
        <v>1.467060393296421</v>
      </c>
      <c r="S25" s="92"/>
      <c r="T25" s="37"/>
      <c r="U25" s="37"/>
      <c r="V25" s="37"/>
      <c r="W25" s="37"/>
      <c r="X25" s="37"/>
      <c r="Y25" s="37"/>
      <c r="Z25" s="37"/>
      <c r="AA25" s="37"/>
      <c r="AB25" s="37"/>
      <c r="AF25" s="236" t="s">
        <v>311</v>
      </c>
      <c r="AG25" s="236"/>
      <c r="AH25" s="236"/>
      <c r="AI25" s="236"/>
    </row>
    <row r="26" spans="1:35" ht="15.75" customHeight="1" x14ac:dyDescent="0.3">
      <c r="A26" s="79" t="s">
        <v>18</v>
      </c>
      <c r="B26" s="61">
        <f>(D26/C$1)*100</f>
        <v>157.46605350059551</v>
      </c>
      <c r="C26" s="61">
        <f t="shared" si="2"/>
        <v>148.41545286223135</v>
      </c>
      <c r="D26" s="61">
        <f t="shared" si="0"/>
        <v>148.41545286223135</v>
      </c>
      <c r="E26" s="61">
        <f>(J26/H26)*$L$1</f>
        <v>1.9442424324952308</v>
      </c>
      <c r="F26" s="89">
        <v>1.31</v>
      </c>
      <c r="G26" s="93">
        <f t="shared" si="3"/>
        <v>-3.6764705882352922</v>
      </c>
      <c r="H26" s="90">
        <f>H27/(1+(I27/100))</f>
        <v>30.188987751404234</v>
      </c>
      <c r="I26" s="93">
        <v>0</v>
      </c>
      <c r="J26" s="91">
        <v>4.6993363475067165</v>
      </c>
      <c r="K26" s="93">
        <f>((J26/J25)-1)*100</f>
        <v>8.3678099559588723</v>
      </c>
      <c r="L26" s="91">
        <f>(F26/L$1)*100</f>
        <v>10.488390712570055</v>
      </c>
      <c r="M26" s="92">
        <f>H26*L26</f>
        <v>316.63389875371934</v>
      </c>
      <c r="N26" s="92">
        <f>(D26/N$1)*100</f>
        <v>165.88044770142994</v>
      </c>
      <c r="O26" s="92"/>
      <c r="P26" s="91"/>
      <c r="Q26" s="92">
        <f t="shared" si="1"/>
        <v>5.7577462129524646</v>
      </c>
      <c r="R26" s="92">
        <f>LN(J26)</f>
        <v>1.5474212960878335</v>
      </c>
      <c r="S26" s="92"/>
      <c r="T26" s="37"/>
      <c r="U26" s="37"/>
      <c r="V26" s="37"/>
      <c r="W26" s="37"/>
      <c r="X26" s="37"/>
      <c r="Y26" s="37"/>
      <c r="Z26" s="37"/>
      <c r="AA26" s="37"/>
      <c r="AB26" s="37"/>
    </row>
    <row r="27" spans="1:35" ht="15.75" customHeight="1" x14ac:dyDescent="0.3">
      <c r="A27" s="79" t="s">
        <v>19</v>
      </c>
      <c r="B27" s="61">
        <f>(D27/C$1)*100</f>
        <v>153.39653412032354</v>
      </c>
      <c r="C27" s="61">
        <f t="shared" si="2"/>
        <v>144.57983529052146</v>
      </c>
      <c r="D27" s="61">
        <f t="shared" si="0"/>
        <v>144.57983529052146</v>
      </c>
      <c r="E27" s="61">
        <f>(J27/H27)*$L$1</f>
        <v>1.8506218917186745</v>
      </c>
      <c r="F27" s="89">
        <v>1.28</v>
      </c>
      <c r="G27" s="93">
        <f t="shared" si="3"/>
        <v>-2.2900763358778664</v>
      </c>
      <c r="H27" s="90">
        <f>H28/(1+(I28/100))</f>
        <v>30.188987751404234</v>
      </c>
      <c r="I27" s="93">
        <v>0</v>
      </c>
      <c r="J27" s="91">
        <v>4.4730505701821937</v>
      </c>
      <c r="K27" s="93">
        <f>((J27/J26)-1)*100</f>
        <v>-4.8152709359605916</v>
      </c>
      <c r="L27" s="91">
        <f>(F27/L$1)*100</f>
        <v>10.248198558847079</v>
      </c>
      <c r="M27" s="92">
        <f>H27*L27</f>
        <v>309.38274076699298</v>
      </c>
      <c r="N27" s="92">
        <f>(D27/N$1)*100</f>
        <v>161.59346849720032</v>
      </c>
      <c r="O27" s="92"/>
      <c r="P27" s="91"/>
      <c r="Q27" s="92">
        <f t="shared" si="1"/>
        <v>5.7345791536709303</v>
      </c>
      <c r="R27" s="92">
        <f>LN(J27)</f>
        <v>1.498070630038981</v>
      </c>
      <c r="S27" s="92"/>
      <c r="T27" s="37"/>
      <c r="U27" s="37"/>
      <c r="V27" s="37"/>
      <c r="W27" s="37"/>
      <c r="X27" s="37"/>
      <c r="Y27" s="37"/>
      <c r="Z27" s="37"/>
      <c r="AA27" s="37"/>
      <c r="AB27" s="37"/>
    </row>
    <row r="28" spans="1:35" ht="15.75" customHeight="1" x14ac:dyDescent="0.3">
      <c r="A28" s="79" t="s">
        <v>20</v>
      </c>
      <c r="B28" s="61">
        <f>(D28/C$1)*100</f>
        <v>149.37965447626902</v>
      </c>
      <c r="C28" s="61">
        <f t="shared" si="2"/>
        <v>140.79383190622266</v>
      </c>
      <c r="D28" s="61">
        <f t="shared" si="0"/>
        <v>140.79383190622266</v>
      </c>
      <c r="E28" s="61">
        <f>(J28/H28)*$L$1</f>
        <v>1.7880816652090281</v>
      </c>
      <c r="F28" s="89">
        <v>1.27</v>
      </c>
      <c r="G28" s="93">
        <f t="shared" si="3"/>
        <v>-0.78125</v>
      </c>
      <c r="H28" s="90">
        <f>H29/(1+(I29/100))</f>
        <v>30.561691303890708</v>
      </c>
      <c r="I28" s="93">
        <v>1.2345679012345734</v>
      </c>
      <c r="J28" s="91">
        <v>4.3752441856097013</v>
      </c>
      <c r="K28" s="93">
        <f>((J28/J27)-1)*100</f>
        <v>-2.1865700608099448</v>
      </c>
      <c r="L28" s="91">
        <f>(F28/L$1)*100</f>
        <v>10.168134507606084</v>
      </c>
      <c r="M28" s="92">
        <f>H28*L28</f>
        <v>310.75538795789589</v>
      </c>
      <c r="N28" s="92">
        <f>(D28/N$1)*100</f>
        <v>157.36194189889127</v>
      </c>
      <c r="O28" s="92"/>
      <c r="P28" s="91"/>
      <c r="Q28" s="92">
        <f t="shared" si="1"/>
        <v>5.7390060688017188</v>
      </c>
      <c r="R28" s="92">
        <f>LN(J28)</f>
        <v>1.4759623321056885</v>
      </c>
      <c r="S28" s="92"/>
      <c r="T28" s="37"/>
      <c r="U28" s="37"/>
      <c r="V28" s="37"/>
      <c r="W28" s="37"/>
      <c r="X28" s="37"/>
      <c r="Y28" s="37"/>
      <c r="Z28" s="37"/>
      <c r="AA28" s="37"/>
      <c r="AB28" s="37"/>
      <c r="AF28" s="302" t="s">
        <v>308</v>
      </c>
      <c r="AG28" s="302"/>
      <c r="AH28" s="302"/>
      <c r="AI28" s="302"/>
    </row>
    <row r="29" spans="1:35" ht="15.75" customHeight="1" x14ac:dyDescent="0.3">
      <c r="A29" s="79" t="s">
        <v>21</v>
      </c>
      <c r="B29" s="61">
        <f>(D29/C$1)*100</f>
        <v>142.19762840373309</v>
      </c>
      <c r="C29" s="61">
        <f t="shared" si="2"/>
        <v>134.02460369272876</v>
      </c>
      <c r="D29" s="61">
        <f t="shared" si="0"/>
        <v>134.02460369272876</v>
      </c>
      <c r="E29" s="61">
        <f>(J29/H29)*$L$1</f>
        <v>1.6887100065283827</v>
      </c>
      <c r="F29" s="89">
        <v>1.26</v>
      </c>
      <c r="G29" s="93">
        <f t="shared" si="3"/>
        <v>-0.78740157480314821</v>
      </c>
      <c r="H29" s="90">
        <f>H30/(1+(I30/100))</f>
        <v>31.307098408863652</v>
      </c>
      <c r="I29" s="93">
        <v>2.4390243902439046</v>
      </c>
      <c r="J29" s="91">
        <v>4.23287512877637</v>
      </c>
      <c r="K29" s="93">
        <f>((J29/J28)-1)*100</f>
        <v>-3.2539682539682535</v>
      </c>
      <c r="L29" s="91">
        <f>(F29/L$1)*100</f>
        <v>10.088070456365092</v>
      </c>
      <c r="M29" s="92">
        <f>H29*L29</f>
        <v>315.82821453297197</v>
      </c>
      <c r="N29" s="92">
        <f>(D29/N$1)*100</f>
        <v>149.79613534039328</v>
      </c>
      <c r="O29" s="92"/>
      <c r="P29" s="91"/>
      <c r="Q29" s="92">
        <f t="shared" si="1"/>
        <v>5.7551984408736665</v>
      </c>
      <c r="R29" s="92">
        <f>LN(J29)</f>
        <v>1.4428814616414365</v>
      </c>
      <c r="S29" s="92"/>
      <c r="T29" s="37"/>
      <c r="U29" s="37"/>
      <c r="V29" s="37"/>
      <c r="W29" s="37"/>
      <c r="X29" s="37"/>
      <c r="Y29" s="37"/>
      <c r="Z29" s="37"/>
      <c r="AA29" s="37"/>
      <c r="AB29" s="37"/>
      <c r="AF29" s="237"/>
      <c r="AG29" s="299" t="s">
        <v>307</v>
      </c>
      <c r="AH29" s="299" t="s">
        <v>247</v>
      </c>
      <c r="AI29" s="299" t="s">
        <v>310</v>
      </c>
    </row>
    <row r="30" spans="1:35" ht="15.75" customHeight="1" x14ac:dyDescent="0.3">
      <c r="A30" s="79" t="s">
        <v>22</v>
      </c>
      <c r="B30" s="61">
        <f>(D30/C$1)*100</f>
        <v>143.9148306513614</v>
      </c>
      <c r="C30" s="61">
        <f t="shared" si="2"/>
        <v>135.64310713249924</v>
      </c>
      <c r="D30" s="61">
        <f t="shared" si="0"/>
        <v>135.64310713249924</v>
      </c>
      <c r="E30" s="61">
        <f>(J30/H30)*$L$1</f>
        <v>1.6955388391562403</v>
      </c>
      <c r="F30" s="89">
        <v>1.25</v>
      </c>
      <c r="G30" s="93">
        <f t="shared" si="3"/>
        <v>-0.79365079365079083</v>
      </c>
      <c r="H30" s="90">
        <f>H31/(1+(I31/100))</f>
        <v>31.679801961350122</v>
      </c>
      <c r="I30" s="93">
        <v>1.1904761904761862</v>
      </c>
      <c r="J30" s="91">
        <v>4.3005872411727113</v>
      </c>
      <c r="K30" s="93">
        <f>((J30/J29)-1)*100</f>
        <v>1.5996718621821282</v>
      </c>
      <c r="L30" s="91">
        <f>(F30/L$1)*100</f>
        <v>10.0080064051241</v>
      </c>
      <c r="M30" s="92">
        <f>H30*L30</f>
        <v>317.05166094225501</v>
      </c>
      <c r="N30" s="92">
        <f>(D30/N$1)*100</f>
        <v>151.60509842353432</v>
      </c>
      <c r="O30" s="92"/>
      <c r="P30" s="91"/>
      <c r="Q30" s="92">
        <f t="shared" si="1"/>
        <v>5.7590647288714925</v>
      </c>
      <c r="R30" s="92">
        <f>LN(J30)</f>
        <v>1.4587515810895795</v>
      </c>
      <c r="S30" s="92"/>
      <c r="T30" s="37"/>
      <c r="U30" s="37"/>
      <c r="V30" s="37"/>
      <c r="W30" s="37"/>
      <c r="X30" s="37"/>
      <c r="Y30" s="37"/>
      <c r="Z30" s="37"/>
      <c r="AA30" s="37"/>
      <c r="AB30" s="37"/>
      <c r="AF30" s="238"/>
      <c r="AG30" s="300"/>
      <c r="AH30" s="300"/>
      <c r="AI30" s="300"/>
    </row>
    <row r="31" spans="1:35" ht="15.75" customHeight="1" x14ac:dyDescent="0.3">
      <c r="A31" s="79" t="s">
        <v>23</v>
      </c>
      <c r="B31" s="61">
        <f>(D31/C$1)*100</f>
        <v>143.85158588365229</v>
      </c>
      <c r="C31" s="61">
        <f t="shared" si="2"/>
        <v>135.58349745389205</v>
      </c>
      <c r="D31" s="61">
        <f t="shared" si="0"/>
        <v>135.58349745389205</v>
      </c>
      <c r="E31" s="61">
        <f>(J31/H31)*$L$1</f>
        <v>1.7354687674098181</v>
      </c>
      <c r="F31" s="89">
        <v>1.28</v>
      </c>
      <c r="G31" s="93">
        <f t="shared" si="3"/>
        <v>2.4000000000000021</v>
      </c>
      <c r="H31" s="90">
        <f>H32/(1+(I32/100))</f>
        <v>31.679801961350122</v>
      </c>
      <c r="I31" s="93">
        <v>0</v>
      </c>
      <c r="J31" s="91">
        <v>4.4018660417655271</v>
      </c>
      <c r="K31" s="93">
        <f>((J31/J30)-1)*100</f>
        <v>2.3549993271430258</v>
      </c>
      <c r="L31" s="91">
        <f>(F31/L$1)*100</f>
        <v>10.248198558847079</v>
      </c>
      <c r="M31" s="92">
        <f>H31*L31</f>
        <v>324.66090080486919</v>
      </c>
      <c r="N31" s="92">
        <f>(D31/N$1)*100</f>
        <v>151.53847409308889</v>
      </c>
      <c r="O31" s="92"/>
      <c r="P31" s="91"/>
      <c r="Q31" s="92">
        <f t="shared" si="1"/>
        <v>5.7827812554888087</v>
      </c>
      <c r="R31" s="92">
        <f>LN(J31)</f>
        <v>1.4820285514203149</v>
      </c>
      <c r="S31" s="92"/>
      <c r="T31" s="37"/>
      <c r="U31" s="37"/>
      <c r="V31" s="37"/>
      <c r="W31" s="37"/>
      <c r="X31" s="37"/>
      <c r="Y31" s="37"/>
      <c r="Z31" s="37"/>
      <c r="AA31" s="37"/>
      <c r="AB31" s="37"/>
      <c r="AF31" s="239" t="s">
        <v>248</v>
      </c>
      <c r="AG31" s="240">
        <f>AVERAGE(J569:J580)</f>
        <v>10.381964969186967</v>
      </c>
      <c r="AH31" s="231">
        <f>AVERAGE(J20:J28)</f>
        <v>4.3764016576164773</v>
      </c>
      <c r="AI31" s="240">
        <f>(AG31/AH31)</f>
        <v>2.3722605422010794</v>
      </c>
    </row>
    <row r="32" spans="1:35" ht="15.75" customHeight="1" x14ac:dyDescent="0.3">
      <c r="A32" s="79" t="s">
        <v>24</v>
      </c>
      <c r="B32" s="61">
        <f>(D32/C$1)*100</f>
        <v>140.92295058032136</v>
      </c>
      <c r="C32" s="61">
        <f t="shared" si="2"/>
        <v>132.82318991363522</v>
      </c>
      <c r="D32" s="61">
        <f t="shared" si="0"/>
        <v>132.82318991363522</v>
      </c>
      <c r="E32" s="61">
        <f>(J32/H32)*$L$1</f>
        <v>1.7532661068599849</v>
      </c>
      <c r="F32" s="89">
        <v>1.32</v>
      </c>
      <c r="G32" s="93">
        <f t="shared" si="3"/>
        <v>3.125</v>
      </c>
      <c r="H32" s="90">
        <f>H33/(1+(I33/100))</f>
        <v>31.679801961350122</v>
      </c>
      <c r="I32" s="93">
        <v>0</v>
      </c>
      <c r="J32" s="91">
        <v>4.4470074500297549</v>
      </c>
      <c r="K32" s="93">
        <f>((J32/J31)-1)*100</f>
        <v>1.0255061793321252</v>
      </c>
      <c r="L32" s="91">
        <f>(F32/L$1)*100</f>
        <v>10.568454763811049</v>
      </c>
      <c r="M32" s="92">
        <f>H32*L32</f>
        <v>334.80655395502134</v>
      </c>
      <c r="N32" s="92">
        <f>(D32/N$1)*100</f>
        <v>148.45334352385856</v>
      </c>
      <c r="O32" s="92"/>
      <c r="P32" s="91"/>
      <c r="Q32" s="92">
        <f t="shared" si="1"/>
        <v>5.8135529141555624</v>
      </c>
      <c r="R32" s="92">
        <f>LN(J32)</f>
        <v>1.4922313868205572</v>
      </c>
      <c r="S32" s="92"/>
      <c r="T32" s="37"/>
      <c r="U32" s="37"/>
      <c r="V32" s="37"/>
      <c r="W32" s="37"/>
      <c r="X32" s="37"/>
      <c r="Y32" s="37"/>
      <c r="Z32" s="37"/>
      <c r="AA32" s="37"/>
      <c r="AB32" s="37"/>
      <c r="AF32" s="229" t="s">
        <v>299</v>
      </c>
      <c r="AG32" s="230">
        <f>AVERAGE(M569:M580)</f>
        <v>895.04222184411913</v>
      </c>
      <c r="AH32" s="231">
        <f>AVERAGE(M20:M28)</f>
        <v>315.21483354186802</v>
      </c>
      <c r="AI32" s="240">
        <f>(AG32/AH32)</f>
        <v>2.8394673302239637</v>
      </c>
    </row>
    <row r="33" spans="1:35" ht="15.75" customHeight="1" x14ac:dyDescent="0.3">
      <c r="A33" s="79" t="s">
        <v>25</v>
      </c>
      <c r="B33" s="61">
        <f>(D33/C$1)*100</f>
        <v>142.2702408651472</v>
      </c>
      <c r="C33" s="61">
        <f t="shared" si="2"/>
        <v>134.09304264261439</v>
      </c>
      <c r="D33" s="61">
        <f t="shared" si="0"/>
        <v>134.09304264261439</v>
      </c>
      <c r="E33" s="61">
        <f>(J33/H33)*$L$1</f>
        <v>1.796846771411033</v>
      </c>
      <c r="F33" s="89">
        <v>1.34</v>
      </c>
      <c r="G33" s="93">
        <f t="shared" si="3"/>
        <v>1.5151515151515138</v>
      </c>
      <c r="H33" s="90">
        <f>H34/(1+(I34/100))</f>
        <v>31.679801961350122</v>
      </c>
      <c r="I33" s="93">
        <v>0</v>
      </c>
      <c r="J33" s="91">
        <v>4.5575460266767722</v>
      </c>
      <c r="K33" s="93">
        <f>((J33/J32)-1)*100</f>
        <v>2.4856845393024463</v>
      </c>
      <c r="L33" s="91">
        <f>(F33/L$1)*100</f>
        <v>10.728582866293035</v>
      </c>
      <c r="M33" s="92">
        <f>H33*L33</f>
        <v>339.87938053009742</v>
      </c>
      <c r="N33" s="92">
        <f>(D33/N$1)*100</f>
        <v>149.87262793889502</v>
      </c>
      <c r="O33" s="92"/>
      <c r="P33" s="91"/>
      <c r="Q33" s="92">
        <f t="shared" si="1"/>
        <v>5.828590791520103</v>
      </c>
      <c r="R33" s="92">
        <f>LN(J33)</f>
        <v>1.5167843266259438</v>
      </c>
      <c r="S33" s="92"/>
      <c r="T33" s="37"/>
      <c r="U33" s="37"/>
      <c r="V33" s="37"/>
      <c r="W33" s="37"/>
      <c r="X33" s="37"/>
      <c r="Y33" s="37"/>
      <c r="Z33" s="37"/>
      <c r="AA33" s="37"/>
      <c r="AB33" s="37"/>
      <c r="AF33" s="232" t="s">
        <v>314</v>
      </c>
      <c r="AG33" s="232"/>
      <c r="AH33" s="232"/>
      <c r="AI33" s="234">
        <f>(((1+(AI31/100))/(1+(AI32/100)))-1)*100</f>
        <v>-0.45430689223879828</v>
      </c>
    </row>
    <row r="34" spans="1:35" ht="15.75" customHeight="1" x14ac:dyDescent="0.3">
      <c r="A34" s="79" t="s">
        <v>26</v>
      </c>
      <c r="B34" s="61">
        <f>(D34/C$1)*100</f>
        <v>147.21976302806942</v>
      </c>
      <c r="C34" s="61">
        <f t="shared" si="2"/>
        <v>138.75808350019184</v>
      </c>
      <c r="D34" s="61">
        <f t="shared" si="0"/>
        <v>138.75808350019184</v>
      </c>
      <c r="E34" s="61">
        <f>(J34/H34)*$L$1</f>
        <v>1.8454825105525516</v>
      </c>
      <c r="F34" s="89">
        <v>1.33</v>
      </c>
      <c r="G34" s="93">
        <f t="shared" si="3"/>
        <v>-0.74626865671642006</v>
      </c>
      <c r="H34" s="90">
        <f>H35/(1+(I35/100))</f>
        <v>31.307098408863652</v>
      </c>
      <c r="I34" s="93">
        <v>-1.1764705882352899</v>
      </c>
      <c r="J34" s="91">
        <v>4.6258368750764998</v>
      </c>
      <c r="K34" s="93">
        <f>((J34/J33)-1)*100</f>
        <v>1.4984126984126878</v>
      </c>
      <c r="L34" s="91">
        <f>(F34/L$1)*100</f>
        <v>10.648518815052043</v>
      </c>
      <c r="M34" s="92">
        <f>H34*L34</f>
        <v>333.37422645147046</v>
      </c>
      <c r="N34" s="92">
        <f>(D34/N$1)*100</f>
        <v>155.08663396776006</v>
      </c>
      <c r="O34" s="92"/>
      <c r="P34" s="91"/>
      <c r="Q34" s="92">
        <f t="shared" si="1"/>
        <v>5.8092656621439422</v>
      </c>
      <c r="R34" s="92">
        <f>LN(J34)</f>
        <v>1.5316573005581289</v>
      </c>
      <c r="S34" s="92"/>
      <c r="T34" s="37"/>
      <c r="U34" s="37"/>
      <c r="V34" s="37"/>
      <c r="W34" s="37"/>
      <c r="X34" s="37"/>
      <c r="Y34" s="37"/>
      <c r="Z34" s="37"/>
      <c r="AA34" s="37"/>
      <c r="AB34" s="37"/>
      <c r="AF34" s="235" t="s">
        <v>309</v>
      </c>
      <c r="AG34" s="236"/>
      <c r="AH34" s="235"/>
      <c r="AI34" s="235"/>
    </row>
    <row r="35" spans="1:35" ht="15.75" customHeight="1" x14ac:dyDescent="0.3">
      <c r="A35" s="79" t="s">
        <v>27</v>
      </c>
      <c r="B35" s="61">
        <f>(D35/C$1)*100</f>
        <v>145.97373454621615</v>
      </c>
      <c r="C35" s="61">
        <f t="shared" si="2"/>
        <v>137.58367239822826</v>
      </c>
      <c r="D35" s="61">
        <f t="shared" si="0"/>
        <v>137.58367239822826</v>
      </c>
      <c r="E35" s="61">
        <f>(J35/H35)*$L$1</f>
        <v>1.8298628428964359</v>
      </c>
      <c r="F35" s="89">
        <v>1.33</v>
      </c>
      <c r="G35" s="93">
        <f t="shared" si="3"/>
        <v>0</v>
      </c>
      <c r="H35" s="90">
        <f>H36/(1+(I36/100))</f>
        <v>30.934394856377182</v>
      </c>
      <c r="I35" s="93">
        <v>-1.1904761904761862</v>
      </c>
      <c r="J35" s="91">
        <v>4.5320816425277206</v>
      </c>
      <c r="K35" s="93">
        <f>((J35/J34)-1)*100</f>
        <v>-2.0267734267484072</v>
      </c>
      <c r="L35" s="91">
        <f>(F35/L$1)*100</f>
        <v>10.648518815052043</v>
      </c>
      <c r="M35" s="92">
        <f>H35*L35</f>
        <v>329.40548566038154</v>
      </c>
      <c r="N35" s="92">
        <f>(D35/N$1)*100</f>
        <v>153.77402240594321</v>
      </c>
      <c r="O35" s="92"/>
      <c r="P35" s="91"/>
      <c r="Q35" s="92">
        <f t="shared" si="1"/>
        <v>5.7972894710972263</v>
      </c>
      <c r="R35" s="92">
        <f>LN(J35)</f>
        <v>1.5111813576830475</v>
      </c>
      <c r="S35" s="92"/>
      <c r="T35" s="37"/>
      <c r="U35" s="37"/>
      <c r="V35" s="37"/>
      <c r="W35" s="37"/>
      <c r="X35" s="37"/>
      <c r="Y35" s="37"/>
      <c r="Z35" s="37"/>
      <c r="AA35" s="37"/>
      <c r="AB35" s="37"/>
      <c r="AF35" s="237" t="s">
        <v>249</v>
      </c>
      <c r="AG35" s="236"/>
      <c r="AH35" s="237"/>
      <c r="AI35" s="237"/>
    </row>
    <row r="36" spans="1:35" ht="15.75" customHeight="1" x14ac:dyDescent="0.3">
      <c r="A36" s="79" t="s">
        <v>28</v>
      </c>
      <c r="B36" s="61">
        <f>(D36/C$1)*100</f>
        <v>151.8244096885245</v>
      </c>
      <c r="C36" s="61">
        <f t="shared" si="2"/>
        <v>143.09807109872153</v>
      </c>
      <c r="D36" s="61">
        <f t="shared" si="0"/>
        <v>143.09807109872153</v>
      </c>
      <c r="E36" s="61">
        <f>(J36/H36)*$L$1</f>
        <v>1.9032043456129966</v>
      </c>
      <c r="F36" s="89">
        <v>1.33</v>
      </c>
      <c r="G36" s="93">
        <f t="shared" si="3"/>
        <v>0</v>
      </c>
      <c r="H36" s="90">
        <f>H37/(1+(I37/100))</f>
        <v>31.307098408863652</v>
      </c>
      <c r="I36" s="93">
        <v>1.2048192771084265</v>
      </c>
      <c r="J36" s="91">
        <v>4.7705208759233813</v>
      </c>
      <c r="K36" s="93">
        <f>((J36/J35)-1)*100</f>
        <v>5.2611416166517655</v>
      </c>
      <c r="L36" s="91">
        <f>(F36/L$1)*100</f>
        <v>10.648518815052043</v>
      </c>
      <c r="M36" s="92">
        <f>H36*L36</f>
        <v>333.37422645147046</v>
      </c>
      <c r="N36" s="92">
        <f>(D36/N$1)*100</f>
        <v>159.9373356432186</v>
      </c>
      <c r="O36" s="92"/>
      <c r="P36" s="91"/>
      <c r="Q36" s="92">
        <f t="shared" si="1"/>
        <v>5.8092656621439422</v>
      </c>
      <c r="R36" s="92">
        <f>LN(J36)</f>
        <v>1.5624554972453373</v>
      </c>
      <c r="S36" s="92"/>
      <c r="T36" s="37"/>
      <c r="U36" s="37"/>
      <c r="V36" s="37"/>
      <c r="W36" s="37"/>
      <c r="X36" s="37"/>
      <c r="Y36" s="37"/>
      <c r="Z36" s="37"/>
      <c r="AA36" s="37"/>
      <c r="AB36" s="37"/>
      <c r="AF36" s="236" t="s">
        <v>311</v>
      </c>
      <c r="AG36" s="236"/>
      <c r="AH36" s="236"/>
      <c r="AI36" s="236"/>
    </row>
    <row r="37" spans="1:35" ht="15.75" customHeight="1" x14ac:dyDescent="0.3">
      <c r="A37" s="79" t="s">
        <v>29</v>
      </c>
      <c r="B37" s="61">
        <f>(D37/C$1)*100</f>
        <v>145.63340425415973</v>
      </c>
      <c r="C37" s="61">
        <f t="shared" si="2"/>
        <v>137.26290310671806</v>
      </c>
      <c r="D37" s="61">
        <f t="shared" si="0"/>
        <v>137.26290310671806</v>
      </c>
      <c r="E37" s="61">
        <f>(J37/H37)*$L$1</f>
        <v>1.8118703210086786</v>
      </c>
      <c r="F37" s="89">
        <v>1.32</v>
      </c>
      <c r="G37" s="93">
        <f t="shared" si="3"/>
        <v>-0.75187969924812581</v>
      </c>
      <c r="H37" s="90">
        <f>H38/(1+(I38/100))</f>
        <v>30.934394856377182</v>
      </c>
      <c r="I37" s="93">
        <v>-1.1904761904761862</v>
      </c>
      <c r="J37" s="91">
        <v>4.4875189702668807</v>
      </c>
      <c r="K37" s="93">
        <f>((J37/J36)-1)*100</f>
        <v>-5.9323061991993224</v>
      </c>
      <c r="L37" s="91">
        <f>(F37/L$1)*100</f>
        <v>10.568454763811049</v>
      </c>
      <c r="M37" s="92">
        <f>H37*L37</f>
        <v>326.92875268549142</v>
      </c>
      <c r="N37" s="92">
        <f>(D37/N$1)*100</f>
        <v>153.41550614191257</v>
      </c>
      <c r="O37" s="92"/>
      <c r="P37" s="91"/>
      <c r="Q37" s="92">
        <f t="shared" si="1"/>
        <v>5.7897422654618431</v>
      </c>
      <c r="R37" s="92">
        <f>LN(J37)</f>
        <v>1.5012999811629841</v>
      </c>
      <c r="S37" s="92"/>
      <c r="T37" s="37"/>
      <c r="U37" s="37"/>
      <c r="V37" s="37"/>
      <c r="W37" s="37"/>
      <c r="X37" s="37"/>
      <c r="Y37" s="37"/>
      <c r="Z37" s="37"/>
      <c r="AA37" s="37"/>
      <c r="AB37" s="37"/>
    </row>
    <row r="38" spans="1:35" ht="15.75" customHeight="1" x14ac:dyDescent="0.3">
      <c r="A38" s="79" t="s">
        <v>30</v>
      </c>
      <c r="B38" s="61">
        <f>(D38/C$1)*100</f>
        <v>152.30329294121179</v>
      </c>
      <c r="C38" s="61">
        <f t="shared" si="2"/>
        <v>143.5494298089686</v>
      </c>
      <c r="D38" s="61">
        <f t="shared" si="0"/>
        <v>143.5494298089686</v>
      </c>
      <c r="E38" s="61">
        <f>(J38/H38)*$L$1</f>
        <v>1.9092074164592827</v>
      </c>
      <c r="F38" s="89">
        <v>1.33</v>
      </c>
      <c r="G38" s="93">
        <f t="shared" si="3"/>
        <v>0.7575757575757569</v>
      </c>
      <c r="H38" s="90">
        <f>H39/(1+(I39/100))</f>
        <v>31.307098408863652</v>
      </c>
      <c r="I38" s="93">
        <v>1.2048192771084265</v>
      </c>
      <c r="J38" s="91">
        <v>4.7855680120114563</v>
      </c>
      <c r="K38" s="93">
        <f>((J38/J37)-1)*100</f>
        <v>6.6417332989424649</v>
      </c>
      <c r="L38" s="91">
        <f>(F38/L$1)*100</f>
        <v>10.648518815052043</v>
      </c>
      <c r="M38" s="92">
        <f>H38*L38</f>
        <v>333.37422645147046</v>
      </c>
      <c r="N38" s="92">
        <f>(D38/N$1)*100</f>
        <v>160.44180861746625</v>
      </c>
      <c r="O38" s="92"/>
      <c r="P38" s="91"/>
      <c r="Q38" s="92">
        <f t="shared" si="1"/>
        <v>5.8092656621439422</v>
      </c>
      <c r="R38" s="92">
        <f>LN(J38)</f>
        <v>1.5656047246542764</v>
      </c>
      <c r="S38" s="92"/>
      <c r="T38" s="37"/>
      <c r="U38" s="37"/>
      <c r="V38" s="37"/>
      <c r="W38" s="37"/>
      <c r="X38" s="37"/>
      <c r="Y38" s="37"/>
      <c r="Z38" s="37"/>
      <c r="AA38" s="37"/>
      <c r="AB38" s="37"/>
      <c r="AF38" s="78"/>
      <c r="AG38" s="78"/>
      <c r="AH38" s="78"/>
      <c r="AI38" s="17"/>
    </row>
    <row r="39" spans="1:35" ht="15.75" customHeight="1" x14ac:dyDescent="0.3">
      <c r="A39" s="79" t="s">
        <v>31</v>
      </c>
      <c r="B39" s="61">
        <f>(D39/C$1)*100</f>
        <v>146.46156732619019</v>
      </c>
      <c r="C39" s="61">
        <f t="shared" si="2"/>
        <v>138.04346624808565</v>
      </c>
      <c r="D39" s="61">
        <f t="shared" si="0"/>
        <v>138.04346624808565</v>
      </c>
      <c r="E39" s="61">
        <f>(J39/H39)*$L$1</f>
        <v>1.8497824477243479</v>
      </c>
      <c r="F39" s="89">
        <v>1.34</v>
      </c>
      <c r="G39" s="93">
        <f t="shared" si="3"/>
        <v>0.75187969924812581</v>
      </c>
      <c r="H39" s="90">
        <f>H40/(1+(I40/100))</f>
        <v>31.679801961350122</v>
      </c>
      <c r="I39" s="93">
        <v>1.1904761904761862</v>
      </c>
      <c r="J39" s="91">
        <v>4.6918127794626763</v>
      </c>
      <c r="K39" s="93">
        <f>((J39/J38)-1)*100</f>
        <v>-1.9591244406820807</v>
      </c>
      <c r="L39" s="91">
        <f>(F39/L$1)*100</f>
        <v>10.728582866293035</v>
      </c>
      <c r="M39" s="92">
        <f>H39*L39</f>
        <v>339.87938053009742</v>
      </c>
      <c r="N39" s="92">
        <f>(D39/N$1)*100</f>
        <v>154.28792313658687</v>
      </c>
      <c r="O39" s="92"/>
      <c r="P39" s="91"/>
      <c r="Q39" s="92">
        <f t="shared" si="1"/>
        <v>5.828590791520103</v>
      </c>
      <c r="R39" s="92">
        <f>LN(J39)</f>
        <v>1.5458190279198165</v>
      </c>
      <c r="S39" s="92"/>
      <c r="T39" s="37"/>
      <c r="U39" s="37"/>
      <c r="V39" s="37"/>
      <c r="W39" s="37"/>
      <c r="X39" s="37"/>
      <c r="Y39" s="37"/>
      <c r="Z39" s="37"/>
      <c r="AA39" s="37"/>
      <c r="AB39" s="37"/>
      <c r="AF39" s="228" t="s">
        <v>302</v>
      </c>
      <c r="AG39" s="228"/>
      <c r="AH39" s="228"/>
      <c r="AI39" s="228"/>
    </row>
    <row r="40" spans="1:35" ht="15.75" customHeight="1" x14ac:dyDescent="0.3">
      <c r="A40" s="79" t="s">
        <v>32</v>
      </c>
      <c r="B40" s="61">
        <f>(D40/C$1)*100</f>
        <v>137.32390101199348</v>
      </c>
      <c r="C40" s="61">
        <f t="shared" si="2"/>
        <v>129.43100118671717</v>
      </c>
      <c r="D40" s="61">
        <f t="shared" si="0"/>
        <v>129.43100118671717</v>
      </c>
      <c r="E40" s="61">
        <f>(J40/H40)*$L$1</f>
        <v>1.7214323157833384</v>
      </c>
      <c r="F40" s="89">
        <v>1.33</v>
      </c>
      <c r="G40" s="93">
        <f t="shared" si="3"/>
        <v>-0.74626865671642006</v>
      </c>
      <c r="H40" s="90">
        <f>H41/(1+(I41/100))</f>
        <v>32.425209066323063</v>
      </c>
      <c r="I40" s="93">
        <v>2.3529411764705799</v>
      </c>
      <c r="J40" s="91">
        <v>4.4689994181584796</v>
      </c>
      <c r="K40" s="93">
        <f>((J40/J39)-1)*100</f>
        <v>-4.7489823609226374</v>
      </c>
      <c r="L40" s="91">
        <f>(F40/L$1)*100</f>
        <v>10.648518815052043</v>
      </c>
      <c r="M40" s="92">
        <f>H40*L40</f>
        <v>345.28044882473722</v>
      </c>
      <c r="N40" s="92">
        <f>(D40/N$1)*100</f>
        <v>144.66197427047464</v>
      </c>
      <c r="O40" s="92"/>
      <c r="P40" s="91"/>
      <c r="Q40" s="92">
        <f t="shared" si="1"/>
        <v>5.8443569819552117</v>
      </c>
      <c r="R40" s="92">
        <f>LN(J40)</f>
        <v>1.4971645397562914</v>
      </c>
      <c r="S40" s="92"/>
      <c r="T40" s="37"/>
      <c r="U40" s="37"/>
      <c r="V40" s="37"/>
      <c r="W40" s="37"/>
      <c r="X40" s="37"/>
      <c r="Y40" s="37"/>
      <c r="Z40" s="37"/>
      <c r="AA40" s="37"/>
      <c r="AB40" s="37"/>
      <c r="AF40" s="304"/>
      <c r="AG40" s="303" t="s">
        <v>304</v>
      </c>
      <c r="AH40" s="303" t="s">
        <v>250</v>
      </c>
      <c r="AI40" s="303" t="s">
        <v>303</v>
      </c>
    </row>
    <row r="41" spans="1:35" ht="15.75" customHeight="1" x14ac:dyDescent="0.3">
      <c r="A41" s="79" t="s">
        <v>33</v>
      </c>
      <c r="B41" s="61">
        <f>(D41/C$1)*100</f>
        <v>142.79715213042664</v>
      </c>
      <c r="C41" s="61">
        <f t="shared" si="2"/>
        <v>134.58966888246846</v>
      </c>
      <c r="D41" s="61">
        <f t="shared" si="0"/>
        <v>134.58966888246846</v>
      </c>
      <c r="E41" s="61">
        <f>(J41/H41)*$L$1</f>
        <v>1.7765836292485837</v>
      </c>
      <c r="F41" s="89">
        <v>1.32</v>
      </c>
      <c r="G41" s="93">
        <f t="shared" si="3"/>
        <v>-0.75187969924812581</v>
      </c>
      <c r="H41" s="90">
        <f>H42/(1+(I42/100))</f>
        <v>32.797912618809541</v>
      </c>
      <c r="I41" s="93">
        <v>1.1494252873563315</v>
      </c>
      <c r="J41" s="91">
        <v>4.6651909233068514</v>
      </c>
      <c r="K41" s="93">
        <f>((J41/J40)-1)*100</f>
        <v>4.3900543900543987</v>
      </c>
      <c r="L41" s="91">
        <f>(F41/L$1)*100</f>
        <v>10.568454763811049</v>
      </c>
      <c r="M41" s="92">
        <f>H41*L41</f>
        <v>346.6232558593162</v>
      </c>
      <c r="N41" s="92">
        <f>(D41/N$1)*100</f>
        <v>150.42769536225654</v>
      </c>
      <c r="O41" s="92"/>
      <c r="P41" s="91"/>
      <c r="Q41" s="92">
        <f t="shared" si="1"/>
        <v>5.8482384721434517</v>
      </c>
      <c r="R41" s="92">
        <f>LN(J41)</f>
        <v>1.5401287602157105</v>
      </c>
      <c r="S41" s="92"/>
      <c r="T41" s="37"/>
      <c r="U41" s="37"/>
      <c r="V41" s="37"/>
      <c r="W41" s="37"/>
      <c r="X41" s="37"/>
      <c r="Y41" s="37"/>
      <c r="Z41" s="37"/>
      <c r="AA41" s="37"/>
      <c r="AB41" s="37"/>
      <c r="AF41" s="305"/>
      <c r="AG41" s="300"/>
      <c r="AH41" s="300"/>
      <c r="AI41" s="300"/>
    </row>
    <row r="42" spans="1:35" ht="15.75" customHeight="1" x14ac:dyDescent="0.3">
      <c r="A42" s="79" t="s">
        <v>34</v>
      </c>
      <c r="B42" s="61">
        <f>(D42/C$1)*100</f>
        <v>154.29350109947447</v>
      </c>
      <c r="C42" s="61">
        <f t="shared" si="2"/>
        <v>145.42524772992479</v>
      </c>
      <c r="D42" s="61">
        <f t="shared" si="0"/>
        <v>145.42524772992479</v>
      </c>
      <c r="E42" s="61">
        <f>(J42/H42)*$L$1</f>
        <v>1.9196132700350073</v>
      </c>
      <c r="F42" s="89">
        <v>1.32</v>
      </c>
      <c r="G42" s="93">
        <f t="shared" si="3"/>
        <v>0</v>
      </c>
      <c r="H42" s="90">
        <f>H43/(1+(I43/100))</f>
        <v>32.42520906632307</v>
      </c>
      <c r="I42" s="93">
        <v>-1.1363636363636354</v>
      </c>
      <c r="J42" s="91">
        <v>4.9834957251699912</v>
      </c>
      <c r="K42" s="93">
        <f>((J42/J41)-1)*100</f>
        <v>6.8229748170202331</v>
      </c>
      <c r="L42" s="91">
        <f>(F42/L$1)*100</f>
        <v>10.568454763811049</v>
      </c>
      <c r="M42" s="92">
        <f>H42*L42</f>
        <v>342.68435522455127</v>
      </c>
      <c r="N42" s="92">
        <f>(D42/N$1)*100</f>
        <v>162.53836602125236</v>
      </c>
      <c r="O42" s="92"/>
      <c r="P42" s="91"/>
      <c r="Q42" s="92">
        <f t="shared" si="1"/>
        <v>5.8368097763198294</v>
      </c>
      <c r="R42" s="92">
        <f>LN(J42)</f>
        <v>1.6061315976282751</v>
      </c>
      <c r="S42" s="92"/>
      <c r="T42" s="37"/>
      <c r="U42" s="37"/>
      <c r="V42" s="37"/>
      <c r="W42" s="37"/>
      <c r="X42" s="37"/>
      <c r="Y42" s="37"/>
      <c r="Z42" s="37"/>
      <c r="AA42" s="37"/>
      <c r="AB42" s="37"/>
      <c r="AF42" s="229" t="s">
        <v>248</v>
      </c>
      <c r="AG42" s="230">
        <f>AVERAGE(J1169:J1180)</f>
        <v>1095.6638087181016</v>
      </c>
      <c r="AH42" s="231">
        <f>AVERAGE(J581:J592)</f>
        <v>11.220813359018784</v>
      </c>
      <c r="AI42" s="231">
        <f>(AG42/AH42)</f>
        <v>97.645667355963667</v>
      </c>
    </row>
    <row r="43" spans="1:35" ht="15.75" customHeight="1" x14ac:dyDescent="0.3">
      <c r="A43" s="79" t="s">
        <v>35</v>
      </c>
      <c r="B43" s="61">
        <f>(D43/C$1)*100</f>
        <v>151.33753525285252</v>
      </c>
      <c r="C43" s="61">
        <f t="shared" si="2"/>
        <v>142.6391805108716</v>
      </c>
      <c r="D43" s="61">
        <f t="shared" si="0"/>
        <v>142.6391805108716</v>
      </c>
      <c r="E43" s="61">
        <f>(J43/H43)*$L$1</f>
        <v>1.9113650188456797</v>
      </c>
      <c r="F43" s="89">
        <v>1.34</v>
      </c>
      <c r="G43" s="93">
        <f t="shared" si="3"/>
        <v>1.5151515151515138</v>
      </c>
      <c r="H43" s="90">
        <f>H44/(1+(I44/100))</f>
        <v>32.42520906632307</v>
      </c>
      <c r="I43" s="93">
        <v>0</v>
      </c>
      <c r="J43" s="91">
        <v>4.9620824930446519</v>
      </c>
      <c r="K43" s="93">
        <f>((J43/J42)-1)*100</f>
        <v>-0.42968296365115677</v>
      </c>
      <c r="L43" s="91">
        <f>(F43/L$1)*100</f>
        <v>10.728582866293035</v>
      </c>
      <c r="M43" s="92">
        <f>H43*L43</f>
        <v>347.87654242492329</v>
      </c>
      <c r="N43" s="92">
        <f>(D43/N$1)*100</f>
        <v>159.42444446719543</v>
      </c>
      <c r="O43" s="92"/>
      <c r="P43" s="91"/>
      <c r="Q43" s="92">
        <f t="shared" si="1"/>
        <v>5.85184765368437</v>
      </c>
      <c r="R43" s="92">
        <f>LN(J43)</f>
        <v>1.601825510090032</v>
      </c>
      <c r="S43" s="92"/>
      <c r="T43" s="37"/>
      <c r="U43" s="37"/>
      <c r="V43" s="37"/>
      <c r="W43" s="37"/>
      <c r="X43" s="37"/>
      <c r="Y43" s="37"/>
      <c r="Z43" s="37"/>
      <c r="AA43" s="37"/>
      <c r="AB43" s="37"/>
      <c r="AF43" s="229" t="s">
        <v>299</v>
      </c>
      <c r="AG43" s="230">
        <f>AVERAGE(M1168:M1180)</f>
        <v>124339.08805415066</v>
      </c>
      <c r="AH43" s="230">
        <f>AVERAGE(M581:M592)</f>
        <v>1014.4614935550329</v>
      </c>
      <c r="AI43" s="231">
        <f>(AG43/AH43)</f>
        <v>122.56659207282712</v>
      </c>
    </row>
    <row r="44" spans="1:35" ht="15.75" customHeight="1" x14ac:dyDescent="0.3">
      <c r="A44" s="79" t="s">
        <v>36</v>
      </c>
      <c r="B44" s="61">
        <f>(D44/C$1)*100</f>
        <v>154.7221692922887</v>
      </c>
      <c r="C44" s="61">
        <f t="shared" si="2"/>
        <v>145.82927756714884</v>
      </c>
      <c r="D44" s="61">
        <f t="shared" si="0"/>
        <v>145.82927756714884</v>
      </c>
      <c r="E44" s="61">
        <f>(J44/H44)*$L$1</f>
        <v>1.9541123193997945</v>
      </c>
      <c r="F44" s="89">
        <v>1.34</v>
      </c>
      <c r="G44" s="93">
        <f t="shared" si="3"/>
        <v>0</v>
      </c>
      <c r="H44" s="90">
        <f>H45/(1+(I45/100))</f>
        <v>32.0525055138366</v>
      </c>
      <c r="I44" s="93">
        <v>-1.1494252873563204</v>
      </c>
      <c r="J44" s="91">
        <v>5.0147474693529173</v>
      </c>
      <c r="K44" s="93">
        <f>((J44/J43)-1)*100</f>
        <v>1.0613482621880221</v>
      </c>
      <c r="L44" s="91">
        <f>(F44/L$1)*100</f>
        <v>10.728582866293035</v>
      </c>
      <c r="M44" s="92">
        <f>H44*L44</f>
        <v>343.87796147751038</v>
      </c>
      <c r="N44" s="92">
        <f>(D44/N$1)*100</f>
        <v>162.98994063151665</v>
      </c>
      <c r="O44" s="92"/>
      <c r="P44" s="91"/>
      <c r="Q44" s="92">
        <f t="shared" si="1"/>
        <v>5.8402868312832936</v>
      </c>
      <c r="R44" s="92">
        <f>LN(J44)</f>
        <v>1.6123830650818163</v>
      </c>
      <c r="S44" s="92"/>
      <c r="T44" s="37"/>
      <c r="U44" s="37"/>
      <c r="V44" s="37"/>
      <c r="W44" s="37"/>
      <c r="X44" s="37"/>
      <c r="Y44" s="37"/>
      <c r="Z44" s="37"/>
      <c r="AA44" s="37"/>
      <c r="AB44" s="37"/>
      <c r="AF44" s="232" t="s">
        <v>314</v>
      </c>
      <c r="AG44" s="233"/>
      <c r="AH44" s="233"/>
      <c r="AI44" s="234">
        <f>(((1+(AI42/100))/(1+(AI43/100)))-1)*100</f>
        <v>-11.197064431264215</v>
      </c>
    </row>
    <row r="45" spans="1:35" ht="15.75" customHeight="1" x14ac:dyDescent="0.3">
      <c r="A45" s="79" t="s">
        <v>37</v>
      </c>
      <c r="B45" s="61">
        <f>(D45/C$1)*100</f>
        <v>152.69435883075855</v>
      </c>
      <c r="C45" s="61">
        <f t="shared" si="2"/>
        <v>143.91801859242875</v>
      </c>
      <c r="D45" s="61">
        <f t="shared" si="0"/>
        <v>143.91801859242875</v>
      </c>
      <c r="E45" s="61">
        <f>(J45/H45)*$L$1</f>
        <v>1.9285014491385455</v>
      </c>
      <c r="F45" s="89">
        <v>1.34</v>
      </c>
      <c r="G45" s="93">
        <f t="shared" si="3"/>
        <v>0</v>
      </c>
      <c r="H45" s="90">
        <f>H46/(1+(I46/100))</f>
        <v>31.67980196135013</v>
      </c>
      <c r="I45" s="93">
        <v>-1.1627906976744207</v>
      </c>
      <c r="J45" s="91">
        <v>4.8914767006313733</v>
      </c>
      <c r="K45" s="93">
        <f>((J45/J44)-1)*100</f>
        <v>-2.4581650317368919</v>
      </c>
      <c r="L45" s="91">
        <f>(F45/L$1)*100</f>
        <v>10.728582866293035</v>
      </c>
      <c r="M45" s="92">
        <f>H45*L45</f>
        <v>339.87938053009748</v>
      </c>
      <c r="N45" s="92">
        <f>(D45/N$1)*100</f>
        <v>160.85377159867178</v>
      </c>
      <c r="O45" s="92"/>
      <c r="P45" s="91"/>
      <c r="Q45" s="92">
        <f t="shared" si="1"/>
        <v>5.828590791520103</v>
      </c>
      <c r="R45" s="92">
        <f>LN(J45)</f>
        <v>1.5874942416680569</v>
      </c>
      <c r="S45" s="92"/>
      <c r="T45" s="37"/>
      <c r="U45" s="37"/>
      <c r="V45" s="37"/>
      <c r="W45" s="37"/>
      <c r="X45" s="37"/>
      <c r="Y45" s="37"/>
      <c r="Z45" s="37"/>
      <c r="AA45" s="37"/>
      <c r="AB45" s="37"/>
      <c r="AF45" s="235" t="s">
        <v>251</v>
      </c>
      <c r="AG45" s="236"/>
      <c r="AH45" s="235"/>
      <c r="AI45" s="235"/>
    </row>
    <row r="46" spans="1:35" ht="15.75" customHeight="1" x14ac:dyDescent="0.3">
      <c r="A46" s="79" t="s">
        <v>38</v>
      </c>
      <c r="B46" s="61">
        <f>(D46/C$1)*100</f>
        <v>156.32198113260657</v>
      </c>
      <c r="C46" s="61">
        <f t="shared" si="2"/>
        <v>147.33713779160183</v>
      </c>
      <c r="D46" s="61">
        <f t="shared" si="0"/>
        <v>147.33713779160183</v>
      </c>
      <c r="E46" s="61">
        <f>(J46/H46)*$L$1</f>
        <v>1.9743176464074645</v>
      </c>
      <c r="F46" s="89">
        <v>1.34</v>
      </c>
      <c r="G46" s="93">
        <f t="shared" si="3"/>
        <v>0</v>
      </c>
      <c r="H46" s="90">
        <f>H47/(1+(I47/100))</f>
        <v>31.307098408863659</v>
      </c>
      <c r="I46" s="93">
        <v>-1.1764705882352899</v>
      </c>
      <c r="J46" s="91">
        <v>4.9487715649667399</v>
      </c>
      <c r="K46" s="93">
        <f>((J46/J45)-1)*100</f>
        <v>1.1713203975390662</v>
      </c>
      <c r="L46" s="91">
        <f>(F46/L$1)*100</f>
        <v>10.728582866293035</v>
      </c>
      <c r="M46" s="92">
        <f>H46*L46</f>
        <v>335.88079958268457</v>
      </c>
      <c r="N46" s="92">
        <f>(D46/N$1)*100</f>
        <v>164.67524040508957</v>
      </c>
      <c r="O46" s="92"/>
      <c r="P46" s="91"/>
      <c r="Q46" s="92">
        <f t="shared" si="1"/>
        <v>5.8167563338730996</v>
      </c>
      <c r="R46" s="92">
        <f>LN(J46)</f>
        <v>1.5991393770880651</v>
      </c>
      <c r="S46" s="92"/>
      <c r="T46" s="37"/>
      <c r="U46" s="37"/>
      <c r="V46" s="37"/>
      <c r="W46" s="37"/>
      <c r="X46" s="37"/>
      <c r="Y46" s="37"/>
      <c r="Z46" s="37"/>
      <c r="AA46" s="37"/>
      <c r="AB46" s="37"/>
      <c r="AF46" s="301" t="s">
        <v>249</v>
      </c>
      <c r="AG46" s="301"/>
      <c r="AH46" s="301"/>
      <c r="AI46" s="301"/>
    </row>
    <row r="47" spans="1:35" ht="15.75" customHeight="1" x14ac:dyDescent="0.3">
      <c r="A47" s="79" t="s">
        <v>39</v>
      </c>
      <c r="B47" s="61">
        <f>(D47/C$1)*100</f>
        <v>154.48289900163471</v>
      </c>
      <c r="C47" s="61">
        <f t="shared" si="2"/>
        <v>145.60375969993592</v>
      </c>
      <c r="D47" s="61">
        <f t="shared" si="0"/>
        <v>145.60375969993592</v>
      </c>
      <c r="E47" s="61">
        <f>(J47/H47)*$L$1</f>
        <v>1.9510903799791417</v>
      </c>
      <c r="F47" s="89">
        <v>1.34</v>
      </c>
      <c r="G47" s="93">
        <f t="shared" si="3"/>
        <v>0</v>
      </c>
      <c r="H47" s="90">
        <f>H48/(1+(I48/100))</f>
        <v>31.67980196135013</v>
      </c>
      <c r="I47" s="93">
        <v>1.1904761904761862</v>
      </c>
      <c r="J47" s="91">
        <v>4.9487715649667399</v>
      </c>
      <c r="K47" s="93">
        <f>((J47/J46)-1)*100</f>
        <v>0</v>
      </c>
      <c r="L47" s="91">
        <f>(F47/L$1)*100</f>
        <v>10.728582866293035</v>
      </c>
      <c r="M47" s="92">
        <f>H47*L47</f>
        <v>339.87938053009748</v>
      </c>
      <c r="N47" s="92">
        <f>(D47/N$1)*100</f>
        <v>162.73788463561792</v>
      </c>
      <c r="O47" s="92"/>
      <c r="P47" s="91"/>
      <c r="Q47" s="92">
        <f t="shared" si="1"/>
        <v>5.828590791520103</v>
      </c>
      <c r="R47" s="92">
        <f>LN(J47)</f>
        <v>1.5991393770880651</v>
      </c>
      <c r="S47" s="92"/>
      <c r="T47" s="37"/>
      <c r="U47" s="37"/>
      <c r="V47" s="37"/>
      <c r="W47" s="37"/>
      <c r="X47" s="37"/>
      <c r="Y47" s="37"/>
      <c r="Z47" s="37"/>
      <c r="AA47" s="37"/>
      <c r="AB47" s="37"/>
      <c r="AF47" s="236" t="s">
        <v>311</v>
      </c>
      <c r="AG47" s="236"/>
      <c r="AH47" s="236"/>
      <c r="AI47" s="229"/>
    </row>
    <row r="48" spans="1:35" ht="15.75" customHeight="1" x14ac:dyDescent="0.3">
      <c r="A48" s="79" t="s">
        <v>40</v>
      </c>
      <c r="B48" s="61">
        <f>(D48/C$1)*100</f>
        <v>151.71268088491976</v>
      </c>
      <c r="C48" s="61">
        <f t="shared" si="2"/>
        <v>142.992764077836</v>
      </c>
      <c r="D48" s="61">
        <f t="shared" si="0"/>
        <v>142.992764077836</v>
      </c>
      <c r="E48" s="61">
        <f>(J48/H48)*$L$1</f>
        <v>1.9447015914585695</v>
      </c>
      <c r="F48" s="89">
        <v>1.36</v>
      </c>
      <c r="G48" s="93">
        <f t="shared" si="3"/>
        <v>1.4925373134328401</v>
      </c>
      <c r="H48" s="90">
        <f>H49/(1+(I49/100))</f>
        <v>31.67980196135013</v>
      </c>
      <c r="I48" s="93">
        <v>0</v>
      </c>
      <c r="J48" s="91">
        <v>4.9325669568718897</v>
      </c>
      <c r="K48" s="93">
        <f>((J48/J47)-1)*100</f>
        <v>-0.32744708221259522</v>
      </c>
      <c r="L48" s="91">
        <f>(F48/L$1)*100</f>
        <v>10.888710968775021</v>
      </c>
      <c r="M48" s="92">
        <f>H48*L48</f>
        <v>344.95220710517356</v>
      </c>
      <c r="N48" s="92">
        <f>(D48/N$1)*100</f>
        <v>159.81963647218407</v>
      </c>
      <c r="O48" s="92"/>
      <c r="P48" s="91"/>
      <c r="Q48" s="92">
        <f t="shared" si="1"/>
        <v>5.8434058773052433</v>
      </c>
      <c r="R48" s="92">
        <f>LN(J48)</f>
        <v>1.5958595334544077</v>
      </c>
      <c r="S48" s="92"/>
      <c r="T48" s="37"/>
      <c r="U48" s="37"/>
      <c r="V48" s="37"/>
      <c r="W48" s="37"/>
      <c r="X48" s="37"/>
      <c r="Y48" s="37"/>
      <c r="Z48" s="37"/>
      <c r="AA48" s="37"/>
      <c r="AB48" s="37"/>
      <c r="AI48" s="236"/>
    </row>
    <row r="49" spans="1:35" ht="15.75" customHeight="1" x14ac:dyDescent="0.3">
      <c r="A49" s="79" t="s">
        <v>41</v>
      </c>
      <c r="B49" s="61">
        <f>(D49/C$1)*100</f>
        <v>158.26549778179634</v>
      </c>
      <c r="C49" s="61">
        <f t="shared" si="2"/>
        <v>149.16894786890015</v>
      </c>
      <c r="D49" s="61">
        <f t="shared" si="0"/>
        <v>149.16894786890015</v>
      </c>
      <c r="E49" s="61">
        <f>(J49/H49)*$L$1</f>
        <v>1.9839470066563722</v>
      </c>
      <c r="F49" s="89">
        <v>1.33</v>
      </c>
      <c r="G49" s="93">
        <f t="shared" si="3"/>
        <v>-2.2058823529411797</v>
      </c>
      <c r="H49" s="90">
        <f>H50/(1+(I50/100))</f>
        <v>31.67980196135013</v>
      </c>
      <c r="I49" s="93">
        <v>0</v>
      </c>
      <c r="J49" s="91">
        <v>5.0321095494545443</v>
      </c>
      <c r="K49" s="93">
        <f>((J49/J48)-1)*100</f>
        <v>2.0180687551331733</v>
      </c>
      <c r="L49" s="91">
        <f>(F49/L$1)*100</f>
        <v>10.648518815052043</v>
      </c>
      <c r="M49" s="92">
        <f>H49*L49</f>
        <v>337.34296724255944</v>
      </c>
      <c r="N49" s="92">
        <f>(D49/N$1)*100</f>
        <v>166.72261128100706</v>
      </c>
      <c r="O49" s="92"/>
      <c r="P49" s="91"/>
      <c r="Q49" s="92">
        <f t="shared" si="1"/>
        <v>5.8211001197909455</v>
      </c>
      <c r="R49" s="92">
        <f>LN(J49)</f>
        <v>1.6158392897204934</v>
      </c>
      <c r="S49" s="92"/>
      <c r="T49" s="37"/>
      <c r="U49" s="37"/>
      <c r="V49" s="37"/>
      <c r="W49" s="37"/>
      <c r="X49" s="37"/>
      <c r="Y49" s="37"/>
      <c r="Z49" s="37"/>
      <c r="AA49" s="37"/>
      <c r="AB49" s="37"/>
    </row>
    <row r="50" spans="1:35" ht="15.75" customHeight="1" x14ac:dyDescent="0.3">
      <c r="A50" s="79" t="s">
        <v>42</v>
      </c>
      <c r="B50" s="61">
        <f>(D50/C$1)*100</f>
        <v>152.31161039390915</v>
      </c>
      <c r="C50" s="61">
        <f t="shared" si="2"/>
        <v>143.55726920343679</v>
      </c>
      <c r="D50" s="61">
        <f t="shared" si="0"/>
        <v>143.55726920343679</v>
      </c>
      <c r="E50" s="61">
        <f>(J50/H50)*$L$1</f>
        <v>1.9236674073260531</v>
      </c>
      <c r="F50" s="89">
        <v>1.34</v>
      </c>
      <c r="G50" s="93">
        <f t="shared" si="3"/>
        <v>0.75187969924812581</v>
      </c>
      <c r="H50" s="90">
        <f>H51/(1+(I51/100))</f>
        <v>32.0525055138366</v>
      </c>
      <c r="I50" s="93">
        <v>1.1764705882352899</v>
      </c>
      <c r="J50" s="91">
        <v>4.936618108895602</v>
      </c>
      <c r="K50" s="93">
        <f>((J50/J49)-1)*100</f>
        <v>-1.8976423231742423</v>
      </c>
      <c r="L50" s="91">
        <f>(F50/L$1)*100</f>
        <v>10.728582866293035</v>
      </c>
      <c r="M50" s="92">
        <f>H50*L50</f>
        <v>343.87796147751038</v>
      </c>
      <c r="N50" s="92">
        <f>(D50/N$1)*100</f>
        <v>160.45057052358189</v>
      </c>
      <c r="O50" s="92"/>
      <c r="P50" s="91"/>
      <c r="Q50" s="92">
        <f t="shared" si="1"/>
        <v>5.8402868312832936</v>
      </c>
      <c r="R50" s="92">
        <f>LN(J50)</f>
        <v>1.5966805034178346</v>
      </c>
      <c r="S50" s="92"/>
      <c r="T50" s="37"/>
      <c r="U50" s="37"/>
      <c r="V50" s="37"/>
      <c r="W50" s="37"/>
      <c r="X50" s="37"/>
      <c r="Y50" s="37"/>
      <c r="Z50" s="37"/>
      <c r="AA50" s="37"/>
      <c r="AB50" s="37"/>
      <c r="AF50" s="228" t="s">
        <v>306</v>
      </c>
      <c r="AG50" s="228"/>
      <c r="AH50" s="228"/>
      <c r="AI50" s="228"/>
    </row>
    <row r="51" spans="1:35" ht="15.75" customHeight="1" x14ac:dyDescent="0.3">
      <c r="A51" s="79" t="s">
        <v>43</v>
      </c>
      <c r="B51" s="61">
        <f>(D51/C$1)*100</f>
        <v>148.06851242224562</v>
      </c>
      <c r="C51" s="61">
        <f t="shared" si="2"/>
        <v>139.55804973356624</v>
      </c>
      <c r="D51" s="61">
        <f t="shared" si="0"/>
        <v>139.55804973356624</v>
      </c>
      <c r="E51" s="61">
        <f>(J51/H51)*$L$1</f>
        <v>1.8979894763765011</v>
      </c>
      <c r="F51" s="89">
        <v>1.36</v>
      </c>
      <c r="G51" s="93">
        <f t="shared" si="3"/>
        <v>1.4925373134328401</v>
      </c>
      <c r="H51" s="90">
        <f>H52/(1+(I52/100))</f>
        <v>32.42520906632307</v>
      </c>
      <c r="I51" s="93">
        <v>1.1627906976744207</v>
      </c>
      <c r="J51" s="91">
        <v>4.9273583328414006</v>
      </c>
      <c r="K51" s="93">
        <f>((J51/J50)-1)*100</f>
        <v>-0.18757327080892727</v>
      </c>
      <c r="L51" s="91">
        <f>(F51/L$1)*100</f>
        <v>10.888710968775021</v>
      </c>
      <c r="M51" s="92">
        <f>H51*L51</f>
        <v>353.06872962529525</v>
      </c>
      <c r="N51" s="92">
        <f>(D51/N$1)*100</f>
        <v>155.98073734027983</v>
      </c>
      <c r="O51" s="92"/>
      <c r="P51" s="91"/>
      <c r="Q51" s="92">
        <f t="shared" si="1"/>
        <v>5.8666627394695103</v>
      </c>
      <c r="R51" s="92">
        <f>LN(J51)</f>
        <v>1.5948030093202072</v>
      </c>
      <c r="S51" s="92"/>
      <c r="T51" s="37"/>
      <c r="U51" s="37"/>
      <c r="V51" s="37"/>
      <c r="W51" s="37"/>
      <c r="X51" s="37"/>
      <c r="Y51" s="37"/>
      <c r="Z51" s="37"/>
      <c r="AA51" s="37"/>
      <c r="AB51" s="37"/>
      <c r="AF51" s="304"/>
      <c r="AG51" s="303" t="s">
        <v>297</v>
      </c>
      <c r="AH51" s="303" t="s">
        <v>305</v>
      </c>
      <c r="AI51" s="303" t="s">
        <v>313</v>
      </c>
    </row>
    <row r="52" spans="1:35" ht="15.75" customHeight="1" x14ac:dyDescent="0.3">
      <c r="A52" s="79" t="s">
        <v>44</v>
      </c>
      <c r="B52" s="61">
        <f>(D52/C$1)*100</f>
        <v>146.24243844945545</v>
      </c>
      <c r="C52" s="61">
        <f t="shared" si="2"/>
        <v>137.83693213642925</v>
      </c>
      <c r="D52" s="61">
        <f t="shared" si="0"/>
        <v>137.83693213642925</v>
      </c>
      <c r="E52" s="61">
        <f>(J52/H52)*$L$1</f>
        <v>1.8745822770554379</v>
      </c>
      <c r="F52" s="89">
        <v>1.36</v>
      </c>
      <c r="G52" s="93">
        <f t="shared" si="3"/>
        <v>0</v>
      </c>
      <c r="H52" s="90">
        <f>H53/(1+(I53/100))</f>
        <v>32.42520906632307</v>
      </c>
      <c r="I52" s="93">
        <v>0</v>
      </c>
      <c r="J52" s="91">
        <v>4.8665910524857106</v>
      </c>
      <c r="K52" s="93">
        <f>((J52/J51)-1)*100</f>
        <v>-1.2332628611698371</v>
      </c>
      <c r="L52" s="91">
        <f>(F52/L$1)*100</f>
        <v>10.888710968775021</v>
      </c>
      <c r="M52" s="92">
        <f>H52*L52</f>
        <v>353.06872962529525</v>
      </c>
      <c r="N52" s="92">
        <f>(D52/N$1)*100</f>
        <v>154.05708483608333</v>
      </c>
      <c r="O52" s="92"/>
      <c r="P52" s="91"/>
      <c r="Q52" s="92">
        <f t="shared" si="1"/>
        <v>5.8666627394695103</v>
      </c>
      <c r="R52" s="92">
        <f>LN(J52)</f>
        <v>1.5823937027650077</v>
      </c>
      <c r="S52" s="92"/>
      <c r="T52" s="37"/>
      <c r="U52" s="37"/>
      <c r="V52" s="37"/>
      <c r="W52" s="37"/>
      <c r="X52" s="37"/>
      <c r="Y52" s="37"/>
      <c r="Z52" s="37"/>
      <c r="AA52" s="37"/>
      <c r="AB52" s="37"/>
      <c r="AF52" s="305"/>
      <c r="AG52" s="300"/>
      <c r="AH52" s="300"/>
      <c r="AI52" s="300"/>
    </row>
    <row r="53" spans="1:35" ht="15.75" customHeight="1" x14ac:dyDescent="0.3">
      <c r="A53" s="79" t="s">
        <v>252</v>
      </c>
      <c r="B53" s="61">
        <f>(D53/C$1)*100</f>
        <v>159.84109952437672</v>
      </c>
      <c r="C53" s="61">
        <f t="shared" si="2"/>
        <v>150.65398950776174</v>
      </c>
      <c r="D53" s="61">
        <f t="shared" si="0"/>
        <v>150.65398950776174</v>
      </c>
      <c r="E53" s="61">
        <f>(J53/H53)*$L$1</f>
        <v>2.0488942573055597</v>
      </c>
      <c r="F53" s="89">
        <v>1.36</v>
      </c>
      <c r="G53" s="93">
        <f t="shared" si="3"/>
        <v>0</v>
      </c>
      <c r="H53" s="90">
        <f>H54/(1+(I54/100))</f>
        <v>31.307098408863656</v>
      </c>
      <c r="I53" s="93">
        <v>-3.4482758620689613</v>
      </c>
      <c r="J53" s="91">
        <v>5.1357032940609102</v>
      </c>
      <c r="K53" s="93">
        <f>((J53/J52)-1)*100</f>
        <v>5.529789511237948</v>
      </c>
      <c r="L53" s="91">
        <f>(F53/L$1)*100</f>
        <v>10.888710968775021</v>
      </c>
      <c r="M53" s="92">
        <f>H53*L53</f>
        <v>340.89394584511268</v>
      </c>
      <c r="N53" s="92">
        <f>(D53/N$1)*100</f>
        <v>168.38240726019188</v>
      </c>
      <c r="O53" s="92"/>
      <c r="P53" s="91"/>
      <c r="Q53" s="92">
        <f t="shared" si="1"/>
        <v>5.8315714196582409</v>
      </c>
      <c r="R53" s="92">
        <f>LN(J53)</f>
        <v>1.6362167948709645</v>
      </c>
      <c r="S53" s="92"/>
      <c r="T53" s="37"/>
      <c r="U53" s="37"/>
      <c r="V53" s="37"/>
      <c r="W53" s="37"/>
      <c r="X53" s="37"/>
      <c r="Y53" s="37"/>
      <c r="Z53" s="37"/>
      <c r="AA53" s="37"/>
      <c r="AB53" s="37"/>
      <c r="AF53" s="229" t="s">
        <v>248</v>
      </c>
      <c r="AG53" s="230">
        <f>AVERAGE(J1685:J1696)</f>
        <v>1319939.3969206493</v>
      </c>
      <c r="AH53" s="230">
        <f>AVERAGE(J1181:J1192)</f>
        <v>2211.9648505273121</v>
      </c>
      <c r="AI53" s="230">
        <f>(AG53/AH53)</f>
        <v>596.72711191861299</v>
      </c>
    </row>
    <row r="54" spans="1:35" ht="15.75" customHeight="1" x14ac:dyDescent="0.3">
      <c r="A54" s="79" t="s">
        <v>45</v>
      </c>
      <c r="B54" s="61">
        <f>(D54/C$1)*100</f>
        <v>169.16373777580381</v>
      </c>
      <c r="C54" s="61">
        <f t="shared" si="2"/>
        <v>159.4407949632695</v>
      </c>
      <c r="D54" s="61">
        <f t="shared" si="0"/>
        <v>159.4407949632695</v>
      </c>
      <c r="E54" s="61">
        <f>(J54/H54)*$L$1</f>
        <v>2.1843388909967922</v>
      </c>
      <c r="F54" s="89">
        <v>1.37</v>
      </c>
      <c r="G54" s="93">
        <f t="shared" si="3"/>
        <v>0.73529411764705621</v>
      </c>
      <c r="H54" s="90">
        <f>H55/(1+(I55/100))</f>
        <v>30.934394856377185</v>
      </c>
      <c r="I54" s="93">
        <v>-1.1904761904761862</v>
      </c>
      <c r="J54" s="91">
        <v>5.4100241596665981</v>
      </c>
      <c r="K54" s="93">
        <f>((J54/J53)-1)*100</f>
        <v>5.3414469235970374</v>
      </c>
      <c r="L54" s="91">
        <f>(F54/L$1)*100</f>
        <v>10.968775020016015</v>
      </c>
      <c r="M54" s="92">
        <f>H54*L54</f>
        <v>339.31241755994193</v>
      </c>
      <c r="N54" s="92">
        <f>(D54/N$1)*100</f>
        <v>178.20321226880503</v>
      </c>
      <c r="O54" s="92"/>
      <c r="P54" s="91"/>
      <c r="Q54" s="92">
        <f t="shared" si="1"/>
        <v>5.8269212687035976</v>
      </c>
      <c r="R54" s="92">
        <f>LN(J54)</f>
        <v>1.6882535585908582</v>
      </c>
      <c r="S54" s="92"/>
      <c r="T54" s="37"/>
      <c r="U54" s="37"/>
      <c r="V54" s="37"/>
      <c r="W54" s="37"/>
      <c r="X54" s="37"/>
      <c r="Y54" s="37"/>
      <c r="Z54" s="37"/>
      <c r="AA54" s="37"/>
      <c r="AB54" s="37"/>
      <c r="AF54" s="229" t="s">
        <v>299</v>
      </c>
      <c r="AG54" s="230">
        <f>AVERAGE(M1685:M1696)</f>
        <v>152547412.17899626</v>
      </c>
      <c r="AH54" s="230">
        <f>AVERAGE(M1181:M1192)</f>
        <v>294985.00228329544</v>
      </c>
      <c r="AI54" s="230">
        <f>(AG54/AH54)</f>
        <v>517.13616284970976</v>
      </c>
    </row>
    <row r="55" spans="1:35" ht="15.75" customHeight="1" x14ac:dyDescent="0.3">
      <c r="A55" s="79" t="s">
        <v>46</v>
      </c>
      <c r="B55" s="61">
        <f>(D55/C$1)*100</f>
        <v>176.55693832897703</v>
      </c>
      <c r="C55" s="61">
        <f t="shared" si="2"/>
        <v>166.40906008332189</v>
      </c>
      <c r="D55" s="61">
        <f t="shared" si="0"/>
        <v>166.40906008332189</v>
      </c>
      <c r="E55" s="61">
        <f>(J55/H55)*$L$1</f>
        <v>2.2798041231415103</v>
      </c>
      <c r="F55" s="89">
        <v>1.37</v>
      </c>
      <c r="G55" s="93">
        <f t="shared" si="3"/>
        <v>0</v>
      </c>
      <c r="H55" s="90">
        <f>H56/(1+(I56/100))</f>
        <v>30.561691303890711</v>
      </c>
      <c r="I55" s="93">
        <v>-1.2048192771084376</v>
      </c>
      <c r="J55" s="91">
        <v>5.5784363366523682</v>
      </c>
      <c r="K55" s="93">
        <f>((J55/J54)-1)*100</f>
        <v>3.1129653401797075</v>
      </c>
      <c r="L55" s="91">
        <f>(F55/L$1)*100</f>
        <v>10.968775020016015</v>
      </c>
      <c r="M55" s="92">
        <f>H55*L55</f>
        <v>335.22431614355708</v>
      </c>
      <c r="N55" s="92">
        <f>(D55/N$1)*100</f>
        <v>185.99147767867129</v>
      </c>
      <c r="O55" s="92"/>
      <c r="P55" s="91"/>
      <c r="Q55" s="92">
        <f t="shared" si="1"/>
        <v>5.8147999081712527</v>
      </c>
      <c r="R55" s="92">
        <f>LN(J55)</f>
        <v>1.718908510716078</v>
      </c>
      <c r="S55" s="92"/>
      <c r="T55" s="37"/>
      <c r="U55" s="37"/>
      <c r="V55" s="37"/>
      <c r="W55" s="37"/>
      <c r="X55" s="37"/>
      <c r="Y55" s="37"/>
      <c r="Z55" s="37"/>
      <c r="AA55" s="37"/>
      <c r="AB55" s="37"/>
      <c r="AF55" s="232" t="s">
        <v>314</v>
      </c>
      <c r="AG55" s="233"/>
      <c r="AH55" s="233"/>
      <c r="AI55" s="234">
        <f>(((1+(AI53/100))/(1+(AI54/100)))-1)*100</f>
        <v>12.896821456934425</v>
      </c>
    </row>
    <row r="56" spans="1:35" ht="15.75" customHeight="1" x14ac:dyDescent="0.3">
      <c r="A56" s="79" t="s">
        <v>47</v>
      </c>
      <c r="B56" s="61">
        <f>(D56/C$1)*100</f>
        <v>177.27129880151875</v>
      </c>
      <c r="C56" s="61">
        <f t="shared" si="2"/>
        <v>167.08236160248873</v>
      </c>
      <c r="D56" s="61">
        <f t="shared" si="0"/>
        <v>167.08236160248873</v>
      </c>
      <c r="E56" s="61">
        <f>(J56/H56)*$L$1</f>
        <v>2.2890283539540959</v>
      </c>
      <c r="F56" s="89">
        <v>1.37</v>
      </c>
      <c r="G56" s="93">
        <f t="shared" si="3"/>
        <v>0</v>
      </c>
      <c r="H56" s="90">
        <f>H57/(1+(I57/100))</f>
        <v>30.561691303890711</v>
      </c>
      <c r="I56" s="93">
        <v>0</v>
      </c>
      <c r="J56" s="91">
        <v>5.6010070407844808</v>
      </c>
      <c r="K56" s="93">
        <f>((J56/J55)-1)*100</f>
        <v>0.4046062869592193</v>
      </c>
      <c r="L56" s="91">
        <f>(F56/L$1)*100</f>
        <v>10.968775020016015</v>
      </c>
      <c r="M56" s="92">
        <f>H56*L56</f>
        <v>335.22431614355708</v>
      </c>
      <c r="N56" s="92">
        <f>(D56/N$1)*100</f>
        <v>186.74401089056752</v>
      </c>
      <c r="O56" s="92"/>
      <c r="P56" s="91"/>
      <c r="Q56" s="92">
        <f t="shared" si="1"/>
        <v>5.8147999081712527</v>
      </c>
      <c r="R56" s="92">
        <f>LN(J56)</f>
        <v>1.7229464102853733</v>
      </c>
      <c r="S56" s="92"/>
      <c r="T56" s="37"/>
      <c r="U56" s="37"/>
      <c r="V56" s="37"/>
      <c r="W56" s="37"/>
      <c r="X56" s="37"/>
      <c r="Y56" s="37"/>
      <c r="Z56" s="37"/>
      <c r="AA56" s="37"/>
      <c r="AB56" s="37"/>
      <c r="AF56" s="235" t="s">
        <v>312</v>
      </c>
      <c r="AG56" s="236"/>
      <c r="AH56" s="235"/>
      <c r="AI56" s="235"/>
    </row>
    <row r="57" spans="1:35" ht="15.75" customHeight="1" x14ac:dyDescent="0.3">
      <c r="A57" s="79" t="s">
        <v>48</v>
      </c>
      <c r="B57" s="61">
        <f>(D57/C$1)*100</f>
        <v>173.72376637794119</v>
      </c>
      <c r="C57" s="61">
        <f t="shared" si="2"/>
        <v>163.73872899416452</v>
      </c>
      <c r="D57" s="61">
        <f t="shared" si="0"/>
        <v>163.73872899416452</v>
      </c>
      <c r="E57" s="61">
        <f>(J57/H57)*$L$1</f>
        <v>2.2432205872200539</v>
      </c>
      <c r="F57" s="89">
        <v>1.37</v>
      </c>
      <c r="G57" s="93">
        <f t="shared" si="3"/>
        <v>0</v>
      </c>
      <c r="H57" s="90">
        <f>H58/(1+(I58/100))</f>
        <v>29.816284198917767</v>
      </c>
      <c r="I57" s="93">
        <v>-2.4390243902439046</v>
      </c>
      <c r="J57" s="91">
        <v>5.3550442393447817</v>
      </c>
      <c r="K57" s="93">
        <f>((J57/J56)-1)*100</f>
        <v>-4.3914031824757283</v>
      </c>
      <c r="L57" s="91">
        <f>(F57/L$1)*100</f>
        <v>10.968775020016015</v>
      </c>
      <c r="M57" s="92">
        <f>H57*L57</f>
        <v>327.04811331078741</v>
      </c>
      <c r="N57" s="92">
        <f>(D57/N$1)*100</f>
        <v>183.00691166456727</v>
      </c>
      <c r="O57" s="92"/>
      <c r="P57" s="91"/>
      <c r="Q57" s="92">
        <f t="shared" si="1"/>
        <v>5.7901072955808814</v>
      </c>
      <c r="R57" s="92">
        <f>LN(J57)</f>
        <v>1.6780389651811398</v>
      </c>
      <c r="S57" s="92"/>
      <c r="T57" s="37"/>
      <c r="U57" s="37"/>
      <c r="V57" s="37"/>
      <c r="W57" s="37"/>
      <c r="X57" s="37"/>
      <c r="Y57" s="37"/>
      <c r="Z57" s="37"/>
      <c r="AA57" s="37"/>
      <c r="AB57" s="37"/>
      <c r="AF57" s="237" t="s">
        <v>249</v>
      </c>
      <c r="AG57" s="236"/>
      <c r="AH57" s="237"/>
      <c r="AI57" s="237"/>
    </row>
    <row r="58" spans="1:35" ht="15.75" customHeight="1" x14ac:dyDescent="0.3">
      <c r="A58" s="79" t="s">
        <v>49</v>
      </c>
      <c r="B58" s="61">
        <f>(D58/C$1)*100</f>
        <v>166.83339328157189</v>
      </c>
      <c r="C58" s="61">
        <f t="shared" si="2"/>
        <v>157.24439055896957</v>
      </c>
      <c r="D58" s="61">
        <f t="shared" si="0"/>
        <v>157.24439055896957</v>
      </c>
      <c r="E58" s="61">
        <f>(J58/H58)*$L$1</f>
        <v>2.1542481506578834</v>
      </c>
      <c r="F58" s="89">
        <v>1.37</v>
      </c>
      <c r="G58" s="93">
        <f t="shared" si="3"/>
        <v>0</v>
      </c>
      <c r="H58" s="90">
        <f>H59/(1+(I59/100))</f>
        <v>29.816284198917767</v>
      </c>
      <c r="I58" s="93">
        <v>0</v>
      </c>
      <c r="J58" s="91">
        <v>5.1426481261015597</v>
      </c>
      <c r="K58" s="93">
        <f>((J58/J57)-1)*100</f>
        <v>-3.9662812060953123</v>
      </c>
      <c r="L58" s="91">
        <f>(F58/L$1)*100</f>
        <v>10.968775020016015</v>
      </c>
      <c r="M58" s="92">
        <f>H58*L58</f>
        <v>327.04811331078741</v>
      </c>
      <c r="N58" s="92">
        <f>(D58/N$1)*100</f>
        <v>175.74834292136001</v>
      </c>
      <c r="O58" s="92"/>
      <c r="P58" s="91"/>
      <c r="Q58" s="92">
        <f t="shared" si="1"/>
        <v>5.7901072955808814</v>
      </c>
      <c r="R58" s="92">
        <f>LN(J58)</f>
        <v>1.6375681464279632</v>
      </c>
      <c r="S58" s="92"/>
      <c r="T58" s="37"/>
      <c r="U58" s="37"/>
      <c r="V58" s="37"/>
      <c r="W58" s="37"/>
      <c r="X58" s="37"/>
      <c r="Y58" s="37"/>
      <c r="Z58" s="37"/>
      <c r="AA58" s="37"/>
      <c r="AB58" s="37"/>
      <c r="AF58" s="236" t="s">
        <v>311</v>
      </c>
      <c r="AG58" s="236"/>
      <c r="AH58" s="236"/>
      <c r="AI58" s="236"/>
    </row>
    <row r="59" spans="1:35" ht="15.75" customHeight="1" x14ac:dyDescent="0.3">
      <c r="A59" s="79" t="s">
        <v>50</v>
      </c>
      <c r="B59" s="61">
        <f>(D59/C$1)*100</f>
        <v>166.83339328157189</v>
      </c>
      <c r="C59" s="61">
        <f t="shared" si="2"/>
        <v>157.24439055896957</v>
      </c>
      <c r="D59" s="61">
        <f t="shared" si="0"/>
        <v>157.24439055896957</v>
      </c>
      <c r="E59" s="61">
        <f>(J59/H59)*$L$1</f>
        <v>2.1542481506578834</v>
      </c>
      <c r="F59" s="89">
        <v>1.37</v>
      </c>
      <c r="G59" s="93">
        <f t="shared" si="3"/>
        <v>0</v>
      </c>
      <c r="H59" s="90">
        <f>H60/(1+(I60/100))</f>
        <v>29.816284198917767</v>
      </c>
      <c r="I59" s="93">
        <v>0</v>
      </c>
      <c r="J59" s="91">
        <v>5.1426481261015597</v>
      </c>
      <c r="K59" s="93">
        <f>((J59/J58)-1)*100</f>
        <v>0</v>
      </c>
      <c r="L59" s="91">
        <f>(F59/L$1)*100</f>
        <v>10.968775020016015</v>
      </c>
      <c r="M59" s="92">
        <f>H59*L59</f>
        <v>327.04811331078741</v>
      </c>
      <c r="N59" s="92">
        <f>(D59/N$1)*100</f>
        <v>175.74834292136001</v>
      </c>
      <c r="O59" s="92"/>
      <c r="P59" s="91"/>
      <c r="Q59" s="92">
        <f t="shared" si="1"/>
        <v>5.7901072955808814</v>
      </c>
      <c r="R59" s="92">
        <f>LN(J59)</f>
        <v>1.6375681464279632</v>
      </c>
      <c r="S59" s="92"/>
      <c r="T59" s="37"/>
      <c r="U59" s="37"/>
      <c r="V59" s="37"/>
      <c r="W59" s="37"/>
      <c r="X59" s="37"/>
      <c r="Y59" s="37"/>
      <c r="Z59" s="37"/>
      <c r="AA59" s="37"/>
      <c r="AB59" s="37"/>
    </row>
    <row r="60" spans="1:35" ht="15.75" customHeight="1" x14ac:dyDescent="0.3">
      <c r="A60" s="79" t="s">
        <v>51</v>
      </c>
      <c r="B60" s="61">
        <f>(D60/C$1)*100</f>
        <v>166.7395189887059</v>
      </c>
      <c r="C60" s="61">
        <f t="shared" si="2"/>
        <v>157.15591183369449</v>
      </c>
      <c r="D60" s="61">
        <f t="shared" si="0"/>
        <v>157.15591183369449</v>
      </c>
      <c r="E60" s="61">
        <f>(J60/H60)*$L$1</f>
        <v>2.1530359921216147</v>
      </c>
      <c r="F60" s="89">
        <v>1.37</v>
      </c>
      <c r="G60" s="93">
        <f t="shared" si="3"/>
        <v>0</v>
      </c>
      <c r="H60" s="90">
        <f>H61/(1+(I61/100))</f>
        <v>29.816284198917767</v>
      </c>
      <c r="I60" s="93">
        <v>0</v>
      </c>
      <c r="J60" s="91">
        <v>5.1397544460846225</v>
      </c>
      <c r="K60" s="93">
        <f>((J60/J59)-1)*100</f>
        <v>-5.6268287193328437E-2</v>
      </c>
      <c r="L60" s="91">
        <f>(F60/L$1)*100</f>
        <v>10.968775020016015</v>
      </c>
      <c r="M60" s="92">
        <f>H60*L60</f>
        <v>327.04811331078741</v>
      </c>
      <c r="N60" s="92">
        <f>(D60/N$1)*100</f>
        <v>175.64945233902753</v>
      </c>
      <c r="O60" s="92"/>
      <c r="P60" s="91"/>
      <c r="Q60" s="92">
        <f t="shared" si="1"/>
        <v>5.7901072955808814</v>
      </c>
      <c r="R60" s="92">
        <f>LN(J60)</f>
        <v>1.6370053051906137</v>
      </c>
      <c r="S60" s="92"/>
      <c r="T60" s="37"/>
      <c r="U60" s="37"/>
      <c r="V60" s="37"/>
      <c r="W60" s="37"/>
      <c r="X60" s="37"/>
      <c r="Y60" s="37"/>
      <c r="Z60" s="37"/>
      <c r="AA60" s="37"/>
      <c r="AB60" s="37"/>
    </row>
    <row r="61" spans="1:35" ht="15.75" customHeight="1" x14ac:dyDescent="0.3">
      <c r="A61" s="79" t="s">
        <v>52</v>
      </c>
      <c r="B61" s="61">
        <f>(D61/C$1)*100</f>
        <v>165.27547542369803</v>
      </c>
      <c r="C61" s="61">
        <f t="shared" si="2"/>
        <v>155.77601639667665</v>
      </c>
      <c r="D61" s="61">
        <f t="shared" si="0"/>
        <v>155.77601639667665</v>
      </c>
      <c r="E61" s="61">
        <f>(J61/H61)*$L$1</f>
        <v>2.1185538229948024</v>
      </c>
      <c r="F61" s="89">
        <v>1.36</v>
      </c>
      <c r="G61" s="93">
        <f t="shared" si="3"/>
        <v>-0.72992700729926918</v>
      </c>
      <c r="H61" s="90">
        <f>H62/(1+(I62/100))</f>
        <v>30.188987751404238</v>
      </c>
      <c r="I61" s="93">
        <v>1.2499999999999956</v>
      </c>
      <c r="J61" s="91">
        <v>5.1206561579728342</v>
      </c>
      <c r="K61" s="93">
        <f>((J61/J60)-1)*100</f>
        <v>-0.37157977705213341</v>
      </c>
      <c r="L61" s="91">
        <f>(F61/L$1)*100</f>
        <v>10.888710968775021</v>
      </c>
      <c r="M61" s="92">
        <f>H61*L61</f>
        <v>328.71916206493006</v>
      </c>
      <c r="N61" s="92">
        <f>(D61/N$1)*100</f>
        <v>174.10717578723103</v>
      </c>
      <c r="O61" s="92"/>
      <c r="P61" s="91"/>
      <c r="Q61" s="92">
        <f t="shared" si="1"/>
        <v>5.7952037754873658</v>
      </c>
      <c r="R61" s="92">
        <f>LN(J61)</f>
        <v>1.6332825866942258</v>
      </c>
      <c r="S61" s="92"/>
      <c r="T61" s="37"/>
      <c r="U61" s="37"/>
      <c r="V61" s="37"/>
      <c r="W61" s="37"/>
      <c r="X61" s="37"/>
      <c r="Y61" s="37"/>
      <c r="Z61" s="37"/>
      <c r="AA61" s="37"/>
      <c r="AB61" s="37"/>
      <c r="AF61" s="228" t="s">
        <v>341</v>
      </c>
      <c r="AG61" s="228"/>
      <c r="AH61" s="228"/>
      <c r="AI61" s="228"/>
    </row>
    <row r="62" spans="1:35" ht="15.75" customHeight="1" x14ac:dyDescent="0.3">
      <c r="A62" s="79" t="s">
        <v>53</v>
      </c>
      <c r="B62" s="61">
        <f>(D62/C$1)*100</f>
        <v>165.22012900503086</v>
      </c>
      <c r="C62" s="61">
        <f t="shared" si="2"/>
        <v>155.72385109750149</v>
      </c>
      <c r="D62" s="61">
        <f t="shared" si="0"/>
        <v>155.72385109750149</v>
      </c>
      <c r="E62" s="61">
        <f>(J62/H62)*$L$1</f>
        <v>2.1022719898162703</v>
      </c>
      <c r="F62" s="89">
        <v>1.35</v>
      </c>
      <c r="G62" s="93">
        <f t="shared" si="3"/>
        <v>-0.73529411764705621</v>
      </c>
      <c r="H62" s="90">
        <f>H63/(1+(I63/100))</f>
        <v>30.188987751404238</v>
      </c>
      <c r="I62" s="93">
        <v>0</v>
      </c>
      <c r="J62" s="91">
        <v>5.0813021097424818</v>
      </c>
      <c r="K62" s="93">
        <f>((J62/J61)-1)*100</f>
        <v>-0.76853526220616031</v>
      </c>
      <c r="L62" s="91">
        <f>(F62/L$1)*100</f>
        <v>10.808646917534027</v>
      </c>
      <c r="M62" s="92">
        <f>H62*L62</f>
        <v>326.3021094026879</v>
      </c>
      <c r="N62" s="92">
        <f>(D62/N$1)*100</f>
        <v>174.04887186392133</v>
      </c>
      <c r="O62" s="92"/>
      <c r="P62" s="91"/>
      <c r="Q62" s="92">
        <f t="shared" si="1"/>
        <v>5.787823668189743</v>
      </c>
      <c r="R62" s="92">
        <f>LN(J62)</f>
        <v>1.6255675495612718</v>
      </c>
      <c r="S62" s="92"/>
      <c r="T62" s="37"/>
      <c r="U62" s="37"/>
      <c r="V62" s="37"/>
      <c r="W62" s="37"/>
      <c r="X62" s="37"/>
      <c r="Y62" s="37"/>
      <c r="Z62" s="37"/>
      <c r="AA62" s="37"/>
      <c r="AB62" s="37"/>
      <c r="AC62" s="94"/>
      <c r="AD62" s="94"/>
      <c r="AF62" s="304"/>
      <c r="AG62" s="303" t="s">
        <v>307</v>
      </c>
      <c r="AH62" s="303" t="s">
        <v>342</v>
      </c>
      <c r="AI62" s="303" t="s">
        <v>343</v>
      </c>
    </row>
    <row r="63" spans="1:35" ht="15.75" customHeight="1" x14ac:dyDescent="0.3">
      <c r="A63" s="79" t="s">
        <v>54</v>
      </c>
      <c r="B63" s="61">
        <f>(D63/C$1)*100</f>
        <v>165.58103721869739</v>
      </c>
      <c r="C63" s="61">
        <f t="shared" si="2"/>
        <v>156.06401556331645</v>
      </c>
      <c r="D63" s="61">
        <f t="shared" si="0"/>
        <v>156.06401556331645</v>
      </c>
      <c r="E63" s="61">
        <f>(J63/H63)*$L$1</f>
        <v>2.0912578085484403</v>
      </c>
      <c r="F63" s="89">
        <v>1.34</v>
      </c>
      <c r="G63" s="93">
        <f t="shared" si="3"/>
        <v>-0.74074074074074181</v>
      </c>
      <c r="H63" s="90">
        <f>H64/(1+(I64/100))</f>
        <v>30.188987751404238</v>
      </c>
      <c r="I63" s="93">
        <v>0</v>
      </c>
      <c r="J63" s="91">
        <v>5.054680253586656</v>
      </c>
      <c r="K63" s="93">
        <f>((J63/J62)-1)*100</f>
        <v>-0.52391799544417861</v>
      </c>
      <c r="L63" s="91">
        <f>(F63/L$1)*100</f>
        <v>10.728582866293035</v>
      </c>
      <c r="M63" s="92">
        <f>H63*L63</f>
        <v>323.8850567404458</v>
      </c>
      <c r="N63" s="92">
        <f>(D63/N$1)*100</f>
        <v>174.42906565636883</v>
      </c>
      <c r="O63" s="92"/>
      <c r="P63" s="91"/>
      <c r="Q63" s="92">
        <f t="shared" si="1"/>
        <v>5.7803886897022245</v>
      </c>
      <c r="R63" s="92">
        <f>LN(J63)</f>
        <v>1.6203145969776158</v>
      </c>
      <c r="S63" s="92"/>
      <c r="T63" s="37"/>
      <c r="U63" s="37"/>
      <c r="V63" s="37"/>
      <c r="W63" s="37"/>
      <c r="X63" s="37"/>
      <c r="Y63" s="37"/>
      <c r="Z63" s="37"/>
      <c r="AA63" s="37"/>
      <c r="AB63" s="37"/>
      <c r="AC63" s="17"/>
      <c r="AD63" s="3"/>
      <c r="AF63" s="305"/>
      <c r="AG63" s="300"/>
      <c r="AH63" s="300"/>
      <c r="AI63" s="300"/>
    </row>
    <row r="64" spans="1:35" ht="15.75" customHeight="1" x14ac:dyDescent="0.3">
      <c r="A64" s="79" t="s">
        <v>55</v>
      </c>
      <c r="B64" s="61">
        <f>(D64/C$1)*100</f>
        <v>164.6331685767297</v>
      </c>
      <c r="C64" s="61">
        <f t="shared" si="2"/>
        <v>155.17062711149364</v>
      </c>
      <c r="D64" s="61">
        <f t="shared" si="0"/>
        <v>155.17062711149364</v>
      </c>
      <c r="E64" s="61">
        <f>(J64/H64)*$L$1</f>
        <v>2.048252277871716</v>
      </c>
      <c r="F64" s="89">
        <v>1.32</v>
      </c>
      <c r="G64" s="93">
        <f t="shared" si="3"/>
        <v>-1.4925373134328401</v>
      </c>
      <c r="H64" s="90">
        <f>H65/(1+(I65/100))</f>
        <v>30.561691303890711</v>
      </c>
      <c r="I64" s="93">
        <v>1.2345679012345734</v>
      </c>
      <c r="J64" s="91">
        <v>5.0118537893359782</v>
      </c>
      <c r="K64" s="93">
        <f>((J64/J63)-1)*100</f>
        <v>-0.84726356766660071</v>
      </c>
      <c r="L64" s="91">
        <f>(F64/L$1)*100</f>
        <v>10.568454763811049</v>
      </c>
      <c r="M64" s="92">
        <f>H64*L64</f>
        <v>322.98985205072648</v>
      </c>
      <c r="N64" s="92">
        <f>(D64/N$1)*100</f>
        <v>173.43054647590841</v>
      </c>
      <c r="O64" s="92"/>
      <c r="P64" s="91"/>
      <c r="Q64" s="92">
        <f t="shared" si="1"/>
        <v>5.7776209049294991</v>
      </c>
      <c r="R64" s="92">
        <f>LN(J64)</f>
        <v>1.6118058644885902</v>
      </c>
      <c r="S64" s="92"/>
      <c r="T64" s="37"/>
      <c r="U64" s="37"/>
      <c r="V64" s="37"/>
      <c r="W64" s="37"/>
      <c r="X64" s="37"/>
      <c r="Y64" s="37"/>
      <c r="Z64" s="37"/>
      <c r="AA64" s="37"/>
      <c r="AB64" s="37"/>
      <c r="AC64" s="85"/>
      <c r="AD64" s="86"/>
      <c r="AF64" s="229" t="s">
        <v>248</v>
      </c>
      <c r="AG64" s="230">
        <f>AVERAGE(J569:J580)</f>
        <v>10.381964969186967</v>
      </c>
      <c r="AH64" s="230">
        <f>AVERAGE(J425:J437)</f>
        <v>19.788497573059235</v>
      </c>
      <c r="AI64" s="240">
        <f>(AG64/AH64)</f>
        <v>0.52464644831456753</v>
      </c>
    </row>
    <row r="65" spans="1:35" ht="15.75" customHeight="1" x14ac:dyDescent="0.3">
      <c r="A65" s="79" t="s">
        <v>56</v>
      </c>
      <c r="B65" s="61">
        <f>(D65/C$1)*100</f>
        <v>172.90383534055678</v>
      </c>
      <c r="C65" s="61">
        <f t="shared" si="2"/>
        <v>162.96592473874611</v>
      </c>
      <c r="D65" s="61">
        <f t="shared" si="0"/>
        <v>162.96592473874611</v>
      </c>
      <c r="E65" s="61">
        <f>(J65/H65)*$L$1</f>
        <v>2.1348536140775742</v>
      </c>
      <c r="F65" s="89">
        <v>1.31</v>
      </c>
      <c r="G65" s="93">
        <f t="shared" si="3"/>
        <v>-0.7575757575757569</v>
      </c>
      <c r="H65" s="90">
        <f>H66/(1+(I66/100))</f>
        <v>29.816284198917767</v>
      </c>
      <c r="I65" s="93">
        <v>-2.4390243902439046</v>
      </c>
      <c r="J65" s="91">
        <v>5.0963492458305577</v>
      </c>
      <c r="K65" s="93">
        <f>((J65/J64)-1)*100</f>
        <v>1.6859122401847726</v>
      </c>
      <c r="L65" s="91">
        <f>(F65/L$1)*100</f>
        <v>10.488390712570055</v>
      </c>
      <c r="M65" s="92">
        <f>H65*L65</f>
        <v>312.72483827527839</v>
      </c>
      <c r="N65" s="92">
        <f>(D65/N$1)*100</f>
        <v>182.1431665935377</v>
      </c>
      <c r="O65" s="92"/>
      <c r="P65" s="91"/>
      <c r="Q65" s="92">
        <f t="shared" si="1"/>
        <v>5.7453236929539075</v>
      </c>
      <c r="R65" s="92">
        <f>LN(J65)</f>
        <v>1.6285244492478086</v>
      </c>
      <c r="S65" s="92"/>
      <c r="T65" s="37"/>
      <c r="U65" s="37"/>
      <c r="V65" s="37"/>
      <c r="W65" s="37"/>
      <c r="X65" s="37"/>
      <c r="Y65" s="37"/>
      <c r="Z65" s="37"/>
      <c r="AA65" s="37"/>
      <c r="AB65" s="37"/>
      <c r="AC65" s="85"/>
      <c r="AD65" s="86"/>
      <c r="AF65" s="229" t="s">
        <v>299</v>
      </c>
      <c r="AG65" s="230">
        <f>AVERAGE(M569:M580)</f>
        <v>895.04222184411913</v>
      </c>
      <c r="AH65" s="230">
        <f>AVERAGE(M425:M437)</f>
        <v>1326.0874031635135</v>
      </c>
      <c r="AI65" s="240">
        <f>(AG65/AH65)</f>
        <v>0.67494964487929443</v>
      </c>
    </row>
    <row r="66" spans="1:35" ht="15.75" customHeight="1" x14ac:dyDescent="0.3">
      <c r="A66" s="79" t="s">
        <v>57</v>
      </c>
      <c r="B66" s="61">
        <f>(D66/C$1)*100</f>
        <v>168.83936082032338</v>
      </c>
      <c r="C66" s="61">
        <f t="shared" si="2"/>
        <v>159.13506206608022</v>
      </c>
      <c r="D66" s="61">
        <f t="shared" si="0"/>
        <v>159.13506206608022</v>
      </c>
      <c r="E66" s="61">
        <f>(J66/H66)*$L$1</f>
        <v>2.1324098316854752</v>
      </c>
      <c r="F66" s="89">
        <v>1.34</v>
      </c>
      <c r="G66" s="93">
        <f t="shared" si="3"/>
        <v>2.2900763358778553</v>
      </c>
      <c r="H66" s="90">
        <f>H67/(1+(I67/100))</f>
        <v>29.870792945168073</v>
      </c>
      <c r="I66" s="93">
        <v>0.18281535648994041</v>
      </c>
      <c r="J66" s="91">
        <v>5.0998216618508829</v>
      </c>
      <c r="K66" s="93">
        <f>((J66/J65)-1)*100</f>
        <v>6.813536225300787E-2</v>
      </c>
      <c r="L66" s="91">
        <f>(F66/L$1)*100</f>
        <v>10.728582866293035</v>
      </c>
      <c r="M66" s="92">
        <f>H66*L66</f>
        <v>320.47127739411707</v>
      </c>
      <c r="N66" s="92">
        <f>(D66/N$1)*100</f>
        <v>177.86150182771041</v>
      </c>
      <c r="O66" s="92"/>
      <c r="P66" s="91"/>
      <c r="Q66" s="92">
        <f t="shared" si="1"/>
        <v>5.7697926542297022</v>
      </c>
      <c r="R66" s="92">
        <f>LN(J66)</f>
        <v>1.6292055708543434</v>
      </c>
      <c r="S66" s="92"/>
      <c r="T66" s="37"/>
      <c r="U66" s="37"/>
      <c r="V66" s="37"/>
      <c r="W66" s="37"/>
      <c r="X66" s="37"/>
      <c r="Y66" s="37"/>
      <c r="Z66" s="37"/>
      <c r="AA66" s="37"/>
      <c r="AB66" s="37"/>
      <c r="AC66" s="192"/>
      <c r="AD66" s="192"/>
      <c r="AF66" s="232" t="s">
        <v>314</v>
      </c>
      <c r="AG66" s="233"/>
      <c r="AH66" s="233"/>
      <c r="AI66" s="234">
        <f>(((1+(AI64/100))/(1+(AI65/100)))-1)*100</f>
        <v>-0.14929552693585535</v>
      </c>
    </row>
    <row r="67" spans="1:35" ht="15.75" customHeight="1" x14ac:dyDescent="0.3">
      <c r="A67" s="79" t="s">
        <v>58</v>
      </c>
      <c r="B67" s="61">
        <f>(D67/C$1)*100</f>
        <v>168.89356666471656</v>
      </c>
      <c r="C67" s="61">
        <f t="shared" si="2"/>
        <v>159.18615234722049</v>
      </c>
      <c r="D67" s="61">
        <f t="shared" si="0"/>
        <v>159.18615234722049</v>
      </c>
      <c r="E67" s="61">
        <f>(J67/H67)*$L$1</f>
        <v>2.1330944414527546</v>
      </c>
      <c r="F67" s="89">
        <v>1.34</v>
      </c>
      <c r="G67" s="93">
        <f t="shared" si="3"/>
        <v>0</v>
      </c>
      <c r="H67" s="90">
        <f>H68/(1+(I68/100))</f>
        <v>29.979810437668693</v>
      </c>
      <c r="I67" s="93">
        <v>0.36496350364965124</v>
      </c>
      <c r="J67" s="91">
        <v>5.1200774219694454</v>
      </c>
      <c r="K67" s="93">
        <f>((J67/J66)-1)*100</f>
        <v>0.39718565592372634</v>
      </c>
      <c r="L67" s="91">
        <f>(F67/L$1)*100</f>
        <v>10.728582866293035</v>
      </c>
      <c r="M67" s="92">
        <f>H67*L67</f>
        <v>321.64088059628546</v>
      </c>
      <c r="N67" s="92">
        <f>(D67/N$1)*100</f>
        <v>177.91860422874277</v>
      </c>
      <c r="O67" s="92"/>
      <c r="P67" s="91"/>
      <c r="Q67" s="92">
        <f t="shared" si="1"/>
        <v>5.7734356455082034</v>
      </c>
      <c r="R67" s="92">
        <f>LN(J67)</f>
        <v>1.6331695604154952</v>
      </c>
      <c r="S67" s="92"/>
      <c r="T67" s="37"/>
      <c r="U67" s="37"/>
      <c r="V67" s="37"/>
      <c r="W67" s="37"/>
      <c r="X67" s="37"/>
      <c r="Y67" s="37"/>
      <c r="Z67" s="37"/>
      <c r="AA67" s="37"/>
      <c r="AB67" s="37"/>
      <c r="AC67" s="87"/>
      <c r="AD67" s="17"/>
      <c r="AF67" s="235" t="s">
        <v>344</v>
      </c>
      <c r="AG67" s="236"/>
      <c r="AH67" s="235"/>
      <c r="AI67" s="235"/>
    </row>
    <row r="68" spans="1:35" ht="15.75" customHeight="1" x14ac:dyDescent="0.3">
      <c r="A68" s="79" t="s">
        <v>59</v>
      </c>
      <c r="B68" s="61">
        <f>(D68/C$1)*100</f>
        <v>174.31511213118549</v>
      </c>
      <c r="C68" s="61">
        <f t="shared" si="2"/>
        <v>164.29608625190249</v>
      </c>
      <c r="D68" s="61">
        <f t="shared" si="0"/>
        <v>164.29608625190249</v>
      </c>
      <c r="E68" s="61">
        <f>(J68/H68)*$L$1</f>
        <v>2.1029899040243518</v>
      </c>
      <c r="F68" s="89">
        <v>1.28</v>
      </c>
      <c r="G68" s="93">
        <f t="shared" si="3"/>
        <v>-4.4776119402985088</v>
      </c>
      <c r="H68" s="90">
        <f>H69/(1+(I69/100))</f>
        <v>30.034319183919003</v>
      </c>
      <c r="I68" s="93">
        <v>0.18181818181819409</v>
      </c>
      <c r="J68" s="91">
        <v>5.0569951976002052</v>
      </c>
      <c r="K68" s="93">
        <f>((J68/J67)-1)*100</f>
        <v>-1.2320560642025469</v>
      </c>
      <c r="L68" s="91">
        <f>(F68/L$1)*100</f>
        <v>10.248198558847079</v>
      </c>
      <c r="M68" s="92">
        <f>H68*L68</f>
        <v>307.79766657659189</v>
      </c>
      <c r="N68" s="92">
        <f>(D68/N$1)*100</f>
        <v>183.62985671280993</v>
      </c>
      <c r="O68" s="92"/>
      <c r="P68" s="91"/>
      <c r="Q68" s="92">
        <f t="shared" si="1"/>
        <v>5.729442640403307</v>
      </c>
      <c r="R68" s="92">
        <f>LN(J68)</f>
        <v>1.6207724724434907</v>
      </c>
      <c r="S68" s="92"/>
      <c r="T68" s="37"/>
      <c r="U68" s="37"/>
      <c r="V68" s="37"/>
      <c r="W68" s="37"/>
      <c r="X68" s="37"/>
      <c r="Y68" s="37"/>
      <c r="Z68" s="37"/>
      <c r="AA68" s="37"/>
      <c r="AB68" s="37"/>
      <c r="AC68" s="17"/>
      <c r="AD68" s="17"/>
      <c r="AF68" s="237" t="s">
        <v>249</v>
      </c>
      <c r="AG68" s="236"/>
      <c r="AH68" s="237"/>
      <c r="AI68" s="237"/>
    </row>
    <row r="69" spans="1:35" ht="15.75" customHeight="1" x14ac:dyDescent="0.3">
      <c r="A69" s="79" t="s">
        <v>60</v>
      </c>
      <c r="B69" s="61">
        <f>(D69/C$1)*100</f>
        <v>178.43202707929814</v>
      </c>
      <c r="C69" s="61">
        <f t="shared" si="2"/>
        <v>168.17637525919076</v>
      </c>
      <c r="D69" s="61">
        <f t="shared" si="0"/>
        <v>168.17637525919076</v>
      </c>
      <c r="E69" s="61">
        <f>(J69/H69)*$L$1</f>
        <v>2.1022046907398844</v>
      </c>
      <c r="F69" s="89">
        <v>1.25</v>
      </c>
      <c r="G69" s="93">
        <f t="shared" si="3"/>
        <v>-2.34375</v>
      </c>
      <c r="H69" s="90">
        <f>H70/(1+(I70/100))</f>
        <v>30.306862915170534</v>
      </c>
      <c r="I69" s="93">
        <v>0.90744101633393193</v>
      </c>
      <c r="J69" s="91">
        <v>5.100979133857658</v>
      </c>
      <c r="K69" s="93">
        <f>((J69/J68)-1)*100</f>
        <v>0.86976424811171515</v>
      </c>
      <c r="L69" s="91">
        <f>(F69/L$1)*100</f>
        <v>10.0080064051241</v>
      </c>
      <c r="M69" s="92">
        <f>H69*L69</f>
        <v>303.31127817424476</v>
      </c>
      <c r="N69" s="92">
        <f>(D69/N$1)*100</f>
        <v>187.96676412593087</v>
      </c>
      <c r="O69" s="92"/>
      <c r="P69" s="91"/>
      <c r="Q69" s="92">
        <f t="shared" si="1"/>
        <v>5.714759598883659</v>
      </c>
      <c r="R69" s="92">
        <f>LN(J69)</f>
        <v>1.629432508334042</v>
      </c>
      <c r="S69" s="92"/>
      <c r="T69" s="37"/>
      <c r="U69" s="37"/>
      <c r="V69" s="37"/>
      <c r="W69" s="37"/>
      <c r="X69" s="37"/>
      <c r="Y69" s="37"/>
      <c r="Z69" s="37"/>
      <c r="AA69" s="37"/>
      <c r="AB69" s="37"/>
      <c r="AC69" s="17"/>
      <c r="AD69" s="17"/>
      <c r="AF69" s="236" t="s">
        <v>311</v>
      </c>
      <c r="AG69" s="236"/>
      <c r="AH69" s="236"/>
      <c r="AI69" s="236"/>
    </row>
    <row r="70" spans="1:35" ht="15.75" customHeight="1" x14ac:dyDescent="0.3">
      <c r="A70" s="79" t="s">
        <v>61</v>
      </c>
      <c r="B70" s="61">
        <f>(D70/C$1)*100</f>
        <v>171.06541067227684</v>
      </c>
      <c r="C70" s="61">
        <f t="shared" si="2"/>
        <v>161.2331663211051</v>
      </c>
      <c r="D70" s="61">
        <f t="shared" si="0"/>
        <v>161.2331663211051</v>
      </c>
      <c r="E70" s="61">
        <f>(J70/H70)*$L$1</f>
        <v>1.9831679457495928</v>
      </c>
      <c r="F70" s="89">
        <v>1.23</v>
      </c>
      <c r="G70" s="93">
        <f t="shared" si="3"/>
        <v>-1.6000000000000014</v>
      </c>
      <c r="H70" s="90">
        <f>H71/(1+(I71/100))</f>
        <v>30.197845422669918</v>
      </c>
      <c r="I70" s="93">
        <v>-0.3597122302158362</v>
      </c>
      <c r="J70" s="91">
        <v>4.794827788065656</v>
      </c>
      <c r="K70" s="93">
        <f>((J70/J69)-1)*100</f>
        <v>-6.001815293850699</v>
      </c>
      <c r="L70" s="91">
        <f>(F70/L$1)*100</f>
        <v>9.8478783026421137</v>
      </c>
      <c r="M70" s="92">
        <f>H70*L70</f>
        <v>297.38470672445158</v>
      </c>
      <c r="N70" s="92">
        <f>(D70/N$1)*100</f>
        <v>180.20650341909368</v>
      </c>
      <c r="O70" s="92"/>
      <c r="P70" s="91"/>
      <c r="Q70" s="92">
        <f t="shared" si="1"/>
        <v>5.6950266094504771</v>
      </c>
      <c r="R70" s="92">
        <f>LN(J70)</f>
        <v>1.5675377927927727</v>
      </c>
      <c r="S70" s="92"/>
      <c r="T70" s="37"/>
      <c r="U70" s="37"/>
      <c r="V70" s="37"/>
      <c r="W70" s="37"/>
      <c r="X70" s="37"/>
      <c r="Y70" s="37"/>
      <c r="Z70" s="37"/>
      <c r="AA70" s="37"/>
      <c r="AB70" s="37"/>
    </row>
    <row r="71" spans="1:35" ht="15.75" customHeight="1" x14ac:dyDescent="0.3">
      <c r="A71" s="79" t="s">
        <v>62</v>
      </c>
      <c r="B71" s="61">
        <f>(D71/C$1)*100</f>
        <v>178.86938903512848</v>
      </c>
      <c r="C71" s="61">
        <f t="shared" si="2"/>
        <v>168.58859917219451</v>
      </c>
      <c r="D71" s="61">
        <f t="shared" si="0"/>
        <v>168.58859917219451</v>
      </c>
      <c r="E71" s="61">
        <f>(J71/H71)*$L$1</f>
        <v>1.9724866103146756</v>
      </c>
      <c r="F71" s="89">
        <v>1.17</v>
      </c>
      <c r="G71" s="93">
        <f t="shared" si="3"/>
        <v>-4.8780487804878092</v>
      </c>
      <c r="H71" s="90">
        <f>H72/(1+(I72/100))</f>
        <v>30.36137166142084</v>
      </c>
      <c r="I71" s="93">
        <v>0.54151624548737232</v>
      </c>
      <c r="J71" s="91">
        <v>4.794827788065656</v>
      </c>
      <c r="K71" s="93">
        <f>((J71/J70)-1)*100</f>
        <v>0</v>
      </c>
      <c r="L71" s="91">
        <f>(F71/L$1)*100</f>
        <v>9.3674939951961562</v>
      </c>
      <c r="M71" s="92">
        <f>H71*L71</f>
        <v>284.40996672427849</v>
      </c>
      <c r="N71" s="92">
        <f>(D71/N$1)*100</f>
        <v>188.42749706123897</v>
      </c>
      <c r="O71" s="92"/>
      <c r="P71" s="91"/>
      <c r="Q71" s="92">
        <f t="shared" si="1"/>
        <v>5.6504167420558158</v>
      </c>
      <c r="R71" s="92">
        <f>LN(J71)</f>
        <v>1.5675377927927727</v>
      </c>
      <c r="S71" s="92"/>
      <c r="T71" s="37"/>
      <c r="U71" s="37"/>
      <c r="V71" s="37"/>
      <c r="W71" s="37"/>
      <c r="X71" s="37"/>
      <c r="Y71" s="37"/>
      <c r="Z71" s="37"/>
      <c r="AA71" s="37"/>
      <c r="AB71" s="37"/>
      <c r="AC71" s="78"/>
      <c r="AD71" s="78"/>
    </row>
    <row r="72" spans="1:35" ht="15.75" customHeight="1" x14ac:dyDescent="0.3">
      <c r="A72" s="79" t="s">
        <v>63</v>
      </c>
      <c r="B72" s="61">
        <f>(D72/C$1)*100</f>
        <v>182.5651980905734</v>
      </c>
      <c r="C72" s="61">
        <f t="shared" si="2"/>
        <v>172.07198598771612</v>
      </c>
      <c r="D72" s="61">
        <f t="shared" si="0"/>
        <v>172.07198598771612</v>
      </c>
      <c r="E72" s="61">
        <f>(J72/H72)*$L$1</f>
        <v>1.8927918458648774</v>
      </c>
      <c r="F72" s="89">
        <v>1.1000000000000001</v>
      </c>
      <c r="G72" s="93">
        <f t="shared" si="3"/>
        <v>-5.9829059829059723</v>
      </c>
      <c r="H72" s="90">
        <f>H73/(1+(I73/100))</f>
        <v>31.506055332677278</v>
      </c>
      <c r="I72" s="93">
        <v>3.7701974865349985</v>
      </c>
      <c r="J72" s="91">
        <v>4.7745720279470927</v>
      </c>
      <c r="K72" s="93">
        <f>((J72/J71)-1)*100</f>
        <v>-0.42245021122510051</v>
      </c>
      <c r="L72" s="91">
        <f>(F72/L$1)*100</f>
        <v>8.8070456365092067</v>
      </c>
      <c r="M72" s="92">
        <f>H72*L72</f>
        <v>277.47526714127304</v>
      </c>
      <c r="N72" s="92">
        <f>(D72/N$1)*100</f>
        <v>192.3207962651457</v>
      </c>
      <c r="O72" s="92"/>
      <c r="P72" s="91"/>
      <c r="Q72" s="92">
        <f t="shared" si="1"/>
        <v>5.6257318017955686</v>
      </c>
      <c r="R72" s="92">
        <f>LN(J72)</f>
        <v>1.5633043422608361</v>
      </c>
      <c r="S72" s="92"/>
      <c r="T72" s="37"/>
      <c r="U72" s="37"/>
      <c r="V72" s="37"/>
      <c r="W72" s="37"/>
      <c r="X72" s="37"/>
      <c r="Y72" s="37"/>
      <c r="Z72" s="37"/>
      <c r="AA72" s="37"/>
      <c r="AB72" s="37"/>
    </row>
    <row r="73" spans="1:35" ht="15.75" customHeight="1" x14ac:dyDescent="0.3">
      <c r="A73" s="79" t="s">
        <v>64</v>
      </c>
      <c r="B73" s="61">
        <f>(D73/C$1)*100</f>
        <v>173.80007956781105</v>
      </c>
      <c r="C73" s="61">
        <f t="shared" si="2"/>
        <v>163.810655967516</v>
      </c>
      <c r="D73" s="61">
        <f t="shared" si="0"/>
        <v>163.810655967516</v>
      </c>
      <c r="E73" s="61">
        <f>(J73/H73)*$L$1</f>
        <v>1.8674414780296824</v>
      </c>
      <c r="F73" s="89">
        <v>1.1399999999999999</v>
      </c>
      <c r="G73" s="93">
        <f t="shared" si="3"/>
        <v>3.6363636363636154</v>
      </c>
      <c r="H73" s="90">
        <f>H74/(1+(I74/100))</f>
        <v>31.833107810179115</v>
      </c>
      <c r="I73" s="93">
        <v>1.0380622837370179</v>
      </c>
      <c r="J73" s="91">
        <v>4.7595248918590167</v>
      </c>
      <c r="K73" s="93">
        <f>((J73/J72)-1)*100</f>
        <v>-0.31515151515152384</v>
      </c>
      <c r="L73" s="91">
        <f>(F73/L$1)*100</f>
        <v>9.1273018414731766</v>
      </c>
      <c r="M73" s="92">
        <f>H73*L73</f>
        <v>290.55038353566198</v>
      </c>
      <c r="N73" s="92">
        <f>(D73/N$1)*100</f>
        <v>183.08730274454749</v>
      </c>
      <c r="O73" s="92"/>
      <c r="P73" s="91"/>
      <c r="Q73" s="92">
        <f t="shared" si="1"/>
        <v>5.6717769985534972</v>
      </c>
      <c r="R73" s="92">
        <f>LN(J73)</f>
        <v>1.5601478506270559</v>
      </c>
      <c r="S73" s="92"/>
      <c r="T73" s="37"/>
      <c r="U73" s="37"/>
      <c r="V73" s="37"/>
      <c r="W73" s="37"/>
      <c r="X73" s="37"/>
      <c r="Y73" s="37"/>
      <c r="Z73" s="37"/>
      <c r="AA73" s="37"/>
      <c r="AB73" s="243"/>
    </row>
    <row r="74" spans="1:35" ht="15.75" customHeight="1" x14ac:dyDescent="0.3">
      <c r="A74" s="79" t="s">
        <v>65</v>
      </c>
      <c r="B74" s="61">
        <f>(D74/C$1)*100</f>
        <v>164.93126089897868</v>
      </c>
      <c r="C74" s="61">
        <f t="shared" si="2"/>
        <v>155.45158612467657</v>
      </c>
      <c r="D74" s="61">
        <f t="shared" si="0"/>
        <v>155.45158612467657</v>
      </c>
      <c r="E74" s="61">
        <f>(J74/H74)*$L$1</f>
        <v>1.8809641921085862</v>
      </c>
      <c r="F74" s="89">
        <v>1.21</v>
      </c>
      <c r="G74" s="93">
        <f t="shared" si="3"/>
        <v>6.1403508771929793</v>
      </c>
      <c r="H74" s="90">
        <f>H75/(1+(I75/100))</f>
        <v>31.669581571428196</v>
      </c>
      <c r="I74" s="93">
        <v>-0.5136986301369828</v>
      </c>
      <c r="J74" s="91">
        <v>4.7693634039166062</v>
      </c>
      <c r="K74" s="93">
        <f>((J74/J73)-1)*100</f>
        <v>0.20671206225684191</v>
      </c>
      <c r="L74" s="91">
        <f>(F74/L$1)*100</f>
        <v>9.6877502001601279</v>
      </c>
      <c r="M74" s="92">
        <f>H74*L74</f>
        <v>306.806995207591</v>
      </c>
      <c r="N74" s="92">
        <f>(D74/N$1)*100</f>
        <v>173.74456773173949</v>
      </c>
      <c r="O74" s="92"/>
      <c r="P74" s="91"/>
      <c r="Q74" s="92">
        <f t="shared" si="1"/>
        <v>5.7262188697794274</v>
      </c>
      <c r="R74" s="92">
        <f>LN(J74)</f>
        <v>1.5622128376954934</v>
      </c>
      <c r="S74" s="92"/>
      <c r="T74" s="37"/>
      <c r="U74" s="37"/>
      <c r="V74" s="37"/>
      <c r="W74" s="37"/>
      <c r="X74" s="37"/>
      <c r="Y74" s="37"/>
      <c r="Z74" s="37"/>
      <c r="AA74" s="37"/>
      <c r="AB74" s="243"/>
    </row>
    <row r="75" spans="1:35" ht="15.75" customHeight="1" x14ac:dyDescent="0.3">
      <c r="A75" s="79" t="s">
        <v>66</v>
      </c>
      <c r="B75" s="61">
        <f>(D75/C$1)*100</f>
        <v>165.09094830719317</v>
      </c>
      <c r="C75" s="61">
        <f t="shared" si="2"/>
        <v>155.60209525651595</v>
      </c>
      <c r="D75" s="61">
        <f t="shared" si="0"/>
        <v>155.60209525651595</v>
      </c>
      <c r="E75" s="61">
        <f>(J75/H75)*$L$1</f>
        <v>1.9139057716551464</v>
      </c>
      <c r="F75" s="89">
        <v>1.23</v>
      </c>
      <c r="G75" s="93">
        <f t="shared" si="3"/>
        <v>1.6528925619834656</v>
      </c>
      <c r="H75" s="90">
        <f>H76/(1+(I76/100))</f>
        <v>31.124494108925134</v>
      </c>
      <c r="I75" s="93">
        <v>-1.721170395869176</v>
      </c>
      <c r="J75" s="91">
        <v>4.7693634039166062</v>
      </c>
      <c r="K75" s="93">
        <f>((J75/J74)-1)*100</f>
        <v>0</v>
      </c>
      <c r="L75" s="91">
        <f>(F75/L$1)*100</f>
        <v>9.8478783026421137</v>
      </c>
      <c r="M75" s="92">
        <f>H75*L75</f>
        <v>306.5102302159961</v>
      </c>
      <c r="N75" s="92">
        <f>(D75/N$1)*100</f>
        <v>173.91278823500372</v>
      </c>
      <c r="O75" s="92"/>
      <c r="P75" s="91"/>
      <c r="Q75" s="92">
        <f t="shared" si="1"/>
        <v>5.7252511323592028</v>
      </c>
      <c r="R75" s="92">
        <f>LN(J75)</f>
        <v>1.5622128376954934</v>
      </c>
      <c r="S75" s="92"/>
      <c r="T75" s="37"/>
      <c r="U75" s="37"/>
      <c r="V75" s="37"/>
      <c r="W75" s="37"/>
      <c r="X75" s="37"/>
      <c r="Y75" s="37"/>
      <c r="Z75" s="37"/>
      <c r="AA75" s="37"/>
      <c r="AB75" s="243"/>
    </row>
    <row r="76" spans="1:35" ht="15.75" customHeight="1" x14ac:dyDescent="0.3">
      <c r="A76" s="79" t="s">
        <v>67</v>
      </c>
      <c r="B76" s="61">
        <f>(D76/C$1)*100</f>
        <v>165.20620900004414</v>
      </c>
      <c r="C76" s="61">
        <f t="shared" si="2"/>
        <v>155.71073116594786</v>
      </c>
      <c r="D76" s="61">
        <f t="shared" si="0"/>
        <v>155.71073116594786</v>
      </c>
      <c r="E76" s="61">
        <f>(J76/H76)*$L$1</f>
        <v>1.9308130664577536</v>
      </c>
      <c r="F76" s="89">
        <v>1.24</v>
      </c>
      <c r="G76" s="93">
        <f t="shared" si="3"/>
        <v>0.81300813008129413</v>
      </c>
      <c r="H76" s="90">
        <f>H77/(1+(I77/100))</f>
        <v>30.851950377673599</v>
      </c>
      <c r="I76" s="93">
        <v>-0.87565674255691839</v>
      </c>
      <c r="J76" s="91">
        <v>4.7693634039166062</v>
      </c>
      <c r="K76" s="93">
        <f>((J76/J75)-1)*100</f>
        <v>0</v>
      </c>
      <c r="L76" s="91">
        <f>(F76/L$1)*100</f>
        <v>9.9279423538831075</v>
      </c>
      <c r="M76" s="92">
        <f>H76*L76</f>
        <v>306.29638485440569</v>
      </c>
      <c r="N76" s="92">
        <f>(D76/N$1)*100</f>
        <v>174.03420802617427</v>
      </c>
      <c r="O76" s="92"/>
      <c r="P76" s="91"/>
      <c r="Q76" s="92">
        <f t="shared" si="1"/>
        <v>5.7245532111389954</v>
      </c>
      <c r="R76" s="92">
        <f>LN(J76)</f>
        <v>1.5622128376954934</v>
      </c>
      <c r="S76" s="92"/>
      <c r="T76" s="37"/>
      <c r="U76" s="37"/>
      <c r="V76" s="37"/>
      <c r="W76" s="37"/>
      <c r="X76" s="37"/>
      <c r="Y76" s="37"/>
      <c r="Z76" s="37"/>
      <c r="AA76" s="37"/>
      <c r="AB76" s="243"/>
    </row>
    <row r="77" spans="1:35" ht="15.75" customHeight="1" x14ac:dyDescent="0.3">
      <c r="A77" s="79" t="s">
        <v>68</v>
      </c>
      <c r="B77" s="61">
        <f>(D77/C$1)*100</f>
        <v>157.68086083552254</v>
      </c>
      <c r="C77" s="61">
        <f t="shared" si="2"/>
        <v>148.61791381926042</v>
      </c>
      <c r="D77" s="61">
        <f t="shared" si="0"/>
        <v>148.61791381926042</v>
      </c>
      <c r="E77" s="61">
        <f>(J77/H77)*$L$1</f>
        <v>1.8577239227407552</v>
      </c>
      <c r="F77" s="89">
        <v>1.25</v>
      </c>
      <c r="G77" s="93">
        <f t="shared" si="3"/>
        <v>0.80645161290322509</v>
      </c>
      <c r="H77" s="90">
        <f>H78/(1+(I78/100))</f>
        <v>30.579406646422065</v>
      </c>
      <c r="I77" s="93">
        <v>-0.88339222614841617</v>
      </c>
      <c r="J77" s="91">
        <v>4.5482862506225716</v>
      </c>
      <c r="K77" s="93">
        <f>((J77/J76)-1)*100</f>
        <v>-4.6353597864336678</v>
      </c>
      <c r="L77" s="91">
        <f>(F77/L$1)*100</f>
        <v>10.0080064051241</v>
      </c>
      <c r="M77" s="92">
        <f>H77*L77</f>
        <v>306.03889758228649</v>
      </c>
      <c r="N77" s="92">
        <f>(D77/N$1)*100</f>
        <v>166.10673353317026</v>
      </c>
      <c r="O77" s="92"/>
      <c r="P77" s="91"/>
      <c r="Q77" s="92">
        <f t="shared" si="1"/>
        <v>5.7237122101557727</v>
      </c>
      <c r="R77" s="92">
        <f>LN(J77)</f>
        <v>1.5147505137982848</v>
      </c>
      <c r="S77" s="92"/>
      <c r="T77" s="37"/>
      <c r="U77" s="37"/>
      <c r="V77" s="37"/>
      <c r="W77" s="37"/>
      <c r="X77" s="37"/>
      <c r="Y77" s="37"/>
      <c r="Z77" s="37"/>
      <c r="AA77" s="37"/>
      <c r="AB77" s="243"/>
      <c r="AC77" s="59"/>
      <c r="AD77" s="59"/>
    </row>
    <row r="78" spans="1:35" ht="15.75" customHeight="1" x14ac:dyDescent="0.3">
      <c r="A78" s="79" t="s">
        <v>69</v>
      </c>
      <c r="B78" s="61">
        <f>(D78/C$1)*100</f>
        <v>151.518862719444</v>
      </c>
      <c r="C78" s="61">
        <f t="shared" si="2"/>
        <v>142.81008590585841</v>
      </c>
      <c r="D78" s="61">
        <f t="shared" si="0"/>
        <v>142.81008590585841</v>
      </c>
      <c r="E78" s="61">
        <f>(J78/H78)*$L$1</f>
        <v>1.8422501081855738</v>
      </c>
      <c r="F78" s="89">
        <v>1.29</v>
      </c>
      <c r="G78" s="93">
        <f t="shared" si="3"/>
        <v>3.2000000000000028</v>
      </c>
      <c r="H78" s="90">
        <f>H79/(1+(I79/100))</f>
        <v>30.851950377673603</v>
      </c>
      <c r="I78" s="93">
        <v>0.89126559714796105</v>
      </c>
      <c r="J78" s="91">
        <v>4.5506011946361209</v>
      </c>
      <c r="K78" s="93">
        <f>((J78/J77)-1)*100</f>
        <v>5.0897060694721219E-2</v>
      </c>
      <c r="L78" s="91">
        <f>(F78/L$1)*100</f>
        <v>10.328262610088071</v>
      </c>
      <c r="M78" s="92">
        <f>H78*L78</f>
        <v>318.64704553401884</v>
      </c>
      <c r="N78" s="92">
        <f>(D78/N$1)*100</f>
        <v>159.61546139224109</v>
      </c>
      <c r="O78" s="92"/>
      <c r="P78" s="91"/>
      <c r="Q78" s="92">
        <f t="shared" si="1"/>
        <v>5.7640840498956303</v>
      </c>
      <c r="R78" s="92">
        <f>LN(J78)</f>
        <v>1.5152593549236257</v>
      </c>
      <c r="S78" s="92"/>
      <c r="T78" s="37"/>
      <c r="U78" s="37"/>
      <c r="V78" s="37"/>
      <c r="W78" s="37"/>
      <c r="X78" s="37"/>
      <c r="Y78" s="37"/>
      <c r="Z78" s="37"/>
      <c r="AA78" s="37"/>
      <c r="AB78" s="243"/>
      <c r="AC78" s="59"/>
      <c r="AD78" s="59"/>
    </row>
    <row r="79" spans="1:35" ht="15.75" customHeight="1" x14ac:dyDescent="0.3">
      <c r="A79" s="79" t="s">
        <v>70</v>
      </c>
      <c r="B79" s="61">
        <f>(D79/C$1)*100</f>
        <v>148.75053814449512</v>
      </c>
      <c r="C79" s="61">
        <f t="shared" si="2"/>
        <v>140.20087499133501</v>
      </c>
      <c r="D79" s="61">
        <f t="shared" si="0"/>
        <v>140.20087499133501</v>
      </c>
      <c r="E79" s="61">
        <f>(J79/H79)*$L$1</f>
        <v>1.8085912873882219</v>
      </c>
      <c r="F79" s="89">
        <v>1.29</v>
      </c>
      <c r="G79" s="93">
        <f t="shared" si="3"/>
        <v>0</v>
      </c>
      <c r="H79" s="90">
        <f>H80/(1+(I80/100))</f>
        <v>31.506055332677281</v>
      </c>
      <c r="I79" s="93">
        <v>2.1201413427561766</v>
      </c>
      <c r="J79" s="91">
        <v>4.5621759147038716</v>
      </c>
      <c r="K79" s="93">
        <f>((J79/J78)-1)*100</f>
        <v>0.25435584382551557</v>
      </c>
      <c r="L79" s="91">
        <f>(F79/L$1)*100</f>
        <v>10.328262610088071</v>
      </c>
      <c r="M79" s="92">
        <f>H79*L79</f>
        <v>325.40281328385663</v>
      </c>
      <c r="N79" s="92">
        <f>(D79/N$1)*100</f>
        <v>156.69920795433009</v>
      </c>
      <c r="O79" s="92"/>
      <c r="P79" s="91"/>
      <c r="Q79" s="92">
        <f t="shared" si="1"/>
        <v>5.7850638403648249</v>
      </c>
      <c r="R79" s="92">
        <f>LN(J79)</f>
        <v>1.517799683992018</v>
      </c>
      <c r="S79" s="92"/>
      <c r="T79" s="37"/>
      <c r="U79" s="37"/>
      <c r="V79" s="37"/>
      <c r="W79" s="37"/>
      <c r="X79" s="37"/>
      <c r="Y79" s="37"/>
      <c r="Z79" s="37"/>
      <c r="AA79" s="37"/>
      <c r="AB79" s="243"/>
      <c r="AC79" s="59"/>
      <c r="AD79" s="59"/>
    </row>
    <row r="80" spans="1:35" ht="15.75" customHeight="1" x14ac:dyDescent="0.3">
      <c r="A80" s="79" t="s">
        <v>71</v>
      </c>
      <c r="B80" s="61">
        <f>(D80/C$1)*100</f>
        <v>145.47280534521451</v>
      </c>
      <c r="C80" s="61">
        <f t="shared" si="2"/>
        <v>137.11153486403717</v>
      </c>
      <c r="D80" s="61">
        <f t="shared" si="0"/>
        <v>137.11153486403717</v>
      </c>
      <c r="E80" s="61">
        <f>(J80/H80)*$L$1</f>
        <v>1.7961611067188867</v>
      </c>
      <c r="F80" s="89">
        <v>1.31</v>
      </c>
      <c r="G80" s="93">
        <f t="shared" si="3"/>
        <v>1.5503875968992276</v>
      </c>
      <c r="H80" s="90">
        <f>H81/(1+(I81/100))</f>
        <v>31.724090317678513</v>
      </c>
      <c r="I80" s="93">
        <v>0.69204152249136008</v>
      </c>
      <c r="J80" s="91">
        <v>4.5621759147038716</v>
      </c>
      <c r="K80" s="93">
        <f>((J80/J79)-1)*100</f>
        <v>0</v>
      </c>
      <c r="L80" s="91">
        <f>(F80/L$1)*100</f>
        <v>10.488390712570055</v>
      </c>
      <c r="M80" s="92">
        <f>H80*L80</f>
        <v>332.73465425267295</v>
      </c>
      <c r="N80" s="92">
        <f>(D80/N$1)*100</f>
        <v>153.2463254307437</v>
      </c>
      <c r="O80" s="92"/>
      <c r="P80" s="91"/>
      <c r="Q80" s="92">
        <f t="shared" si="1"/>
        <v>5.8073453382633646</v>
      </c>
      <c r="R80" s="92">
        <f>LN(J80)</f>
        <v>1.517799683992018</v>
      </c>
      <c r="S80" s="92"/>
      <c r="T80" s="37"/>
      <c r="U80" s="37"/>
      <c r="V80" s="37"/>
      <c r="W80" s="37"/>
      <c r="X80" s="37"/>
      <c r="Y80" s="37"/>
      <c r="Z80" s="37"/>
      <c r="AA80" s="37"/>
      <c r="AB80" s="243"/>
      <c r="AC80" s="78"/>
      <c r="AD80" s="78"/>
    </row>
    <row r="81" spans="1:30" ht="15.75" customHeight="1" x14ac:dyDescent="0.3">
      <c r="A81" s="79" t="s">
        <v>72</v>
      </c>
      <c r="B81" s="61">
        <f>(D81/C$1)*100</f>
        <v>147.24377862767801</v>
      </c>
      <c r="C81" s="61">
        <f t="shared" si="2"/>
        <v>138.78071876672979</v>
      </c>
      <c r="D81" s="61">
        <f t="shared" si="0"/>
        <v>138.78071876672979</v>
      </c>
      <c r="E81" s="61">
        <f>(J81/H81)*$L$1</f>
        <v>1.8180274158441603</v>
      </c>
      <c r="F81" s="89">
        <v>1.31</v>
      </c>
      <c r="G81" s="93">
        <f t="shared" si="3"/>
        <v>0</v>
      </c>
      <c r="H81" s="90">
        <f>H82/(1+(I82/100))</f>
        <v>31.342529093926363</v>
      </c>
      <c r="I81" s="93">
        <v>-1.2027491408934776</v>
      </c>
      <c r="J81" s="91">
        <v>4.5621759147038716</v>
      </c>
      <c r="K81" s="93">
        <f>((J81/J80)-1)*100</f>
        <v>0</v>
      </c>
      <c r="L81" s="91">
        <f>(F81/L$1)*100</f>
        <v>10.488390712570055</v>
      </c>
      <c r="M81" s="92">
        <f>H81*L81</f>
        <v>328.73269105719402</v>
      </c>
      <c r="N81" s="92">
        <f>(D81/N$1)*100</f>
        <v>155.11193287077015</v>
      </c>
      <c r="O81" s="92"/>
      <c r="P81" s="91"/>
      <c r="Q81" s="92">
        <f t="shared" si="1"/>
        <v>5.7952449313292771</v>
      </c>
      <c r="R81" s="92">
        <f>LN(J81)</f>
        <v>1.517799683992018</v>
      </c>
      <c r="S81" s="92"/>
      <c r="T81" s="37"/>
      <c r="U81" s="37"/>
      <c r="V81" s="37"/>
      <c r="W81" s="37"/>
      <c r="X81" s="37"/>
      <c r="Y81" s="37"/>
      <c r="Z81" s="37"/>
      <c r="AA81" s="37"/>
      <c r="AB81" s="243"/>
      <c r="AC81" s="78"/>
      <c r="AD81" s="78"/>
    </row>
    <row r="82" spans="1:30" ht="15.75" customHeight="1" x14ac:dyDescent="0.3">
      <c r="A82" s="79" t="s">
        <v>73</v>
      </c>
      <c r="B82" s="61">
        <f>(D82/C$1)*100</f>
        <v>155.28586504718083</v>
      </c>
      <c r="C82" s="61">
        <f t="shared" si="2"/>
        <v>146.36057405219424</v>
      </c>
      <c r="D82" s="61">
        <f t="shared" si="0"/>
        <v>146.36057405219424</v>
      </c>
      <c r="E82" s="61">
        <f>(J82/H82)*$L$1</f>
        <v>1.8734153478680864</v>
      </c>
      <c r="F82" s="89">
        <v>1.28</v>
      </c>
      <c r="G82" s="93">
        <f t="shared" si="3"/>
        <v>-2.2900763358778664</v>
      </c>
      <c r="H82" s="90">
        <f>H83/(1+(I83/100))</f>
        <v>30.41588040767115</v>
      </c>
      <c r="I82" s="93">
        <v>-2.9565217391304355</v>
      </c>
      <c r="J82" s="91">
        <v>4.5621759147038716</v>
      </c>
      <c r="K82" s="93">
        <f>((J82/J81)-1)*100</f>
        <v>0</v>
      </c>
      <c r="L82" s="91">
        <f>(F82/L$1)*100</f>
        <v>10.248198558847079</v>
      </c>
      <c r="M82" s="92">
        <f>H82*L82</f>
        <v>311.7079817599606</v>
      </c>
      <c r="N82" s="92">
        <f>(D82/N$1)*100</f>
        <v>163.58375816939349</v>
      </c>
      <c r="O82" s="92"/>
      <c r="P82" s="91"/>
      <c r="Q82" s="92">
        <f t="shared" si="1"/>
        <v>5.7420667936317038</v>
      </c>
      <c r="R82" s="92">
        <f>LN(J82)</f>
        <v>1.517799683992018</v>
      </c>
      <c r="S82" s="92"/>
      <c r="T82" s="37"/>
      <c r="U82" s="37"/>
      <c r="V82" s="37"/>
      <c r="W82" s="37"/>
      <c r="X82" s="37"/>
      <c r="Y82" s="37"/>
      <c r="Z82" s="37"/>
      <c r="AA82" s="37"/>
      <c r="AB82" s="243"/>
      <c r="AC82" s="78"/>
      <c r="AD82" s="78"/>
    </row>
    <row r="83" spans="1:30" ht="15.75" customHeight="1" x14ac:dyDescent="0.3">
      <c r="A83" s="79" t="s">
        <v>74</v>
      </c>
      <c r="B83" s="61">
        <f>(D83/C$1)*100</f>
        <v>156.12524810148992</v>
      </c>
      <c r="C83" s="61">
        <f t="shared" si="2"/>
        <v>147.15171229031418</v>
      </c>
      <c r="D83" s="61">
        <f t="shared" si="0"/>
        <v>147.15171229031418</v>
      </c>
      <c r="E83" s="61">
        <f>(J83/H83)*$L$1</f>
        <v>1.8835419173160215</v>
      </c>
      <c r="F83" s="89">
        <v>1.28</v>
      </c>
      <c r="G83" s="93">
        <f t="shared" si="3"/>
        <v>0</v>
      </c>
      <c r="H83" s="90">
        <f>H84/(1+(I84/100))</f>
        <v>30.252354168920235</v>
      </c>
      <c r="I83" s="93">
        <v>-0.53763440860213896</v>
      </c>
      <c r="J83" s="91">
        <v>4.5621759147038716</v>
      </c>
      <c r="K83" s="93">
        <f>((J83/J82)-1)*100</f>
        <v>0</v>
      </c>
      <c r="L83" s="91">
        <f>(F83/L$1)*100</f>
        <v>10.248198558847079</v>
      </c>
      <c r="M83" s="92">
        <f>H83*L83</f>
        <v>310.0321323956598</v>
      </c>
      <c r="N83" s="92">
        <f>(D83/N$1)*100</f>
        <v>164.46799470003884</v>
      </c>
      <c r="O83" s="92"/>
      <c r="P83" s="91"/>
      <c r="Q83" s="92">
        <f t="shared" si="1"/>
        <v>5.7366759449968274</v>
      </c>
      <c r="R83" s="92">
        <f>LN(J83)</f>
        <v>1.517799683992018</v>
      </c>
      <c r="S83" s="92"/>
      <c r="T83" s="37"/>
      <c r="U83" s="37"/>
      <c r="V83" s="37"/>
      <c r="W83" s="37"/>
      <c r="X83" s="37"/>
      <c r="Y83" s="37"/>
      <c r="Z83" s="37"/>
      <c r="AA83" s="37"/>
      <c r="AB83" s="243"/>
      <c r="AC83" s="78"/>
      <c r="AD83" s="78"/>
    </row>
    <row r="84" spans="1:30" ht="15.75" customHeight="1" x14ac:dyDescent="0.3">
      <c r="A84" s="79" t="s">
        <v>75</v>
      </c>
      <c r="B84" s="61">
        <f>(D84/C$1)*100</f>
        <v>152.82522149984629</v>
      </c>
      <c r="C84" s="61">
        <f t="shared" si="2"/>
        <v>144.04135973081159</v>
      </c>
      <c r="D84" s="61">
        <f t="shared" ref="D84:D147" si="4">(E84/F84)*100</f>
        <v>144.04135973081159</v>
      </c>
      <c r="E84" s="61">
        <f>(J84/H84)*$L$1</f>
        <v>1.8869418124736321</v>
      </c>
      <c r="F84" s="89">
        <v>1.31</v>
      </c>
      <c r="G84" s="93">
        <f t="shared" si="3"/>
        <v>2.34375</v>
      </c>
      <c r="H84" s="90">
        <f>H85/(1+(I85/100))</f>
        <v>30.197845422669925</v>
      </c>
      <c r="I84" s="93">
        <v>-0.18018018018018944</v>
      </c>
      <c r="J84" s="91">
        <v>4.5621759147038716</v>
      </c>
      <c r="K84" s="93">
        <f>((J84/J83)-1)*100</f>
        <v>0</v>
      </c>
      <c r="L84" s="91">
        <f>(F84/L$1)*100</f>
        <v>10.488390712570055</v>
      </c>
      <c r="M84" s="92">
        <f>H84*L84</f>
        <v>316.72680147075738</v>
      </c>
      <c r="N84" s="92">
        <f>(D84/N$1)*100</f>
        <v>160.99162707706284</v>
      </c>
      <c r="O84" s="92"/>
      <c r="P84" s="91"/>
      <c r="Q84" s="92">
        <f t="shared" ref="Q84:Q147" si="5">LN(M84)</f>
        <v>5.7580395772792103</v>
      </c>
      <c r="R84" s="92">
        <f>LN(J84)</f>
        <v>1.517799683992018</v>
      </c>
      <c r="S84" s="92"/>
      <c r="T84" s="37"/>
      <c r="U84" s="37"/>
      <c r="V84" s="37"/>
      <c r="W84" s="37"/>
      <c r="X84" s="37"/>
      <c r="Y84" s="37"/>
      <c r="Z84" s="37"/>
      <c r="AA84" s="37"/>
      <c r="AB84" s="37"/>
      <c r="AC84" s="78"/>
      <c r="AD84" s="78"/>
    </row>
    <row r="85" spans="1:30" ht="15.75" customHeight="1" x14ac:dyDescent="0.3">
      <c r="A85" s="79" t="s">
        <v>76</v>
      </c>
      <c r="B85" s="61">
        <f>(D85/C$1)*100</f>
        <v>160.88774670428649</v>
      </c>
      <c r="C85" s="61">
        <f t="shared" ref="C85:C148" si="6">D85</f>
        <v>151.64047905099969</v>
      </c>
      <c r="D85" s="61">
        <f t="shared" si="4"/>
        <v>151.64047905099969</v>
      </c>
      <c r="E85" s="61">
        <f>(J85/H85)*$L$1</f>
        <v>1.986490275568096</v>
      </c>
      <c r="F85" s="89">
        <v>1.31</v>
      </c>
      <c r="G85" s="93">
        <f t="shared" ref="G85:G148" si="7">((F85/F84)-1)*100</f>
        <v>0</v>
      </c>
      <c r="H85" s="90">
        <f>H86/(1+(I86/100))</f>
        <v>29.870792945168084</v>
      </c>
      <c r="I85" s="93">
        <v>-1.0830324909747335</v>
      </c>
      <c r="J85" s="91">
        <v>4.750843851808205</v>
      </c>
      <c r="K85" s="93">
        <f>((J85/J84)-1)*100</f>
        <v>4.1354814157046782</v>
      </c>
      <c r="L85" s="91">
        <f>(F85/L$1)*100</f>
        <v>10.488390712570055</v>
      </c>
      <c r="M85" s="92">
        <f>H85*L85</f>
        <v>313.29654730320408</v>
      </c>
      <c r="N85" s="92">
        <f>(D85/N$1)*100</f>
        <v>169.48498333248935</v>
      </c>
      <c r="O85" s="92"/>
      <c r="P85" s="91"/>
      <c r="Q85" s="92">
        <f t="shared" si="5"/>
        <v>5.7471501774799423</v>
      </c>
      <c r="R85" s="92">
        <f>LN(J85)</f>
        <v>1.5583222552803759</v>
      </c>
      <c r="S85" s="92"/>
      <c r="T85" s="37"/>
      <c r="U85" s="37"/>
      <c r="V85" s="37"/>
      <c r="W85" s="37"/>
      <c r="X85" s="37"/>
      <c r="Y85" s="37"/>
      <c r="Z85" s="37"/>
      <c r="AA85" s="37"/>
      <c r="AB85" s="37"/>
      <c r="AC85" s="78"/>
      <c r="AD85" s="78"/>
    </row>
    <row r="86" spans="1:30" ht="15.75" customHeight="1" x14ac:dyDescent="0.3">
      <c r="A86" s="79" t="s">
        <v>77</v>
      </c>
      <c r="B86" s="61">
        <f>(D86/C$1)*100</f>
        <v>158.22729722012272</v>
      </c>
      <c r="C86" s="61">
        <f t="shared" si="6"/>
        <v>149.13294294254084</v>
      </c>
      <c r="D86" s="61">
        <f t="shared" si="4"/>
        <v>149.13294294254084</v>
      </c>
      <c r="E86" s="61">
        <f>(J86/H86)*$L$1</f>
        <v>1.9983814354300475</v>
      </c>
      <c r="F86" s="89">
        <v>1.34</v>
      </c>
      <c r="G86" s="93">
        <f t="shared" si="7"/>
        <v>2.2900763358778553</v>
      </c>
      <c r="H86" s="90">
        <f>H87/(1+(I87/100))</f>
        <v>29.761775452667472</v>
      </c>
      <c r="I86" s="93">
        <v>-0.36496350364962904</v>
      </c>
      <c r="J86" s="91">
        <v>4.7618398358725678</v>
      </c>
      <c r="K86" s="93">
        <f>((J86/J85)-1)*100</f>
        <v>0.2314532829820859</v>
      </c>
      <c r="L86" s="91">
        <f>(F86/L$1)*100</f>
        <v>10.728582866293035</v>
      </c>
      <c r="M86" s="92">
        <f>H86*L86</f>
        <v>319.30167419194885</v>
      </c>
      <c r="N86" s="92">
        <f>(D86/N$1)*100</f>
        <v>166.68236942486095</v>
      </c>
      <c r="O86" s="92"/>
      <c r="P86" s="91"/>
      <c r="Q86" s="92">
        <f t="shared" si="5"/>
        <v>5.7661363430265924</v>
      </c>
      <c r="R86" s="92">
        <f>LN(J86)</f>
        <v>1.5606341137049573</v>
      </c>
      <c r="S86" s="92"/>
      <c r="T86" s="37"/>
      <c r="U86" s="37"/>
      <c r="V86" s="37"/>
      <c r="W86" s="37"/>
      <c r="X86" s="37"/>
      <c r="Y86" s="37"/>
      <c r="Z86" s="37"/>
      <c r="AA86" s="37"/>
      <c r="AB86" s="37"/>
      <c r="AC86" s="78"/>
      <c r="AD86" s="78"/>
    </row>
    <row r="87" spans="1:30" ht="15.75" customHeight="1" x14ac:dyDescent="0.3">
      <c r="A87" s="79" t="s">
        <v>78</v>
      </c>
      <c r="B87" s="61">
        <f>(D87/C$1)*100</f>
        <v>157.92295169242288</v>
      </c>
      <c r="C87" s="61">
        <f t="shared" si="6"/>
        <v>148.84609013638988</v>
      </c>
      <c r="D87" s="61">
        <f t="shared" si="4"/>
        <v>148.84609013638988</v>
      </c>
      <c r="E87" s="61">
        <f>(J87/H87)*$L$1</f>
        <v>2.0094222168412634</v>
      </c>
      <c r="F87" s="89">
        <v>1.35</v>
      </c>
      <c r="G87" s="93">
        <f t="shared" si="7"/>
        <v>0.74626865671640896</v>
      </c>
      <c r="H87" s="90">
        <f>H88/(1+(I88/100))</f>
        <v>29.598249213916549</v>
      </c>
      <c r="I87" s="93">
        <v>-0.5494505494505586</v>
      </c>
      <c r="J87" s="91">
        <v>4.7618398358725678</v>
      </c>
      <c r="K87" s="93">
        <f>((J87/J86)-1)*100</f>
        <v>0</v>
      </c>
      <c r="L87" s="91">
        <f>(F87/L$1)*100</f>
        <v>10.808646917534027</v>
      </c>
      <c r="M87" s="92">
        <f>H87*L87</f>
        <v>319.91702513040303</v>
      </c>
      <c r="N87" s="92">
        <f>(D87/N$1)*100</f>
        <v>166.36176081577693</v>
      </c>
      <c r="O87" s="92"/>
      <c r="P87" s="91"/>
      <c r="Q87" s="92">
        <f t="shared" si="5"/>
        <v>5.7680616657031401</v>
      </c>
      <c r="R87" s="92">
        <f>LN(J87)</f>
        <v>1.5606341137049573</v>
      </c>
      <c r="S87" s="92"/>
      <c r="T87" s="37"/>
      <c r="U87" s="37"/>
      <c r="V87" s="37"/>
      <c r="W87" s="37"/>
      <c r="X87" s="37"/>
      <c r="Y87" s="37"/>
      <c r="Z87" s="37"/>
      <c r="AA87" s="37"/>
      <c r="AB87" s="37"/>
      <c r="AC87" s="78"/>
      <c r="AD87" s="78"/>
    </row>
    <row r="88" spans="1:30" ht="15.75" customHeight="1" x14ac:dyDescent="0.3">
      <c r="A88" s="79" t="s">
        <v>79</v>
      </c>
      <c r="B88" s="61">
        <f>(D88/C$1)*100</f>
        <v>158.21864713827168</v>
      </c>
      <c r="C88" s="61">
        <f t="shared" si="6"/>
        <v>149.1247900372849</v>
      </c>
      <c r="D88" s="61">
        <f t="shared" si="4"/>
        <v>149.1247900372849</v>
      </c>
      <c r="E88" s="61">
        <f>(J88/H88)*$L$1</f>
        <v>2.0280971445070746</v>
      </c>
      <c r="F88" s="89">
        <v>1.36</v>
      </c>
      <c r="G88" s="93">
        <f t="shared" si="7"/>
        <v>0.74074074074073071</v>
      </c>
      <c r="H88" s="90">
        <f>H89/(1+(I89/100))</f>
        <v>29.325705482665015</v>
      </c>
      <c r="I88" s="93">
        <v>-0.9208103130755152</v>
      </c>
      <c r="J88" s="91">
        <v>4.7618398358725678</v>
      </c>
      <c r="K88" s="93">
        <f>((J88/J87)-1)*100</f>
        <v>0</v>
      </c>
      <c r="L88" s="91">
        <f>(F88/L$1)*100</f>
        <v>10.888710968775021</v>
      </c>
      <c r="M88" s="92">
        <f>H88*L88</f>
        <v>319.31913095616034</v>
      </c>
      <c r="N88" s="92">
        <f>(D88/N$1)*100</f>
        <v>166.67325711513953</v>
      </c>
      <c r="O88" s="92"/>
      <c r="P88" s="91"/>
      <c r="Q88" s="92">
        <f t="shared" si="5"/>
        <v>5.7661910132286121</v>
      </c>
      <c r="R88" s="92">
        <f>LN(J88)</f>
        <v>1.5606341137049573</v>
      </c>
      <c r="S88" s="92"/>
      <c r="T88" s="37"/>
      <c r="U88" s="37"/>
      <c r="V88" s="37"/>
      <c r="W88" s="37"/>
      <c r="X88" s="37"/>
      <c r="Y88" s="37"/>
      <c r="Z88" s="37"/>
      <c r="AA88" s="37"/>
      <c r="AB88" s="37"/>
      <c r="AC88" s="78"/>
      <c r="AD88" s="78"/>
    </row>
    <row r="89" spans="1:30" ht="15.75" customHeight="1" x14ac:dyDescent="0.3">
      <c r="A89" s="79" t="s">
        <v>80</v>
      </c>
      <c r="B89" s="61">
        <f>(D89/C$1)*100</f>
        <v>159.18023779409097</v>
      </c>
      <c r="C89" s="61">
        <f t="shared" si="6"/>
        <v>150.03111180936747</v>
      </c>
      <c r="D89" s="61">
        <f t="shared" si="4"/>
        <v>150.03111180936747</v>
      </c>
      <c r="E89" s="61">
        <f>(J89/H89)*$L$1</f>
        <v>2.0704293429692711</v>
      </c>
      <c r="F89" s="89">
        <v>1.38</v>
      </c>
      <c r="G89" s="93">
        <f t="shared" si="7"/>
        <v>1.4705882352941124</v>
      </c>
      <c r="H89" s="90">
        <f>H90/(1+(I90/100))</f>
        <v>28.726109273911643</v>
      </c>
      <c r="I89" s="93">
        <v>-2.0446096654274992</v>
      </c>
      <c r="J89" s="91">
        <v>4.7618398358725678</v>
      </c>
      <c r="K89" s="93">
        <f>((J89/J88)-1)*100</f>
        <v>0</v>
      </c>
      <c r="L89" s="91">
        <f>(F89/L$1)*100</f>
        <v>11.048839071257005</v>
      </c>
      <c r="M89" s="92">
        <f>H89*L89</f>
        <v>317.39015851079313</v>
      </c>
      <c r="N89" s="92">
        <f>(D89/N$1)*100</f>
        <v>167.68623156230959</v>
      </c>
      <c r="O89" s="92"/>
      <c r="P89" s="91"/>
      <c r="Q89" s="92">
        <f t="shared" si="5"/>
        <v>5.7601318010293427</v>
      </c>
      <c r="R89" s="92">
        <f>LN(J89)</f>
        <v>1.5606341137049573</v>
      </c>
      <c r="S89" s="92"/>
      <c r="T89" s="37"/>
      <c r="U89" s="37"/>
      <c r="V89" s="37"/>
      <c r="W89" s="37"/>
      <c r="X89" s="37"/>
      <c r="Y89" s="37"/>
      <c r="Z89" s="37"/>
      <c r="AA89" s="37"/>
      <c r="AB89" s="37"/>
      <c r="AC89" s="78"/>
      <c r="AD89" s="78"/>
    </row>
    <row r="90" spans="1:30" ht="15.75" customHeight="1" x14ac:dyDescent="0.3">
      <c r="A90" s="79" t="s">
        <v>81</v>
      </c>
      <c r="B90" s="61">
        <f>(D90/C$1)*100</f>
        <v>157.07575173121018</v>
      </c>
      <c r="C90" s="61">
        <f t="shared" si="6"/>
        <v>148.04758427996555</v>
      </c>
      <c r="D90" s="61">
        <f t="shared" si="4"/>
        <v>148.04758427996555</v>
      </c>
      <c r="E90" s="61">
        <f>(J90/H90)*$L$1</f>
        <v>2.0726661799195174</v>
      </c>
      <c r="F90" s="89">
        <v>1.4</v>
      </c>
      <c r="G90" s="93">
        <f t="shared" si="7"/>
        <v>1.449275362318847</v>
      </c>
      <c r="H90" s="90">
        <f>H91/(1+(I91/100))</f>
        <v>28.562583035160724</v>
      </c>
      <c r="I90" s="93">
        <v>-0.56925996204932883</v>
      </c>
      <c r="J90" s="91">
        <v>4.7398478677438423</v>
      </c>
      <c r="K90" s="93">
        <f>((J90/J89)-1)*100</f>
        <v>-0.46183762761301539</v>
      </c>
      <c r="L90" s="91">
        <f>(F90/L$1)*100</f>
        <v>11.208967173738991</v>
      </c>
      <c r="M90" s="92">
        <f>H90*L90</f>
        <v>320.15705563831074</v>
      </c>
      <c r="N90" s="92">
        <f>(D90/N$1)*100</f>
        <v>165.46928967209601</v>
      </c>
      <c r="O90" s="92"/>
      <c r="P90" s="91"/>
      <c r="Q90" s="92">
        <f t="shared" si="5"/>
        <v>5.768811674261122</v>
      </c>
      <c r="R90" s="92">
        <f>LN(J90)</f>
        <v>1.5560050397792249</v>
      </c>
      <c r="S90" s="92"/>
      <c r="T90" s="37"/>
      <c r="U90" s="37"/>
      <c r="V90" s="37"/>
      <c r="W90" s="37"/>
      <c r="X90" s="37"/>
      <c r="Y90" s="37"/>
      <c r="Z90" s="37"/>
      <c r="AA90" s="37"/>
      <c r="AB90" s="37"/>
      <c r="AC90" s="78"/>
      <c r="AD90" s="78"/>
    </row>
    <row r="91" spans="1:30" ht="15.75" customHeight="1" x14ac:dyDescent="0.3">
      <c r="A91" s="79" t="s">
        <v>82</v>
      </c>
      <c r="B91" s="61">
        <f>(D91/C$1)*100</f>
        <v>159.01359904462757</v>
      </c>
      <c r="C91" s="61">
        <f t="shared" si="6"/>
        <v>149.87405087517755</v>
      </c>
      <c r="D91" s="61">
        <f t="shared" si="4"/>
        <v>149.87405087517755</v>
      </c>
      <c r="E91" s="61">
        <f>(J91/H91)*$L$1</f>
        <v>2.2181359529526277</v>
      </c>
      <c r="F91" s="89">
        <v>1.48</v>
      </c>
      <c r="G91" s="93">
        <f t="shared" si="7"/>
        <v>5.7142857142857162</v>
      </c>
      <c r="H91" s="90">
        <f>H92/(1+(I92/100))</f>
        <v>28.126513065158271</v>
      </c>
      <c r="I91" s="93">
        <v>-1.5267175572519109</v>
      </c>
      <c r="J91" s="91">
        <v>4.9950704452377401</v>
      </c>
      <c r="K91" s="93">
        <f>((J91/J90)-1)*100</f>
        <v>5.3846153846153655</v>
      </c>
      <c r="L91" s="91">
        <f>(F91/L$1)*100</f>
        <v>11.849479583666934</v>
      </c>
      <c r="M91" s="92">
        <f>H91*L91</f>
        <v>333.2845423253342</v>
      </c>
      <c r="N91" s="92">
        <f>(D91/N$1)*100</f>
        <v>167.51068826424068</v>
      </c>
      <c r="O91" s="92"/>
      <c r="P91" s="91"/>
      <c r="Q91" s="92">
        <f t="shared" si="5"/>
        <v>5.8089966065764536</v>
      </c>
      <c r="R91" s="92">
        <f>LN(J91)</f>
        <v>1.6084515151517671</v>
      </c>
      <c r="S91" s="92"/>
      <c r="T91" s="37"/>
      <c r="U91" s="37"/>
      <c r="V91" s="37"/>
      <c r="W91" s="37"/>
      <c r="X91" s="37"/>
      <c r="Y91" s="37"/>
      <c r="Z91" s="37"/>
      <c r="AA91" s="37"/>
      <c r="AB91" s="37"/>
      <c r="AC91" s="78"/>
      <c r="AD91" s="78"/>
    </row>
    <row r="92" spans="1:30" ht="15.75" customHeight="1" x14ac:dyDescent="0.3">
      <c r="A92" s="79" t="s">
        <v>83</v>
      </c>
      <c r="B92" s="61">
        <f>(D92/C$1)*100</f>
        <v>164.70297751037734</v>
      </c>
      <c r="C92" s="61">
        <f t="shared" si="6"/>
        <v>155.23642367063016</v>
      </c>
      <c r="D92" s="61">
        <f t="shared" si="4"/>
        <v>155.23642367063016</v>
      </c>
      <c r="E92" s="61">
        <f>(J92/H92)*$L$1</f>
        <v>2.2664517855912001</v>
      </c>
      <c r="F92" s="89">
        <v>1.46</v>
      </c>
      <c r="G92" s="93">
        <f t="shared" si="7"/>
        <v>-1.3513513513513487</v>
      </c>
      <c r="H92" s="90">
        <f>H93/(1+(I93/100))</f>
        <v>27.526916856404895</v>
      </c>
      <c r="I92" s="93">
        <v>-2.1317829457364379</v>
      </c>
      <c r="J92" s="91">
        <v>4.9950704452377401</v>
      </c>
      <c r="K92" s="93">
        <f>((J92/J91)-1)*100</f>
        <v>0</v>
      </c>
      <c r="L92" s="91">
        <f>(F92/L$1)*100</f>
        <v>11.689351481184948</v>
      </c>
      <c r="M92" s="92">
        <f>H92*L92</f>
        <v>321.7718063278715</v>
      </c>
      <c r="N92" s="92">
        <f>(D92/N$1)*100</f>
        <v>173.50408573665447</v>
      </c>
      <c r="O92" s="92"/>
      <c r="P92" s="91"/>
      <c r="Q92" s="92">
        <f t="shared" si="5"/>
        <v>5.7738426183144718</v>
      </c>
      <c r="R92" s="92">
        <f>LN(J92)</f>
        <v>1.6084515151517671</v>
      </c>
      <c r="S92" s="92"/>
      <c r="T92" s="37"/>
      <c r="U92" s="37"/>
      <c r="V92" s="37"/>
      <c r="W92" s="37"/>
      <c r="X92" s="37"/>
      <c r="Y92" s="37"/>
      <c r="Z92" s="37"/>
      <c r="AA92" s="37"/>
      <c r="AB92" s="37"/>
      <c r="AC92" s="78"/>
      <c r="AD92" s="78"/>
    </row>
    <row r="93" spans="1:30" ht="15.75" customHeight="1" x14ac:dyDescent="0.3">
      <c r="A93" s="79" t="s">
        <v>84</v>
      </c>
      <c r="B93" s="61">
        <f>(D93/C$1)*100</f>
        <v>164.31839303696046</v>
      </c>
      <c r="C93" s="61">
        <f t="shared" si="6"/>
        <v>154.87394377406162</v>
      </c>
      <c r="D93" s="61">
        <f t="shared" si="4"/>
        <v>154.87394377406162</v>
      </c>
      <c r="E93" s="61">
        <f>(J93/H93)*$L$1</f>
        <v>2.2611595791012995</v>
      </c>
      <c r="F93" s="89">
        <v>1.46</v>
      </c>
      <c r="G93" s="93">
        <f t="shared" si="7"/>
        <v>0</v>
      </c>
      <c r="H93" s="90">
        <f>H94/(1+(I94/100))</f>
        <v>27.690443095155814</v>
      </c>
      <c r="I93" s="93">
        <v>0.59405940594059459</v>
      </c>
      <c r="J93" s="91">
        <v>5.0130112613427551</v>
      </c>
      <c r="K93" s="93">
        <f>((J93/J92)-1)*100</f>
        <v>0.35917043216315836</v>
      </c>
      <c r="L93" s="91">
        <f>(F93/L$1)*100</f>
        <v>11.689351481184948</v>
      </c>
      <c r="M93" s="92">
        <f>H93*L93</f>
        <v>323.68332200902711</v>
      </c>
      <c r="N93" s="92">
        <f>(D93/N$1)*100</f>
        <v>173.09895051410206</v>
      </c>
      <c r="O93" s="92"/>
      <c r="P93" s="91"/>
      <c r="Q93" s="92">
        <f t="shared" si="5"/>
        <v>5.7797656366175936</v>
      </c>
      <c r="R93" s="92">
        <f>LN(J93)</f>
        <v>1.6120367847066819</v>
      </c>
      <c r="S93" s="92"/>
      <c r="T93" s="37"/>
      <c r="U93" s="37"/>
      <c r="V93" s="37"/>
      <c r="W93" s="37"/>
      <c r="X93" s="37"/>
      <c r="Y93" s="37"/>
      <c r="Z93" s="37"/>
      <c r="AA93" s="37"/>
      <c r="AB93" s="37"/>
      <c r="AC93" s="78"/>
      <c r="AD93" s="78"/>
    </row>
    <row r="94" spans="1:30" ht="15.75" customHeight="1" x14ac:dyDescent="0.3">
      <c r="A94" s="79" t="s">
        <v>85</v>
      </c>
      <c r="B94" s="61">
        <f>(D94/C$1)*100</f>
        <v>166.08417439694171</v>
      </c>
      <c r="C94" s="61">
        <f t="shared" si="6"/>
        <v>156.53823416790394</v>
      </c>
      <c r="D94" s="61">
        <f t="shared" si="4"/>
        <v>156.53823416790394</v>
      </c>
      <c r="E94" s="61">
        <f>(J94/H94)*$L$1</f>
        <v>2.269804395434607</v>
      </c>
      <c r="F94" s="89">
        <v>1.45</v>
      </c>
      <c r="G94" s="93">
        <f t="shared" si="7"/>
        <v>-0.68493150684931781</v>
      </c>
      <c r="H94" s="90">
        <f>H95/(1+(I95/100))</f>
        <v>27.635934348905511</v>
      </c>
      <c r="I94" s="93">
        <v>-0.19685039370077595</v>
      </c>
      <c r="J94" s="91">
        <v>5.0222710373969548</v>
      </c>
      <c r="K94" s="93">
        <f>((J94/J93)-1)*100</f>
        <v>0.18471484645576908</v>
      </c>
      <c r="L94" s="91">
        <f>(F94/L$1)*100</f>
        <v>11.609287429943954</v>
      </c>
      <c r="M94" s="92">
        <f>H94*L94</f>
        <v>320.83350525150513</v>
      </c>
      <c r="N94" s="92">
        <f>(D94/N$1)*100</f>
        <v>174.9590885948181</v>
      </c>
      <c r="O94" s="92"/>
      <c r="P94" s="91"/>
      <c r="Q94" s="92">
        <f t="shared" si="5"/>
        <v>5.7709223133425329</v>
      </c>
      <c r="R94" s="92">
        <f>LN(J94)</f>
        <v>1.6138822292904056</v>
      </c>
      <c r="S94" s="92"/>
      <c r="T94" s="37"/>
      <c r="U94" s="37"/>
      <c r="V94" s="37"/>
      <c r="W94" s="37"/>
      <c r="X94" s="37"/>
      <c r="Y94" s="37"/>
      <c r="Z94" s="37"/>
      <c r="AA94" s="37"/>
      <c r="AB94" s="37"/>
      <c r="AC94" s="78"/>
      <c r="AD94" s="78"/>
    </row>
    <row r="95" spans="1:30" ht="15.75" customHeight="1" x14ac:dyDescent="0.3">
      <c r="A95" s="79" t="s">
        <v>86</v>
      </c>
      <c r="B95" s="61">
        <f>(D95/C$1)*100</f>
        <v>164.79181325813522</v>
      </c>
      <c r="C95" s="61">
        <f t="shared" si="6"/>
        <v>155.32015344883146</v>
      </c>
      <c r="D95" s="61">
        <f t="shared" si="4"/>
        <v>155.32015344883146</v>
      </c>
      <c r="E95" s="61">
        <f>(J95/H95)*$L$1</f>
        <v>2.3453343170773548</v>
      </c>
      <c r="F95" s="89">
        <v>1.51</v>
      </c>
      <c r="G95" s="93">
        <f t="shared" si="7"/>
        <v>4.1379310344827669</v>
      </c>
      <c r="H95" s="90">
        <f>H96/(1+(I96/100))</f>
        <v>28.29003930390919</v>
      </c>
      <c r="I95" s="93">
        <v>2.3668639053254337</v>
      </c>
      <c r="J95" s="91">
        <v>5.3122177750941066</v>
      </c>
      <c r="K95" s="93">
        <f>((J95/J94)-1)*100</f>
        <v>5.7732196358608157</v>
      </c>
      <c r="L95" s="91">
        <f>(F95/L$1)*100</f>
        <v>12.089671737389912</v>
      </c>
      <c r="M95" s="92">
        <f>H95*L95</f>
        <v>342.0172886221207</v>
      </c>
      <c r="N95" s="92">
        <f>(D95/N$1)*100</f>
        <v>173.59766853296117</v>
      </c>
      <c r="O95" s="92"/>
      <c r="P95" s="91"/>
      <c r="Q95" s="92">
        <f t="shared" si="5"/>
        <v>5.8348612873115888</v>
      </c>
      <c r="R95" s="92">
        <f>LN(J95)</f>
        <v>1.6700094081512009</v>
      </c>
      <c r="S95" s="92"/>
      <c r="T95" s="37"/>
      <c r="U95" s="37"/>
      <c r="V95" s="37"/>
      <c r="W95" s="37"/>
      <c r="X95" s="37"/>
      <c r="Y95" s="37"/>
      <c r="Z95" s="37"/>
      <c r="AA95" s="37"/>
      <c r="AB95" s="37"/>
      <c r="AC95" s="78"/>
      <c r="AD95" s="78"/>
    </row>
    <row r="96" spans="1:30" ht="15.75" customHeight="1" x14ac:dyDescent="0.3">
      <c r="A96" s="79" t="s">
        <v>87</v>
      </c>
      <c r="B96" s="61">
        <f>(D96/C$1)*100</f>
        <v>165.21093669945927</v>
      </c>
      <c r="C96" s="61">
        <f t="shared" si="6"/>
        <v>155.71518713365705</v>
      </c>
      <c r="D96" s="61">
        <f t="shared" si="4"/>
        <v>155.71518713365705</v>
      </c>
      <c r="E96" s="61">
        <f>(J96/H96)*$L$1</f>
        <v>2.3512993257182218</v>
      </c>
      <c r="F96" s="89">
        <v>1.51</v>
      </c>
      <c r="G96" s="93">
        <f t="shared" si="7"/>
        <v>0</v>
      </c>
      <c r="H96" s="90">
        <f>H97/(1+(I97/100))</f>
        <v>28.562583035160724</v>
      </c>
      <c r="I96" s="93">
        <v>0.9633911368015502</v>
      </c>
      <c r="J96" s="91">
        <v>5.377036207473509</v>
      </c>
      <c r="K96" s="93">
        <f>((J96/J95)-1)*100</f>
        <v>1.2201764898136958</v>
      </c>
      <c r="L96" s="91">
        <f>(F96/L$1)*100</f>
        <v>12.089671737389912</v>
      </c>
      <c r="M96" s="92">
        <f>H96*L96</f>
        <v>345.31225286703517</v>
      </c>
      <c r="N96" s="92">
        <f>(D96/N$1)*100</f>
        <v>174.03918835608124</v>
      </c>
      <c r="O96" s="92"/>
      <c r="P96" s="91"/>
      <c r="Q96" s="92">
        <f t="shared" si="5"/>
        <v>5.8444490884667424</v>
      </c>
      <c r="R96" s="92">
        <f>LN(J96)</f>
        <v>1.6821373315734223</v>
      </c>
      <c r="S96" s="92"/>
      <c r="T96" s="37"/>
      <c r="U96" s="37"/>
      <c r="V96" s="37"/>
      <c r="W96" s="37"/>
      <c r="X96" s="37"/>
      <c r="Y96" s="37"/>
      <c r="Z96" s="37"/>
      <c r="AA96" s="37"/>
      <c r="AB96" s="37"/>
      <c r="AC96" s="78"/>
      <c r="AD96" s="78"/>
    </row>
    <row r="97" spans="1:30" ht="15.75" customHeight="1" x14ac:dyDescent="0.3">
      <c r="A97" s="79" t="s">
        <v>88</v>
      </c>
      <c r="B97" s="61">
        <f>(D97/C$1)*100</f>
        <v>167.48745061992108</v>
      </c>
      <c r="C97" s="61">
        <f t="shared" si="6"/>
        <v>157.86085495819066</v>
      </c>
      <c r="D97" s="61">
        <f t="shared" si="4"/>
        <v>157.86085495819066</v>
      </c>
      <c r="E97" s="61">
        <f>(J97/H97)*$L$1</f>
        <v>2.3836989098686789</v>
      </c>
      <c r="F97" s="89">
        <v>1.51</v>
      </c>
      <c r="G97" s="93">
        <f t="shared" si="7"/>
        <v>0</v>
      </c>
      <c r="H97" s="90">
        <f>H98/(1+(I98/100))</f>
        <v>28.617091781411034</v>
      </c>
      <c r="I97" s="93">
        <v>0.19083969465649719</v>
      </c>
      <c r="J97" s="91">
        <v>5.4615316639680875</v>
      </c>
      <c r="K97" s="93">
        <f>((J97/J96)-1)*100</f>
        <v>1.5714131955655963</v>
      </c>
      <c r="L97" s="91">
        <f>(F97/L$1)*100</f>
        <v>12.089671737389912</v>
      </c>
      <c r="M97" s="92">
        <f>H97*L97</f>
        <v>345.97124571601807</v>
      </c>
      <c r="N97" s="92">
        <f>(D97/N$1)*100</f>
        <v>176.43735062616898</v>
      </c>
      <c r="O97" s="92"/>
      <c r="P97" s="91"/>
      <c r="Q97" s="92">
        <f t="shared" si="5"/>
        <v>5.846355666737324</v>
      </c>
      <c r="R97" s="92">
        <f>LN(J97)</f>
        <v>1.6977292749534427</v>
      </c>
      <c r="S97" s="92"/>
      <c r="T97" s="37"/>
      <c r="U97" s="37"/>
      <c r="V97" s="37"/>
      <c r="W97" s="37"/>
      <c r="X97" s="37"/>
      <c r="Y97" s="37"/>
      <c r="Z97" s="37"/>
      <c r="AA97" s="37"/>
      <c r="AB97" s="37"/>
      <c r="AC97" s="241"/>
      <c r="AD97" s="78"/>
    </row>
    <row r="98" spans="1:30" ht="15.75" customHeight="1" x14ac:dyDescent="0.3">
      <c r="A98" s="79" t="s">
        <v>89</v>
      </c>
      <c r="B98" s="61">
        <f>(D98/C$1)*100</f>
        <v>167.08422043271341</v>
      </c>
      <c r="C98" s="61">
        <f t="shared" si="6"/>
        <v>157.48080103855696</v>
      </c>
      <c r="D98" s="61">
        <f t="shared" si="4"/>
        <v>157.48080103855696</v>
      </c>
      <c r="E98" s="61">
        <f>(J98/H98)*$L$1</f>
        <v>2.3622120155783546</v>
      </c>
      <c r="F98" s="89">
        <v>1.5</v>
      </c>
      <c r="G98" s="93">
        <f t="shared" si="7"/>
        <v>-0.66225165562914245</v>
      </c>
      <c r="H98" s="90">
        <f>H99/(1+(I99/100))</f>
        <v>28.889635512662565</v>
      </c>
      <c r="I98" s="93">
        <v>0.952380952380949</v>
      </c>
      <c r="J98" s="91">
        <v>5.4638466079816377</v>
      </c>
      <c r="K98" s="93">
        <f>((J98/J97)-1)*100</f>
        <v>4.2386351594791982E-2</v>
      </c>
      <c r="L98" s="91">
        <f>(F98/L$1)*100</f>
        <v>12.00960768614892</v>
      </c>
      <c r="M98" s="92">
        <f>H98*L98</f>
        <v>346.95318870291311</v>
      </c>
      <c r="N98" s="92">
        <f>(D98/N$1)*100</f>
        <v>176.01257333294436</v>
      </c>
      <c r="O98" s="92"/>
      <c r="P98" s="91"/>
      <c r="Q98" s="92">
        <f t="shared" si="5"/>
        <v>5.8491898679731991</v>
      </c>
      <c r="R98" s="92">
        <f>LN(J98)</f>
        <v>1.6981530486646264</v>
      </c>
      <c r="S98" s="92"/>
      <c r="T98" s="37"/>
      <c r="U98" s="37"/>
      <c r="V98" s="37"/>
      <c r="W98" s="37"/>
      <c r="X98" s="37"/>
      <c r="Y98" s="37"/>
      <c r="Z98" s="37"/>
      <c r="AA98" s="37"/>
      <c r="AB98" s="37"/>
      <c r="AC98" s="241"/>
      <c r="AD98" s="78"/>
    </row>
    <row r="99" spans="1:30" ht="15.75" customHeight="1" x14ac:dyDescent="0.3">
      <c r="A99" s="79" t="s">
        <v>90</v>
      </c>
      <c r="B99" s="61">
        <f>(D99/C$1)*100</f>
        <v>163.99006820247803</v>
      </c>
      <c r="C99" s="61">
        <f t="shared" si="6"/>
        <v>154.56448990821337</v>
      </c>
      <c r="D99" s="61">
        <f t="shared" si="4"/>
        <v>154.56448990821337</v>
      </c>
      <c r="E99" s="61">
        <f>(J99/H99)*$L$1</f>
        <v>2.3184673486232006</v>
      </c>
      <c r="F99" s="89">
        <v>1.5</v>
      </c>
      <c r="G99" s="93">
        <f t="shared" si="7"/>
        <v>0</v>
      </c>
      <c r="H99" s="90">
        <f>H100/(1+(I100/100))</f>
        <v>29.434722975165631</v>
      </c>
      <c r="I99" s="93">
        <v>1.8867924528301883</v>
      </c>
      <c r="J99" s="91">
        <v>5.4638466079816377</v>
      </c>
      <c r="K99" s="93">
        <f>((J99/J98)-1)*100</f>
        <v>0</v>
      </c>
      <c r="L99" s="91">
        <f>(F99/L$1)*100</f>
        <v>12.00960768614892</v>
      </c>
      <c r="M99" s="92">
        <f>H99*L99</f>
        <v>353.49947528221338</v>
      </c>
      <c r="N99" s="92">
        <f>(D99/N$1)*100</f>
        <v>172.7530812341862</v>
      </c>
      <c r="O99" s="92"/>
      <c r="P99" s="91"/>
      <c r="Q99" s="92">
        <f t="shared" si="5"/>
        <v>5.8678820009853512</v>
      </c>
      <c r="R99" s="92">
        <f>LN(J99)</f>
        <v>1.6981530486646264</v>
      </c>
      <c r="S99" s="92"/>
      <c r="T99" s="37"/>
      <c r="U99" s="37"/>
      <c r="V99" s="37"/>
      <c r="W99" s="37"/>
      <c r="X99" s="37"/>
      <c r="Y99" s="37"/>
      <c r="Z99" s="37"/>
      <c r="AA99" s="37"/>
      <c r="AB99" s="37"/>
      <c r="AC99" s="241"/>
      <c r="AD99" s="78"/>
    </row>
    <row r="100" spans="1:30" ht="15.75" customHeight="1" x14ac:dyDescent="0.3">
      <c r="A100" s="79" t="s">
        <v>91</v>
      </c>
      <c r="B100" s="61">
        <f>(D100/C$1)*100</f>
        <v>158.08884507702115</v>
      </c>
      <c r="C100" s="61">
        <f t="shared" si="6"/>
        <v>149.00244854669259</v>
      </c>
      <c r="D100" s="61">
        <f t="shared" si="4"/>
        <v>149.00244854669259</v>
      </c>
      <c r="E100" s="61">
        <f>(J100/H100)*$L$1</f>
        <v>2.2946377076190658</v>
      </c>
      <c r="F100" s="89">
        <v>1.54</v>
      </c>
      <c r="G100" s="93">
        <f t="shared" si="7"/>
        <v>2.6666666666666616</v>
      </c>
      <c r="H100" s="90">
        <f>H101/(1+(I101/100))</f>
        <v>29.9798104376687</v>
      </c>
      <c r="I100" s="93">
        <v>1.8518518518518601</v>
      </c>
      <c r="J100" s="91">
        <v>5.5078305442390905</v>
      </c>
      <c r="K100" s="93">
        <f>((J100/J99)-1)*100</f>
        <v>0.80499947039509578</v>
      </c>
      <c r="L100" s="91">
        <f>(F100/L$1)*100</f>
        <v>12.329863891112891</v>
      </c>
      <c r="M100" s="92">
        <f>H100*L100</f>
        <v>369.64698217782069</v>
      </c>
      <c r="N100" s="92">
        <f>(D100/N$1)*100</f>
        <v>166.53651891948314</v>
      </c>
      <c r="O100" s="92"/>
      <c r="P100" s="91"/>
      <c r="Q100" s="92">
        <f t="shared" si="5"/>
        <v>5.9125484479709218</v>
      </c>
      <c r="R100" s="92">
        <f>LN(J100)</f>
        <v>1.7061708150044532</v>
      </c>
      <c r="S100" s="92"/>
      <c r="T100" s="37"/>
      <c r="U100" s="37"/>
      <c r="V100" s="37"/>
      <c r="W100" s="37"/>
      <c r="X100" s="37"/>
      <c r="Y100" s="37"/>
      <c r="Z100" s="37"/>
      <c r="AA100" s="37"/>
      <c r="AB100" s="37"/>
      <c r="AC100" s="241"/>
      <c r="AD100" s="78"/>
    </row>
    <row r="101" spans="1:30" ht="15.75" customHeight="1" x14ac:dyDescent="0.3">
      <c r="A101" s="79" t="s">
        <v>92</v>
      </c>
      <c r="B101" s="61">
        <f>(D101/C$1)*100</f>
        <v>156.99350334411974</v>
      </c>
      <c r="C101" s="61">
        <f t="shared" si="6"/>
        <v>147.97006324387019</v>
      </c>
      <c r="D101" s="61">
        <f t="shared" si="4"/>
        <v>147.97006324387019</v>
      </c>
      <c r="E101" s="61">
        <f>(J101/H101)*$L$1</f>
        <v>2.2787389739556008</v>
      </c>
      <c r="F101" s="89">
        <v>1.54</v>
      </c>
      <c r="G101" s="93">
        <f t="shared" si="7"/>
        <v>0</v>
      </c>
      <c r="H101" s="90">
        <f>H102/(1+(I102/100))</f>
        <v>30.851950377673607</v>
      </c>
      <c r="I101" s="93">
        <v>2.9090909090909056</v>
      </c>
      <c r="J101" s="91">
        <v>5.6287863689470825</v>
      </c>
      <c r="K101" s="93">
        <f>((J101/J100)-1)*100</f>
        <v>2.1960701901859725</v>
      </c>
      <c r="L101" s="91">
        <f>(F101/L$1)*100</f>
        <v>12.329863891112891</v>
      </c>
      <c r="M101" s="92">
        <f>H101*L101</f>
        <v>380.40034893208451</v>
      </c>
      <c r="N101" s="92">
        <f>(D101/N$1)*100</f>
        <v>165.38264624025797</v>
      </c>
      <c r="O101" s="92"/>
      <c r="P101" s="91"/>
      <c r="Q101" s="92">
        <f t="shared" si="5"/>
        <v>5.9412242479475879</v>
      </c>
      <c r="R101" s="92">
        <f>LN(J101)</f>
        <v>1.7278938538958408</v>
      </c>
      <c r="S101" s="92"/>
      <c r="T101" s="37"/>
      <c r="U101" s="37"/>
      <c r="V101" s="37"/>
      <c r="W101" s="37"/>
      <c r="X101" s="37"/>
      <c r="Y101" s="37"/>
      <c r="Z101" s="37"/>
      <c r="AA101" s="37"/>
      <c r="AB101" s="37"/>
      <c r="AC101" s="241"/>
      <c r="AD101" s="78"/>
    </row>
    <row r="102" spans="1:30" ht="15.75" customHeight="1" x14ac:dyDescent="0.3">
      <c r="A102" s="79" t="s">
        <v>93</v>
      </c>
      <c r="B102" s="61">
        <f>(D102/C$1)*100</f>
        <v>162.37495648331338</v>
      </c>
      <c r="C102" s="61">
        <f t="shared" si="6"/>
        <v>153.04220918869302</v>
      </c>
      <c r="D102" s="61">
        <f t="shared" si="4"/>
        <v>153.04220918869302</v>
      </c>
      <c r="E102" s="61">
        <f>(J102/H102)*$L$1</f>
        <v>2.3262415796681339</v>
      </c>
      <c r="F102" s="89">
        <v>1.52</v>
      </c>
      <c r="G102" s="93">
        <f t="shared" si="7"/>
        <v>-1.2987012987012991</v>
      </c>
      <c r="H102" s="90">
        <f>H103/(1+(I103/100))</f>
        <v>31.179002855175451</v>
      </c>
      <c r="I102" s="93">
        <v>1.0600706713780994</v>
      </c>
      <c r="J102" s="91">
        <v>5.8070370579904402</v>
      </c>
      <c r="K102" s="93">
        <f>((J102/J101)-1)*100</f>
        <v>3.166769483857701</v>
      </c>
      <c r="L102" s="91">
        <f>(F102/L$1)*100</f>
        <v>12.169735788630904</v>
      </c>
      <c r="M102" s="92">
        <f>H102*L102</f>
        <v>379.44022690045381</v>
      </c>
      <c r="N102" s="92">
        <f>(D102/N$1)*100</f>
        <v>171.05166401373214</v>
      </c>
      <c r="O102" s="92"/>
      <c r="P102" s="91"/>
      <c r="Q102" s="92">
        <f t="shared" si="5"/>
        <v>5.9386970795568503</v>
      </c>
      <c r="R102" s="92">
        <f>LN(J102)</f>
        <v>1.7590704679763078</v>
      </c>
      <c r="S102" s="92"/>
      <c r="T102" s="37"/>
      <c r="U102" s="37"/>
      <c r="V102" s="37"/>
      <c r="W102" s="37"/>
      <c r="X102" s="37"/>
      <c r="Y102" s="37"/>
      <c r="Z102" s="37"/>
      <c r="AA102" s="37"/>
      <c r="AB102" s="37"/>
      <c r="AC102" s="241"/>
      <c r="AD102" s="78"/>
    </row>
    <row r="103" spans="1:30" ht="15.75" customHeight="1" x14ac:dyDescent="0.3">
      <c r="A103" s="79" t="s">
        <v>94</v>
      </c>
      <c r="B103" s="61">
        <f>(D103/C$1)*100</f>
        <v>162.80902855154895</v>
      </c>
      <c r="C103" s="61">
        <f t="shared" si="6"/>
        <v>153.45133230538929</v>
      </c>
      <c r="D103" s="61">
        <f t="shared" si="4"/>
        <v>153.45133230538929</v>
      </c>
      <c r="E103" s="61">
        <f>(J103/H103)*$L$1</f>
        <v>2.3631505175029952</v>
      </c>
      <c r="F103" s="89">
        <v>1.54</v>
      </c>
      <c r="G103" s="93">
        <f t="shared" si="7"/>
        <v>1.3157894736842035</v>
      </c>
      <c r="H103" s="90">
        <f>H104/(1+(I104/100))</f>
        <v>30.633915392672382</v>
      </c>
      <c r="I103" s="93">
        <v>-1.7482517482517501</v>
      </c>
      <c r="J103" s="91">
        <v>5.7960410739260775</v>
      </c>
      <c r="K103" s="93">
        <f>((J103/J102)-1)*100</f>
        <v>-0.18935618895753459</v>
      </c>
      <c r="L103" s="91">
        <f>(F103/L$1)*100</f>
        <v>12.329863891112891</v>
      </c>
      <c r="M103" s="92">
        <f>H103*L103</f>
        <v>377.7120072435186</v>
      </c>
      <c r="N103" s="92">
        <f>(D103/N$1)*100</f>
        <v>171.5089312622145</v>
      </c>
      <c r="O103" s="92"/>
      <c r="P103" s="91"/>
      <c r="Q103" s="92">
        <f t="shared" si="5"/>
        <v>5.9341320196380956</v>
      </c>
      <c r="R103" s="92">
        <f>LN(J103)</f>
        <v>1.7571751110320282</v>
      </c>
      <c r="S103" s="92"/>
      <c r="T103" s="37"/>
      <c r="U103" s="37"/>
      <c r="V103" s="37"/>
      <c r="W103" s="37"/>
      <c r="X103" s="37"/>
      <c r="Y103" s="37"/>
      <c r="Z103" s="37"/>
      <c r="AA103" s="37"/>
      <c r="AB103" s="37"/>
      <c r="AC103" s="241"/>
      <c r="AD103" s="78"/>
    </row>
    <row r="104" spans="1:30" ht="15.75" customHeight="1" x14ac:dyDescent="0.3">
      <c r="A104" s="79" t="s">
        <v>95</v>
      </c>
      <c r="B104" s="61">
        <f>(D104/C$1)*100</f>
        <v>165.64155502750106</v>
      </c>
      <c r="C104" s="61">
        <f t="shared" si="6"/>
        <v>156.12105501912393</v>
      </c>
      <c r="D104" s="61">
        <f t="shared" si="4"/>
        <v>156.12105501912393</v>
      </c>
      <c r="E104" s="61">
        <f>(J104/H104)*$L$1</f>
        <v>2.3886521417925959</v>
      </c>
      <c r="F104" s="89">
        <v>1.53</v>
      </c>
      <c r="G104" s="93">
        <f t="shared" si="7"/>
        <v>-0.64935064935065512</v>
      </c>
      <c r="H104" s="90">
        <f>H105/(1+(I105/100))</f>
        <v>30.306862915170537</v>
      </c>
      <c r="I104" s="93">
        <v>-1.067615658362997</v>
      </c>
      <c r="J104" s="91">
        <v>5.7960410739260775</v>
      </c>
      <c r="K104" s="93">
        <f>((J104/J103)-1)*100</f>
        <v>0</v>
      </c>
      <c r="L104" s="91">
        <f>(F104/L$1)*100</f>
        <v>12.249799839871898</v>
      </c>
      <c r="M104" s="92">
        <f>H104*L104</f>
        <v>371.2530044852756</v>
      </c>
      <c r="N104" s="92">
        <f>(D104/N$1)*100</f>
        <v>174.49281730947177</v>
      </c>
      <c r="O104" s="92"/>
      <c r="P104" s="91"/>
      <c r="Q104" s="92">
        <f t="shared" si="5"/>
        <v>5.9168837829737937</v>
      </c>
      <c r="R104" s="92">
        <f>LN(J104)</f>
        <v>1.7571751110320282</v>
      </c>
      <c r="S104" s="92"/>
      <c r="T104" s="37"/>
      <c r="U104" s="37"/>
      <c r="V104" s="37"/>
      <c r="W104" s="37"/>
      <c r="X104" s="37"/>
      <c r="Y104" s="37"/>
      <c r="Z104" s="37"/>
      <c r="AA104" s="37"/>
      <c r="AB104" s="37"/>
      <c r="AC104" s="241"/>
      <c r="AD104" s="78"/>
    </row>
    <row r="105" spans="1:30" ht="15.75" customHeight="1" x14ac:dyDescent="0.3">
      <c r="A105" s="79" t="s">
        <v>96</v>
      </c>
      <c r="B105" s="61">
        <f>(D105/C$1)*100</f>
        <v>154.1102427325502</v>
      </c>
      <c r="C105" s="61">
        <f t="shared" si="6"/>
        <v>145.25252241603513</v>
      </c>
      <c r="D105" s="61">
        <f t="shared" si="4"/>
        <v>145.25252241603513</v>
      </c>
      <c r="E105" s="61">
        <f>(J105/H105)*$L$1</f>
        <v>2.2078383407237339</v>
      </c>
      <c r="F105" s="89">
        <v>1.52</v>
      </c>
      <c r="G105" s="93">
        <f t="shared" si="7"/>
        <v>-0.65359477124182774</v>
      </c>
      <c r="H105" s="90">
        <f>H106/(1+(I106/100))</f>
        <v>29.979810437668696</v>
      </c>
      <c r="I105" s="93">
        <v>-1.0791366906474864</v>
      </c>
      <c r="J105" s="91">
        <v>5.2994855830195782</v>
      </c>
      <c r="K105" s="93">
        <f>((J105/J104)-1)*100</f>
        <v>-8.5671492760858943</v>
      </c>
      <c r="L105" s="91">
        <f>(F105/L$1)*100</f>
        <v>12.169735788630904</v>
      </c>
      <c r="M105" s="92">
        <f>H105*L105</f>
        <v>364.84637201966706</v>
      </c>
      <c r="N105" s="92">
        <f>(D105/N$1)*100</f>
        <v>162.34531501581571</v>
      </c>
      <c r="O105" s="92"/>
      <c r="P105" s="91"/>
      <c r="Q105" s="92">
        <f t="shared" si="5"/>
        <v>5.8994763664035688</v>
      </c>
      <c r="R105" s="92">
        <f>LN(J105)</f>
        <v>1.6676097560398415</v>
      </c>
      <c r="S105" s="92"/>
      <c r="T105" s="37"/>
      <c r="U105" s="37"/>
      <c r="V105" s="37"/>
      <c r="W105" s="37"/>
      <c r="X105" s="37"/>
      <c r="Y105" s="37"/>
      <c r="Z105" s="37"/>
      <c r="AA105" s="37"/>
      <c r="AB105" s="37"/>
      <c r="AC105" s="241"/>
      <c r="AD105" s="78"/>
    </row>
    <row r="106" spans="1:30" ht="15.75" customHeight="1" x14ac:dyDescent="0.3">
      <c r="A106" s="79" t="s">
        <v>97</v>
      </c>
      <c r="B106" s="61">
        <f>(D106/C$1)*100</f>
        <v>152.62848282897176</v>
      </c>
      <c r="C106" s="61">
        <f t="shared" si="6"/>
        <v>143.85592891391968</v>
      </c>
      <c r="D106" s="61">
        <f t="shared" si="4"/>
        <v>143.85592891391968</v>
      </c>
      <c r="E106" s="61">
        <f>(J106/H106)*$L$1</f>
        <v>2.2441524910571471</v>
      </c>
      <c r="F106" s="89">
        <v>1.56</v>
      </c>
      <c r="G106" s="93">
        <f t="shared" si="7"/>
        <v>2.6315789473684292</v>
      </c>
      <c r="H106" s="90">
        <f>H107/(1+(I107/100))</f>
        <v>28.998653005163177</v>
      </c>
      <c r="I106" s="93">
        <v>-3.2727272727272716</v>
      </c>
      <c r="J106" s="91">
        <v>5.2103602384978993</v>
      </c>
      <c r="K106" s="93">
        <f>((J106/J105)-1)*100</f>
        <v>-1.681773506606965</v>
      </c>
      <c r="L106" s="91">
        <f>(F106/L$1)*100</f>
        <v>12.489991993594876</v>
      </c>
      <c r="M106" s="92">
        <f>H106*L106</f>
        <v>362.19294385952406</v>
      </c>
      <c r="N106" s="92">
        <f>(D106/N$1)*100</f>
        <v>160.78437543088674</v>
      </c>
      <c r="O106" s="92"/>
      <c r="P106" s="91"/>
      <c r="Q106" s="92">
        <f t="shared" si="5"/>
        <v>5.8921770639219568</v>
      </c>
      <c r="R106" s="92">
        <f>LN(J106)</f>
        <v>1.6506489970405862</v>
      </c>
      <c r="S106" s="92"/>
      <c r="T106" s="37"/>
      <c r="U106" s="37"/>
      <c r="V106" s="37"/>
      <c r="W106" s="37"/>
      <c r="X106" s="37"/>
      <c r="Y106" s="37"/>
      <c r="Z106" s="37"/>
      <c r="AA106" s="37"/>
      <c r="AB106" s="37"/>
      <c r="AC106" s="78"/>
      <c r="AD106" s="78"/>
    </row>
    <row r="107" spans="1:30" ht="15.75" customHeight="1" x14ac:dyDescent="0.3">
      <c r="A107" s="79" t="s">
        <v>98</v>
      </c>
      <c r="B107" s="61">
        <f>(D107/C$1)*100</f>
        <v>130.84234058816119</v>
      </c>
      <c r="C107" s="61">
        <f t="shared" si="6"/>
        <v>123.3219782946603</v>
      </c>
      <c r="D107" s="61">
        <f t="shared" si="4"/>
        <v>123.3219782946603</v>
      </c>
      <c r="E107" s="61">
        <f>(J107/H107)*$L$1</f>
        <v>2.2814565984512156</v>
      </c>
      <c r="F107" s="89">
        <v>1.85</v>
      </c>
      <c r="G107" s="93">
        <f t="shared" si="7"/>
        <v>18.589743589743591</v>
      </c>
      <c r="H107" s="90">
        <f>H108/(1+(I108/100))</f>
        <v>28.290039303909182</v>
      </c>
      <c r="I107" s="93">
        <v>-2.4436090225564144</v>
      </c>
      <c r="J107" s="91">
        <v>5.1675337742472243</v>
      </c>
      <c r="K107" s="93">
        <f>((J107/J106)-1)*100</f>
        <v>-0.8219482394756894</v>
      </c>
      <c r="L107" s="91">
        <f>(F107/L$1)*100</f>
        <v>14.811849479583666</v>
      </c>
      <c r="M107" s="92">
        <f>H107*L107</f>
        <v>419.0278039410087</v>
      </c>
      <c r="N107" s="92">
        <f>(D107/N$1)*100</f>
        <v>137.83406361286038</v>
      </c>
      <c r="O107" s="92"/>
      <c r="P107" s="91"/>
      <c r="Q107" s="92">
        <f t="shared" si="5"/>
        <v>6.0379372755749889</v>
      </c>
      <c r="R107" s="92">
        <f>LN(J107)</f>
        <v>1.6423955484493262</v>
      </c>
      <c r="S107" s="92"/>
      <c r="T107" s="37"/>
      <c r="U107" s="37"/>
      <c r="V107" s="37"/>
      <c r="W107" s="37"/>
      <c r="X107" s="37"/>
      <c r="Y107" s="37"/>
      <c r="Z107" s="37"/>
      <c r="AA107" s="37"/>
      <c r="AB107" s="37"/>
      <c r="AC107" s="78"/>
      <c r="AD107" s="78"/>
    </row>
    <row r="108" spans="1:30" ht="15.75" customHeight="1" x14ac:dyDescent="0.3">
      <c r="A108" s="79" t="s">
        <v>99</v>
      </c>
      <c r="B108" s="61">
        <f>(D108/C$1)*100</f>
        <v>147.78579801160254</v>
      </c>
      <c r="C108" s="61">
        <f t="shared" si="6"/>
        <v>139.29158476315843</v>
      </c>
      <c r="D108" s="61">
        <f t="shared" si="4"/>
        <v>139.29158476315843</v>
      </c>
      <c r="E108" s="61">
        <f>(J108/H108)*$L$1</f>
        <v>2.3540277824973774</v>
      </c>
      <c r="F108" s="89">
        <v>1.69</v>
      </c>
      <c r="G108" s="93">
        <f t="shared" si="7"/>
        <v>-8.6486486486486598</v>
      </c>
      <c r="H108" s="90">
        <f>H109/(1+(I109/100))</f>
        <v>27.417899363904272</v>
      </c>
      <c r="I108" s="93">
        <v>-3.0828516377649384</v>
      </c>
      <c r="J108" s="91">
        <v>5.1675337742472243</v>
      </c>
      <c r="K108" s="93">
        <f>((J108/J107)-1)*100</f>
        <v>0</v>
      </c>
      <c r="L108" s="91">
        <f>(F108/L$1)*100</f>
        <v>13.530824659727781</v>
      </c>
      <c r="M108" s="92">
        <f>H108*L108</f>
        <v>370.98678883105055</v>
      </c>
      <c r="N108" s="92">
        <f>(D108/N$1)*100</f>
        <v>155.68291573386651</v>
      </c>
      <c r="O108" s="92"/>
      <c r="P108" s="91"/>
      <c r="Q108" s="92">
        <f t="shared" si="5"/>
        <v>5.916166452353588</v>
      </c>
      <c r="R108" s="92">
        <f>LN(J108)</f>
        <v>1.6423955484493262</v>
      </c>
      <c r="S108" s="92"/>
      <c r="T108" s="37"/>
      <c r="U108" s="37"/>
      <c r="V108" s="37"/>
      <c r="W108" s="37"/>
      <c r="X108" s="37"/>
      <c r="Y108" s="37"/>
      <c r="Z108" s="37"/>
      <c r="AA108" s="37"/>
      <c r="AB108" s="37"/>
      <c r="AC108" s="78"/>
      <c r="AD108" s="78"/>
    </row>
    <row r="109" spans="1:30" ht="15.75" customHeight="1" x14ac:dyDescent="0.3">
      <c r="A109" s="79" t="s">
        <v>100</v>
      </c>
      <c r="B109" s="61">
        <f>(D109/C$1)*100</f>
        <v>142.48489636971732</v>
      </c>
      <c r="C109" s="61">
        <f t="shared" si="6"/>
        <v>134.295360495967</v>
      </c>
      <c r="D109" s="61">
        <f t="shared" si="4"/>
        <v>134.295360495967</v>
      </c>
      <c r="E109" s="61">
        <f>(J109/H109)*$L$1</f>
        <v>2.2964506644810356</v>
      </c>
      <c r="F109" s="89">
        <v>1.71</v>
      </c>
      <c r="G109" s="93">
        <f t="shared" si="7"/>
        <v>1.1834319526627279</v>
      </c>
      <c r="H109" s="90">
        <f>H110/(1+(I110/100))</f>
        <v>28.344548050159489</v>
      </c>
      <c r="I109" s="93">
        <v>3.3797216699801291</v>
      </c>
      <c r="J109" s="91">
        <v>5.2115177105046753</v>
      </c>
      <c r="K109" s="93">
        <f>((J109/J108)-1)*100</f>
        <v>0.85115914436104667</v>
      </c>
      <c r="L109" s="91">
        <f>(F109/L$1)*100</f>
        <v>13.690952762209768</v>
      </c>
      <c r="M109" s="92">
        <f>H109*L109</f>
        <v>388.06386842091854</v>
      </c>
      <c r="N109" s="92">
        <f>(D109/N$1)*100</f>
        <v>150.0987538270347</v>
      </c>
      <c r="O109" s="92"/>
      <c r="P109" s="91"/>
      <c r="Q109" s="92">
        <f t="shared" si="5"/>
        <v>5.9611699354089085</v>
      </c>
      <c r="R109" s="92">
        <f>LN(J109)</f>
        <v>1.650871120542166</v>
      </c>
      <c r="S109" s="92"/>
      <c r="T109" s="37"/>
      <c r="U109" s="37"/>
      <c r="V109" s="37"/>
      <c r="W109" s="37"/>
      <c r="X109" s="37"/>
      <c r="Y109" s="37"/>
      <c r="Z109" s="37"/>
      <c r="AA109" s="37"/>
      <c r="AB109" s="37"/>
      <c r="AC109" s="78"/>
      <c r="AD109" s="78"/>
    </row>
    <row r="110" spans="1:30" ht="15.75" customHeight="1" x14ac:dyDescent="0.3">
      <c r="A110" s="79" t="s">
        <v>101</v>
      </c>
      <c r="B110" s="61">
        <f>(D110/C$1)*100</f>
        <v>132.15087363683034</v>
      </c>
      <c r="C110" s="61">
        <f t="shared" si="6"/>
        <v>124.55530141850866</v>
      </c>
      <c r="D110" s="61">
        <f t="shared" si="4"/>
        <v>124.55530141850866</v>
      </c>
      <c r="E110" s="61">
        <f>(J110/H110)*$L$1</f>
        <v>2.2669064858168575</v>
      </c>
      <c r="F110" s="89">
        <v>1.82</v>
      </c>
      <c r="G110" s="93">
        <f t="shared" si="7"/>
        <v>6.4327485380117011</v>
      </c>
      <c r="H110" s="90">
        <f>H111/(1+(I111/100))</f>
        <v>28.835126766412248</v>
      </c>
      <c r="I110" s="93">
        <v>1.7307692307692246</v>
      </c>
      <c r="J110" s="91">
        <v>5.2335096786334026</v>
      </c>
      <c r="K110" s="93">
        <f>((J110/J109)-1)*100</f>
        <v>0.42198778456414843</v>
      </c>
      <c r="L110" s="91">
        <f>(F110/L$1)*100</f>
        <v>14.57165732586069</v>
      </c>
      <c r="M110" s="92">
        <f>H110*L110</f>
        <v>420.1755861879127</v>
      </c>
      <c r="N110" s="92">
        <f>(D110/N$1)*100</f>
        <v>139.21251975067509</v>
      </c>
      <c r="O110" s="92"/>
      <c r="P110" s="91"/>
      <c r="Q110" s="92">
        <f t="shared" si="5"/>
        <v>6.0406726862658697</v>
      </c>
      <c r="R110" s="92">
        <f>LN(J110)</f>
        <v>1.65508211967259</v>
      </c>
      <c r="S110" s="92"/>
      <c r="T110" s="37"/>
      <c r="U110" s="37"/>
      <c r="V110" s="37"/>
      <c r="W110" s="37"/>
      <c r="X110" s="37"/>
      <c r="Y110" s="37"/>
      <c r="Z110" s="37"/>
      <c r="AA110" s="37"/>
      <c r="AB110" s="37"/>
      <c r="AC110" s="78"/>
      <c r="AD110" s="78"/>
    </row>
    <row r="111" spans="1:30" ht="15.75" customHeight="1" x14ac:dyDescent="0.3">
      <c r="A111" s="79" t="s">
        <v>102</v>
      </c>
      <c r="B111" s="61">
        <f>(D111/C$1)*100</f>
        <v>141.11991733689558</v>
      </c>
      <c r="C111" s="61">
        <f t="shared" si="6"/>
        <v>133.00883570665471</v>
      </c>
      <c r="D111" s="61">
        <f t="shared" si="4"/>
        <v>133.00883570665471</v>
      </c>
      <c r="E111" s="61">
        <f>(J111/H111)*$L$1</f>
        <v>2.367557275578454</v>
      </c>
      <c r="F111" s="89">
        <v>1.78</v>
      </c>
      <c r="G111" s="93">
        <f t="shared" si="7"/>
        <v>-2.1978021978022011</v>
      </c>
      <c r="H111" s="90">
        <f>H112/(1+(I112/100))</f>
        <v>27.908478080157035</v>
      </c>
      <c r="I111" s="93">
        <v>-3.2136105860113395</v>
      </c>
      <c r="J111" s="91">
        <v>5.2902258069653794</v>
      </c>
      <c r="K111" s="93">
        <f>((J111/J110)-1)*100</f>
        <v>1.0837111578015923</v>
      </c>
      <c r="L111" s="91">
        <f>(F111/L$1)*100</f>
        <v>14.251401120896718</v>
      </c>
      <c r="M111" s="92">
        <f>H111*L111</f>
        <v>397.73491579407147</v>
      </c>
      <c r="N111" s="92">
        <f>(D111/N$1)*100</f>
        <v>148.66083544377707</v>
      </c>
      <c r="O111" s="92"/>
      <c r="P111" s="91"/>
      <c r="Q111" s="92">
        <f t="shared" si="5"/>
        <v>5.985785742662368</v>
      </c>
      <c r="R111" s="92">
        <f>LN(J111)</f>
        <v>1.6658609305859284</v>
      </c>
      <c r="S111" s="92"/>
      <c r="T111" s="37"/>
      <c r="U111" s="37"/>
      <c r="V111" s="37"/>
      <c r="W111" s="37"/>
      <c r="X111" s="37"/>
      <c r="Y111" s="37"/>
      <c r="Z111" s="37"/>
      <c r="AA111" s="37"/>
      <c r="AB111" s="37"/>
      <c r="AC111" s="78"/>
      <c r="AD111" s="78"/>
    </row>
    <row r="112" spans="1:30" ht="15.75" customHeight="1" x14ac:dyDescent="0.3">
      <c r="A112" s="79" t="s">
        <v>103</v>
      </c>
      <c r="B112" s="61">
        <f>(D112/C$1)*100</f>
        <v>144.88118414144441</v>
      </c>
      <c r="C112" s="61">
        <f t="shared" si="6"/>
        <v>136.55391798771083</v>
      </c>
      <c r="D112" s="61">
        <f t="shared" si="4"/>
        <v>136.55391798771083</v>
      </c>
      <c r="E112" s="61">
        <f>(J112/H112)*$L$1</f>
        <v>2.4306597401812531</v>
      </c>
      <c r="F112" s="89">
        <v>1.78</v>
      </c>
      <c r="G112" s="93">
        <f t="shared" si="7"/>
        <v>0</v>
      </c>
      <c r="H112" s="90">
        <f>H113/(1+(I113/100))</f>
        <v>27.472408110154575</v>
      </c>
      <c r="I112" s="93">
        <v>-1.5625000000000222</v>
      </c>
      <c r="J112" s="91">
        <v>5.3463631992939691</v>
      </c>
      <c r="K112" s="93">
        <f>((J112/J111)-1)*100</f>
        <v>1.0611530467126151</v>
      </c>
      <c r="L112" s="91">
        <f>(F112/L$1)*100</f>
        <v>14.251401120896718</v>
      </c>
      <c r="M112" s="92">
        <f>H112*L112</f>
        <v>391.52030773478901</v>
      </c>
      <c r="N112" s="92">
        <f>(D112/N$1)*100</f>
        <v>152.62309021293422</v>
      </c>
      <c r="O112" s="92"/>
      <c r="P112" s="91"/>
      <c r="Q112" s="92">
        <f t="shared" si="5"/>
        <v>5.970037385694229</v>
      </c>
      <c r="R112" s="92">
        <f>LN(J112)</f>
        <v>1.6764165539226603</v>
      </c>
      <c r="S112" s="92"/>
      <c r="T112" s="37"/>
      <c r="U112" s="37"/>
      <c r="V112" s="37"/>
      <c r="W112" s="37"/>
      <c r="X112" s="37"/>
      <c r="Y112" s="37"/>
      <c r="Z112" s="37"/>
      <c r="AA112" s="37"/>
      <c r="AB112" s="37"/>
      <c r="AC112" s="78"/>
      <c r="AD112" s="78"/>
    </row>
    <row r="113" spans="1:31" ht="15.75" customHeight="1" x14ac:dyDescent="0.3">
      <c r="A113" s="79" t="s">
        <v>104</v>
      </c>
      <c r="B113" s="61">
        <f>(D113/C$1)*100</f>
        <v>142.13989467279697</v>
      </c>
      <c r="C113" s="61">
        <f t="shared" si="6"/>
        <v>133.97018829568398</v>
      </c>
      <c r="D113" s="61">
        <f t="shared" si="4"/>
        <v>133.97018829568398</v>
      </c>
      <c r="E113" s="61">
        <f>(J113/H113)*$L$1</f>
        <v>2.4650514646405854</v>
      </c>
      <c r="F113" s="89">
        <v>1.84</v>
      </c>
      <c r="G113" s="93">
        <f t="shared" si="7"/>
        <v>3.3707865168539408</v>
      </c>
      <c r="H113" s="90">
        <f>H114/(1+(I114/100))</f>
        <v>27.036338140152122</v>
      </c>
      <c r="I113" s="93">
        <v>-1.5873015873015817</v>
      </c>
      <c r="J113" s="91">
        <v>5.3359459512329943</v>
      </c>
      <c r="K113" s="93">
        <f>((J113/J112)-1)*100</f>
        <v>-0.19484736956050241</v>
      </c>
      <c r="L113" s="91">
        <f>(F113/L$1)*100</f>
        <v>14.731785428342675</v>
      </c>
      <c r="M113" s="92">
        <f>H113*L113</f>
        <v>398.29353224883835</v>
      </c>
      <c r="N113" s="92">
        <f>(D113/N$1)*100</f>
        <v>149.73531653581762</v>
      </c>
      <c r="O113" s="92"/>
      <c r="P113" s="91"/>
      <c r="Q113" s="92">
        <f t="shared" si="5"/>
        <v>5.9871892516646881</v>
      </c>
      <c r="R113" s="92">
        <f>LN(J113)</f>
        <v>1.6744661794827491</v>
      </c>
      <c r="S113" s="92"/>
      <c r="T113" s="37"/>
      <c r="U113" s="37"/>
      <c r="V113" s="37"/>
      <c r="W113" s="37"/>
      <c r="X113" s="37"/>
      <c r="Y113" s="37"/>
      <c r="Z113" s="37"/>
      <c r="AA113" s="37"/>
      <c r="AB113" s="37"/>
      <c r="AC113" s="78"/>
      <c r="AD113" s="78"/>
    </row>
    <row r="114" spans="1:31" ht="15.75" customHeight="1" x14ac:dyDescent="0.3">
      <c r="A114" s="79" t="s">
        <v>105</v>
      </c>
      <c r="B114" s="61">
        <f>(D114/C$1)*100</f>
        <v>131.78031819681536</v>
      </c>
      <c r="C114" s="61">
        <f t="shared" si="6"/>
        <v>124.20604421533517</v>
      </c>
      <c r="D114" s="61">
        <f t="shared" si="4"/>
        <v>124.20604421533517</v>
      </c>
      <c r="E114" s="61">
        <f>(J114/H114)*$L$1</f>
        <v>2.4841208843067033</v>
      </c>
      <c r="F114" s="89">
        <v>2</v>
      </c>
      <c r="G114" s="93">
        <f t="shared" si="7"/>
        <v>8.6956521739130377</v>
      </c>
      <c r="H114" s="90">
        <f>H115/(1+(I115/100))</f>
        <v>26.491250677649056</v>
      </c>
      <c r="I114" s="93">
        <v>-2.0161290322580627</v>
      </c>
      <c r="J114" s="91">
        <v>5.2688125748400418</v>
      </c>
      <c r="K114" s="93">
        <f>((J114/J113)-1)*100</f>
        <v>-1.2581344902386049</v>
      </c>
      <c r="L114" s="91">
        <f>(F114/L$1)*100</f>
        <v>16.012810248198559</v>
      </c>
      <c r="M114" s="92">
        <f>H114*L114</f>
        <v>424.1993703386558</v>
      </c>
      <c r="N114" s="92">
        <f>(D114/N$1)*100</f>
        <v>138.82216322035376</v>
      </c>
      <c r="O114" s="92"/>
      <c r="P114" s="91"/>
      <c r="Q114" s="92">
        <f t="shared" si="5"/>
        <v>6.0502035577793052</v>
      </c>
      <c r="R114" s="92">
        <f>LN(J114)</f>
        <v>1.6618050192982219</v>
      </c>
      <c r="S114" s="92"/>
      <c r="T114" s="37"/>
      <c r="U114" s="37"/>
      <c r="V114" s="37"/>
      <c r="W114" s="37"/>
      <c r="X114" s="37"/>
      <c r="Y114" s="37"/>
      <c r="Z114" s="37"/>
      <c r="AA114" s="37"/>
      <c r="AB114" s="37"/>
      <c r="AC114" s="78"/>
      <c r="AD114" s="78"/>
    </row>
    <row r="115" spans="1:31" ht="15.75" customHeight="1" x14ac:dyDescent="0.3">
      <c r="A115" s="79" t="s">
        <v>106</v>
      </c>
      <c r="B115" s="61">
        <f>(D115/C$1)*100</f>
        <v>131.12060772232726</v>
      </c>
      <c r="C115" s="61">
        <f t="shared" si="6"/>
        <v>123.58425160256266</v>
      </c>
      <c r="D115" s="61">
        <f t="shared" si="4"/>
        <v>123.58425160256266</v>
      </c>
      <c r="E115" s="61">
        <f>(J115/H115)*$L$1</f>
        <v>2.5458355830127908</v>
      </c>
      <c r="F115" s="89">
        <v>2.06</v>
      </c>
      <c r="G115" s="93">
        <f t="shared" si="7"/>
        <v>3.0000000000000027</v>
      </c>
      <c r="H115" s="90">
        <f>H116/(1+(I116/100))</f>
        <v>25.89165446889568</v>
      </c>
      <c r="I115" s="93">
        <v>-2.2633744855967142</v>
      </c>
      <c r="J115" s="91">
        <v>5.2774936148908536</v>
      </c>
      <c r="K115" s="93">
        <f>((J115/J114)-1)*100</f>
        <v>0.16476274165200255</v>
      </c>
      <c r="L115" s="91">
        <f>(F115/L$1)*100</f>
        <v>16.493194555644518</v>
      </c>
      <c r="M115" s="92">
        <f>H115*L115</f>
        <v>427.0360945230193</v>
      </c>
      <c r="N115" s="92">
        <f>(D115/N$1)*100</f>
        <v>138.12720029705298</v>
      </c>
      <c r="O115" s="92"/>
      <c r="P115" s="91"/>
      <c r="Q115" s="92">
        <f t="shared" si="5"/>
        <v>6.0568685401549978</v>
      </c>
      <c r="R115" s="92">
        <f>LN(J115)</f>
        <v>1.663451290865775</v>
      </c>
      <c r="S115" s="92"/>
      <c r="T115" s="37"/>
      <c r="U115" s="37"/>
      <c r="V115" s="37"/>
      <c r="W115" s="37"/>
      <c r="X115" s="37"/>
      <c r="Y115" s="37"/>
      <c r="Z115" s="37"/>
      <c r="AA115" s="37"/>
      <c r="AB115" s="37"/>
      <c r="AC115" s="244"/>
      <c r="AD115" s="244"/>
    </row>
    <row r="116" spans="1:31" ht="15.75" customHeight="1" x14ac:dyDescent="0.3">
      <c r="A116" s="79" t="s">
        <v>107</v>
      </c>
      <c r="B116" s="61">
        <f>(D116/C$1)*100</f>
        <v>138.96984394487214</v>
      </c>
      <c r="C116" s="61">
        <f t="shared" si="6"/>
        <v>130.98234104910628</v>
      </c>
      <c r="D116" s="61">
        <f t="shared" si="4"/>
        <v>130.98234104910628</v>
      </c>
      <c r="E116" s="61">
        <f>(J116/H116)*$L$1</f>
        <v>2.5672538845624833</v>
      </c>
      <c r="F116" s="89">
        <v>1.96</v>
      </c>
      <c r="G116" s="93">
        <f t="shared" si="7"/>
        <v>-4.8543689320388435</v>
      </c>
      <c r="H116" s="90">
        <f>H117/(1+(I117/100))</f>
        <v>25.782636976395064</v>
      </c>
      <c r="I116" s="93">
        <v>-0.42105263157895534</v>
      </c>
      <c r="J116" s="91">
        <v>5.2994855830195791</v>
      </c>
      <c r="K116" s="93">
        <f>((J116/J115)-1)*100</f>
        <v>0.41671235881126645</v>
      </c>
      <c r="L116" s="91">
        <f>(F116/L$1)*100</f>
        <v>15.692554043234589</v>
      </c>
      <c r="M116" s="92">
        <f>H116*L116</f>
        <v>404.59542412917796</v>
      </c>
      <c r="N116" s="92">
        <f>(D116/N$1)*100</f>
        <v>146.39587020885148</v>
      </c>
      <c r="O116" s="92"/>
      <c r="P116" s="91"/>
      <c r="Q116" s="92">
        <f t="shared" si="5"/>
        <v>6.0028876150532255</v>
      </c>
      <c r="R116" s="92">
        <f>LN(J116)</f>
        <v>1.6676097560398415</v>
      </c>
      <c r="S116" s="92"/>
      <c r="T116" s="37"/>
      <c r="U116" s="37"/>
      <c r="V116" s="37"/>
      <c r="W116" s="37"/>
      <c r="X116" s="37"/>
      <c r="Y116" s="37"/>
      <c r="Z116" s="37"/>
      <c r="AA116" s="37"/>
      <c r="AB116" s="37"/>
      <c r="AC116" s="244"/>
      <c r="AD116" s="244"/>
    </row>
    <row r="117" spans="1:31" ht="15.75" customHeight="1" x14ac:dyDescent="0.3">
      <c r="A117" s="79" t="s">
        <v>108</v>
      </c>
      <c r="B117" s="61">
        <f>(D117/C$1)*100</f>
        <v>140.57410029941303</v>
      </c>
      <c r="C117" s="61">
        <f t="shared" si="6"/>
        <v>132.49439033257548</v>
      </c>
      <c r="D117" s="61">
        <f t="shared" si="4"/>
        <v>132.49439033257548</v>
      </c>
      <c r="E117" s="61">
        <f>(J117/H117)*$L$1</f>
        <v>2.5836406114852219</v>
      </c>
      <c r="F117" s="89">
        <v>1.95</v>
      </c>
      <c r="G117" s="93">
        <f t="shared" si="7"/>
        <v>-0.51020408163264808</v>
      </c>
      <c r="H117" s="90">
        <f>H118/(1+(I118/100))</f>
        <v>25.619110737644146</v>
      </c>
      <c r="I117" s="93">
        <v>-0.63424947145876986</v>
      </c>
      <c r="J117" s="91">
        <v>5.2994855830195791</v>
      </c>
      <c r="K117" s="93">
        <f>((J117/J116)-1)*100</f>
        <v>0</v>
      </c>
      <c r="L117" s="91">
        <f>(F117/L$1)*100</f>
        <v>15.612489991993595</v>
      </c>
      <c r="M117" s="92">
        <f>H117*L117</f>
        <v>399.97810999524489</v>
      </c>
      <c r="N117" s="92">
        <f>(D117/N$1)*100</f>
        <v>148.08585199478671</v>
      </c>
      <c r="O117" s="92"/>
      <c r="P117" s="91"/>
      <c r="Q117" s="92">
        <f t="shared" si="5"/>
        <v>5.9914098205986264</v>
      </c>
      <c r="R117" s="92">
        <f>LN(J117)</f>
        <v>1.6676097560398415</v>
      </c>
      <c r="S117" s="92"/>
      <c r="T117" s="37"/>
      <c r="U117" s="37"/>
      <c r="V117" s="37"/>
      <c r="W117" s="37"/>
      <c r="X117" s="37"/>
      <c r="Y117" s="37"/>
      <c r="Z117" s="37"/>
      <c r="AA117" s="37"/>
      <c r="AB117" s="37"/>
      <c r="AC117" s="244"/>
      <c r="AD117" s="244"/>
    </row>
    <row r="118" spans="1:31" ht="15.75" customHeight="1" x14ac:dyDescent="0.3">
      <c r="A118" s="79" t="s">
        <v>109</v>
      </c>
      <c r="B118" s="61">
        <f>(D118/C$1)*100</f>
        <v>142.35569553041063</v>
      </c>
      <c r="C118" s="61">
        <f t="shared" si="6"/>
        <v>134.17358567117398</v>
      </c>
      <c r="D118" s="61">
        <f t="shared" si="4"/>
        <v>134.17358567117398</v>
      </c>
      <c r="E118" s="61">
        <f>(J118/H118)*$L$1</f>
        <v>2.5895502034536579</v>
      </c>
      <c r="F118" s="89">
        <v>1.93</v>
      </c>
      <c r="G118" s="93">
        <f t="shared" si="7"/>
        <v>-1.025641025641022</v>
      </c>
      <c r="H118" s="90">
        <f>H119/(1+(I119/100))</f>
        <v>25.728128230144762</v>
      </c>
      <c r="I118" s="93">
        <v>0.42553191489362874</v>
      </c>
      <c r="J118" s="91">
        <v>5.3342097432228313</v>
      </c>
      <c r="K118" s="93">
        <f>((J118/J117)-1)*100</f>
        <v>0.65523643114557828</v>
      </c>
      <c r="L118" s="91">
        <f>(F118/L$1)*100</f>
        <v>15.452361889511609</v>
      </c>
      <c r="M118" s="92">
        <f>H118*L118</f>
        <v>397.5603481519567</v>
      </c>
      <c r="N118" s="92">
        <f>(D118/N$1)*100</f>
        <v>149.96264898036364</v>
      </c>
      <c r="O118" s="92"/>
      <c r="P118" s="91"/>
      <c r="Q118" s="92">
        <f t="shared" si="5"/>
        <v>5.9853467418212158</v>
      </c>
      <c r="R118" s="92">
        <f>LN(J118)</f>
        <v>1.6741407469257739</v>
      </c>
      <c r="S118" s="92"/>
      <c r="T118" s="37"/>
      <c r="U118" s="37"/>
      <c r="V118" s="37"/>
      <c r="W118" s="37"/>
      <c r="X118" s="37"/>
      <c r="Y118" s="37"/>
      <c r="Z118" s="37"/>
      <c r="AA118" s="37"/>
      <c r="AB118" s="37"/>
      <c r="AC118" s="244"/>
      <c r="AD118" s="244"/>
    </row>
    <row r="119" spans="1:31" ht="15.75" customHeight="1" x14ac:dyDescent="0.3">
      <c r="A119" s="79" t="s">
        <v>110</v>
      </c>
      <c r="B119" s="61">
        <f>(D119/C$1)*100</f>
        <v>148.10201332821259</v>
      </c>
      <c r="C119" s="61">
        <f t="shared" si="6"/>
        <v>139.58962512407012</v>
      </c>
      <c r="D119" s="61">
        <f t="shared" si="4"/>
        <v>139.58962512407012</v>
      </c>
      <c r="E119" s="61">
        <f>(J119/H119)*$L$1</f>
        <v>2.7359566524317747</v>
      </c>
      <c r="F119" s="89">
        <v>1.96</v>
      </c>
      <c r="G119" s="93">
        <f t="shared" si="7"/>
        <v>1.5544041450777257</v>
      </c>
      <c r="H119" s="90">
        <f>H120/(1+(I120/100))</f>
        <v>25.891654468895677</v>
      </c>
      <c r="I119" s="93">
        <v>0.63559322033897026</v>
      </c>
      <c r="J119" s="91">
        <v>5.6716128331977593</v>
      </c>
      <c r="K119" s="93">
        <f>((J119/J118)-1)*100</f>
        <v>6.3252685255506202</v>
      </c>
      <c r="L119" s="91">
        <f>(F119/L$1)*100</f>
        <v>15.692554043234589</v>
      </c>
      <c r="M119" s="92">
        <f>H119*L119</f>
        <v>406.30618702190174</v>
      </c>
      <c r="N119" s="92">
        <f>(D119/N$1)*100</f>
        <v>156.01602840877791</v>
      </c>
      <c r="O119" s="92"/>
      <c r="P119" s="91"/>
      <c r="Q119" s="92">
        <f t="shared" si="5"/>
        <v>6.0071070305959333</v>
      </c>
      <c r="R119" s="92">
        <f>LN(J119)</f>
        <v>1.7354735275907729</v>
      </c>
      <c r="S119" s="92"/>
      <c r="T119" s="37"/>
      <c r="U119" s="37"/>
      <c r="V119" s="37"/>
      <c r="W119" s="37"/>
      <c r="X119" s="37"/>
      <c r="Y119" s="37"/>
      <c r="Z119" s="37"/>
      <c r="AA119" s="37"/>
      <c r="AB119" s="37"/>
      <c r="AC119" s="244"/>
      <c r="AD119" s="244"/>
    </row>
    <row r="120" spans="1:31" ht="15.75" customHeight="1" x14ac:dyDescent="0.3">
      <c r="A120" s="79" t="s">
        <v>111</v>
      </c>
      <c r="B120" s="61">
        <f>(D120/C$1)*100</f>
        <v>150.65332740821503</v>
      </c>
      <c r="C120" s="61">
        <f t="shared" si="6"/>
        <v>141.99429855151405</v>
      </c>
      <c r="D120" s="61">
        <f t="shared" si="4"/>
        <v>141.99429855151405</v>
      </c>
      <c r="E120" s="61">
        <f>(J120/H120)*$L$1</f>
        <v>2.7688888217545236</v>
      </c>
      <c r="F120" s="89">
        <v>1.95</v>
      </c>
      <c r="G120" s="93">
        <f t="shared" si="7"/>
        <v>-0.51020408163264808</v>
      </c>
      <c r="H120" s="90">
        <f>H121/(1+(I121/100))</f>
        <v>26.327724438898127</v>
      </c>
      <c r="I120" s="93">
        <v>1.6842105263157769</v>
      </c>
      <c r="J120" s="91">
        <v>5.8365525941632033</v>
      </c>
      <c r="K120" s="93">
        <f>((J120/J119)-1)*100</f>
        <v>2.9081632653060963</v>
      </c>
      <c r="L120" s="91">
        <f>(F120/L$1)*100</f>
        <v>15.612489991993595</v>
      </c>
      <c r="M120" s="92">
        <f>H120*L120</f>
        <v>411.0413343142622</v>
      </c>
      <c r="N120" s="92">
        <f>(D120/N$1)*100</f>
        <v>158.70367512633638</v>
      </c>
      <c r="O120" s="92"/>
      <c r="P120" s="91"/>
      <c r="Q120" s="92">
        <f t="shared" si="5"/>
        <v>6.0186937795470943</v>
      </c>
      <c r="R120" s="92">
        <f>LN(J120)</f>
        <v>1.7641403133204216</v>
      </c>
      <c r="S120" s="92"/>
      <c r="T120" s="37"/>
      <c r="U120" s="37"/>
      <c r="V120" s="37"/>
      <c r="W120" s="37"/>
      <c r="X120" s="37"/>
      <c r="Y120" s="37"/>
      <c r="Z120" s="37"/>
      <c r="AA120" s="37"/>
      <c r="AB120" s="37"/>
      <c r="AC120" s="244"/>
      <c r="AD120" s="244"/>
    </row>
    <row r="121" spans="1:31" ht="15.75" customHeight="1" x14ac:dyDescent="0.3">
      <c r="A121" s="79" t="s">
        <v>112</v>
      </c>
      <c r="B121" s="61">
        <f>(D121/C$1)*100</f>
        <v>148.20284701191969</v>
      </c>
      <c r="C121" s="61">
        <f t="shared" si="6"/>
        <v>139.68466323862538</v>
      </c>
      <c r="D121" s="61">
        <f t="shared" si="4"/>
        <v>139.68466323862538</v>
      </c>
      <c r="E121" s="61">
        <f>(J121/H121)*$L$1</f>
        <v>2.6679770678577444</v>
      </c>
      <c r="F121" s="89">
        <v>1.91</v>
      </c>
      <c r="G121" s="93">
        <f t="shared" si="7"/>
        <v>-2.0512820512820551</v>
      </c>
      <c r="H121" s="90">
        <f>H122/(1+(I122/100))</f>
        <v>27.036338140152115</v>
      </c>
      <c r="I121" s="93">
        <v>2.6915113871635699</v>
      </c>
      <c r="J121" s="91">
        <v>5.7752065778041262</v>
      </c>
      <c r="K121" s="93">
        <f>((J121/J120)-1)*100</f>
        <v>-1.0510659395141175</v>
      </c>
      <c r="L121" s="91">
        <f>(F121/L$1)*100</f>
        <v>15.292233787029621</v>
      </c>
      <c r="M121" s="92">
        <f>H121*L121</f>
        <v>413.44600358439175</v>
      </c>
      <c r="N121" s="92">
        <f>(D121/N$1)*100</f>
        <v>156.12225026564721</v>
      </c>
      <c r="O121" s="92"/>
      <c r="P121" s="91"/>
      <c r="Q121" s="92">
        <f t="shared" si="5"/>
        <v>6.0245269221023321</v>
      </c>
      <c r="R121" s="92">
        <f>LN(J121)</f>
        <v>1.7535740268164222</v>
      </c>
      <c r="S121" s="92"/>
      <c r="T121" s="37"/>
      <c r="U121" s="37"/>
      <c r="V121" s="37"/>
      <c r="W121" s="37"/>
      <c r="X121" s="37"/>
      <c r="Y121" s="37"/>
      <c r="Z121" s="37"/>
      <c r="AA121" s="37"/>
      <c r="AB121" s="37"/>
      <c r="AC121" s="78"/>
      <c r="AD121" s="78"/>
    </row>
    <row r="122" spans="1:31" ht="15.75" customHeight="1" x14ac:dyDescent="0.3">
      <c r="A122" s="79" t="s">
        <v>113</v>
      </c>
      <c r="B122" s="61">
        <f>(D122/C$1)*100</f>
        <v>152.4628210937816</v>
      </c>
      <c r="C122" s="61">
        <f t="shared" si="6"/>
        <v>143.69978883862342</v>
      </c>
      <c r="D122" s="61">
        <f t="shared" si="4"/>
        <v>143.69978883862342</v>
      </c>
      <c r="E122" s="61">
        <f>(J122/H122)*$L$1</f>
        <v>2.8021458823531566</v>
      </c>
      <c r="F122" s="89">
        <v>1.95</v>
      </c>
      <c r="G122" s="93">
        <f t="shared" si="7"/>
        <v>2.0942408376963373</v>
      </c>
      <c r="H122" s="90">
        <f>H123/(1+(I123/100))</f>
        <v>26.27321569264782</v>
      </c>
      <c r="I122" s="93">
        <v>-2.8225806451612878</v>
      </c>
      <c r="J122" s="91">
        <v>5.894426194501956</v>
      </c>
      <c r="K122" s="93">
        <f>((J122/J121)-1)*100</f>
        <v>2.0643351037177959</v>
      </c>
      <c r="L122" s="91">
        <f>(F122/L$1)*100</f>
        <v>15.612489991993595</v>
      </c>
      <c r="M122" s="92">
        <f>H122*L122</f>
        <v>410.19031705895316</v>
      </c>
      <c r="N122" s="92">
        <f>(D122/N$1)*100</f>
        <v>160.60986135506255</v>
      </c>
      <c r="O122" s="92"/>
      <c r="P122" s="91"/>
      <c r="Q122" s="92">
        <f t="shared" si="5"/>
        <v>6.0166212399451222</v>
      </c>
      <c r="R122" s="92">
        <f>LN(J122)</f>
        <v>1.7740071915930156</v>
      </c>
      <c r="S122" s="92"/>
      <c r="T122" s="37"/>
      <c r="U122" s="37"/>
      <c r="V122" s="37"/>
      <c r="W122" s="37"/>
      <c r="X122" s="37"/>
      <c r="Y122" s="37"/>
      <c r="Z122" s="37"/>
      <c r="AA122" s="37"/>
      <c r="AB122" s="37"/>
      <c r="AC122" s="78"/>
      <c r="AD122" s="78"/>
    </row>
    <row r="123" spans="1:31" ht="15.75" customHeight="1" x14ac:dyDescent="0.3">
      <c r="A123" s="79" t="s">
        <v>114</v>
      </c>
      <c r="B123" s="61">
        <f>(D123/C$1)*100</f>
        <v>141.31866708440376</v>
      </c>
      <c r="C123" s="61">
        <f t="shared" si="6"/>
        <v>133.19616201049561</v>
      </c>
      <c r="D123" s="61">
        <f t="shared" si="4"/>
        <v>133.19616201049561</v>
      </c>
      <c r="E123" s="61">
        <f>(J123/H123)*$L$1</f>
        <v>2.6239643916067639</v>
      </c>
      <c r="F123" s="89">
        <v>1.97</v>
      </c>
      <c r="G123" s="93">
        <f t="shared" si="7"/>
        <v>1.025641025641022</v>
      </c>
      <c r="H123" s="90">
        <f>H124/(1+(I124/100))</f>
        <v>26.109689453896898</v>
      </c>
      <c r="I123" s="93">
        <v>-0.62240663900415827</v>
      </c>
      <c r="J123" s="91">
        <v>5.4852598401069752</v>
      </c>
      <c r="K123" s="93">
        <f>((J123/J122)-1)*100</f>
        <v>-6.9415807560137432</v>
      </c>
      <c r="L123" s="91">
        <f>(F123/L$1)*100</f>
        <v>15.772618094475579</v>
      </c>
      <c r="M123" s="92">
        <f>H123*L123</f>
        <v>411.81816032167239</v>
      </c>
      <c r="N123" s="92">
        <f>(D123/N$1)*100</f>
        <v>148.87020563096522</v>
      </c>
      <c r="O123" s="92"/>
      <c r="P123" s="91"/>
      <c r="Q123" s="92">
        <f t="shared" si="5"/>
        <v>6.0205818934796786</v>
      </c>
      <c r="R123" s="92">
        <f>LN(J123)</f>
        <v>1.7020644654596431</v>
      </c>
      <c r="S123" s="92"/>
      <c r="T123" s="37"/>
      <c r="U123" s="37"/>
      <c r="V123" s="37"/>
      <c r="W123" s="37"/>
      <c r="X123" s="37"/>
      <c r="Y123" s="37"/>
      <c r="Z123" s="37"/>
      <c r="AA123" s="37"/>
      <c r="AB123" s="37"/>
      <c r="AC123" s="78"/>
      <c r="AD123" s="78"/>
    </row>
    <row r="124" spans="1:31" ht="15.75" customHeight="1" x14ac:dyDescent="0.3">
      <c r="A124" s="79" t="s">
        <v>115</v>
      </c>
      <c r="B124" s="61">
        <f>(D124/C$1)*100</f>
        <v>140.37108823247993</v>
      </c>
      <c r="C124" s="61">
        <f t="shared" si="6"/>
        <v>132.30304669259368</v>
      </c>
      <c r="D124" s="61">
        <f t="shared" si="4"/>
        <v>132.30304669259368</v>
      </c>
      <c r="E124" s="61">
        <f>(J124/H124)*$L$1</f>
        <v>2.6460609338518739</v>
      </c>
      <c r="F124" s="89">
        <v>2</v>
      </c>
      <c r="G124" s="93">
        <f t="shared" si="7"/>
        <v>1.5228426395939021</v>
      </c>
      <c r="H124" s="90">
        <f>H125/(1+(I125/100))</f>
        <v>25.891654468895673</v>
      </c>
      <c r="I124" s="93">
        <v>-0.83507306889352151</v>
      </c>
      <c r="J124" s="91">
        <v>5.4852598401069752</v>
      </c>
      <c r="K124" s="93">
        <f>((J124/J123)-1)*100</f>
        <v>0</v>
      </c>
      <c r="L124" s="91">
        <f>(F124/L$1)*100</f>
        <v>16.012810248198559</v>
      </c>
      <c r="M124" s="92">
        <f>H124*L124</f>
        <v>414.59815002234865</v>
      </c>
      <c r="N124" s="92">
        <f>(D124/N$1)*100</f>
        <v>147.87199172583973</v>
      </c>
      <c r="O124" s="92"/>
      <c r="P124" s="91"/>
      <c r="Q124" s="92">
        <f t="shared" si="5"/>
        <v>6.0273097379134528</v>
      </c>
      <c r="R124" s="92">
        <f>LN(J124)</f>
        <v>1.7020644654596431</v>
      </c>
      <c r="S124" s="92"/>
      <c r="T124" s="37"/>
      <c r="U124" s="37"/>
      <c r="V124" s="37"/>
      <c r="W124" s="37"/>
      <c r="X124" s="37"/>
      <c r="Y124" s="37"/>
      <c r="Z124" s="37"/>
      <c r="AA124" s="37"/>
      <c r="AB124" s="37"/>
      <c r="AC124" s="78"/>
      <c r="AD124" s="78"/>
    </row>
    <row r="125" spans="1:31" ht="15.75" customHeight="1" x14ac:dyDescent="0.3">
      <c r="A125" s="79" t="s">
        <v>116</v>
      </c>
      <c r="B125" s="61">
        <f>(D125/C$1)*100</f>
        <v>137.74512749537519</v>
      </c>
      <c r="C125" s="61">
        <f t="shared" si="6"/>
        <v>129.82801703806331</v>
      </c>
      <c r="D125" s="61">
        <f t="shared" si="4"/>
        <v>129.82801703806331</v>
      </c>
      <c r="E125" s="61">
        <f>(J125/H125)*$L$1</f>
        <v>2.6614743492802977</v>
      </c>
      <c r="F125" s="89">
        <v>2.0499999999999998</v>
      </c>
      <c r="G125" s="93">
        <f t="shared" si="7"/>
        <v>2.4999999999999911</v>
      </c>
      <c r="H125" s="90">
        <f>H126/(1+(I126/100))</f>
        <v>25.728128230144755</v>
      </c>
      <c r="I125" s="93">
        <v>-0.63157894736841635</v>
      </c>
      <c r="J125" s="91">
        <v>5.482366160090038</v>
      </c>
      <c r="K125" s="93">
        <f>((J125/J124)-1)*100</f>
        <v>-5.2753745515921047E-2</v>
      </c>
      <c r="L125" s="91">
        <f>(F125/L$1)*100</f>
        <v>16.413130504403522</v>
      </c>
      <c r="M125" s="92">
        <f>H125*L125</f>
        <v>422.27912627539428</v>
      </c>
      <c r="N125" s="92">
        <f>(D125/N$1)*100</f>
        <v>145.10570951431745</v>
      </c>
      <c r="O125" s="92"/>
      <c r="P125" s="91"/>
      <c r="Q125" s="92">
        <f t="shared" si="5"/>
        <v>6.0456665320547387</v>
      </c>
      <c r="R125" s="92">
        <f>LN(J125)</f>
        <v>1.701536788807644</v>
      </c>
      <c r="S125" s="92"/>
      <c r="T125" s="37"/>
      <c r="U125" s="37"/>
      <c r="V125" s="37"/>
      <c r="W125" s="37"/>
      <c r="X125" s="37"/>
      <c r="Y125" s="37"/>
      <c r="Z125" s="37"/>
      <c r="AA125" s="37"/>
      <c r="AB125" s="37"/>
      <c r="AC125" s="78"/>
      <c r="AD125" s="78"/>
    </row>
    <row r="126" spans="1:31" ht="15.75" customHeight="1" x14ac:dyDescent="0.3">
      <c r="A126" s="79" t="s">
        <v>117</v>
      </c>
      <c r="B126" s="61">
        <f>(D126/C$1)*100</f>
        <v>135.67818220901603</v>
      </c>
      <c r="C126" s="61">
        <f t="shared" si="6"/>
        <v>127.87987257202265</v>
      </c>
      <c r="D126" s="61">
        <f t="shared" si="4"/>
        <v>127.87987257202265</v>
      </c>
      <c r="E126" s="61">
        <f>(J126/H126)*$L$1</f>
        <v>2.6471133622408685</v>
      </c>
      <c r="F126" s="89">
        <v>2.0699999999999998</v>
      </c>
      <c r="G126" s="93">
        <f t="shared" si="7"/>
        <v>0.97560975609756184</v>
      </c>
      <c r="H126" s="90">
        <f>H127/(1+(I127/100))</f>
        <v>25.564601991393832</v>
      </c>
      <c r="I126" s="93">
        <v>-0.63559322033899246</v>
      </c>
      <c r="J126" s="91">
        <v>5.4181264637140218</v>
      </c>
      <c r="K126" s="93">
        <f>((J126/J125)-1)*100</f>
        <v>-1.1717512931489593</v>
      </c>
      <c r="L126" s="91">
        <f>(F126/L$1)*100</f>
        <v>16.573258606885506</v>
      </c>
      <c r="M126" s="92">
        <f>H126*L126</f>
        <v>423.6887599854702</v>
      </c>
      <c r="N126" s="92">
        <f>(D126/N$1)*100</f>
        <v>142.9283144386587</v>
      </c>
      <c r="O126" s="92"/>
      <c r="P126" s="91"/>
      <c r="Q126" s="92">
        <f t="shared" si="5"/>
        <v>6.0489991290424232</v>
      </c>
      <c r="R126" s="92">
        <f>LN(J126)</f>
        <v>1.6897500847921254</v>
      </c>
      <c r="S126" s="92"/>
      <c r="T126" s="37"/>
      <c r="U126" s="37"/>
      <c r="V126" s="37"/>
      <c r="W126" s="37"/>
      <c r="X126" s="37"/>
      <c r="Y126" s="37"/>
      <c r="Z126" s="37"/>
      <c r="AA126" s="37"/>
      <c r="AB126" s="37"/>
      <c r="AC126" s="78"/>
      <c r="AD126" s="78"/>
    </row>
    <row r="127" spans="1:31" ht="15.75" customHeight="1" x14ac:dyDescent="0.3">
      <c r="A127" s="79" t="s">
        <v>118</v>
      </c>
      <c r="B127" s="61">
        <f>(D127/C$1)*100</f>
        <v>150.24530210091959</v>
      </c>
      <c r="C127" s="61">
        <f t="shared" si="6"/>
        <v>141.60972511860413</v>
      </c>
      <c r="D127" s="61">
        <f t="shared" si="4"/>
        <v>141.60972511860413</v>
      </c>
      <c r="E127" s="61">
        <f>(J127/H127)*$L$1</f>
        <v>2.633940887206037</v>
      </c>
      <c r="F127" s="89">
        <v>1.86</v>
      </c>
      <c r="G127" s="93">
        <f t="shared" si="7"/>
        <v>-10.144927536231874</v>
      </c>
      <c r="H127" s="90">
        <f>H128/(1+(I128/100))</f>
        <v>25.728128230144755</v>
      </c>
      <c r="I127" s="93">
        <v>0.63965884861407751</v>
      </c>
      <c r="J127" s="91">
        <v>5.4256500317580594</v>
      </c>
      <c r="K127" s="93">
        <f>((J127/J126)-1)*100</f>
        <v>0.13885921811578328</v>
      </c>
      <c r="L127" s="91">
        <f>(F127/L$1)*100</f>
        <v>14.89191353082466</v>
      </c>
      <c r="M127" s="92">
        <f>H127*L127</f>
        <v>383.14106091328455</v>
      </c>
      <c r="N127" s="92">
        <f>(D127/N$1)*100</f>
        <v>158.27384647982484</v>
      </c>
      <c r="O127" s="92"/>
      <c r="P127" s="91"/>
      <c r="Q127" s="92">
        <f t="shared" si="5"/>
        <v>5.948403226629531</v>
      </c>
      <c r="R127" s="92">
        <f>LN(J127)</f>
        <v>1.6911377137707209</v>
      </c>
      <c r="S127" s="92"/>
      <c r="T127" s="37"/>
      <c r="U127" s="37"/>
      <c r="V127" s="37"/>
      <c r="W127" s="37"/>
      <c r="X127" s="37"/>
      <c r="Y127" s="37"/>
      <c r="Z127" s="37"/>
      <c r="AA127" s="37"/>
      <c r="AB127" s="37"/>
      <c r="AC127" s="78"/>
      <c r="AD127" s="78"/>
    </row>
    <row r="128" spans="1:31" ht="15.75" customHeight="1" x14ac:dyDescent="0.3">
      <c r="A128" s="79" t="s">
        <v>119</v>
      </c>
      <c r="B128" s="61">
        <f>(D128/C$1)*100</f>
        <v>139.50522734163783</v>
      </c>
      <c r="C128" s="61">
        <f t="shared" si="6"/>
        <v>131.48695247181905</v>
      </c>
      <c r="D128" s="61">
        <f t="shared" si="4"/>
        <v>131.48695247181905</v>
      </c>
      <c r="E128" s="61">
        <f>(J128/H128)*$L$1</f>
        <v>2.4851034017173799</v>
      </c>
      <c r="F128" s="89">
        <v>1.89</v>
      </c>
      <c r="G128" s="93">
        <f t="shared" si="7"/>
        <v>1.6129032258064502</v>
      </c>
      <c r="H128" s="90">
        <f>H129/(1+(I129/100))</f>
        <v>27.036338140152111</v>
      </c>
      <c r="I128" s="93">
        <v>5.0847457627118509</v>
      </c>
      <c r="J128" s="91">
        <v>5.3793511514870573</v>
      </c>
      <c r="K128" s="93">
        <f>((J128/J127)-1)*100</f>
        <v>-0.85333333333332817</v>
      </c>
      <c r="L128" s="91">
        <f>(F128/L$1)*100</f>
        <v>15.132105684547636</v>
      </c>
      <c r="M128" s="92">
        <f>H128*L128</f>
        <v>409.11672605994784</v>
      </c>
      <c r="N128" s="92">
        <f>(D128/N$1)*100</f>
        <v>146.95986248257077</v>
      </c>
      <c r="O128" s="92"/>
      <c r="P128" s="91"/>
      <c r="Q128" s="92">
        <f t="shared" si="5"/>
        <v>6.0140005091153448</v>
      </c>
      <c r="R128" s="92">
        <f>LN(J128)</f>
        <v>1.6825677630876539</v>
      </c>
      <c r="S128" s="92"/>
      <c r="T128" s="37"/>
      <c r="U128" s="37"/>
      <c r="V128" s="37"/>
      <c r="W128" s="37"/>
      <c r="X128" s="37"/>
      <c r="Y128" s="37"/>
      <c r="Z128" s="37"/>
      <c r="AA128" s="37"/>
      <c r="AB128" s="242"/>
      <c r="AC128" s="78"/>
      <c r="AD128" s="78"/>
      <c r="AE128" s="59"/>
    </row>
    <row r="129" spans="1:31" ht="15.75" customHeight="1" x14ac:dyDescent="0.3">
      <c r="A129" s="79" t="s">
        <v>120</v>
      </c>
      <c r="B129" s="61">
        <f>(D129/C$1)*100</f>
        <v>137.91979462523059</v>
      </c>
      <c r="C129" s="61">
        <f t="shared" si="6"/>
        <v>129.99264490928599</v>
      </c>
      <c r="D129" s="61">
        <f t="shared" si="4"/>
        <v>129.99264490928599</v>
      </c>
      <c r="E129" s="61">
        <f>(J129/H129)*$L$1</f>
        <v>2.4568609887855053</v>
      </c>
      <c r="F129" s="89">
        <v>1.89</v>
      </c>
      <c r="G129" s="93">
        <f t="shared" si="7"/>
        <v>0</v>
      </c>
      <c r="H129" s="90">
        <f>H130/(1+(I130/100))</f>
        <v>27.308881871403642</v>
      </c>
      <c r="I129" s="93">
        <v>1.0080645161290258</v>
      </c>
      <c r="J129" s="91">
        <v>5.3718275834430189</v>
      </c>
      <c r="K129" s="93">
        <f>((J129/J128)-1)*100</f>
        <v>-0.13986013986014845</v>
      </c>
      <c r="L129" s="91">
        <f>(F129/L$1)*100</f>
        <v>15.132105684547636</v>
      </c>
      <c r="M129" s="92">
        <f>H129*L129</f>
        <v>413.2408866049069</v>
      </c>
      <c r="N129" s="92">
        <f>(D129/N$1)*100</f>
        <v>145.28971019925893</v>
      </c>
      <c r="O129" s="92"/>
      <c r="P129" s="91"/>
      <c r="Q129" s="92">
        <f t="shared" si="5"/>
        <v>6.0240306834752815</v>
      </c>
      <c r="R129" s="92">
        <f>LN(J129)</f>
        <v>1.6811681827332303</v>
      </c>
      <c r="S129" s="92"/>
      <c r="T129" s="37"/>
      <c r="U129" s="37"/>
      <c r="V129" s="37"/>
      <c r="W129" s="37"/>
      <c r="X129" s="37"/>
      <c r="Y129" s="37"/>
      <c r="Z129" s="37"/>
      <c r="AA129" s="37"/>
      <c r="AB129" s="242"/>
      <c r="AC129" s="244"/>
      <c r="AD129" s="244"/>
      <c r="AE129" s="59"/>
    </row>
    <row r="130" spans="1:31" ht="15.75" customHeight="1" x14ac:dyDescent="0.3">
      <c r="A130" s="79" t="s">
        <v>121</v>
      </c>
      <c r="B130" s="61">
        <f>(D130/C$1)*100</f>
        <v>135.67499271686987</v>
      </c>
      <c r="C130" s="61">
        <f t="shared" si="6"/>
        <v>127.87686640078289</v>
      </c>
      <c r="D130" s="61">
        <f t="shared" si="4"/>
        <v>127.87686640078289</v>
      </c>
      <c r="E130" s="61">
        <f>(J130/H130)*$L$1</f>
        <v>2.404085088334718</v>
      </c>
      <c r="F130" s="89">
        <v>1.88</v>
      </c>
      <c r="G130" s="93">
        <f t="shared" si="7"/>
        <v>-0.52910052910053462</v>
      </c>
      <c r="H130" s="90">
        <f>H131/(1+(I131/100))</f>
        <v>27.472408110154561</v>
      </c>
      <c r="I130" s="93">
        <v>0.59880239520957446</v>
      </c>
      <c r="J130" s="91">
        <v>5.2879108629518292</v>
      </c>
      <c r="K130" s="93">
        <f>((J130/J129)-1)*100</f>
        <v>-1.5621633268691815</v>
      </c>
      <c r="L130" s="91">
        <f>(F130/L$1)*100</f>
        <v>15.052041633306645</v>
      </c>
      <c r="M130" s="92">
        <f>H130*L130</f>
        <v>413.51583064123759</v>
      </c>
      <c r="N130" s="92">
        <f>(D130/N$1)*100</f>
        <v>142.92495451203715</v>
      </c>
      <c r="O130" s="92"/>
      <c r="P130" s="91"/>
      <c r="Q130" s="92">
        <f t="shared" si="5"/>
        <v>6.0246957982320923</v>
      </c>
      <c r="R130" s="92">
        <f>LN(J130)</f>
        <v>1.6654232459307301</v>
      </c>
      <c r="S130" s="92"/>
      <c r="T130" s="37"/>
      <c r="U130" s="37"/>
      <c r="V130" s="37"/>
      <c r="W130" s="37"/>
      <c r="X130" s="37"/>
      <c r="Y130" s="37"/>
      <c r="Z130" s="37"/>
      <c r="AA130" s="37"/>
      <c r="AB130" s="242"/>
      <c r="AC130" s="244"/>
      <c r="AD130" s="244"/>
      <c r="AE130" s="59"/>
    </row>
    <row r="131" spans="1:31" ht="15.75" customHeight="1" x14ac:dyDescent="0.3">
      <c r="A131" s="79" t="s">
        <v>122</v>
      </c>
      <c r="B131" s="61">
        <f>(D131/C$1)*100</f>
        <v>133.35358716672616</v>
      </c>
      <c r="C131" s="61">
        <f t="shared" si="6"/>
        <v>125.68888716118016</v>
      </c>
      <c r="D131" s="61">
        <f t="shared" si="4"/>
        <v>125.68888716118016</v>
      </c>
      <c r="E131" s="61">
        <f>(J131/H131)*$L$1</f>
        <v>2.3503821899140691</v>
      </c>
      <c r="F131" s="89">
        <v>1.87</v>
      </c>
      <c r="G131" s="93">
        <f t="shared" si="7"/>
        <v>-0.53191489361701372</v>
      </c>
      <c r="H131" s="90">
        <f>H132/(1+(I132/100))</f>
        <v>27.254373125153336</v>
      </c>
      <c r="I131" s="93">
        <v>-0.79365079365079083</v>
      </c>
      <c r="J131" s="91">
        <v>5.1287584620202598</v>
      </c>
      <c r="K131" s="93">
        <f>((J131/J130)-1)*100</f>
        <v>-3.0097406150815353</v>
      </c>
      <c r="L131" s="91">
        <f>(F131/L$1)*100</f>
        <v>14.971977582065655</v>
      </c>
      <c r="M131" s="92">
        <f>H131*L131</f>
        <v>408.05186344304843</v>
      </c>
      <c r="N131" s="92">
        <f>(D131/N$1)*100</f>
        <v>140.47950177226321</v>
      </c>
      <c r="O131" s="92"/>
      <c r="P131" s="91"/>
      <c r="Q131" s="92">
        <f t="shared" si="5"/>
        <v>6.0113942826075535</v>
      </c>
      <c r="R131" s="92">
        <f>LN(J131)</f>
        <v>1.6348636146915445</v>
      </c>
      <c r="S131" s="92"/>
      <c r="T131" s="37"/>
      <c r="U131" s="37"/>
      <c r="V131" s="37"/>
      <c r="W131" s="37"/>
      <c r="X131" s="37"/>
      <c r="Y131" s="37"/>
      <c r="Z131" s="37"/>
      <c r="AA131" s="37"/>
      <c r="AB131" s="242"/>
      <c r="AC131" s="244"/>
      <c r="AD131" s="244"/>
      <c r="AE131" s="59"/>
    </row>
    <row r="132" spans="1:31" ht="15.75" customHeight="1" x14ac:dyDescent="0.3">
      <c r="A132" s="79" t="s">
        <v>123</v>
      </c>
      <c r="B132" s="61">
        <f>(D132/C$1)*100</f>
        <v>134.08993320411798</v>
      </c>
      <c r="C132" s="61">
        <f t="shared" si="6"/>
        <v>126.38291059145811</v>
      </c>
      <c r="D132" s="61">
        <f t="shared" si="4"/>
        <v>126.38291059145811</v>
      </c>
      <c r="E132" s="61">
        <f>(J132/H132)*$L$1</f>
        <v>2.3759987191194125</v>
      </c>
      <c r="F132" s="89">
        <v>1.88</v>
      </c>
      <c r="G132" s="93">
        <f t="shared" si="7"/>
        <v>0.53475935828874999</v>
      </c>
      <c r="H132" s="90">
        <f>H133/(1+(I133/100))</f>
        <v>26.981829393901801</v>
      </c>
      <c r="I132" s="93">
        <v>-1.0000000000000009</v>
      </c>
      <c r="J132" s="91">
        <v>5.1328096140439712</v>
      </c>
      <c r="K132" s="93">
        <f>((J132/J131)-1)*100</f>
        <v>7.8988941548163716E-2</v>
      </c>
      <c r="L132" s="91">
        <f>(F132/L$1)*100</f>
        <v>15.052041633306645</v>
      </c>
      <c r="M132" s="92">
        <f>H132*L132</f>
        <v>406.13161937978691</v>
      </c>
      <c r="N132" s="92">
        <f>(D132/N$1)*100</f>
        <v>141.25519537498161</v>
      </c>
      <c r="O132" s="92"/>
      <c r="P132" s="91"/>
      <c r="Q132" s="92">
        <f t="shared" si="5"/>
        <v>6.0066772927294139</v>
      </c>
      <c r="R132" s="92">
        <f>LN(J132)</f>
        <v>1.6356531923085618</v>
      </c>
      <c r="S132" s="92"/>
      <c r="T132" s="37"/>
      <c r="U132" s="37"/>
      <c r="V132" s="37"/>
      <c r="W132" s="37"/>
      <c r="X132" s="37"/>
      <c r="Y132" s="37"/>
      <c r="Z132" s="37"/>
      <c r="AA132" s="37"/>
      <c r="AB132" s="242"/>
      <c r="AC132" s="244"/>
      <c r="AD132" s="244"/>
      <c r="AE132" s="59"/>
    </row>
    <row r="133" spans="1:31" ht="15.75" customHeight="1" x14ac:dyDescent="0.3">
      <c r="A133" s="79" t="s">
        <v>124</v>
      </c>
      <c r="B133" s="61">
        <f>(D133/C$1)*100</f>
        <v>135.71784258714425</v>
      </c>
      <c r="C133" s="61">
        <f t="shared" si="6"/>
        <v>127.91725340966818</v>
      </c>
      <c r="D133" s="61">
        <f t="shared" si="4"/>
        <v>127.91725340966818</v>
      </c>
      <c r="E133" s="61">
        <f>(J133/H133)*$L$1</f>
        <v>2.4048443641017614</v>
      </c>
      <c r="F133" s="89">
        <v>1.88</v>
      </c>
      <c r="G133" s="93">
        <f t="shared" si="7"/>
        <v>0</v>
      </c>
      <c r="H133" s="90">
        <f>H134/(1+(I134/100))</f>
        <v>26.70928566265027</v>
      </c>
      <c r="I133" s="93">
        <v>-1.0101010101010055</v>
      </c>
      <c r="J133" s="91">
        <v>5.1426481261015597</v>
      </c>
      <c r="K133" s="93">
        <f>((J133/J132)-1)*100</f>
        <v>0.19167888149735912</v>
      </c>
      <c r="L133" s="91">
        <f>(F133/L$1)*100</f>
        <v>15.052041633306645</v>
      </c>
      <c r="M133" s="92">
        <f>H133*L133</f>
        <v>402.02927979009212</v>
      </c>
      <c r="N133" s="92">
        <f>(D133/N$1)*100</f>
        <v>142.9700941183653</v>
      </c>
      <c r="O133" s="92"/>
      <c r="P133" s="91"/>
      <c r="Q133" s="92">
        <f t="shared" si="5"/>
        <v>5.9965249212653964</v>
      </c>
      <c r="R133" s="92">
        <f>LN(J133)</f>
        <v>1.6375681464279632</v>
      </c>
      <c r="S133" s="92"/>
      <c r="T133" s="37"/>
      <c r="U133" s="37"/>
      <c r="V133" s="37"/>
      <c r="W133" s="37"/>
      <c r="X133" s="37"/>
      <c r="Y133" s="37"/>
      <c r="Z133" s="37"/>
      <c r="AA133" s="37"/>
      <c r="AB133" s="242"/>
      <c r="AC133" s="244"/>
      <c r="AD133" s="244"/>
      <c r="AE133" s="59"/>
    </row>
    <row r="134" spans="1:31" ht="15.75" customHeight="1" x14ac:dyDescent="0.3">
      <c r="A134" s="79" t="s">
        <v>125</v>
      </c>
      <c r="B134" s="61">
        <f>(D134/C$1)*100</f>
        <v>139.54235395574875</v>
      </c>
      <c r="C134" s="61">
        <f t="shared" si="6"/>
        <v>131.52194517738332</v>
      </c>
      <c r="D134" s="61">
        <f t="shared" si="4"/>
        <v>131.52194517738332</v>
      </c>
      <c r="E134" s="61">
        <f>(J134/H134)*$L$1</f>
        <v>2.4463081802993298</v>
      </c>
      <c r="F134" s="89">
        <v>1.86</v>
      </c>
      <c r="G134" s="93">
        <f t="shared" si="7"/>
        <v>-1.0638297872340274</v>
      </c>
      <c r="H134" s="90">
        <f>H135/(1+(I135/100))</f>
        <v>26.927320647651495</v>
      </c>
      <c r="I134" s="93">
        <v>0.81632653061223248</v>
      </c>
      <c r="J134" s="91">
        <v>5.2740211988705283</v>
      </c>
      <c r="K134" s="93">
        <f>((J134/J133)-1)*100</f>
        <v>2.5545802385775307</v>
      </c>
      <c r="L134" s="91">
        <f>(F134/L$1)*100</f>
        <v>14.89191353082466</v>
      </c>
      <c r="M134" s="92">
        <f>H134*L134</f>
        <v>400.99933070161552</v>
      </c>
      <c r="N134" s="92">
        <f>(D134/N$1)*100</f>
        <v>146.99897300343193</v>
      </c>
      <c r="O134" s="92"/>
      <c r="P134" s="91"/>
      <c r="Q134" s="92">
        <f t="shared" si="5"/>
        <v>5.993959758231898</v>
      </c>
      <c r="R134" s="92">
        <f>LN(J134)</f>
        <v>1.6627931074282365</v>
      </c>
      <c r="S134" s="92"/>
      <c r="T134" s="37"/>
      <c r="U134" s="37"/>
      <c r="V134" s="37"/>
      <c r="W134" s="37"/>
      <c r="X134" s="37"/>
      <c r="Y134" s="37"/>
      <c r="Z134" s="37"/>
      <c r="AA134" s="37"/>
      <c r="AB134" s="242"/>
      <c r="AC134" s="244"/>
      <c r="AD134" s="244"/>
      <c r="AE134" s="59"/>
    </row>
    <row r="135" spans="1:31" ht="15.75" customHeight="1" x14ac:dyDescent="0.3">
      <c r="A135" s="79" t="s">
        <v>126</v>
      </c>
      <c r="B135" s="61">
        <f>(D135/C$1)*100</f>
        <v>145.22901398527102</v>
      </c>
      <c r="C135" s="61">
        <f t="shared" si="6"/>
        <v>136.8817557828603</v>
      </c>
      <c r="D135" s="61">
        <f t="shared" si="4"/>
        <v>136.8817557828603</v>
      </c>
      <c r="E135" s="61">
        <f>(J135/H135)*$L$1</f>
        <v>2.5323124819829155</v>
      </c>
      <c r="F135" s="89">
        <v>1.85</v>
      </c>
      <c r="G135" s="93">
        <f t="shared" si="7"/>
        <v>-0.53763440860215006</v>
      </c>
      <c r="H135" s="90">
        <f>H136/(1+(I136/100))</f>
        <v>26.70928566265027</v>
      </c>
      <c r="I135" s="93">
        <v>-0.80971659919027994</v>
      </c>
      <c r="J135" s="91">
        <v>5.4152327836970855</v>
      </c>
      <c r="K135" s="93">
        <f>((J135/J134)-1)*100</f>
        <v>2.6774936903324997</v>
      </c>
      <c r="L135" s="91">
        <f>(F135/L$1)*100</f>
        <v>14.811849479583666</v>
      </c>
      <c r="M135" s="92">
        <f>H135*L135</f>
        <v>395.61391894237789</v>
      </c>
      <c r="N135" s="92">
        <f>(D135/N$1)*100</f>
        <v>152.9895067766011</v>
      </c>
      <c r="O135" s="92"/>
      <c r="P135" s="91"/>
      <c r="Q135" s="92">
        <f t="shared" si="5"/>
        <v>5.9804387835137716</v>
      </c>
      <c r="R135" s="92">
        <f>LN(J135)</f>
        <v>1.6892158682080227</v>
      </c>
      <c r="S135" s="92"/>
      <c r="T135" s="37"/>
      <c r="U135" s="37"/>
      <c r="V135" s="37"/>
      <c r="W135" s="37"/>
      <c r="X135" s="37"/>
      <c r="Y135" s="37"/>
      <c r="Z135" s="37"/>
      <c r="AA135" s="37"/>
      <c r="AB135" s="37"/>
      <c r="AC135" s="78"/>
      <c r="AD135" s="78"/>
    </row>
    <row r="136" spans="1:31" ht="15.75" customHeight="1" x14ac:dyDescent="0.3">
      <c r="A136" s="79" t="s">
        <v>127</v>
      </c>
      <c r="B136" s="61">
        <f>(D136/C$1)*100</f>
        <v>144.21560701704314</v>
      </c>
      <c r="C136" s="61">
        <f t="shared" si="6"/>
        <v>135.92659591964119</v>
      </c>
      <c r="D136" s="61">
        <f t="shared" si="4"/>
        <v>135.92659591964119</v>
      </c>
      <c r="E136" s="61">
        <f>(J136/H136)*$L$1</f>
        <v>2.5690126628812182</v>
      </c>
      <c r="F136" s="89">
        <v>1.89</v>
      </c>
      <c r="G136" s="93">
        <f t="shared" si="7"/>
        <v>2.1621621621621623</v>
      </c>
      <c r="H136" s="90">
        <f>H137/(1+(I137/100))</f>
        <v>26.327724438898123</v>
      </c>
      <c r="I136" s="93">
        <v>-1.4285714285714346</v>
      </c>
      <c r="J136" s="91">
        <v>5.4152327836970855</v>
      </c>
      <c r="K136" s="93">
        <f>((J136/J135)-1)*100</f>
        <v>0</v>
      </c>
      <c r="L136" s="91">
        <f>(F136/L$1)*100</f>
        <v>15.132105684547636</v>
      </c>
      <c r="M136" s="92">
        <f>H136*L136</f>
        <v>398.39390864305398</v>
      </c>
      <c r="N136" s="92">
        <f>(D136/N$1)*100</f>
        <v>151.92194714799356</v>
      </c>
      <c r="O136" s="92"/>
      <c r="P136" s="91"/>
      <c r="Q136" s="92">
        <f t="shared" si="5"/>
        <v>5.9874412360429892</v>
      </c>
      <c r="R136" s="92">
        <f>LN(J136)</f>
        <v>1.6892158682080227</v>
      </c>
      <c r="S136" s="92"/>
      <c r="T136" s="37"/>
      <c r="U136" s="37"/>
      <c r="V136" s="37"/>
      <c r="W136" s="37"/>
      <c r="X136" s="37"/>
      <c r="Y136" s="37"/>
      <c r="Z136" s="37"/>
      <c r="AA136" s="37"/>
      <c r="AB136" s="37"/>
      <c r="AC136" s="78"/>
      <c r="AD136" s="78"/>
    </row>
    <row r="137" spans="1:31" ht="15.75" customHeight="1" x14ac:dyDescent="0.3">
      <c r="A137" s="79" t="s">
        <v>128</v>
      </c>
      <c r="B137" s="61">
        <f>(D137/C$1)*100</f>
        <v>143.59708050436785</v>
      </c>
      <c r="C137" s="61">
        <f t="shared" si="6"/>
        <v>135.343620157912</v>
      </c>
      <c r="D137" s="61">
        <f t="shared" si="4"/>
        <v>135.343620157912</v>
      </c>
      <c r="E137" s="61">
        <f>(J137/H137)*$L$1</f>
        <v>2.5579944209845364</v>
      </c>
      <c r="F137" s="89">
        <v>1.89</v>
      </c>
      <c r="G137" s="93">
        <f t="shared" si="7"/>
        <v>0</v>
      </c>
      <c r="H137" s="90">
        <f>H138/(1+(I138/100))</f>
        <v>26.164198200147204</v>
      </c>
      <c r="I137" s="93">
        <v>-0.62111801242235032</v>
      </c>
      <c r="J137" s="91">
        <v>5.3585166553651087</v>
      </c>
      <c r="K137" s="93">
        <f>((J137/J136)-1)*100</f>
        <v>-1.0473442342631034</v>
      </c>
      <c r="L137" s="91">
        <f>(F137/L$1)*100</f>
        <v>15.132105684547636</v>
      </c>
      <c r="M137" s="92">
        <f>H137*L137</f>
        <v>395.91941231607854</v>
      </c>
      <c r="N137" s="92">
        <f>(D137/N$1)*100</f>
        <v>151.27036890267104</v>
      </c>
      <c r="O137" s="92"/>
      <c r="P137" s="91"/>
      <c r="Q137" s="92">
        <f t="shared" si="5"/>
        <v>5.9812106862923535</v>
      </c>
      <c r="R137" s="92">
        <f>LN(J137)</f>
        <v>1.678687193380157</v>
      </c>
      <c r="S137" s="92"/>
      <c r="T137" s="37"/>
      <c r="U137" s="37"/>
      <c r="V137" s="37"/>
      <c r="W137" s="37"/>
      <c r="X137" s="37"/>
      <c r="Y137" s="37"/>
      <c r="Z137" s="37"/>
      <c r="AA137" s="37"/>
      <c r="AB137" s="37"/>
      <c r="AC137" s="78"/>
      <c r="AD137" s="78"/>
    </row>
    <row r="138" spans="1:31" ht="15.75" customHeight="1" x14ac:dyDescent="0.3">
      <c r="A138" s="79" t="s">
        <v>129</v>
      </c>
      <c r="B138" s="61">
        <f>(D138/C$1)*100</f>
        <v>148.42051228160668</v>
      </c>
      <c r="C138" s="61">
        <f t="shared" si="6"/>
        <v>139.88981786627249</v>
      </c>
      <c r="D138" s="61">
        <f t="shared" si="4"/>
        <v>139.88981786627249</v>
      </c>
      <c r="E138" s="61">
        <f>(J138/H138)*$L$1</f>
        <v>2.6019506123126686</v>
      </c>
      <c r="F138" s="89">
        <v>1.86</v>
      </c>
      <c r="G138" s="93">
        <f t="shared" si="7"/>
        <v>-1.5873015873015817</v>
      </c>
      <c r="H138" s="90">
        <f>H139/(1+(I139/100))</f>
        <v>25.891654468895673</v>
      </c>
      <c r="I138" s="93">
        <v>-1.041666666666663</v>
      </c>
      <c r="J138" s="91">
        <v>5.393819551571748</v>
      </c>
      <c r="K138" s="93">
        <f>((J138/J137)-1)*100</f>
        <v>0.65881844691650926</v>
      </c>
      <c r="L138" s="91">
        <f>(F138/L$1)*100</f>
        <v>14.89191353082466</v>
      </c>
      <c r="M138" s="92">
        <f>H138*L138</f>
        <v>385.57627952078423</v>
      </c>
      <c r="N138" s="92">
        <f>(D138/N$1)*100</f>
        <v>156.35154674944204</v>
      </c>
      <c r="O138" s="92"/>
      <c r="P138" s="91"/>
      <c r="Q138" s="92">
        <f t="shared" si="5"/>
        <v>5.9547390450786173</v>
      </c>
      <c r="R138" s="92">
        <f>LN(J138)</f>
        <v>1.6852537706117467</v>
      </c>
      <c r="S138" s="92"/>
      <c r="T138" s="37"/>
      <c r="U138" s="37"/>
      <c r="V138" s="37"/>
      <c r="W138" s="37"/>
      <c r="X138" s="37"/>
      <c r="Y138" s="37"/>
      <c r="Z138" s="37"/>
      <c r="AA138" s="37"/>
      <c r="AB138" s="37"/>
      <c r="AC138" s="78"/>
      <c r="AD138" s="78"/>
    </row>
    <row r="139" spans="1:31" ht="15.75" customHeight="1" x14ac:dyDescent="0.3">
      <c r="A139" s="79" t="s">
        <v>130</v>
      </c>
      <c r="B139" s="61">
        <f>(D139/C$1)*100</f>
        <v>149.14426828353257</v>
      </c>
      <c r="C139" s="61">
        <f t="shared" si="6"/>
        <v>140.57197489249899</v>
      </c>
      <c r="D139" s="61">
        <f t="shared" si="4"/>
        <v>140.57197489249899</v>
      </c>
      <c r="E139" s="61">
        <f>(J139/H139)*$L$1</f>
        <v>2.5724671405327317</v>
      </c>
      <c r="F139" s="89">
        <v>1.83</v>
      </c>
      <c r="G139" s="93">
        <f t="shared" si="7"/>
        <v>-1.6129032258064502</v>
      </c>
      <c r="H139" s="90">
        <f>H140/(1+(I140/100))</f>
        <v>25.564601991393832</v>
      </c>
      <c r="I139" s="93">
        <v>-1.2631578947368438</v>
      </c>
      <c r="J139" s="91">
        <v>5.2653401588197175</v>
      </c>
      <c r="K139" s="93">
        <f>((J139/J138)-1)*100</f>
        <v>-2.3819742489270324</v>
      </c>
      <c r="L139" s="91">
        <f>(F139/L$1)*100</f>
        <v>14.651721377101682</v>
      </c>
      <c r="M139" s="92">
        <f>H139*L139</f>
        <v>374.56542549440121</v>
      </c>
      <c r="N139" s="92">
        <f>(D139/N$1)*100</f>
        <v>157.11397755250783</v>
      </c>
      <c r="O139" s="92"/>
      <c r="P139" s="91"/>
      <c r="Q139" s="92">
        <f t="shared" si="5"/>
        <v>5.9257664886184749</v>
      </c>
      <c r="R139" s="92">
        <f>LN(J139)</f>
        <v>1.6611457510620593</v>
      </c>
      <c r="S139" s="92"/>
      <c r="T139" s="37"/>
      <c r="U139" s="37"/>
      <c r="V139" s="37"/>
      <c r="W139" s="37"/>
      <c r="X139" s="37"/>
      <c r="Y139" s="37"/>
      <c r="Z139" s="37"/>
      <c r="AA139" s="37"/>
      <c r="AB139" s="37"/>
      <c r="AC139" s="78"/>
      <c r="AD139" s="78"/>
    </row>
    <row r="140" spans="1:31" ht="15.75" customHeight="1" x14ac:dyDescent="0.3">
      <c r="A140" s="79" t="s">
        <v>131</v>
      </c>
      <c r="B140" s="61">
        <f>(D140/C$1)*100</f>
        <v>150.78566055160888</v>
      </c>
      <c r="C140" s="61">
        <f t="shared" si="6"/>
        <v>142.11902564645843</v>
      </c>
      <c r="D140" s="61">
        <f t="shared" si="4"/>
        <v>142.11902564645843</v>
      </c>
      <c r="E140" s="61">
        <f>(J140/H140)*$L$1</f>
        <v>2.6292019744594808</v>
      </c>
      <c r="F140" s="89">
        <v>1.85</v>
      </c>
      <c r="G140" s="93">
        <f t="shared" si="7"/>
        <v>1.0928961748633892</v>
      </c>
      <c r="H140" s="90">
        <f>H141/(1+(I141/100))</f>
        <v>25.455584498893224</v>
      </c>
      <c r="I140" s="93">
        <v>-0.42643923240937021</v>
      </c>
      <c r="J140" s="91">
        <v>5.3585166553651096</v>
      </c>
      <c r="K140" s="93">
        <f>((J140/J139)-1)*100</f>
        <v>1.7696196966366262</v>
      </c>
      <c r="L140" s="91">
        <f>(F140/L$1)*100</f>
        <v>14.811849479583666</v>
      </c>
      <c r="M140" s="92">
        <f>H140*L140</f>
        <v>377.04428601242961</v>
      </c>
      <c r="N140" s="92">
        <f>(D140/N$1)*100</f>
        <v>158.84307965565503</v>
      </c>
      <c r="O140" s="92"/>
      <c r="P140" s="91"/>
      <c r="Q140" s="92">
        <f t="shared" si="5"/>
        <v>5.9323626500779971</v>
      </c>
      <c r="R140" s="92">
        <f>LN(J140)</f>
        <v>1.678687193380157</v>
      </c>
      <c r="S140" s="92"/>
      <c r="T140" s="37"/>
      <c r="U140" s="37"/>
      <c r="V140" s="37"/>
      <c r="W140" s="37"/>
      <c r="X140" s="37"/>
      <c r="Y140" s="37"/>
      <c r="Z140" s="37"/>
      <c r="AA140" s="37"/>
      <c r="AB140" s="37"/>
      <c r="AC140" s="78"/>
      <c r="AD140" s="78"/>
    </row>
    <row r="141" spans="1:31" ht="15.75" customHeight="1" x14ac:dyDescent="0.3">
      <c r="A141" s="79" t="s">
        <v>132</v>
      </c>
      <c r="B141" s="61">
        <f>(D141/C$1)*100</f>
        <v>150.36348734014723</v>
      </c>
      <c r="C141" s="61">
        <f t="shared" si="6"/>
        <v>141.72111748166688</v>
      </c>
      <c r="D141" s="61">
        <f t="shared" si="4"/>
        <v>141.72111748166688</v>
      </c>
      <c r="E141" s="61">
        <f>(J141/H141)*$L$1</f>
        <v>2.6501848969071711</v>
      </c>
      <c r="F141" s="89">
        <v>1.87</v>
      </c>
      <c r="G141" s="93">
        <f t="shared" si="7"/>
        <v>1.0810810810810922</v>
      </c>
      <c r="H141" s="90">
        <f>H142/(1+(I142/100))</f>
        <v>25.074023275141073</v>
      </c>
      <c r="I141" s="93">
        <v>-1.4989293361884481</v>
      </c>
      <c r="J141" s="91">
        <v>5.320320079141533</v>
      </c>
      <c r="K141" s="93">
        <f>((J141/J140)-1)*100</f>
        <v>-0.71281995895884354</v>
      </c>
      <c r="L141" s="91">
        <f>(F141/L$1)*100</f>
        <v>14.971977582065655</v>
      </c>
      <c r="M141" s="92">
        <f>H141*L141</f>
        <v>375.40771436760463</v>
      </c>
      <c r="N141" s="92">
        <f>(D141/N$1)*100</f>
        <v>158.39834709414106</v>
      </c>
      <c r="O141" s="92"/>
      <c r="P141" s="91"/>
      <c r="Q141" s="92">
        <f t="shared" si="5"/>
        <v>5.9280126736685022</v>
      </c>
      <c r="R141" s="92">
        <f>LN(J141)</f>
        <v>1.6715334667958648</v>
      </c>
      <c r="S141" s="92"/>
      <c r="T141" s="37"/>
      <c r="U141" s="37"/>
      <c r="V141" s="37"/>
      <c r="W141" s="37"/>
      <c r="X141" s="37"/>
      <c r="Y141" s="37"/>
      <c r="Z141" s="37"/>
      <c r="AA141" s="37"/>
      <c r="AB141" s="37"/>
      <c r="AC141" s="78"/>
      <c r="AD141" s="78"/>
    </row>
    <row r="142" spans="1:31" ht="15.75" customHeight="1" x14ac:dyDescent="0.3">
      <c r="A142" s="79" t="s">
        <v>133</v>
      </c>
      <c r="B142" s="61">
        <f>(D142/C$1)*100</f>
        <v>152.24733794173022</v>
      </c>
      <c r="C142" s="61">
        <f t="shared" si="6"/>
        <v>143.49669090808587</v>
      </c>
      <c r="D142" s="61">
        <f t="shared" si="4"/>
        <v>143.49669090808587</v>
      </c>
      <c r="E142" s="61">
        <f>(J142/H142)*$L$1</f>
        <v>2.6833881199812057</v>
      </c>
      <c r="F142" s="89">
        <v>1.87</v>
      </c>
      <c r="G142" s="93">
        <f t="shared" si="7"/>
        <v>0</v>
      </c>
      <c r="H142" s="90">
        <f>H143/(1+(I143/100))</f>
        <v>24.801479543889538</v>
      </c>
      <c r="I142" s="93">
        <v>-1.0869565217391353</v>
      </c>
      <c r="J142" s="91">
        <v>5.3284223831889577</v>
      </c>
      <c r="K142" s="93">
        <f>((J142/J141)-1)*100</f>
        <v>0.15228978570649421</v>
      </c>
      <c r="L142" s="91">
        <f>(F142/L$1)*100</f>
        <v>14.971977582065655</v>
      </c>
      <c r="M142" s="92">
        <f>H142*L142</f>
        <v>371.32719573317411</v>
      </c>
      <c r="N142" s="92">
        <f>(D142/N$1)*100</f>
        <v>160.38286359307023</v>
      </c>
      <c r="O142" s="92"/>
      <c r="P142" s="91"/>
      <c r="Q142" s="92">
        <f t="shared" si="5"/>
        <v>5.9170836031363123</v>
      </c>
      <c r="R142" s="92">
        <f>LN(J142)</f>
        <v>1.6730552062199557</v>
      </c>
      <c r="S142" s="92"/>
      <c r="T142" s="37"/>
      <c r="U142" s="37"/>
      <c r="V142" s="37"/>
      <c r="W142" s="37"/>
      <c r="X142" s="37"/>
      <c r="Y142" s="37"/>
      <c r="Z142" s="37"/>
      <c r="AA142" s="37"/>
      <c r="AB142" s="37"/>
      <c r="AC142" s="78"/>
      <c r="AD142" s="78"/>
    </row>
    <row r="143" spans="1:31" ht="15.75" customHeight="1" x14ac:dyDescent="0.3">
      <c r="A143" s="79" t="s">
        <v>134</v>
      </c>
      <c r="B143" s="61">
        <f>(D143/C$1)*100</f>
        <v>154.52407509634293</v>
      </c>
      <c r="C143" s="61">
        <f t="shared" si="6"/>
        <v>145.64256913604842</v>
      </c>
      <c r="D143" s="61">
        <f t="shared" si="4"/>
        <v>145.64256913604842</v>
      </c>
      <c r="E143" s="61">
        <f>(J143/H143)*$L$1</f>
        <v>2.708951785930501</v>
      </c>
      <c r="F143" s="89">
        <v>1.86</v>
      </c>
      <c r="G143" s="93">
        <f t="shared" si="7"/>
        <v>-0.53475935828877219</v>
      </c>
      <c r="H143" s="90">
        <f>H144/(1+(I144/100))</f>
        <v>24.583444558888313</v>
      </c>
      <c r="I143" s="93">
        <v>-0.879120879120876</v>
      </c>
      <c r="J143" s="91">
        <v>5.3318947992092838</v>
      </c>
      <c r="K143" s="93">
        <f>((J143/J142)-1)*100</f>
        <v>6.5167807103305719E-2</v>
      </c>
      <c r="L143" s="91">
        <f>(F143/L$1)*100</f>
        <v>14.89191353082466</v>
      </c>
      <c r="M143" s="92">
        <f>H143*L143</f>
        <v>366.09453066078675</v>
      </c>
      <c r="N143" s="92">
        <f>(D143/N$1)*100</f>
        <v>162.78126102610307</v>
      </c>
      <c r="O143" s="92"/>
      <c r="P143" s="91"/>
      <c r="Q143" s="92">
        <f t="shared" si="5"/>
        <v>5.9028915805466546</v>
      </c>
      <c r="R143" s="92">
        <f>LN(J143)</f>
        <v>1.6737066720410421</v>
      </c>
      <c r="S143" s="92"/>
      <c r="T143" s="37"/>
      <c r="U143" s="37"/>
      <c r="V143" s="37"/>
      <c r="W143" s="37"/>
      <c r="X143" s="37"/>
      <c r="Y143" s="37"/>
      <c r="Z143" s="37"/>
      <c r="AA143" s="37"/>
      <c r="AB143" s="37"/>
      <c r="AC143" s="78"/>
      <c r="AD143" s="78"/>
    </row>
    <row r="144" spans="1:31" ht="15.75" customHeight="1" x14ac:dyDescent="0.3">
      <c r="A144" s="79" t="s">
        <v>135</v>
      </c>
      <c r="B144" s="61">
        <f>(D144/C$1)*100</f>
        <v>154.76465413706399</v>
      </c>
      <c r="C144" s="61">
        <f t="shared" si="6"/>
        <v>145.86932053093014</v>
      </c>
      <c r="D144" s="61">
        <f t="shared" si="4"/>
        <v>145.86932053093014</v>
      </c>
      <c r="E144" s="61">
        <f>(J144/H144)*$L$1</f>
        <v>2.8006909541938585</v>
      </c>
      <c r="F144" s="89">
        <v>1.92</v>
      </c>
      <c r="G144" s="93">
        <f t="shared" si="7"/>
        <v>3.2258064516129004</v>
      </c>
      <c r="H144" s="90">
        <f>H145/(1+(I145/100))</f>
        <v>24.583444558888313</v>
      </c>
      <c r="I144" s="93">
        <v>0</v>
      </c>
      <c r="J144" s="91">
        <v>5.5124604322661916</v>
      </c>
      <c r="K144" s="93">
        <f>((J144/J143)-1)*100</f>
        <v>3.3865190491696451</v>
      </c>
      <c r="L144" s="91">
        <f>(F144/L$1)*100</f>
        <v>15.372297838270615</v>
      </c>
      <c r="M144" s="92">
        <f>H144*L144</f>
        <v>377.90403164984434</v>
      </c>
      <c r="N144" s="92">
        <f>(D144/N$1)*100</f>
        <v>163.03469570675466</v>
      </c>
      <c r="O144" s="92"/>
      <c r="P144" s="91"/>
      <c r="Q144" s="92">
        <f t="shared" si="5"/>
        <v>5.9346402788612345</v>
      </c>
      <c r="R144" s="92">
        <f>LN(J144)</f>
        <v>1.7070110629270117</v>
      </c>
      <c r="S144" s="92"/>
      <c r="T144" s="37"/>
      <c r="U144" s="37"/>
      <c r="V144" s="37"/>
      <c r="W144" s="37"/>
      <c r="X144" s="37"/>
      <c r="Y144" s="37"/>
      <c r="Z144" s="37"/>
      <c r="AA144" s="37"/>
      <c r="AB144" s="37"/>
      <c r="AC144" s="78"/>
      <c r="AD144" s="78"/>
    </row>
    <row r="145" spans="1:30" ht="15.75" customHeight="1" x14ac:dyDescent="0.3">
      <c r="A145" s="79" t="s">
        <v>136</v>
      </c>
      <c r="B145" s="61">
        <f>(D145/C$1)*100</f>
        <v>149.63462960670137</v>
      </c>
      <c r="C145" s="61">
        <f t="shared" si="6"/>
        <v>141.03415195368979</v>
      </c>
      <c r="D145" s="61">
        <f t="shared" si="4"/>
        <v>141.03415195368979</v>
      </c>
      <c r="E145" s="61">
        <f>(J145/H145)*$L$1</f>
        <v>2.7783727934876885</v>
      </c>
      <c r="F145" s="89">
        <v>1.97</v>
      </c>
      <c r="G145" s="93">
        <f t="shared" si="7"/>
        <v>2.6041666666666741</v>
      </c>
      <c r="H145" s="90">
        <f>H146/(1+(I146/100))</f>
        <v>24.692462051388926</v>
      </c>
      <c r="I145" s="93">
        <v>0.44345898004434225</v>
      </c>
      <c r="J145" s="91">
        <v>5.4927834081510154</v>
      </c>
      <c r="K145" s="93">
        <f>((J145/J144)-1)*100</f>
        <v>-0.35695538057743947</v>
      </c>
      <c r="L145" s="91">
        <f>(F145/L$1)*100</f>
        <v>15.772618094475579</v>
      </c>
      <c r="M145" s="92">
        <f>H145*L145</f>
        <v>389.46477374888855</v>
      </c>
      <c r="N145" s="92">
        <f>(D145/N$1)*100</f>
        <v>157.63054194219325</v>
      </c>
      <c r="O145" s="92"/>
      <c r="P145" s="91"/>
      <c r="Q145" s="92">
        <f t="shared" si="5"/>
        <v>5.9647734215517971</v>
      </c>
      <c r="R145" s="92">
        <f>LN(J145)</f>
        <v>1.7034351230626021</v>
      </c>
      <c r="S145" s="92"/>
      <c r="T145" s="37"/>
      <c r="U145" s="37"/>
      <c r="V145" s="37"/>
      <c r="W145" s="37"/>
      <c r="X145" s="37"/>
      <c r="Y145" s="37"/>
      <c r="Z145" s="37"/>
      <c r="AA145" s="37"/>
      <c r="AB145" s="37"/>
      <c r="AC145" s="78"/>
      <c r="AD145" s="78"/>
    </row>
    <row r="146" spans="1:30" ht="15.75" customHeight="1" x14ac:dyDescent="0.3">
      <c r="A146" s="79" t="s">
        <v>137</v>
      </c>
      <c r="B146" s="61">
        <f>(D146/C$1)*100</f>
        <v>135.07716839864813</v>
      </c>
      <c r="C146" s="61">
        <f t="shared" si="6"/>
        <v>127.31340294343143</v>
      </c>
      <c r="D146" s="61">
        <f t="shared" si="4"/>
        <v>127.31340294343143</v>
      </c>
      <c r="E146" s="61">
        <f>(J146/H146)*$L$1</f>
        <v>2.5335367185742856</v>
      </c>
      <c r="F146" s="89">
        <v>1.99</v>
      </c>
      <c r="G146" s="93">
        <f t="shared" si="7"/>
        <v>1.0152284263959421</v>
      </c>
      <c r="H146" s="90">
        <f>H147/(1+(I147/100))</f>
        <v>25.401075752642917</v>
      </c>
      <c r="I146" s="93">
        <v>2.8697571743929506</v>
      </c>
      <c r="J146" s="91">
        <v>5.1524866381591501</v>
      </c>
      <c r="K146" s="93">
        <f>((J146/J145)-1)*100</f>
        <v>-6.1953429564850833</v>
      </c>
      <c r="L146" s="91">
        <f>(F146/L$1)*100</f>
        <v>15.932746196957565</v>
      </c>
      <c r="M146" s="92">
        <f>H146*L146</f>
        <v>404.70889309655246</v>
      </c>
      <c r="N146" s="92">
        <f>(D146/N$1)*100</f>
        <v>142.29518470864869</v>
      </c>
      <c r="O146" s="92"/>
      <c r="P146" s="91"/>
      <c r="Q146" s="92">
        <f t="shared" si="5"/>
        <v>6.0031680261809131</v>
      </c>
      <c r="R146" s="92">
        <f>LN(J146)</f>
        <v>1.6394794405057811</v>
      </c>
      <c r="S146" s="92"/>
      <c r="T146" s="37"/>
      <c r="U146" s="37"/>
      <c r="V146" s="37"/>
      <c r="W146" s="37"/>
      <c r="X146" s="37"/>
      <c r="Y146" s="37"/>
      <c r="Z146" s="37"/>
      <c r="AA146" s="37"/>
      <c r="AB146" s="37"/>
      <c r="AC146" s="78"/>
      <c r="AD146" s="78"/>
    </row>
    <row r="147" spans="1:30" ht="15.75" customHeight="1" x14ac:dyDescent="0.3">
      <c r="A147" s="79" t="s">
        <v>138</v>
      </c>
      <c r="B147" s="61">
        <f>(D147/C$1)*100</f>
        <v>134.9530961554801</v>
      </c>
      <c r="C147" s="61">
        <f t="shared" si="6"/>
        <v>127.19646194092293</v>
      </c>
      <c r="D147" s="61">
        <f t="shared" si="4"/>
        <v>127.19646194092293</v>
      </c>
      <c r="E147" s="61">
        <f>(J147/H147)*$L$1</f>
        <v>2.5184899464302739</v>
      </c>
      <c r="F147" s="89">
        <v>1.98</v>
      </c>
      <c r="G147" s="93">
        <f t="shared" si="7"/>
        <v>-0.50251256281407253</v>
      </c>
      <c r="H147" s="90">
        <f>H148/(1+(I148/100))</f>
        <v>26.218706946397521</v>
      </c>
      <c r="I147" s="93">
        <v>3.2188841201716833</v>
      </c>
      <c r="J147" s="91">
        <v>5.2867533909450559</v>
      </c>
      <c r="K147" s="93">
        <f>((J147/J146)-1)*100</f>
        <v>2.6058631921824116</v>
      </c>
      <c r="L147" s="91">
        <f>(F147/L$1)*100</f>
        <v>15.852682145716573</v>
      </c>
      <c r="M147" s="92">
        <f>H147*L147</f>
        <v>415.63682749293105</v>
      </c>
      <c r="N147" s="92">
        <f>(D147/N$1)*100</f>
        <v>142.16448251102264</v>
      </c>
      <c r="O147" s="92"/>
      <c r="P147" s="91"/>
      <c r="Q147" s="92">
        <f t="shared" si="5"/>
        <v>6.0298118681310715</v>
      </c>
      <c r="R147" s="92">
        <f>LN(J147)</f>
        <v>1.6652043317442171</v>
      </c>
      <c r="S147" s="92"/>
      <c r="T147" s="37"/>
      <c r="U147" s="37"/>
      <c r="V147" s="37"/>
      <c r="W147" s="37"/>
      <c r="X147" s="37"/>
      <c r="Y147" s="37"/>
      <c r="Z147" s="37"/>
      <c r="AA147" s="37"/>
      <c r="AB147" s="37"/>
      <c r="AC147" s="78"/>
      <c r="AD147" s="78"/>
    </row>
    <row r="148" spans="1:30" ht="15.75" customHeight="1" x14ac:dyDescent="0.3">
      <c r="A148" s="79" t="s">
        <v>139</v>
      </c>
      <c r="B148" s="61">
        <f>(D148/C$1)*100</f>
        <v>135.08235984027252</v>
      </c>
      <c r="C148" s="61">
        <f t="shared" si="6"/>
        <v>127.3182959990619</v>
      </c>
      <c r="D148" s="61">
        <f t="shared" ref="D148:D211" si="8">(E148/F148)*100</f>
        <v>127.3182959990619</v>
      </c>
      <c r="E148" s="61">
        <f>(J148/H148)*$L$1</f>
        <v>2.5081704311815196</v>
      </c>
      <c r="F148" s="89">
        <v>1.97</v>
      </c>
      <c r="G148" s="93">
        <f t="shared" si="7"/>
        <v>-0.5050505050505083</v>
      </c>
      <c r="H148" s="90">
        <f>H149/(1+(I149/100))</f>
        <v>25.94616321514599</v>
      </c>
      <c r="I148" s="93">
        <v>-1.039501039501034</v>
      </c>
      <c r="J148" s="91">
        <v>5.210360238497902</v>
      </c>
      <c r="K148" s="93">
        <f>((J148/J147)-1)*100</f>
        <v>-1.4449917898193831</v>
      </c>
      <c r="L148" s="91">
        <f>(F148/L$1)*100</f>
        <v>15.772618094475579</v>
      </c>
      <c r="M148" s="92">
        <f>H148*L148</f>
        <v>409.23892340942831</v>
      </c>
      <c r="N148" s="92">
        <f>(D148/N$1)*100</f>
        <v>142.30065356140599</v>
      </c>
      <c r="O148" s="92"/>
      <c r="P148" s="91"/>
      <c r="Q148" s="92">
        <f t="shared" ref="Q148:Q211" si="9">LN(M148)</f>
        <v>6.0142991503001832</v>
      </c>
      <c r="R148" s="92">
        <f>LN(J148)</f>
        <v>1.6506489970405867</v>
      </c>
      <c r="S148" s="92"/>
      <c r="T148" s="37"/>
      <c r="U148" s="37"/>
      <c r="V148" s="37"/>
      <c r="W148" s="37"/>
      <c r="X148" s="37"/>
      <c r="Y148" s="37"/>
      <c r="Z148" s="37"/>
      <c r="AA148" s="37"/>
      <c r="AB148" s="37"/>
      <c r="AC148" s="78"/>
      <c r="AD148" s="78"/>
    </row>
    <row r="149" spans="1:30" ht="15.75" customHeight="1" x14ac:dyDescent="0.3">
      <c r="A149" s="79" t="s">
        <v>140</v>
      </c>
      <c r="B149" s="61">
        <f>(D149/C$1)*100</f>
        <v>144.06296995338806</v>
      </c>
      <c r="C149" s="61">
        <f t="shared" ref="C149:C212" si="10">D149</f>
        <v>135.78273190309719</v>
      </c>
      <c r="D149" s="61">
        <f t="shared" si="8"/>
        <v>135.78273190309719</v>
      </c>
      <c r="E149" s="61">
        <f>(J149/H149)*$L$1</f>
        <v>2.6749198184910146</v>
      </c>
      <c r="F149" s="89">
        <v>1.97</v>
      </c>
      <c r="G149" s="93">
        <f t="shared" ref="G149:G212" si="11">((F149/F148)-1)*100</f>
        <v>0</v>
      </c>
      <c r="H149" s="90">
        <f>H150/(1+(I150/100))</f>
        <v>25.455584498893231</v>
      </c>
      <c r="I149" s="93">
        <v>-1.8907563025210017</v>
      </c>
      <c r="J149" s="91">
        <v>5.4516931519105016</v>
      </c>
      <c r="K149" s="93">
        <f>((J149/J148)-1)*100</f>
        <v>4.6317894035321716</v>
      </c>
      <c r="L149" s="91">
        <f>(F149/L$1)*100</f>
        <v>15.772618094475579</v>
      </c>
      <c r="M149" s="92">
        <f>H149*L149</f>
        <v>401.50121267269543</v>
      </c>
      <c r="N149" s="92">
        <f>(D149/N$1)*100</f>
        <v>151.76115373320948</v>
      </c>
      <c r="O149" s="92"/>
      <c r="P149" s="91"/>
      <c r="Q149" s="92">
        <f t="shared" si="9"/>
        <v>5.9952105537376612</v>
      </c>
      <c r="R149" s="92">
        <f>LN(J149)</f>
        <v>1.6959262305025189</v>
      </c>
      <c r="S149" s="92"/>
      <c r="T149" s="37"/>
      <c r="U149" s="37"/>
      <c r="V149" s="37"/>
      <c r="W149" s="37"/>
      <c r="X149" s="37"/>
      <c r="Y149" s="37"/>
      <c r="Z149" s="37"/>
      <c r="AA149" s="37"/>
      <c r="AB149" s="37"/>
      <c r="AC149" s="78"/>
      <c r="AD149" s="78"/>
    </row>
    <row r="150" spans="1:30" ht="15.75" customHeight="1" x14ac:dyDescent="0.3">
      <c r="A150" s="79" t="s">
        <v>141</v>
      </c>
      <c r="B150" s="61">
        <f>(D150/C$1)*100</f>
        <v>144.82938603695376</v>
      </c>
      <c r="C150" s="61">
        <f t="shared" si="10"/>
        <v>136.50509705796449</v>
      </c>
      <c r="D150" s="61">
        <f t="shared" si="8"/>
        <v>136.50509705796449</v>
      </c>
      <c r="E150" s="61">
        <f>(J150/H150)*$L$1</f>
        <v>2.6891504120419008</v>
      </c>
      <c r="F150" s="89">
        <v>1.97</v>
      </c>
      <c r="G150" s="93">
        <f t="shared" si="11"/>
        <v>0</v>
      </c>
      <c r="H150" s="90">
        <f>H151/(1+(I151/100))</f>
        <v>25.237549513891999</v>
      </c>
      <c r="I150" s="93">
        <v>-0.8565310492505529</v>
      </c>
      <c r="J150" s="91">
        <v>5.4337523358054876</v>
      </c>
      <c r="K150" s="93">
        <f>((J150/J149)-1)*100</f>
        <v>-0.32908704883228834</v>
      </c>
      <c r="L150" s="91">
        <f>(F150/L$1)*100</f>
        <v>15.772618094475579</v>
      </c>
      <c r="M150" s="92">
        <f>H150*L150</f>
        <v>398.06223012303627</v>
      </c>
      <c r="N150" s="92">
        <f>(D150/N$1)*100</f>
        <v>152.56852421237738</v>
      </c>
      <c r="O150" s="92"/>
      <c r="P150" s="91"/>
      <c r="Q150" s="92">
        <f t="shared" si="9"/>
        <v>5.9866083501549978</v>
      </c>
      <c r="R150" s="92">
        <f>LN(J150)</f>
        <v>1.6926299331906574</v>
      </c>
      <c r="S150" s="92"/>
      <c r="T150" s="37"/>
      <c r="U150" s="37"/>
      <c r="V150" s="37"/>
      <c r="W150" s="37"/>
      <c r="X150" s="37"/>
      <c r="Y150" s="37"/>
      <c r="Z150" s="37"/>
      <c r="AA150" s="37"/>
      <c r="AB150" s="37"/>
      <c r="AC150" s="78"/>
      <c r="AD150" s="78"/>
    </row>
    <row r="151" spans="1:30" ht="15.75" customHeight="1" x14ac:dyDescent="0.3">
      <c r="A151" s="79" t="s">
        <v>142</v>
      </c>
      <c r="B151" s="61">
        <f>(D151/C$1)*100</f>
        <v>141.86603126918021</v>
      </c>
      <c r="C151" s="61">
        <f t="shared" si="10"/>
        <v>133.71206560722771</v>
      </c>
      <c r="D151" s="61">
        <f t="shared" si="8"/>
        <v>133.71206560722771</v>
      </c>
      <c r="E151" s="61">
        <f>(J151/H151)*$L$1</f>
        <v>2.7143549318267226</v>
      </c>
      <c r="F151" s="89">
        <v>2.0299999999999998</v>
      </c>
      <c r="G151" s="93">
        <f t="shared" si="11"/>
        <v>3.0456852791878042</v>
      </c>
      <c r="H151" s="90">
        <f>H152/(1+(I152/100))</f>
        <v>25.237549513891999</v>
      </c>
      <c r="I151" s="93">
        <v>0</v>
      </c>
      <c r="J151" s="91">
        <v>5.4846811041035908</v>
      </c>
      <c r="K151" s="93">
        <f>((J151/J150)-1)*100</f>
        <v>0.93726701459155848</v>
      </c>
      <c r="L151" s="91">
        <f>(F151/L$1)*100</f>
        <v>16.253002401921535</v>
      </c>
      <c r="M151" s="92">
        <f>H151*L151</f>
        <v>410.18595286790031</v>
      </c>
      <c r="N151" s="92">
        <f>(D151/N$1)*100</f>
        <v>149.4468189009873</v>
      </c>
      <c r="O151" s="92"/>
      <c r="P151" s="91"/>
      <c r="Q151" s="92">
        <f t="shared" si="9"/>
        <v>6.0166106004587965</v>
      </c>
      <c r="R151" s="92">
        <f>LN(J151)</f>
        <v>1.7019589524023049</v>
      </c>
      <c r="S151" s="92"/>
      <c r="T151" s="37"/>
      <c r="U151" s="37"/>
      <c r="V151" s="37"/>
      <c r="W151" s="37"/>
      <c r="X151" s="37"/>
      <c r="Y151" s="37"/>
      <c r="Z151" s="37"/>
      <c r="AA151" s="37"/>
      <c r="AB151" s="37"/>
      <c r="AC151" s="78"/>
      <c r="AD151" s="78"/>
    </row>
    <row r="152" spans="1:30" ht="15.75" customHeight="1" x14ac:dyDescent="0.3">
      <c r="A152" s="79" t="s">
        <v>143</v>
      </c>
      <c r="B152" s="61">
        <f>(D152/C$1)*100</f>
        <v>138.37288923260576</v>
      </c>
      <c r="C152" s="61">
        <f t="shared" si="10"/>
        <v>130.41969721578684</v>
      </c>
      <c r="D152" s="61">
        <f t="shared" si="8"/>
        <v>130.41969721578684</v>
      </c>
      <c r="E152" s="61">
        <f>(J152/H152)*$L$1</f>
        <v>2.6996877323667872</v>
      </c>
      <c r="F152" s="89">
        <v>2.0699999999999998</v>
      </c>
      <c r="G152" s="93">
        <f t="shared" si="11"/>
        <v>1.9704433497536922</v>
      </c>
      <c r="H152" s="90">
        <f>H153/(1+(I153/100))</f>
        <v>24.965005782640468</v>
      </c>
      <c r="I152" s="93">
        <v>-1.0799136069114423</v>
      </c>
      <c r="J152" s="91">
        <v>5.3961344955852981</v>
      </c>
      <c r="K152" s="93">
        <f>((J152/J151)-1)*100</f>
        <v>-1.6144349477682951</v>
      </c>
      <c r="L152" s="91">
        <f>(F152/L$1)*100</f>
        <v>16.573258606885506</v>
      </c>
      <c r="M152" s="92">
        <f>H152*L152</f>
        <v>413.75149695809256</v>
      </c>
      <c r="N152" s="92">
        <f>(D152/N$1)*100</f>
        <v>145.76701647989299</v>
      </c>
      <c r="O152" s="92"/>
      <c r="P152" s="91"/>
      <c r="Q152" s="92">
        <f t="shared" si="9"/>
        <v>6.0252655447103294</v>
      </c>
      <c r="R152" s="92">
        <f>LN(J152)</f>
        <v>1.6856828630877576</v>
      </c>
      <c r="S152" s="92"/>
      <c r="T152" s="37"/>
      <c r="U152" s="37"/>
      <c r="V152" s="37"/>
      <c r="W152" s="37"/>
      <c r="X152" s="37"/>
      <c r="Y152" s="37"/>
      <c r="Z152" s="37"/>
      <c r="AA152" s="37"/>
      <c r="AB152" s="37"/>
      <c r="AC152" s="78"/>
      <c r="AD152" s="78"/>
    </row>
    <row r="153" spans="1:30" ht="15.75" customHeight="1" x14ac:dyDescent="0.3">
      <c r="A153" s="79" t="s">
        <v>144</v>
      </c>
      <c r="B153" s="61">
        <f>(D153/C$1)*100</f>
        <v>138.91519351663425</v>
      </c>
      <c r="C153" s="61">
        <f t="shared" si="10"/>
        <v>130.93083173725319</v>
      </c>
      <c r="D153" s="61">
        <f t="shared" si="8"/>
        <v>130.93083173725319</v>
      </c>
      <c r="E153" s="61">
        <f>(J153/H153)*$L$1</f>
        <v>2.7495474664823165</v>
      </c>
      <c r="F153" s="89">
        <v>2.1</v>
      </c>
      <c r="G153" s="93">
        <f t="shared" si="11"/>
        <v>1.449275362318847</v>
      </c>
      <c r="H153" s="90">
        <f>H154/(1+(I154/100))</f>
        <v>24.801479543889549</v>
      </c>
      <c r="I153" s="93">
        <v>-0.65502183406113135</v>
      </c>
      <c r="J153" s="91">
        <v>5.4597954559579271</v>
      </c>
      <c r="K153" s="93">
        <f>((J153/J152)-1)*100</f>
        <v>1.1797511797511984</v>
      </c>
      <c r="L153" s="91">
        <f>(F153/L$1)*100</f>
        <v>16.813450760608486</v>
      </c>
      <c r="M153" s="92">
        <f>H153*L153</f>
        <v>416.99845510142552</v>
      </c>
      <c r="N153" s="92">
        <f>(D153/N$1)*100</f>
        <v>146.33829946708434</v>
      </c>
      <c r="O153" s="92"/>
      <c r="P153" s="91"/>
      <c r="Q153" s="92">
        <f t="shared" si="9"/>
        <v>6.033082516999194</v>
      </c>
      <c r="R153" s="92">
        <f>LN(J153)</f>
        <v>1.6974113267763171</v>
      </c>
      <c r="S153" s="92"/>
      <c r="T153" s="37"/>
      <c r="U153" s="37"/>
      <c r="V153" s="37"/>
      <c r="W153" s="37"/>
      <c r="X153" s="37"/>
      <c r="Y153" s="37"/>
      <c r="Z153" s="37"/>
      <c r="AA153" s="37"/>
      <c r="AB153" s="37"/>
      <c r="AC153" s="78"/>
      <c r="AD153" s="78"/>
    </row>
    <row r="154" spans="1:30" ht="15.75" customHeight="1" x14ac:dyDescent="0.3">
      <c r="A154" s="79" t="s">
        <v>145</v>
      </c>
      <c r="B154" s="61">
        <f>(D154/C$1)*100</f>
        <v>156.98197421053581</v>
      </c>
      <c r="C154" s="61">
        <f t="shared" si="10"/>
        <v>147.95919676475339</v>
      </c>
      <c r="D154" s="61">
        <f t="shared" si="8"/>
        <v>147.95919676475339</v>
      </c>
      <c r="E154" s="61">
        <f>(J154/H154)*$L$1</f>
        <v>2.7668369795008885</v>
      </c>
      <c r="F154" s="89">
        <v>1.87</v>
      </c>
      <c r="G154" s="93">
        <f t="shared" si="11"/>
        <v>-10.952380952380947</v>
      </c>
      <c r="H154" s="90">
        <f>H155/(1+(I155/100))</f>
        <v>24.528935812638018</v>
      </c>
      <c r="I154" s="93">
        <v>-1.098901098901095</v>
      </c>
      <c r="J154" s="91">
        <v>5.4337523358054876</v>
      </c>
      <c r="K154" s="93">
        <f>((J154/J153)-1)*100</f>
        <v>-0.4769980920076522</v>
      </c>
      <c r="L154" s="91">
        <f>(F154/L$1)*100</f>
        <v>14.971977582065655</v>
      </c>
      <c r="M154" s="92">
        <f>H154*L154</f>
        <v>367.24667709874382</v>
      </c>
      <c r="N154" s="92">
        <f>(D154/N$1)*100</f>
        <v>165.37050103309747</v>
      </c>
      <c r="O154" s="92"/>
      <c r="P154" s="91"/>
      <c r="Q154" s="92">
        <f t="shared" si="9"/>
        <v>5.9060337669497276</v>
      </c>
      <c r="R154" s="92">
        <f>LN(J154)</f>
        <v>1.6926299331906574</v>
      </c>
      <c r="S154" s="92"/>
      <c r="T154" s="37"/>
      <c r="U154" s="37"/>
      <c r="V154" s="37"/>
      <c r="W154" s="37"/>
      <c r="X154" s="37"/>
      <c r="Y154" s="37"/>
      <c r="Z154" s="37"/>
      <c r="AA154" s="37"/>
      <c r="AB154" s="37"/>
      <c r="AC154" s="78"/>
      <c r="AD154" s="78"/>
    </row>
    <row r="155" spans="1:30" ht="15.75" customHeight="1" x14ac:dyDescent="0.3">
      <c r="A155" s="79" t="s">
        <v>146</v>
      </c>
      <c r="B155" s="61">
        <f>(D155/C$1)*100</f>
        <v>135.37355804237862</v>
      </c>
      <c r="C155" s="61">
        <f t="shared" si="10"/>
        <v>127.59275714213032</v>
      </c>
      <c r="D155" s="61">
        <f t="shared" si="8"/>
        <v>127.59275714213032</v>
      </c>
      <c r="E155" s="61">
        <f>(J155/H155)*$L$1</f>
        <v>2.7432442785558018</v>
      </c>
      <c r="F155" s="89">
        <v>2.15</v>
      </c>
      <c r="G155" s="93">
        <f t="shared" si="11"/>
        <v>14.973262032085554</v>
      </c>
      <c r="H155" s="90">
        <f>H156/(1+(I156/100))</f>
        <v>24.692462051388937</v>
      </c>
      <c r="I155" s="93">
        <v>0.66666666666665986</v>
      </c>
      <c r="J155" s="91">
        <v>5.4233350877445119</v>
      </c>
      <c r="K155" s="93">
        <f>((J155/J154)-1)*100</f>
        <v>-0.19171370753009453</v>
      </c>
      <c r="L155" s="91">
        <f>(F155/L$1)*100</f>
        <v>17.21377101681345</v>
      </c>
      <c r="M155" s="92">
        <f>H155*L155</f>
        <v>425.05038759396484</v>
      </c>
      <c r="N155" s="92">
        <f>(D155/N$1)*100</f>
        <v>142.60741230121928</v>
      </c>
      <c r="O155" s="92"/>
      <c r="P155" s="91"/>
      <c r="Q155" s="92">
        <f t="shared" si="9"/>
        <v>6.052207720941472</v>
      </c>
      <c r="R155" s="92">
        <f>LN(J155)</f>
        <v>1.6907109560559335</v>
      </c>
      <c r="S155" s="92"/>
      <c r="T155" s="37"/>
      <c r="U155" s="37"/>
      <c r="V155" s="37"/>
      <c r="W155" s="37"/>
      <c r="X155" s="37"/>
      <c r="Y155" s="37"/>
      <c r="Z155" s="37"/>
      <c r="AA155" s="37"/>
      <c r="AB155" s="37"/>
      <c r="AC155" s="78"/>
      <c r="AD155" s="78"/>
    </row>
    <row r="156" spans="1:30" ht="15.75" customHeight="1" x14ac:dyDescent="0.3">
      <c r="A156" s="79" t="s">
        <v>147</v>
      </c>
      <c r="B156" s="61">
        <f>(D156/C$1)*100</f>
        <v>113.12597220389003</v>
      </c>
      <c r="C156" s="61">
        <f t="shared" si="10"/>
        <v>106.62388509696814</v>
      </c>
      <c r="D156" s="61">
        <f t="shared" si="8"/>
        <v>106.62388509696814</v>
      </c>
      <c r="E156" s="61">
        <f>(J156/H156)*$L$1</f>
        <v>2.5483108538175387</v>
      </c>
      <c r="F156" s="89">
        <v>2.39</v>
      </c>
      <c r="G156" s="93">
        <f t="shared" si="11"/>
        <v>11.16279069767443</v>
      </c>
      <c r="H156" s="90">
        <f>H157/(1+(I157/100))</f>
        <v>25.673619483894463</v>
      </c>
      <c r="I156" s="93">
        <v>3.9735099337748547</v>
      </c>
      <c r="J156" s="91">
        <v>5.2381395666605046</v>
      </c>
      <c r="K156" s="93">
        <f>((J156/J155)-1)*100</f>
        <v>-3.4147903105324673</v>
      </c>
      <c r="L156" s="91">
        <f>(F156/L$1)*100</f>
        <v>19.13530824659728</v>
      </c>
      <c r="M156" s="92">
        <f>H156*L156</f>
        <v>491.27262263016632</v>
      </c>
      <c r="N156" s="92">
        <f>(D156/N$1)*100</f>
        <v>119.17099907358654</v>
      </c>
      <c r="O156" s="92"/>
      <c r="P156" s="91"/>
      <c r="Q156" s="92">
        <f t="shared" si="9"/>
        <v>6.196999213278704</v>
      </c>
      <c r="R156" s="92">
        <f>LN(J156)</f>
        <v>1.655966390759281</v>
      </c>
      <c r="S156" s="92"/>
      <c r="T156" s="37"/>
      <c r="U156" s="37"/>
      <c r="V156" s="37"/>
      <c r="W156" s="37"/>
      <c r="X156" s="37"/>
      <c r="Y156" s="37"/>
      <c r="Z156" s="37"/>
      <c r="AA156" s="37"/>
      <c r="AB156" s="37"/>
      <c r="AC156" s="78"/>
      <c r="AD156" s="78"/>
    </row>
    <row r="157" spans="1:30" ht="15.75" customHeight="1" x14ac:dyDescent="0.3">
      <c r="A157" s="79" t="s">
        <v>148</v>
      </c>
      <c r="B157" s="61">
        <f>(D157/C$1)*100</f>
        <v>112.88977766308652</v>
      </c>
      <c r="C157" s="61">
        <f t="shared" si="10"/>
        <v>106.40126619621056</v>
      </c>
      <c r="D157" s="61">
        <f t="shared" si="8"/>
        <v>106.40126619621056</v>
      </c>
      <c r="E157" s="61">
        <f>(J157/H157)*$L$1</f>
        <v>2.4897896289913271</v>
      </c>
      <c r="F157" s="89">
        <v>2.34</v>
      </c>
      <c r="G157" s="93">
        <f t="shared" si="11"/>
        <v>-2.0920502092050319</v>
      </c>
      <c r="H157" s="90">
        <f>H158/(1+(I158/100))</f>
        <v>26.436741931398757</v>
      </c>
      <c r="I157" s="93">
        <v>2.9723991507430991</v>
      </c>
      <c r="J157" s="91">
        <v>5.2699700468468187</v>
      </c>
      <c r="K157" s="93">
        <f>((J157/J156)-1)*100</f>
        <v>0.60766766103192982</v>
      </c>
      <c r="L157" s="91">
        <f>(F157/L$1)*100</f>
        <v>18.734987990392312</v>
      </c>
      <c r="M157" s="92">
        <f>H157*L157</f>
        <v>495.29204258985658</v>
      </c>
      <c r="N157" s="92">
        <f>(D157/N$1)*100</f>
        <v>118.92218318405281</v>
      </c>
      <c r="O157" s="92"/>
      <c r="P157" s="91"/>
      <c r="Q157" s="92">
        <f t="shared" si="9"/>
        <v>6.2051475736259603</v>
      </c>
      <c r="R157" s="92">
        <f>LN(J157)</f>
        <v>1.6620246788268376</v>
      </c>
      <c r="S157" s="92"/>
      <c r="T157" s="37"/>
      <c r="U157" s="37"/>
      <c r="V157" s="37"/>
      <c r="W157" s="37"/>
      <c r="X157" s="37"/>
      <c r="Y157" s="37"/>
      <c r="Z157" s="37"/>
      <c r="AA157" s="37"/>
      <c r="AB157" s="37"/>
      <c r="AC157" s="78"/>
      <c r="AD157" s="78"/>
    </row>
    <row r="158" spans="1:30" ht="15.75" customHeight="1" x14ac:dyDescent="0.3">
      <c r="A158" s="79" t="s">
        <v>149</v>
      </c>
      <c r="B158" s="61">
        <f>(D158/C$1)*100</f>
        <v>116.19185997155965</v>
      </c>
      <c r="C158" s="61">
        <f t="shared" si="10"/>
        <v>109.51355630766972</v>
      </c>
      <c r="D158" s="61">
        <f t="shared" si="8"/>
        <v>109.51355630766972</v>
      </c>
      <c r="E158" s="61">
        <f>(J158/H158)*$L$1</f>
        <v>2.4859577281841028</v>
      </c>
      <c r="F158" s="89">
        <v>2.27</v>
      </c>
      <c r="G158" s="93">
        <f t="shared" si="11"/>
        <v>-2.9914529914529808</v>
      </c>
      <c r="H158" s="90">
        <f>H159/(1+(I159/100))</f>
        <v>26.218706946397532</v>
      </c>
      <c r="I158" s="93">
        <v>-0.82474226804123418</v>
      </c>
      <c r="J158" s="91">
        <v>5.2184625425453293</v>
      </c>
      <c r="K158" s="93">
        <f>((J158/J157)-1)*100</f>
        <v>-0.97737755326158249</v>
      </c>
      <c r="L158" s="91">
        <f>(F158/L$1)*100</f>
        <v>18.174539631705365</v>
      </c>
      <c r="M158" s="92">
        <f>H158*L158</f>
        <v>476.51292848937067</v>
      </c>
      <c r="N158" s="92">
        <f>(D158/N$1)*100</f>
        <v>122.4007163631067</v>
      </c>
      <c r="O158" s="92"/>
      <c r="P158" s="91"/>
      <c r="Q158" s="92">
        <f t="shared" si="9"/>
        <v>6.1664948549179393</v>
      </c>
      <c r="R158" s="92">
        <f>LN(J158)</f>
        <v>1.652202826432017</v>
      </c>
      <c r="S158" s="92"/>
      <c r="T158" s="37"/>
      <c r="U158" s="37"/>
      <c r="V158" s="37"/>
      <c r="W158" s="37"/>
      <c r="X158" s="37"/>
      <c r="Y158" s="37"/>
      <c r="Z158" s="37"/>
      <c r="AA158" s="37"/>
      <c r="AB158" s="37"/>
      <c r="AC158" s="78"/>
      <c r="AD158" s="78"/>
    </row>
    <row r="159" spans="1:30" ht="15.75" customHeight="1" x14ac:dyDescent="0.3">
      <c r="A159" s="79" t="s">
        <v>150</v>
      </c>
      <c r="B159" s="61">
        <f>(D159/C$1)*100</f>
        <v>118.31624297559596</v>
      </c>
      <c r="C159" s="61">
        <f t="shared" si="10"/>
        <v>111.51583717130794</v>
      </c>
      <c r="D159" s="61">
        <f t="shared" si="8"/>
        <v>111.51583717130794</v>
      </c>
      <c r="E159" s="61">
        <f>(J159/H159)*$L$1</f>
        <v>2.4645000014859053</v>
      </c>
      <c r="F159" s="89">
        <v>2.21</v>
      </c>
      <c r="G159" s="93">
        <f t="shared" si="11"/>
        <v>-2.6431718061673992</v>
      </c>
      <c r="H159" s="90">
        <f>H160/(1+(I160/100))</f>
        <v>26.109689453896916</v>
      </c>
      <c r="I159" s="93">
        <v>-0.41580041580042693</v>
      </c>
      <c r="J159" s="91">
        <v>5.151907902155763</v>
      </c>
      <c r="K159" s="93">
        <f>((J159/J158)-1)*100</f>
        <v>-1.2753687479206022</v>
      </c>
      <c r="L159" s="91">
        <f>(F159/L$1)*100</f>
        <v>17.694155324259405</v>
      </c>
      <c r="M159" s="92">
        <f>H159*L159</f>
        <v>461.98890066542975</v>
      </c>
      <c r="N159" s="92">
        <f>(D159/N$1)*100</f>
        <v>124.6386184122459</v>
      </c>
      <c r="O159" s="92"/>
      <c r="P159" s="91"/>
      <c r="Q159" s="92">
        <f t="shared" si="9"/>
        <v>6.1355408662594435</v>
      </c>
      <c r="R159" s="92">
        <f>LN(J159)</f>
        <v>1.6393671125079097</v>
      </c>
      <c r="S159" s="92"/>
      <c r="T159" s="37"/>
      <c r="U159" s="37"/>
      <c r="V159" s="37"/>
      <c r="W159" s="37"/>
      <c r="X159" s="37"/>
      <c r="Y159" s="37"/>
      <c r="Z159" s="37"/>
      <c r="AA159" s="37"/>
      <c r="AB159" s="37"/>
      <c r="AC159" s="78"/>
      <c r="AD159" s="78"/>
    </row>
    <row r="160" spans="1:30" ht="15.75" customHeight="1" x14ac:dyDescent="0.3">
      <c r="A160" s="79" t="s">
        <v>151</v>
      </c>
      <c r="B160" s="61">
        <f>(D160/C$1)*100</f>
        <v>119.7939644582077</v>
      </c>
      <c r="C160" s="61">
        <f t="shared" si="10"/>
        <v>112.90862436683665</v>
      </c>
      <c r="D160" s="61">
        <f t="shared" si="8"/>
        <v>112.90862436683665</v>
      </c>
      <c r="E160" s="61">
        <f>(J160/H160)*$L$1</f>
        <v>2.4501171487603548</v>
      </c>
      <c r="F160" s="89">
        <v>2.17</v>
      </c>
      <c r="G160" s="93">
        <f t="shared" si="11"/>
        <v>-1.8099547511312264</v>
      </c>
      <c r="H160" s="90">
        <f>H161/(1+(I161/100))</f>
        <v>26.218706946397528</v>
      </c>
      <c r="I160" s="93">
        <v>0.41753653444676075</v>
      </c>
      <c r="J160" s="91">
        <v>5.1432268621049495</v>
      </c>
      <c r="K160" s="93">
        <f>((J160/J159)-1)*100</f>
        <v>-0.16850146034600444</v>
      </c>
      <c r="L160" s="91">
        <f>(F160/L$1)*100</f>
        <v>17.373899119295437</v>
      </c>
      <c r="M160" s="92">
        <f>H160*L160</f>
        <v>455.52116952508118</v>
      </c>
      <c r="N160" s="92">
        <f>(D160/N$1)*100</f>
        <v>126.19530377816656</v>
      </c>
      <c r="O160" s="92"/>
      <c r="P160" s="91"/>
      <c r="Q160" s="92">
        <f t="shared" si="9"/>
        <v>6.121442190976996</v>
      </c>
      <c r="R160" s="92">
        <f>LN(J160)</f>
        <v>1.6376806766705851</v>
      </c>
      <c r="S160" s="92"/>
      <c r="T160" s="37"/>
      <c r="U160" s="37"/>
      <c r="V160" s="37"/>
      <c r="W160" s="37"/>
      <c r="X160" s="37"/>
      <c r="Y160" s="37"/>
      <c r="Z160" s="37"/>
      <c r="AA160" s="37"/>
      <c r="AB160" s="37"/>
      <c r="AC160" s="78"/>
      <c r="AD160" s="78"/>
    </row>
    <row r="161" spans="1:30" ht="15.75" customHeight="1" x14ac:dyDescent="0.3">
      <c r="A161" s="79" t="s">
        <v>152</v>
      </c>
      <c r="B161" s="61">
        <f>(D161/C$1)*100</f>
        <v>117.83366435425917</v>
      </c>
      <c r="C161" s="61">
        <f t="shared" si="10"/>
        <v>111.0609954893383</v>
      </c>
      <c r="D161" s="61">
        <f t="shared" si="8"/>
        <v>111.0609954893383</v>
      </c>
      <c r="E161" s="61">
        <f>(J161/H161)*$L$1</f>
        <v>2.4433419007654429</v>
      </c>
      <c r="F161" s="89">
        <v>2.2000000000000002</v>
      </c>
      <c r="G161" s="93">
        <f t="shared" si="11"/>
        <v>1.3824884792626779</v>
      </c>
      <c r="H161" s="90">
        <f>H162/(1+(I162/100))</f>
        <v>26.164198200147219</v>
      </c>
      <c r="I161" s="93">
        <v>-0.20790020790021346</v>
      </c>
      <c r="J161" s="91">
        <v>5.1183412139592859</v>
      </c>
      <c r="K161" s="93">
        <f>((J161/J160)-1)*100</f>
        <v>-0.48385281872397323</v>
      </c>
      <c r="L161" s="91">
        <f>(F161/L$1)*100</f>
        <v>17.614091273018413</v>
      </c>
      <c r="M161" s="92">
        <f>H161*L161</f>
        <v>460.85857518273718</v>
      </c>
      <c r="N161" s="92">
        <f>(D161/N$1)*100</f>
        <v>124.13025260273393</v>
      </c>
      <c r="O161" s="92"/>
      <c r="P161" s="91"/>
      <c r="Q161" s="92">
        <f t="shared" si="9"/>
        <v>6.1330912175850729</v>
      </c>
      <c r="R161" s="92">
        <f>LN(J161)</f>
        <v>1.6328304049094469</v>
      </c>
      <c r="S161" s="92"/>
      <c r="T161" s="37"/>
      <c r="U161" s="37"/>
      <c r="V161" s="37"/>
      <c r="W161" s="37"/>
      <c r="X161" s="37"/>
      <c r="Y161" s="37"/>
      <c r="Z161" s="37"/>
      <c r="AA161" s="37"/>
      <c r="AB161" s="37"/>
      <c r="AC161" s="78"/>
      <c r="AD161" s="78"/>
    </row>
    <row r="162" spans="1:30" ht="15.75" customHeight="1" x14ac:dyDescent="0.3">
      <c r="A162" s="79" t="s">
        <v>153</v>
      </c>
      <c r="B162" s="61">
        <f>(D162/C$1)*100</f>
        <v>119.33680374923341</v>
      </c>
      <c r="C162" s="61">
        <f t="shared" si="10"/>
        <v>112.47773966410304</v>
      </c>
      <c r="D162" s="61">
        <f t="shared" si="8"/>
        <v>112.47773966410304</v>
      </c>
      <c r="E162" s="61">
        <f>(J162/H162)*$L$1</f>
        <v>2.4857580465766769</v>
      </c>
      <c r="F162" s="89">
        <v>2.21</v>
      </c>
      <c r="G162" s="93">
        <f t="shared" si="11"/>
        <v>0.45454545454544082</v>
      </c>
      <c r="H162" s="90">
        <f>H163/(1+(I163/100))</f>
        <v>26.491250677649059</v>
      </c>
      <c r="I162" s="93">
        <v>1.2499999999999956</v>
      </c>
      <c r="J162" s="91">
        <v>5.2722849908603679</v>
      </c>
      <c r="K162" s="93">
        <f>((J162/J161)-1)*100</f>
        <v>3.0076888285843539</v>
      </c>
      <c r="L162" s="91">
        <f>(F162/L$1)*100</f>
        <v>17.694155324259405</v>
      </c>
      <c r="M162" s="92">
        <f>H162*L162</f>
        <v>468.7403042242147</v>
      </c>
      <c r="N162" s="92">
        <f>(D162/N$1)*100</f>
        <v>125.71371411874279</v>
      </c>
      <c r="O162" s="92"/>
      <c r="P162" s="91"/>
      <c r="Q162" s="92">
        <f t="shared" si="9"/>
        <v>6.1500488927490213</v>
      </c>
      <c r="R162" s="92">
        <f>LN(J162)</f>
        <v>1.662463853186114</v>
      </c>
      <c r="S162" s="92"/>
      <c r="T162" s="37"/>
      <c r="U162" s="37"/>
      <c r="V162" s="37"/>
      <c r="W162" s="37"/>
      <c r="X162" s="37"/>
      <c r="Y162" s="37"/>
      <c r="Z162" s="37"/>
      <c r="AA162" s="37"/>
      <c r="AB162" s="37"/>
      <c r="AC162" s="78"/>
      <c r="AD162" s="78"/>
    </row>
    <row r="163" spans="1:30" ht="15.75" customHeight="1" x14ac:dyDescent="0.3">
      <c r="A163" s="79" t="s">
        <v>154</v>
      </c>
      <c r="B163" s="61">
        <f>(D163/C$1)*100</f>
        <v>118.06625435819083</v>
      </c>
      <c r="C163" s="61">
        <f t="shared" si="10"/>
        <v>111.28021702945657</v>
      </c>
      <c r="D163" s="61">
        <f t="shared" si="8"/>
        <v>111.28021702945657</v>
      </c>
      <c r="E163" s="61">
        <f>(J163/H163)*$L$1</f>
        <v>2.4815488397568815</v>
      </c>
      <c r="F163" s="89">
        <v>2.23</v>
      </c>
      <c r="G163" s="93">
        <f t="shared" si="11"/>
        <v>0.90497737556560764</v>
      </c>
      <c r="H163" s="90">
        <f>H164/(1+(I164/100))</f>
        <v>26.600268170149668</v>
      </c>
      <c r="I163" s="93">
        <v>0.41152263374484299</v>
      </c>
      <c r="J163" s="91">
        <v>5.2850171829348929</v>
      </c>
      <c r="K163" s="93">
        <f>((J163/J162)-1)*100</f>
        <v>0.24149286498351685</v>
      </c>
      <c r="L163" s="91">
        <f>(F163/L$1)*100</f>
        <v>17.854283426741393</v>
      </c>
      <c r="M163" s="92">
        <f>H163*L163</f>
        <v>474.92872713717981</v>
      </c>
      <c r="N163" s="92">
        <f>(D163/N$1)*100</f>
        <v>124.37527134248991</v>
      </c>
      <c r="O163" s="92"/>
      <c r="P163" s="91"/>
      <c r="Q163" s="92">
        <f t="shared" si="9"/>
        <v>6.1631647446440407</v>
      </c>
      <c r="R163" s="92">
        <f>LN(J163)</f>
        <v>1.6648758705817961</v>
      </c>
      <c r="S163" s="92"/>
      <c r="T163" s="37"/>
      <c r="U163" s="37"/>
      <c r="V163" s="37"/>
      <c r="W163" s="37"/>
      <c r="X163" s="37"/>
      <c r="Y163" s="37"/>
      <c r="Z163" s="37"/>
      <c r="AA163" s="37"/>
      <c r="AB163" s="37"/>
      <c r="AC163" s="78"/>
      <c r="AD163" s="78"/>
    </row>
    <row r="164" spans="1:30" ht="15.75" customHeight="1" x14ac:dyDescent="0.3">
      <c r="A164" s="79" t="s">
        <v>155</v>
      </c>
      <c r="B164" s="61">
        <f>(D164/C$1)*100</f>
        <v>116.13103303845446</v>
      </c>
      <c r="C164" s="61">
        <f t="shared" si="10"/>
        <v>109.45622549494955</v>
      </c>
      <c r="D164" s="61">
        <f t="shared" si="8"/>
        <v>109.45622549494955</v>
      </c>
      <c r="E164" s="61">
        <f>(J164/H164)*$L$1</f>
        <v>2.4189825834383853</v>
      </c>
      <c r="F164" s="89">
        <v>2.21</v>
      </c>
      <c r="G164" s="93">
        <f t="shared" si="11"/>
        <v>-0.89686098654708779</v>
      </c>
      <c r="H164" s="90">
        <f>H165/(1+(I165/100))</f>
        <v>26.654776916399975</v>
      </c>
      <c r="I164" s="93">
        <v>0.2049180327868827</v>
      </c>
      <c r="J164" s="91">
        <v>5.1623251502167369</v>
      </c>
      <c r="K164" s="93">
        <f>((J164/J163)-1)*100</f>
        <v>-2.3215067893123109</v>
      </c>
      <c r="L164" s="91">
        <f>(F164/L$1)*100</f>
        <v>17.694155324259405</v>
      </c>
      <c r="M164" s="92">
        <f>H164*L164</f>
        <v>471.63376289226528</v>
      </c>
      <c r="N164" s="92">
        <f>(D164/N$1)*100</f>
        <v>122.3366390672611</v>
      </c>
      <c r="O164" s="92"/>
      <c r="P164" s="91"/>
      <c r="Q164" s="92">
        <f t="shared" si="9"/>
        <v>6.1562027583234</v>
      </c>
      <c r="R164" s="92">
        <f>LN(J164)</f>
        <v>1.6413870885061648</v>
      </c>
      <c r="S164" s="92"/>
      <c r="T164" s="37"/>
      <c r="U164" s="37"/>
      <c r="V164" s="37"/>
      <c r="W164" s="37"/>
      <c r="X164" s="37"/>
      <c r="Y164" s="37"/>
      <c r="Z164" s="37"/>
      <c r="AA164" s="37"/>
      <c r="AB164" s="37"/>
      <c r="AC164" s="78"/>
      <c r="AD164" s="78"/>
    </row>
    <row r="165" spans="1:30" ht="15.75" customHeight="1" x14ac:dyDescent="0.3">
      <c r="A165" s="79" t="s">
        <v>156</v>
      </c>
      <c r="B165" s="61">
        <f>(D165/C$1)*100</f>
        <v>113.35671639114364</v>
      </c>
      <c r="C165" s="61">
        <f t="shared" si="10"/>
        <v>106.84136691152599</v>
      </c>
      <c r="D165" s="61">
        <f t="shared" si="8"/>
        <v>106.84136691152599</v>
      </c>
      <c r="E165" s="61">
        <f>(J165/H165)*$L$1</f>
        <v>2.3718783454358774</v>
      </c>
      <c r="F165" s="89">
        <v>2.2200000000000002</v>
      </c>
      <c r="G165" s="93">
        <f t="shared" si="11"/>
        <v>0.45248868778282603</v>
      </c>
      <c r="H165" s="90">
        <f>H166/(1+(I166/100))</f>
        <v>28.235530557658869</v>
      </c>
      <c r="I165" s="93">
        <v>5.9304703476482645</v>
      </c>
      <c r="J165" s="91">
        <v>5.3619890713854339</v>
      </c>
      <c r="K165" s="93">
        <f>((J165/J164)-1)*100</f>
        <v>3.8677130044843189</v>
      </c>
      <c r="L165" s="91">
        <f>(F165/L$1)*100</f>
        <v>17.774219375500401</v>
      </c>
      <c r="M165" s="92">
        <f>H165*L165</f>
        <v>501.86451431547391</v>
      </c>
      <c r="N165" s="92">
        <f>(D165/N$1)*100</f>
        <v>119.41407336315709</v>
      </c>
      <c r="O165" s="92"/>
      <c r="P165" s="91"/>
      <c r="Q165" s="92">
        <f t="shared" si="9"/>
        <v>6.2183301914625373</v>
      </c>
      <c r="R165" s="92">
        <f>LN(J165)</f>
        <v>1.67933500165157</v>
      </c>
      <c r="S165" s="92"/>
      <c r="T165" s="37"/>
      <c r="U165" s="37"/>
      <c r="V165" s="37"/>
      <c r="W165" s="37"/>
      <c r="X165" s="37"/>
      <c r="Y165" s="37"/>
      <c r="Z165" s="37"/>
      <c r="AA165" s="37"/>
      <c r="AB165" s="37"/>
      <c r="AC165" s="78"/>
      <c r="AD165" s="78"/>
    </row>
    <row r="166" spans="1:30" ht="15.75" customHeight="1" x14ac:dyDescent="0.3">
      <c r="A166" s="79" t="s">
        <v>157</v>
      </c>
      <c r="B166" s="61">
        <f>(D166/C$1)*100</f>
        <v>119.29975372509278</v>
      </c>
      <c r="C166" s="61">
        <f t="shared" si="10"/>
        <v>112.44281914638418</v>
      </c>
      <c r="D166" s="61">
        <f t="shared" si="8"/>
        <v>112.44281914638418</v>
      </c>
      <c r="E166" s="61">
        <f>(J166/H166)*$L$1</f>
        <v>2.4737420212204522</v>
      </c>
      <c r="F166" s="89">
        <v>2.2000000000000002</v>
      </c>
      <c r="G166" s="93">
        <f t="shared" si="11"/>
        <v>-0.9009009009009028</v>
      </c>
      <c r="H166" s="90">
        <f>H167/(1+(I167/100))</f>
        <v>26.327724438898134</v>
      </c>
      <c r="I166" s="93">
        <v>-6.756756756756765</v>
      </c>
      <c r="J166" s="91">
        <v>5.2144113905216143</v>
      </c>
      <c r="K166" s="93">
        <f>((J166/J165)-1)*100</f>
        <v>-2.7522935779816571</v>
      </c>
      <c r="L166" s="91">
        <f>(F166/L$1)*100</f>
        <v>17.614091273018413</v>
      </c>
      <c r="M166" s="92">
        <f>H166*L166</f>
        <v>463.73894127762924</v>
      </c>
      <c r="N166" s="92">
        <f>(D166/N$1)*100</f>
        <v>125.67468428053215</v>
      </c>
      <c r="O166" s="92"/>
      <c r="P166" s="91"/>
      <c r="Q166" s="92">
        <f t="shared" si="9"/>
        <v>6.1393217673357094</v>
      </c>
      <c r="R166" s="92">
        <f>LN(J166)</f>
        <v>1.6514262135344935</v>
      </c>
      <c r="S166" s="92"/>
      <c r="T166" s="37"/>
      <c r="U166" s="37"/>
      <c r="V166" s="37"/>
      <c r="W166" s="37"/>
      <c r="X166" s="37"/>
      <c r="Y166" s="37"/>
      <c r="Z166" s="37"/>
      <c r="AA166" s="37"/>
      <c r="AB166" s="37"/>
      <c r="AC166" s="78"/>
      <c r="AD166" s="78"/>
    </row>
    <row r="167" spans="1:30" ht="15.75" customHeight="1" x14ac:dyDescent="0.3">
      <c r="A167" s="79" t="s">
        <v>158</v>
      </c>
      <c r="B167" s="61">
        <f>(D167/C$1)*100</f>
        <v>126.21498158302822</v>
      </c>
      <c r="C167" s="61">
        <f t="shared" si="10"/>
        <v>118.96058377796635</v>
      </c>
      <c r="D167" s="61">
        <f t="shared" si="8"/>
        <v>118.96058377796635</v>
      </c>
      <c r="E167" s="61">
        <f>(J167/H167)*$L$1</f>
        <v>2.6052367847374631</v>
      </c>
      <c r="F167" s="89">
        <v>2.19</v>
      </c>
      <c r="G167" s="93">
        <f t="shared" si="11"/>
        <v>-0.45454545454546302</v>
      </c>
      <c r="H167" s="90">
        <f>H168/(1+(I168/100))</f>
        <v>26.164198200147215</v>
      </c>
      <c r="I167" s="93">
        <v>-0.62111801242235032</v>
      </c>
      <c r="J167" s="91">
        <v>5.4574805119443752</v>
      </c>
      <c r="K167" s="93">
        <f>((J167/J166)-1)*100</f>
        <v>4.6614872364039828</v>
      </c>
      <c r="L167" s="91">
        <f>(F167/L$1)*100</f>
        <v>17.534027221777421</v>
      </c>
      <c r="M167" s="92">
        <f>H167*L167</f>
        <v>458.76376347736107</v>
      </c>
      <c r="N167" s="92">
        <f>(D167/N$1)*100</f>
        <v>132.95943593036884</v>
      </c>
      <c r="O167" s="92"/>
      <c r="P167" s="91"/>
      <c r="Q167" s="92">
        <f t="shared" si="9"/>
        <v>6.1285354010492128</v>
      </c>
      <c r="R167" s="92">
        <f>LN(J167)</f>
        <v>1.696987238559613</v>
      </c>
      <c r="S167" s="92"/>
      <c r="T167" s="37"/>
      <c r="U167" s="37"/>
      <c r="V167" s="37"/>
      <c r="W167" s="37"/>
      <c r="X167" s="37"/>
      <c r="Y167" s="37"/>
      <c r="Z167" s="37"/>
      <c r="AA167" s="37"/>
      <c r="AB167" s="37"/>
      <c r="AC167" s="78"/>
      <c r="AD167" s="78"/>
    </row>
    <row r="168" spans="1:30" ht="15.75" customHeight="1" x14ac:dyDescent="0.3">
      <c r="A168" s="79" t="s">
        <v>159</v>
      </c>
      <c r="B168" s="61">
        <f>(D168/C$1)*100</f>
        <v>120.2861793456117</v>
      </c>
      <c r="C168" s="61">
        <f t="shared" si="10"/>
        <v>113.37254845584242</v>
      </c>
      <c r="D168" s="61">
        <f t="shared" si="8"/>
        <v>113.37254845584242</v>
      </c>
      <c r="E168" s="61">
        <f>(J168/H168)*$L$1</f>
        <v>2.4715215563373647</v>
      </c>
      <c r="F168" s="89">
        <v>2.1800000000000002</v>
      </c>
      <c r="G168" s="93">
        <f t="shared" si="11"/>
        <v>-0.45662100456620447</v>
      </c>
      <c r="H168" s="90">
        <f>H169/(1+(I169/100))</f>
        <v>26.164198200147215</v>
      </c>
      <c r="I168" s="93">
        <v>0</v>
      </c>
      <c r="J168" s="91">
        <v>5.1773722863048128</v>
      </c>
      <c r="K168" s="93">
        <f>((J168/J167)-1)*100</f>
        <v>-5.1325556733828108</v>
      </c>
      <c r="L168" s="91">
        <f>(F168/L$1)*100</f>
        <v>17.453963170536429</v>
      </c>
      <c r="M168" s="92">
        <f>H168*L168</f>
        <v>456.66895177198501</v>
      </c>
      <c r="N168" s="92">
        <f>(D168/N$1)*100</f>
        <v>126.71382077959493</v>
      </c>
      <c r="O168" s="92"/>
      <c r="P168" s="91"/>
      <c r="Q168" s="92">
        <f t="shared" si="9"/>
        <v>6.1239587340218007</v>
      </c>
      <c r="R168" s="92">
        <f>LN(J168)</f>
        <v>1.6442976469249033</v>
      </c>
      <c r="S168" s="92"/>
      <c r="T168" s="37"/>
      <c r="U168" s="37"/>
      <c r="V168" s="37"/>
      <c r="W168" s="37"/>
      <c r="X168" s="37"/>
      <c r="Y168" s="37"/>
      <c r="Z168" s="37"/>
      <c r="AA168" s="37"/>
      <c r="AB168" s="37"/>
      <c r="AC168" s="78"/>
      <c r="AD168" s="78"/>
    </row>
    <row r="169" spans="1:30" ht="15.75" customHeight="1" x14ac:dyDescent="0.3">
      <c r="A169" s="79" t="s">
        <v>160</v>
      </c>
      <c r="B169" s="61">
        <f>(D169/C$1)*100</f>
        <v>126.83091366708106</v>
      </c>
      <c r="C169" s="61">
        <f t="shared" si="10"/>
        <v>119.54111422979948</v>
      </c>
      <c r="D169" s="61">
        <f t="shared" si="8"/>
        <v>119.54111422979948</v>
      </c>
      <c r="E169" s="61">
        <f>(J169/H169)*$L$1</f>
        <v>2.5462257330947287</v>
      </c>
      <c r="F169" s="89">
        <v>2.13</v>
      </c>
      <c r="G169" s="93">
        <f t="shared" si="11"/>
        <v>-2.2935779816513846</v>
      </c>
      <c r="H169" s="90">
        <f>H170/(1+(I170/100))</f>
        <v>26.055180707646599</v>
      </c>
      <c r="I169" s="93">
        <v>-0.41666666666667629</v>
      </c>
      <c r="J169" s="91">
        <v>5.3116390390907195</v>
      </c>
      <c r="K169" s="93">
        <f>((J169/J168)-1)*100</f>
        <v>2.5933378046054223</v>
      </c>
      <c r="L169" s="91">
        <f>(F169/L$1)*100</f>
        <v>17.053642914331462</v>
      </c>
      <c r="M169" s="92">
        <f>H169*L169</f>
        <v>444.33574785658323</v>
      </c>
      <c r="N169" s="92">
        <f>(D169/N$1)*100</f>
        <v>133.60828111055221</v>
      </c>
      <c r="O169" s="92"/>
      <c r="P169" s="91"/>
      <c r="Q169" s="92">
        <f t="shared" si="9"/>
        <v>6.0965804655316562</v>
      </c>
      <c r="R169" s="92">
        <f>LN(J169)</f>
        <v>1.6699004578868888</v>
      </c>
      <c r="S169" s="92"/>
      <c r="T169" s="37"/>
      <c r="U169" s="37"/>
      <c r="V169" s="37"/>
      <c r="W169" s="37"/>
      <c r="X169" s="37"/>
      <c r="Y169" s="37"/>
      <c r="Z169" s="37"/>
      <c r="AA169" s="37"/>
      <c r="AB169" s="37"/>
      <c r="AC169" s="78"/>
      <c r="AD169" s="78"/>
    </row>
    <row r="170" spans="1:30" ht="15.75" customHeight="1" x14ac:dyDescent="0.3">
      <c r="A170" s="79" t="s">
        <v>161</v>
      </c>
      <c r="B170" s="61">
        <f>(D170/C$1)*100</f>
        <v>119.05992785640838</v>
      </c>
      <c r="C170" s="61">
        <f t="shared" si="10"/>
        <v>112.21677763383215</v>
      </c>
      <c r="D170" s="61">
        <f t="shared" si="8"/>
        <v>112.21677763383215</v>
      </c>
      <c r="E170" s="61">
        <f>(J170/H170)*$L$1</f>
        <v>2.4014390413640081</v>
      </c>
      <c r="F170" s="89">
        <v>2.14</v>
      </c>
      <c r="G170" s="93">
        <f t="shared" si="11"/>
        <v>0.46948356807512415</v>
      </c>
      <c r="H170" s="90">
        <f>H171/(1+(I171/100))</f>
        <v>26.000671961396296</v>
      </c>
      <c r="I170" s="93">
        <v>-0.20920502092048876</v>
      </c>
      <c r="J170" s="91">
        <v>4.9991215972614542</v>
      </c>
      <c r="K170" s="93">
        <f>((J170/J169)-1)*100</f>
        <v>-5.8836347788189354</v>
      </c>
      <c r="L170" s="91">
        <f>(F170/L$1)*100</f>
        <v>17.133706965572458</v>
      </c>
      <c r="M170" s="92">
        <f>H170*L170</f>
        <v>445.48789429454024</v>
      </c>
      <c r="N170" s="92">
        <f>(D170/N$1)*100</f>
        <v>125.42204301860072</v>
      </c>
      <c r="O170" s="92"/>
      <c r="P170" s="91"/>
      <c r="Q170" s="92">
        <f t="shared" si="9"/>
        <v>6.0991700732409679</v>
      </c>
      <c r="R170" s="92">
        <f>LN(J170)</f>
        <v>1.6092622164527561</v>
      </c>
      <c r="S170" s="92"/>
      <c r="T170" s="37"/>
      <c r="U170" s="37"/>
      <c r="V170" s="37"/>
      <c r="W170" s="37"/>
      <c r="X170" s="37"/>
      <c r="Y170" s="37"/>
      <c r="Z170" s="37"/>
      <c r="AA170" s="37"/>
      <c r="AB170" s="37"/>
      <c r="AC170" s="78"/>
      <c r="AD170" s="78"/>
    </row>
    <row r="171" spans="1:30" ht="15.75" customHeight="1" x14ac:dyDescent="0.3">
      <c r="A171" s="79" t="s">
        <v>162</v>
      </c>
      <c r="B171" s="61">
        <f>(D171/C$1)*100</f>
        <v>118.21527154662019</v>
      </c>
      <c r="C171" s="61">
        <f t="shared" si="10"/>
        <v>111.42066922860256</v>
      </c>
      <c r="D171" s="61">
        <f t="shared" si="8"/>
        <v>111.42066922860256</v>
      </c>
      <c r="E171" s="61">
        <f>(J171/H171)*$L$1</f>
        <v>2.3621181876463746</v>
      </c>
      <c r="F171" s="89">
        <v>2.12</v>
      </c>
      <c r="G171" s="93">
        <f t="shared" si="11"/>
        <v>-0.93457943925233655</v>
      </c>
      <c r="H171" s="90">
        <f>H172/(1+(I172/100))</f>
        <v>26.164198200147215</v>
      </c>
      <c r="I171" s="93">
        <v>0.62893081761006275</v>
      </c>
      <c r="J171" s="91">
        <v>4.9481928289633528</v>
      </c>
      <c r="K171" s="93">
        <f>((J171/J170)-1)*100</f>
        <v>-1.0187543412826905</v>
      </c>
      <c r="L171" s="91">
        <f>(F171/L$1)*100</f>
        <v>16.97357886309047</v>
      </c>
      <c r="M171" s="92">
        <f>H171*L171</f>
        <v>444.10008153972848</v>
      </c>
      <c r="N171" s="92">
        <f>(D171/N$1)*100</f>
        <v>124.53225144951836</v>
      </c>
      <c r="O171" s="92"/>
      <c r="P171" s="91"/>
      <c r="Q171" s="92">
        <f t="shared" si="9"/>
        <v>6.0960499459047242</v>
      </c>
      <c r="R171" s="92">
        <f>LN(J171)</f>
        <v>1.5990224248629159</v>
      </c>
      <c r="S171" s="92"/>
      <c r="T171" s="37"/>
      <c r="U171" s="37"/>
      <c r="V171" s="37"/>
      <c r="W171" s="37"/>
      <c r="X171" s="37"/>
      <c r="Y171" s="37"/>
      <c r="Z171" s="37"/>
      <c r="AA171" s="37"/>
      <c r="AB171" s="37"/>
      <c r="AC171" s="78"/>
      <c r="AD171" s="78"/>
    </row>
    <row r="172" spans="1:30" ht="15.75" customHeight="1" x14ac:dyDescent="0.3">
      <c r="A172" s="79" t="s">
        <v>163</v>
      </c>
      <c r="B172" s="61">
        <f>(D172/C$1)*100</f>
        <v>119.76349605458896</v>
      </c>
      <c r="C172" s="61">
        <f t="shared" si="10"/>
        <v>112.87990718100176</v>
      </c>
      <c r="D172" s="61">
        <f t="shared" si="8"/>
        <v>112.87990718100176</v>
      </c>
      <c r="E172" s="61">
        <f>(J172/H172)*$L$1</f>
        <v>2.3817660415191368</v>
      </c>
      <c r="F172" s="89">
        <v>2.11</v>
      </c>
      <c r="G172" s="93">
        <f t="shared" si="11"/>
        <v>-0.47169811320755262</v>
      </c>
      <c r="H172" s="90">
        <f>H173/(1+(I173/100))</f>
        <v>26.32772443889813</v>
      </c>
      <c r="I172" s="93">
        <v>0.62499999999998668</v>
      </c>
      <c r="J172" s="91">
        <v>5.0205348293867926</v>
      </c>
      <c r="K172" s="93">
        <f>((J172/J171)-1)*100</f>
        <v>1.4619883040935422</v>
      </c>
      <c r="L172" s="91">
        <f>(F172/L$1)*100</f>
        <v>16.893514811849478</v>
      </c>
      <c r="M172" s="92">
        <f>H172*L172</f>
        <v>444.76780277081707</v>
      </c>
      <c r="N172" s="92">
        <f>(D172/N$1)*100</f>
        <v>126.16320725754726</v>
      </c>
      <c r="O172" s="92"/>
      <c r="P172" s="91"/>
      <c r="Q172" s="92">
        <f t="shared" si="9"/>
        <v>6.0975523544594141</v>
      </c>
      <c r="R172" s="92">
        <f>LN(J172)</f>
        <v>1.6135364677471697</v>
      </c>
      <c r="S172" s="92"/>
      <c r="T172" s="37"/>
      <c r="U172" s="37"/>
      <c r="V172" s="37"/>
      <c r="W172" s="37"/>
      <c r="X172" s="37"/>
      <c r="Y172" s="37"/>
      <c r="Z172" s="37"/>
      <c r="AA172" s="37"/>
      <c r="AB172" s="37"/>
      <c r="AC172" s="78"/>
      <c r="AD172" s="78"/>
    </row>
    <row r="173" spans="1:30" ht="15.75" customHeight="1" x14ac:dyDescent="0.3">
      <c r="A173" s="79" t="s">
        <v>164</v>
      </c>
      <c r="B173" s="61">
        <f>(D173/C$1)*100</f>
        <v>120.45223750734841</v>
      </c>
      <c r="C173" s="61">
        <f t="shared" si="10"/>
        <v>113.52906217246725</v>
      </c>
      <c r="D173" s="61">
        <f t="shared" si="8"/>
        <v>113.52906217246725</v>
      </c>
      <c r="E173" s="61">
        <f>(J173/H173)*$L$1</f>
        <v>2.4181690242735523</v>
      </c>
      <c r="F173" s="89">
        <v>2.13</v>
      </c>
      <c r="G173" s="93">
        <f t="shared" si="11"/>
        <v>0.94786729857820884</v>
      </c>
      <c r="H173" s="90">
        <f>H174/(1+(I174/100))</f>
        <v>26.654776916399971</v>
      </c>
      <c r="I173" s="93">
        <v>1.2422360248447228</v>
      </c>
      <c r="J173" s="91">
        <v>5.1605889422065747</v>
      </c>
      <c r="K173" s="93">
        <f>((J173/J172)-1)*100</f>
        <v>2.7896253602305521</v>
      </c>
      <c r="L173" s="91">
        <f>(F173/L$1)*100</f>
        <v>17.053642914331462</v>
      </c>
      <c r="M173" s="92">
        <f>H173*L173</f>
        <v>454.56104749345019</v>
      </c>
      <c r="N173" s="92">
        <f>(D173/N$1)*100</f>
        <v>126.88875246551068</v>
      </c>
      <c r="O173" s="92"/>
      <c r="P173" s="91"/>
      <c r="Q173" s="92">
        <f t="shared" si="9"/>
        <v>6.1193322225150721</v>
      </c>
      <c r="R173" s="92">
        <f>LN(J173)</f>
        <v>1.6410507090669892</v>
      </c>
      <c r="S173" s="92"/>
      <c r="T173" s="37"/>
      <c r="U173" s="37"/>
      <c r="V173" s="37"/>
      <c r="W173" s="37"/>
      <c r="X173" s="37"/>
      <c r="Y173" s="37"/>
      <c r="Z173" s="37"/>
      <c r="AA173" s="37"/>
      <c r="AB173" s="37"/>
      <c r="AC173" s="78"/>
      <c r="AD173" s="78"/>
    </row>
    <row r="174" spans="1:30" ht="15.75" customHeight="1" x14ac:dyDescent="0.3">
      <c r="A174" s="79" t="s">
        <v>165</v>
      </c>
      <c r="B174" s="61">
        <f>(D174/C$1)*100</f>
        <v>118.04418092805228</v>
      </c>
      <c r="C174" s="61">
        <f t="shared" si="10"/>
        <v>111.25941230324794</v>
      </c>
      <c r="D174" s="61">
        <f t="shared" si="8"/>
        <v>111.25941230324794</v>
      </c>
      <c r="E174" s="61">
        <f>(J174/H174)*$L$1</f>
        <v>2.3586995408288565</v>
      </c>
      <c r="F174" s="89">
        <v>2.12</v>
      </c>
      <c r="G174" s="93">
        <f t="shared" si="11"/>
        <v>-0.46948356807510194</v>
      </c>
      <c r="H174" s="90">
        <f>H175/(1+(I175/100))</f>
        <v>27.090846886402424</v>
      </c>
      <c r="I174" s="93">
        <v>1.6359918200409052</v>
      </c>
      <c r="J174" s="91">
        <v>5.1160262699457366</v>
      </c>
      <c r="K174" s="93">
        <f>((J174/J173)-1)*100</f>
        <v>-0.86351912078049819</v>
      </c>
      <c r="L174" s="91">
        <f>(F174/L$1)*100</f>
        <v>16.97357886309047</v>
      </c>
      <c r="M174" s="92">
        <f>H174*L174</f>
        <v>459.82862609426047</v>
      </c>
      <c r="N174" s="92">
        <f>(D174/N$1)*100</f>
        <v>124.35201839118844</v>
      </c>
      <c r="O174" s="92"/>
      <c r="P174" s="91"/>
      <c r="Q174" s="92">
        <f t="shared" si="9"/>
        <v>6.1308538680994156</v>
      </c>
      <c r="R174" s="92">
        <f>LN(J174)</f>
        <v>1.6323780185637993</v>
      </c>
      <c r="S174" s="92"/>
      <c r="T174" s="37"/>
      <c r="U174" s="37"/>
      <c r="V174" s="37"/>
      <c r="W174" s="37"/>
      <c r="X174" s="37"/>
      <c r="Y174" s="37"/>
      <c r="Z174" s="37"/>
      <c r="AA174" s="37"/>
      <c r="AB174" s="37"/>
      <c r="AC174" s="78"/>
      <c r="AD174" s="78"/>
    </row>
    <row r="175" spans="1:30" ht="15.75" customHeight="1" x14ac:dyDescent="0.3">
      <c r="A175" s="79" t="s">
        <v>166</v>
      </c>
      <c r="B175" s="61">
        <f>(D175/C$1)*100</f>
        <v>123.85527342751759</v>
      </c>
      <c r="C175" s="61">
        <f t="shared" si="10"/>
        <v>116.73650343342727</v>
      </c>
      <c r="D175" s="61">
        <f t="shared" si="8"/>
        <v>116.73650343342727</v>
      </c>
      <c r="E175" s="61">
        <f>(J175/H175)*$L$1</f>
        <v>2.4631402224453152</v>
      </c>
      <c r="F175" s="89">
        <v>2.11</v>
      </c>
      <c r="G175" s="93">
        <f t="shared" si="11"/>
        <v>-0.47169811320755262</v>
      </c>
      <c r="H175" s="90">
        <f>H176/(1+(I176/100))</f>
        <v>27.145355632652727</v>
      </c>
      <c r="I175" s="93">
        <v>0.2012072434607548</v>
      </c>
      <c r="J175" s="91">
        <v>5.3533080313346213</v>
      </c>
      <c r="K175" s="93">
        <f>((J175/J174)-1)*100</f>
        <v>4.6380090497737392</v>
      </c>
      <c r="L175" s="91">
        <f>(F175/L$1)*100</f>
        <v>16.893514811849478</v>
      </c>
      <c r="M175" s="92">
        <f>H175*L175</f>
        <v>458.5804674531405</v>
      </c>
      <c r="N175" s="92">
        <f>(D175/N$1)*100</f>
        <v>130.47363383792393</v>
      </c>
      <c r="O175" s="92"/>
      <c r="P175" s="91"/>
      <c r="Q175" s="92">
        <f t="shared" si="9"/>
        <v>6.1281357778314938</v>
      </c>
      <c r="R175" s="92">
        <f>LN(J175)</f>
        <v>1.6777146934385807</v>
      </c>
      <c r="S175" s="92"/>
      <c r="T175" s="37"/>
      <c r="U175" s="37"/>
      <c r="V175" s="37"/>
      <c r="W175" s="37"/>
      <c r="X175" s="37"/>
      <c r="Y175" s="37"/>
      <c r="Z175" s="37"/>
      <c r="AA175" s="37"/>
      <c r="AB175" s="37"/>
      <c r="AC175" s="78"/>
      <c r="AD175" s="78"/>
    </row>
    <row r="176" spans="1:30" ht="15.75" customHeight="1" x14ac:dyDescent="0.3">
      <c r="A176" s="79" t="s">
        <v>167</v>
      </c>
      <c r="B176" s="61">
        <f>(D176/C$1)*100</f>
        <v>122.94382906629657</v>
      </c>
      <c r="C176" s="61">
        <f t="shared" si="10"/>
        <v>115.87744572148155</v>
      </c>
      <c r="D176" s="61">
        <f t="shared" si="8"/>
        <v>115.87744572148155</v>
      </c>
      <c r="E176" s="61">
        <f>(J176/H176)*$L$1</f>
        <v>2.4218386155789644</v>
      </c>
      <c r="F176" s="89">
        <v>2.09</v>
      </c>
      <c r="G176" s="93">
        <f t="shared" si="11"/>
        <v>-0.94786729857819774</v>
      </c>
      <c r="H176" s="90">
        <f>H177/(1+(I177/100))</f>
        <v>27.58142560265518</v>
      </c>
      <c r="I176" s="93">
        <v>1.6064257028112428</v>
      </c>
      <c r="J176" s="91">
        <v>5.348099407304133</v>
      </c>
      <c r="K176" s="93">
        <f>((J176/J175)-1)*100</f>
        <v>-9.7297297297305185E-2</v>
      </c>
      <c r="L176" s="91">
        <f>(F176/L$1)*100</f>
        <v>16.733386709367494</v>
      </c>
      <c r="M176" s="92">
        <f>H176*L176</f>
        <v>461.53066060487851</v>
      </c>
      <c r="N176" s="92">
        <f>(D176/N$1)*100</f>
        <v>129.51348531490453</v>
      </c>
      <c r="O176" s="92"/>
      <c r="P176" s="91"/>
      <c r="Q176" s="92">
        <f t="shared" si="9"/>
        <v>6.134548488583051</v>
      </c>
      <c r="R176" s="92">
        <f>LN(J176)</f>
        <v>1.6767412468201501</v>
      </c>
      <c r="S176" s="92"/>
      <c r="T176" s="37"/>
      <c r="U176" s="37"/>
      <c r="V176" s="37"/>
      <c r="W176" s="37"/>
      <c r="X176" s="37"/>
      <c r="Y176" s="37"/>
      <c r="Z176" s="37"/>
      <c r="AA176" s="37"/>
      <c r="AB176" s="37"/>
      <c r="AC176" s="78"/>
      <c r="AD176" s="78"/>
    </row>
    <row r="177" spans="1:30" ht="15.75" customHeight="1" x14ac:dyDescent="0.3">
      <c r="A177" s="79" t="s">
        <v>168</v>
      </c>
      <c r="B177" s="61">
        <f>(D177/C$1)*100</f>
        <v>123.81468415719948</v>
      </c>
      <c r="C177" s="61">
        <f t="shared" si="10"/>
        <v>116.69824709308159</v>
      </c>
      <c r="D177" s="61">
        <f t="shared" si="8"/>
        <v>116.69824709308159</v>
      </c>
      <c r="E177" s="61">
        <f>(J177/H177)*$L$1</f>
        <v>2.4039838901174808</v>
      </c>
      <c r="F177" s="89">
        <v>2.06</v>
      </c>
      <c r="G177" s="93">
        <f t="shared" si="11"/>
        <v>-1.4354066985645786</v>
      </c>
      <c r="H177" s="90">
        <f>H178/(1+(I178/100))</f>
        <v>27.635934348905487</v>
      </c>
      <c r="I177" s="93">
        <v>0.19762845849802257</v>
      </c>
      <c r="J177" s="91">
        <v>5.3191626071347571</v>
      </c>
      <c r="K177" s="93">
        <f>((J177/J176)-1)*100</f>
        <v>-0.54106698409261966</v>
      </c>
      <c r="L177" s="91">
        <f>(F177/L$1)*100</f>
        <v>16.493194555644518</v>
      </c>
      <c r="M177" s="92">
        <f>H177*L177</f>
        <v>455.80484194351732</v>
      </c>
      <c r="N177" s="92">
        <f>(D177/N$1)*100</f>
        <v>130.43087562951922</v>
      </c>
      <c r="O177" s="92"/>
      <c r="P177" s="91"/>
      <c r="Q177" s="92">
        <f t="shared" si="9"/>
        <v>6.1220647397115391</v>
      </c>
      <c r="R177" s="92">
        <f>LN(J177)</f>
        <v>1.6713158862902193</v>
      </c>
      <c r="S177" s="92"/>
      <c r="T177" s="37"/>
      <c r="U177" s="37"/>
      <c r="V177" s="37"/>
      <c r="W177" s="37"/>
      <c r="X177" s="37"/>
      <c r="Y177" s="37"/>
      <c r="Z177" s="37"/>
      <c r="AA177" s="37"/>
      <c r="AB177" s="37"/>
      <c r="AC177" s="78"/>
      <c r="AD177" s="78"/>
    </row>
    <row r="178" spans="1:30" ht="15.75" customHeight="1" x14ac:dyDescent="0.3">
      <c r="A178" s="79" t="s">
        <v>169</v>
      </c>
      <c r="B178" s="61">
        <f>(D178/C$1)*100</f>
        <v>121.95383334110284</v>
      </c>
      <c r="C178" s="61">
        <f t="shared" si="10"/>
        <v>114.94435150453819</v>
      </c>
      <c r="D178" s="61">
        <f t="shared" si="8"/>
        <v>114.94435150453819</v>
      </c>
      <c r="E178" s="61">
        <f>(J178/H178)*$L$1</f>
        <v>2.3678536409934869</v>
      </c>
      <c r="F178" s="89">
        <v>2.06</v>
      </c>
      <c r="G178" s="93">
        <f t="shared" si="11"/>
        <v>0</v>
      </c>
      <c r="H178" s="90">
        <f>H179/(1+(I179/100))</f>
        <v>27.962986826407324</v>
      </c>
      <c r="I178" s="93">
        <v>1.1834319526627057</v>
      </c>
      <c r="J178" s="91">
        <v>5.3012217910297439</v>
      </c>
      <c r="K178" s="93">
        <f>((J178/J177)-1)*100</f>
        <v>-0.33728647590033356</v>
      </c>
      <c r="L178" s="91">
        <f>(F178/L$1)*100</f>
        <v>16.493194555644518</v>
      </c>
      <c r="M178" s="92">
        <f>H178*L178</f>
        <v>461.19898208486063</v>
      </c>
      <c r="N178" s="92">
        <f>(D178/N$1)*100</f>
        <v>128.47058793818826</v>
      </c>
      <c r="O178" s="92"/>
      <c r="P178" s="91"/>
      <c r="Q178" s="92">
        <f t="shared" si="9"/>
        <v>6.133829581291125</v>
      </c>
      <c r="R178" s="92">
        <f>LN(J178)</f>
        <v>1.6679373206002859</v>
      </c>
      <c r="S178" s="92"/>
      <c r="T178" s="37"/>
      <c r="U178" s="37"/>
      <c r="V178" s="37"/>
      <c r="W178" s="37"/>
      <c r="X178" s="37"/>
      <c r="Y178" s="37"/>
      <c r="Z178" s="37"/>
      <c r="AA178" s="37"/>
      <c r="AB178" s="37"/>
      <c r="AC178" s="78"/>
      <c r="AD178" s="78"/>
    </row>
    <row r="179" spans="1:30" ht="15.75" customHeight="1" x14ac:dyDescent="0.3">
      <c r="A179" s="79" t="s">
        <v>170</v>
      </c>
      <c r="B179" s="61">
        <f>(D179/C$1)*100</f>
        <v>120.47968177020326</v>
      </c>
      <c r="C179" s="61">
        <f t="shared" si="10"/>
        <v>113.55492903462276</v>
      </c>
      <c r="D179" s="61">
        <f t="shared" si="8"/>
        <v>113.55492903462276</v>
      </c>
      <c r="E179" s="61">
        <f>(J179/H179)*$L$1</f>
        <v>2.3619425239201535</v>
      </c>
      <c r="F179" s="89">
        <v>2.08</v>
      </c>
      <c r="G179" s="93">
        <f t="shared" si="11"/>
        <v>0.97087378640776656</v>
      </c>
      <c r="H179" s="90">
        <f>H180/(1+(I180/100))</f>
        <v>28.290039303909168</v>
      </c>
      <c r="I179" s="93">
        <v>1.1695906432748648</v>
      </c>
      <c r="J179" s="91">
        <v>5.3498356153142961</v>
      </c>
      <c r="K179" s="93">
        <f>((J179/J178)-1)*100</f>
        <v>0.91703056768559499</v>
      </c>
      <c r="L179" s="91">
        <f>(F179/L$1)*100</f>
        <v>16.653322658126502</v>
      </c>
      <c r="M179" s="92">
        <f>H179*L179</f>
        <v>471.12315253907985</v>
      </c>
      <c r="N179" s="92">
        <f>(D179/N$1)*100</f>
        <v>126.91766324664727</v>
      </c>
      <c r="O179" s="92"/>
      <c r="P179" s="91"/>
      <c r="Q179" s="92">
        <f t="shared" si="9"/>
        <v>6.1551195301979815</v>
      </c>
      <c r="R179" s="92">
        <f>LN(J179)</f>
        <v>1.6770658343263813</v>
      </c>
      <c r="S179" s="92"/>
      <c r="T179" s="37"/>
      <c r="U179" s="37"/>
      <c r="V179" s="37"/>
      <c r="W179" s="37"/>
      <c r="X179" s="37"/>
      <c r="Y179" s="37"/>
      <c r="Z179" s="37"/>
      <c r="AA179" s="37"/>
      <c r="AB179" s="37"/>
      <c r="AC179" s="78"/>
      <c r="AD179" s="78"/>
    </row>
    <row r="180" spans="1:30" ht="15.75" customHeight="1" x14ac:dyDescent="0.3">
      <c r="A180" s="79" t="s">
        <v>171</v>
      </c>
      <c r="B180" s="61">
        <f>(D180/C$1)*100</f>
        <v>119.29452051274214</v>
      </c>
      <c r="C180" s="61">
        <f t="shared" si="10"/>
        <v>112.43788672086339</v>
      </c>
      <c r="D180" s="61">
        <f t="shared" si="8"/>
        <v>112.43788672086339</v>
      </c>
      <c r="E180" s="61">
        <f>(J180/H180)*$L$1</f>
        <v>2.3499518324660449</v>
      </c>
      <c r="F180" s="89">
        <v>2.09</v>
      </c>
      <c r="G180" s="93">
        <f t="shared" si="11"/>
        <v>0.48076923076922906</v>
      </c>
      <c r="H180" s="90">
        <f>H181/(1+(I181/100))</f>
        <v>28.88963551266254</v>
      </c>
      <c r="I180" s="93">
        <v>2.1194605009633882</v>
      </c>
      <c r="J180" s="91">
        <v>5.4354885438156497</v>
      </c>
      <c r="K180" s="93">
        <f>((J180/J179)-1)*100</f>
        <v>1.6010385114668901</v>
      </c>
      <c r="L180" s="91">
        <f>(F180/L$1)*100</f>
        <v>16.733386709367494</v>
      </c>
      <c r="M180" s="92">
        <f>H180*L180</f>
        <v>483.42144292605849</v>
      </c>
      <c r="N180" s="92">
        <f>(D180/N$1)*100</f>
        <v>125.66917142497793</v>
      </c>
      <c r="O180" s="92"/>
      <c r="P180" s="91"/>
      <c r="Q180" s="92">
        <f t="shared" si="9"/>
        <v>6.1808888258417536</v>
      </c>
      <c r="R180" s="92">
        <f>LN(J180)</f>
        <v>1.6929494049999876</v>
      </c>
      <c r="S180" s="92"/>
      <c r="T180" s="37"/>
      <c r="U180" s="37"/>
      <c r="V180" s="37"/>
      <c r="W180" s="37"/>
      <c r="X180" s="37"/>
      <c r="Y180" s="37"/>
      <c r="Z180" s="37"/>
      <c r="AA180" s="37"/>
      <c r="AB180" s="37"/>
      <c r="AC180" s="78"/>
      <c r="AD180" s="78"/>
    </row>
    <row r="181" spans="1:30" ht="15.75" customHeight="1" x14ac:dyDescent="0.3">
      <c r="A181" s="79" t="s">
        <v>172</v>
      </c>
      <c r="B181" s="61">
        <f>(D181/C$1)*100</f>
        <v>117.09476924824733</v>
      </c>
      <c r="C181" s="61">
        <f t="shared" si="10"/>
        <v>110.36456950203166</v>
      </c>
      <c r="D181" s="61">
        <f t="shared" si="8"/>
        <v>110.36456950203166</v>
      </c>
      <c r="E181" s="61">
        <f>(J181/H181)*$L$1</f>
        <v>2.328692416492868</v>
      </c>
      <c r="F181" s="89">
        <v>2.11</v>
      </c>
      <c r="G181" s="93">
        <f t="shared" si="11"/>
        <v>0.95693779904306719</v>
      </c>
      <c r="H181" s="90">
        <f>H182/(1+(I182/100))</f>
        <v>29.761775452667447</v>
      </c>
      <c r="I181" s="93">
        <v>3.0188679245283012</v>
      </c>
      <c r="J181" s="91">
        <v>5.5489208004796051</v>
      </c>
      <c r="K181" s="93">
        <f>((J181/J180)-1)*100</f>
        <v>2.0868824531516283</v>
      </c>
      <c r="L181" s="91">
        <f>(F181/L$1)*100</f>
        <v>16.893514811849478</v>
      </c>
      <c r="M181" s="92">
        <f>H181*L181</f>
        <v>502.78099443657572</v>
      </c>
      <c r="N181" s="92">
        <f>(D181/N$1)*100</f>
        <v>123.3518737187469</v>
      </c>
      <c r="O181" s="92"/>
      <c r="P181" s="91"/>
      <c r="Q181" s="92">
        <f t="shared" si="9"/>
        <v>6.2201546765517461</v>
      </c>
      <c r="R181" s="92">
        <f>LN(J181)</f>
        <v>1.7136034584863848</v>
      </c>
      <c r="S181" s="92"/>
      <c r="T181" s="37"/>
      <c r="U181" s="37"/>
      <c r="V181" s="37"/>
      <c r="W181" s="37"/>
      <c r="X181" s="37"/>
      <c r="Y181" s="37"/>
      <c r="Z181" s="37"/>
      <c r="AA181" s="37"/>
      <c r="AB181" s="37"/>
      <c r="AC181" s="78"/>
      <c r="AD181" s="78"/>
    </row>
    <row r="182" spans="1:30" ht="15.75" customHeight="1" x14ac:dyDescent="0.3">
      <c r="A182" s="79" t="s">
        <v>173</v>
      </c>
      <c r="B182" s="61">
        <f>(D182/C$1)*100</f>
        <v>114.84753266881482</v>
      </c>
      <c r="C182" s="61">
        <f t="shared" si="10"/>
        <v>108.24649625887524</v>
      </c>
      <c r="D182" s="61">
        <f t="shared" si="8"/>
        <v>108.24649625887524</v>
      </c>
      <c r="E182" s="61">
        <f>(J182/H182)*$L$1</f>
        <v>2.2948257206881553</v>
      </c>
      <c r="F182" s="89">
        <v>2.12</v>
      </c>
      <c r="G182" s="93">
        <f t="shared" si="11"/>
        <v>0.47393364928911552</v>
      </c>
      <c r="H182" s="90">
        <f>H183/(1+(I183/100))</f>
        <v>30.1978454226699</v>
      </c>
      <c r="I182" s="93">
        <v>1.46520146520146</v>
      </c>
      <c r="J182" s="91">
        <v>5.548342064476218</v>
      </c>
      <c r="K182" s="93">
        <f>((J182/J181)-1)*100</f>
        <v>-1.0429703796399625E-2</v>
      </c>
      <c r="L182" s="91">
        <f>(F182/L$1)*100</f>
        <v>16.97357886309047</v>
      </c>
      <c r="M182" s="92">
        <f>H182*L182</f>
        <v>512.5655107771031</v>
      </c>
      <c r="N182" s="92">
        <f>(D182/N$1)*100</f>
        <v>120.98455326077983</v>
      </c>
      <c r="O182" s="92"/>
      <c r="P182" s="91"/>
      <c r="Q182" s="92">
        <f t="shared" si="9"/>
        <v>6.2394285287500706</v>
      </c>
      <c r="R182" s="92">
        <f>LN(J182)</f>
        <v>1.7134991560091066</v>
      </c>
      <c r="S182" s="92"/>
      <c r="T182" s="37"/>
      <c r="U182" s="37"/>
      <c r="V182" s="37"/>
      <c r="W182" s="37"/>
      <c r="X182" s="37"/>
      <c r="Y182" s="37"/>
      <c r="Z182" s="37"/>
      <c r="AA182" s="37"/>
      <c r="AB182" s="37"/>
      <c r="AC182" s="78"/>
      <c r="AD182" s="78"/>
    </row>
    <row r="183" spans="1:30" ht="15.75" customHeight="1" x14ac:dyDescent="0.3">
      <c r="A183" s="79" t="s">
        <v>174</v>
      </c>
      <c r="B183" s="61">
        <f>(D183/C$1)*100</f>
        <v>114.9590021748744</v>
      </c>
      <c r="C183" s="61">
        <f t="shared" si="10"/>
        <v>108.35155888573595</v>
      </c>
      <c r="D183" s="61">
        <f t="shared" si="8"/>
        <v>108.35155888573595</v>
      </c>
      <c r="E183" s="61">
        <f>(J183/H183)*$L$1</f>
        <v>2.2862178924890286</v>
      </c>
      <c r="F183" s="89">
        <v>2.11</v>
      </c>
      <c r="G183" s="93">
        <f t="shared" si="11"/>
        <v>-0.47169811320755262</v>
      </c>
      <c r="H183" s="90">
        <f>H184/(1+(I184/100))</f>
        <v>30.415880407671125</v>
      </c>
      <c r="I183" s="93">
        <v>0.72202166064980755</v>
      </c>
      <c r="J183" s="91">
        <v>5.5674403525880072</v>
      </c>
      <c r="K183" s="93">
        <f>((J183/J182)-1)*100</f>
        <v>0.34421612600397111</v>
      </c>
      <c r="L183" s="91">
        <f>(F183/L$1)*100</f>
        <v>16.893514811849478</v>
      </c>
      <c r="M183" s="92">
        <f>H183*L183</f>
        <v>513.83112618243445</v>
      </c>
      <c r="N183" s="92">
        <f>(D183/N$1)*100</f>
        <v>121.10197927838273</v>
      </c>
      <c r="O183" s="92"/>
      <c r="P183" s="91"/>
      <c r="Q183" s="92">
        <f t="shared" si="9"/>
        <v>6.2418946631881518</v>
      </c>
      <c r="R183" s="92">
        <f>LN(J183)</f>
        <v>1.7169354065918623</v>
      </c>
      <c r="S183" s="92"/>
      <c r="T183" s="37"/>
      <c r="U183" s="37"/>
      <c r="V183" s="37"/>
      <c r="W183" s="37"/>
      <c r="X183" s="37"/>
      <c r="Y183" s="37"/>
      <c r="Z183" s="37"/>
      <c r="AA183" s="37"/>
      <c r="AB183" s="37"/>
      <c r="AC183" s="78"/>
      <c r="AD183" s="78"/>
    </row>
    <row r="184" spans="1:30" ht="15.75" customHeight="1" x14ac:dyDescent="0.3">
      <c r="A184" s="79" t="s">
        <v>175</v>
      </c>
      <c r="B184" s="61">
        <f>(D184/C$1)*100</f>
        <v>115.28639424456024</v>
      </c>
      <c r="C184" s="61">
        <f t="shared" si="10"/>
        <v>108.66013359886131</v>
      </c>
      <c r="D184" s="61">
        <f t="shared" si="8"/>
        <v>108.66013359886131</v>
      </c>
      <c r="E184" s="61">
        <f>(J184/H184)*$L$1</f>
        <v>2.2927288189359736</v>
      </c>
      <c r="F184" s="89">
        <v>2.11</v>
      </c>
      <c r="G184" s="93">
        <f t="shared" si="11"/>
        <v>0</v>
      </c>
      <c r="H184" s="90">
        <f>H185/(1+(I185/100))</f>
        <v>30.906459123923891</v>
      </c>
      <c r="I184" s="93">
        <v>1.6129032258064724</v>
      </c>
      <c r="J184" s="91">
        <v>5.6733490412079242</v>
      </c>
      <c r="K184" s="93">
        <f>((J184/J183)-1)*100</f>
        <v>1.9022869022868871</v>
      </c>
      <c r="L184" s="91">
        <f>(F184/L$1)*100</f>
        <v>16.893514811849478</v>
      </c>
      <c r="M184" s="92">
        <f>H184*L184</f>
        <v>522.11872499182869</v>
      </c>
      <c r="N184" s="92">
        <f>(D184/N$1)*100</f>
        <v>121.44686595005625</v>
      </c>
      <c r="O184" s="92"/>
      <c r="P184" s="91"/>
      <c r="Q184" s="92">
        <f t="shared" si="9"/>
        <v>6.2578950045345936</v>
      </c>
      <c r="R184" s="92">
        <f>LN(J184)</f>
        <v>1.7357796031938362</v>
      </c>
      <c r="S184" s="92"/>
      <c r="T184" s="37"/>
      <c r="U184" s="37"/>
      <c r="V184" s="37"/>
      <c r="W184" s="37"/>
      <c r="X184" s="37"/>
      <c r="Y184" s="37"/>
      <c r="Z184" s="37"/>
      <c r="AA184" s="37"/>
      <c r="AB184" s="37"/>
      <c r="AC184" s="78"/>
      <c r="AD184" s="78"/>
    </row>
    <row r="185" spans="1:30" ht="15.75" customHeight="1" x14ac:dyDescent="0.3">
      <c r="A185" s="79" t="s">
        <v>176</v>
      </c>
      <c r="B185" s="61">
        <f>(D185/C$1)*100</f>
        <v>116.98421273950447</v>
      </c>
      <c r="C185" s="61">
        <f t="shared" si="10"/>
        <v>110.26036739657992</v>
      </c>
      <c r="D185" s="61">
        <f t="shared" si="8"/>
        <v>110.26036739657992</v>
      </c>
      <c r="E185" s="61">
        <f>(J185/H185)*$L$1</f>
        <v>2.3264937520678362</v>
      </c>
      <c r="F185" s="89">
        <v>2.11</v>
      </c>
      <c r="G185" s="93">
        <f t="shared" si="11"/>
        <v>0</v>
      </c>
      <c r="H185" s="90">
        <f>H186/(1+(I186/100))</f>
        <v>31.069985362674814</v>
      </c>
      <c r="I185" s="93">
        <v>0.52910052910053462</v>
      </c>
      <c r="J185" s="91">
        <v>5.7873600338752667</v>
      </c>
      <c r="K185" s="93">
        <f>((J185/J184)-1)*100</f>
        <v>2.0095889013567181</v>
      </c>
      <c r="L185" s="91">
        <f>(F185/L$1)*100</f>
        <v>16.893514811849478</v>
      </c>
      <c r="M185" s="92">
        <f>H185*L185</f>
        <v>524.88125792829339</v>
      </c>
      <c r="N185" s="92">
        <f>(D185/N$1)*100</f>
        <v>123.23540948560662</v>
      </c>
      <c r="O185" s="92"/>
      <c r="P185" s="91"/>
      <c r="Q185" s="92">
        <f t="shared" si="9"/>
        <v>6.2631720616354372</v>
      </c>
      <c r="R185" s="92">
        <f>LN(J185)</f>
        <v>1.7556762349082926</v>
      </c>
      <c r="S185" s="92"/>
      <c r="T185" s="37"/>
      <c r="U185" s="37"/>
      <c r="V185" s="37"/>
      <c r="W185" s="37"/>
      <c r="X185" s="37"/>
      <c r="Y185" s="37"/>
      <c r="Z185" s="37"/>
      <c r="AA185" s="37"/>
      <c r="AB185" s="37"/>
      <c r="AC185" s="78"/>
      <c r="AD185" s="78"/>
    </row>
    <row r="186" spans="1:30" ht="15.75" customHeight="1" x14ac:dyDescent="0.3">
      <c r="A186" s="79" t="s">
        <v>177</v>
      </c>
      <c r="B186" s="61">
        <f>(D186/C$1)*100</f>
        <v>118.90192843495927</v>
      </c>
      <c r="C186" s="61">
        <f t="shared" si="10"/>
        <v>112.06785946915451</v>
      </c>
      <c r="D186" s="61">
        <f t="shared" si="8"/>
        <v>112.06785946915451</v>
      </c>
      <c r="E186" s="61">
        <f>(J186/H186)*$L$1</f>
        <v>2.353425048852245</v>
      </c>
      <c r="F186" s="89">
        <v>2.1</v>
      </c>
      <c r="G186" s="93">
        <f t="shared" si="11"/>
        <v>-0.47393364928909332</v>
      </c>
      <c r="H186" s="90">
        <f>H187/(1+(I187/100))</f>
        <v>31.233511601425736</v>
      </c>
      <c r="I186" s="93">
        <v>0.52631578947368585</v>
      </c>
      <c r="J186" s="91">
        <v>5.8851664184477599</v>
      </c>
      <c r="K186" s="93">
        <f>((J186/J185)-1)*100</f>
        <v>1.6900000000000137</v>
      </c>
      <c r="L186" s="91">
        <f>(F186/L$1)*100</f>
        <v>16.813450760608486</v>
      </c>
      <c r="M186" s="92">
        <f>H186*L186</f>
        <v>525.14310939146549</v>
      </c>
      <c r="N186" s="92">
        <f>(D186/N$1)*100</f>
        <v>125.25560070177181</v>
      </c>
      <c r="O186" s="92"/>
      <c r="P186" s="91"/>
      <c r="Q186" s="92">
        <f t="shared" si="9"/>
        <v>6.2636708147629836</v>
      </c>
      <c r="R186" s="92">
        <f>LN(J186)</f>
        <v>1.7724350187232476</v>
      </c>
      <c r="S186" s="92"/>
      <c r="T186" s="37"/>
      <c r="U186" s="37"/>
      <c r="V186" s="37"/>
      <c r="W186" s="37"/>
      <c r="X186" s="37"/>
      <c r="Y186" s="37"/>
      <c r="Z186" s="37"/>
      <c r="AA186" s="37"/>
      <c r="AB186" s="37"/>
      <c r="AC186" s="78"/>
      <c r="AD186" s="78"/>
    </row>
    <row r="187" spans="1:30" ht="15.75" customHeight="1" x14ac:dyDescent="0.3">
      <c r="A187" s="79" t="s">
        <v>178</v>
      </c>
      <c r="B187" s="61">
        <f>(D187/C$1)*100</f>
        <v>113.77279843490496</v>
      </c>
      <c r="C187" s="61">
        <f t="shared" si="10"/>
        <v>107.23353400773409</v>
      </c>
      <c r="D187" s="61">
        <f t="shared" si="8"/>
        <v>107.23353400773409</v>
      </c>
      <c r="E187" s="61">
        <f>(J187/H187)*$L$1</f>
        <v>2.2411808607616424</v>
      </c>
      <c r="F187" s="89">
        <v>2.09</v>
      </c>
      <c r="G187" s="93">
        <f t="shared" si="11"/>
        <v>-0.4761904761904856</v>
      </c>
      <c r="H187" s="90">
        <f>H188/(1+(I188/100))</f>
        <v>31.233511601425736</v>
      </c>
      <c r="I187" s="93">
        <v>0</v>
      </c>
      <c r="J187" s="91">
        <v>5.6044794568048095</v>
      </c>
      <c r="K187" s="93">
        <f>((J187/J186)-1)*100</f>
        <v>-4.7693971875307328</v>
      </c>
      <c r="L187" s="91">
        <f>(F187/L$1)*100</f>
        <v>16.733386709367494</v>
      </c>
      <c r="M187" s="92">
        <f>H187*L187</f>
        <v>522.64242791817287</v>
      </c>
      <c r="N187" s="92">
        <f>(D187/N$1)*100</f>
        <v>119.85238926785709</v>
      </c>
      <c r="O187" s="92"/>
      <c r="P187" s="91"/>
      <c r="Q187" s="92">
        <f t="shared" si="9"/>
        <v>6.2588975360103261</v>
      </c>
      <c r="R187" s="92">
        <f>LN(J187)</f>
        <v>1.7235661809900593</v>
      </c>
      <c r="S187" s="92"/>
      <c r="T187" s="37"/>
      <c r="U187" s="37"/>
      <c r="V187" s="37"/>
      <c r="W187" s="37"/>
      <c r="X187" s="37"/>
      <c r="Y187" s="37"/>
      <c r="Z187" s="37"/>
      <c r="AA187" s="37"/>
      <c r="AB187" s="37"/>
      <c r="AC187" s="78"/>
      <c r="AD187" s="78"/>
    </row>
    <row r="188" spans="1:30" ht="15.75" customHeight="1" x14ac:dyDescent="0.3">
      <c r="A188" s="79" t="s">
        <v>179</v>
      </c>
      <c r="B188" s="61">
        <f>(D188/C$1)*100</f>
        <v>114.78376795852338</v>
      </c>
      <c r="C188" s="61">
        <f t="shared" si="10"/>
        <v>108.1863965221755</v>
      </c>
      <c r="D188" s="61">
        <f t="shared" si="8"/>
        <v>108.1863965221755</v>
      </c>
      <c r="E188" s="61">
        <f>(J188/H188)*$L$1</f>
        <v>2.261095687313468</v>
      </c>
      <c r="F188" s="89">
        <v>2.09</v>
      </c>
      <c r="G188" s="93">
        <f t="shared" si="11"/>
        <v>0</v>
      </c>
      <c r="H188" s="90">
        <f>H189/(1+(I189/100))</f>
        <v>31.179002855175433</v>
      </c>
      <c r="I188" s="93">
        <v>-0.17452006980801515</v>
      </c>
      <c r="J188" s="91">
        <v>5.6444122410385482</v>
      </c>
      <c r="K188" s="93">
        <f>((J188/J187)-1)*100</f>
        <v>0.71251548946715815</v>
      </c>
      <c r="L188" s="91">
        <f>(F188/L$1)*100</f>
        <v>16.733386709367494</v>
      </c>
      <c r="M188" s="92">
        <f>H188*L188</f>
        <v>521.73031198812373</v>
      </c>
      <c r="N188" s="92">
        <f>(D188/N$1)*100</f>
        <v>120.91738120397422</v>
      </c>
      <c r="O188" s="92"/>
      <c r="P188" s="91"/>
      <c r="Q188" s="92">
        <f t="shared" si="9"/>
        <v>6.2571508106753839</v>
      </c>
      <c r="R188" s="92">
        <f>LN(J188)</f>
        <v>1.7306660719041251</v>
      </c>
      <c r="S188" s="92"/>
      <c r="T188" s="37"/>
      <c r="U188" s="37"/>
      <c r="V188" s="37"/>
      <c r="W188" s="37"/>
      <c r="X188" s="37"/>
      <c r="Y188" s="37"/>
      <c r="Z188" s="37"/>
      <c r="AA188" s="37"/>
      <c r="AB188" s="37"/>
      <c r="AC188" s="78"/>
      <c r="AD188" s="78"/>
    </row>
    <row r="189" spans="1:30" ht="15.75" customHeight="1" x14ac:dyDescent="0.3">
      <c r="A189" s="79" t="s">
        <v>180</v>
      </c>
      <c r="B189" s="61">
        <f>(D189/C$1)*100</f>
        <v>116.68643474344029</v>
      </c>
      <c r="C189" s="61">
        <f t="shared" si="10"/>
        <v>109.97970464320682</v>
      </c>
      <c r="D189" s="61">
        <f t="shared" si="8"/>
        <v>109.97970464320682</v>
      </c>
      <c r="E189" s="61">
        <f>(J189/H189)*$L$1</f>
        <v>2.2985758270430221</v>
      </c>
      <c r="F189" s="89">
        <v>2.09</v>
      </c>
      <c r="G189" s="93">
        <f t="shared" si="11"/>
        <v>0</v>
      </c>
      <c r="H189" s="90">
        <f>H190/(1+(I190/100))</f>
        <v>30.579406646422054</v>
      </c>
      <c r="I189" s="93">
        <v>-1.9230769230769384</v>
      </c>
      <c r="J189" s="91">
        <v>5.6276288969403092</v>
      </c>
      <c r="K189" s="93">
        <f>((J189/J188)-1)*100</f>
        <v>-0.29734440684918706</v>
      </c>
      <c r="L189" s="91">
        <f>(F189/L$1)*100</f>
        <v>16.733386709367494</v>
      </c>
      <c r="M189" s="92">
        <f>H189*L189</f>
        <v>511.69703675758279</v>
      </c>
      <c r="N189" s="92">
        <f>(D189/N$1)*100</f>
        <v>122.92171935237053</v>
      </c>
      <c r="O189" s="92"/>
      <c r="P189" s="91"/>
      <c r="Q189" s="92">
        <f t="shared" si="9"/>
        <v>6.2377327248182821</v>
      </c>
      <c r="R189" s="92">
        <f>LN(J189)</f>
        <v>1.727688198368124</v>
      </c>
      <c r="S189" s="92"/>
      <c r="T189" s="37"/>
      <c r="U189" s="37"/>
      <c r="V189" s="37"/>
      <c r="W189" s="37"/>
      <c r="X189" s="37"/>
      <c r="Y189" s="37"/>
      <c r="Z189" s="37"/>
      <c r="AA189" s="37"/>
      <c r="AB189" s="37"/>
      <c r="AC189" s="78"/>
      <c r="AD189" s="78"/>
    </row>
    <row r="190" spans="1:30" ht="15.75" customHeight="1" x14ac:dyDescent="0.3">
      <c r="A190" s="79" t="s">
        <v>181</v>
      </c>
      <c r="B190" s="61">
        <f>(D190/C$1)*100</f>
        <v>119.41431660665344</v>
      </c>
      <c r="C190" s="61">
        <f t="shared" si="10"/>
        <v>112.55079735228976</v>
      </c>
      <c r="D190" s="61">
        <f t="shared" si="8"/>
        <v>112.55079735228976</v>
      </c>
      <c r="E190" s="61">
        <f>(J190/H190)*$L$1</f>
        <v>2.363566744398085</v>
      </c>
      <c r="F190" s="89">
        <v>2.1</v>
      </c>
      <c r="G190" s="93">
        <f t="shared" si="11"/>
        <v>0.4784688995215447</v>
      </c>
      <c r="H190" s="90">
        <f>H191/(1+(I191/100))</f>
        <v>30.252354168920213</v>
      </c>
      <c r="I190" s="93">
        <v>-1.0695187165775444</v>
      </c>
      <c r="J190" s="91">
        <v>5.7248565455094145</v>
      </c>
      <c r="K190" s="93">
        <f>((J190/J189)-1)*100</f>
        <v>1.7276840806252691</v>
      </c>
      <c r="L190" s="91">
        <f>(F190/L$1)*100</f>
        <v>16.813450760608486</v>
      </c>
      <c r="M190" s="92">
        <f>H190*L190</f>
        <v>508.64646721162887</v>
      </c>
      <c r="N190" s="92">
        <f>(D190/N$1)*100</f>
        <v>125.79536897199917</v>
      </c>
      <c r="O190" s="92"/>
      <c r="P190" s="91"/>
      <c r="Q190" s="92">
        <f t="shared" si="9"/>
        <v>6.2317532117946781</v>
      </c>
      <c r="R190" s="92">
        <f>LN(J190)</f>
        <v>1.7448174915734169</v>
      </c>
      <c r="S190" s="92"/>
      <c r="T190" s="37"/>
      <c r="U190" s="37"/>
      <c r="V190" s="37"/>
      <c r="W190" s="37"/>
      <c r="X190" s="37"/>
      <c r="Y190" s="37"/>
      <c r="Z190" s="37"/>
      <c r="AA190" s="37"/>
      <c r="AB190" s="37"/>
      <c r="AC190" s="78"/>
      <c r="AD190" s="78"/>
    </row>
    <row r="191" spans="1:30" ht="15.75" customHeight="1" x14ac:dyDescent="0.3">
      <c r="A191" s="79" t="s">
        <v>182</v>
      </c>
      <c r="B191" s="61">
        <f>(D191/C$1)*100</f>
        <v>119.58007303524587</v>
      </c>
      <c r="C191" s="61">
        <f t="shared" si="10"/>
        <v>112.70702667834117</v>
      </c>
      <c r="D191" s="61">
        <f t="shared" si="8"/>
        <v>112.70702667834117</v>
      </c>
      <c r="E191" s="61">
        <f>(J191/H191)*$L$1</f>
        <v>2.3330354522416616</v>
      </c>
      <c r="F191" s="89">
        <v>2.0699999999999998</v>
      </c>
      <c r="G191" s="93">
        <f t="shared" si="11"/>
        <v>-1.4285714285714457</v>
      </c>
      <c r="H191" s="90">
        <f>H192/(1+(I192/100))</f>
        <v>30.415880407671132</v>
      </c>
      <c r="I191" s="93">
        <v>0.54054054054053502</v>
      </c>
      <c r="J191" s="91">
        <v>5.6814513452553497</v>
      </c>
      <c r="K191" s="93">
        <f>((J191/J190)-1)*100</f>
        <v>-0.75818843509907197</v>
      </c>
      <c r="L191" s="91">
        <f>(F191/L$1)*100</f>
        <v>16.573258606885506</v>
      </c>
      <c r="M191" s="92">
        <f>H191*L191</f>
        <v>504.09025175243585</v>
      </c>
      <c r="N191" s="92">
        <f>(D191/N$1)*100</f>
        <v>125.96998280128521</v>
      </c>
      <c r="O191" s="92"/>
      <c r="P191" s="91"/>
      <c r="Q191" s="92">
        <f t="shared" si="9"/>
        <v>6.2227553229774548</v>
      </c>
      <c r="R191" s="92">
        <f>LN(J191)</f>
        <v>1.7372067186246314</v>
      </c>
      <c r="S191" s="92"/>
      <c r="T191" s="37"/>
      <c r="U191" s="37"/>
      <c r="V191" s="37"/>
      <c r="W191" s="37"/>
      <c r="X191" s="37"/>
      <c r="Y191" s="37"/>
      <c r="Z191" s="37"/>
      <c r="AA191" s="37"/>
      <c r="AB191" s="37"/>
      <c r="AC191" s="78"/>
      <c r="AD191" s="78"/>
    </row>
    <row r="192" spans="1:30" ht="15.75" customHeight="1" x14ac:dyDescent="0.3">
      <c r="A192" s="79" t="s">
        <v>183</v>
      </c>
      <c r="B192" s="61">
        <f>(D192/C$1)*100</f>
        <v>126.09038999680241</v>
      </c>
      <c r="C192" s="61">
        <f t="shared" si="10"/>
        <v>118.84315328243127</v>
      </c>
      <c r="D192" s="61">
        <f t="shared" si="8"/>
        <v>118.84315328243127</v>
      </c>
      <c r="E192" s="61">
        <f>(J192/H192)*$L$1</f>
        <v>2.4481689576180843</v>
      </c>
      <c r="F192" s="89">
        <v>2.06</v>
      </c>
      <c r="G192" s="93">
        <f t="shared" si="11"/>
        <v>-0.48309178743960457</v>
      </c>
      <c r="H192" s="90">
        <f>H193/(1+(I193/100))</f>
        <v>30.361371661420829</v>
      </c>
      <c r="I192" s="93">
        <v>-0.17921146953403522</v>
      </c>
      <c r="J192" s="91">
        <v>5.9511423228339373</v>
      </c>
      <c r="K192" s="93">
        <f>((J192/J191)-1)*100</f>
        <v>4.746867678516864</v>
      </c>
      <c r="L192" s="91">
        <f>(F192/L$1)*100</f>
        <v>16.493194555644518</v>
      </c>
      <c r="M192" s="92">
        <f>H192*L192</f>
        <v>500.75600978804579</v>
      </c>
      <c r="N192" s="92">
        <f>(D192/N$1)*100</f>
        <v>132.82818663794345</v>
      </c>
      <c r="O192" s="92"/>
      <c r="P192" s="91"/>
      <c r="Q192" s="92">
        <f t="shared" si="9"/>
        <v>6.2161189760476407</v>
      </c>
      <c r="R192" s="92">
        <f>LN(J192)</f>
        <v>1.7835831881613007</v>
      </c>
      <c r="S192" s="92"/>
      <c r="T192" s="37"/>
      <c r="U192" s="37"/>
      <c r="V192" s="37"/>
      <c r="W192" s="37"/>
      <c r="X192" s="37"/>
      <c r="Y192" s="37"/>
      <c r="Z192" s="37"/>
      <c r="AA192" s="37"/>
      <c r="AB192" s="37"/>
      <c r="AC192" s="78"/>
      <c r="AD192" s="78"/>
    </row>
    <row r="193" spans="1:30" ht="15.75" customHeight="1" x14ac:dyDescent="0.3">
      <c r="A193" s="79" t="s">
        <v>184</v>
      </c>
      <c r="B193" s="61">
        <f>(D193/C$1)*100</f>
        <v>124.13204074885667</v>
      </c>
      <c r="C193" s="61">
        <f t="shared" si="10"/>
        <v>116.99736313252332</v>
      </c>
      <c r="D193" s="61">
        <f t="shared" si="8"/>
        <v>116.99736313252332</v>
      </c>
      <c r="E193" s="61">
        <f>(J193/H193)*$L$1</f>
        <v>2.3867462079034758</v>
      </c>
      <c r="F193" s="89">
        <v>2.04</v>
      </c>
      <c r="G193" s="93">
        <f t="shared" si="11"/>
        <v>-0.97087378640776656</v>
      </c>
      <c r="H193" s="90">
        <f>H194/(1+(I194/100))</f>
        <v>30.579406646422054</v>
      </c>
      <c r="I193" s="93">
        <v>0.71813285457809073</v>
      </c>
      <c r="J193" s="91">
        <v>5.8434974262038573</v>
      </c>
      <c r="K193" s="93">
        <f>((J193/J192)-1)*100</f>
        <v>-1.8088106583681762</v>
      </c>
      <c r="L193" s="91">
        <f>(F193/L$1)*100</f>
        <v>16.33306645316253</v>
      </c>
      <c r="M193" s="92">
        <f>H193*L193</f>
        <v>499.45548085429135</v>
      </c>
      <c r="N193" s="92">
        <f>(D193/N$1)*100</f>
        <v>130.76519056492782</v>
      </c>
      <c r="O193" s="92"/>
      <c r="P193" s="91"/>
      <c r="Q193" s="92">
        <f t="shared" si="9"/>
        <v>6.2135184666976873</v>
      </c>
      <c r="R193" s="92">
        <f>LN(J193)</f>
        <v>1.7653294919364311</v>
      </c>
      <c r="S193" s="92"/>
      <c r="T193" s="37"/>
      <c r="U193" s="37"/>
      <c r="V193" s="37"/>
      <c r="W193" s="37"/>
      <c r="X193" s="37"/>
      <c r="Y193" s="37"/>
      <c r="Z193" s="37"/>
      <c r="AA193" s="37"/>
      <c r="AB193" s="37"/>
      <c r="AC193" s="78"/>
      <c r="AD193" s="78"/>
    </row>
    <row r="194" spans="1:30" ht="15.75" customHeight="1" x14ac:dyDescent="0.3">
      <c r="A194" s="79" t="s">
        <v>185</v>
      </c>
      <c r="B194" s="61">
        <f>(D194/C$1)*100</f>
        <v>130.89452614169667</v>
      </c>
      <c r="C194" s="61">
        <f t="shared" si="10"/>
        <v>123.37116440422903</v>
      </c>
      <c r="D194" s="61">
        <f t="shared" si="8"/>
        <v>123.37116440422903</v>
      </c>
      <c r="E194" s="61">
        <f>(J194/H194)*$L$1</f>
        <v>2.4550861716441577</v>
      </c>
      <c r="F194" s="89">
        <v>1.99</v>
      </c>
      <c r="G194" s="93">
        <f t="shared" si="11"/>
        <v>-2.4509803921568651</v>
      </c>
      <c r="H194" s="90">
        <f>H195/(1+(I195/100))</f>
        <v>30.143336676419597</v>
      </c>
      <c r="I194" s="93">
        <v>-1.4260249554367332</v>
      </c>
      <c r="J194" s="91">
        <v>5.9250992026814986</v>
      </c>
      <c r="K194" s="93">
        <f>((J194/J193)-1)*100</f>
        <v>1.3964543923937756</v>
      </c>
      <c r="L194" s="91">
        <f>(F194/L$1)*100</f>
        <v>15.932746196957565</v>
      </c>
      <c r="M194" s="92">
        <f>H194*L194</f>
        <v>480.26613279483581</v>
      </c>
      <c r="N194" s="92">
        <f>(D194/N$1)*100</f>
        <v>137.88903776628311</v>
      </c>
      <c r="O194" s="92"/>
      <c r="P194" s="91"/>
      <c r="Q194" s="92">
        <f t="shared" si="9"/>
        <v>6.1743403935776016</v>
      </c>
      <c r="R194" s="92">
        <f>LN(J194)</f>
        <v>1.7791974299496387</v>
      </c>
      <c r="S194" s="92"/>
      <c r="T194" s="37"/>
      <c r="U194" s="37"/>
      <c r="V194" s="37"/>
      <c r="W194" s="37"/>
      <c r="X194" s="37"/>
      <c r="Y194" s="37"/>
      <c r="Z194" s="37"/>
      <c r="AA194" s="37"/>
      <c r="AB194" s="37"/>
      <c r="AC194" s="78"/>
      <c r="AD194" s="78"/>
    </row>
    <row r="195" spans="1:30" ht="15.75" customHeight="1" x14ac:dyDescent="0.3">
      <c r="A195" s="79" t="s">
        <v>186</v>
      </c>
      <c r="B195" s="61">
        <f>(D195/C$1)*100</f>
        <v>131.84512859505801</v>
      </c>
      <c r="C195" s="61">
        <f t="shared" si="10"/>
        <v>124.26712953748257</v>
      </c>
      <c r="D195" s="61">
        <f t="shared" si="8"/>
        <v>124.26712953748257</v>
      </c>
      <c r="E195" s="61">
        <f>(J195/H195)*$L$1</f>
        <v>2.4729158777959035</v>
      </c>
      <c r="F195" s="89">
        <v>1.99</v>
      </c>
      <c r="G195" s="93">
        <f t="shared" si="11"/>
        <v>0</v>
      </c>
      <c r="H195" s="90">
        <f>H196/(1+(I196/100))</f>
        <v>30.197845422669904</v>
      </c>
      <c r="I195" s="93">
        <v>0.18083182640145079</v>
      </c>
      <c r="J195" s="91">
        <v>5.9789216509965373</v>
      </c>
      <c r="K195" s="93">
        <f>((J195/J194)-1)*100</f>
        <v>0.90838054307480487</v>
      </c>
      <c r="L195" s="91">
        <f>(F195/L$1)*100</f>
        <v>15.932746196957565</v>
      </c>
      <c r="M195" s="92">
        <f>H195*L195</f>
        <v>481.13460681435629</v>
      </c>
      <c r="N195" s="92">
        <f>(D195/N$1)*100</f>
        <v>138.8904368427454</v>
      </c>
      <c r="O195" s="92"/>
      <c r="P195" s="91"/>
      <c r="Q195" s="92">
        <f t="shared" si="9"/>
        <v>6.1761470788025505</v>
      </c>
      <c r="R195" s="92">
        <f>LN(J195)</f>
        <v>1.7882402257815553</v>
      </c>
      <c r="S195" s="92"/>
      <c r="T195" s="37"/>
      <c r="U195" s="37"/>
      <c r="V195" s="37"/>
      <c r="W195" s="37"/>
      <c r="X195" s="37"/>
      <c r="Y195" s="37"/>
      <c r="Z195" s="37"/>
      <c r="AA195" s="37"/>
      <c r="AB195" s="37"/>
      <c r="AC195" s="78"/>
      <c r="AD195" s="78"/>
    </row>
    <row r="196" spans="1:30" ht="15.75" customHeight="1" x14ac:dyDescent="0.3">
      <c r="A196" s="79" t="s">
        <v>187</v>
      </c>
      <c r="B196" s="61">
        <f>(D196/C$1)*100</f>
        <v>132.2704188000244</v>
      </c>
      <c r="C196" s="61">
        <f t="shared" si="10"/>
        <v>124.66797554184197</v>
      </c>
      <c r="D196" s="61">
        <f t="shared" si="8"/>
        <v>124.66797554184197</v>
      </c>
      <c r="E196" s="61">
        <f>(J196/H196)*$L$1</f>
        <v>2.4933595108368394</v>
      </c>
      <c r="F196" s="89">
        <v>2</v>
      </c>
      <c r="G196" s="93">
        <f t="shared" si="11"/>
        <v>0.50251256281406143</v>
      </c>
      <c r="H196" s="90">
        <f>H197/(1+(I197/100))</f>
        <v>30.034319183918985</v>
      </c>
      <c r="I196" s="93">
        <v>-0.54151624548736121</v>
      </c>
      <c r="J196" s="91">
        <v>5.9957049950947754</v>
      </c>
      <c r="K196" s="93">
        <f>((J196/J195)-1)*100</f>
        <v>0.28070854709127957</v>
      </c>
      <c r="L196" s="91">
        <f>(F196/L$1)*100</f>
        <v>16.012810248198559</v>
      </c>
      <c r="M196" s="92">
        <f>H196*L196</f>
        <v>480.93385402592452</v>
      </c>
      <c r="N196" s="92">
        <f>(D196/N$1)*100</f>
        <v>139.33845295818446</v>
      </c>
      <c r="O196" s="92"/>
      <c r="P196" s="91"/>
      <c r="Q196" s="92">
        <f t="shared" si="9"/>
        <v>6.1757297430317264</v>
      </c>
      <c r="R196" s="92">
        <f>LN(J196)</f>
        <v>1.7910433787455839</v>
      </c>
      <c r="S196" s="92"/>
      <c r="T196" s="37"/>
      <c r="U196" s="37"/>
      <c r="V196" s="37"/>
      <c r="W196" s="37"/>
      <c r="X196" s="37"/>
      <c r="Y196" s="37"/>
      <c r="Z196" s="37"/>
      <c r="AA196" s="37"/>
      <c r="AB196" s="37"/>
      <c r="AC196" s="78"/>
      <c r="AD196" s="78"/>
    </row>
    <row r="197" spans="1:30" ht="15.75" customHeight="1" x14ac:dyDescent="0.3">
      <c r="A197" s="79" t="s">
        <v>188</v>
      </c>
      <c r="B197" s="61">
        <f>(D197/C$1)*100</f>
        <v>133.74594075047429</v>
      </c>
      <c r="C197" s="61">
        <f t="shared" si="10"/>
        <v>126.05868962666126</v>
      </c>
      <c r="D197" s="61">
        <f t="shared" si="8"/>
        <v>126.05868962666126</v>
      </c>
      <c r="E197" s="61">
        <f>(J197/H197)*$L$1</f>
        <v>2.5589913994212234</v>
      </c>
      <c r="F197" s="89">
        <v>2.0299999999999998</v>
      </c>
      <c r="G197" s="93">
        <f t="shared" si="11"/>
        <v>1.4999999999999902</v>
      </c>
      <c r="H197" s="90">
        <f>H198/(1+(I198/100))</f>
        <v>30.088827930169295</v>
      </c>
      <c r="I197" s="93">
        <v>0.18148820326679971</v>
      </c>
      <c r="J197" s="91">
        <v>6.1646959080839325</v>
      </c>
      <c r="K197" s="93">
        <f>((J197/J196)-1)*100</f>
        <v>2.8185328185328151</v>
      </c>
      <c r="L197" s="91">
        <f>(F197/L$1)*100</f>
        <v>16.253002401921535</v>
      </c>
      <c r="M197" s="92">
        <f>H197*L197</f>
        <v>489.03379262004529</v>
      </c>
      <c r="N197" s="92">
        <f>(D197/N$1)*100</f>
        <v>140.89282125720956</v>
      </c>
      <c r="O197" s="92"/>
      <c r="P197" s="91"/>
      <c r="Q197" s="92">
        <f t="shared" si="9"/>
        <v>6.1924315926496574</v>
      </c>
      <c r="R197" s="92">
        <f>LN(J197)</f>
        <v>1.8188388098659325</v>
      </c>
      <c r="S197" s="92"/>
      <c r="T197" s="37"/>
      <c r="U197" s="37"/>
      <c r="V197" s="37"/>
      <c r="W197" s="37"/>
      <c r="X197" s="37"/>
      <c r="Y197" s="37"/>
      <c r="Z197" s="37"/>
      <c r="AA197" s="37"/>
      <c r="AB197" s="37"/>
      <c r="AC197" s="78"/>
      <c r="AD197" s="78"/>
    </row>
    <row r="198" spans="1:30" ht="15.75" customHeight="1" x14ac:dyDescent="0.3">
      <c r="A198" s="79" t="s">
        <v>189</v>
      </c>
      <c r="B198" s="61">
        <f>(D198/C$1)*100</f>
        <v>128.47304926522511</v>
      </c>
      <c r="C198" s="61">
        <f t="shared" si="10"/>
        <v>121.08886558980177</v>
      </c>
      <c r="D198" s="61">
        <f t="shared" si="8"/>
        <v>121.08886558980177</v>
      </c>
      <c r="E198" s="61">
        <f>(J198/H198)*$L$1</f>
        <v>2.5428661773858372</v>
      </c>
      <c r="F198" s="89">
        <v>2.1</v>
      </c>
      <c r="G198" s="93">
        <f t="shared" si="11"/>
        <v>3.4482758620689724</v>
      </c>
      <c r="H198" s="90">
        <f>H199/(1+(I199/100))</f>
        <v>29.81628419891776</v>
      </c>
      <c r="I198" s="93">
        <v>-0.90579710144927938</v>
      </c>
      <c r="J198" s="91">
        <v>6.0703619395317654</v>
      </c>
      <c r="K198" s="93">
        <f>((J198/J197)-1)*100</f>
        <v>-1.530229064964328</v>
      </c>
      <c r="L198" s="91">
        <f>(F198/L$1)*100</f>
        <v>16.813450760608486</v>
      </c>
      <c r="M198" s="92">
        <f>H198*L198</f>
        <v>501.31462624281261</v>
      </c>
      <c r="N198" s="92">
        <f>(D198/N$1)*100</f>
        <v>135.33816626453276</v>
      </c>
      <c r="O198" s="92"/>
      <c r="P198" s="91"/>
      <c r="Q198" s="92">
        <f t="shared" si="9"/>
        <v>6.2172339004702248</v>
      </c>
      <c r="R198" s="92">
        <f>LN(J198)</f>
        <v>1.8034182308937137</v>
      </c>
      <c r="S198" s="92"/>
      <c r="T198" s="37"/>
      <c r="U198" s="37"/>
      <c r="V198" s="37"/>
      <c r="W198" s="37"/>
      <c r="X198" s="37"/>
      <c r="Y198" s="37"/>
      <c r="Z198" s="37"/>
      <c r="AA198" s="37"/>
      <c r="AB198" s="37"/>
      <c r="AC198" s="78"/>
      <c r="AD198" s="78"/>
    </row>
    <row r="199" spans="1:30" ht="15.75" customHeight="1" x14ac:dyDescent="0.3">
      <c r="A199" s="79" t="s">
        <v>190</v>
      </c>
      <c r="B199" s="61">
        <f>(D199/C$1)*100</f>
        <v>132.59779194732519</v>
      </c>
      <c r="C199" s="61">
        <f t="shared" si="10"/>
        <v>124.9765324201751</v>
      </c>
      <c r="D199" s="61">
        <f t="shared" si="8"/>
        <v>124.9765324201751</v>
      </c>
      <c r="E199" s="61">
        <f>(J199/H199)*$L$1</f>
        <v>2.5495212613715723</v>
      </c>
      <c r="F199" s="89">
        <v>2.04</v>
      </c>
      <c r="G199" s="93">
        <f t="shared" si="11"/>
        <v>-2.8571428571428581</v>
      </c>
      <c r="H199" s="90">
        <f>H200/(1+(I200/100))</f>
        <v>29.707266706417144</v>
      </c>
      <c r="I199" s="93">
        <v>-0.36563071297990302</v>
      </c>
      <c r="J199" s="91">
        <v>6.0639958434945029</v>
      </c>
      <c r="K199" s="93">
        <f>((J199/J198)-1)*100</f>
        <v>-0.10487177042615148</v>
      </c>
      <c r="L199" s="91">
        <f>(F199/L$1)*100</f>
        <v>16.33306645316253</v>
      </c>
      <c r="M199" s="92">
        <f>H199*L199</f>
        <v>485.21076125773396</v>
      </c>
      <c r="N199" s="92">
        <f>(D199/N$1)*100</f>
        <v>139.68331969633178</v>
      </c>
      <c r="O199" s="92"/>
      <c r="P199" s="91"/>
      <c r="Q199" s="92">
        <f t="shared" si="9"/>
        <v>6.1845833558382353</v>
      </c>
      <c r="R199" s="92">
        <f>LN(J199)</f>
        <v>1.8023689629002748</v>
      </c>
      <c r="S199" s="92"/>
      <c r="T199" s="37"/>
      <c r="U199" s="37"/>
      <c r="V199" s="37"/>
      <c r="W199" s="37"/>
      <c r="X199" s="37"/>
      <c r="Y199" s="37"/>
      <c r="Z199" s="37"/>
      <c r="AA199" s="37"/>
      <c r="AB199" s="37"/>
      <c r="AC199" s="78"/>
      <c r="AD199" s="78"/>
    </row>
    <row r="200" spans="1:30" ht="15.75" customHeight="1" x14ac:dyDescent="0.3">
      <c r="A200" s="79" t="s">
        <v>191</v>
      </c>
      <c r="B200" s="61">
        <f>(D200/C$1)*100</f>
        <v>124.59413301572621</v>
      </c>
      <c r="C200" s="61">
        <f t="shared" si="10"/>
        <v>117.43289594437042</v>
      </c>
      <c r="D200" s="61">
        <f t="shared" si="8"/>
        <v>117.43289594437042</v>
      </c>
      <c r="E200" s="61">
        <f>(J200/H200)*$L$1</f>
        <v>2.4308609460484671</v>
      </c>
      <c r="F200" s="89">
        <v>2.0699999999999998</v>
      </c>
      <c r="G200" s="93">
        <f t="shared" si="11"/>
        <v>1.4705882352941124</v>
      </c>
      <c r="H200" s="90">
        <f>H201/(1+(I201/100))</f>
        <v>29.652757960166834</v>
      </c>
      <c r="I200" s="93">
        <v>-0.18348623853211565</v>
      </c>
      <c r="J200" s="91">
        <v>5.771155425780413</v>
      </c>
      <c r="K200" s="93">
        <f>((J200/J199)-1)*100</f>
        <v>-4.8291658713495167</v>
      </c>
      <c r="L200" s="91">
        <f>(F200/L$1)*100</f>
        <v>16.573258606885506</v>
      </c>
      <c r="M200" s="92">
        <f>H200*L200</f>
        <v>491.44282608122768</v>
      </c>
      <c r="N200" s="92">
        <f>(D200/N$1)*100</f>
        <v>131.25197530616984</v>
      </c>
      <c r="O200" s="92"/>
      <c r="P200" s="91"/>
      <c r="Q200" s="92">
        <f t="shared" si="9"/>
        <v>6.1973456074520863</v>
      </c>
      <c r="R200" s="92">
        <f>LN(J200)</f>
        <v>1.7528723075755579</v>
      </c>
      <c r="S200" s="92"/>
      <c r="T200" s="37"/>
      <c r="U200" s="37"/>
      <c r="V200" s="37"/>
      <c r="W200" s="37"/>
      <c r="X200" s="37"/>
      <c r="Y200" s="37"/>
      <c r="Z200" s="37"/>
      <c r="AA200" s="37"/>
      <c r="AB200" s="37"/>
      <c r="AC200" s="78"/>
      <c r="AD200" s="78"/>
    </row>
    <row r="201" spans="1:30" ht="15.75" customHeight="1" x14ac:dyDescent="0.3">
      <c r="A201" s="79" t="s">
        <v>192</v>
      </c>
      <c r="B201" s="61">
        <f>(D201/C$1)*100</f>
        <v>123.07792128384219</v>
      </c>
      <c r="C201" s="61">
        <f t="shared" si="10"/>
        <v>116.00383078511851</v>
      </c>
      <c r="D201" s="61">
        <f t="shared" si="8"/>
        <v>116.00383078511851</v>
      </c>
      <c r="E201" s="61">
        <f>(J201/H201)*$L$1</f>
        <v>2.3896789141734414</v>
      </c>
      <c r="F201" s="89">
        <v>2.06</v>
      </c>
      <c r="G201" s="93">
        <f t="shared" si="11"/>
        <v>-0.48309178743960457</v>
      </c>
      <c r="H201" s="90">
        <f>H202/(1+(I202/100))</f>
        <v>29.489231721415916</v>
      </c>
      <c r="I201" s="93">
        <v>-0.55147058823529216</v>
      </c>
      <c r="J201" s="91">
        <v>5.6420972970249954</v>
      </c>
      <c r="K201" s="93">
        <f>((J201/J200)-1)*100</f>
        <v>-2.2362615322903956</v>
      </c>
      <c r="L201" s="91">
        <f>(F201/L$1)*100</f>
        <v>16.493194555644518</v>
      </c>
      <c r="M201" s="92">
        <f>H201*L201</f>
        <v>486.37163607779661</v>
      </c>
      <c r="N201" s="92">
        <f>(D201/N$1)*100</f>
        <v>129.65474291668767</v>
      </c>
      <c r="O201" s="92"/>
      <c r="P201" s="91"/>
      <c r="Q201" s="92">
        <f t="shared" si="9"/>
        <v>6.1869730149668376</v>
      </c>
      <c r="R201" s="92">
        <f>LN(J201)</f>
        <v>1.7302558575613811</v>
      </c>
      <c r="S201" s="92"/>
      <c r="T201" s="37"/>
      <c r="U201" s="37"/>
      <c r="V201" s="37"/>
      <c r="W201" s="37"/>
      <c r="X201" s="37"/>
      <c r="Y201" s="37"/>
      <c r="Z201" s="37"/>
      <c r="AA201" s="37"/>
      <c r="AB201" s="37"/>
      <c r="AC201" s="78"/>
      <c r="AD201" s="78"/>
    </row>
    <row r="202" spans="1:30" ht="15.75" customHeight="1" x14ac:dyDescent="0.3">
      <c r="A202" s="79" t="s">
        <v>193</v>
      </c>
      <c r="B202" s="61">
        <f>(D202/C$1)*100</f>
        <v>119.68115982110143</v>
      </c>
      <c r="C202" s="61">
        <f t="shared" si="10"/>
        <v>112.80230334761441</v>
      </c>
      <c r="D202" s="61">
        <f t="shared" si="8"/>
        <v>112.80230334761441</v>
      </c>
      <c r="E202" s="61">
        <f>(J202/H202)*$L$1</f>
        <v>2.3575681399651409</v>
      </c>
      <c r="F202" s="89">
        <v>2.09</v>
      </c>
      <c r="G202" s="93">
        <f t="shared" si="11"/>
        <v>1.4563106796116498</v>
      </c>
      <c r="H202" s="90">
        <f>H203/(1+(I203/100))</f>
        <v>29.489231721415916</v>
      </c>
      <c r="I202" s="93">
        <v>0</v>
      </c>
      <c r="J202" s="91">
        <v>5.5662828805812294</v>
      </c>
      <c r="K202" s="93">
        <f>((J202/J201)-1)*100</f>
        <v>-1.3437275618012112</v>
      </c>
      <c r="L202" s="91">
        <f>(F202/L$1)*100</f>
        <v>16.733386709367494</v>
      </c>
      <c r="M202" s="92">
        <f>H202*L202</f>
        <v>493.45471815659937</v>
      </c>
      <c r="N202" s="92">
        <f>(D202/N$1)*100</f>
        <v>126.07647128513075</v>
      </c>
      <c r="O202" s="92"/>
      <c r="P202" s="91"/>
      <c r="Q202" s="92">
        <f t="shared" si="9"/>
        <v>6.2014310981420673</v>
      </c>
      <c r="R202" s="92">
        <f>LN(J202)</f>
        <v>1.7167274847697176</v>
      </c>
      <c r="S202" s="92"/>
      <c r="T202" s="37"/>
      <c r="U202" s="37"/>
      <c r="V202" s="37"/>
      <c r="W202" s="37"/>
      <c r="X202" s="37"/>
      <c r="Y202" s="37"/>
      <c r="Z202" s="37"/>
      <c r="AA202" s="37"/>
      <c r="AB202" s="37"/>
      <c r="AC202" s="78"/>
      <c r="AD202" s="78"/>
    </row>
    <row r="203" spans="1:30" ht="15.75" customHeight="1" x14ac:dyDescent="0.3">
      <c r="A203" s="79" t="s">
        <v>194</v>
      </c>
      <c r="B203" s="61">
        <f>(D203/C$1)*100</f>
        <v>117.5045860728308</v>
      </c>
      <c r="C203" s="61">
        <f t="shared" si="10"/>
        <v>110.75083148205192</v>
      </c>
      <c r="D203" s="61">
        <f t="shared" si="8"/>
        <v>110.75083148205192</v>
      </c>
      <c r="E203" s="61">
        <f>(J203/H203)*$L$1</f>
        <v>2.3811428768641161</v>
      </c>
      <c r="F203" s="89">
        <v>2.15</v>
      </c>
      <c r="G203" s="93">
        <f t="shared" si="11"/>
        <v>2.8708133971291794</v>
      </c>
      <c r="H203" s="90">
        <f>H204/(1+(I204/100))</f>
        <v>29.707266706417137</v>
      </c>
      <c r="I203" s="93">
        <v>0.73937153419592061</v>
      </c>
      <c r="J203" s="91">
        <v>5.6635105291503338</v>
      </c>
      <c r="K203" s="93">
        <f>((J203/J202)-1)*100</f>
        <v>1.7467248908296984</v>
      </c>
      <c r="L203" s="91">
        <f>(F203/L$1)*100</f>
        <v>17.21377101681345</v>
      </c>
      <c r="M203" s="92">
        <f>H203*L203</f>
        <v>511.37408661967044</v>
      </c>
      <c r="N203" s="92">
        <f>(D203/N$1)*100</f>
        <v>123.78358961449851</v>
      </c>
      <c r="O203" s="92"/>
      <c r="P203" s="91"/>
      <c r="Q203" s="92">
        <f t="shared" si="9"/>
        <v>6.2371013901216816</v>
      </c>
      <c r="R203" s="92">
        <f>LN(J203)</f>
        <v>1.7340439347811785</v>
      </c>
      <c r="S203" s="92"/>
      <c r="T203" s="37"/>
      <c r="U203" s="37"/>
      <c r="V203" s="37"/>
      <c r="W203" s="37"/>
      <c r="X203" s="37"/>
      <c r="Y203" s="37"/>
      <c r="Z203" s="37"/>
      <c r="AA203" s="37"/>
      <c r="AB203" s="37"/>
      <c r="AC203" s="78"/>
      <c r="AD203" s="78"/>
    </row>
    <row r="204" spans="1:30" ht="15.75" customHeight="1" x14ac:dyDescent="0.3">
      <c r="A204" s="79" t="s">
        <v>195</v>
      </c>
      <c r="B204" s="61">
        <f>(D204/C$1)*100</f>
        <v>116.33709409551108</v>
      </c>
      <c r="C204" s="61">
        <f t="shared" si="10"/>
        <v>109.65044287971565</v>
      </c>
      <c r="D204" s="61">
        <f t="shared" si="8"/>
        <v>109.65044287971565</v>
      </c>
      <c r="E204" s="61">
        <f>(J204/H204)*$L$1</f>
        <v>2.4013446990657727</v>
      </c>
      <c r="F204" s="89">
        <v>2.19</v>
      </c>
      <c r="G204" s="93">
        <f t="shared" si="11"/>
        <v>1.8604651162790642</v>
      </c>
      <c r="H204" s="90">
        <f>H205/(1+(I205/100))</f>
        <v>30.197845422669896</v>
      </c>
      <c r="I204" s="93">
        <v>1.6513761467889854</v>
      </c>
      <c r="J204" s="91">
        <v>5.8058795859836643</v>
      </c>
      <c r="K204" s="93">
        <f>((J204/J203)-1)*100</f>
        <v>2.513795217657866</v>
      </c>
      <c r="L204" s="91">
        <f>(F204/L$1)*100</f>
        <v>17.534027221777421</v>
      </c>
      <c r="M204" s="92">
        <f>H204*L204</f>
        <v>529.48984368012066</v>
      </c>
      <c r="N204" s="92">
        <f>(D204/N$1)*100</f>
        <v>122.55371125290682</v>
      </c>
      <c r="O204" s="92"/>
      <c r="P204" s="91"/>
      <c r="Q204" s="92">
        <f t="shared" si="9"/>
        <v>6.2719139838945592</v>
      </c>
      <c r="R204" s="92">
        <f>LN(J204)</f>
        <v>1.7588711258048113</v>
      </c>
      <c r="S204" s="92"/>
      <c r="T204" s="37"/>
      <c r="U204" s="37"/>
      <c r="V204" s="37"/>
      <c r="W204" s="37"/>
      <c r="X204" s="37"/>
      <c r="Y204" s="37"/>
      <c r="Z204" s="37"/>
      <c r="AA204" s="37"/>
      <c r="AB204" s="37"/>
      <c r="AC204" s="78"/>
      <c r="AD204" s="78"/>
    </row>
    <row r="205" spans="1:30" ht="15.75" customHeight="1" x14ac:dyDescent="0.3">
      <c r="A205" s="79" t="s">
        <v>196</v>
      </c>
      <c r="B205" s="61">
        <f>(D205/C$1)*100</f>
        <v>114.64826208392016</v>
      </c>
      <c r="C205" s="61">
        <f t="shared" si="10"/>
        <v>108.05867905356787</v>
      </c>
      <c r="D205" s="61">
        <f t="shared" si="8"/>
        <v>108.05867905356787</v>
      </c>
      <c r="E205" s="61">
        <f>(J205/H205)*$L$1</f>
        <v>2.3772909391784935</v>
      </c>
      <c r="F205" s="89">
        <v>2.2000000000000002</v>
      </c>
      <c r="G205" s="93">
        <f t="shared" si="11"/>
        <v>0.45662100456622667</v>
      </c>
      <c r="H205" s="90">
        <f>H206/(1+(I206/100))</f>
        <v>30.579406646422044</v>
      </c>
      <c r="I205" s="93">
        <v>1.2635379061371799</v>
      </c>
      <c r="J205" s="91">
        <v>5.8203479860683531</v>
      </c>
      <c r="K205" s="93">
        <f>((J205/J204)-1)*100</f>
        <v>0.24920255183413786</v>
      </c>
      <c r="L205" s="91">
        <f>(F205/L$1)*100</f>
        <v>17.614091273018413</v>
      </c>
      <c r="M205" s="92">
        <f>H205*L205</f>
        <v>538.62845974482377</v>
      </c>
      <c r="N205" s="92">
        <f>(D205/N$1)*100</f>
        <v>120.77463440461236</v>
      </c>
      <c r="O205" s="92"/>
      <c r="P205" s="91"/>
      <c r="Q205" s="92">
        <f t="shared" si="9"/>
        <v>6.2890260192058323</v>
      </c>
      <c r="R205" s="92">
        <f>LN(J205)</f>
        <v>1.7613600513765899</v>
      </c>
      <c r="S205" s="92"/>
      <c r="T205" s="37"/>
      <c r="U205" s="37"/>
      <c r="V205" s="37"/>
      <c r="W205" s="37"/>
      <c r="X205" s="37"/>
      <c r="Y205" s="37"/>
      <c r="Z205" s="37"/>
      <c r="AA205" s="37"/>
      <c r="AB205" s="37"/>
      <c r="AC205" s="78"/>
      <c r="AD205" s="78"/>
    </row>
    <row r="206" spans="1:30" ht="15.75" customHeight="1" x14ac:dyDescent="0.3">
      <c r="A206" s="79" t="s">
        <v>197</v>
      </c>
      <c r="B206" s="61">
        <f>(D206/C$1)*100</f>
        <v>120.95237751917998</v>
      </c>
      <c r="C206" s="61">
        <f t="shared" si="10"/>
        <v>114.00045587733472</v>
      </c>
      <c r="D206" s="61">
        <f t="shared" si="8"/>
        <v>114.00045587733472</v>
      </c>
      <c r="E206" s="61">
        <f>(J206/H206)*$L$1</f>
        <v>2.5080100293013641</v>
      </c>
      <c r="F206" s="89">
        <v>2.2000000000000002</v>
      </c>
      <c r="G206" s="93">
        <f t="shared" si="11"/>
        <v>0</v>
      </c>
      <c r="H206" s="90">
        <f>H207/(1+(I207/100))</f>
        <v>30.579406646422044</v>
      </c>
      <c r="I206" s="93">
        <v>0</v>
      </c>
      <c r="J206" s="91">
        <v>6.1403889959416551</v>
      </c>
      <c r="K206" s="93">
        <f>((J206/J205)-1)*100</f>
        <v>5.4986576513870844</v>
      </c>
      <c r="L206" s="91">
        <f>(F206/L$1)*100</f>
        <v>17.614091273018413</v>
      </c>
      <c r="M206" s="92">
        <f>H206*L206</f>
        <v>538.62845974482377</v>
      </c>
      <c r="N206" s="92">
        <f>(D206/N$1)*100</f>
        <v>127.41561808023638</v>
      </c>
      <c r="O206" s="92"/>
      <c r="P206" s="91"/>
      <c r="Q206" s="92">
        <f t="shared" si="9"/>
        <v>6.2890260192058323</v>
      </c>
      <c r="R206" s="92">
        <f>LN(J206)</f>
        <v>1.8148880945401384</v>
      </c>
      <c r="S206" s="92"/>
      <c r="T206" s="37"/>
      <c r="U206" s="37"/>
      <c r="V206" s="37"/>
      <c r="W206" s="37"/>
      <c r="X206" s="37"/>
      <c r="Y206" s="37"/>
      <c r="Z206" s="37"/>
      <c r="AA206" s="37"/>
      <c r="AB206" s="37"/>
      <c r="AC206" s="78"/>
      <c r="AD206" s="78"/>
    </row>
    <row r="207" spans="1:30" ht="15.75" customHeight="1" x14ac:dyDescent="0.3">
      <c r="A207" s="79" t="s">
        <v>198</v>
      </c>
      <c r="B207" s="61">
        <f>(D207/C$1)*100</f>
        <v>119.03900284178657</v>
      </c>
      <c r="C207" s="61">
        <f t="shared" si="10"/>
        <v>112.19705531621382</v>
      </c>
      <c r="D207" s="61">
        <f t="shared" si="8"/>
        <v>112.19705531621382</v>
      </c>
      <c r="E207" s="61">
        <f>(J207/H207)*$L$1</f>
        <v>2.4907746280199472</v>
      </c>
      <c r="F207" s="89">
        <v>2.2200000000000002</v>
      </c>
      <c r="G207" s="93">
        <f t="shared" si="11"/>
        <v>0.90909090909090384</v>
      </c>
      <c r="H207" s="90">
        <f>H208/(1+(I208/100))</f>
        <v>30.851950377673582</v>
      </c>
      <c r="I207" s="93">
        <v>0.89126559714796105</v>
      </c>
      <c r="J207" s="91">
        <v>6.1525424520127929</v>
      </c>
      <c r="K207" s="93">
        <f>((J207/J206)-1)*100</f>
        <v>0.19792648444862948</v>
      </c>
      <c r="L207" s="91">
        <f>(F207/L$1)*100</f>
        <v>17.774219375500401</v>
      </c>
      <c r="M207" s="92">
        <f>H207*L207</f>
        <v>548.36933417482271</v>
      </c>
      <c r="N207" s="92">
        <f>(D207/N$1)*100</f>
        <v>125.39999984982586</v>
      </c>
      <c r="O207" s="92"/>
      <c r="P207" s="91"/>
      <c r="Q207" s="92">
        <f t="shared" si="9"/>
        <v>6.3069490274062376</v>
      </c>
      <c r="R207" s="92">
        <f>LN(J207)</f>
        <v>1.8168654032207148</v>
      </c>
      <c r="S207" s="92"/>
      <c r="T207" s="37"/>
      <c r="U207" s="37"/>
      <c r="V207" s="37"/>
      <c r="W207" s="37"/>
      <c r="X207" s="37"/>
      <c r="Y207" s="37"/>
      <c r="Z207" s="37"/>
      <c r="AA207" s="37"/>
      <c r="AB207" s="37"/>
      <c r="AC207" s="78"/>
      <c r="AD207" s="78"/>
    </row>
    <row r="208" spans="1:30" ht="15.75" customHeight="1" x14ac:dyDescent="0.3">
      <c r="A208" s="79" t="s">
        <v>199</v>
      </c>
      <c r="B208" s="61">
        <f>(D208/C$1)*100</f>
        <v>122.37694694108812</v>
      </c>
      <c r="C208" s="61">
        <f t="shared" si="10"/>
        <v>115.34314600759434</v>
      </c>
      <c r="D208" s="61">
        <f t="shared" si="8"/>
        <v>115.34314600759434</v>
      </c>
      <c r="E208" s="61">
        <f>(J208/H208)*$L$1</f>
        <v>2.65289235817467</v>
      </c>
      <c r="F208" s="89">
        <v>2.2999999999999998</v>
      </c>
      <c r="G208" s="93">
        <f t="shared" si="11"/>
        <v>3.603603603603589</v>
      </c>
      <c r="H208" s="90">
        <f>H209/(1+(I209/100))</f>
        <v>31.451546586426954</v>
      </c>
      <c r="I208" s="93">
        <v>1.9434628975264934</v>
      </c>
      <c r="J208" s="91">
        <v>6.6803496871022174</v>
      </c>
      <c r="K208" s="93">
        <f>((J208/J207)-1)*100</f>
        <v>8.5786849778948451</v>
      </c>
      <c r="L208" s="91">
        <f>(F208/L$1)*100</f>
        <v>18.414731785428341</v>
      </c>
      <c r="M208" s="92">
        <f>H208*L208</f>
        <v>579.17179462595664</v>
      </c>
      <c r="N208" s="92">
        <f>(D208/N$1)*100</f>
        <v>128.9163111390549</v>
      </c>
      <c r="O208" s="92"/>
      <c r="P208" s="91"/>
      <c r="Q208" s="92">
        <f t="shared" si="9"/>
        <v>6.3615991427620697</v>
      </c>
      <c r="R208" s="92">
        <f>LN(J208)</f>
        <v>1.8991703345470217</v>
      </c>
      <c r="S208" s="92"/>
      <c r="T208" s="37"/>
      <c r="U208" s="37"/>
      <c r="V208" s="37"/>
      <c r="W208" s="37"/>
      <c r="X208" s="37"/>
      <c r="Y208" s="37"/>
      <c r="Z208" s="37"/>
      <c r="AA208" s="37"/>
      <c r="AB208" s="37"/>
      <c r="AC208" s="78"/>
      <c r="AD208" s="78"/>
    </row>
    <row r="209" spans="1:30" ht="15.75" customHeight="1" x14ac:dyDescent="0.3">
      <c r="A209" s="95">
        <v>732</v>
      </c>
      <c r="B209" s="61">
        <f>(D209/C$1)*100</f>
        <v>125.08048480123431</v>
      </c>
      <c r="C209" s="61">
        <f t="shared" si="10"/>
        <v>117.89129392216861</v>
      </c>
      <c r="D209" s="61">
        <f t="shared" si="8"/>
        <v>117.89129392216861</v>
      </c>
      <c r="E209" s="61">
        <f>(J209/H209)*$L$1</f>
        <v>2.6643432426410105</v>
      </c>
      <c r="F209" s="89">
        <v>2.2599999999999998</v>
      </c>
      <c r="G209" s="93">
        <f t="shared" si="11"/>
        <v>-1.7391304347826098</v>
      </c>
      <c r="H209" s="90">
        <f>H210/(1+(I210/100))</f>
        <v>30.960967870174194</v>
      </c>
      <c r="I209" s="93">
        <v>-1.559792027729634</v>
      </c>
      <c r="J209" s="91">
        <v>6.6045352706584515</v>
      </c>
      <c r="K209" s="93">
        <f>((J209/J208)-1)*100</f>
        <v>-1.134886944468505</v>
      </c>
      <c r="L209" s="91">
        <f>(F209/L$1)*100</f>
        <v>18.094475580464369</v>
      </c>
      <c r="M209" s="92">
        <f>H209*L209</f>
        <v>560.22247707440886</v>
      </c>
      <c r="N209" s="92">
        <f>(D209/N$1)*100</f>
        <v>131.76431590356827</v>
      </c>
      <c r="O209" s="92"/>
      <c r="P209" s="91"/>
      <c r="Q209" s="92">
        <f t="shared" si="9"/>
        <v>6.3283339853242122</v>
      </c>
      <c r="R209" s="92">
        <f>LN(J209)</f>
        <v>1.8877565752655001</v>
      </c>
      <c r="S209" s="92"/>
      <c r="T209" s="37"/>
      <c r="U209" s="37"/>
      <c r="V209" s="37"/>
      <c r="W209" s="37"/>
      <c r="X209" s="37"/>
      <c r="Y209" s="37"/>
      <c r="Z209" s="37"/>
      <c r="AA209" s="37"/>
      <c r="AB209" s="37"/>
      <c r="AC209" s="78"/>
      <c r="AD209" s="78"/>
    </row>
    <row r="210" spans="1:30" ht="15.75" customHeight="1" x14ac:dyDescent="0.3">
      <c r="A210" s="95">
        <v>763</v>
      </c>
      <c r="B210" s="61">
        <f>(D210/C$1)*100</f>
        <v>124.02781774605461</v>
      </c>
      <c r="C210" s="61">
        <f t="shared" si="10"/>
        <v>116.89913050513692</v>
      </c>
      <c r="D210" s="61">
        <f t="shared" si="8"/>
        <v>116.89913050513692</v>
      </c>
      <c r="E210" s="61">
        <f>(J210/H210)*$L$1</f>
        <v>2.6653001755171215</v>
      </c>
      <c r="F210" s="89">
        <v>2.2799999999999998</v>
      </c>
      <c r="G210" s="93">
        <f t="shared" si="11"/>
        <v>0.88495575221239076</v>
      </c>
      <c r="H210" s="90">
        <f>H211/(1+(I211/100))</f>
        <v>30.906459123923891</v>
      </c>
      <c r="I210" s="93">
        <v>-0.17605633802815213</v>
      </c>
      <c r="J210" s="91">
        <v>6.59527549460425</v>
      </c>
      <c r="K210" s="93">
        <f>((J210/J209)-1)*100</f>
        <v>-0.1402032947774412</v>
      </c>
      <c r="L210" s="91">
        <f>(F210/L$1)*100</f>
        <v>18.254603682946353</v>
      </c>
      <c r="M210" s="92">
        <f>H210*L210</f>
        <v>564.18516255041197</v>
      </c>
      <c r="N210" s="92">
        <f>(D210/N$1)*100</f>
        <v>130.65539827648686</v>
      </c>
      <c r="O210" s="92"/>
      <c r="P210" s="91"/>
      <c r="Q210" s="92">
        <f t="shared" si="9"/>
        <v>6.3353825000129671</v>
      </c>
      <c r="R210" s="92">
        <f>LN(J210)</f>
        <v>1.8863535585499083</v>
      </c>
      <c r="S210" s="92"/>
      <c r="T210" s="37"/>
      <c r="U210" s="37"/>
      <c r="V210" s="37"/>
      <c r="W210" s="37"/>
      <c r="X210" s="37"/>
      <c r="Y210" s="37"/>
      <c r="Z210" s="37"/>
      <c r="AA210" s="37"/>
      <c r="AB210" s="37"/>
      <c r="AC210" s="78"/>
      <c r="AD210" s="78"/>
    </row>
    <row r="211" spans="1:30" ht="15.75" customHeight="1" x14ac:dyDescent="0.3">
      <c r="A211" s="95">
        <v>791</v>
      </c>
      <c r="B211" s="61">
        <f>(D211/C$1)*100</f>
        <v>126.55490741260975</v>
      </c>
      <c r="C211" s="61">
        <f t="shared" si="10"/>
        <v>119.2809718540968</v>
      </c>
      <c r="D211" s="61">
        <f t="shared" si="8"/>
        <v>119.2809718540968</v>
      </c>
      <c r="E211" s="61">
        <f>(J211/H211)*$L$1</f>
        <v>2.7315342554588167</v>
      </c>
      <c r="F211" s="89">
        <v>2.29</v>
      </c>
      <c r="G211" s="93">
        <f t="shared" si="11"/>
        <v>0.43859649122808264</v>
      </c>
      <c r="H211" s="90">
        <f>H212/(1+(I212/100))</f>
        <v>30.797441631423276</v>
      </c>
      <c r="I211" s="93">
        <v>-0.35273368606703048</v>
      </c>
      <c r="J211" s="91">
        <v>6.7353296074240303</v>
      </c>
      <c r="K211" s="93">
        <f>((J211/J210)-1)*100</f>
        <v>2.1235521235521082</v>
      </c>
      <c r="L211" s="91">
        <f>(F211/L$1)*100</f>
        <v>18.334667734187349</v>
      </c>
      <c r="M211" s="92">
        <f>H211*L211</f>
        <v>564.66085937517448</v>
      </c>
      <c r="N211" s="92">
        <f>(D211/N$1)*100</f>
        <v>133.31752611896971</v>
      </c>
      <c r="O211" s="92"/>
      <c r="P211" s="91"/>
      <c r="Q211" s="92">
        <f t="shared" si="9"/>
        <v>6.3362253020314556</v>
      </c>
      <c r="R211" s="92">
        <f>LN(J211)</f>
        <v>1.9073667481487244</v>
      </c>
      <c r="S211" s="92"/>
      <c r="T211" s="37"/>
      <c r="U211" s="37"/>
      <c r="V211" s="37"/>
      <c r="W211" s="37"/>
      <c r="X211" s="37"/>
      <c r="Y211" s="37"/>
      <c r="Z211" s="37"/>
      <c r="AA211" s="37"/>
      <c r="AB211" s="37"/>
      <c r="AC211" s="78"/>
      <c r="AD211" s="78"/>
    </row>
    <row r="212" spans="1:30" ht="15.75" customHeight="1" x14ac:dyDescent="0.3">
      <c r="A212" s="95">
        <v>822</v>
      </c>
      <c r="B212" s="61">
        <f>(D212/C$1)*100</f>
        <v>120.27330129212683</v>
      </c>
      <c r="C212" s="61">
        <f t="shared" si="10"/>
        <v>113.3604105880452</v>
      </c>
      <c r="D212" s="61">
        <f t="shared" ref="D212:D275" si="12">(E212/F212)*100</f>
        <v>113.3604105880452</v>
      </c>
      <c r="E212" s="61">
        <f>(J212/H212)*$L$1</f>
        <v>2.6753056898778667</v>
      </c>
      <c r="F212" s="89">
        <v>2.36</v>
      </c>
      <c r="G212" s="93">
        <f t="shared" si="11"/>
        <v>3.0567685589519611</v>
      </c>
      <c r="H212" s="90">
        <f>H213/(1+(I213/100))</f>
        <v>31.288020347676039</v>
      </c>
      <c r="I212" s="93">
        <v>1.5929203539823078</v>
      </c>
      <c r="J212" s="91">
        <v>6.701762919227555</v>
      </c>
      <c r="K212" s="93">
        <f>((J212/J211)-1)*100</f>
        <v>-0.49836741708195742</v>
      </c>
      <c r="L212" s="91">
        <f>(F212/L$1)*100</f>
        <v>18.895116092874296</v>
      </c>
      <c r="M212" s="92">
        <f>H212*L212</f>
        <v>591.19077678555198</v>
      </c>
      <c r="N212" s="92">
        <f>(D212/N$1)*100</f>
        <v>126.7002545713227</v>
      </c>
      <c r="O212" s="92"/>
      <c r="P212" s="91"/>
      <c r="Q212" s="92">
        <f t="shared" ref="Q212:Q275" si="13">LN(M212)</f>
        <v>6.3821387686759516</v>
      </c>
      <c r="R212" s="92">
        <f>LN(J212)</f>
        <v>1.9023706140590957</v>
      </c>
      <c r="S212" s="92"/>
      <c r="T212" s="37"/>
      <c r="U212" s="37"/>
      <c r="V212" s="37"/>
      <c r="W212" s="37"/>
      <c r="X212" s="37"/>
      <c r="Y212" s="37"/>
      <c r="Z212" s="37"/>
      <c r="AA212" s="37"/>
      <c r="AB212" s="37"/>
      <c r="AC212" s="78"/>
      <c r="AD212" s="78"/>
    </row>
    <row r="213" spans="1:30" ht="15.75" customHeight="1" x14ac:dyDescent="0.3">
      <c r="A213" s="95">
        <v>852</v>
      </c>
      <c r="B213" s="61">
        <f>(D213/C$1)*100</f>
        <v>119.74884306330308</v>
      </c>
      <c r="C213" s="61">
        <f t="shared" ref="C213:C276" si="14">D213</f>
        <v>112.86609639265004</v>
      </c>
      <c r="D213" s="61">
        <f t="shared" si="12"/>
        <v>112.86609639265004</v>
      </c>
      <c r="E213" s="61">
        <f>(J213/H213)*$L$1</f>
        <v>2.7313595327021307</v>
      </c>
      <c r="F213" s="89">
        <v>2.42</v>
      </c>
      <c r="G213" s="93">
        <f t="shared" ref="G213:G276" si="15">((F213/F212)-1)*100</f>
        <v>2.5423728813559254</v>
      </c>
      <c r="H213" s="90">
        <f>H214/(1+(I214/100))</f>
        <v>31.778599063928798</v>
      </c>
      <c r="I213" s="93">
        <v>1.5679442508710784</v>
      </c>
      <c r="J213" s="91">
        <v>6.9494619286774171</v>
      </c>
      <c r="K213" s="93">
        <f>((J213/J212)-1)*100</f>
        <v>3.6960276338514841</v>
      </c>
      <c r="L213" s="91">
        <f>(F213/L$1)*100</f>
        <v>19.375500400320256</v>
      </c>
      <c r="M213" s="92">
        <f>H213*L213</f>
        <v>615.72625888476932</v>
      </c>
      <c r="N213" s="92">
        <f>(D213/N$1)*100</f>
        <v>126.1477712654675</v>
      </c>
      <c r="O213" s="92"/>
      <c r="P213" s="91"/>
      <c r="Q213" s="92">
        <f t="shared" si="13"/>
        <v>6.4228024798379533</v>
      </c>
      <c r="R213" s="92">
        <f>LN(J213)</f>
        <v>1.9386642362454074</v>
      </c>
      <c r="S213" s="92"/>
      <c r="T213" s="37"/>
      <c r="U213" s="37"/>
      <c r="V213" s="37"/>
      <c r="W213" s="37"/>
      <c r="X213" s="37"/>
      <c r="Y213" s="37"/>
      <c r="Z213" s="37"/>
      <c r="AA213" s="37"/>
      <c r="AB213" s="37"/>
      <c r="AC213" s="78"/>
      <c r="AD213" s="78"/>
    </row>
    <row r="214" spans="1:30" ht="15.75" customHeight="1" x14ac:dyDescent="0.3">
      <c r="A214" s="95">
        <v>883</v>
      </c>
      <c r="B214" s="61">
        <f>(D214/C$1)*100</f>
        <v>121.06379917102004</v>
      </c>
      <c r="C214" s="61">
        <f t="shared" si="14"/>
        <v>114.10547340046988</v>
      </c>
      <c r="D214" s="61">
        <f t="shared" si="12"/>
        <v>114.10547340046988</v>
      </c>
      <c r="E214" s="61">
        <f>(J214/H214)*$L$1</f>
        <v>2.7042997195911362</v>
      </c>
      <c r="F214" s="89">
        <v>2.37</v>
      </c>
      <c r="G214" s="93">
        <f t="shared" si="15"/>
        <v>-2.066115702479332</v>
      </c>
      <c r="H214" s="90">
        <f>H215/(1+(I215/100))</f>
        <v>32.051142795180333</v>
      </c>
      <c r="I214" s="93">
        <v>0.85763293310463506</v>
      </c>
      <c r="J214" s="91">
        <v>6.9396234166198276</v>
      </c>
      <c r="K214" s="93">
        <f>((J214/J213)-1)*100</f>
        <v>-0.14157228514325437</v>
      </c>
      <c r="L214" s="91">
        <f>(F214/L$1)*100</f>
        <v>18.975180144115292</v>
      </c>
      <c r="M214" s="92">
        <f>H214*L214</f>
        <v>608.1762083633098</v>
      </c>
      <c r="N214" s="92">
        <f>(D214/N$1)*100</f>
        <v>127.53299368647009</v>
      </c>
      <c r="O214" s="92"/>
      <c r="P214" s="91"/>
      <c r="Q214" s="92">
        <f t="shared" si="13"/>
        <v>6.4104646563645327</v>
      </c>
      <c r="R214" s="92">
        <f>LN(J214)</f>
        <v>1.9372475103115425</v>
      </c>
      <c r="S214" s="92"/>
      <c r="T214" s="37"/>
      <c r="U214" s="37"/>
      <c r="V214" s="37"/>
      <c r="W214" s="37"/>
      <c r="X214" s="37"/>
      <c r="Y214" s="37"/>
      <c r="Z214" s="37"/>
      <c r="AA214" s="37"/>
      <c r="AB214" s="37"/>
      <c r="AC214" s="78"/>
      <c r="AD214" s="78"/>
    </row>
    <row r="215" spans="1:30" ht="15.75" customHeight="1" x14ac:dyDescent="0.3">
      <c r="A215" s="95">
        <v>913</v>
      </c>
      <c r="B215" s="61">
        <f>(D215/C$1)*100</f>
        <v>121.48330585160505</v>
      </c>
      <c r="C215" s="61">
        <f t="shared" si="14"/>
        <v>114.50086829729773</v>
      </c>
      <c r="D215" s="61">
        <f t="shared" si="12"/>
        <v>114.50086829729773</v>
      </c>
      <c r="E215" s="61">
        <f>(J215/H215)*$L$1</f>
        <v>2.7365707523054157</v>
      </c>
      <c r="F215" s="89">
        <v>2.39</v>
      </c>
      <c r="G215" s="93">
        <f t="shared" si="15"/>
        <v>0.84388185654007408</v>
      </c>
      <c r="H215" s="90">
        <f>H216/(1+(I216/100))</f>
        <v>32.214669033931258</v>
      </c>
      <c r="I215" s="93">
        <v>0.51020408163267028</v>
      </c>
      <c r="J215" s="91">
        <v>7.0582642973142704</v>
      </c>
      <c r="K215" s="93">
        <f>((J215/J214)-1)*100</f>
        <v>1.7096155449920714</v>
      </c>
      <c r="L215" s="91">
        <f>(F215/L$1)*100</f>
        <v>19.13530824659728</v>
      </c>
      <c r="M215" s="92">
        <f>H215*L215</f>
        <v>616.43762202638686</v>
      </c>
      <c r="N215" s="92">
        <f>(D215/N$1)*100</f>
        <v>127.97491722771714</v>
      </c>
      <c r="O215" s="92"/>
      <c r="P215" s="91"/>
      <c r="Q215" s="92">
        <f t="shared" si="13"/>
        <v>6.4239571366683839</v>
      </c>
      <c r="R215" s="92">
        <f>LN(J215)</f>
        <v>1.9541991710402546</v>
      </c>
      <c r="S215" s="92"/>
      <c r="T215" s="37"/>
      <c r="U215" s="37"/>
      <c r="V215" s="37"/>
      <c r="W215" s="37"/>
      <c r="X215" s="37"/>
      <c r="Y215" s="37"/>
      <c r="Z215" s="37"/>
      <c r="AA215" s="37"/>
      <c r="AB215" s="37"/>
      <c r="AC215" s="78"/>
      <c r="AD215" s="78"/>
    </row>
    <row r="216" spans="1:30" ht="15.75" customHeight="1" x14ac:dyDescent="0.3">
      <c r="A216" s="95">
        <v>944</v>
      </c>
      <c r="B216" s="61">
        <f>(D216/C$1)*100</f>
        <v>119.45604931538139</v>
      </c>
      <c r="C216" s="61">
        <f t="shared" si="14"/>
        <v>112.59013141018563</v>
      </c>
      <c r="D216" s="61">
        <f t="shared" si="12"/>
        <v>112.59013141018563</v>
      </c>
      <c r="E216" s="61">
        <f>(J216/H216)*$L$1</f>
        <v>2.7246811801264923</v>
      </c>
      <c r="F216" s="89">
        <v>2.42</v>
      </c>
      <c r="G216" s="93">
        <f t="shared" si="15"/>
        <v>1.2552301255229992</v>
      </c>
      <c r="H216" s="90">
        <f>H217/(1+(I217/100))</f>
        <v>31.61507282517789</v>
      </c>
      <c r="I216" s="93">
        <v>-1.8612521150592087</v>
      </c>
      <c r="J216" s="91">
        <v>6.8967969523691499</v>
      </c>
      <c r="K216" s="93">
        <f>((J216/J215)-1)*100</f>
        <v>-2.2876352902591157</v>
      </c>
      <c r="L216" s="91">
        <f>(F216/L$1)*100</f>
        <v>19.375500400320256</v>
      </c>
      <c r="M216" s="92">
        <f>H216*L216</f>
        <v>612.55785618038828</v>
      </c>
      <c r="N216" s="92">
        <f>(D216/N$1)*100</f>
        <v>125.8393317198657</v>
      </c>
      <c r="O216" s="92"/>
      <c r="P216" s="91"/>
      <c r="Q216" s="92">
        <f t="shared" si="13"/>
        <v>6.417643397027927</v>
      </c>
      <c r="R216" s="92">
        <f>LN(J216)</f>
        <v>1.9310570940229155</v>
      </c>
      <c r="S216" s="92"/>
      <c r="T216" s="37"/>
      <c r="U216" s="37"/>
      <c r="V216" s="37"/>
      <c r="W216" s="37"/>
      <c r="X216" s="37"/>
      <c r="Y216" s="37"/>
      <c r="Z216" s="37"/>
      <c r="AA216" s="37"/>
      <c r="AB216" s="37"/>
      <c r="AC216" s="78"/>
      <c r="AD216" s="78"/>
    </row>
    <row r="217" spans="1:30" ht="15.75" customHeight="1" x14ac:dyDescent="0.3">
      <c r="A217" s="95">
        <v>975</v>
      </c>
      <c r="B217" s="61">
        <f>(D217/C$1)*100</f>
        <v>113.66672089808871</v>
      </c>
      <c r="C217" s="61">
        <f t="shared" si="14"/>
        <v>107.13355343849329</v>
      </c>
      <c r="D217" s="61">
        <f t="shared" si="12"/>
        <v>107.13355343849329</v>
      </c>
      <c r="E217" s="61">
        <f>(J217/H217)*$L$1</f>
        <v>2.6354854145869351</v>
      </c>
      <c r="F217" s="89">
        <v>2.46</v>
      </c>
      <c r="G217" s="93">
        <f t="shared" si="15"/>
        <v>1.6528925619834656</v>
      </c>
      <c r="H217" s="90">
        <f>H218/(1+(I218/100))</f>
        <v>31.996634048930041</v>
      </c>
      <c r="I217" s="93">
        <v>1.2068965517241459</v>
      </c>
      <c r="J217" s="91">
        <v>6.7515342155188813</v>
      </c>
      <c r="K217" s="93">
        <f>((J217/J216)-1)*100</f>
        <v>-2.1062347906352197</v>
      </c>
      <c r="L217" s="91">
        <f>(F217/L$1)*100</f>
        <v>19.695756605284227</v>
      </c>
      <c r="M217" s="92">
        <f>H217*L217</f>
        <v>630.19791641607605</v>
      </c>
      <c r="N217" s="92">
        <f>(D217/N$1)*100</f>
        <v>119.74064334607289</v>
      </c>
      <c r="O217" s="92"/>
      <c r="P217" s="91"/>
      <c r="Q217" s="92">
        <f t="shared" si="13"/>
        <v>6.4460339230912345</v>
      </c>
      <c r="R217" s="92">
        <f>LN(J217)</f>
        <v>1.9097697702456922</v>
      </c>
      <c r="S217" s="92"/>
      <c r="T217" s="37"/>
      <c r="U217" s="37"/>
      <c r="V217" s="37"/>
      <c r="W217" s="37"/>
      <c r="X217" s="37"/>
      <c r="Y217" s="37"/>
      <c r="Z217" s="37"/>
      <c r="AA217" s="37"/>
      <c r="AB217" s="37"/>
      <c r="AC217" s="78"/>
      <c r="AD217" s="78"/>
    </row>
    <row r="218" spans="1:30" ht="15.75" customHeight="1" x14ac:dyDescent="0.3">
      <c r="A218" s="95">
        <v>1005</v>
      </c>
      <c r="B218" s="61">
        <f>(D218/C$1)*100</f>
        <v>104.56986363212275</v>
      </c>
      <c r="C218" s="61">
        <f t="shared" si="14"/>
        <v>98.559551863313715</v>
      </c>
      <c r="D218" s="61">
        <f t="shared" si="12"/>
        <v>98.559551863313715</v>
      </c>
      <c r="E218" s="61">
        <f>(J218/H218)*$L$1</f>
        <v>2.4639887965828429</v>
      </c>
      <c r="F218" s="89">
        <v>2.5</v>
      </c>
      <c r="G218" s="93">
        <f t="shared" si="15"/>
        <v>1.6260162601626105</v>
      </c>
      <c r="H218" s="90">
        <f>H219/(1+(I219/100))</f>
        <v>34.449527630193842</v>
      </c>
      <c r="I218" s="93">
        <v>7.6660988074957359</v>
      </c>
      <c r="J218" s="91">
        <v>6.7960968877797212</v>
      </c>
      <c r="K218" s="93">
        <f>((J218/J217)-1)*100</f>
        <v>0.66003771644094211</v>
      </c>
      <c r="L218" s="91">
        <f>(F218/L$1)*100</f>
        <v>20.016012810248199</v>
      </c>
      <c r="M218" s="92">
        <f>H218*L218</f>
        <v>689.54218635295922</v>
      </c>
      <c r="N218" s="92">
        <f>(D218/N$1)*100</f>
        <v>110.15768421038379</v>
      </c>
      <c r="O218" s="92"/>
      <c r="P218" s="91"/>
      <c r="Q218" s="92">
        <f t="shared" si="13"/>
        <v>6.5360278793398789</v>
      </c>
      <c r="R218" s="92">
        <f>LN(J218)</f>
        <v>1.9163484602971905</v>
      </c>
      <c r="S218" s="92"/>
      <c r="T218" s="37"/>
      <c r="U218" s="37"/>
      <c r="V218" s="37"/>
      <c r="W218" s="37"/>
      <c r="X218" s="37"/>
      <c r="Y218" s="37"/>
      <c r="Z218" s="37"/>
      <c r="AA218" s="37"/>
      <c r="AB218" s="37"/>
      <c r="AC218" s="78"/>
      <c r="AD218" s="78"/>
    </row>
    <row r="219" spans="1:30" ht="15.75" customHeight="1" x14ac:dyDescent="0.3">
      <c r="A219" s="95">
        <v>1036</v>
      </c>
      <c r="B219" s="61">
        <f>(D219/C$1)*100</f>
        <v>105.48270510467135</v>
      </c>
      <c r="C219" s="61">
        <f t="shared" si="14"/>
        <v>99.419926385491038</v>
      </c>
      <c r="D219" s="61">
        <f t="shared" si="12"/>
        <v>99.419926385491038</v>
      </c>
      <c r="E219" s="61">
        <f>(J219/H219)*$L$1</f>
        <v>2.565034100745669</v>
      </c>
      <c r="F219" s="89">
        <v>2.58</v>
      </c>
      <c r="G219" s="93">
        <f t="shared" si="15"/>
        <v>3.2000000000000028</v>
      </c>
      <c r="H219" s="90">
        <f>H220/(1+(I220/100))</f>
        <v>33.086808973936172</v>
      </c>
      <c r="I219" s="93">
        <v>-3.9556962025316444</v>
      </c>
      <c r="J219" s="91">
        <v>6.7949394157729461</v>
      </c>
      <c r="K219" s="93">
        <f>((J219/J218)-1)*100</f>
        <v>-1.7031422975388733E-2</v>
      </c>
      <c r="L219" s="91">
        <f>(F219/L$1)*100</f>
        <v>20.656525220176142</v>
      </c>
      <c r="M219" s="92">
        <f>H219*L219</f>
        <v>683.45850402526287</v>
      </c>
      <c r="N219" s="92">
        <f>(D219/N$1)*100</f>
        <v>111.11930450111025</v>
      </c>
      <c r="O219" s="92"/>
      <c r="P219" s="91"/>
      <c r="Q219" s="92">
        <f t="shared" si="13"/>
        <v>6.5271659433118909</v>
      </c>
      <c r="R219" s="92">
        <f>LN(J219)</f>
        <v>1.9161781315623212</v>
      </c>
      <c r="S219" s="92"/>
      <c r="T219" s="37"/>
      <c r="U219" s="37"/>
      <c r="V219" s="37"/>
      <c r="W219" s="37"/>
      <c r="X219" s="37"/>
      <c r="Y219" s="37"/>
      <c r="Z219" s="37"/>
      <c r="AA219" s="37"/>
      <c r="AB219" s="37"/>
      <c r="AC219" s="78"/>
      <c r="AD219" s="78"/>
    </row>
    <row r="220" spans="1:30" ht="15.75" customHeight="1" x14ac:dyDescent="0.3">
      <c r="A220" s="95">
        <v>1066</v>
      </c>
      <c r="B220" s="61">
        <f>(D220/C$1)*100</f>
        <v>102.79415001735165</v>
      </c>
      <c r="C220" s="61">
        <f t="shared" si="14"/>
        <v>96.885900086114091</v>
      </c>
      <c r="D220" s="61">
        <f t="shared" si="12"/>
        <v>96.885900086114091</v>
      </c>
      <c r="E220" s="61">
        <f>(J220/H220)*$L$1</f>
        <v>2.5771649422906351</v>
      </c>
      <c r="F220" s="89">
        <v>2.66</v>
      </c>
      <c r="G220" s="93">
        <f t="shared" si="15"/>
        <v>3.1007751937984551</v>
      </c>
      <c r="H220" s="90">
        <f>H221/(1+(I221/100))</f>
        <v>33.522878943938629</v>
      </c>
      <c r="I220" s="93">
        <v>1.3179571663920919</v>
      </c>
      <c r="J220" s="91">
        <v>6.9170527124877141</v>
      </c>
      <c r="K220" s="93">
        <f>((J220/J219)-1)*100</f>
        <v>1.7971211992164227</v>
      </c>
      <c r="L220" s="91">
        <f>(F220/L$1)*100</f>
        <v>21.297037630104086</v>
      </c>
      <c r="M220" s="92">
        <f>H220*L220</f>
        <v>713.93801433848489</v>
      </c>
      <c r="N220" s="92">
        <f>(D220/N$1)*100</f>
        <v>108.2870831325036</v>
      </c>
      <c r="O220" s="92"/>
      <c r="P220" s="91"/>
      <c r="Q220" s="92">
        <f t="shared" si="13"/>
        <v>6.5707961439189928</v>
      </c>
      <c r="R220" s="92">
        <f>LN(J220)</f>
        <v>1.9339897703047078</v>
      </c>
      <c r="S220" s="92"/>
      <c r="T220" s="37"/>
      <c r="U220" s="37"/>
      <c r="V220" s="37"/>
      <c r="W220" s="37"/>
      <c r="X220" s="37"/>
      <c r="Y220" s="37"/>
      <c r="Z220" s="37"/>
      <c r="AA220" s="37"/>
      <c r="AB220" s="37"/>
      <c r="AC220" s="78"/>
      <c r="AD220" s="78"/>
    </row>
    <row r="221" spans="1:30" ht="15.75" customHeight="1" x14ac:dyDescent="0.3">
      <c r="A221" s="95">
        <v>1097</v>
      </c>
      <c r="B221" s="61">
        <f>(D221/C$1)*100</f>
        <v>102.1733115892598</v>
      </c>
      <c r="C221" s="61">
        <f t="shared" si="14"/>
        <v>96.300745289819019</v>
      </c>
      <c r="D221" s="61">
        <f t="shared" si="12"/>
        <v>96.300745289819019</v>
      </c>
      <c r="E221" s="61">
        <f>(J221/H221)*$L$1</f>
        <v>2.5134494520642763</v>
      </c>
      <c r="F221" s="89">
        <v>2.61</v>
      </c>
      <c r="G221" s="93">
        <f t="shared" si="15"/>
        <v>-1.8796992481203145</v>
      </c>
      <c r="H221" s="90">
        <f>H222/(1+(I222/100))</f>
        <v>34.122475152691997</v>
      </c>
      <c r="I221" s="93">
        <v>1.788617886178856</v>
      </c>
      <c r="J221" s="91">
        <v>6.8667026801930007</v>
      </c>
      <c r="K221" s="93">
        <f>((J221/J220)-1)*100</f>
        <v>-0.72791164658632113</v>
      </c>
      <c r="L221" s="91">
        <f>(F221/L$1)*100</f>
        <v>20.896717373899119</v>
      </c>
      <c r="M221" s="92">
        <f>H221*L221</f>
        <v>713.0477193636998</v>
      </c>
      <c r="N221" s="92">
        <f>(D221/N$1)*100</f>
        <v>107.63306943169195</v>
      </c>
      <c r="O221" s="92"/>
      <c r="P221" s="91"/>
      <c r="Q221" s="92">
        <f t="shared" si="13"/>
        <v>6.5695483457535673</v>
      </c>
      <c r="R221" s="92">
        <f>LN(J221)</f>
        <v>1.9266840318019733</v>
      </c>
      <c r="S221" s="92"/>
      <c r="T221" s="37"/>
      <c r="U221" s="37"/>
      <c r="V221" s="37"/>
      <c r="W221" s="37"/>
      <c r="X221" s="37"/>
      <c r="Y221" s="37"/>
      <c r="Z221" s="37"/>
      <c r="AA221" s="37"/>
      <c r="AB221" s="37"/>
      <c r="AC221" s="78"/>
      <c r="AD221" s="78"/>
    </row>
    <row r="222" spans="1:30" ht="15.75" customHeight="1" x14ac:dyDescent="0.3">
      <c r="A222" s="95">
        <v>1128</v>
      </c>
      <c r="B222" s="61">
        <f>(D222/C$1)*100</f>
        <v>103.35731708897333</v>
      </c>
      <c r="C222" s="61">
        <f t="shared" si="14"/>
        <v>97.416698274763121</v>
      </c>
      <c r="D222" s="61">
        <f t="shared" si="12"/>
        <v>97.416698274763121</v>
      </c>
      <c r="E222" s="61">
        <f>(J222/H222)*$L$1</f>
        <v>2.5523174947987939</v>
      </c>
      <c r="F222" s="89">
        <v>2.62</v>
      </c>
      <c r="G222" s="93">
        <f t="shared" si="15"/>
        <v>0.38314176245211051</v>
      </c>
      <c r="H222" s="90">
        <f>H223/(1+(I223/100))</f>
        <v>33.795422675190153</v>
      </c>
      <c r="I222" s="93">
        <v>-0.95846645367413386</v>
      </c>
      <c r="J222" s="91">
        <v>6.9060567284233532</v>
      </c>
      <c r="K222" s="93">
        <f>((J222/J221)-1)*100</f>
        <v>0.57311420143280056</v>
      </c>
      <c r="L222" s="91">
        <f>(F222/L$1)*100</f>
        <v>20.976781425140111</v>
      </c>
      <c r="M222" s="92">
        <f>H222*L222</f>
        <v>708.91919462768772</v>
      </c>
      <c r="N222" s="92">
        <f>(D222/N$1)*100</f>
        <v>108.88034373626259</v>
      </c>
      <c r="O222" s="92"/>
      <c r="P222" s="91"/>
      <c r="Q222" s="92">
        <f t="shared" si="13"/>
        <v>6.5637415491310094</v>
      </c>
      <c r="R222" s="92">
        <f>LN(J222)</f>
        <v>1.9323988133017653</v>
      </c>
      <c r="S222" s="92"/>
      <c r="T222" s="37"/>
      <c r="U222" s="37"/>
      <c r="V222" s="37"/>
      <c r="W222" s="37"/>
      <c r="X222" s="37"/>
      <c r="Y222" s="37"/>
      <c r="Z222" s="37"/>
      <c r="AA222" s="37"/>
      <c r="AB222" s="37"/>
      <c r="AC222" s="78"/>
      <c r="AD222" s="78"/>
    </row>
    <row r="223" spans="1:30" ht="15.75" customHeight="1" x14ac:dyDescent="0.3">
      <c r="A223" s="95">
        <v>1156</v>
      </c>
      <c r="B223" s="61">
        <f>(D223/C$1)*100</f>
        <v>106.1019974841257</v>
      </c>
      <c r="C223" s="61">
        <f t="shared" si="14"/>
        <v>100.00362399464271</v>
      </c>
      <c r="D223" s="61">
        <f t="shared" si="12"/>
        <v>100.00362399464271</v>
      </c>
      <c r="E223" s="61">
        <f>(J223/H223)*$L$1</f>
        <v>2.6200949486596392</v>
      </c>
      <c r="F223" s="89">
        <v>2.62</v>
      </c>
      <c r="G223" s="93">
        <f t="shared" si="15"/>
        <v>0</v>
      </c>
      <c r="H223" s="90">
        <f>H224/(1+(I224/100))</f>
        <v>32.86877398893494</v>
      </c>
      <c r="I223" s="93">
        <v>-2.741935483870972</v>
      </c>
      <c r="J223" s="91">
        <v>6.8950607443589895</v>
      </c>
      <c r="K223" s="93">
        <f>((J223/J222)-1)*100</f>
        <v>-0.15922232464594677</v>
      </c>
      <c r="L223" s="91">
        <f>(F223/L$1)*100</f>
        <v>20.976781425140111</v>
      </c>
      <c r="M223" s="92">
        <f>H223*L223</f>
        <v>689.48108767821884</v>
      </c>
      <c r="N223" s="92">
        <f>(D223/N$1)*100</f>
        <v>111.77168953825469</v>
      </c>
      <c r="O223" s="92"/>
      <c r="P223" s="91"/>
      <c r="Q223" s="92">
        <f t="shared" si="13"/>
        <v>6.5359392678190575</v>
      </c>
      <c r="R223" s="92">
        <f>LN(J223)</f>
        <v>1.9308053211207423</v>
      </c>
      <c r="S223" s="92"/>
      <c r="T223" s="37"/>
      <c r="U223" s="37"/>
      <c r="V223" s="37"/>
      <c r="W223" s="37"/>
      <c r="X223" s="37"/>
      <c r="Y223" s="37"/>
      <c r="Z223" s="37"/>
      <c r="AA223" s="37"/>
      <c r="AB223" s="37"/>
      <c r="AC223" s="78"/>
      <c r="AD223" s="78"/>
    </row>
    <row r="224" spans="1:30" ht="15.75" customHeight="1" x14ac:dyDescent="0.3">
      <c r="A224" s="95">
        <v>1187</v>
      </c>
      <c r="B224" s="61">
        <f>(D224/C$1)*100</f>
        <v>115.98174369422321</v>
      </c>
      <c r="C224" s="61">
        <f t="shared" si="14"/>
        <v>109.31551678256979</v>
      </c>
      <c r="D224" s="61">
        <f t="shared" si="12"/>
        <v>109.31551678256979</v>
      </c>
      <c r="E224" s="61">
        <f>(J224/H224)*$L$1</f>
        <v>2.6126408511034178</v>
      </c>
      <c r="F224" s="89">
        <v>2.39</v>
      </c>
      <c r="G224" s="93">
        <f t="shared" si="15"/>
        <v>-8.7786259541984712</v>
      </c>
      <c r="H224" s="90">
        <f>H225/(1+(I225/100))</f>
        <v>32.705247750184022</v>
      </c>
      <c r="I224" s="93">
        <v>-0.49751243781094301</v>
      </c>
      <c r="J224" s="91">
        <v>6.8412382960439491</v>
      </c>
      <c r="K224" s="93">
        <f>((J224/J223)-1)*100</f>
        <v>-0.78059425885513845</v>
      </c>
      <c r="L224" s="91">
        <f>(F224/L$1)*100</f>
        <v>19.13530824659728</v>
      </c>
      <c r="M224" s="92">
        <f>H224*L224</f>
        <v>625.82499698110348</v>
      </c>
      <c r="N224" s="92">
        <f>(D224/N$1)*100</f>
        <v>122.17937226144736</v>
      </c>
      <c r="O224" s="92"/>
      <c r="P224" s="91"/>
      <c r="Q224" s="92">
        <f t="shared" si="13"/>
        <v>6.4390707744784326</v>
      </c>
      <c r="R224" s="92">
        <f>LN(J224)</f>
        <v>1.9229687526824863</v>
      </c>
      <c r="S224" s="92"/>
      <c r="T224" s="37"/>
      <c r="U224" s="37"/>
      <c r="V224" s="37"/>
      <c r="W224" s="37"/>
      <c r="X224" s="37"/>
      <c r="Y224" s="37"/>
      <c r="Z224" s="37"/>
      <c r="AA224" s="37"/>
      <c r="AB224" s="37"/>
      <c r="AC224" s="78"/>
      <c r="AD224" s="78"/>
    </row>
    <row r="225" spans="1:30" ht="15.75" customHeight="1" x14ac:dyDescent="0.3">
      <c r="A225" s="95">
        <v>1217</v>
      </c>
      <c r="B225" s="61">
        <f>(D225/C$1)*100</f>
        <v>120.39088674605136</v>
      </c>
      <c r="C225" s="61">
        <f t="shared" si="14"/>
        <v>113.47123763937633</v>
      </c>
      <c r="D225" s="61">
        <f t="shared" si="12"/>
        <v>113.47123763937633</v>
      </c>
      <c r="E225" s="61">
        <f>(J225/H225)*$L$1</f>
        <v>2.6211855894695932</v>
      </c>
      <c r="F225" s="89">
        <v>2.31</v>
      </c>
      <c r="G225" s="93">
        <f t="shared" si="15"/>
        <v>-3.3472803347280311</v>
      </c>
      <c r="H225" s="90">
        <f>H226/(1+(I226/100))</f>
        <v>32.160160287680952</v>
      </c>
      <c r="I225" s="93">
        <v>-1.6666666666666718</v>
      </c>
      <c r="J225" s="91">
        <v>6.749219271505333</v>
      </c>
      <c r="K225" s="93">
        <f>((J225/J224)-1)*100</f>
        <v>-1.3450638693849881</v>
      </c>
      <c r="L225" s="91">
        <f>(F225/L$1)*100</f>
        <v>18.494795836669336</v>
      </c>
      <c r="M225" s="92">
        <f>H225*L225</f>
        <v>594.79559859522021</v>
      </c>
      <c r="N225" s="92">
        <f>(D225/N$1)*100</f>
        <v>126.82412335006303</v>
      </c>
      <c r="O225" s="92"/>
      <c r="P225" s="91"/>
      <c r="Q225" s="92">
        <f t="shared" si="13"/>
        <v>6.3882178147523341</v>
      </c>
      <c r="R225" s="92">
        <f>LN(J225)</f>
        <v>1.9094268347142109</v>
      </c>
      <c r="S225" s="92"/>
      <c r="T225" s="37"/>
      <c r="U225" s="37"/>
      <c r="V225" s="37"/>
      <c r="W225" s="37"/>
      <c r="X225" s="37"/>
      <c r="Y225" s="37"/>
      <c r="Z225" s="37"/>
      <c r="AA225" s="37"/>
      <c r="AB225" s="37"/>
      <c r="AC225" s="78"/>
      <c r="AD225" s="78"/>
    </row>
    <row r="226" spans="1:30" ht="15.75" customHeight="1" x14ac:dyDescent="0.3">
      <c r="A226" s="95">
        <v>1248</v>
      </c>
      <c r="B226" s="61">
        <f>(D226/C$1)*100</f>
        <v>118.62856216590774</v>
      </c>
      <c r="C226" s="61">
        <f t="shared" si="14"/>
        <v>111.8102053416991</v>
      </c>
      <c r="D226" s="61">
        <f t="shared" si="12"/>
        <v>111.8102053416991</v>
      </c>
      <c r="E226" s="61">
        <f>(J226/H226)*$L$1</f>
        <v>2.6834449282007782</v>
      </c>
      <c r="F226" s="89">
        <v>2.4</v>
      </c>
      <c r="G226" s="93">
        <f t="shared" si="15"/>
        <v>3.8961038961038863</v>
      </c>
      <c r="H226" s="90">
        <f>H227/(1+(I227/100))</f>
        <v>32.160160287680952</v>
      </c>
      <c r="I226" s="93">
        <v>0</v>
      </c>
      <c r="J226" s="91">
        <v>6.9095291444436766</v>
      </c>
      <c r="K226" s="93">
        <f>((J226/J225)-1)*100</f>
        <v>2.3752358086091441</v>
      </c>
      <c r="L226" s="91">
        <f>(F226/L$1)*100</f>
        <v>19.215372297838272</v>
      </c>
      <c r="M226" s="92">
        <f>H226*L226</f>
        <v>617.96945308594309</v>
      </c>
      <c r="N226" s="92">
        <f>(D226/N$1)*100</f>
        <v>124.96762676650984</v>
      </c>
      <c r="O226" s="92"/>
      <c r="P226" s="91"/>
      <c r="Q226" s="92">
        <f t="shared" si="13"/>
        <v>6.426439027572532</v>
      </c>
      <c r="R226" s="92">
        <f>LN(J226)</f>
        <v>1.9329014942774976</v>
      </c>
      <c r="S226" s="92"/>
      <c r="T226" s="37"/>
      <c r="U226" s="37"/>
      <c r="V226" s="37"/>
      <c r="W226" s="37"/>
      <c r="X226" s="37"/>
      <c r="Y226" s="37"/>
      <c r="Z226" s="37"/>
      <c r="AA226" s="37"/>
      <c r="AB226" s="37"/>
      <c r="AC226" s="78"/>
      <c r="AD226" s="78"/>
    </row>
    <row r="227" spans="1:30" ht="15.75" customHeight="1" x14ac:dyDescent="0.3">
      <c r="A227" s="95">
        <v>1278</v>
      </c>
      <c r="B227" s="61">
        <f>(D227/C$1)*100</f>
        <v>121.58558369955792</v>
      </c>
      <c r="C227" s="61">
        <f t="shared" si="14"/>
        <v>114.59726757056485</v>
      </c>
      <c r="D227" s="61">
        <f t="shared" si="12"/>
        <v>114.59726757056485</v>
      </c>
      <c r="E227" s="61">
        <f>(J227/H227)*$L$1</f>
        <v>2.7388746949365004</v>
      </c>
      <c r="F227" s="89">
        <v>2.39</v>
      </c>
      <c r="G227" s="93">
        <f t="shared" si="15"/>
        <v>-0.41666666666665408</v>
      </c>
      <c r="H227" s="90">
        <f>H228/(1+(I228/100))</f>
        <v>31.942125302679724</v>
      </c>
      <c r="I227" s="93">
        <v>-0.67796610169491567</v>
      </c>
      <c r="J227" s="91">
        <v>7.0044418489992308</v>
      </c>
      <c r="K227" s="93">
        <f>((J227/J226)-1)*100</f>
        <v>1.3736493843705455</v>
      </c>
      <c r="L227" s="91">
        <f>(F227/L$1)*100</f>
        <v>19.13530824659728</v>
      </c>
      <c r="M227" s="92">
        <f>H227*L227</f>
        <v>611.22241371821099</v>
      </c>
      <c r="N227" s="92">
        <f>(D227/N$1)*100</f>
        <v>128.08266041954292</v>
      </c>
      <c r="O227" s="92"/>
      <c r="P227" s="91"/>
      <c r="Q227" s="92">
        <f t="shared" si="13"/>
        <v>6.4154609088392984</v>
      </c>
      <c r="R227" s="92">
        <f>LN(J227)</f>
        <v>1.9465444976707131</v>
      </c>
      <c r="S227" s="92"/>
      <c r="T227" s="37"/>
      <c r="U227" s="37"/>
      <c r="V227" s="37"/>
      <c r="W227" s="37"/>
      <c r="X227" s="37"/>
      <c r="Y227" s="37"/>
      <c r="Z227" s="37"/>
      <c r="AA227" s="37"/>
      <c r="AB227" s="37"/>
      <c r="AC227" s="78"/>
      <c r="AD227" s="78"/>
    </row>
    <row r="228" spans="1:30" ht="15.75" customHeight="1" x14ac:dyDescent="0.3">
      <c r="A228" s="95">
        <v>1309</v>
      </c>
      <c r="B228" s="61">
        <f>(D228/C$1)*100</f>
        <v>128.65348699055897</v>
      </c>
      <c r="C228" s="61">
        <f t="shared" si="14"/>
        <v>121.25893238276142</v>
      </c>
      <c r="D228" s="61">
        <f t="shared" si="12"/>
        <v>121.25893238276142</v>
      </c>
      <c r="E228" s="61">
        <f>(J228/H228)*$L$1</f>
        <v>2.7040741921355798</v>
      </c>
      <c r="F228" s="89">
        <v>2.23</v>
      </c>
      <c r="G228" s="93">
        <f t="shared" si="15"/>
        <v>-6.6945606694560738</v>
      </c>
      <c r="H228" s="90">
        <f>H229/(1+(I229/100))</f>
        <v>32.051142795180333</v>
      </c>
      <c r="I228" s="93">
        <v>0.34129692832762792</v>
      </c>
      <c r="J228" s="91">
        <v>6.9390446806164423</v>
      </c>
      <c r="K228" s="93">
        <f>((J228/J227)-1)*100</f>
        <v>-0.9336528133520372</v>
      </c>
      <c r="L228" s="91">
        <f>(F228/L$1)*100</f>
        <v>17.854283426741393</v>
      </c>
      <c r="M228" s="92">
        <f>H228*L228</f>
        <v>572.25018761611</v>
      </c>
      <c r="N228" s="92">
        <f>(D228/N$1)*100</f>
        <v>135.52824590389133</v>
      </c>
      <c r="O228" s="92"/>
      <c r="P228" s="91"/>
      <c r="Q228" s="92">
        <f t="shared" si="13"/>
        <v>6.3495762866895209</v>
      </c>
      <c r="R228" s="92">
        <f>LN(J228)</f>
        <v>1.9371641109536695</v>
      </c>
      <c r="S228" s="92"/>
      <c r="T228" s="37"/>
      <c r="U228" s="37"/>
      <c r="V228" s="37"/>
      <c r="W228" s="37"/>
      <c r="X228" s="37"/>
      <c r="Y228" s="37"/>
      <c r="Z228" s="37"/>
      <c r="AA228" s="37"/>
      <c r="AB228" s="37"/>
      <c r="AC228" s="78"/>
      <c r="AD228" s="78"/>
    </row>
    <row r="229" spans="1:30" ht="15.75" customHeight="1" x14ac:dyDescent="0.3">
      <c r="A229" s="95">
        <v>1340</v>
      </c>
      <c r="B229" s="61">
        <f>(D229/C$1)*100</f>
        <v>124.17600417472813</v>
      </c>
      <c r="C229" s="61">
        <f t="shared" si="14"/>
        <v>117.0387996937061</v>
      </c>
      <c r="D229" s="61">
        <f t="shared" si="12"/>
        <v>117.0387996937061</v>
      </c>
      <c r="E229" s="61">
        <f>(J229/H229)*$L$1</f>
        <v>2.6216691131390171</v>
      </c>
      <c r="F229" s="89">
        <v>2.2400000000000002</v>
      </c>
      <c r="G229" s="93">
        <f t="shared" si="15"/>
        <v>0.4484304932735439</v>
      </c>
      <c r="H229" s="90">
        <f>H230/(1+(I230/100))</f>
        <v>32.432704018932476</v>
      </c>
      <c r="I229" s="93">
        <v>1.1904761904761862</v>
      </c>
      <c r="J229" s="91">
        <v>6.8076716078474728</v>
      </c>
      <c r="K229" s="93">
        <f>((J229/J228)-1)*100</f>
        <v>-1.8932443703085999</v>
      </c>
      <c r="L229" s="91">
        <f>(F229/L$1)*100</f>
        <v>17.934347477982389</v>
      </c>
      <c r="M229" s="92">
        <f>H229*L229</f>
        <v>581.65938352609089</v>
      </c>
      <c r="N229" s="92">
        <f>(D229/N$1)*100</f>
        <v>130.81150323107983</v>
      </c>
      <c r="O229" s="92"/>
      <c r="P229" s="91"/>
      <c r="Q229" s="92">
        <f t="shared" si="13"/>
        <v>6.3658850247314449</v>
      </c>
      <c r="R229" s="92">
        <f>LN(J229)</f>
        <v>1.9180501538925507</v>
      </c>
      <c r="S229" s="92"/>
      <c r="T229" s="37"/>
      <c r="U229" s="37"/>
      <c r="V229" s="37"/>
      <c r="W229" s="37"/>
      <c r="X229" s="37"/>
      <c r="Y229" s="37"/>
      <c r="Z229" s="37"/>
      <c r="AA229" s="37"/>
      <c r="AB229" s="37"/>
      <c r="AC229" s="78"/>
      <c r="AD229" s="78"/>
    </row>
    <row r="230" spans="1:30" ht="15.75" customHeight="1" x14ac:dyDescent="0.3">
      <c r="A230" s="95">
        <v>1370</v>
      </c>
      <c r="B230" s="61">
        <f>(D230/C$1)*100</f>
        <v>131.41064815137278</v>
      </c>
      <c r="C230" s="61">
        <f t="shared" si="14"/>
        <v>123.85762151733597</v>
      </c>
      <c r="D230" s="61">
        <f t="shared" si="12"/>
        <v>123.85762151733597</v>
      </c>
      <c r="E230" s="61">
        <f>(J230/H230)*$L$1</f>
        <v>2.7000961490779245</v>
      </c>
      <c r="F230" s="89">
        <v>2.1800000000000002</v>
      </c>
      <c r="G230" s="93">
        <f t="shared" si="15"/>
        <v>-2.6785714285714302</v>
      </c>
      <c r="H230" s="90">
        <f>H231/(1+(I231/100))</f>
        <v>31.996634048930026</v>
      </c>
      <c r="I230" s="93">
        <v>-1.3445378151260456</v>
      </c>
      <c r="J230" s="91">
        <v>6.917052712487715</v>
      </c>
      <c r="K230" s="93">
        <f>((J230/J229)-1)*100</f>
        <v>1.6067329762815552</v>
      </c>
      <c r="L230" s="91">
        <f>(F230/L$1)*100</f>
        <v>17.453963170536429</v>
      </c>
      <c r="M230" s="92">
        <f>H230*L230</f>
        <v>558.46807227115664</v>
      </c>
      <c r="N230" s="92">
        <f>(D230/N$1)*100</f>
        <v>138.43273939676379</v>
      </c>
      <c r="O230" s="92"/>
      <c r="P230" s="91"/>
      <c r="Q230" s="92">
        <f t="shared" si="13"/>
        <v>6.3251974499479608</v>
      </c>
      <c r="R230" s="92">
        <f>LN(J230)</f>
        <v>1.933989770304708</v>
      </c>
      <c r="S230" s="92"/>
      <c r="T230" s="37"/>
      <c r="U230" s="37"/>
      <c r="V230" s="37"/>
      <c r="W230" s="37"/>
      <c r="X230" s="37"/>
      <c r="Y230" s="37"/>
      <c r="Z230" s="37"/>
      <c r="AA230" s="37"/>
      <c r="AB230" s="37"/>
      <c r="AC230" s="78"/>
      <c r="AD230" s="78"/>
    </row>
    <row r="231" spans="1:30" ht="15.75" customHeight="1" x14ac:dyDescent="0.3">
      <c r="A231" s="95">
        <v>1401</v>
      </c>
      <c r="B231" s="61">
        <f>(D231/C$1)*100</f>
        <v>129.65046084124731</v>
      </c>
      <c r="C231" s="61">
        <f t="shared" si="14"/>
        <v>122.19860364683581</v>
      </c>
      <c r="D231" s="61">
        <f t="shared" si="12"/>
        <v>122.19860364683581</v>
      </c>
      <c r="E231" s="61">
        <f>(J231/H231)*$L$1</f>
        <v>2.688369280230388</v>
      </c>
      <c r="F231" s="89">
        <v>2.2000000000000002</v>
      </c>
      <c r="G231" s="93">
        <f t="shared" si="15"/>
        <v>0.91743119266054496</v>
      </c>
      <c r="H231" s="90">
        <f>H232/(1+(I232/100))</f>
        <v>31.778599063928791</v>
      </c>
      <c r="I231" s="93">
        <v>-0.68143100511075527</v>
      </c>
      <c r="J231" s="91">
        <v>6.8400808240371758</v>
      </c>
      <c r="K231" s="93">
        <f>((J231/J230)-1)*100</f>
        <v>-1.1127844712181756</v>
      </c>
      <c r="L231" s="91">
        <f>(F231/L$1)*100</f>
        <v>17.614091273018413</v>
      </c>
      <c r="M231" s="92">
        <f>H231*L231</f>
        <v>559.75114444069925</v>
      </c>
      <c r="N231" s="92">
        <f>(D231/N$1)*100</f>
        <v>136.57849429090749</v>
      </c>
      <c r="O231" s="92"/>
      <c r="P231" s="91"/>
      <c r="Q231" s="92">
        <f t="shared" si="13"/>
        <v>6.3274923000336285</v>
      </c>
      <c r="R231" s="92">
        <f>LN(J231)</f>
        <v>1.9227995479443503</v>
      </c>
      <c r="S231" s="92"/>
      <c r="T231" s="37"/>
      <c r="U231" s="37"/>
      <c r="V231" s="37"/>
      <c r="W231" s="37"/>
      <c r="X231" s="37"/>
      <c r="Y231" s="37"/>
      <c r="Z231" s="37"/>
      <c r="AA231" s="37"/>
      <c r="AB231" s="37"/>
      <c r="AC231" s="78"/>
      <c r="AD231" s="78"/>
    </row>
    <row r="232" spans="1:30" ht="15.75" customHeight="1" x14ac:dyDescent="0.3">
      <c r="A232" s="95">
        <v>1431</v>
      </c>
      <c r="B232" s="61">
        <f>(D232/C$1)*100</f>
        <v>122.974409549763</v>
      </c>
      <c r="C232" s="61">
        <f t="shared" si="14"/>
        <v>115.90626854520463</v>
      </c>
      <c r="D232" s="61">
        <f t="shared" si="12"/>
        <v>115.90626854520463</v>
      </c>
      <c r="E232" s="61">
        <f>(J232/H232)*$L$1</f>
        <v>2.654253549685186</v>
      </c>
      <c r="F232" s="89">
        <v>2.29</v>
      </c>
      <c r="G232" s="93">
        <f t="shared" si="15"/>
        <v>4.0909090909090784</v>
      </c>
      <c r="H232" s="90">
        <f>H233/(1+(I233/100))</f>
        <v>31.724090317678492</v>
      </c>
      <c r="I232" s="93">
        <v>-0.17152658662090703</v>
      </c>
      <c r="J232" s="91">
        <v>6.7416957034612954</v>
      </c>
      <c r="K232" s="93">
        <f>((J232/J231)-1)*100</f>
        <v>-1.4383619595566555</v>
      </c>
      <c r="L232" s="91">
        <f>(F232/L$1)*100</f>
        <v>18.334667734187349</v>
      </c>
      <c r="M232" s="92">
        <f>H232*L232</f>
        <v>581.65065514398509</v>
      </c>
      <c r="N232" s="92">
        <f>(D232/N$1)*100</f>
        <v>129.54569990449747</v>
      </c>
      <c r="O232" s="92"/>
      <c r="P232" s="91"/>
      <c r="Q232" s="92">
        <f t="shared" si="13"/>
        <v>6.3658700186164525</v>
      </c>
      <c r="R232" s="92">
        <f>LN(J232)</f>
        <v>1.9083114813318867</v>
      </c>
      <c r="S232" s="92"/>
      <c r="T232" s="37"/>
      <c r="U232" s="37"/>
      <c r="V232" s="37"/>
      <c r="W232" s="37"/>
      <c r="X232" s="37"/>
      <c r="Y232" s="37"/>
      <c r="Z232" s="37"/>
      <c r="AA232" s="37"/>
      <c r="AB232" s="37"/>
      <c r="AC232" s="78"/>
      <c r="AD232" s="78"/>
    </row>
    <row r="233" spans="1:30" ht="15.75" customHeight="1" x14ac:dyDescent="0.3">
      <c r="A233" s="95">
        <v>1462</v>
      </c>
      <c r="B233" s="61">
        <f>(D233/C$1)*100</f>
        <v>118.36266656536193</v>
      </c>
      <c r="C233" s="61">
        <f t="shared" si="14"/>
        <v>111.55959249472807</v>
      </c>
      <c r="D233" s="61">
        <f t="shared" si="12"/>
        <v>111.55959249472807</v>
      </c>
      <c r="E233" s="61">
        <f>(J233/H233)*$L$1</f>
        <v>2.4989348718819091</v>
      </c>
      <c r="F233" s="89">
        <v>2.2400000000000002</v>
      </c>
      <c r="G233" s="93">
        <f t="shared" si="15"/>
        <v>-2.1834061135371119</v>
      </c>
      <c r="H233" s="90">
        <f>H234/(1+(I234/100))</f>
        <v>32.541721511433089</v>
      </c>
      <c r="I233" s="93">
        <v>2.5773195876288568</v>
      </c>
      <c r="J233" s="91">
        <v>6.5107800381096723</v>
      </c>
      <c r="K233" s="93">
        <f>((J233/J232)-1)*100</f>
        <v>-3.4251867113056944</v>
      </c>
      <c r="L233" s="91">
        <f>(F233/L$1)*100</f>
        <v>17.934347477982389</v>
      </c>
      <c r="M233" s="92">
        <f>H233*L233</f>
        <v>583.61454111777527</v>
      </c>
      <c r="N233" s="92">
        <f>(D233/N$1)*100</f>
        <v>124.6875227042066</v>
      </c>
      <c r="O233" s="92"/>
      <c r="P233" s="91"/>
      <c r="Q233" s="92">
        <f t="shared" si="13"/>
        <v>6.3692407325784171</v>
      </c>
      <c r="R233" s="92">
        <f>LN(J233)</f>
        <v>1.8734592705646758</v>
      </c>
      <c r="S233" s="92"/>
      <c r="T233" s="37"/>
      <c r="U233" s="37"/>
      <c r="V233" s="37"/>
      <c r="W233" s="37"/>
      <c r="X233" s="37"/>
      <c r="Y233" s="37"/>
      <c r="Z233" s="37"/>
      <c r="AA233" s="37"/>
      <c r="AB233" s="37"/>
      <c r="AC233" s="78"/>
      <c r="AD233" s="78"/>
    </row>
    <row r="234" spans="1:30" ht="15.75" customHeight="1" x14ac:dyDescent="0.3">
      <c r="A234" s="95">
        <v>1493</v>
      </c>
      <c r="B234" s="61">
        <f>(D234/C$1)*100</f>
        <v>122.78494454463016</v>
      </c>
      <c r="C234" s="61">
        <f t="shared" si="14"/>
        <v>115.7276933290662</v>
      </c>
      <c r="D234" s="61">
        <f t="shared" si="12"/>
        <v>115.7276933290662</v>
      </c>
      <c r="E234" s="61">
        <f>(J234/H234)*$L$1</f>
        <v>2.5112909452407366</v>
      </c>
      <c r="F234" s="89">
        <v>2.17</v>
      </c>
      <c r="G234" s="93">
        <f t="shared" si="15"/>
        <v>-3.1250000000000111</v>
      </c>
      <c r="H234" s="90">
        <f>H235/(1+(I235/100))</f>
        <v>33.086808973936158</v>
      </c>
      <c r="I234" s="93">
        <v>1.675041876046901</v>
      </c>
      <c r="J234" s="91">
        <v>6.6525703589396175</v>
      </c>
      <c r="K234" s="93">
        <f>((J234/J233)-1)*100</f>
        <v>2.1777777777777896</v>
      </c>
      <c r="L234" s="91">
        <f>(F234/L$1)*100</f>
        <v>17.373899119295437</v>
      </c>
      <c r="M234" s="92">
        <f>H234*L234</f>
        <v>574.84688129256574</v>
      </c>
      <c r="N234" s="92">
        <f>(D234/N$1)*100</f>
        <v>129.34611060142859</v>
      </c>
      <c r="O234" s="92"/>
      <c r="P234" s="91"/>
      <c r="Q234" s="92">
        <f t="shared" si="13"/>
        <v>6.3541037119307324</v>
      </c>
      <c r="R234" s="92">
        <f>LN(J234)</f>
        <v>1.8950033001293916</v>
      </c>
      <c r="S234" s="92"/>
      <c r="T234" s="37"/>
      <c r="U234" s="37"/>
      <c r="V234" s="37"/>
      <c r="W234" s="37"/>
      <c r="X234" s="37"/>
      <c r="Y234" s="37"/>
      <c r="Z234" s="37"/>
      <c r="AA234" s="37"/>
      <c r="AB234" s="37"/>
      <c r="AC234" s="78"/>
      <c r="AD234" s="78"/>
    </row>
    <row r="235" spans="1:30" ht="15.75" customHeight="1" x14ac:dyDescent="0.3">
      <c r="A235" s="95">
        <v>1522</v>
      </c>
      <c r="B235" s="61">
        <f>(D235/C$1)*100</f>
        <v>123.32982085700908</v>
      </c>
      <c r="C235" s="61">
        <f t="shared" si="14"/>
        <v>116.24125204764621</v>
      </c>
      <c r="D235" s="61">
        <f t="shared" si="12"/>
        <v>116.24125204764621</v>
      </c>
      <c r="E235" s="61">
        <f>(J235/H235)*$L$1</f>
        <v>2.5340592946386877</v>
      </c>
      <c r="F235" s="89">
        <v>2.1800000000000002</v>
      </c>
      <c r="G235" s="93">
        <f t="shared" si="15"/>
        <v>0.46082949308756671</v>
      </c>
      <c r="H235" s="90">
        <f>H236/(1+(I236/100))</f>
        <v>32.977791481435546</v>
      </c>
      <c r="I235" s="93">
        <v>-0.32948929159802853</v>
      </c>
      <c r="J235" s="91">
        <v>6.6907669351631931</v>
      </c>
      <c r="K235" s="93">
        <f>((J235/J234)-1)*100</f>
        <v>0.57416267942582699</v>
      </c>
      <c r="L235" s="91">
        <f>(F235/L$1)*100</f>
        <v>17.453963170536429</v>
      </c>
      <c r="M235" s="92">
        <f>H235*L235</f>
        <v>575.59315796260603</v>
      </c>
      <c r="N235" s="92">
        <f>(D235/N$1)*100</f>
        <v>129.92010305650069</v>
      </c>
      <c r="O235" s="92"/>
      <c r="P235" s="91"/>
      <c r="Q235" s="92">
        <f t="shared" si="13"/>
        <v>6.355401088150705</v>
      </c>
      <c r="R235" s="92">
        <f>LN(J235)</f>
        <v>1.9007285066074313</v>
      </c>
      <c r="S235" s="92"/>
      <c r="T235" s="37"/>
      <c r="U235" s="37"/>
      <c r="V235" s="37"/>
      <c r="W235" s="37"/>
      <c r="X235" s="37"/>
      <c r="Y235" s="37"/>
      <c r="Z235" s="37"/>
      <c r="AA235" s="37"/>
      <c r="AB235" s="37"/>
      <c r="AC235" s="78"/>
      <c r="AD235" s="78"/>
    </row>
    <row r="236" spans="1:30" ht="15.75" customHeight="1" x14ac:dyDescent="0.3">
      <c r="A236" s="95">
        <v>1553</v>
      </c>
      <c r="B236" s="61">
        <f>(D236/C$1)*100</f>
        <v>121.05658194445815</v>
      </c>
      <c r="C236" s="61">
        <f t="shared" si="14"/>
        <v>114.09867099496861</v>
      </c>
      <c r="D236" s="61">
        <f t="shared" si="12"/>
        <v>114.09867099496861</v>
      </c>
      <c r="E236" s="61">
        <f>(J236/H236)*$L$1</f>
        <v>2.5786299644862907</v>
      </c>
      <c r="F236" s="89">
        <v>2.2599999999999998</v>
      </c>
      <c r="G236" s="93">
        <f t="shared" si="15"/>
        <v>3.6697247706421798</v>
      </c>
      <c r="H236" s="90">
        <f>H237/(1+(I237/100))</f>
        <v>32.323686526431864</v>
      </c>
      <c r="I236" s="93">
        <v>-1.9834710743801609</v>
      </c>
      <c r="J236" s="91">
        <v>6.6734048550615679</v>
      </c>
      <c r="K236" s="93">
        <f>((J236/J235)-1)*100</f>
        <v>-0.25949312343221953</v>
      </c>
      <c r="L236" s="91">
        <f>(F236/L$1)*100</f>
        <v>18.094475580464369</v>
      </c>
      <c r="M236" s="92">
        <f>H236*L236</f>
        <v>584.88015652310651</v>
      </c>
      <c r="N236" s="92">
        <f>(D236/N$1)*100</f>
        <v>127.52539079844034</v>
      </c>
      <c r="O236" s="92"/>
      <c r="P236" s="91"/>
      <c r="Q236" s="92">
        <f t="shared" si="13"/>
        <v>6.3714069656007863</v>
      </c>
      <c r="R236" s="92">
        <f>LN(J236)</f>
        <v>1.8981302027032259</v>
      </c>
      <c r="S236" s="92"/>
      <c r="T236" s="37"/>
      <c r="U236" s="37"/>
      <c r="V236" s="37"/>
      <c r="W236" s="37"/>
      <c r="X236" s="37"/>
      <c r="Y236" s="37"/>
      <c r="Z236" s="37"/>
      <c r="AA236" s="37"/>
      <c r="AB236" s="37"/>
      <c r="AC236" s="78"/>
      <c r="AD236" s="78"/>
    </row>
    <row r="237" spans="1:30" ht="15.75" customHeight="1" x14ac:dyDescent="0.3">
      <c r="A237" s="95">
        <v>1583</v>
      </c>
      <c r="B237" s="61">
        <f>(D237/C$1)*100</f>
        <v>125.10765101023014</v>
      </c>
      <c r="C237" s="61">
        <f t="shared" si="14"/>
        <v>117.91689871203307</v>
      </c>
      <c r="D237" s="61">
        <f t="shared" si="12"/>
        <v>117.91689871203307</v>
      </c>
      <c r="E237" s="61">
        <f>(J237/H237)*$L$1</f>
        <v>2.5941717716647279</v>
      </c>
      <c r="F237" s="89">
        <v>2.2000000000000002</v>
      </c>
      <c r="G237" s="93">
        <f t="shared" si="15"/>
        <v>-2.6548672566371501</v>
      </c>
      <c r="H237" s="90">
        <f>H238/(1+(I238/100))</f>
        <v>31.887616556429411</v>
      </c>
      <c r="I237" s="93">
        <v>-1.3490725126475533</v>
      </c>
      <c r="J237" s="91">
        <v>6.6230548227668526</v>
      </c>
      <c r="K237" s="93">
        <f>((J237/J236)-1)*100</f>
        <v>-0.7544879021767481</v>
      </c>
      <c r="L237" s="91">
        <f>(F237/L$1)*100</f>
        <v>17.614091273018413</v>
      </c>
      <c r="M237" s="92">
        <f>H237*L237</f>
        <v>561.67138850396077</v>
      </c>
      <c r="N237" s="92">
        <f>(D237/N$1)*100</f>
        <v>131.79293377269246</v>
      </c>
      <c r="O237" s="92"/>
      <c r="P237" s="91"/>
      <c r="Q237" s="92">
        <f t="shared" si="13"/>
        <v>6.3309169609149931</v>
      </c>
      <c r="R237" s="92">
        <f>LN(J237)</f>
        <v>1.8905567171021105</v>
      </c>
      <c r="S237" s="92"/>
      <c r="T237" s="37"/>
      <c r="U237" s="37"/>
      <c r="V237" s="37"/>
      <c r="W237" s="37"/>
      <c r="X237" s="37"/>
      <c r="Y237" s="37"/>
      <c r="Z237" s="37"/>
      <c r="AA237" s="37"/>
      <c r="AB237" s="37"/>
      <c r="AC237" s="78"/>
      <c r="AD237" s="78"/>
    </row>
    <row r="238" spans="1:30" ht="15.75" customHeight="1" x14ac:dyDescent="0.3">
      <c r="A238" s="95">
        <v>1614</v>
      </c>
      <c r="B238" s="61">
        <f>(D238/C$1)*100</f>
        <v>129.79391043020487</v>
      </c>
      <c r="C238" s="61">
        <f t="shared" si="14"/>
        <v>122.33380825274762</v>
      </c>
      <c r="D238" s="61">
        <f t="shared" si="12"/>
        <v>122.33380825274762</v>
      </c>
      <c r="E238" s="61">
        <f>(J238/H238)*$L$1</f>
        <v>2.6301768774340739</v>
      </c>
      <c r="F238" s="89">
        <v>2.15</v>
      </c>
      <c r="G238" s="93">
        <f t="shared" si="15"/>
        <v>-2.2727272727272818</v>
      </c>
      <c r="H238" s="90">
        <f>H239/(1+(I239/100))</f>
        <v>31.833107810179104</v>
      </c>
      <c r="I238" s="93">
        <v>-0.17094017094017033</v>
      </c>
      <c r="J238" s="91">
        <v>6.703499127237718</v>
      </c>
      <c r="K238" s="93">
        <f>((J238/J237)-1)*100</f>
        <v>1.2146102761272148</v>
      </c>
      <c r="L238" s="91">
        <f>(F238/L$1)*100</f>
        <v>17.21377101681345</v>
      </c>
      <c r="M238" s="92">
        <f>H238*L238</f>
        <v>547.96782859795894</v>
      </c>
      <c r="N238" s="92">
        <f>(D238/N$1)*100</f>
        <v>136.72960928686931</v>
      </c>
      <c r="O238" s="92"/>
      <c r="P238" s="91"/>
      <c r="Q238" s="92">
        <f t="shared" si="13"/>
        <v>6.3062165782866648</v>
      </c>
      <c r="R238" s="92">
        <f>LN(J238)</f>
        <v>1.9026296478644555</v>
      </c>
      <c r="S238" s="92"/>
      <c r="T238" s="37"/>
      <c r="U238" s="37"/>
      <c r="V238" s="37"/>
      <c r="W238" s="37"/>
      <c r="X238" s="37"/>
      <c r="Y238" s="37"/>
      <c r="Z238" s="37"/>
      <c r="AA238" s="37"/>
      <c r="AB238" s="37"/>
      <c r="AC238" s="78"/>
      <c r="AD238" s="78"/>
    </row>
    <row r="239" spans="1:30" ht="15.75" customHeight="1" x14ac:dyDescent="0.3">
      <c r="A239" s="95">
        <v>1644</v>
      </c>
      <c r="B239" s="61">
        <f>(D239/C$1)*100</f>
        <v>129.84051403423067</v>
      </c>
      <c r="C239" s="61">
        <f t="shared" si="14"/>
        <v>122.3777332438345</v>
      </c>
      <c r="D239" s="61">
        <f t="shared" si="12"/>
        <v>122.3777332438345</v>
      </c>
      <c r="E239" s="61">
        <f>(J239/H239)*$L$1</f>
        <v>2.6311212647424416</v>
      </c>
      <c r="F239" s="89">
        <v>2.15</v>
      </c>
      <c r="G239" s="93">
        <f t="shared" si="15"/>
        <v>0</v>
      </c>
      <c r="H239" s="90">
        <f>H240/(1+(I240/100))</f>
        <v>31.887616556429411</v>
      </c>
      <c r="I239" s="93">
        <v>0.1712328767123239</v>
      </c>
      <c r="J239" s="91">
        <v>6.7173887913190198</v>
      </c>
      <c r="K239" s="93">
        <f>((J239/J238)-1)*100</f>
        <v>0.20720020720021992</v>
      </c>
      <c r="L239" s="91">
        <f>(F239/L$1)*100</f>
        <v>17.21377101681345</v>
      </c>
      <c r="M239" s="92">
        <f>H239*L239</f>
        <v>548.90612967432526</v>
      </c>
      <c r="N239" s="92">
        <f>(D239/N$1)*100</f>
        <v>136.7787032123754</v>
      </c>
      <c r="O239" s="92"/>
      <c r="P239" s="91"/>
      <c r="Q239" s="92">
        <f t="shared" si="13"/>
        <v>6.3079274426902936</v>
      </c>
      <c r="R239" s="92">
        <f>LN(J239)</f>
        <v>1.9046995063007324</v>
      </c>
      <c r="S239" s="92"/>
      <c r="T239" s="37"/>
      <c r="U239" s="37"/>
      <c r="V239" s="37"/>
      <c r="W239" s="37"/>
      <c r="X239" s="37"/>
      <c r="Y239" s="37"/>
      <c r="Z239" s="37"/>
      <c r="AA239" s="37"/>
      <c r="AB239" s="37"/>
      <c r="AC239" s="78"/>
      <c r="AD239" s="78"/>
    </row>
    <row r="240" spans="1:30" ht="15.75" customHeight="1" x14ac:dyDescent="0.3">
      <c r="A240" s="95">
        <v>1675</v>
      </c>
      <c r="B240" s="61">
        <f>(D240/C$1)*100</f>
        <v>130.59344171798625</v>
      </c>
      <c r="C240" s="61">
        <f t="shared" si="14"/>
        <v>123.08738526516159</v>
      </c>
      <c r="D240" s="61">
        <f t="shared" si="12"/>
        <v>123.08738526516159</v>
      </c>
      <c r="E240" s="61">
        <f>(J240/H240)*$L$1</f>
        <v>2.6463787832009742</v>
      </c>
      <c r="F240" s="89">
        <v>2.15</v>
      </c>
      <c r="G240" s="93">
        <f t="shared" si="15"/>
        <v>0</v>
      </c>
      <c r="H240" s="90">
        <f>H241/(1+(I241/100))</f>
        <v>32.269177780181558</v>
      </c>
      <c r="I240" s="93">
        <v>1.1965811965811923</v>
      </c>
      <c r="J240" s="91">
        <v>6.8371871440202385</v>
      </c>
      <c r="K240" s="93">
        <f>((J240/J239)-1)*100</f>
        <v>1.7834065650038866</v>
      </c>
      <c r="L240" s="91">
        <f>(F240/L$1)*100</f>
        <v>17.21377101681345</v>
      </c>
      <c r="M240" s="92">
        <f>H240*L240</f>
        <v>555.47423720888992</v>
      </c>
      <c r="N240" s="92">
        <f>(D240/N$1)*100</f>
        <v>137.57186452233168</v>
      </c>
      <c r="O240" s="92"/>
      <c r="P240" s="91"/>
      <c r="Q240" s="92">
        <f t="shared" si="13"/>
        <v>6.3198222303424432</v>
      </c>
      <c r="R240" s="92">
        <f>LN(J240)</f>
        <v>1.9223764107992902</v>
      </c>
      <c r="S240" s="92"/>
      <c r="T240" s="37"/>
      <c r="U240" s="37"/>
      <c r="V240" s="37"/>
      <c r="W240" s="37"/>
      <c r="X240" s="37"/>
      <c r="Y240" s="37"/>
      <c r="Z240" s="37"/>
      <c r="AA240" s="37"/>
      <c r="AB240" s="37"/>
      <c r="AC240" s="78"/>
      <c r="AD240" s="78"/>
    </row>
    <row r="241" spans="1:30" ht="15.75" customHeight="1" x14ac:dyDescent="0.3">
      <c r="A241" s="95">
        <v>1706</v>
      </c>
      <c r="B241" s="61">
        <f>(D241/C$1)*100</f>
        <v>132.86157086621591</v>
      </c>
      <c r="C241" s="61">
        <f t="shared" si="14"/>
        <v>125.22515024498475</v>
      </c>
      <c r="D241" s="61">
        <f t="shared" si="12"/>
        <v>125.22515024498475</v>
      </c>
      <c r="E241" s="61">
        <f>(J241/H241)*$L$1</f>
        <v>2.6923407302671718</v>
      </c>
      <c r="F241" s="89">
        <v>2.15</v>
      </c>
      <c r="G241" s="93">
        <f t="shared" si="15"/>
        <v>0</v>
      </c>
      <c r="H241" s="90">
        <f>H242/(1+(I242/100))</f>
        <v>32.596230257683395</v>
      </c>
      <c r="I241" s="93">
        <v>1.0135135135135087</v>
      </c>
      <c r="J241" s="91">
        <v>7.0264338171279581</v>
      </c>
      <c r="K241" s="93">
        <f>((J241/J240)-1)*100</f>
        <v>2.7679024885728598</v>
      </c>
      <c r="L241" s="91">
        <f>(F241/L$1)*100</f>
        <v>17.21377101681345</v>
      </c>
      <c r="M241" s="92">
        <f>H241*L241</f>
        <v>561.10404366708804</v>
      </c>
      <c r="N241" s="92">
        <f>(D241/N$1)*100</f>
        <v>139.961193969466</v>
      </c>
      <c r="O241" s="92"/>
      <c r="P241" s="91"/>
      <c r="Q241" s="92">
        <f t="shared" si="13"/>
        <v>6.329906349409069</v>
      </c>
      <c r="R241" s="92">
        <f>LN(J241)</f>
        <v>1.9496792964760847</v>
      </c>
      <c r="S241" s="92"/>
      <c r="T241" s="37"/>
      <c r="U241" s="37"/>
      <c r="V241" s="37"/>
      <c r="W241" s="37"/>
      <c r="X241" s="37"/>
      <c r="Y241" s="37"/>
      <c r="Z241" s="37"/>
      <c r="AA241" s="37"/>
      <c r="AB241" s="37"/>
      <c r="AC241" s="78"/>
      <c r="AD241" s="78"/>
    </row>
    <row r="242" spans="1:30" ht="15.75" customHeight="1" x14ac:dyDescent="0.3">
      <c r="A242" s="95">
        <v>1736</v>
      </c>
      <c r="B242" s="61">
        <f>(D242/C$1)*100</f>
        <v>132.43219127121662</v>
      </c>
      <c r="C242" s="61">
        <f t="shared" si="14"/>
        <v>124.82044989449696</v>
      </c>
      <c r="D242" s="61">
        <f t="shared" si="12"/>
        <v>124.82044989449696</v>
      </c>
      <c r="E242" s="61">
        <f>(J242/H242)*$L$1</f>
        <v>2.6836396727316845</v>
      </c>
      <c r="F242" s="89">
        <v>2.15</v>
      </c>
      <c r="G242" s="93">
        <f t="shared" si="15"/>
        <v>0</v>
      </c>
      <c r="H242" s="90">
        <f>H243/(1+(I243/100))</f>
        <v>32.650739003933708</v>
      </c>
      <c r="I242" s="93">
        <v>0.16722408026756952</v>
      </c>
      <c r="J242" s="91">
        <v>7.0154378330635954</v>
      </c>
      <c r="K242" s="93">
        <f>((J242/J241)-1)*100</f>
        <v>-0.15649452269169695</v>
      </c>
      <c r="L242" s="91">
        <f>(F242/L$1)*100</f>
        <v>17.21377101681345</v>
      </c>
      <c r="M242" s="92">
        <f>H242*L242</f>
        <v>562.04234474345446</v>
      </c>
      <c r="N242" s="92">
        <f>(D242/N$1)*100</f>
        <v>139.50886994235708</v>
      </c>
      <c r="O242" s="92"/>
      <c r="P242" s="91"/>
      <c r="Q242" s="92">
        <f t="shared" si="13"/>
        <v>6.3315771935738869</v>
      </c>
      <c r="R242" s="92">
        <f>LN(J242)</f>
        <v>1.9481131254433399</v>
      </c>
      <c r="S242" s="92"/>
      <c r="T242" s="37"/>
      <c r="U242" s="37"/>
      <c r="V242" s="37"/>
      <c r="W242" s="37"/>
      <c r="X242" s="37"/>
      <c r="Y242" s="37"/>
      <c r="Z242" s="37"/>
      <c r="AA242" s="37"/>
      <c r="AB242" s="37"/>
      <c r="AC242" s="78"/>
      <c r="AD242" s="78"/>
    </row>
    <row r="243" spans="1:30" ht="15.75" customHeight="1" x14ac:dyDescent="0.3">
      <c r="A243" s="95">
        <v>1767</v>
      </c>
      <c r="B243" s="61">
        <f>(D243/C$1)*100</f>
        <v>133.65489255681806</v>
      </c>
      <c r="C243" s="61">
        <f t="shared" si="14"/>
        <v>125.97287456625061</v>
      </c>
      <c r="D243" s="61">
        <f t="shared" si="12"/>
        <v>125.97287456625061</v>
      </c>
      <c r="E243" s="61">
        <f>(J243/H243)*$L$1</f>
        <v>2.6454303658912632</v>
      </c>
      <c r="F243" s="89">
        <v>2.1</v>
      </c>
      <c r="G243" s="93">
        <f t="shared" si="15"/>
        <v>-2.3255813953488302</v>
      </c>
      <c r="H243" s="90">
        <f>H244/(1+(I244/100))</f>
        <v>33.086808973936165</v>
      </c>
      <c r="I243" s="93">
        <v>1.3355592654424209</v>
      </c>
      <c r="J243" s="91">
        <v>7.0079142650195578</v>
      </c>
      <c r="K243" s="93">
        <f>((J243/J242)-1)*100</f>
        <v>-0.10724302920309681</v>
      </c>
      <c r="L243" s="91">
        <f>(F243/L$1)*100</f>
        <v>16.813450760608486</v>
      </c>
      <c r="M243" s="92">
        <f>H243*L243</f>
        <v>556.30343350893475</v>
      </c>
      <c r="N243" s="92">
        <f>(D243/N$1)*100</f>
        <v>140.79690779020922</v>
      </c>
      <c r="O243" s="92"/>
      <c r="P243" s="91"/>
      <c r="Q243" s="92">
        <f t="shared" si="13"/>
        <v>6.3213138891077421</v>
      </c>
      <c r="R243" s="92">
        <f>LN(J243)</f>
        <v>1.9470401196864759</v>
      </c>
      <c r="S243" s="92"/>
      <c r="T243" s="37"/>
      <c r="U243" s="37"/>
      <c r="V243" s="37"/>
      <c r="W243" s="37"/>
      <c r="X243" s="37"/>
      <c r="Y243" s="37"/>
      <c r="Z243" s="37"/>
      <c r="AA243" s="37"/>
      <c r="AB243" s="37"/>
      <c r="AC243" s="78"/>
      <c r="AD243" s="78"/>
    </row>
    <row r="244" spans="1:30" ht="15.75" customHeight="1" x14ac:dyDescent="0.3">
      <c r="A244" s="95">
        <v>1797</v>
      </c>
      <c r="B244" s="61">
        <f>(D244/C$1)*100</f>
        <v>137.77822847066884</v>
      </c>
      <c r="C244" s="61">
        <f t="shared" si="14"/>
        <v>129.85921548451685</v>
      </c>
      <c r="D244" s="61">
        <f t="shared" si="12"/>
        <v>129.85921548451685</v>
      </c>
      <c r="E244" s="61">
        <f>(J244/H244)*$L$1</f>
        <v>2.6361420743356923</v>
      </c>
      <c r="F244" s="89">
        <v>2.0299999999999998</v>
      </c>
      <c r="G244" s="93">
        <f t="shared" si="15"/>
        <v>-3.3333333333333437</v>
      </c>
      <c r="H244" s="90">
        <f>H245/(1+(I245/100))</f>
        <v>33.30484395893739</v>
      </c>
      <c r="I244" s="93">
        <v>0.65897858319603486</v>
      </c>
      <c r="J244" s="91">
        <v>7.0293274971448971</v>
      </c>
      <c r="K244" s="93">
        <f>((J244/J243)-1)*100</f>
        <v>0.30555784953341103</v>
      </c>
      <c r="L244" s="91">
        <f>(F244/L$1)*100</f>
        <v>16.253002401921535</v>
      </c>
      <c r="M244" s="92">
        <f>H244*L244</f>
        <v>541.30370886023127</v>
      </c>
      <c r="N244" s="92">
        <f>(D244/N$1)*100</f>
        <v>145.14057928134977</v>
      </c>
      <c r="O244" s="92"/>
      <c r="P244" s="91"/>
      <c r="Q244" s="92">
        <f t="shared" si="13"/>
        <v>6.2939805055441571</v>
      </c>
      <c r="R244" s="92">
        <f>LN(J244)</f>
        <v>1.9500910393896305</v>
      </c>
      <c r="S244" s="92"/>
      <c r="T244" s="37"/>
      <c r="U244" s="37"/>
      <c r="V244" s="37"/>
      <c r="W244" s="37"/>
      <c r="X244" s="37"/>
      <c r="Y244" s="37"/>
      <c r="Z244" s="37"/>
      <c r="AA244" s="37"/>
      <c r="AB244" s="37"/>
      <c r="AC244" s="78"/>
      <c r="AD244" s="78"/>
    </row>
    <row r="245" spans="1:30" ht="15.75" customHeight="1" x14ac:dyDescent="0.3">
      <c r="A245" s="95">
        <v>1828</v>
      </c>
      <c r="B245" s="61">
        <f>(D245/C$1)*100</f>
        <v>132.99059490736593</v>
      </c>
      <c r="C245" s="61">
        <f t="shared" si="14"/>
        <v>125.34675843336372</v>
      </c>
      <c r="D245" s="61">
        <f t="shared" si="12"/>
        <v>125.34675843336372</v>
      </c>
      <c r="E245" s="61">
        <f>(J245/H245)*$L$1</f>
        <v>2.5445391961972832</v>
      </c>
      <c r="F245" s="89">
        <v>2.0299999999999998</v>
      </c>
      <c r="G245" s="93">
        <f t="shared" si="15"/>
        <v>0</v>
      </c>
      <c r="H245" s="90">
        <f>H246/(1+(I246/100))</f>
        <v>33.032300227685852</v>
      </c>
      <c r="I245" s="93">
        <v>-0.81833060556465442</v>
      </c>
      <c r="J245" s="91">
        <v>6.7295422473901594</v>
      </c>
      <c r="K245" s="93">
        <f>((J245/J244)-1)*100</f>
        <v>-4.2647785279104067</v>
      </c>
      <c r="L245" s="91">
        <f>(F245/L$1)*100</f>
        <v>16.253002401921535</v>
      </c>
      <c r="M245" s="92">
        <f>H245*L245</f>
        <v>536.87405494157144</v>
      </c>
      <c r="N245" s="92">
        <f>(D245/N$1)*100</f>
        <v>140.09711257055122</v>
      </c>
      <c r="O245" s="92"/>
      <c r="P245" s="91"/>
      <c r="Q245" s="92">
        <f t="shared" si="13"/>
        <v>6.2857635324418766</v>
      </c>
      <c r="R245" s="92">
        <f>LN(J245)</f>
        <v>1.9065071246108765</v>
      </c>
      <c r="S245" s="92"/>
      <c r="T245" s="37"/>
      <c r="U245" s="37"/>
      <c r="V245" s="37"/>
      <c r="W245" s="37"/>
      <c r="X245" s="37"/>
      <c r="Y245" s="37"/>
      <c r="Z245" s="37"/>
      <c r="AA245" s="37"/>
      <c r="AB245" s="37"/>
      <c r="AC245" s="78"/>
      <c r="AD245" s="78"/>
    </row>
    <row r="246" spans="1:30" ht="15.75" customHeight="1" x14ac:dyDescent="0.3">
      <c r="A246" s="95">
        <v>1859</v>
      </c>
      <c r="B246" s="61">
        <f>(D246/C$1)*100</f>
        <v>131.13975344268752</v>
      </c>
      <c r="C246" s="61">
        <f t="shared" si="14"/>
        <v>123.60229689356015</v>
      </c>
      <c r="D246" s="61">
        <f t="shared" si="12"/>
        <v>123.60229689356015</v>
      </c>
      <c r="E246" s="61">
        <f>(J246/H246)*$L$1</f>
        <v>2.4967663972499152</v>
      </c>
      <c r="F246" s="89">
        <v>2.02</v>
      </c>
      <c r="G246" s="93">
        <f t="shared" si="15"/>
        <v>-0.49261083743841194</v>
      </c>
      <c r="H246" s="90">
        <f>H247/(1+(I247/100))</f>
        <v>33.250335212687084</v>
      </c>
      <c r="I246" s="93">
        <v>0.66006600660066805</v>
      </c>
      <c r="J246" s="91">
        <v>6.646782998905743</v>
      </c>
      <c r="K246" s="93">
        <f>((J246/J245)-1)*100</f>
        <v>-1.2297901616787121</v>
      </c>
      <c r="L246" s="91">
        <f>(F246/L$1)*100</f>
        <v>16.172938350680543</v>
      </c>
      <c r="M246" s="92">
        <f>H246*L246</f>
        <v>537.75562153425062</v>
      </c>
      <c r="N246" s="92">
        <f>(D246/N$1)*100</f>
        <v>138.14736909276689</v>
      </c>
      <c r="O246" s="92"/>
      <c r="P246" s="91"/>
      <c r="Q246" s="92">
        <f t="shared" si="13"/>
        <v>6.2874042218993367</v>
      </c>
      <c r="R246" s="92">
        <f>LN(J246)</f>
        <v>1.8941329780553084</v>
      </c>
      <c r="S246" s="92"/>
      <c r="T246" s="37"/>
      <c r="U246" s="37"/>
      <c r="V246" s="37"/>
      <c r="W246" s="37"/>
      <c r="X246" s="37"/>
      <c r="Y246" s="37"/>
      <c r="Z246" s="37"/>
      <c r="AA246" s="37"/>
      <c r="AB246" s="37"/>
      <c r="AC246" s="78"/>
      <c r="AD246" s="78"/>
    </row>
    <row r="247" spans="1:30" ht="15.75" customHeight="1" x14ac:dyDescent="0.3">
      <c r="A247" s="95">
        <v>1887</v>
      </c>
      <c r="B247" s="61">
        <f>(D247/C$1)*100</f>
        <v>133.37826137512337</v>
      </c>
      <c r="C247" s="61">
        <f t="shared" si="14"/>
        <v>125.71214318196607</v>
      </c>
      <c r="D247" s="61">
        <f t="shared" si="12"/>
        <v>125.71214318196607</v>
      </c>
      <c r="E247" s="61">
        <f>(J247/H247)*$L$1</f>
        <v>2.5393852922757145</v>
      </c>
      <c r="F247" s="89">
        <v>2.02</v>
      </c>
      <c r="G247" s="93">
        <f t="shared" si="15"/>
        <v>0</v>
      </c>
      <c r="H247" s="90">
        <f>H248/(1+(I248/100))</f>
        <v>32.868773988934933</v>
      </c>
      <c r="I247" s="93">
        <v>-1.1475409836065653</v>
      </c>
      <c r="J247" s="91">
        <v>6.6826646311157676</v>
      </c>
      <c r="K247" s="93">
        <f>((J247/J246)-1)*100</f>
        <v>0.5398345668262694</v>
      </c>
      <c r="L247" s="91">
        <f>(F247/L$1)*100</f>
        <v>16.172938350680543</v>
      </c>
      <c r="M247" s="92">
        <f>H247*L247</f>
        <v>531.58465538549683</v>
      </c>
      <c r="N247" s="92">
        <f>(D247/N$1)*100</f>
        <v>140.50549447764072</v>
      </c>
      <c r="O247" s="92"/>
      <c r="P247" s="91"/>
      <c r="Q247" s="92">
        <f t="shared" si="13"/>
        <v>6.2758624614591652</v>
      </c>
      <c r="R247" s="92">
        <f>LN(J247)</f>
        <v>1.8995168048839655</v>
      </c>
      <c r="S247" s="92"/>
      <c r="T247" s="37"/>
      <c r="U247" s="37"/>
      <c r="V247" s="37"/>
      <c r="W247" s="37"/>
      <c r="X247" s="37"/>
      <c r="Y247" s="37"/>
      <c r="Z247" s="37"/>
      <c r="AA247" s="37"/>
      <c r="AB247" s="37"/>
      <c r="AC247" s="78"/>
      <c r="AD247" s="78"/>
    </row>
    <row r="248" spans="1:30" ht="15.75" customHeight="1" x14ac:dyDescent="0.3">
      <c r="A248" s="95">
        <v>1918</v>
      </c>
      <c r="B248" s="61">
        <f>(D248/C$1)*100</f>
        <v>133.12284110614399</v>
      </c>
      <c r="C248" s="61">
        <f t="shared" si="14"/>
        <v>125.47140358096615</v>
      </c>
      <c r="D248" s="61">
        <f t="shared" si="12"/>
        <v>125.47140358096615</v>
      </c>
      <c r="E248" s="61">
        <f>(J248/H248)*$L$1</f>
        <v>2.5345223523355163</v>
      </c>
      <c r="F248" s="89">
        <v>2.02</v>
      </c>
      <c r="G248" s="93">
        <f t="shared" si="15"/>
        <v>0</v>
      </c>
      <c r="H248" s="90">
        <f>H249/(1+(I249/100))</f>
        <v>32.923282735185246</v>
      </c>
      <c r="I248" s="93">
        <v>0.16583747927032544</v>
      </c>
      <c r="J248" s="91">
        <v>6.6809284231056045</v>
      </c>
      <c r="K248" s="93">
        <f>((J248/J247)-1)*100</f>
        <v>-2.5980774227074566E-2</v>
      </c>
      <c r="L248" s="91">
        <f>(F248/L$1)*100</f>
        <v>16.172938350680543</v>
      </c>
      <c r="M248" s="92">
        <f>H248*L248</f>
        <v>532.46622197817601</v>
      </c>
      <c r="N248" s="92">
        <f>(D248/N$1)*100</f>
        <v>140.23642550926047</v>
      </c>
      <c r="O248" s="92"/>
      <c r="P248" s="91"/>
      <c r="Q248" s="92">
        <f t="shared" si="13"/>
        <v>6.2775194626667945</v>
      </c>
      <c r="R248" s="92">
        <f>LN(J248)</f>
        <v>1.8992569633858163</v>
      </c>
      <c r="S248" s="92"/>
      <c r="T248" s="37"/>
      <c r="U248" s="37"/>
      <c r="V248" s="37"/>
      <c r="W248" s="37"/>
      <c r="X248" s="37"/>
      <c r="Y248" s="37"/>
      <c r="Z248" s="37"/>
      <c r="AA248" s="37"/>
      <c r="AB248" s="37"/>
      <c r="AC248" s="78"/>
      <c r="AD248" s="78"/>
    </row>
    <row r="249" spans="1:30" ht="15.75" customHeight="1" x14ac:dyDescent="0.3">
      <c r="A249" s="95">
        <v>1948</v>
      </c>
      <c r="B249" s="61">
        <f>(D249/C$1)*100</f>
        <v>136.08555508153188</v>
      </c>
      <c r="C249" s="61">
        <f t="shared" si="14"/>
        <v>128.26383106983309</v>
      </c>
      <c r="D249" s="61">
        <f t="shared" si="12"/>
        <v>128.26383106983309</v>
      </c>
      <c r="E249" s="61">
        <f>(J249/H249)*$L$1</f>
        <v>2.5909293876106281</v>
      </c>
      <c r="F249" s="89">
        <v>2.02</v>
      </c>
      <c r="G249" s="93">
        <f t="shared" si="15"/>
        <v>0</v>
      </c>
      <c r="H249" s="90">
        <f>H250/(1+(I250/100))</f>
        <v>32.323686526431871</v>
      </c>
      <c r="I249" s="93">
        <v>-1.8211920529801473</v>
      </c>
      <c r="J249" s="91">
        <v>6.7052353352478811</v>
      </c>
      <c r="K249" s="93">
        <f>((J249/J248)-1)*100</f>
        <v>0.36382536382537634</v>
      </c>
      <c r="L249" s="91">
        <f>(F249/L$1)*100</f>
        <v>16.172938350680543</v>
      </c>
      <c r="M249" s="92">
        <f>H249*L249</f>
        <v>522.76898945870596</v>
      </c>
      <c r="N249" s="92">
        <f>(D249/N$1)*100</f>
        <v>143.35745578672766</v>
      </c>
      <c r="O249" s="92"/>
      <c r="P249" s="91"/>
      <c r="Q249" s="92">
        <f t="shared" si="13"/>
        <v>6.2591396637297052</v>
      </c>
      <c r="R249" s="92">
        <f>LN(J249)</f>
        <v>1.902888614588679</v>
      </c>
      <c r="S249" s="92"/>
      <c r="T249" s="37"/>
      <c r="U249" s="37"/>
      <c r="V249" s="37"/>
      <c r="W249" s="37"/>
      <c r="X249" s="37"/>
      <c r="Y249" s="37"/>
      <c r="Z249" s="37"/>
      <c r="AA249" s="37"/>
      <c r="AB249" s="37"/>
      <c r="AC249" s="78"/>
      <c r="AD249" s="78"/>
    </row>
    <row r="250" spans="1:30" ht="15.75" customHeight="1" x14ac:dyDescent="0.3">
      <c r="A250" s="95">
        <v>1979</v>
      </c>
      <c r="B250" s="61">
        <f>(D250/C$1)*100</f>
        <v>137.4722407336923</v>
      </c>
      <c r="C250" s="61">
        <f t="shared" si="14"/>
        <v>129.57081485756211</v>
      </c>
      <c r="D250" s="61">
        <f t="shared" si="12"/>
        <v>129.57081485756211</v>
      </c>
      <c r="E250" s="61">
        <f>(J250/H250)*$L$1</f>
        <v>2.630287541608511</v>
      </c>
      <c r="F250" s="89">
        <v>2.0299999999999998</v>
      </c>
      <c r="G250" s="93">
        <f t="shared" si="15"/>
        <v>0.49504950495049549</v>
      </c>
      <c r="H250" s="90">
        <f>H251/(1+(I251/100))</f>
        <v>32.323686526431871</v>
      </c>
      <c r="I250" s="93">
        <v>0</v>
      </c>
      <c r="J250" s="91">
        <v>6.8070928718440857</v>
      </c>
      <c r="K250" s="93">
        <f>((J250/J249)-1)*100</f>
        <v>1.5190747453823539</v>
      </c>
      <c r="L250" s="91">
        <f>(F250/L$1)*100</f>
        <v>16.253002401921535</v>
      </c>
      <c r="M250" s="92">
        <f>H250*L250</f>
        <v>525.3569547530559</v>
      </c>
      <c r="N250" s="92">
        <f>(D250/N$1)*100</f>
        <v>144.81824070949611</v>
      </c>
      <c r="O250" s="92"/>
      <c r="P250" s="91"/>
      <c r="Q250" s="92">
        <f t="shared" si="13"/>
        <v>6.2640779453702873</v>
      </c>
      <c r="R250" s="92">
        <f>LN(J250)</f>
        <v>1.9179651379520108</v>
      </c>
      <c r="S250" s="92"/>
      <c r="T250" s="37"/>
      <c r="U250" s="37"/>
      <c r="V250" s="37"/>
      <c r="W250" s="37"/>
      <c r="X250" s="37"/>
      <c r="Y250" s="37"/>
      <c r="Z250" s="37"/>
      <c r="AA250" s="37"/>
      <c r="AB250" s="37"/>
      <c r="AC250" s="78"/>
      <c r="AD250" s="78"/>
    </row>
    <row r="251" spans="1:30" ht="15.75" customHeight="1" x14ac:dyDescent="0.3">
      <c r="A251" s="95">
        <v>2009</v>
      </c>
      <c r="B251" s="61">
        <f>(D251/C$1)*100</f>
        <v>138.27927152933401</v>
      </c>
      <c r="C251" s="61">
        <f t="shared" si="14"/>
        <v>130.33146033222931</v>
      </c>
      <c r="D251" s="61">
        <f t="shared" si="12"/>
        <v>130.33146033222931</v>
      </c>
      <c r="E251" s="61">
        <f>(J251/H251)*$L$1</f>
        <v>2.6457286447442545</v>
      </c>
      <c r="F251" s="89">
        <v>2.0299999999999998</v>
      </c>
      <c r="G251" s="93">
        <f t="shared" si="15"/>
        <v>0</v>
      </c>
      <c r="H251" s="90">
        <f>H252/(1+(I252/100))</f>
        <v>32.378195272682177</v>
      </c>
      <c r="I251" s="93">
        <v>0.16863406408094139</v>
      </c>
      <c r="J251" s="91">
        <v>6.858600376145576</v>
      </c>
      <c r="K251" s="93">
        <f>((J251/J250)-1)*100</f>
        <v>0.75667403502805985</v>
      </c>
      <c r="L251" s="91">
        <f>(F251/L$1)*100</f>
        <v>16.253002401921535</v>
      </c>
      <c r="M251" s="92">
        <f>H251*L251</f>
        <v>526.24288553678787</v>
      </c>
      <c r="N251" s="92">
        <f>(D251/N$1)*100</f>
        <v>145.66839619833857</v>
      </c>
      <c r="O251" s="92"/>
      <c r="P251" s="91"/>
      <c r="Q251" s="92">
        <f t="shared" si="13"/>
        <v>6.2657628657352067</v>
      </c>
      <c r="R251" s="92">
        <f>LN(J251)</f>
        <v>1.9255033941205582</v>
      </c>
      <c r="S251" s="92"/>
      <c r="T251" s="37"/>
      <c r="U251" s="37"/>
      <c r="V251" s="37"/>
      <c r="W251" s="37"/>
      <c r="X251" s="37"/>
      <c r="Y251" s="37"/>
      <c r="Z251" s="37"/>
      <c r="AA251" s="37"/>
      <c r="AB251" s="37"/>
      <c r="AC251" s="78"/>
      <c r="AD251" s="78"/>
    </row>
    <row r="252" spans="1:30" ht="15.75" customHeight="1" x14ac:dyDescent="0.3">
      <c r="A252" s="95">
        <v>2040</v>
      </c>
      <c r="B252" s="61">
        <f>(D252/C$1)*100</f>
        <v>137.69295558021031</v>
      </c>
      <c r="C252" s="61">
        <f t="shared" si="14"/>
        <v>129.77884378297912</v>
      </c>
      <c r="D252" s="61">
        <f t="shared" si="12"/>
        <v>129.77884378297912</v>
      </c>
      <c r="E252" s="61">
        <f>(J252/H252)*$L$1</f>
        <v>2.6215326444161784</v>
      </c>
      <c r="F252" s="89">
        <v>2.02</v>
      </c>
      <c r="G252" s="93">
        <f t="shared" si="15"/>
        <v>-0.49261083743841194</v>
      </c>
      <c r="H252" s="90">
        <f>H253/(1+(I253/100))</f>
        <v>32.759756496434328</v>
      </c>
      <c r="I252" s="93">
        <v>1.1784511784511897</v>
      </c>
      <c r="J252" s="91">
        <v>6.8759624562472021</v>
      </c>
      <c r="K252" s="93">
        <f>((J252/J251)-1)*100</f>
        <v>0.25314319466711588</v>
      </c>
      <c r="L252" s="91">
        <f>(F252/L$1)*100</f>
        <v>16.172938350680543</v>
      </c>
      <c r="M252" s="92">
        <f>H252*L252</f>
        <v>529.82152220013882</v>
      </c>
      <c r="N252" s="92">
        <f>(D252/N$1)*100</f>
        <v>145.0507497280486</v>
      </c>
      <c r="O252" s="92"/>
      <c r="P252" s="91"/>
      <c r="Q252" s="92">
        <f t="shared" si="13"/>
        <v>6.2725401992671879</v>
      </c>
      <c r="R252" s="92">
        <f>LN(J252)</f>
        <v>1.928031627390397</v>
      </c>
      <c r="S252" s="92"/>
      <c r="T252" s="37"/>
      <c r="U252" s="37"/>
      <c r="V252" s="37"/>
      <c r="W252" s="37"/>
      <c r="X252" s="37"/>
      <c r="Y252" s="37"/>
      <c r="Z252" s="37"/>
      <c r="AA252" s="37"/>
      <c r="AB252" s="37"/>
      <c r="AC252" s="78"/>
      <c r="AD252" s="78"/>
    </row>
    <row r="253" spans="1:30" ht="15.75" customHeight="1" x14ac:dyDescent="0.3">
      <c r="A253" s="95">
        <v>2071</v>
      </c>
      <c r="B253" s="61">
        <f>(D253/C$1)*100</f>
        <v>139.39736645541015</v>
      </c>
      <c r="C253" s="61">
        <f t="shared" si="14"/>
        <v>131.38529105388338</v>
      </c>
      <c r="D253" s="61">
        <f t="shared" si="12"/>
        <v>131.38529105388338</v>
      </c>
      <c r="E253" s="61">
        <f>(J253/H253)*$L$1</f>
        <v>2.6539828792884443</v>
      </c>
      <c r="F253" s="89">
        <v>2.02</v>
      </c>
      <c r="G253" s="93">
        <f t="shared" si="15"/>
        <v>0</v>
      </c>
      <c r="H253" s="90">
        <f>H254/(1+(I254/100))</f>
        <v>32.487212765182797</v>
      </c>
      <c r="I253" s="93">
        <v>-0.83194675540765317</v>
      </c>
      <c r="J253" s="91">
        <v>6.9031630484064159</v>
      </c>
      <c r="K253" s="93">
        <f>((J253/J252)-1)*100</f>
        <v>0.39558959683527739</v>
      </c>
      <c r="L253" s="91">
        <f>(F253/L$1)*100</f>
        <v>16.172938350680543</v>
      </c>
      <c r="M253" s="92">
        <f>H253*L253</f>
        <v>525.41368923674338</v>
      </c>
      <c r="N253" s="92">
        <f>(D253/N$1)*100</f>
        <v>146.84623791588373</v>
      </c>
      <c r="O253" s="92"/>
      <c r="P253" s="91"/>
      <c r="Q253" s="92">
        <f t="shared" si="13"/>
        <v>6.2641859317973294</v>
      </c>
      <c r="R253" s="92">
        <f>LN(J253)</f>
        <v>1.9319797193766841</v>
      </c>
      <c r="S253" s="92"/>
      <c r="T253" s="37"/>
      <c r="U253" s="37"/>
      <c r="V253" s="37"/>
      <c r="W253" s="37"/>
      <c r="X253" s="37"/>
      <c r="Y253" s="37"/>
      <c r="Z253" s="37"/>
      <c r="AA253" s="37"/>
      <c r="AB253" s="37"/>
      <c r="AC253" s="78"/>
      <c r="AD253" s="78"/>
    </row>
    <row r="254" spans="1:30" ht="15.75" customHeight="1" x14ac:dyDescent="0.3">
      <c r="A254" s="95">
        <v>2101</v>
      </c>
      <c r="B254" s="61">
        <f>(D254/C$1)*100</f>
        <v>140.15272056667874</v>
      </c>
      <c r="C254" s="61">
        <f t="shared" si="14"/>
        <v>132.09723004011607</v>
      </c>
      <c r="D254" s="61">
        <f t="shared" si="12"/>
        <v>132.09723004011607</v>
      </c>
      <c r="E254" s="61">
        <f>(J254/H254)*$L$1</f>
        <v>2.6683640468103444</v>
      </c>
      <c r="F254" s="89">
        <v>2.02</v>
      </c>
      <c r="G254" s="93">
        <f t="shared" si="15"/>
        <v>0</v>
      </c>
      <c r="H254" s="90">
        <f>H255/(1+(I255/100))</f>
        <v>32.650739003933715</v>
      </c>
      <c r="I254" s="93">
        <v>0.50335570469797197</v>
      </c>
      <c r="J254" s="91">
        <v>6.9755050488298576</v>
      </c>
      <c r="K254" s="93">
        <f>((J254/J253)-1)*100</f>
        <v>1.0479543930248303</v>
      </c>
      <c r="L254" s="91">
        <f>(F254/L$1)*100</f>
        <v>16.172938350680543</v>
      </c>
      <c r="M254" s="92">
        <f>H254*L254</f>
        <v>528.05838901478057</v>
      </c>
      <c r="N254" s="92">
        <f>(D254/N$1)*100</f>
        <v>147.64195531252173</v>
      </c>
      <c r="O254" s="92"/>
      <c r="P254" s="91"/>
      <c r="Q254" s="92">
        <f t="shared" si="13"/>
        <v>6.2692068628474287</v>
      </c>
      <c r="R254" s="92">
        <f>LN(J254)</f>
        <v>1.9424047335204533</v>
      </c>
      <c r="S254" s="92"/>
      <c r="T254" s="37"/>
      <c r="U254" s="37"/>
      <c r="V254" s="37"/>
      <c r="W254" s="37"/>
      <c r="X254" s="37"/>
      <c r="Y254" s="37"/>
      <c r="Z254" s="37"/>
      <c r="AA254" s="37"/>
      <c r="AB254" s="37"/>
      <c r="AC254" s="78"/>
      <c r="AD254" s="78"/>
    </row>
    <row r="255" spans="1:30" ht="15.75" customHeight="1" x14ac:dyDescent="0.3">
      <c r="A255" s="95">
        <v>2132</v>
      </c>
      <c r="B255" s="61">
        <f>(D255/C$1)*100</f>
        <v>139.15834409344379</v>
      </c>
      <c r="C255" s="61">
        <f t="shared" si="14"/>
        <v>131.16000686528014</v>
      </c>
      <c r="D255" s="61">
        <f t="shared" si="12"/>
        <v>131.16000686528014</v>
      </c>
      <c r="E255" s="61">
        <f>(J255/H255)*$L$1</f>
        <v>2.6363161379921305</v>
      </c>
      <c r="F255" s="89">
        <v>2.0099999999999998</v>
      </c>
      <c r="G255" s="93">
        <f t="shared" si="15"/>
        <v>-0.49504950495050659</v>
      </c>
      <c r="H255" s="90">
        <f>H256/(1+(I256/100))</f>
        <v>32.759756496434328</v>
      </c>
      <c r="I255" s="93">
        <v>0.33388981636059967</v>
      </c>
      <c r="J255" s="91">
        <v>6.9147377684741675</v>
      </c>
      <c r="K255" s="93">
        <f>((J255/J254)-1)*100</f>
        <v>-0.87115241018833611</v>
      </c>
      <c r="L255" s="91">
        <f>(F255/L$1)*100</f>
        <v>16.092874299439551</v>
      </c>
      <c r="M255" s="92">
        <f>H255*L255</f>
        <v>527.1986433773659</v>
      </c>
      <c r="N255" s="92">
        <f>(D255/N$1)*100</f>
        <v>146.59444309705009</v>
      </c>
      <c r="O255" s="92"/>
      <c r="P255" s="91"/>
      <c r="Q255" s="92">
        <f t="shared" si="13"/>
        <v>6.2675774099250585</v>
      </c>
      <c r="R255" s="92">
        <f>LN(J255)</f>
        <v>1.9336550422681102</v>
      </c>
      <c r="S255" s="92"/>
      <c r="T255" s="37"/>
      <c r="U255" s="37"/>
      <c r="V255" s="37"/>
      <c r="W255" s="37"/>
      <c r="X255" s="37"/>
      <c r="Y255" s="37"/>
      <c r="Z255" s="37"/>
      <c r="AA255" s="37"/>
      <c r="AB255" s="37"/>
      <c r="AC255" s="78"/>
      <c r="AD255" s="78"/>
    </row>
    <row r="256" spans="1:30" ht="15.75" customHeight="1" x14ac:dyDescent="0.3">
      <c r="A256" s="95">
        <v>2162</v>
      </c>
      <c r="B256" s="61">
        <f>(D256/C$1)*100</f>
        <v>137.45157651011695</v>
      </c>
      <c r="C256" s="61">
        <f t="shared" si="14"/>
        <v>129.55133834162865</v>
      </c>
      <c r="D256" s="61">
        <f t="shared" si="12"/>
        <v>129.55133834162865</v>
      </c>
      <c r="E256" s="61">
        <f>(J256/H256)*$L$1</f>
        <v>2.5780716329984101</v>
      </c>
      <c r="F256" s="89">
        <v>1.99</v>
      </c>
      <c r="G256" s="93">
        <f t="shared" si="15"/>
        <v>-0.99502487562188602</v>
      </c>
      <c r="H256" s="90">
        <f>H257/(1+(I257/100))</f>
        <v>33.250335212687091</v>
      </c>
      <c r="I256" s="93">
        <v>1.4975041597337757</v>
      </c>
      <c r="J256" s="91">
        <v>6.8632302641726781</v>
      </c>
      <c r="K256" s="93">
        <f>((J256/J255)-1)*100</f>
        <v>-0.74489454301974733</v>
      </c>
      <c r="L256" s="91">
        <f>(F256/L$1)*100</f>
        <v>15.932746196957565</v>
      </c>
      <c r="M256" s="92">
        <f>H256*L256</f>
        <v>529.76915190750447</v>
      </c>
      <c r="N256" s="92">
        <f>(D256/N$1)*100</f>
        <v>144.7964722674613</v>
      </c>
      <c r="O256" s="92"/>
      <c r="P256" s="91"/>
      <c r="Q256" s="92">
        <f t="shared" si="13"/>
        <v>6.2724413492226248</v>
      </c>
      <c r="R256" s="92">
        <f>LN(J256)</f>
        <v>1.9261782148969051</v>
      </c>
      <c r="S256" s="92"/>
      <c r="T256" s="37"/>
      <c r="U256" s="37"/>
      <c r="V256" s="37"/>
      <c r="W256" s="37"/>
      <c r="X256" s="37"/>
      <c r="Y256" s="37"/>
      <c r="Z256" s="37"/>
      <c r="AA256" s="37"/>
      <c r="AB256" s="37"/>
      <c r="AC256" s="78"/>
      <c r="AD256" s="78"/>
    </row>
    <row r="257" spans="1:30" ht="15.75" customHeight="1" x14ac:dyDescent="0.3">
      <c r="A257" s="95">
        <v>2193</v>
      </c>
      <c r="B257" s="61">
        <f>(D257/C$1)*100</f>
        <v>130.54984979319261</v>
      </c>
      <c r="C257" s="61">
        <f t="shared" si="14"/>
        <v>123.04629885246783</v>
      </c>
      <c r="D257" s="61">
        <f t="shared" si="12"/>
        <v>123.04629885246783</v>
      </c>
      <c r="E257" s="61">
        <f>(J257/H257)*$L$1</f>
        <v>2.4486213471641096</v>
      </c>
      <c r="F257" s="89">
        <v>1.99</v>
      </c>
      <c r="G257" s="93">
        <f t="shared" si="15"/>
        <v>0</v>
      </c>
      <c r="H257" s="90">
        <f>H258/(1+(I258/100))</f>
        <v>33.304843958937397</v>
      </c>
      <c r="I257" s="93">
        <v>0.16393442622950616</v>
      </c>
      <c r="J257" s="91">
        <v>6.5292995902180744</v>
      </c>
      <c r="K257" s="93">
        <f>((J257/J256)-1)*100</f>
        <v>-4.8655029935070537</v>
      </c>
      <c r="L257" s="91">
        <f>(F257/L$1)*100</f>
        <v>15.932746196957565</v>
      </c>
      <c r="M257" s="92">
        <f>H257*L257</f>
        <v>530.63762592702494</v>
      </c>
      <c r="N257" s="92">
        <f>(D257/N$1)*100</f>
        <v>137.52594320887914</v>
      </c>
      <c r="O257" s="92"/>
      <c r="P257" s="91"/>
      <c r="Q257" s="92">
        <f t="shared" si="13"/>
        <v>6.2740793512268631</v>
      </c>
      <c r="R257" s="92">
        <f>LN(J257)</f>
        <v>1.8762996772320311</v>
      </c>
      <c r="S257" s="92"/>
      <c r="T257" s="37"/>
      <c r="U257" s="37"/>
      <c r="V257" s="37"/>
      <c r="W257" s="37"/>
      <c r="X257" s="37"/>
      <c r="Y257" s="37"/>
      <c r="Z257" s="37"/>
      <c r="AA257" s="37"/>
      <c r="AB257" s="37"/>
      <c r="AC257" s="78"/>
      <c r="AD257" s="78"/>
    </row>
    <row r="258" spans="1:30" ht="15.75" customHeight="1" x14ac:dyDescent="0.3">
      <c r="A258" s="95">
        <v>2224</v>
      </c>
      <c r="B258" s="61">
        <f>(D258/C$1)*100</f>
        <v>134.48490767437022</v>
      </c>
      <c r="C258" s="61">
        <f t="shared" si="14"/>
        <v>126.75518330400999</v>
      </c>
      <c r="D258" s="61">
        <f t="shared" si="12"/>
        <v>126.75518330400999</v>
      </c>
      <c r="E258" s="61">
        <f>(J258/H258)*$L$1</f>
        <v>2.5224281477497987</v>
      </c>
      <c r="F258" s="89">
        <v>1.99</v>
      </c>
      <c r="G258" s="93">
        <f t="shared" si="15"/>
        <v>0</v>
      </c>
      <c r="H258" s="90">
        <f>H259/(1+(I259/100))</f>
        <v>33.141317720186478</v>
      </c>
      <c r="I258" s="93">
        <v>-0.49099836333877933</v>
      </c>
      <c r="J258" s="91">
        <v>6.6930818791767459</v>
      </c>
      <c r="K258" s="93">
        <f>((J258/J257)-1)*100</f>
        <v>2.5084204928204512</v>
      </c>
      <c r="L258" s="91">
        <f>(F258/L$1)*100</f>
        <v>15.932746196957565</v>
      </c>
      <c r="M258" s="92">
        <f>H258*L258</f>
        <v>528.03220386846351</v>
      </c>
      <c r="N258" s="92">
        <f>(D258/N$1)*100</f>
        <v>141.67127579675855</v>
      </c>
      <c r="O258" s="92"/>
      <c r="P258" s="91"/>
      <c r="Q258" s="92">
        <f t="shared" si="13"/>
        <v>6.2691572740214347</v>
      </c>
      <c r="R258" s="92">
        <f>LN(J258)</f>
        <v>1.9010744375976496</v>
      </c>
      <c r="S258" s="92"/>
      <c r="T258" s="37"/>
      <c r="U258" s="37"/>
      <c r="V258" s="37"/>
      <c r="W258" s="37"/>
      <c r="X258" s="37"/>
      <c r="Y258" s="37"/>
      <c r="Z258" s="37"/>
      <c r="AA258" s="37"/>
      <c r="AB258" s="37"/>
      <c r="AC258" s="78"/>
      <c r="AD258" s="78"/>
    </row>
    <row r="259" spans="1:30" ht="15.75" customHeight="1" x14ac:dyDescent="0.3">
      <c r="A259" s="95">
        <v>2252</v>
      </c>
      <c r="B259" s="61">
        <f>(D259/C$1)*100</f>
        <v>131.47532288387868</v>
      </c>
      <c r="C259" s="61">
        <f t="shared" si="14"/>
        <v>123.91857897134093</v>
      </c>
      <c r="D259" s="61">
        <f t="shared" si="12"/>
        <v>123.91857897134093</v>
      </c>
      <c r="E259" s="61">
        <f>(J259/H259)*$L$1</f>
        <v>2.4659797215296844</v>
      </c>
      <c r="F259" s="89">
        <v>1.99</v>
      </c>
      <c r="G259" s="93">
        <f t="shared" si="15"/>
        <v>0</v>
      </c>
      <c r="H259" s="90">
        <f>H260/(1+(I260/100))</f>
        <v>33.032300227685866</v>
      </c>
      <c r="I259" s="93">
        <v>-0.32894736842103978</v>
      </c>
      <c r="J259" s="91">
        <v>6.5217760221740368</v>
      </c>
      <c r="K259" s="93">
        <f>((J259/J258)-1)*100</f>
        <v>-2.5594466061392263</v>
      </c>
      <c r="L259" s="91">
        <f>(F259/L$1)*100</f>
        <v>15.932746196957565</v>
      </c>
      <c r="M259" s="92">
        <f>H259*L259</f>
        <v>526.29525582942244</v>
      </c>
      <c r="N259" s="92">
        <f>(D259/N$1)*100</f>
        <v>138.50087010395146</v>
      </c>
      <c r="O259" s="92"/>
      <c r="P259" s="91"/>
      <c r="Q259" s="92">
        <f t="shared" si="13"/>
        <v>6.2658623781245817</v>
      </c>
      <c r="R259" s="92">
        <f>LN(J259)</f>
        <v>1.875146734884459</v>
      </c>
      <c r="S259" s="92"/>
      <c r="T259" s="37"/>
      <c r="U259" s="37"/>
      <c r="V259" s="37"/>
      <c r="W259" s="37"/>
      <c r="X259" s="37"/>
      <c r="Y259" s="37"/>
      <c r="Z259" s="37"/>
      <c r="AA259" s="37"/>
      <c r="AB259" s="37"/>
      <c r="AC259" s="78"/>
      <c r="AD259" s="78"/>
    </row>
    <row r="260" spans="1:30" ht="15.75" customHeight="1" x14ac:dyDescent="0.3">
      <c r="A260" s="95">
        <v>2283</v>
      </c>
      <c r="B260" s="61">
        <f>(D260/C$1)*100</f>
        <v>127.83054340235765</v>
      </c>
      <c r="C260" s="61">
        <f t="shared" si="14"/>
        <v>120.48328872746075</v>
      </c>
      <c r="D260" s="61">
        <f t="shared" si="12"/>
        <v>120.48328872746075</v>
      </c>
      <c r="E260" s="61">
        <f>(J260/H260)*$L$1</f>
        <v>2.397617445676469</v>
      </c>
      <c r="F260" s="89">
        <v>1.99</v>
      </c>
      <c r="G260" s="93">
        <f t="shared" si="15"/>
        <v>0</v>
      </c>
      <c r="H260" s="90">
        <f>H261/(1+(I261/100))</f>
        <v>33.304843958937397</v>
      </c>
      <c r="I260" s="93">
        <v>0.82508250825081841</v>
      </c>
      <c r="J260" s="91">
        <v>6.3932966294220064</v>
      </c>
      <c r="K260" s="93">
        <f>((J260/J259)-1)*100</f>
        <v>-1.97000621173129</v>
      </c>
      <c r="L260" s="91">
        <f>(F260/L$1)*100</f>
        <v>15.932746196957565</v>
      </c>
      <c r="M260" s="92">
        <f>H260*L260</f>
        <v>530.63762592702494</v>
      </c>
      <c r="N260" s="92">
        <f>(D260/N$1)*100</f>
        <v>134.66132730264917</v>
      </c>
      <c r="O260" s="92"/>
      <c r="P260" s="91"/>
      <c r="Q260" s="92">
        <f t="shared" si="13"/>
        <v>6.2740793512268631</v>
      </c>
      <c r="R260" s="92">
        <f>LN(J260)</f>
        <v>1.855250039804385</v>
      </c>
      <c r="S260" s="92"/>
      <c r="T260" s="37"/>
      <c r="U260" s="37"/>
      <c r="V260" s="37"/>
      <c r="W260" s="37"/>
      <c r="X260" s="37"/>
      <c r="Y260" s="37"/>
      <c r="Z260" s="37"/>
      <c r="AA260" s="37"/>
      <c r="AB260" s="37"/>
      <c r="AC260" s="78"/>
      <c r="AD260" s="78"/>
    </row>
    <row r="261" spans="1:30" ht="15.75" customHeight="1" x14ac:dyDescent="0.3">
      <c r="A261" s="95">
        <v>2313</v>
      </c>
      <c r="B261" s="61">
        <f>(D261/C$1)*100</f>
        <v>126.85985739194831</v>
      </c>
      <c r="C261" s="61">
        <f t="shared" si="14"/>
        <v>119.56839437011033</v>
      </c>
      <c r="D261" s="61">
        <f t="shared" si="12"/>
        <v>119.56839437011033</v>
      </c>
      <c r="E261" s="61">
        <f>(J261/H261)*$L$1</f>
        <v>2.3794110479651955</v>
      </c>
      <c r="F261" s="89">
        <v>1.99</v>
      </c>
      <c r="G261" s="93">
        <f t="shared" si="15"/>
        <v>0</v>
      </c>
      <c r="H261" s="90">
        <f>H262/(1+(I262/100))</f>
        <v>33.413861451438009</v>
      </c>
      <c r="I261" s="93">
        <v>0.32733224222585289</v>
      </c>
      <c r="J261" s="91">
        <v>6.3655173012594046</v>
      </c>
      <c r="K261" s="93">
        <f>((J261/J260)-1)*100</f>
        <v>-0.43450710600163589</v>
      </c>
      <c r="L261" s="91">
        <f>(F261/L$1)*100</f>
        <v>15.932746196957565</v>
      </c>
      <c r="M261" s="92">
        <f>H261*L261</f>
        <v>532.3745739660659</v>
      </c>
      <c r="N261" s="92">
        <f>(D261/N$1)*100</f>
        <v>133.63877147931672</v>
      </c>
      <c r="O261" s="92"/>
      <c r="P261" s="91"/>
      <c r="Q261" s="92">
        <f t="shared" si="13"/>
        <v>6.2773473279914791</v>
      </c>
      <c r="R261" s="92">
        <f>LN(J261)</f>
        <v>1.8508955014892263</v>
      </c>
      <c r="S261" s="92"/>
      <c r="T261" s="37"/>
      <c r="U261" s="37"/>
      <c r="V261" s="37"/>
      <c r="W261" s="37"/>
      <c r="X261" s="37"/>
      <c r="Y261" s="37"/>
      <c r="Z261" s="37"/>
      <c r="AA261" s="37"/>
      <c r="AB261" s="37"/>
      <c r="AC261" s="78"/>
      <c r="AD261" s="78"/>
    </row>
    <row r="262" spans="1:30" ht="15.75" customHeight="1" x14ac:dyDescent="0.3">
      <c r="A262" s="95">
        <v>2344</v>
      </c>
      <c r="B262" s="61">
        <f>(D262/C$1)*100</f>
        <v>128.24390893181868</v>
      </c>
      <c r="C262" s="61">
        <f t="shared" si="14"/>
        <v>120.87289544515474</v>
      </c>
      <c r="D262" s="61">
        <f t="shared" si="12"/>
        <v>120.87289544515474</v>
      </c>
      <c r="E262" s="61">
        <f>(J262/H262)*$L$1</f>
        <v>2.4053706193585791</v>
      </c>
      <c r="F262" s="89">
        <v>1.99</v>
      </c>
      <c r="G262" s="93">
        <f t="shared" si="15"/>
        <v>0</v>
      </c>
      <c r="H262" s="90">
        <f>H263/(1+(I263/100))</f>
        <v>33.413861451438009</v>
      </c>
      <c r="I262" s="93">
        <v>0</v>
      </c>
      <c r="J262" s="91">
        <v>6.4349656216659081</v>
      </c>
      <c r="K262" s="93">
        <f>((J262/J261)-1)*100</f>
        <v>1.0910082734794102</v>
      </c>
      <c r="L262" s="91">
        <f>(F262/L$1)*100</f>
        <v>15.932746196957565</v>
      </c>
      <c r="M262" s="92">
        <f>H262*L262</f>
        <v>532.3745739660659</v>
      </c>
      <c r="N262" s="92">
        <f>(D262/N$1)*100</f>
        <v>135.09678153273234</v>
      </c>
      <c r="O262" s="92"/>
      <c r="P262" s="91"/>
      <c r="Q262" s="92">
        <f t="shared" si="13"/>
        <v>6.2773473279914791</v>
      </c>
      <c r="R262" s="92">
        <f>LN(J262)</f>
        <v>1.8617464986353591</v>
      </c>
      <c r="S262" s="92"/>
      <c r="T262" s="37"/>
      <c r="U262" s="37"/>
      <c r="V262" s="37"/>
      <c r="W262" s="37"/>
      <c r="X262" s="37"/>
      <c r="Y262" s="37"/>
      <c r="Z262" s="37"/>
      <c r="AA262" s="37"/>
      <c r="AB262" s="37"/>
      <c r="AC262" s="78"/>
      <c r="AD262" s="78"/>
    </row>
    <row r="263" spans="1:30" ht="15.75" customHeight="1" x14ac:dyDescent="0.3">
      <c r="A263" s="95">
        <v>2374</v>
      </c>
      <c r="B263" s="61">
        <f>(D263/C$1)*100</f>
        <v>137.27076880743303</v>
      </c>
      <c r="C263" s="61">
        <f t="shared" si="14"/>
        <v>129.3809228363292</v>
      </c>
      <c r="D263" s="61">
        <f t="shared" si="12"/>
        <v>129.3809228363292</v>
      </c>
      <c r="E263" s="61">
        <f>(J263/H263)*$L$1</f>
        <v>2.5746803644429512</v>
      </c>
      <c r="F263" s="89">
        <v>1.99</v>
      </c>
      <c r="G263" s="93">
        <f t="shared" si="15"/>
        <v>0</v>
      </c>
      <c r="H263" s="90">
        <f>H264/(1+(I264/100))</f>
        <v>32.541721511433103</v>
      </c>
      <c r="I263" s="93">
        <v>-2.6101141924959159</v>
      </c>
      <c r="J263" s="91">
        <v>6.708129015264821</v>
      </c>
      <c r="K263" s="93">
        <f>((J263/J262)-1)*100</f>
        <v>4.2449860598974709</v>
      </c>
      <c r="L263" s="91">
        <f>(F263/L$1)*100</f>
        <v>15.932746196957565</v>
      </c>
      <c r="M263" s="92">
        <f>H263*L263</f>
        <v>518.47898965373793</v>
      </c>
      <c r="N263" s="92">
        <f>(D263/N$1)*100</f>
        <v>144.60600288055332</v>
      </c>
      <c r="O263" s="92"/>
      <c r="P263" s="91"/>
      <c r="Q263" s="92">
        <f t="shared" si="13"/>
        <v>6.2508995054478698</v>
      </c>
      <c r="R263" s="92">
        <f>LN(J263)</f>
        <v>1.9033200768208549</v>
      </c>
      <c r="S263" s="92"/>
      <c r="T263" s="37"/>
      <c r="U263" s="37"/>
      <c r="V263" s="37"/>
      <c r="W263" s="37"/>
      <c r="X263" s="37"/>
      <c r="Y263" s="37"/>
      <c r="Z263" s="37"/>
      <c r="AA263" s="37"/>
      <c r="AB263" s="37"/>
      <c r="AC263" s="78"/>
      <c r="AD263" s="78"/>
    </row>
    <row r="264" spans="1:30" ht="15.75" customHeight="1" x14ac:dyDescent="0.3">
      <c r="A264" s="95">
        <v>2405</v>
      </c>
      <c r="B264" s="61">
        <f>(D264/C$1)*100</f>
        <v>137.21033531088636</v>
      </c>
      <c r="C264" s="61">
        <f t="shared" si="14"/>
        <v>129.32396284680365</v>
      </c>
      <c r="D264" s="61">
        <f t="shared" si="12"/>
        <v>129.32396284680365</v>
      </c>
      <c r="E264" s="61">
        <f>(J264/H264)*$L$1</f>
        <v>2.5735468606513927</v>
      </c>
      <c r="F264" s="89">
        <v>1.99</v>
      </c>
      <c r="G264" s="93">
        <f t="shared" si="15"/>
        <v>0</v>
      </c>
      <c r="H264" s="90">
        <f>H265/(1+(I265/100))</f>
        <v>33.359352705187703</v>
      </c>
      <c r="I264" s="93">
        <v>2.5125628140703515</v>
      </c>
      <c r="J264" s="91">
        <v>6.8736475122336556</v>
      </c>
      <c r="K264" s="93">
        <f>((J264/J263)-1)*100</f>
        <v>2.4674316279872599</v>
      </c>
      <c r="L264" s="91">
        <f>(F264/L$1)*100</f>
        <v>15.932746196957565</v>
      </c>
      <c r="M264" s="92">
        <f>H264*L264</f>
        <v>531.50609994654542</v>
      </c>
      <c r="N264" s="92">
        <f>(D264/N$1)*100</f>
        <v>144.54234004503755</v>
      </c>
      <c r="O264" s="92"/>
      <c r="P264" s="91"/>
      <c r="Q264" s="92">
        <f t="shared" si="13"/>
        <v>6.2757146745675936</v>
      </c>
      <c r="R264" s="92">
        <f>LN(J264)</f>
        <v>1.9276948987063505</v>
      </c>
      <c r="S264" s="92"/>
      <c r="T264" s="37"/>
      <c r="U264" s="37"/>
      <c r="V264" s="37"/>
      <c r="W264" s="37"/>
      <c r="X264" s="37"/>
      <c r="Y264" s="37"/>
      <c r="Z264" s="37"/>
      <c r="AA264" s="37"/>
      <c r="AB264" s="37"/>
      <c r="AC264" s="78"/>
      <c r="AD264" s="78"/>
    </row>
    <row r="265" spans="1:30" ht="15.75" customHeight="1" x14ac:dyDescent="0.3">
      <c r="A265" s="95">
        <v>2436</v>
      </c>
      <c r="B265" s="61">
        <f>(D265/C$1)*100</f>
        <v>135.34212679675065</v>
      </c>
      <c r="C265" s="61">
        <f t="shared" si="14"/>
        <v>127.56313245509338</v>
      </c>
      <c r="D265" s="61">
        <f t="shared" si="12"/>
        <v>127.56313245509338</v>
      </c>
      <c r="E265" s="61">
        <f>(J265/H265)*$L$1</f>
        <v>2.5385063358563582</v>
      </c>
      <c r="F265" s="89">
        <v>1.99</v>
      </c>
      <c r="G265" s="93">
        <f t="shared" si="15"/>
        <v>0</v>
      </c>
      <c r="H265" s="90">
        <f>H266/(1+(I266/100))</f>
        <v>33.631896436439234</v>
      </c>
      <c r="I265" s="93">
        <v>0.81699346405228468</v>
      </c>
      <c r="J265" s="91">
        <v>6.8354509360100781</v>
      </c>
      <c r="K265" s="93">
        <f>((J265/J264)-1)*100</f>
        <v>-0.5556958827987013</v>
      </c>
      <c r="L265" s="91">
        <f>(F265/L$1)*100</f>
        <v>15.932746196957565</v>
      </c>
      <c r="M265" s="92">
        <f>H265*L265</f>
        <v>535.84847004414792</v>
      </c>
      <c r="N265" s="92">
        <f>(D265/N$1)*100</f>
        <v>142.57430148793176</v>
      </c>
      <c r="O265" s="92"/>
      <c r="P265" s="91"/>
      <c r="Q265" s="92">
        <f t="shared" si="13"/>
        <v>6.2838514159606556</v>
      </c>
      <c r="R265" s="92">
        <f>LN(J265)</f>
        <v>1.9221224425439574</v>
      </c>
      <c r="S265" s="92"/>
      <c r="T265" s="37"/>
      <c r="U265" s="37"/>
      <c r="V265" s="37"/>
      <c r="W265" s="37"/>
      <c r="X265" s="37"/>
      <c r="Y265" s="37"/>
      <c r="Z265" s="37"/>
      <c r="AA265" s="37"/>
      <c r="AB265" s="37"/>
      <c r="AC265" s="78"/>
      <c r="AD265" s="78"/>
    </row>
    <row r="266" spans="1:30" ht="15.75" customHeight="1" x14ac:dyDescent="0.3">
      <c r="A266" s="95">
        <v>2466</v>
      </c>
      <c r="B266" s="61">
        <f>(D266/C$1)*100</f>
        <v>137.04891318919655</v>
      </c>
      <c r="C266" s="61">
        <f t="shared" si="14"/>
        <v>129.17181870678124</v>
      </c>
      <c r="D266" s="61">
        <f t="shared" si="12"/>
        <v>129.17181870678124</v>
      </c>
      <c r="E266" s="61">
        <f>(J266/H266)*$L$1</f>
        <v>2.5576020103942687</v>
      </c>
      <c r="F266" s="89">
        <v>1.98</v>
      </c>
      <c r="G266" s="93">
        <f t="shared" si="15"/>
        <v>-0.50251256281407253</v>
      </c>
      <c r="H266" s="90">
        <f>H267/(1+(I267/100))</f>
        <v>34.23149264519261</v>
      </c>
      <c r="I266" s="93">
        <v>1.7828200972447306</v>
      </c>
      <c r="J266" s="91">
        <v>7.0096504730297235</v>
      </c>
      <c r="K266" s="93">
        <f>((J266/J265)-1)*100</f>
        <v>2.5484717636101939</v>
      </c>
      <c r="L266" s="91">
        <f>(F266/L$1)*100</f>
        <v>15.852682145716573</v>
      </c>
      <c r="M266" s="92">
        <f>H266*L266</f>
        <v>542.66097227767307</v>
      </c>
      <c r="N266" s="92">
        <f>(D266/N$1)*100</f>
        <v>144.3722921317283</v>
      </c>
      <c r="O266" s="92"/>
      <c r="P266" s="91"/>
      <c r="Q266" s="92">
        <f t="shared" si="13"/>
        <v>6.2964847644935089</v>
      </c>
      <c r="R266" s="92">
        <f>LN(J266)</f>
        <v>1.94728783860934</v>
      </c>
      <c r="S266" s="92"/>
      <c r="T266" s="37"/>
      <c r="U266" s="37"/>
      <c r="V266" s="37"/>
      <c r="W266" s="37"/>
      <c r="X266" s="37"/>
      <c r="Y266" s="37"/>
      <c r="Z266" s="37"/>
      <c r="AA266" s="37"/>
      <c r="AB266" s="37"/>
      <c r="AC266" s="78"/>
      <c r="AD266" s="78"/>
    </row>
    <row r="267" spans="1:30" ht="15.75" customHeight="1" x14ac:dyDescent="0.3">
      <c r="A267" s="95">
        <v>2497</v>
      </c>
      <c r="B267" s="61">
        <f>(D267/C$1)*100</f>
        <v>134.78873279588171</v>
      </c>
      <c r="C267" s="61">
        <f t="shared" si="14"/>
        <v>127.04154561510887</v>
      </c>
      <c r="D267" s="61">
        <f t="shared" si="12"/>
        <v>127.04154561510887</v>
      </c>
      <c r="E267" s="61">
        <f>(J267/H267)*$L$1</f>
        <v>2.5154226031791556</v>
      </c>
      <c r="F267" s="89">
        <v>1.98</v>
      </c>
      <c r="G267" s="93">
        <f t="shared" si="15"/>
        <v>0</v>
      </c>
      <c r="H267" s="90">
        <f>H268/(1+(I268/100))</f>
        <v>34.667562615195067</v>
      </c>
      <c r="I267" s="93">
        <v>1.2738853503184711</v>
      </c>
      <c r="J267" s="91">
        <v>6.9818711448671218</v>
      </c>
      <c r="K267" s="93">
        <f>((J267/J266)-1)*100</f>
        <v>-0.39630118890356947</v>
      </c>
      <c r="L267" s="91">
        <f>(F267/L$1)*100</f>
        <v>15.852682145716573</v>
      </c>
      <c r="M267" s="92">
        <f>H267*L267</f>
        <v>549.57385090541413</v>
      </c>
      <c r="N267" s="92">
        <f>(D267/N$1)*100</f>
        <v>141.99133619110302</v>
      </c>
      <c r="O267" s="92"/>
      <c r="P267" s="91"/>
      <c r="Q267" s="92">
        <f t="shared" si="13"/>
        <v>6.3091431613654327</v>
      </c>
      <c r="R267" s="92">
        <f>LN(J267)</f>
        <v>1.9433169531798473</v>
      </c>
      <c r="S267" s="92"/>
      <c r="T267" s="37"/>
      <c r="U267" s="37"/>
      <c r="V267" s="37"/>
      <c r="W267" s="37"/>
      <c r="X267" s="37"/>
      <c r="Y267" s="37"/>
      <c r="Z267" s="37"/>
      <c r="AA267" s="37"/>
      <c r="AB267" s="37"/>
      <c r="AC267" s="78"/>
      <c r="AD267" s="78"/>
    </row>
    <row r="268" spans="1:30" ht="15.75" customHeight="1" x14ac:dyDescent="0.3">
      <c r="A268" s="95">
        <v>2527</v>
      </c>
      <c r="B268" s="61">
        <f>(D268/C$1)*100</f>
        <v>131.16699134417308</v>
      </c>
      <c r="C268" s="61">
        <f t="shared" si="14"/>
        <v>123.62796925527957</v>
      </c>
      <c r="D268" s="61">
        <f t="shared" si="12"/>
        <v>123.62796925527957</v>
      </c>
      <c r="E268" s="61">
        <f>(J268/H268)*$L$1</f>
        <v>2.4601965881800636</v>
      </c>
      <c r="F268" s="89">
        <v>1.99</v>
      </c>
      <c r="G268" s="93">
        <f t="shared" si="15"/>
        <v>0.5050505050504972</v>
      </c>
      <c r="H268" s="90">
        <f>H269/(1+(I269/100))</f>
        <v>35.04912383894721</v>
      </c>
      <c r="I268" s="93">
        <v>1.1006289308175932</v>
      </c>
      <c r="J268" s="91">
        <v>6.9037417844098048</v>
      </c>
      <c r="K268" s="93">
        <f>((J268/J267)-1)*100</f>
        <v>-1.119031830238737</v>
      </c>
      <c r="L268" s="91">
        <f>(F268/L$1)*100</f>
        <v>15.932746196957565</v>
      </c>
      <c r="M268" s="92">
        <f>H268*L268</f>
        <v>558.42879455168088</v>
      </c>
      <c r="N268" s="92">
        <f>(D268/N$1)*100</f>
        <v>138.17606248535805</v>
      </c>
      <c r="O268" s="92"/>
      <c r="P268" s="91"/>
      <c r="Q268" s="92">
        <f t="shared" si="13"/>
        <v>6.3251271162928866</v>
      </c>
      <c r="R268" s="92">
        <f>LN(J268)</f>
        <v>1.9320635522140557</v>
      </c>
      <c r="S268" s="92"/>
      <c r="T268" s="37"/>
      <c r="U268" s="37"/>
      <c r="V268" s="37"/>
      <c r="W268" s="37"/>
      <c r="X268" s="37"/>
      <c r="Y268" s="37"/>
      <c r="Z268" s="37"/>
      <c r="AA268" s="37"/>
      <c r="AB268" s="37"/>
      <c r="AC268" s="78"/>
      <c r="AD268" s="78"/>
    </row>
    <row r="269" spans="1:30" ht="15.75" customHeight="1" x14ac:dyDescent="0.3">
      <c r="A269" s="95">
        <v>2558</v>
      </c>
      <c r="B269" s="61">
        <f>(D269/C$1)*100</f>
        <v>126.22691767955978</v>
      </c>
      <c r="C269" s="61">
        <f t="shared" si="14"/>
        <v>118.97183382921712</v>
      </c>
      <c r="D269" s="61">
        <f t="shared" si="12"/>
        <v>118.97183382921712</v>
      </c>
      <c r="E269" s="61">
        <f>(J269/H269)*$L$1</f>
        <v>2.391333859967264</v>
      </c>
      <c r="F269" s="89">
        <v>2.0099999999999998</v>
      </c>
      <c r="G269" s="93">
        <f t="shared" si="15"/>
        <v>1.0050251256281229</v>
      </c>
      <c r="H269" s="90">
        <f>H270/(1+(I270/100))</f>
        <v>34.885597600196292</v>
      </c>
      <c r="I269" s="93">
        <v>-0.46656298600310508</v>
      </c>
      <c r="J269" s="91">
        <v>6.679192215095445</v>
      </c>
      <c r="K269" s="93">
        <f>((J269/J268)-1)*100</f>
        <v>-3.2525777516975385</v>
      </c>
      <c r="L269" s="91">
        <f>(F269/L$1)*100</f>
        <v>16.092874299439551</v>
      </c>
      <c r="M269" s="92">
        <f>H269*L269</f>
        <v>561.40953704078902</v>
      </c>
      <c r="N269" s="92">
        <f>(D269/N$1)*100</f>
        <v>132.97200984704767</v>
      </c>
      <c r="O269" s="92"/>
      <c r="P269" s="91"/>
      <c r="Q269" s="92">
        <f t="shared" si="13"/>
        <v>6.3304506517435684</v>
      </c>
      <c r="R269" s="92">
        <f>LN(J269)</f>
        <v>1.8989970543525148</v>
      </c>
      <c r="S269" s="92"/>
      <c r="T269" s="37"/>
      <c r="U269" s="37"/>
      <c r="V269" s="37"/>
      <c r="W269" s="37"/>
      <c r="X269" s="37"/>
      <c r="Y269" s="37"/>
      <c r="Z269" s="37"/>
      <c r="AA269" s="37"/>
      <c r="AB269" s="37"/>
      <c r="AC269" s="78"/>
      <c r="AD269" s="78"/>
    </row>
    <row r="270" spans="1:30" ht="15.75" customHeight="1" x14ac:dyDescent="0.3">
      <c r="A270" s="95">
        <v>2589</v>
      </c>
      <c r="B270" s="61">
        <f>(D270/C$1)*100</f>
        <v>128.41320685872753</v>
      </c>
      <c r="C270" s="61">
        <f t="shared" si="14"/>
        <v>121.03246271652679</v>
      </c>
      <c r="D270" s="61">
        <f t="shared" si="12"/>
        <v>121.03246271652679</v>
      </c>
      <c r="E270" s="61">
        <f>(J270/H270)*$L$1</f>
        <v>2.4327525006021884</v>
      </c>
      <c r="F270" s="89">
        <v>2.0099999999999998</v>
      </c>
      <c r="G270" s="93">
        <f t="shared" si="15"/>
        <v>0</v>
      </c>
      <c r="H270" s="90">
        <f>H271/(1+(I271/100))</f>
        <v>35.376176316449055</v>
      </c>
      <c r="I270" s="93">
        <v>1.4062500000000089</v>
      </c>
      <c r="J270" s="91">
        <v>6.8904308563318928</v>
      </c>
      <c r="K270" s="93">
        <f>((J270/J269)-1)*100</f>
        <v>3.1626375530716677</v>
      </c>
      <c r="L270" s="91">
        <f>(F270/L$1)*100</f>
        <v>16.092874299439551</v>
      </c>
      <c r="M270" s="92">
        <f>H270*L270</f>
        <v>569.30435865542506</v>
      </c>
      <c r="N270" s="92">
        <f>(D270/N$1)*100</f>
        <v>135.27512610469722</v>
      </c>
      <c r="O270" s="92"/>
      <c r="P270" s="91"/>
      <c r="Q270" s="92">
        <f t="shared" si="13"/>
        <v>6.3444151920939413</v>
      </c>
      <c r="R270" s="92">
        <f>LN(J270)</f>
        <v>1.9301336166454455</v>
      </c>
      <c r="S270" s="92"/>
      <c r="T270" s="37"/>
      <c r="U270" s="37"/>
      <c r="V270" s="37"/>
      <c r="W270" s="37"/>
      <c r="X270" s="37"/>
      <c r="Y270" s="37"/>
      <c r="Z270" s="37"/>
      <c r="AA270" s="37"/>
      <c r="AB270" s="37"/>
      <c r="AC270" s="78"/>
      <c r="AD270" s="78"/>
    </row>
    <row r="271" spans="1:30" ht="15.75" customHeight="1" x14ac:dyDescent="0.3">
      <c r="A271" s="95">
        <v>2617</v>
      </c>
      <c r="B271" s="61">
        <f>(D271/C$1)*100</f>
        <v>127.08585829900856</v>
      </c>
      <c r="C271" s="61">
        <f t="shared" si="14"/>
        <v>119.78140553170964</v>
      </c>
      <c r="D271" s="61">
        <f t="shared" si="12"/>
        <v>119.78140553170964</v>
      </c>
      <c r="E271" s="61">
        <f>(J271/H271)*$L$1</f>
        <v>2.4076062511873637</v>
      </c>
      <c r="F271" s="89">
        <v>2.0099999999999998</v>
      </c>
      <c r="G271" s="93">
        <f t="shared" si="15"/>
        <v>0</v>
      </c>
      <c r="H271" s="90">
        <f>H272/(1+(I272/100))</f>
        <v>35.04912383894721</v>
      </c>
      <c r="I271" s="93">
        <v>-0.924499229583986</v>
      </c>
      <c r="J271" s="91">
        <v>6.7561641035459852</v>
      </c>
      <c r="K271" s="93">
        <f>((J271/J270)-1)*100</f>
        <v>-1.9485973458760464</v>
      </c>
      <c r="L271" s="91">
        <f>(F271/L$1)*100</f>
        <v>16.092874299439551</v>
      </c>
      <c r="M271" s="92">
        <f>H271*L271</f>
        <v>564.04114424566762</v>
      </c>
      <c r="N271" s="92">
        <f>(D271/N$1)*100</f>
        <v>133.87684902562381</v>
      </c>
      <c r="O271" s="92"/>
      <c r="P271" s="91"/>
      <c r="Q271" s="92">
        <f t="shared" si="13"/>
        <v>6.3351271996274701</v>
      </c>
      <c r="R271" s="92">
        <f>LN(J271)</f>
        <v>1.9104552886958461</v>
      </c>
      <c r="S271" s="92"/>
      <c r="T271" s="37"/>
      <c r="U271" s="37"/>
      <c r="V271" s="37"/>
      <c r="W271" s="37"/>
      <c r="X271" s="37"/>
      <c r="Y271" s="37"/>
      <c r="Z271" s="37"/>
      <c r="AA271" s="37"/>
      <c r="AB271" s="37"/>
      <c r="AC271" s="78"/>
      <c r="AD271" s="78"/>
    </row>
    <row r="272" spans="1:30" ht="15.75" customHeight="1" x14ac:dyDescent="0.3">
      <c r="A272" s="95">
        <v>2648</v>
      </c>
      <c r="B272" s="61">
        <f>(D272/C$1)*100</f>
        <v>128.49330447882568</v>
      </c>
      <c r="C272" s="61">
        <f t="shared" si="14"/>
        <v>121.10795660423008</v>
      </c>
      <c r="D272" s="61">
        <f t="shared" si="12"/>
        <v>121.10795660423008</v>
      </c>
      <c r="E272" s="61">
        <f>(J272/H272)*$L$1</f>
        <v>2.4342699277450244</v>
      </c>
      <c r="F272" s="89">
        <v>2.0099999999999998</v>
      </c>
      <c r="G272" s="93">
        <f t="shared" si="15"/>
        <v>0</v>
      </c>
      <c r="H272" s="90">
        <f>H273/(1+(I273/100))</f>
        <v>35.158141331447823</v>
      </c>
      <c r="I272" s="93">
        <v>0.31104199066873672</v>
      </c>
      <c r="J272" s="91">
        <v>6.8522342801083145</v>
      </c>
      <c r="K272" s="93">
        <f>((J272/J271)-1)*100</f>
        <v>1.4219633373308227</v>
      </c>
      <c r="L272" s="91">
        <f>(F272/L$1)*100</f>
        <v>16.092874299439551</v>
      </c>
      <c r="M272" s="92">
        <f>H272*L272</f>
        <v>565.79554904892007</v>
      </c>
      <c r="N272" s="92">
        <f>(D272/N$1)*100</f>
        <v>135.35950384063668</v>
      </c>
      <c r="O272" s="92"/>
      <c r="P272" s="91"/>
      <c r="Q272" s="92">
        <f t="shared" si="13"/>
        <v>6.3382327921856234</v>
      </c>
      <c r="R272" s="92">
        <f>LN(J272)</f>
        <v>1.9245747713701065</v>
      </c>
      <c r="S272" s="92"/>
      <c r="T272" s="37"/>
      <c r="U272" s="37"/>
      <c r="V272" s="37"/>
      <c r="W272" s="37"/>
      <c r="X272" s="37"/>
      <c r="Y272" s="37"/>
      <c r="Z272" s="37"/>
      <c r="AA272" s="37"/>
      <c r="AB272" s="37"/>
      <c r="AC272" s="78"/>
      <c r="AD272" s="78"/>
    </row>
    <row r="273" spans="1:30" ht="15.75" customHeight="1" x14ac:dyDescent="0.3">
      <c r="A273" s="95">
        <v>2678</v>
      </c>
      <c r="B273" s="61">
        <f>(D273/C$1)*100</f>
        <v>126.72282905378293</v>
      </c>
      <c r="C273" s="61">
        <f t="shared" si="14"/>
        <v>119.43924194384661</v>
      </c>
      <c r="D273" s="61">
        <f t="shared" si="12"/>
        <v>119.43924194384661</v>
      </c>
      <c r="E273" s="61">
        <f>(J273/H273)*$L$1</f>
        <v>2.4007287630713168</v>
      </c>
      <c r="F273" s="89">
        <v>2.0099999999999998</v>
      </c>
      <c r="G273" s="93">
        <f t="shared" si="15"/>
        <v>0</v>
      </c>
      <c r="H273" s="90">
        <f>H274/(1+(I274/100))</f>
        <v>35.757737540201198</v>
      </c>
      <c r="I273" s="93">
        <v>1.7054263565891459</v>
      </c>
      <c r="J273" s="91">
        <v>6.8730687762302649</v>
      </c>
      <c r="K273" s="93">
        <f>((J273/J272)-1)*100</f>
        <v>0.30405405405404817</v>
      </c>
      <c r="L273" s="91">
        <f>(F273/L$1)*100</f>
        <v>16.092874299439551</v>
      </c>
      <c r="M273" s="92">
        <f>H273*L273</f>
        <v>575.44477546680866</v>
      </c>
      <c r="N273" s="92">
        <f>(D273/N$1)*100</f>
        <v>133.49442086166076</v>
      </c>
      <c r="O273" s="92"/>
      <c r="P273" s="91"/>
      <c r="Q273" s="92">
        <f t="shared" si="13"/>
        <v>6.3551432643339396</v>
      </c>
      <c r="R273" s="92">
        <f>LN(J273)</f>
        <v>1.9276106988157602</v>
      </c>
      <c r="S273" s="92"/>
      <c r="T273" s="37"/>
      <c r="U273" s="37"/>
      <c r="V273" s="37"/>
      <c r="W273" s="37"/>
      <c r="X273" s="37"/>
      <c r="Y273" s="37"/>
      <c r="Z273" s="37"/>
      <c r="AA273" s="37"/>
      <c r="AB273" s="37"/>
      <c r="AC273" s="78"/>
      <c r="AD273" s="78"/>
    </row>
    <row r="274" spans="1:30" ht="15.75" customHeight="1" x14ac:dyDescent="0.3">
      <c r="A274" s="95">
        <v>2709</v>
      </c>
      <c r="B274" s="61">
        <f>(D274/C$1)*100</f>
        <v>127.49039458798551</v>
      </c>
      <c r="C274" s="61">
        <f t="shared" si="14"/>
        <v>120.16269048292925</v>
      </c>
      <c r="D274" s="61">
        <f t="shared" si="12"/>
        <v>120.16269048292925</v>
      </c>
      <c r="E274" s="61">
        <f>(J274/H274)*$L$1</f>
        <v>2.4152700787068775</v>
      </c>
      <c r="F274" s="89">
        <v>2.0099999999999998</v>
      </c>
      <c r="G274" s="93">
        <f t="shared" si="15"/>
        <v>0</v>
      </c>
      <c r="H274" s="90">
        <f>H275/(1+(I275/100))</f>
        <v>36.030281271452729</v>
      </c>
      <c r="I274" s="93">
        <v>0.76219512195121464</v>
      </c>
      <c r="J274" s="91">
        <v>6.9674027447824312</v>
      </c>
      <c r="K274" s="93">
        <f>((J274/J273)-1)*100</f>
        <v>1.3725159986527347</v>
      </c>
      <c r="L274" s="91">
        <f>(F274/L$1)*100</f>
        <v>16.092874299439551</v>
      </c>
      <c r="M274" s="92">
        <f>H274*L274</f>
        <v>579.83078747493983</v>
      </c>
      <c r="N274" s="92">
        <f>(D274/N$1)*100</f>
        <v>134.30300221378837</v>
      </c>
      <c r="O274" s="92"/>
      <c r="P274" s="91"/>
      <c r="Q274" s="92">
        <f t="shared" si="13"/>
        <v>6.3627363152415368</v>
      </c>
      <c r="R274" s="92">
        <f>LN(J274)</f>
        <v>1.9412425218671361</v>
      </c>
      <c r="S274" s="92"/>
      <c r="T274" s="37"/>
      <c r="U274" s="37"/>
      <c r="V274" s="37"/>
      <c r="W274" s="37"/>
      <c r="X274" s="37"/>
      <c r="Y274" s="37"/>
      <c r="Z274" s="37"/>
      <c r="AA274" s="37"/>
      <c r="AB274" s="37"/>
      <c r="AC274" s="78"/>
      <c r="AD274" s="78"/>
    </row>
    <row r="275" spans="1:30" ht="15.75" customHeight="1" x14ac:dyDescent="0.3">
      <c r="A275" s="95">
        <v>2739</v>
      </c>
      <c r="B275" s="61">
        <f>(D275/C$1)*100</f>
        <v>134.42670229253991</v>
      </c>
      <c r="C275" s="61">
        <f t="shared" si="14"/>
        <v>126.70032336492267</v>
      </c>
      <c r="D275" s="61">
        <f t="shared" si="12"/>
        <v>126.70032336492267</v>
      </c>
      <c r="E275" s="61">
        <f>(J275/H275)*$L$1</f>
        <v>2.5466764996349456</v>
      </c>
      <c r="F275" s="89">
        <v>2.0099999999999998</v>
      </c>
      <c r="G275" s="93">
        <f t="shared" si="15"/>
        <v>0</v>
      </c>
      <c r="H275" s="90">
        <f>H276/(1+(I276/100))</f>
        <v>36.030281271452729</v>
      </c>
      <c r="I275" s="93">
        <v>0</v>
      </c>
      <c r="J275" s="91">
        <v>7.3464748270012619</v>
      </c>
      <c r="K275" s="93">
        <f>((J275/J274)-1)*100</f>
        <v>5.4406512168784893</v>
      </c>
      <c r="L275" s="91">
        <f>(F275/L$1)*100</f>
        <v>16.092874299439551</v>
      </c>
      <c r="M275" s="92">
        <f>H275*L275</f>
        <v>579.83078747493983</v>
      </c>
      <c r="N275" s="92">
        <f>(D275/N$1)*100</f>
        <v>141.60996013803717</v>
      </c>
      <c r="O275" s="92"/>
      <c r="P275" s="91"/>
      <c r="Q275" s="92">
        <f t="shared" si="13"/>
        <v>6.3627363152415368</v>
      </c>
      <c r="R275" s="92">
        <f>LN(J275)</f>
        <v>1.9942205827985251</v>
      </c>
      <c r="S275" s="92"/>
      <c r="T275" s="37"/>
      <c r="U275" s="37"/>
      <c r="V275" s="37"/>
      <c r="W275" s="37"/>
      <c r="X275" s="37"/>
      <c r="Y275" s="37"/>
      <c r="Z275" s="37"/>
      <c r="AA275" s="37"/>
      <c r="AB275" s="37"/>
      <c r="AC275" s="78"/>
      <c r="AD275" s="78"/>
    </row>
    <row r="276" spans="1:30" ht="15.75" customHeight="1" x14ac:dyDescent="0.3">
      <c r="A276" s="95">
        <v>2770</v>
      </c>
      <c r="B276" s="61">
        <f>(D276/C$1)*100</f>
        <v>131.08033094194576</v>
      </c>
      <c r="C276" s="61">
        <f t="shared" si="14"/>
        <v>123.54628979131977</v>
      </c>
      <c r="D276" s="61">
        <f t="shared" ref="D276:D339" si="16">(E276/F276)*100</f>
        <v>123.54628979131977</v>
      </c>
      <c r="E276" s="61">
        <f>(J276/H276)*$L$1</f>
        <v>2.4832804248055269</v>
      </c>
      <c r="F276" s="89">
        <v>2.0099999999999998</v>
      </c>
      <c r="G276" s="93">
        <f t="shared" si="15"/>
        <v>0</v>
      </c>
      <c r="H276" s="90">
        <f>H277/(1+(I277/100))</f>
        <v>36.030281271452729</v>
      </c>
      <c r="I276" s="93">
        <v>0</v>
      </c>
      <c r="J276" s="91">
        <v>7.1635942499308038</v>
      </c>
      <c r="K276" s="93">
        <f>((J276/J275)-1)*100</f>
        <v>-2.489365054356385</v>
      </c>
      <c r="L276" s="91">
        <f>(F276/L$1)*100</f>
        <v>16.092874299439551</v>
      </c>
      <c r="M276" s="92">
        <f>H276*L276</f>
        <v>579.83078747493983</v>
      </c>
      <c r="N276" s="92">
        <f>(D276/N$1)*100</f>
        <v>138.08477127687291</v>
      </c>
      <c r="O276" s="92"/>
      <c r="P276" s="91"/>
      <c r="Q276" s="92">
        <f t="shared" ref="Q276:Q339" si="17">LN(M276)</f>
        <v>6.3627363152415368</v>
      </c>
      <c r="R276" s="92">
        <f>LN(J276)</f>
        <v>1.9690118452314167</v>
      </c>
      <c r="S276" s="92"/>
      <c r="T276" s="37"/>
      <c r="U276" s="37"/>
      <c r="V276" s="37"/>
      <c r="W276" s="37"/>
      <c r="X276" s="37"/>
      <c r="Y276" s="37"/>
      <c r="Z276" s="37"/>
      <c r="AA276" s="37"/>
      <c r="AB276" s="37"/>
      <c r="AC276" s="78"/>
      <c r="AD276" s="78"/>
    </row>
    <row r="277" spans="1:30" ht="15.75" customHeight="1" x14ac:dyDescent="0.3">
      <c r="A277" s="95">
        <v>2801</v>
      </c>
      <c r="B277" s="61">
        <f>(D277/C$1)*100</f>
        <v>132.84971643321754</v>
      </c>
      <c r="C277" s="61">
        <f t="shared" ref="C277:C340" si="18">D277</f>
        <v>125.21397716353151</v>
      </c>
      <c r="D277" s="61">
        <f t="shared" si="16"/>
        <v>125.21397716353151</v>
      </c>
      <c r="E277" s="61">
        <f>(J277/H277)*$L$1</f>
        <v>2.5168009409869829</v>
      </c>
      <c r="F277" s="89">
        <v>2.0099999999999998</v>
      </c>
      <c r="G277" s="93">
        <f t="shared" ref="G277:G340" si="19">((F277/F276)-1)*100</f>
        <v>0</v>
      </c>
      <c r="H277" s="90">
        <f>H278/(1+(I278/100))</f>
        <v>36.248316256453961</v>
      </c>
      <c r="I277" s="93">
        <v>0.60514372163389396</v>
      </c>
      <c r="J277" s="91">
        <v>7.3042270987539704</v>
      </c>
      <c r="K277" s="93">
        <f>((J277/J276)-1)*100</f>
        <v>1.963160445952461</v>
      </c>
      <c r="L277" s="91">
        <f>(F277/L$1)*100</f>
        <v>16.092874299439551</v>
      </c>
      <c r="M277" s="92">
        <f>H277*L277</f>
        <v>583.33959708144482</v>
      </c>
      <c r="N277" s="92">
        <f>(D277/N$1)*100</f>
        <v>139.94870608011269</v>
      </c>
      <c r="O277" s="92"/>
      <c r="P277" s="91"/>
      <c r="Q277" s="92">
        <f t="shared" si="17"/>
        <v>6.3687695160457052</v>
      </c>
      <c r="R277" s="92">
        <f>LN(J277)</f>
        <v>1.98845323519074</v>
      </c>
      <c r="S277" s="92"/>
      <c r="T277" s="37"/>
      <c r="U277" s="37"/>
      <c r="V277" s="37"/>
      <c r="W277" s="37"/>
      <c r="X277" s="37"/>
      <c r="Y277" s="37"/>
      <c r="Z277" s="37"/>
      <c r="AA277" s="37"/>
      <c r="AB277" s="37"/>
      <c r="AC277" s="78"/>
      <c r="AD277" s="78"/>
    </row>
    <row r="278" spans="1:30" ht="15.75" customHeight="1" x14ac:dyDescent="0.3">
      <c r="A278" s="95">
        <v>2831</v>
      </c>
      <c r="B278" s="61">
        <f>(D278/C$1)*100</f>
        <v>128.71765385073789</v>
      </c>
      <c r="C278" s="61">
        <f t="shared" si="18"/>
        <v>121.3194111551729</v>
      </c>
      <c r="D278" s="61">
        <f t="shared" si="16"/>
        <v>121.3194111551729</v>
      </c>
      <c r="E278" s="61">
        <f>(J278/H278)*$L$1</f>
        <v>2.4385201642189753</v>
      </c>
      <c r="F278" s="89">
        <v>2.0099999999999998</v>
      </c>
      <c r="G278" s="93">
        <f t="shared" si="19"/>
        <v>0</v>
      </c>
      <c r="H278" s="90">
        <f>H279/(1+(I279/100))</f>
        <v>36.466351241455193</v>
      </c>
      <c r="I278" s="93">
        <v>0.60150375939851397</v>
      </c>
      <c r="J278" s="91">
        <v>7.1196103136733511</v>
      </c>
      <c r="K278" s="93">
        <f>((J278/J277)-1)*100</f>
        <v>-2.527533475952759</v>
      </c>
      <c r="L278" s="91">
        <f>(F278/L$1)*100</f>
        <v>16.092874299439551</v>
      </c>
      <c r="M278" s="92">
        <f>H278*L278</f>
        <v>586.84840668794982</v>
      </c>
      <c r="N278" s="92">
        <f>(D278/N$1)*100</f>
        <v>135.59584159996325</v>
      </c>
      <c r="O278" s="92"/>
      <c r="P278" s="91"/>
      <c r="Q278" s="92">
        <f t="shared" si="17"/>
        <v>6.3747665355180798</v>
      </c>
      <c r="R278" s="92">
        <f>LN(J278)</f>
        <v>1.9628529927004232</v>
      </c>
      <c r="S278" s="92"/>
      <c r="T278" s="37"/>
      <c r="U278" s="37"/>
      <c r="V278" s="37"/>
      <c r="W278" s="37"/>
      <c r="X278" s="37"/>
      <c r="Y278" s="37"/>
      <c r="Z278" s="37"/>
      <c r="AA278" s="37"/>
      <c r="AB278" s="37"/>
      <c r="AC278" s="78"/>
      <c r="AD278" s="78"/>
    </row>
    <row r="279" spans="1:30" ht="15.75" customHeight="1" x14ac:dyDescent="0.3">
      <c r="A279" s="95">
        <v>2862</v>
      </c>
      <c r="B279" s="61">
        <f>(D279/C$1)*100</f>
        <v>132.5435388645688</v>
      </c>
      <c r="C279" s="61">
        <f t="shared" si="18"/>
        <v>124.9253976157683</v>
      </c>
      <c r="D279" s="61">
        <f t="shared" si="16"/>
        <v>124.9253976157683</v>
      </c>
      <c r="E279" s="61">
        <f>(J279/H279)*$L$1</f>
        <v>2.52349303183852</v>
      </c>
      <c r="F279" s="89">
        <v>2.02</v>
      </c>
      <c r="G279" s="93">
        <f t="shared" si="19"/>
        <v>0.49751243781095411</v>
      </c>
      <c r="H279" s="90">
        <f>H280/(1+(I280/100))</f>
        <v>35.212650077698136</v>
      </c>
      <c r="I279" s="93">
        <v>-3.4379671150971736</v>
      </c>
      <c r="J279" s="91">
        <v>7.1144016896428628</v>
      </c>
      <c r="K279" s="93">
        <f>((J279/J278)-1)*100</f>
        <v>-7.3158835961639745E-2</v>
      </c>
      <c r="L279" s="91">
        <f>(F279/L$1)*100</f>
        <v>16.172938350680543</v>
      </c>
      <c r="M279" s="92">
        <f>H279*L279</f>
        <v>569.49201887069842</v>
      </c>
      <c r="N279" s="92">
        <f>(D279/N$1)*100</f>
        <v>139.62616753269558</v>
      </c>
      <c r="O279" s="92"/>
      <c r="P279" s="91"/>
      <c r="Q279" s="92">
        <f t="shared" si="17"/>
        <v>6.3447447685145821</v>
      </c>
      <c r="R279" s="92">
        <f>LN(J279)</f>
        <v>1.9621211365994506</v>
      </c>
      <c r="S279" s="92"/>
      <c r="T279" s="37"/>
      <c r="U279" s="37"/>
      <c r="V279" s="37"/>
      <c r="W279" s="37"/>
      <c r="X279" s="37"/>
      <c r="Y279" s="37"/>
      <c r="Z279" s="37"/>
      <c r="AA279" s="37"/>
      <c r="AB279" s="37"/>
      <c r="AC279" s="78"/>
      <c r="AD279" s="78"/>
    </row>
    <row r="280" spans="1:30" ht="15.75" customHeight="1" x14ac:dyDescent="0.3">
      <c r="A280" s="95">
        <v>2892</v>
      </c>
      <c r="B280" s="61">
        <f>(D280/C$1)*100</f>
        <v>132.68032738559293</v>
      </c>
      <c r="C280" s="61">
        <f t="shared" si="18"/>
        <v>125.05432400874528</v>
      </c>
      <c r="D280" s="61">
        <f t="shared" si="16"/>
        <v>125.05432400874528</v>
      </c>
      <c r="E280" s="61">
        <f>(J280/H280)*$L$1</f>
        <v>2.5260973449766548</v>
      </c>
      <c r="F280" s="89">
        <v>2.02</v>
      </c>
      <c r="G280" s="93">
        <f t="shared" si="19"/>
        <v>0</v>
      </c>
      <c r="H280" s="90">
        <f>H281/(1+(I281/100))</f>
        <v>34.449527630193842</v>
      </c>
      <c r="I280" s="93">
        <v>-2.1671826625386914</v>
      </c>
      <c r="J280" s="91">
        <v>6.9674027447824312</v>
      </c>
      <c r="K280" s="93">
        <f>((J280/J279)-1)*100</f>
        <v>-2.0662165460017867</v>
      </c>
      <c r="L280" s="91">
        <f>(F280/L$1)*100</f>
        <v>16.172938350680543</v>
      </c>
      <c r="M280" s="92">
        <f>H280*L280</f>
        <v>557.15008657319095</v>
      </c>
      <c r="N280" s="92">
        <f>(D280/N$1)*100</f>
        <v>139.77026551828337</v>
      </c>
      <c r="O280" s="92"/>
      <c r="P280" s="91"/>
      <c r="Q280" s="92">
        <f t="shared" si="17"/>
        <v>6.3228346588788371</v>
      </c>
      <c r="R280" s="92">
        <f>LN(J280)</f>
        <v>1.9412425218671361</v>
      </c>
      <c r="S280" s="92"/>
      <c r="T280" s="37"/>
      <c r="U280" s="37"/>
      <c r="V280" s="37"/>
      <c r="W280" s="37"/>
      <c r="X280" s="37"/>
      <c r="Y280" s="37"/>
      <c r="Z280" s="37"/>
      <c r="AA280" s="37"/>
      <c r="AB280" s="37"/>
      <c r="AC280" s="78"/>
      <c r="AD280" s="78"/>
    </row>
    <row r="281" spans="1:30" ht="15.75" customHeight="1" x14ac:dyDescent="0.3">
      <c r="A281" s="95">
        <v>2923</v>
      </c>
      <c r="B281" s="61">
        <f>(D281/C$1)*100</f>
        <v>116.44697943075445</v>
      </c>
      <c r="C281" s="61">
        <f t="shared" si="18"/>
        <v>109.75401238838441</v>
      </c>
      <c r="D281" s="61">
        <f t="shared" si="16"/>
        <v>109.75401238838441</v>
      </c>
      <c r="E281" s="61">
        <f>(J281/H281)*$L$1</f>
        <v>2.5572684886493566</v>
      </c>
      <c r="F281" s="89">
        <v>2.33</v>
      </c>
      <c r="G281" s="93">
        <f t="shared" si="19"/>
        <v>15.346534653465337</v>
      </c>
      <c r="H281" s="90">
        <f>H282/(1+(I282/100))</f>
        <v>33.958948913941079</v>
      </c>
      <c r="I281" s="93">
        <v>-1.4240506329114</v>
      </c>
      <c r="J281" s="91">
        <v>6.9529343446977432</v>
      </c>
      <c r="K281" s="93">
        <f>((J281/J280)-1)*100</f>
        <v>-0.20765844339230011</v>
      </c>
      <c r="L281" s="91">
        <f>(F281/L$1)*100</f>
        <v>18.65492393915132</v>
      </c>
      <c r="M281" s="92">
        <f>H281*L281</f>
        <v>633.50160904309621</v>
      </c>
      <c r="N281" s="92">
        <f>(D281/N$1)*100</f>
        <v>122.66946844755783</v>
      </c>
      <c r="O281" s="92"/>
      <c r="P281" s="91"/>
      <c r="Q281" s="92">
        <f t="shared" si="17"/>
        <v>6.4512625396839294</v>
      </c>
      <c r="R281" s="92">
        <f>LN(J281)</f>
        <v>1.9391637783422164</v>
      </c>
      <c r="S281" s="92"/>
      <c r="T281" s="37"/>
      <c r="U281" s="37"/>
      <c r="V281" s="37"/>
      <c r="W281" s="37"/>
      <c r="X281" s="37"/>
      <c r="Y281" s="37"/>
      <c r="Z281" s="37"/>
      <c r="AA281" s="37"/>
      <c r="AB281" s="37"/>
      <c r="AC281" s="78"/>
      <c r="AD281" s="78"/>
    </row>
    <row r="282" spans="1:30" ht="15.75" customHeight="1" x14ac:dyDescent="0.3">
      <c r="A282" s="95">
        <v>2954</v>
      </c>
      <c r="B282" s="61">
        <f>(D282/C$1)*100</f>
        <v>128.01238933238776</v>
      </c>
      <c r="C282" s="61">
        <f t="shared" si="18"/>
        <v>120.65468278641242</v>
      </c>
      <c r="D282" s="61">
        <f t="shared" si="16"/>
        <v>120.65468278641242</v>
      </c>
      <c r="E282" s="61">
        <f>(J282/H282)*$L$1</f>
        <v>2.5820102116292261</v>
      </c>
      <c r="F282" s="89">
        <v>2.14</v>
      </c>
      <c r="G282" s="93">
        <f t="shared" si="19"/>
        <v>-8.154506437768239</v>
      </c>
      <c r="H282" s="90">
        <f>H283/(1+(I283/100))</f>
        <v>33.468370197688316</v>
      </c>
      <c r="I282" s="93">
        <v>-1.4446227929374</v>
      </c>
      <c r="J282" s="91">
        <v>6.9187889204978781</v>
      </c>
      <c r="K282" s="93">
        <f>((J282/J281)-1)*100</f>
        <v>-0.49109372398870033</v>
      </c>
      <c r="L282" s="91">
        <f>(F282/L$1)*100</f>
        <v>17.133706965572458</v>
      </c>
      <c r="M282" s="92">
        <f>H282*L282</f>
        <v>573.43724758248993</v>
      </c>
      <c r="N282" s="92">
        <f>(D282/N$1)*100</f>
        <v>134.85289039587144</v>
      </c>
      <c r="O282" s="92"/>
      <c r="P282" s="91"/>
      <c r="Q282" s="92">
        <f t="shared" si="17"/>
        <v>6.3516485104997686</v>
      </c>
      <c r="R282" s="92">
        <f>LN(J282)</f>
        <v>1.9342407428245345</v>
      </c>
      <c r="S282" s="92"/>
      <c r="T282" s="37"/>
      <c r="U282" s="37"/>
      <c r="V282" s="37"/>
      <c r="W282" s="37"/>
      <c r="X282" s="37"/>
      <c r="Y282" s="37"/>
      <c r="Z282" s="37"/>
      <c r="AA282" s="37"/>
      <c r="AB282" s="37"/>
      <c r="AC282" s="78"/>
      <c r="AD282" s="78"/>
    </row>
    <row r="283" spans="1:30" ht="15.75" customHeight="1" x14ac:dyDescent="0.3">
      <c r="A283" s="95">
        <v>2983</v>
      </c>
      <c r="B283" s="61">
        <f>(D283/C$1)*100</f>
        <v>127.03274283129866</v>
      </c>
      <c r="C283" s="61">
        <f t="shared" si="18"/>
        <v>119.73134295619634</v>
      </c>
      <c r="D283" s="61">
        <f t="shared" si="16"/>
        <v>119.73134295619634</v>
      </c>
      <c r="E283" s="61">
        <f>(J283/H283)*$L$1</f>
        <v>2.5502776049669817</v>
      </c>
      <c r="F283" s="89">
        <v>2.13</v>
      </c>
      <c r="G283" s="93">
        <f t="shared" si="19"/>
        <v>-0.46728971962617383</v>
      </c>
      <c r="H283" s="90">
        <f>H284/(1+(I284/100))</f>
        <v>33.686405182689541</v>
      </c>
      <c r="I283" s="93">
        <v>0.6514657980456029</v>
      </c>
      <c r="J283" s="91">
        <v>6.8782774002607523</v>
      </c>
      <c r="K283" s="93">
        <f>((J283/J282)-1)*100</f>
        <v>-0.58552906733583265</v>
      </c>
      <c r="L283" s="91">
        <f>(F283/L$1)*100</f>
        <v>17.053642914331462</v>
      </c>
      <c r="M283" s="92">
        <f>H283*L283</f>
        <v>574.47592505307216</v>
      </c>
      <c r="N283" s="92">
        <f>(D283/N$1)*100</f>
        <v>133.82089526690743</v>
      </c>
      <c r="O283" s="92"/>
      <c r="P283" s="91"/>
      <c r="Q283" s="92">
        <f t="shared" si="17"/>
        <v>6.3534581904978911</v>
      </c>
      <c r="R283" s="92">
        <f>LN(J283)</f>
        <v>1.9283682427264039</v>
      </c>
      <c r="S283" s="92"/>
      <c r="T283" s="37"/>
      <c r="U283" s="37"/>
      <c r="V283" s="37"/>
      <c r="W283" s="37"/>
      <c r="X283" s="37"/>
      <c r="Y283" s="37"/>
      <c r="Z283" s="37"/>
      <c r="AA283" s="37"/>
      <c r="AB283" s="37"/>
      <c r="AC283" s="78"/>
      <c r="AD283" s="78"/>
    </row>
    <row r="284" spans="1:30" ht="15.75" customHeight="1" x14ac:dyDescent="0.3">
      <c r="A284" s="95">
        <v>3014</v>
      </c>
      <c r="B284" s="61">
        <f>(D284/C$1)*100</f>
        <v>127.85125458806468</v>
      </c>
      <c r="C284" s="61">
        <f t="shared" si="18"/>
        <v>120.50280950630601</v>
      </c>
      <c r="D284" s="61">
        <f t="shared" si="16"/>
        <v>120.50280950630601</v>
      </c>
      <c r="E284" s="61">
        <f>(J284/H284)*$L$1</f>
        <v>2.5667098424843178</v>
      </c>
      <c r="F284" s="89">
        <v>2.13</v>
      </c>
      <c r="G284" s="93">
        <f t="shared" si="19"/>
        <v>0</v>
      </c>
      <c r="H284" s="90">
        <f>H285/(1+(I285/100))</f>
        <v>33.904440167690773</v>
      </c>
      <c r="I284" s="93">
        <v>0.64724919093852584</v>
      </c>
      <c r="J284" s="91">
        <v>6.9674027447824312</v>
      </c>
      <c r="K284" s="93">
        <f>((J284/J283)-1)*100</f>
        <v>1.2957509465713057</v>
      </c>
      <c r="L284" s="91">
        <f>(F284/L$1)*100</f>
        <v>17.053642914331462</v>
      </c>
      <c r="M284" s="92">
        <f>H284*L284</f>
        <v>578.19421583011479</v>
      </c>
      <c r="N284" s="92">
        <f>(D284/N$1)*100</f>
        <v>134.68314521629554</v>
      </c>
      <c r="O284" s="92"/>
      <c r="P284" s="91"/>
      <c r="Q284" s="92">
        <f t="shared" si="17"/>
        <v>6.35990982577938</v>
      </c>
      <c r="R284" s="92">
        <f>LN(J284)</f>
        <v>1.9412425218671361</v>
      </c>
      <c r="S284" s="92"/>
      <c r="T284" s="37"/>
      <c r="U284" s="37"/>
      <c r="V284" s="37"/>
      <c r="W284" s="37"/>
      <c r="X284" s="37"/>
      <c r="Y284" s="37"/>
      <c r="Z284" s="37"/>
      <c r="AA284" s="37"/>
      <c r="AB284" s="37"/>
      <c r="AC284" s="78"/>
      <c r="AD284" s="78"/>
    </row>
    <row r="285" spans="1:30" ht="15.75" customHeight="1" x14ac:dyDescent="0.3">
      <c r="A285" s="95">
        <v>3044</v>
      </c>
      <c r="B285" s="61">
        <f>(D285/C$1)*100</f>
        <v>130.18760112925366</v>
      </c>
      <c r="C285" s="61">
        <f t="shared" si="18"/>
        <v>122.70487098079622</v>
      </c>
      <c r="D285" s="61">
        <f t="shared" si="16"/>
        <v>122.70487098079622</v>
      </c>
      <c r="E285" s="61">
        <f>(J285/H285)*$L$1</f>
        <v>2.6136137518909592</v>
      </c>
      <c r="F285" s="89">
        <v>2.13</v>
      </c>
      <c r="G285" s="93">
        <f t="shared" si="19"/>
        <v>0</v>
      </c>
      <c r="H285" s="90">
        <f>H286/(1+(I286/100))</f>
        <v>33.904440167690773</v>
      </c>
      <c r="I285" s="93">
        <v>0</v>
      </c>
      <c r="J285" s="91">
        <v>7.0947246655276874</v>
      </c>
      <c r="K285" s="93">
        <f>((J285/J284)-1)*100</f>
        <v>1.8273943018523253</v>
      </c>
      <c r="L285" s="91">
        <f>(F285/L$1)*100</f>
        <v>17.053642914331462</v>
      </c>
      <c r="M285" s="92">
        <f>H285*L285</f>
        <v>578.19421583011479</v>
      </c>
      <c r="N285" s="92">
        <f>(D285/N$1)*100</f>
        <v>137.14433733753361</v>
      </c>
      <c r="O285" s="92"/>
      <c r="P285" s="91"/>
      <c r="Q285" s="92">
        <f t="shared" si="17"/>
        <v>6.35990982577938</v>
      </c>
      <c r="R285" s="92">
        <f>LN(J285)</f>
        <v>1.959351503027104</v>
      </c>
      <c r="S285" s="92"/>
      <c r="T285" s="37"/>
      <c r="U285" s="37"/>
      <c r="V285" s="37"/>
      <c r="W285" s="37"/>
      <c r="X285" s="37"/>
      <c r="Y285" s="37"/>
      <c r="Z285" s="37"/>
      <c r="AA285" s="37"/>
      <c r="AB285" s="37"/>
      <c r="AC285" s="78"/>
      <c r="AD285" s="78"/>
    </row>
    <row r="286" spans="1:30" ht="15.75" customHeight="1" x14ac:dyDescent="0.3">
      <c r="A286" s="95">
        <v>3075</v>
      </c>
      <c r="B286" s="61">
        <f>(D286/C$1)*100</f>
        <v>126.14662282261675</v>
      </c>
      <c r="C286" s="61">
        <f t="shared" si="18"/>
        <v>118.89615404115624</v>
      </c>
      <c r="D286" s="61">
        <f t="shared" si="16"/>
        <v>118.89615404115624</v>
      </c>
      <c r="E286" s="61">
        <f>(J286/H286)*$L$1</f>
        <v>2.5443776964807436</v>
      </c>
      <c r="F286" s="89">
        <v>2.14</v>
      </c>
      <c r="G286" s="93">
        <f t="shared" si="19"/>
        <v>0.46948356807512415</v>
      </c>
      <c r="H286" s="90">
        <f>H287/(1+(I287/100))</f>
        <v>34.122475152691997</v>
      </c>
      <c r="I286" s="93">
        <v>0.64308681672025081</v>
      </c>
      <c r="J286" s="91">
        <v>6.9511981366875801</v>
      </c>
      <c r="K286" s="93">
        <f>((J286/J285)-1)*100</f>
        <v>-2.0230035076270636</v>
      </c>
      <c r="L286" s="91">
        <f>(F286/L$1)*100</f>
        <v>17.133706965572458</v>
      </c>
      <c r="M286" s="92">
        <f>H286*L286</f>
        <v>584.64449020625193</v>
      </c>
      <c r="N286" s="92">
        <f>(D286/N$1)*100</f>
        <v>132.88742433466746</v>
      </c>
      <c r="O286" s="92"/>
      <c r="P286" s="91"/>
      <c r="Q286" s="92">
        <f t="shared" si="17"/>
        <v>6.3710039534527247</v>
      </c>
      <c r="R286" s="92">
        <f>LN(J286)</f>
        <v>1.9389140384865999</v>
      </c>
      <c r="S286" s="92"/>
      <c r="T286" s="37"/>
      <c r="U286" s="37"/>
      <c r="V286" s="37"/>
      <c r="W286" s="37"/>
      <c r="X286" s="37"/>
      <c r="Y286" s="37"/>
      <c r="Z286" s="37"/>
      <c r="AA286" s="37"/>
      <c r="AB286" s="37"/>
      <c r="AC286" s="78"/>
      <c r="AD286" s="78"/>
    </row>
    <row r="287" spans="1:30" ht="15.75" customHeight="1" x14ac:dyDescent="0.3">
      <c r="A287" s="95">
        <v>3105</v>
      </c>
      <c r="B287" s="61">
        <f>(D287/C$1)*100</f>
        <v>120.36569188672811</v>
      </c>
      <c r="C287" s="61">
        <f t="shared" si="18"/>
        <v>113.44749089286728</v>
      </c>
      <c r="D287" s="61">
        <f t="shared" si="16"/>
        <v>113.44749089286728</v>
      </c>
      <c r="E287" s="61">
        <f>(J287/H287)*$L$1</f>
        <v>2.4958447996430801</v>
      </c>
      <c r="F287" s="89">
        <v>2.2000000000000002</v>
      </c>
      <c r="G287" s="93">
        <f t="shared" si="19"/>
        <v>2.8037383177570208</v>
      </c>
      <c r="H287" s="90">
        <f>H288/(1+(I288/100))</f>
        <v>34.395018883943536</v>
      </c>
      <c r="I287" s="93">
        <v>0.79872204472843933</v>
      </c>
      <c r="J287" s="91">
        <v>6.8730687762302649</v>
      </c>
      <c r="K287" s="93">
        <f>((J287/J286)-1)*100</f>
        <v>-1.123969694446747</v>
      </c>
      <c r="L287" s="91">
        <f>(F287/L$1)*100</f>
        <v>17.614091273018413</v>
      </c>
      <c r="M287" s="92">
        <f>H287*L287</f>
        <v>605.83700195897336</v>
      </c>
      <c r="N287" s="92">
        <f>(D287/N$1)*100</f>
        <v>126.79758217213038</v>
      </c>
      <c r="O287" s="92"/>
      <c r="P287" s="91"/>
      <c r="Q287" s="92">
        <f t="shared" si="17"/>
        <v>6.4066109762243499</v>
      </c>
      <c r="R287" s="92">
        <f>LN(J287)</f>
        <v>1.9276106988157602</v>
      </c>
      <c r="S287" s="92"/>
      <c r="T287" s="37"/>
      <c r="U287" s="37"/>
      <c r="V287" s="37"/>
      <c r="W287" s="37"/>
      <c r="X287" s="37"/>
      <c r="Y287" s="37"/>
      <c r="Z287" s="37"/>
      <c r="AA287" s="37"/>
      <c r="AB287" s="37"/>
      <c r="AC287" s="78"/>
      <c r="AD287" s="78"/>
    </row>
    <row r="288" spans="1:30" ht="15.75" customHeight="1" x14ac:dyDescent="0.3">
      <c r="A288" s="95">
        <v>3136</v>
      </c>
      <c r="B288" s="61">
        <f>(D288/C$1)*100</f>
        <v>123.97745972000907</v>
      </c>
      <c r="C288" s="61">
        <f t="shared" si="18"/>
        <v>116.85166688313939</v>
      </c>
      <c r="D288" s="61">
        <f t="shared" si="16"/>
        <v>116.85166688313939</v>
      </c>
      <c r="E288" s="61">
        <f>(J288/H288)*$L$1</f>
        <v>2.5941070048056947</v>
      </c>
      <c r="F288" s="89">
        <v>2.2200000000000002</v>
      </c>
      <c r="G288" s="93">
        <f t="shared" si="19"/>
        <v>0.90909090909090384</v>
      </c>
      <c r="H288" s="90">
        <f>H289/(1+(I289/100))</f>
        <v>34.340510137693229</v>
      </c>
      <c r="I288" s="93">
        <v>-0.15847860538827918</v>
      </c>
      <c r="J288" s="91">
        <v>7.132342505747876</v>
      </c>
      <c r="K288" s="93">
        <f>((J288/J287)-1)*100</f>
        <v>3.7723139104075321</v>
      </c>
      <c r="L288" s="91">
        <f>(F288/L$1)*100</f>
        <v>17.774219375500401</v>
      </c>
      <c r="M288" s="92">
        <f>H288*L288</f>
        <v>610.3757606539549</v>
      </c>
      <c r="N288" s="92">
        <f>(D288/N$1)*100</f>
        <v>130.60234930675597</v>
      </c>
      <c r="O288" s="92"/>
      <c r="P288" s="91"/>
      <c r="Q288" s="92">
        <f t="shared" si="17"/>
        <v>6.414074768588633</v>
      </c>
      <c r="R288" s="92">
        <f>LN(J288)</f>
        <v>1.964639722648668</v>
      </c>
      <c r="S288" s="92"/>
      <c r="T288" s="37"/>
      <c r="U288" s="37"/>
      <c r="V288" s="37"/>
      <c r="W288" s="37"/>
      <c r="X288" s="37"/>
      <c r="Y288" s="37"/>
      <c r="Z288" s="37"/>
      <c r="AA288" s="37"/>
      <c r="AB288" s="37"/>
      <c r="AC288" s="78"/>
      <c r="AD288" s="78"/>
    </row>
    <row r="289" spans="1:30" ht="15.75" customHeight="1" x14ac:dyDescent="0.3">
      <c r="A289" s="95">
        <v>3167</v>
      </c>
      <c r="B289" s="61">
        <f>(D289/C$1)*100</f>
        <v>123.77035099022216</v>
      </c>
      <c r="C289" s="61">
        <f t="shared" si="18"/>
        <v>116.6564620422247</v>
      </c>
      <c r="D289" s="61">
        <f t="shared" si="16"/>
        <v>116.6564620422247</v>
      </c>
      <c r="E289" s="61">
        <f>(J289/H289)*$L$1</f>
        <v>2.589773457337389</v>
      </c>
      <c r="F289" s="89">
        <v>2.2200000000000002</v>
      </c>
      <c r="G289" s="93">
        <f t="shared" si="19"/>
        <v>0</v>
      </c>
      <c r="H289" s="90">
        <f>H290/(1+(I290/100))</f>
        <v>34.504036376444148</v>
      </c>
      <c r="I289" s="93">
        <v>0.4761904761904745</v>
      </c>
      <c r="J289" s="91">
        <v>7.1543344738766042</v>
      </c>
      <c r="K289" s="93">
        <f>((J289/J288)-1)*100</f>
        <v>0.30834144758198345</v>
      </c>
      <c r="L289" s="91">
        <f>(F289/L$1)*100</f>
        <v>17.774219375500401</v>
      </c>
      <c r="M289" s="92">
        <f>H289*L289</f>
        <v>613.28231189516418</v>
      </c>
      <c r="N289" s="92">
        <f>(D289/N$1)*100</f>
        <v>130.384173464686</v>
      </c>
      <c r="O289" s="92"/>
      <c r="P289" s="91"/>
      <c r="Q289" s="92">
        <f t="shared" si="17"/>
        <v>6.4188253713472312</v>
      </c>
      <c r="R289" s="92">
        <f>LN(J289)</f>
        <v>1.9677183931513285</v>
      </c>
      <c r="S289" s="92"/>
      <c r="T289" s="37"/>
      <c r="U289" s="37"/>
      <c r="V289" s="37"/>
      <c r="W289" s="37"/>
      <c r="X289" s="37"/>
      <c r="Y289" s="37"/>
      <c r="Z289" s="37"/>
      <c r="AA289" s="37"/>
      <c r="AB289" s="37"/>
      <c r="AC289" s="78"/>
      <c r="AD289" s="78"/>
    </row>
    <row r="290" spans="1:30" ht="15.75" customHeight="1" x14ac:dyDescent="0.3">
      <c r="A290" s="95">
        <v>3197</v>
      </c>
      <c r="B290" s="61">
        <f>(D290/C$1)*100</f>
        <v>123.95939953604172</v>
      </c>
      <c r="C290" s="61">
        <f t="shared" si="18"/>
        <v>116.83464473568156</v>
      </c>
      <c r="D290" s="61">
        <f t="shared" si="16"/>
        <v>116.83464473568156</v>
      </c>
      <c r="E290" s="61">
        <f>(J290/H290)*$L$1</f>
        <v>2.5937291131321309</v>
      </c>
      <c r="F290" s="89">
        <v>2.2200000000000002</v>
      </c>
      <c r="G290" s="93">
        <f t="shared" si="19"/>
        <v>0</v>
      </c>
      <c r="H290" s="90">
        <f>H291/(1+(I291/100))</f>
        <v>34.613053868944768</v>
      </c>
      <c r="I290" s="93">
        <v>0.31595576619274368</v>
      </c>
      <c r="J290" s="91">
        <v>7.1879011620730804</v>
      </c>
      <c r="K290" s="93">
        <f>((J290/J289)-1)*100</f>
        <v>0.46917974437792331</v>
      </c>
      <c r="L290" s="91">
        <f>(F290/L$1)*100</f>
        <v>17.774219375500401</v>
      </c>
      <c r="M290" s="92">
        <f>H290*L290</f>
        <v>615.22001272263719</v>
      </c>
      <c r="N290" s="92">
        <f>(D290/N$1)*100</f>
        <v>130.58332405442081</v>
      </c>
      <c r="O290" s="92"/>
      <c r="P290" s="91"/>
      <c r="Q290" s="92">
        <f t="shared" si="17"/>
        <v>6.4219799480957462</v>
      </c>
      <c r="R290" s="92">
        <f>LN(J290)</f>
        <v>1.9723992184195795</v>
      </c>
      <c r="S290" s="92"/>
      <c r="T290" s="37"/>
      <c r="U290" s="37"/>
      <c r="V290" s="37"/>
      <c r="W290" s="37"/>
      <c r="X290" s="37"/>
      <c r="Y290" s="37"/>
      <c r="Z290" s="37"/>
      <c r="AA290" s="37"/>
      <c r="AB290" s="37"/>
      <c r="AC290" s="78"/>
      <c r="AD290" s="78"/>
    </row>
    <row r="291" spans="1:30" ht="15.75" customHeight="1" x14ac:dyDescent="0.3">
      <c r="A291" s="95">
        <v>3228</v>
      </c>
      <c r="B291" s="61">
        <f>(D291/C$1)*100</f>
        <v>122.36405609917369</v>
      </c>
      <c r="C291" s="61">
        <f t="shared" si="18"/>
        <v>115.33099608640198</v>
      </c>
      <c r="D291" s="61">
        <f t="shared" si="16"/>
        <v>115.33099608640198</v>
      </c>
      <c r="E291" s="61">
        <f>(J291/H291)*$L$1</f>
        <v>2.560348113118124</v>
      </c>
      <c r="F291" s="89">
        <v>2.2200000000000002</v>
      </c>
      <c r="G291" s="93">
        <f t="shared" si="19"/>
        <v>0</v>
      </c>
      <c r="H291" s="90">
        <f>H292/(1+(I292/100))</f>
        <v>34.940106346446598</v>
      </c>
      <c r="I291" s="93">
        <v>0.94488188976376009</v>
      </c>
      <c r="J291" s="91">
        <v>7.1624367779240297</v>
      </c>
      <c r="K291" s="93">
        <f>((J291/J290)-1)*100</f>
        <v>-0.35426731078904705</v>
      </c>
      <c r="L291" s="91">
        <f>(F291/L$1)*100</f>
        <v>17.774219375500401</v>
      </c>
      <c r="M291" s="92">
        <f>H291*L291</f>
        <v>621.03311520505565</v>
      </c>
      <c r="N291" s="92">
        <f>(D291/N$1)*100</f>
        <v>128.90273145898749</v>
      </c>
      <c r="O291" s="92"/>
      <c r="P291" s="91"/>
      <c r="Q291" s="92">
        <f t="shared" si="17"/>
        <v>6.4313844061237244</v>
      </c>
      <c r="R291" s="92">
        <f>LN(J291)</f>
        <v>1.968850255185012</v>
      </c>
      <c r="S291" s="92"/>
      <c r="T291" s="37"/>
      <c r="U291" s="37"/>
      <c r="V291" s="37"/>
      <c r="W291" s="37"/>
      <c r="X291" s="37"/>
      <c r="Y291" s="37"/>
      <c r="Z291" s="37"/>
      <c r="AA291" s="37"/>
      <c r="AB291" s="37"/>
      <c r="AC291" s="78"/>
      <c r="AD291" s="78"/>
    </row>
    <row r="292" spans="1:30" ht="15.75" customHeight="1" x14ac:dyDescent="0.3">
      <c r="A292" s="95">
        <v>3258</v>
      </c>
      <c r="B292" s="61">
        <f>(D292/C$1)*100</f>
        <v>119.22306788367302</v>
      </c>
      <c r="C292" s="61">
        <f t="shared" si="18"/>
        <v>112.37054094019676</v>
      </c>
      <c r="D292" s="61">
        <f t="shared" si="16"/>
        <v>112.37054094019676</v>
      </c>
      <c r="E292" s="61">
        <f>(J292/H292)*$L$1</f>
        <v>2.4946260088723684</v>
      </c>
      <c r="F292" s="89">
        <v>2.2200000000000002</v>
      </c>
      <c r="G292" s="93">
        <f t="shared" si="19"/>
        <v>0</v>
      </c>
      <c r="H292" s="90">
        <f>H293/(1+(I293/100))</f>
        <v>35.321667570198741</v>
      </c>
      <c r="I292" s="93">
        <v>1.0920436817472678</v>
      </c>
      <c r="J292" s="91">
        <v>7.0547918812939505</v>
      </c>
      <c r="K292" s="93">
        <f>((J292/J291)-1)*100</f>
        <v>-1.5029088558500159</v>
      </c>
      <c r="L292" s="91">
        <f>(F292/L$1)*100</f>
        <v>17.774219375500401</v>
      </c>
      <c r="M292" s="92">
        <f>H292*L292</f>
        <v>627.81506810121061</v>
      </c>
      <c r="N292" s="92">
        <f>(D292/N$1)*100</f>
        <v>125.59390063590348</v>
      </c>
      <c r="O292" s="92"/>
      <c r="P292" s="91"/>
      <c r="Q292" s="92">
        <f t="shared" si="17"/>
        <v>6.442245645555329</v>
      </c>
      <c r="R292" s="92">
        <f>LN(J292)</f>
        <v>1.9537070854074272</v>
      </c>
      <c r="S292" s="92"/>
      <c r="T292" s="37"/>
      <c r="U292" s="37"/>
      <c r="V292" s="37"/>
      <c r="W292" s="37"/>
      <c r="X292" s="37"/>
      <c r="Y292" s="37"/>
      <c r="Z292" s="37"/>
      <c r="AA292" s="37"/>
      <c r="AB292" s="37"/>
      <c r="AC292" s="78"/>
      <c r="AD292" s="78"/>
    </row>
    <row r="293" spans="1:30" ht="15.75" customHeight="1" x14ac:dyDescent="0.3">
      <c r="A293" s="95">
        <v>3289</v>
      </c>
      <c r="B293" s="61">
        <f>(D293/C$1)*100</f>
        <v>117.32131118282543</v>
      </c>
      <c r="C293" s="61">
        <f t="shared" si="18"/>
        <v>110.57809059477034</v>
      </c>
      <c r="D293" s="61">
        <f t="shared" si="16"/>
        <v>110.57809059477034</v>
      </c>
      <c r="E293" s="61">
        <f>(J293/H293)*$L$1</f>
        <v>2.4990648474418098</v>
      </c>
      <c r="F293" s="89">
        <v>2.2599999999999998</v>
      </c>
      <c r="G293" s="93">
        <f t="shared" si="19"/>
        <v>1.8018018018017834</v>
      </c>
      <c r="H293" s="90">
        <f>H294/(1+(I294/100))</f>
        <v>35.212650077698122</v>
      </c>
      <c r="I293" s="93">
        <v>-0.30864197530865445</v>
      </c>
      <c r="J293" s="91">
        <v>7.0455321052397508</v>
      </c>
      <c r="K293" s="93">
        <f>((J293/J292)-1)*100</f>
        <v>-0.13125512715339571</v>
      </c>
      <c r="L293" s="91">
        <f>(F293/L$1)*100</f>
        <v>18.094475580464369</v>
      </c>
      <c r="M293" s="92">
        <f>H293*L293</f>
        <v>637.15443695434544</v>
      </c>
      <c r="N293" s="92">
        <f>(D293/N$1)*100</f>
        <v>123.59052120304941</v>
      </c>
      <c r="O293" s="92"/>
      <c r="P293" s="91"/>
      <c r="Q293" s="92">
        <f t="shared" si="17"/>
        <v>6.4570120703856624</v>
      </c>
      <c r="R293" s="92">
        <f>LN(J293)</f>
        <v>1.9523936719859798</v>
      </c>
      <c r="S293" s="92"/>
      <c r="T293" s="37"/>
      <c r="U293" s="37"/>
      <c r="V293" s="37"/>
      <c r="W293" s="37"/>
      <c r="X293" s="37"/>
      <c r="Y293" s="37"/>
      <c r="Z293" s="37"/>
      <c r="AA293" s="37"/>
      <c r="AB293" s="37"/>
      <c r="AC293" s="78"/>
      <c r="AD293" s="78"/>
    </row>
    <row r="294" spans="1:30" ht="15.75" customHeight="1" x14ac:dyDescent="0.3">
      <c r="A294" s="95">
        <v>3320</v>
      </c>
      <c r="B294" s="61">
        <f>(D294/C$1)*100</f>
        <v>116.67520902976689</v>
      </c>
      <c r="C294" s="61">
        <f t="shared" si="18"/>
        <v>109.96912414448026</v>
      </c>
      <c r="D294" s="61">
        <f t="shared" si="16"/>
        <v>109.96912414448026</v>
      </c>
      <c r="E294" s="61">
        <f>(J294/H294)*$L$1</f>
        <v>2.4962991180797021</v>
      </c>
      <c r="F294" s="89">
        <v>2.27</v>
      </c>
      <c r="G294" s="93">
        <f t="shared" si="19"/>
        <v>0.44247787610620648</v>
      </c>
      <c r="H294" s="90">
        <f>H295/(1+(I295/100))</f>
        <v>35.376176316449055</v>
      </c>
      <c r="I294" s="93">
        <v>0.46439628482974893</v>
      </c>
      <c r="J294" s="91">
        <v>7.0704177533854144</v>
      </c>
      <c r="K294" s="93">
        <f>((J294/J293)-1)*100</f>
        <v>0.35321176277312016</v>
      </c>
      <c r="L294" s="91">
        <f>(F294/L$1)*100</f>
        <v>18.174539631705365</v>
      </c>
      <c r="M294" s="92">
        <f>H294*L294</f>
        <v>642.94571848150008</v>
      </c>
      <c r="N294" s="92">
        <f>(D294/N$1)*100</f>
        <v>122.90989377874044</v>
      </c>
      <c r="O294" s="92"/>
      <c r="P294" s="91"/>
      <c r="Q294" s="92">
        <f t="shared" si="17"/>
        <v>6.4660603015162676</v>
      </c>
      <c r="R294" s="92">
        <f>LN(J294)</f>
        <v>1.9559195663361699</v>
      </c>
      <c r="S294" s="92"/>
      <c r="T294" s="37"/>
      <c r="U294" s="37"/>
      <c r="V294" s="37"/>
      <c r="W294" s="37"/>
      <c r="X294" s="37"/>
      <c r="Y294" s="37"/>
      <c r="Z294" s="37"/>
      <c r="AA294" s="37"/>
      <c r="AB294" s="37"/>
      <c r="AC294" s="78"/>
      <c r="AD294" s="78"/>
    </row>
    <row r="295" spans="1:30" ht="15.75" customHeight="1" x14ac:dyDescent="0.3">
      <c r="A295" s="95">
        <v>3348</v>
      </c>
      <c r="B295" s="61">
        <f>(D295/C$1)*100</f>
        <v>117.1840519433281</v>
      </c>
      <c r="C295" s="61">
        <f t="shared" si="18"/>
        <v>110.44872053857951</v>
      </c>
      <c r="D295" s="61">
        <f t="shared" si="16"/>
        <v>110.44872053857951</v>
      </c>
      <c r="E295" s="61">
        <f>(J295/H295)*$L$1</f>
        <v>2.5071859562257548</v>
      </c>
      <c r="F295" s="89">
        <v>2.27</v>
      </c>
      <c r="G295" s="93">
        <f t="shared" si="19"/>
        <v>0</v>
      </c>
      <c r="H295" s="90">
        <f>H296/(1+(I296/100))</f>
        <v>35.539702555199973</v>
      </c>
      <c r="I295" s="93">
        <v>0.46224961479197635</v>
      </c>
      <c r="J295" s="91">
        <v>7.1340787137580417</v>
      </c>
      <c r="K295" s="93">
        <f>((J295/J294)-1)*100</f>
        <v>0.90038470983055952</v>
      </c>
      <c r="L295" s="91">
        <f>(F295/L$1)*100</f>
        <v>18.174539631705365</v>
      </c>
      <c r="M295" s="92">
        <f>H295*L295</f>
        <v>645.9177325885023</v>
      </c>
      <c r="N295" s="92">
        <f>(D295/N$1)*100</f>
        <v>123.44592734556197</v>
      </c>
      <c r="O295" s="92"/>
      <c r="P295" s="91"/>
      <c r="Q295" s="92">
        <f t="shared" si="17"/>
        <v>6.4706721467388313</v>
      </c>
      <c r="R295" s="92">
        <f>LN(J295)</f>
        <v>1.9648831204836295</v>
      </c>
      <c r="S295" s="92"/>
      <c r="T295" s="37"/>
      <c r="U295" s="37"/>
      <c r="V295" s="37"/>
      <c r="W295" s="37"/>
      <c r="X295" s="37"/>
      <c r="Y295" s="37"/>
      <c r="Z295" s="37"/>
      <c r="AA295" s="37"/>
      <c r="AB295" s="37"/>
      <c r="AC295" s="78"/>
      <c r="AD295" s="78"/>
    </row>
    <row r="296" spans="1:30" ht="15.75" customHeight="1" x14ac:dyDescent="0.3">
      <c r="A296" s="95">
        <v>3379</v>
      </c>
      <c r="B296" s="61">
        <f>(D296/C$1)*100</f>
        <v>115.08620589315986</v>
      </c>
      <c r="C296" s="61">
        <f t="shared" si="18"/>
        <v>108.47145137707234</v>
      </c>
      <c r="D296" s="61">
        <f t="shared" si="16"/>
        <v>108.47145137707234</v>
      </c>
      <c r="E296" s="61">
        <f>(J296/H296)*$L$1</f>
        <v>2.4623019462595424</v>
      </c>
      <c r="F296" s="89">
        <v>2.27</v>
      </c>
      <c r="G296" s="93">
        <f t="shared" si="19"/>
        <v>0</v>
      </c>
      <c r="H296" s="90">
        <f>H297/(1+(I297/100))</f>
        <v>36.084790017703035</v>
      </c>
      <c r="I296" s="93">
        <v>1.5337423312883347</v>
      </c>
      <c r="J296" s="91">
        <v>7.1138229536394793</v>
      </c>
      <c r="K296" s="93">
        <f>((J296/J295)-1)*100</f>
        <v>-0.28392958546279434</v>
      </c>
      <c r="L296" s="91">
        <f>(F296/L$1)*100</f>
        <v>18.174539631705365</v>
      </c>
      <c r="M296" s="92">
        <f>H296*L296</f>
        <v>655.82444627850998</v>
      </c>
      <c r="N296" s="92">
        <f>(D296/N$1)*100</f>
        <v>121.2359802853896</v>
      </c>
      <c r="O296" s="92"/>
      <c r="P296" s="91"/>
      <c r="Q296" s="92">
        <f t="shared" si="17"/>
        <v>6.4858931407491864</v>
      </c>
      <c r="R296" s="92">
        <f>LN(J296)</f>
        <v>1.9620397861824854</v>
      </c>
      <c r="S296" s="92"/>
      <c r="T296" s="37"/>
      <c r="U296" s="37"/>
      <c r="V296" s="37"/>
      <c r="W296" s="37"/>
      <c r="X296" s="37"/>
      <c r="Y296" s="37"/>
      <c r="Z296" s="37"/>
      <c r="AA296" s="37"/>
      <c r="AB296" s="37"/>
      <c r="AC296" s="78"/>
      <c r="AD296" s="78"/>
    </row>
    <row r="297" spans="1:30" ht="15.75" customHeight="1" x14ac:dyDescent="0.3">
      <c r="A297" s="95">
        <v>3409</v>
      </c>
      <c r="B297" s="61">
        <f>(D297/C$1)*100</f>
        <v>115.19444027818237</v>
      </c>
      <c r="C297" s="61">
        <f t="shared" si="18"/>
        <v>108.57346482639221</v>
      </c>
      <c r="D297" s="61">
        <f t="shared" si="16"/>
        <v>108.57346482639221</v>
      </c>
      <c r="E297" s="61">
        <f>(J297/H297)*$L$1</f>
        <v>2.4646176515591032</v>
      </c>
      <c r="F297" s="89">
        <v>2.27</v>
      </c>
      <c r="G297" s="93">
        <f t="shared" si="19"/>
        <v>0</v>
      </c>
      <c r="H297" s="90">
        <f>H298/(1+(I298/100))</f>
        <v>36.684386226456404</v>
      </c>
      <c r="I297" s="93">
        <v>1.6616314199395577</v>
      </c>
      <c r="J297" s="91">
        <v>7.2388299303711845</v>
      </c>
      <c r="K297" s="93">
        <f>((J297/J296)-1)*100</f>
        <v>1.757240481614053</v>
      </c>
      <c r="L297" s="91">
        <f>(F297/L$1)*100</f>
        <v>18.174539631705365</v>
      </c>
      <c r="M297" s="92">
        <f>H297*L297</f>
        <v>666.72183133751832</v>
      </c>
      <c r="N297" s="92">
        <f>(D297/N$1)*100</f>
        <v>121.3499983092436</v>
      </c>
      <c r="O297" s="92"/>
      <c r="P297" s="91"/>
      <c r="Q297" s="92">
        <f t="shared" si="17"/>
        <v>6.5023729144569051</v>
      </c>
      <c r="R297" s="92">
        <f>LN(J297)</f>
        <v>1.9794595815098419</v>
      </c>
      <c r="S297" s="92"/>
      <c r="T297" s="37"/>
      <c r="U297" s="37"/>
      <c r="V297" s="37"/>
      <c r="W297" s="37"/>
      <c r="X297" s="37"/>
      <c r="Y297" s="37"/>
      <c r="Z297" s="37"/>
      <c r="AA297" s="37"/>
      <c r="AB297" s="37"/>
      <c r="AC297" s="78"/>
      <c r="AD297" s="78"/>
    </row>
    <row r="298" spans="1:30" ht="15.75" customHeight="1" x14ac:dyDescent="0.3">
      <c r="A298" s="95">
        <v>3440</v>
      </c>
      <c r="B298" s="61">
        <f>(D298/C$1)*100</f>
        <v>112.43429943130899</v>
      </c>
      <c r="C298" s="61">
        <f t="shared" si="18"/>
        <v>105.97196726774088</v>
      </c>
      <c r="D298" s="61">
        <f t="shared" si="16"/>
        <v>105.97196726774088</v>
      </c>
      <c r="E298" s="61">
        <f>(J298/H298)*$L$1</f>
        <v>2.4055636569777179</v>
      </c>
      <c r="F298" s="89">
        <v>2.27</v>
      </c>
      <c r="G298" s="93">
        <f t="shared" si="19"/>
        <v>0</v>
      </c>
      <c r="H298" s="90">
        <f>H299/(1+(I299/100))</f>
        <v>36.956929957707935</v>
      </c>
      <c r="I298" s="93">
        <v>0.7429420505200568</v>
      </c>
      <c r="J298" s="91">
        <v>7.1178741056631916</v>
      </c>
      <c r="K298" s="93">
        <f>((J298/J297)-1)*100</f>
        <v>-1.6709306044131789</v>
      </c>
      <c r="L298" s="91">
        <f>(F298/L$1)*100</f>
        <v>18.174539631705365</v>
      </c>
      <c r="M298" s="92">
        <f>H298*L298</f>
        <v>671.67518818252211</v>
      </c>
      <c r="N298" s="92">
        <f>(D298/N$1)*100</f>
        <v>118.44236590708503</v>
      </c>
      <c r="O298" s="92"/>
      <c r="P298" s="91"/>
      <c r="Q298" s="92">
        <f t="shared" si="17"/>
        <v>6.5097748727525735</v>
      </c>
      <c r="R298" s="92">
        <f>LN(J298)</f>
        <v>1.9626091001745207</v>
      </c>
      <c r="S298" s="92"/>
      <c r="T298" s="37"/>
      <c r="U298" s="37"/>
      <c r="V298" s="37"/>
      <c r="W298" s="37"/>
      <c r="X298" s="37"/>
      <c r="Y298" s="37"/>
      <c r="Z298" s="37"/>
      <c r="AA298" s="37"/>
      <c r="AB298" s="37"/>
      <c r="AC298" s="78"/>
      <c r="AD298" s="78"/>
    </row>
    <row r="299" spans="1:30" ht="15.75" customHeight="1" x14ac:dyDescent="0.3">
      <c r="A299" s="95">
        <v>3470</v>
      </c>
      <c r="B299" s="61">
        <f>(D299/C$1)*100</f>
        <v>120.46590648321913</v>
      </c>
      <c r="C299" s="61">
        <f t="shared" si="18"/>
        <v>113.54194550318468</v>
      </c>
      <c r="D299" s="61">
        <f t="shared" si="16"/>
        <v>113.54194550318468</v>
      </c>
      <c r="E299" s="61">
        <f>(J299/H299)*$L$1</f>
        <v>2.5774021629222923</v>
      </c>
      <c r="F299" s="89">
        <v>2.27</v>
      </c>
      <c r="G299" s="93">
        <f t="shared" si="19"/>
        <v>0</v>
      </c>
      <c r="H299" s="90">
        <f>H300/(1+(I300/100))</f>
        <v>37.011438703958248</v>
      </c>
      <c r="I299" s="93">
        <v>0.1474926253687503</v>
      </c>
      <c r="J299" s="91">
        <v>7.6375790367051906</v>
      </c>
      <c r="K299" s="93">
        <f>((J299/J298)-1)*100</f>
        <v>7.3014066184242665</v>
      </c>
      <c r="L299" s="91">
        <f>(F299/L$1)*100</f>
        <v>18.174539631705365</v>
      </c>
      <c r="M299" s="92">
        <f>H299*L299</f>
        <v>672.665859551523</v>
      </c>
      <c r="N299" s="92">
        <f>(D299/N$1)*100</f>
        <v>126.90315186008907</v>
      </c>
      <c r="O299" s="92"/>
      <c r="P299" s="91"/>
      <c r="Q299" s="92">
        <f t="shared" si="17"/>
        <v>6.5112487123708735</v>
      </c>
      <c r="R299" s="92">
        <f>LN(J299)</f>
        <v>2.0330806729489397</v>
      </c>
      <c r="S299" s="92"/>
      <c r="T299" s="37"/>
      <c r="U299" s="37"/>
      <c r="V299" s="37"/>
      <c r="W299" s="37"/>
      <c r="X299" s="37"/>
      <c r="Y299" s="37"/>
      <c r="Z299" s="37"/>
      <c r="AA299" s="37"/>
      <c r="AB299" s="37"/>
      <c r="AC299" s="78"/>
      <c r="AD299" s="78"/>
    </row>
    <row r="300" spans="1:30" ht="15.75" customHeight="1" x14ac:dyDescent="0.3">
      <c r="A300" s="95">
        <v>3501</v>
      </c>
      <c r="B300" s="61">
        <f>(D300/C$1)*100</f>
        <v>128.23345677122393</v>
      </c>
      <c r="C300" s="61">
        <f t="shared" si="18"/>
        <v>120.86304403836851</v>
      </c>
      <c r="D300" s="61">
        <f t="shared" si="16"/>
        <v>120.86304403836851</v>
      </c>
      <c r="E300" s="61">
        <f>(J300/H300)*$L$1</f>
        <v>2.7435910996709651</v>
      </c>
      <c r="F300" s="89">
        <v>2.27</v>
      </c>
      <c r="G300" s="93">
        <f t="shared" si="19"/>
        <v>0</v>
      </c>
      <c r="H300" s="90">
        <f>H301/(1+(I301/100))</f>
        <v>37.174964942709167</v>
      </c>
      <c r="I300" s="93">
        <v>0.44182621502208974</v>
      </c>
      <c r="J300" s="91">
        <v>8.1659650077980004</v>
      </c>
      <c r="K300" s="93">
        <f>((J300/J299)-1)*100</f>
        <v>6.9182389937106681</v>
      </c>
      <c r="L300" s="91">
        <f>(F300/L$1)*100</f>
        <v>18.174539631705365</v>
      </c>
      <c r="M300" s="92">
        <f>H300*L300</f>
        <v>675.63787365852534</v>
      </c>
      <c r="N300" s="92">
        <f>(D300/N$1)*100</f>
        <v>135.0857708479507</v>
      </c>
      <c r="O300" s="92"/>
      <c r="P300" s="91"/>
      <c r="Q300" s="92">
        <f t="shared" si="17"/>
        <v>6.5156572426556396</v>
      </c>
      <c r="R300" s="92">
        <f>LN(J300)</f>
        <v>2.0999749077789693</v>
      </c>
      <c r="S300" s="92"/>
      <c r="T300" s="37"/>
      <c r="U300" s="37"/>
      <c r="V300" s="37"/>
      <c r="W300" s="37"/>
      <c r="X300" s="37"/>
      <c r="Y300" s="37"/>
      <c r="Z300" s="37"/>
      <c r="AA300" s="37"/>
      <c r="AB300" s="37"/>
      <c r="AC300" s="78"/>
      <c r="AD300" s="78"/>
    </row>
    <row r="301" spans="1:30" ht="15.75" customHeight="1" x14ac:dyDescent="0.3">
      <c r="A301" s="95">
        <v>3532</v>
      </c>
      <c r="B301" s="61">
        <f>(D301/C$1)*100</f>
        <v>128.10909849662232</v>
      </c>
      <c r="C301" s="61">
        <f t="shared" si="18"/>
        <v>120.74583344451761</v>
      </c>
      <c r="D301" s="61">
        <f t="shared" si="16"/>
        <v>120.74583344451761</v>
      </c>
      <c r="E301" s="61">
        <f>(J301/H301)*$L$1</f>
        <v>2.7409304191905499</v>
      </c>
      <c r="F301" s="89">
        <v>2.27</v>
      </c>
      <c r="G301" s="93">
        <f t="shared" si="19"/>
        <v>0</v>
      </c>
      <c r="H301" s="90">
        <f>H302/(1+(I302/100))</f>
        <v>37.55652616646131</v>
      </c>
      <c r="I301" s="93">
        <v>1.0263929618768319</v>
      </c>
      <c r="J301" s="91">
        <v>8.2417794242417663</v>
      </c>
      <c r="K301" s="93">
        <f>((J301/J300)-1)*100</f>
        <v>0.92841956059532826</v>
      </c>
      <c r="L301" s="91">
        <f>(F301/L$1)*100</f>
        <v>18.174539631705365</v>
      </c>
      <c r="M301" s="92">
        <f>H301*L301</f>
        <v>682.57257324153068</v>
      </c>
      <c r="N301" s="92">
        <f>(D301/N$1)*100</f>
        <v>134.95476733444605</v>
      </c>
      <c r="O301" s="92"/>
      <c r="P301" s="91"/>
      <c r="Q301" s="92">
        <f t="shared" si="17"/>
        <v>6.525868855825836</v>
      </c>
      <c r="R301" s="92">
        <f>LN(J301)</f>
        <v>2.1092162701515376</v>
      </c>
      <c r="S301" s="92"/>
      <c r="T301" s="37"/>
      <c r="U301" s="37"/>
      <c r="V301" s="37"/>
      <c r="W301" s="37"/>
      <c r="X301" s="37"/>
      <c r="Y301" s="37"/>
      <c r="Z301" s="37"/>
      <c r="AA301" s="37"/>
      <c r="AB301" s="37"/>
      <c r="AC301" s="78"/>
      <c r="AD301" s="78"/>
    </row>
    <row r="302" spans="1:30" ht="15.75" customHeight="1" x14ac:dyDescent="0.3">
      <c r="A302" s="95">
        <v>3562</v>
      </c>
      <c r="B302" s="61">
        <f>(D302/C$1)*100</f>
        <v>124.97990226368412</v>
      </c>
      <c r="C302" s="61">
        <f t="shared" si="18"/>
        <v>117.79649251876336</v>
      </c>
      <c r="D302" s="61">
        <f t="shared" si="16"/>
        <v>117.79649251876336</v>
      </c>
      <c r="E302" s="61">
        <f>(J302/H302)*$L$1</f>
        <v>2.6975396786796813</v>
      </c>
      <c r="F302" s="89">
        <v>2.29</v>
      </c>
      <c r="G302" s="93">
        <f t="shared" si="19"/>
        <v>0.88105726872247381</v>
      </c>
      <c r="H302" s="90">
        <f>H303/(1+(I303/100))</f>
        <v>38.265139867715298</v>
      </c>
      <c r="I302" s="93">
        <v>1.8867924528301883</v>
      </c>
      <c r="J302" s="91">
        <v>8.2643501283738825</v>
      </c>
      <c r="K302" s="93">
        <f>((J302/J301)-1)*100</f>
        <v>0.27385717295136391</v>
      </c>
      <c r="L302" s="91">
        <f>(F302/L$1)*100</f>
        <v>18.334667734187349</v>
      </c>
      <c r="M302" s="92">
        <f>H302*L302</f>
        <v>701.57862527676559</v>
      </c>
      <c r="N302" s="92">
        <f>(D302/N$1)*100</f>
        <v>131.65835861316276</v>
      </c>
      <c r="O302" s="92"/>
      <c r="P302" s="91"/>
      <c r="Q302" s="92">
        <f t="shared" si="17"/>
        <v>6.553332974910826</v>
      </c>
      <c r="R302" s="92">
        <f>LN(J302)</f>
        <v>2.1119510988256858</v>
      </c>
      <c r="S302" s="92"/>
      <c r="T302" s="37"/>
      <c r="U302" s="37"/>
      <c r="V302" s="37"/>
      <c r="W302" s="37"/>
      <c r="X302" s="37"/>
      <c r="Y302" s="37"/>
      <c r="Z302" s="37"/>
      <c r="AA302" s="37"/>
      <c r="AB302" s="37"/>
      <c r="AC302" s="78"/>
      <c r="AD302" s="78"/>
    </row>
    <row r="303" spans="1:30" ht="15.75" customHeight="1" x14ac:dyDescent="0.3">
      <c r="A303" s="95">
        <v>3593</v>
      </c>
      <c r="B303" s="61">
        <f>(D303/C$1)*100</f>
        <v>119.00688030795715</v>
      </c>
      <c r="C303" s="61">
        <f t="shared" si="18"/>
        <v>112.16677907381494</v>
      </c>
      <c r="D303" s="61">
        <f t="shared" si="16"/>
        <v>112.16677907381494</v>
      </c>
      <c r="E303" s="61">
        <f>(J303/H303)*$L$1</f>
        <v>2.6134859524198881</v>
      </c>
      <c r="F303" s="89">
        <v>2.33</v>
      </c>
      <c r="G303" s="93">
        <f t="shared" si="19"/>
        <v>1.7467248908296984</v>
      </c>
      <c r="H303" s="90">
        <f>H304/(1+(I304/100))</f>
        <v>38.646701091467449</v>
      </c>
      <c r="I303" s="93">
        <v>0.99715099715100841</v>
      </c>
      <c r="J303" s="91">
        <v>8.0866781753339101</v>
      </c>
      <c r="K303" s="93">
        <f>((J303/J302)-1)*100</f>
        <v>-2.1498599439776167</v>
      </c>
      <c r="L303" s="91">
        <f>(F303/L$1)*100</f>
        <v>18.65492393915132</v>
      </c>
      <c r="M303" s="92">
        <f>H303*L303</f>
        <v>720.95126936044153</v>
      </c>
      <c r="N303" s="92">
        <f>(D303/N$1)*100</f>
        <v>125.36616080849299</v>
      </c>
      <c r="O303" s="92"/>
      <c r="P303" s="91"/>
      <c r="Q303" s="92">
        <f t="shared" si="17"/>
        <v>6.5805715474286028</v>
      </c>
      <c r="R303" s="92">
        <f>LN(J303)</f>
        <v>2.0902180380125577</v>
      </c>
      <c r="S303" s="92"/>
      <c r="T303" s="37"/>
      <c r="U303" s="37"/>
      <c r="V303" s="37"/>
      <c r="W303" s="37"/>
      <c r="X303" s="37"/>
      <c r="Y303" s="37"/>
      <c r="Z303" s="37"/>
      <c r="AA303" s="37"/>
      <c r="AB303" s="37"/>
      <c r="AC303" s="78"/>
      <c r="AD303" s="78"/>
    </row>
    <row r="304" spans="1:30" ht="15.75" customHeight="1" x14ac:dyDescent="0.3">
      <c r="A304" s="95">
        <v>3623</v>
      </c>
      <c r="B304" s="61">
        <f>(D304/C$1)*100</f>
        <v>124.45542426186972</v>
      </c>
      <c r="C304" s="61">
        <f t="shared" si="18"/>
        <v>117.30215968686024</v>
      </c>
      <c r="D304" s="61">
        <f t="shared" si="16"/>
        <v>117.30215968686024</v>
      </c>
      <c r="E304" s="61">
        <f>(J304/H304)*$L$1</f>
        <v>2.6979496727977854</v>
      </c>
      <c r="F304" s="89">
        <v>2.2999999999999998</v>
      </c>
      <c r="G304" s="93">
        <f t="shared" si="19"/>
        <v>-1.2875536480686844</v>
      </c>
      <c r="H304" s="90">
        <f>H305/(1+(I305/100))</f>
        <v>39.028262315219585</v>
      </c>
      <c r="I304" s="93">
        <v>0.9873060648800891</v>
      </c>
      <c r="J304" s="91">
        <v>8.4304473613461024</v>
      </c>
      <c r="K304" s="93">
        <f>((J304/J303)-1)*100</f>
        <v>4.2510556072425487</v>
      </c>
      <c r="L304" s="91">
        <f>(F304/L$1)*100</f>
        <v>18.414731785428341</v>
      </c>
      <c r="M304" s="92">
        <f>H304*L304</f>
        <v>718.69498258610918</v>
      </c>
      <c r="N304" s="92">
        <f>(D304/N$1)*100</f>
        <v>131.1058544777226</v>
      </c>
      <c r="O304" s="92"/>
      <c r="P304" s="91"/>
      <c r="Q304" s="92">
        <f t="shared" si="17"/>
        <v>6.5774370432146156</v>
      </c>
      <c r="R304" s="92">
        <f>LN(J304)</f>
        <v>2.1318498383810578</v>
      </c>
      <c r="S304" s="92"/>
      <c r="T304" s="37"/>
      <c r="U304" s="37"/>
      <c r="V304" s="37"/>
      <c r="W304" s="37"/>
      <c r="X304" s="37"/>
      <c r="Y304" s="37"/>
      <c r="Z304" s="37"/>
      <c r="AA304" s="37"/>
      <c r="AB304" s="37"/>
      <c r="AC304" s="78"/>
      <c r="AD304" s="78"/>
    </row>
    <row r="305" spans="1:30" ht="15.75" customHeight="1" x14ac:dyDescent="0.3">
      <c r="A305" s="95">
        <v>3654</v>
      </c>
      <c r="B305" s="61">
        <f>(D305/C$1)*100</f>
        <v>128.2156369164733</v>
      </c>
      <c r="C305" s="61">
        <f t="shared" si="18"/>
        <v>120.84624840684057</v>
      </c>
      <c r="D305" s="61">
        <f t="shared" si="16"/>
        <v>120.84624840684057</v>
      </c>
      <c r="E305" s="61">
        <f>(J305/H305)*$L$1</f>
        <v>2.743209838835281</v>
      </c>
      <c r="F305" s="89">
        <v>2.27</v>
      </c>
      <c r="G305" s="93">
        <f t="shared" si="19"/>
        <v>-1.304347826086949</v>
      </c>
      <c r="H305" s="90">
        <f>H306/(1+(I306/100))</f>
        <v>38.91924482271898</v>
      </c>
      <c r="I305" s="93">
        <v>-0.27932960893852776</v>
      </c>
      <c r="J305" s="91">
        <v>8.5479307700337692</v>
      </c>
      <c r="K305" s="93">
        <f>((J305/J304)-1)*100</f>
        <v>1.3935607880826373</v>
      </c>
      <c r="L305" s="91">
        <f>(F305/L$1)*100</f>
        <v>18.174539631705365</v>
      </c>
      <c r="M305" s="92">
        <f>H305*L305</f>
        <v>707.33935746654993</v>
      </c>
      <c r="N305" s="92">
        <f>(D305/N$1)*100</f>
        <v>135.06699876712253</v>
      </c>
      <c r="O305" s="92"/>
      <c r="P305" s="91"/>
      <c r="Q305" s="92">
        <f>LN(M305)</f>
        <v>6.5615105471517623</v>
      </c>
      <c r="R305" s="92">
        <f>LN(J305)</f>
        <v>2.1456892384575355</v>
      </c>
      <c r="S305" s="92"/>
      <c r="T305" s="37"/>
      <c r="U305" s="37"/>
      <c r="V305" s="37"/>
      <c r="W305" s="37"/>
      <c r="X305" s="37"/>
      <c r="Y305" s="37"/>
      <c r="Z305" s="37"/>
      <c r="AA305" s="37"/>
      <c r="AB305" s="37"/>
      <c r="AC305" s="78"/>
      <c r="AD305" s="78"/>
    </row>
    <row r="306" spans="1:30" ht="15.75" customHeight="1" x14ac:dyDescent="0.3">
      <c r="A306" s="95">
        <v>3685</v>
      </c>
      <c r="B306" s="61">
        <f>(D306/C$1)*100</f>
        <v>123.02319466607079</v>
      </c>
      <c r="C306" s="61">
        <f t="shared" si="18"/>
        <v>115.95224966284108</v>
      </c>
      <c r="D306" s="61">
        <f t="shared" si="16"/>
        <v>115.95224966284108</v>
      </c>
      <c r="E306" s="61">
        <f>(J306/H306)*$L$1</f>
        <v>2.6321160673464927</v>
      </c>
      <c r="F306" s="89">
        <v>2.27</v>
      </c>
      <c r="G306" s="93">
        <f t="shared" si="19"/>
        <v>0</v>
      </c>
      <c r="H306" s="90">
        <f>H307/(1+(I307/100))</f>
        <v>38.864736076468674</v>
      </c>
      <c r="I306" s="93">
        <v>-0.14005602240896309</v>
      </c>
      <c r="J306" s="91">
        <v>8.1902719199402778</v>
      </c>
      <c r="K306" s="93">
        <f>((J306/J305)-1)*100</f>
        <v>-4.1841570751523394</v>
      </c>
      <c r="L306" s="91">
        <f>(F306/L$1)*100</f>
        <v>18.174539631705365</v>
      </c>
      <c r="M306" s="92">
        <f>H306*L306</f>
        <v>706.34868609754915</v>
      </c>
      <c r="N306" s="92">
        <f>(D306/N$1)*100</f>
        <v>129.59709191410462</v>
      </c>
      <c r="O306" s="92"/>
      <c r="P306" s="91"/>
      <c r="Q306" s="92">
        <f t="shared" si="17"/>
        <v>6.5601090052264732</v>
      </c>
      <c r="R306" s="92">
        <f>LN(J306)</f>
        <v>2.1029470987717311</v>
      </c>
      <c r="S306" s="92"/>
      <c r="T306" s="37"/>
      <c r="U306" s="37"/>
      <c r="V306" s="37"/>
      <c r="W306" s="37"/>
      <c r="X306" s="37"/>
      <c r="Y306" s="37"/>
      <c r="Z306" s="37"/>
      <c r="AA306" s="37"/>
      <c r="AB306" s="37"/>
      <c r="AC306" s="78"/>
      <c r="AD306" s="78"/>
    </row>
    <row r="307" spans="1:30" ht="15.75" customHeight="1" x14ac:dyDescent="0.3">
      <c r="A307" s="95">
        <v>3713</v>
      </c>
      <c r="B307" s="61">
        <f>(D307/C$1)*100</f>
        <v>121.4028761805062</v>
      </c>
      <c r="C307" s="61">
        <f t="shared" si="18"/>
        <v>114.42506144372943</v>
      </c>
      <c r="D307" s="61">
        <f t="shared" si="16"/>
        <v>114.42506144372943</v>
      </c>
      <c r="E307" s="61">
        <f>(J307/H307)*$L$1</f>
        <v>2.5974488947726582</v>
      </c>
      <c r="F307" s="89">
        <v>2.27</v>
      </c>
      <c r="G307" s="93">
        <f t="shared" si="19"/>
        <v>0</v>
      </c>
      <c r="H307" s="90">
        <f>H308/(1+(I308/100))</f>
        <v>39.736876016473587</v>
      </c>
      <c r="I307" s="93">
        <v>2.2440392706872592</v>
      </c>
      <c r="J307" s="91">
        <v>8.2637713923704936</v>
      </c>
      <c r="K307" s="93">
        <f>((J307/J306)-1)*100</f>
        <v>0.89739966082531542</v>
      </c>
      <c r="L307" s="91">
        <f>(F307/L$1)*100</f>
        <v>18.174539631705365</v>
      </c>
      <c r="M307" s="92">
        <f>H307*L307</f>
        <v>722.19942800156161</v>
      </c>
      <c r="N307" s="92">
        <f>(D307/N$1)*100</f>
        <v>127.89018969721924</v>
      </c>
      <c r="O307" s="92"/>
      <c r="P307" s="91"/>
      <c r="Q307" s="92">
        <f t="shared" si="17"/>
        <v>6.5823013168208364</v>
      </c>
      <c r="R307" s="92">
        <f>LN(J307)</f>
        <v>2.1118810683624054</v>
      </c>
      <c r="S307" s="92"/>
      <c r="T307" s="37"/>
      <c r="U307" s="37"/>
      <c r="V307" s="37"/>
      <c r="W307" s="37"/>
      <c r="X307" s="37"/>
      <c r="Y307" s="37"/>
      <c r="Z307" s="37"/>
      <c r="AA307" s="37"/>
      <c r="AB307" s="37"/>
      <c r="AC307" s="78"/>
      <c r="AD307" s="78"/>
    </row>
    <row r="308" spans="1:30" ht="15.75" customHeight="1" x14ac:dyDescent="0.3">
      <c r="A308" s="95">
        <v>3744</v>
      </c>
      <c r="B308" s="61">
        <f>(D308/C$1)*100</f>
        <v>121.61658100198977</v>
      </c>
      <c r="C308" s="61">
        <f t="shared" si="18"/>
        <v>114.62648325595011</v>
      </c>
      <c r="D308" s="61">
        <f t="shared" si="16"/>
        <v>114.62648325595011</v>
      </c>
      <c r="E308" s="61">
        <f>(J308/H308)*$L$1</f>
        <v>2.6020211699100675</v>
      </c>
      <c r="F308" s="89">
        <v>2.27</v>
      </c>
      <c r="G308" s="93">
        <f t="shared" si="19"/>
        <v>0</v>
      </c>
      <c r="H308" s="90">
        <f>H309/(1+(I309/100))</f>
        <v>39.900402255224499</v>
      </c>
      <c r="I308" s="93">
        <v>0.41152263374484299</v>
      </c>
      <c r="J308" s="91">
        <v>8.3123852166550467</v>
      </c>
      <c r="K308" s="93">
        <f>((J308/J307)-1)*100</f>
        <v>0.58827648995027904</v>
      </c>
      <c r="L308" s="91">
        <f>(F308/L$1)*100</f>
        <v>18.174539631705365</v>
      </c>
      <c r="M308" s="92">
        <f>H308*L308</f>
        <v>725.17144210856372</v>
      </c>
      <c r="N308" s="92">
        <f>(D308/N$1)*100</f>
        <v>128.11531410134052</v>
      </c>
      <c r="O308" s="92"/>
      <c r="P308" s="91"/>
      <c r="Q308" s="92">
        <f t="shared" si="17"/>
        <v>6.5864080987734894</v>
      </c>
      <c r="R308" s="92">
        <f>LN(J308)</f>
        <v>2.1177465973639329</v>
      </c>
      <c r="S308" s="92"/>
      <c r="T308" s="37"/>
      <c r="U308" s="37"/>
      <c r="V308" s="37"/>
      <c r="W308" s="37"/>
      <c r="X308" s="37"/>
      <c r="Y308" s="37"/>
      <c r="Z308" s="37"/>
      <c r="AA308" s="37"/>
      <c r="AB308" s="37"/>
      <c r="AC308" s="78"/>
      <c r="AD308" s="78"/>
    </row>
    <row r="309" spans="1:30" ht="15.75" customHeight="1" x14ac:dyDescent="0.3">
      <c r="A309" s="95">
        <v>3774</v>
      </c>
      <c r="B309" s="61">
        <f>(D309/C$1)*100</f>
        <v>123.31640197505595</v>
      </c>
      <c r="C309" s="61">
        <f t="shared" si="18"/>
        <v>116.22860443631855</v>
      </c>
      <c r="D309" s="61">
        <f t="shared" si="16"/>
        <v>116.22860443631855</v>
      </c>
      <c r="E309" s="61">
        <f>(J309/H309)*$L$1</f>
        <v>2.6383893207044311</v>
      </c>
      <c r="F309" s="89">
        <v>2.27</v>
      </c>
      <c r="G309" s="93">
        <f t="shared" si="19"/>
        <v>0</v>
      </c>
      <c r="H309" s="90">
        <f>H310/(1+(I310/100))</f>
        <v>39.246297300220817</v>
      </c>
      <c r="I309" s="93">
        <v>-1.6393442622950838</v>
      </c>
      <c r="J309" s="91">
        <v>8.2903932485263212</v>
      </c>
      <c r="K309" s="93">
        <f>((J309/J308)-1)*100</f>
        <v>-0.26456868342267237</v>
      </c>
      <c r="L309" s="91">
        <f>(F309/L$1)*100</f>
        <v>18.174539631705365</v>
      </c>
      <c r="M309" s="92">
        <f>H309*L309</f>
        <v>713.28338568055449</v>
      </c>
      <c r="N309" s="92">
        <f>(D309/N$1)*100</f>
        <v>129.9059671199191</v>
      </c>
      <c r="O309" s="92"/>
      <c r="P309" s="91"/>
      <c r="Q309" s="92">
        <f t="shared" si="17"/>
        <v>6.5698787968222785</v>
      </c>
      <c r="R309" s="92">
        <f>LN(J309)</f>
        <v>2.1150974045150503</v>
      </c>
      <c r="S309" s="92"/>
      <c r="T309" s="37"/>
      <c r="U309" s="37"/>
      <c r="V309" s="37"/>
      <c r="W309" s="37"/>
      <c r="X309" s="37"/>
      <c r="Y309" s="37"/>
      <c r="Z309" s="37"/>
      <c r="AA309" s="37"/>
      <c r="AB309" s="37"/>
      <c r="AC309" s="78"/>
      <c r="AD309" s="78"/>
    </row>
    <row r="310" spans="1:30" ht="15.75" customHeight="1" x14ac:dyDescent="0.3">
      <c r="A310" s="95">
        <v>3805</v>
      </c>
      <c r="B310" s="61">
        <f>(D310/C$1)*100</f>
        <v>138.24386107292287</v>
      </c>
      <c r="C310" s="61">
        <f t="shared" si="18"/>
        <v>130.29808514559392</v>
      </c>
      <c r="D310" s="61">
        <f t="shared" si="16"/>
        <v>130.29808514559392</v>
      </c>
      <c r="E310" s="61">
        <f>(J310/H310)*$L$1</f>
        <v>2.9577665328049818</v>
      </c>
      <c r="F310" s="89">
        <v>2.27</v>
      </c>
      <c r="G310" s="93">
        <f t="shared" si="19"/>
        <v>0</v>
      </c>
      <c r="H310" s="90">
        <f>H311/(1+(I311/100))</f>
        <v>38.701209837717755</v>
      </c>
      <c r="I310" s="93">
        <v>-1.388888888888884</v>
      </c>
      <c r="J310" s="91">
        <v>9.1648633496448753</v>
      </c>
      <c r="K310" s="93">
        <f>((J310/J309)-1)*100</f>
        <v>10.547993019197222</v>
      </c>
      <c r="L310" s="91">
        <f>(F310/L$1)*100</f>
        <v>18.174539631705365</v>
      </c>
      <c r="M310" s="92">
        <f>H310*L310</f>
        <v>703.37667199054692</v>
      </c>
      <c r="N310" s="92">
        <f>(D310/N$1)*100</f>
        <v>145.63109354019596</v>
      </c>
      <c r="O310" s="92"/>
      <c r="P310" s="91"/>
      <c r="Q310" s="92">
        <f t="shared" si="17"/>
        <v>6.5558925548475386</v>
      </c>
      <c r="R310" s="92">
        <f>LN(J310)</f>
        <v>2.2153769711581317</v>
      </c>
      <c r="S310" s="92"/>
      <c r="T310" s="37"/>
      <c r="U310" s="37"/>
      <c r="V310" s="37"/>
      <c r="W310" s="37"/>
      <c r="X310" s="37"/>
      <c r="Y310" s="37"/>
      <c r="Z310" s="37"/>
      <c r="AA310" s="37"/>
      <c r="AB310" s="37"/>
      <c r="AC310" s="78"/>
      <c r="AD310" s="78"/>
    </row>
    <row r="311" spans="1:30" ht="15.75" customHeight="1" x14ac:dyDescent="0.3">
      <c r="A311" s="95">
        <v>3835</v>
      </c>
      <c r="B311" s="61">
        <f>(D311/C$1)*100</f>
        <v>143.87105465255195</v>
      </c>
      <c r="C311" s="61">
        <f t="shared" si="18"/>
        <v>135.60184722572336</v>
      </c>
      <c r="D311" s="61">
        <f t="shared" si="16"/>
        <v>135.60184722572336</v>
      </c>
      <c r="E311" s="61">
        <f>(J311/H311)*$L$1</f>
        <v>3.064601747301348</v>
      </c>
      <c r="F311" s="89">
        <v>2.2599999999999998</v>
      </c>
      <c r="G311" s="93">
        <f t="shared" si="19"/>
        <v>-0.44052863436124801</v>
      </c>
      <c r="H311" s="90">
        <f>H312/(1+(I312/100))</f>
        <v>38.701209837717755</v>
      </c>
      <c r="I311" s="93">
        <v>0</v>
      </c>
      <c r="J311" s="91">
        <v>9.4959003435825426</v>
      </c>
      <c r="K311" s="93">
        <f>((J311/J310)-1)*100</f>
        <v>3.6120232381914752</v>
      </c>
      <c r="L311" s="91">
        <f>(F311/L$1)*100</f>
        <v>18.094475580464369</v>
      </c>
      <c r="M311" s="92">
        <f>H311*L311</f>
        <v>700.27809634301138</v>
      </c>
      <c r="N311" s="92">
        <f>(D311/N$1)*100</f>
        <v>151.55898319984223</v>
      </c>
      <c r="O311" s="92"/>
      <c r="P311" s="91"/>
      <c r="Q311" s="92">
        <f t="shared" si="17"/>
        <v>6.5514775366384219</v>
      </c>
      <c r="R311" s="92">
        <f>LN(J311)</f>
        <v>2.2508601626843272</v>
      </c>
      <c r="S311" s="92"/>
      <c r="T311" s="37"/>
      <c r="U311" s="37"/>
      <c r="V311" s="37"/>
      <c r="W311" s="37"/>
      <c r="X311" s="37"/>
      <c r="Y311" s="37"/>
      <c r="Z311" s="37"/>
      <c r="AA311" s="37"/>
      <c r="AB311" s="37"/>
      <c r="AC311" s="78"/>
      <c r="AD311" s="78"/>
    </row>
    <row r="312" spans="1:30" ht="15.75" customHeight="1" x14ac:dyDescent="0.3">
      <c r="A312" s="95">
        <v>3866</v>
      </c>
      <c r="B312" s="61">
        <f>(D312/C$1)*100</f>
        <v>140.51657240937962</v>
      </c>
      <c r="C312" s="61">
        <f t="shared" si="18"/>
        <v>132.44016894541483</v>
      </c>
      <c r="D312" s="61">
        <f t="shared" si="16"/>
        <v>132.44016894541483</v>
      </c>
      <c r="E312" s="61">
        <f>(J312/H312)*$L$1</f>
        <v>3.0063918350609162</v>
      </c>
      <c r="F312" s="89">
        <v>2.27</v>
      </c>
      <c r="G312" s="93">
        <f t="shared" si="19"/>
        <v>0.44247787610620648</v>
      </c>
      <c r="H312" s="90">
        <f>H313/(1+(I313/100))</f>
        <v>38.592192345217143</v>
      </c>
      <c r="I312" s="93">
        <v>-0.28169014084505895</v>
      </c>
      <c r="J312" s="91">
        <v>9.2892915903731943</v>
      </c>
      <c r="K312" s="93">
        <f>((J312/J311)-1)*100</f>
        <v>-2.1757679180887446</v>
      </c>
      <c r="L312" s="91">
        <f>(F312/L$1)*100</f>
        <v>18.174539631705365</v>
      </c>
      <c r="M312" s="92">
        <f>H312*L312</f>
        <v>701.39532925254537</v>
      </c>
      <c r="N312" s="92">
        <f>(D312/N$1)*100</f>
        <v>148.02525003047808</v>
      </c>
      <c r="O312" s="92"/>
      <c r="P312" s="91"/>
      <c r="Q312" s="92">
        <f t="shared" si="17"/>
        <v>6.5530716785058978</v>
      </c>
      <c r="R312" s="92">
        <f>LN(J312)</f>
        <v>2.2288622948453281</v>
      </c>
      <c r="S312" s="92"/>
      <c r="T312" s="37"/>
      <c r="U312" s="37"/>
      <c r="V312" s="37"/>
      <c r="W312" s="37"/>
      <c r="X312" s="37"/>
      <c r="Y312" s="37"/>
      <c r="Z312" s="37"/>
      <c r="AA312" s="37"/>
      <c r="AB312" s="37"/>
      <c r="AC312" s="78"/>
      <c r="AD312" s="78"/>
    </row>
    <row r="313" spans="1:30" ht="15.75" customHeight="1" x14ac:dyDescent="0.3">
      <c r="A313" s="95">
        <v>3897</v>
      </c>
      <c r="B313" s="61">
        <f>(D313/C$1)*100</f>
        <v>143.05352850303626</v>
      </c>
      <c r="C313" s="61">
        <f t="shared" si="18"/>
        <v>134.83130963359002</v>
      </c>
      <c r="D313" s="61">
        <f t="shared" si="16"/>
        <v>134.83130963359002</v>
      </c>
      <c r="E313" s="61">
        <f>(J313/H313)*$L$1</f>
        <v>3.0471875977191343</v>
      </c>
      <c r="F313" s="89">
        <v>2.2599999999999998</v>
      </c>
      <c r="G313" s="93">
        <f t="shared" si="19"/>
        <v>-0.44052863436124801</v>
      </c>
      <c r="H313" s="90">
        <f>H314/(1+(I314/100))</f>
        <v>38.101613628964387</v>
      </c>
      <c r="I313" s="93">
        <v>-1.2711864406779516</v>
      </c>
      <c r="J313" s="91">
        <v>9.2956576864104576</v>
      </c>
      <c r="K313" s="93">
        <f>((J313/J312)-1)*100</f>
        <v>6.8531555666329069E-2</v>
      </c>
      <c r="L313" s="91">
        <f>(F313/L$1)*100</f>
        <v>18.094475580464369</v>
      </c>
      <c r="M313" s="92">
        <f>H313*L313</f>
        <v>689.42871738558449</v>
      </c>
      <c r="N313" s="92">
        <f>(D313/N$1)*100</f>
        <v>150.69777152485239</v>
      </c>
      <c r="O313" s="92"/>
      <c r="P313" s="91"/>
      <c r="Q313" s="92">
        <f t="shared" si="17"/>
        <v>6.5358633088368716</v>
      </c>
      <c r="R313" s="92">
        <f>LN(J313)</f>
        <v>2.229547375680518</v>
      </c>
      <c r="S313" s="92"/>
      <c r="T313" s="37"/>
      <c r="U313" s="37"/>
      <c r="V313" s="37"/>
      <c r="W313" s="37"/>
      <c r="X313" s="37"/>
      <c r="Y313" s="37"/>
      <c r="Z313" s="37"/>
      <c r="AA313" s="37"/>
      <c r="AB313" s="37"/>
      <c r="AC313" s="78"/>
      <c r="AD313" s="78"/>
    </row>
    <row r="314" spans="1:30" ht="15.75" customHeight="1" x14ac:dyDescent="0.3">
      <c r="A314" s="95">
        <v>3927</v>
      </c>
      <c r="B314" s="61">
        <f>(D314/C$1)*100</f>
        <v>148.81924766679748</v>
      </c>
      <c r="C314" s="61">
        <f t="shared" si="18"/>
        <v>140.26563532946346</v>
      </c>
      <c r="D314" s="61">
        <f t="shared" si="16"/>
        <v>140.26563532946346</v>
      </c>
      <c r="E314" s="61">
        <f>(J314/H314)*$L$1</f>
        <v>3.1138971043140891</v>
      </c>
      <c r="F314" s="89">
        <v>2.2200000000000002</v>
      </c>
      <c r="G314" s="93">
        <f t="shared" si="19"/>
        <v>-1.7699115044247593</v>
      </c>
      <c r="H314" s="90">
        <f>H315/(1+(I315/100))</f>
        <v>37.011438703958255</v>
      </c>
      <c r="I314" s="93">
        <v>-2.8612303290414864</v>
      </c>
      <c r="J314" s="91">
        <v>9.2273668380107292</v>
      </c>
      <c r="K314" s="93">
        <f>((J314/J313)-1)*100</f>
        <v>-0.73465321877723699</v>
      </c>
      <c r="L314" s="91">
        <f>(F314/L$1)*100</f>
        <v>17.774219375500401</v>
      </c>
      <c r="M314" s="92">
        <f>H314*L314</f>
        <v>657.84943092704032</v>
      </c>
      <c r="N314" s="92">
        <f>(D314/N$1)*100</f>
        <v>156.77158905531971</v>
      </c>
      <c r="O314" s="92"/>
      <c r="P314" s="91"/>
      <c r="Q314" s="92">
        <f t="shared" si="17"/>
        <v>6.4889760767617508</v>
      </c>
      <c r="R314" s="92">
        <f>LN(J314)</f>
        <v>2.2221737248247408</v>
      </c>
      <c r="S314" s="92"/>
      <c r="T314" s="37"/>
      <c r="U314" s="37"/>
      <c r="V314" s="37"/>
      <c r="W314" s="37"/>
      <c r="X314" s="37"/>
      <c r="Y314" s="37"/>
      <c r="Z314" s="37"/>
      <c r="AA314" s="37"/>
      <c r="AB314" s="37"/>
      <c r="AC314" s="78"/>
      <c r="AD314" s="78"/>
    </row>
    <row r="315" spans="1:30" ht="15.75" customHeight="1" x14ac:dyDescent="0.3">
      <c r="A315" s="95">
        <v>3958</v>
      </c>
      <c r="B315" s="61">
        <f>(D315/C$1)*100</f>
        <v>153.25638515023238</v>
      </c>
      <c r="C315" s="61">
        <f t="shared" si="18"/>
        <v>144.44774159539259</v>
      </c>
      <c r="D315" s="61">
        <f t="shared" si="16"/>
        <v>144.44774159539259</v>
      </c>
      <c r="E315" s="61">
        <f>(J315/H315)*$L$1</f>
        <v>3.1778503150986372</v>
      </c>
      <c r="F315" s="89">
        <v>2.2000000000000002</v>
      </c>
      <c r="G315" s="93">
        <f t="shared" si="19"/>
        <v>-0.9009009009009028</v>
      </c>
      <c r="H315" s="90">
        <f>H316/(1+(I316/100))</f>
        <v>36.193807510203648</v>
      </c>
      <c r="I315" s="93">
        <v>-2.2091310751104709</v>
      </c>
      <c r="J315" s="91">
        <v>9.2088472859023298</v>
      </c>
      <c r="K315" s="93">
        <f>((J315/J314)-1)*100</f>
        <v>-0.20070245860510649</v>
      </c>
      <c r="L315" s="91">
        <f>(F315/L$1)*100</f>
        <v>17.614091273018413</v>
      </c>
      <c r="M315" s="92">
        <f>H315*L315</f>
        <v>637.52102900278635</v>
      </c>
      <c r="N315" s="92">
        <f>(D315/N$1)*100</f>
        <v>161.44583049277463</v>
      </c>
      <c r="O315" s="92"/>
      <c r="P315" s="91"/>
      <c r="Q315" s="92">
        <f t="shared" si="17"/>
        <v>6.4575872631595708</v>
      </c>
      <c r="R315" s="92">
        <f>LN(J315)</f>
        <v>2.2201646834659186</v>
      </c>
      <c r="S315" s="92"/>
      <c r="T315" s="37"/>
      <c r="U315" s="37"/>
      <c r="V315" s="37"/>
      <c r="W315" s="37"/>
      <c r="X315" s="37"/>
      <c r="Y315" s="37"/>
      <c r="Z315" s="37"/>
      <c r="AA315" s="37"/>
      <c r="AB315" s="37"/>
      <c r="AC315" s="78"/>
      <c r="AD315" s="78"/>
    </row>
    <row r="316" spans="1:30" ht="15.75" customHeight="1" x14ac:dyDescent="0.3">
      <c r="A316" s="95">
        <v>3988</v>
      </c>
      <c r="B316" s="61">
        <f>(D316/C$1)*100</f>
        <v>155.83056911518733</v>
      </c>
      <c r="C316" s="61">
        <f t="shared" si="18"/>
        <v>146.87397042640879</v>
      </c>
      <c r="D316" s="61">
        <f t="shared" si="16"/>
        <v>146.87397042640879</v>
      </c>
      <c r="E316" s="61">
        <f>(J316/H316)*$L$1</f>
        <v>3.2312273493809935</v>
      </c>
      <c r="F316" s="89">
        <v>2.2000000000000002</v>
      </c>
      <c r="G316" s="93">
        <f t="shared" si="19"/>
        <v>0</v>
      </c>
      <c r="H316" s="90">
        <f>H317/(1+(I317/100))</f>
        <v>36.302825002704253</v>
      </c>
      <c r="I316" s="93">
        <v>0.30120481927708997</v>
      </c>
      <c r="J316" s="91">
        <v>9.3917278629727878</v>
      </c>
      <c r="K316" s="93">
        <f>((J316/J315)-1)*100</f>
        <v>1.9859225741578612</v>
      </c>
      <c r="L316" s="91">
        <f>(F316/L$1)*100</f>
        <v>17.614091273018413</v>
      </c>
      <c r="M316" s="92">
        <f>H316*L316</f>
        <v>639.44127306604764</v>
      </c>
      <c r="N316" s="92">
        <f>(D316/N$1)*100</f>
        <v>164.15756917600109</v>
      </c>
      <c r="O316" s="92"/>
      <c r="P316" s="91"/>
      <c r="Q316" s="92">
        <f t="shared" si="17"/>
        <v>6.4605947842235256</v>
      </c>
      <c r="R316" s="92">
        <f>LN(J316)</f>
        <v>2.2398292872584484</v>
      </c>
      <c r="S316" s="92"/>
      <c r="T316" s="37"/>
      <c r="U316" s="37"/>
      <c r="V316" s="37"/>
      <c r="W316" s="37"/>
      <c r="X316" s="37"/>
      <c r="Y316" s="37"/>
      <c r="Z316" s="37"/>
      <c r="AA316" s="37"/>
      <c r="AB316" s="37"/>
      <c r="AC316" s="78"/>
      <c r="AD316" s="78"/>
    </row>
    <row r="317" spans="1:30" ht="15.75" customHeight="1" x14ac:dyDescent="0.3">
      <c r="A317" s="95">
        <v>4019</v>
      </c>
      <c r="B317" s="61">
        <f>(D317/C$1)*100</f>
        <v>152.7088173777461</v>
      </c>
      <c r="C317" s="61">
        <f t="shared" si="18"/>
        <v>143.9316461124636</v>
      </c>
      <c r="D317" s="61">
        <f t="shared" si="16"/>
        <v>143.9316461124636</v>
      </c>
      <c r="E317" s="61">
        <f>(J317/H317)*$L$1</f>
        <v>3.1952825436966923</v>
      </c>
      <c r="F317" s="89">
        <v>2.2200000000000002</v>
      </c>
      <c r="G317" s="93">
        <f t="shared" si="19"/>
        <v>0.90909090909090384</v>
      </c>
      <c r="H317" s="90">
        <f>H318/(1+(I318/100))</f>
        <v>36.030281271452722</v>
      </c>
      <c r="I317" s="93">
        <v>-0.75075075075075048</v>
      </c>
      <c r="J317" s="91">
        <v>9.2175283259531415</v>
      </c>
      <c r="K317" s="93">
        <f>((J317/J316)-1)*100</f>
        <v>-1.8548188316490077</v>
      </c>
      <c r="L317" s="91">
        <f>(F317/L$1)*100</f>
        <v>17.774219375500401</v>
      </c>
      <c r="M317" s="92">
        <f>H317*L317</f>
        <v>640.41012347978415</v>
      </c>
      <c r="N317" s="92">
        <f>(D317/N$1)*100</f>
        <v>160.86900275608056</v>
      </c>
      <c r="O317" s="92"/>
      <c r="P317" s="91"/>
      <c r="Q317" s="92">
        <f t="shared" si="17"/>
        <v>6.4621087890547404</v>
      </c>
      <c r="R317" s="92">
        <f>LN(J317)</f>
        <v>2.2211069241838914</v>
      </c>
      <c r="S317" s="92"/>
      <c r="T317" s="37"/>
      <c r="U317" s="37"/>
      <c r="V317" s="37"/>
      <c r="W317" s="37"/>
      <c r="X317" s="37"/>
      <c r="Y317" s="37"/>
      <c r="Z317" s="37"/>
      <c r="AA317" s="37"/>
      <c r="AB317" s="37"/>
      <c r="AC317" s="78"/>
      <c r="AD317" s="78"/>
    </row>
    <row r="318" spans="1:30" ht="15.75" customHeight="1" x14ac:dyDescent="0.3">
      <c r="A318" s="95">
        <v>4050</v>
      </c>
      <c r="B318" s="61">
        <f>(D318/C$1)*100</f>
        <v>155.41139588965211</v>
      </c>
      <c r="C318" s="61">
        <f t="shared" si="18"/>
        <v>146.47888981879518</v>
      </c>
      <c r="D318" s="61">
        <f t="shared" si="16"/>
        <v>146.47888981879518</v>
      </c>
      <c r="E318" s="61">
        <f>(J318/H318)*$L$1</f>
        <v>3.251831353977253</v>
      </c>
      <c r="F318" s="89">
        <v>2.2200000000000002</v>
      </c>
      <c r="G318" s="93">
        <f t="shared" si="19"/>
        <v>0</v>
      </c>
      <c r="H318" s="90">
        <f>H319/(1+(I319/100))</f>
        <v>35.103632585197509</v>
      </c>
      <c r="I318" s="93">
        <v>-2.571860816944016</v>
      </c>
      <c r="J318" s="91">
        <v>9.1393989654958236</v>
      </c>
      <c r="K318" s="93">
        <f>((J318/J317)-1)*100</f>
        <v>-0.8476172537201121</v>
      </c>
      <c r="L318" s="91">
        <f>(F318/L$1)*100</f>
        <v>17.774219375500401</v>
      </c>
      <c r="M318" s="92">
        <f>H318*L318</f>
        <v>623.93966644626482</v>
      </c>
      <c r="N318" s="92">
        <f>(D318/N$1)*100</f>
        <v>163.71599690838866</v>
      </c>
      <c r="O318" s="92"/>
      <c r="P318" s="91"/>
      <c r="Q318" s="92">
        <f t="shared" si="17"/>
        <v>6.4360536753074085</v>
      </c>
      <c r="R318" s="92">
        <f>LN(J318)</f>
        <v>2.2125946246053729</v>
      </c>
      <c r="S318" s="92"/>
      <c r="T318" s="37"/>
      <c r="U318" s="37"/>
      <c r="V318" s="37"/>
      <c r="W318" s="37"/>
      <c r="X318" s="37"/>
      <c r="Y318" s="37"/>
      <c r="Z318" s="37"/>
      <c r="AA318" s="37"/>
      <c r="AB318" s="37"/>
      <c r="AC318" s="78"/>
      <c r="AD318" s="78"/>
    </row>
    <row r="319" spans="1:30" ht="15.75" customHeight="1" x14ac:dyDescent="0.3">
      <c r="A319" s="95">
        <v>4078</v>
      </c>
      <c r="B319" s="61">
        <f>(D319/C$1)*100</f>
        <v>152.75127449267876</v>
      </c>
      <c r="C319" s="61">
        <f t="shared" si="18"/>
        <v>143.97166294021707</v>
      </c>
      <c r="D319" s="61">
        <f t="shared" si="16"/>
        <v>143.97166294021707</v>
      </c>
      <c r="E319" s="61">
        <f>(J319/H319)*$L$1</f>
        <v>3.196170917272819</v>
      </c>
      <c r="F319" s="89">
        <v>2.2200000000000002</v>
      </c>
      <c r="G319" s="93">
        <f t="shared" si="19"/>
        <v>0</v>
      </c>
      <c r="H319" s="90">
        <f>H320/(1+(I320/100))</f>
        <v>35.267158823948428</v>
      </c>
      <c r="I319" s="93">
        <v>0.46583850931676274</v>
      </c>
      <c r="J319" s="91">
        <v>9.0248092368250941</v>
      </c>
      <c r="K319" s="93">
        <f>((J319/J318)-1)*100</f>
        <v>-1.2537993920972546</v>
      </c>
      <c r="L319" s="91">
        <f>(F319/L$1)*100</f>
        <v>17.774219375500401</v>
      </c>
      <c r="M319" s="92">
        <f>H319*L319</f>
        <v>626.84621768747411</v>
      </c>
      <c r="N319" s="92">
        <f>(D319/N$1)*100</f>
        <v>160.91372861969734</v>
      </c>
      <c r="O319" s="92"/>
      <c r="P319" s="91"/>
      <c r="Q319" s="92">
        <f t="shared" si="17"/>
        <v>6.4407012437039546</v>
      </c>
      <c r="R319" s="92">
        <f>LN(J319)</f>
        <v>2.1999773668016558</v>
      </c>
      <c r="S319" s="92"/>
      <c r="T319" s="37"/>
      <c r="U319" s="37"/>
      <c r="V319" s="37"/>
      <c r="W319" s="37"/>
      <c r="X319" s="37"/>
      <c r="Y319" s="37"/>
      <c r="Z319" s="37"/>
      <c r="AA319" s="37"/>
      <c r="AB319" s="37"/>
      <c r="AC319" s="78"/>
      <c r="AD319" s="78"/>
    </row>
    <row r="320" spans="1:30" ht="15.75" customHeight="1" x14ac:dyDescent="0.3">
      <c r="A320" s="95">
        <v>4109</v>
      </c>
      <c r="B320" s="61">
        <f>(D320/C$1)*100</f>
        <v>157.24100973155157</v>
      </c>
      <c r="C320" s="61">
        <f t="shared" si="18"/>
        <v>148.20334382568683</v>
      </c>
      <c r="D320" s="61">
        <f t="shared" si="16"/>
        <v>148.20334382568683</v>
      </c>
      <c r="E320" s="61">
        <f>(J320/H320)*$L$1</f>
        <v>3.290114232930248</v>
      </c>
      <c r="F320" s="89">
        <v>2.2200000000000002</v>
      </c>
      <c r="G320" s="93">
        <f t="shared" si="19"/>
        <v>0</v>
      </c>
      <c r="H320" s="90">
        <f>H321/(1+(I321/100))</f>
        <v>34.504036376444134</v>
      </c>
      <c r="I320" s="93">
        <v>-2.1638330757341673</v>
      </c>
      <c r="J320" s="91">
        <v>9.0890489332011111</v>
      </c>
      <c r="K320" s="93">
        <f>((J320/J319)-1)*100</f>
        <v>0.71181223547520656</v>
      </c>
      <c r="L320" s="91">
        <f>(F320/L$1)*100</f>
        <v>17.774219375500401</v>
      </c>
      <c r="M320" s="92">
        <f>H320*L320</f>
        <v>613.28231189516396</v>
      </c>
      <c r="N320" s="92">
        <f>(D320/N$1)*100</f>
        <v>165.64337843899818</v>
      </c>
      <c r="O320" s="92"/>
      <c r="P320" s="91"/>
      <c r="Q320" s="92">
        <f t="shared" si="17"/>
        <v>6.4188253713472303</v>
      </c>
      <c r="R320" s="92">
        <f>LN(J320)</f>
        <v>2.2070702749048574</v>
      </c>
      <c r="S320" s="92"/>
      <c r="T320" s="37"/>
      <c r="U320" s="37"/>
      <c r="V320" s="37"/>
      <c r="W320" s="37"/>
      <c r="X320" s="37"/>
      <c r="Y320" s="37"/>
      <c r="Z320" s="37"/>
      <c r="AA320" s="37"/>
      <c r="AB320" s="37"/>
      <c r="AC320" s="78"/>
      <c r="AD320" s="78"/>
    </row>
    <row r="321" spans="1:30" ht="15.75" customHeight="1" x14ac:dyDescent="0.3">
      <c r="A321" s="95">
        <v>4139</v>
      </c>
      <c r="B321" s="61">
        <f>(D321/C$1)*100</f>
        <v>156.19912504646081</v>
      </c>
      <c r="C321" s="61">
        <f t="shared" si="18"/>
        <v>147.22134304564324</v>
      </c>
      <c r="D321" s="61">
        <f t="shared" si="16"/>
        <v>147.22134304564324</v>
      </c>
      <c r="E321" s="61">
        <f>(J321/H321)*$L$1</f>
        <v>3.2683138156132805</v>
      </c>
      <c r="F321" s="89">
        <v>2.2200000000000002</v>
      </c>
      <c r="G321" s="93">
        <f t="shared" si="19"/>
        <v>0</v>
      </c>
      <c r="H321" s="90">
        <f>H322/(1+(I322/100))</f>
        <v>34.340510137693215</v>
      </c>
      <c r="I321" s="93">
        <v>-0.47393364928909332</v>
      </c>
      <c r="J321" s="91">
        <v>8.9860339245981304</v>
      </c>
      <c r="K321" s="93">
        <f>((J321/J320)-1)*100</f>
        <v>-1.133397007322523</v>
      </c>
      <c r="L321" s="91">
        <f>(F321/L$1)*100</f>
        <v>17.774219375500401</v>
      </c>
      <c r="M321" s="92">
        <f>H321*L321</f>
        <v>610.37576065395467</v>
      </c>
      <c r="N321" s="92">
        <f>(D321/N$1)*100</f>
        <v>164.54581935134718</v>
      </c>
      <c r="O321" s="92"/>
      <c r="P321" s="91"/>
      <c r="Q321" s="92">
        <f t="shared" si="17"/>
        <v>6.414074768588633</v>
      </c>
      <c r="R321" s="92">
        <f>LN(J321)</f>
        <v>2.19567158591328</v>
      </c>
      <c r="S321" s="92"/>
      <c r="T321" s="37"/>
      <c r="U321" s="37"/>
      <c r="V321" s="37"/>
      <c r="W321" s="37"/>
      <c r="X321" s="37"/>
      <c r="Y321" s="37"/>
      <c r="Z321" s="37"/>
      <c r="AA321" s="37"/>
      <c r="AB321" s="37"/>
      <c r="AC321" s="78"/>
      <c r="AD321" s="78"/>
    </row>
    <row r="322" spans="1:30" ht="15.75" customHeight="1" x14ac:dyDescent="0.3">
      <c r="A322" s="95">
        <v>4170</v>
      </c>
      <c r="B322" s="61">
        <f>(D322/C$1)*100</f>
        <v>154.49901220219914</v>
      </c>
      <c r="C322" s="61">
        <f t="shared" si="18"/>
        <v>145.61894676981964</v>
      </c>
      <c r="D322" s="61">
        <f t="shared" si="16"/>
        <v>145.61894676981964</v>
      </c>
      <c r="E322" s="61">
        <f>(J322/H322)*$L$1</f>
        <v>3.2327406182899963</v>
      </c>
      <c r="F322" s="89">
        <v>2.2200000000000002</v>
      </c>
      <c r="G322" s="93">
        <f t="shared" si="19"/>
        <v>0</v>
      </c>
      <c r="H322" s="90">
        <f>H323/(1+(I323/100))</f>
        <v>34.340510137693215</v>
      </c>
      <c r="I322" s="93">
        <v>0</v>
      </c>
      <c r="J322" s="91">
        <v>8.8882275400256407</v>
      </c>
      <c r="K322" s="93">
        <f>((J322/J321)-1)*100</f>
        <v>-1.088426611708615</v>
      </c>
      <c r="L322" s="91">
        <f>(F322/L$1)*100</f>
        <v>17.774219375500401</v>
      </c>
      <c r="M322" s="92">
        <f>H322*L322</f>
        <v>610.37576065395467</v>
      </c>
      <c r="N322" s="92">
        <f>(D322/N$1)*100</f>
        <v>162.75485886507315</v>
      </c>
      <c r="O322" s="92"/>
      <c r="P322" s="91"/>
      <c r="Q322" s="92">
        <f t="shared" si="17"/>
        <v>6.414074768588633</v>
      </c>
      <c r="R322" s="92">
        <f>LN(J322)</f>
        <v>2.1847276528225996</v>
      </c>
      <c r="S322" s="92"/>
      <c r="T322" s="37"/>
      <c r="U322" s="37"/>
      <c r="V322" s="37"/>
      <c r="W322" s="37"/>
      <c r="X322" s="37"/>
      <c r="Y322" s="37"/>
      <c r="Z322" s="37"/>
      <c r="AA322" s="37"/>
      <c r="AB322" s="37"/>
      <c r="AC322" s="78"/>
      <c r="AD322" s="78"/>
    </row>
    <row r="323" spans="1:30" ht="15.75" customHeight="1" x14ac:dyDescent="0.3">
      <c r="A323" s="95">
        <v>4200</v>
      </c>
      <c r="B323" s="61">
        <f>(D323/C$1)*100</f>
        <v>151.99567077937922</v>
      </c>
      <c r="C323" s="61">
        <f t="shared" si="18"/>
        <v>143.25948869820934</v>
      </c>
      <c r="D323" s="61">
        <f t="shared" si="16"/>
        <v>143.25948869820934</v>
      </c>
      <c r="E323" s="61">
        <f>(J323/H323)*$L$1</f>
        <v>3.1803606491002476</v>
      </c>
      <c r="F323" s="89">
        <v>2.2200000000000002</v>
      </c>
      <c r="G323" s="93">
        <f t="shared" si="19"/>
        <v>0</v>
      </c>
      <c r="H323" s="90">
        <f>H324/(1+(I324/100))</f>
        <v>34.831088853945971</v>
      </c>
      <c r="I323" s="93">
        <v>1.4285714285714235</v>
      </c>
      <c r="J323" s="91">
        <v>8.8691292519138507</v>
      </c>
      <c r="K323" s="93">
        <f>((J323/J322)-1)*100</f>
        <v>-0.21487172808961619</v>
      </c>
      <c r="L323" s="91">
        <f>(F323/L$1)*100</f>
        <v>17.774219375500401</v>
      </c>
      <c r="M323" s="92">
        <f>H323*L323</f>
        <v>619.09541437758253</v>
      </c>
      <c r="N323" s="92">
        <f>(D323/N$1)*100</f>
        <v>160.11774828323379</v>
      </c>
      <c r="O323" s="92"/>
      <c r="P323" s="91"/>
      <c r="Q323" s="92">
        <f t="shared" si="17"/>
        <v>6.4282594035805891</v>
      </c>
      <c r="R323" s="92">
        <f>LN(J323)</f>
        <v>2.1825766237365225</v>
      </c>
      <c r="S323" s="92"/>
      <c r="T323" s="37"/>
      <c r="U323" s="37"/>
      <c r="V323" s="37"/>
      <c r="W323" s="37"/>
      <c r="X323" s="37"/>
      <c r="Y323" s="37"/>
      <c r="Z323" s="37"/>
      <c r="AA323" s="37"/>
      <c r="AB323" s="37"/>
      <c r="AC323" s="78"/>
      <c r="AD323" s="78"/>
    </row>
    <row r="324" spans="1:30" ht="15.75" customHeight="1" x14ac:dyDescent="0.3">
      <c r="A324" s="95">
        <v>4231</v>
      </c>
      <c r="B324" s="61">
        <f>(D324/C$1)*100</f>
        <v>148.89237961899531</v>
      </c>
      <c r="C324" s="61">
        <f t="shared" si="18"/>
        <v>140.33456391161084</v>
      </c>
      <c r="D324" s="61">
        <f t="shared" si="16"/>
        <v>140.33456391161084</v>
      </c>
      <c r="E324" s="61">
        <f>(J324/H324)*$L$1</f>
        <v>3.1154273188377615</v>
      </c>
      <c r="F324" s="89">
        <v>2.2200000000000002</v>
      </c>
      <c r="G324" s="93">
        <f t="shared" si="19"/>
        <v>0</v>
      </c>
      <c r="H324" s="90">
        <f>H325/(1+(I325/100))</f>
        <v>35.703228793950878</v>
      </c>
      <c r="I324" s="93">
        <v>2.5039123630672844</v>
      </c>
      <c r="J324" s="91">
        <v>8.905589620127266</v>
      </c>
      <c r="K324" s="93">
        <f>((J324/J323)-1)*100</f>
        <v>0.41109298531811778</v>
      </c>
      <c r="L324" s="91">
        <f>(F324/L$1)*100</f>
        <v>17.774219375500401</v>
      </c>
      <c r="M324" s="92">
        <f>H324*L324</f>
        <v>634.59702099736546</v>
      </c>
      <c r="N324" s="92">
        <f>(D324/N$1)*100</f>
        <v>156.84862890424063</v>
      </c>
      <c r="O324" s="92"/>
      <c r="P324" s="91"/>
      <c r="Q324" s="92">
        <f t="shared" si="17"/>
        <v>6.4529901848383062</v>
      </c>
      <c r="R324" s="92">
        <f>LN(J324)</f>
        <v>2.1866791268042962</v>
      </c>
      <c r="S324" s="92"/>
      <c r="T324" s="37"/>
      <c r="U324" s="37"/>
      <c r="V324" s="37"/>
      <c r="W324" s="37"/>
      <c r="X324" s="37"/>
      <c r="Y324" s="37"/>
      <c r="Z324" s="37"/>
      <c r="AA324" s="37"/>
      <c r="AB324" s="37"/>
      <c r="AC324" s="78"/>
      <c r="AD324" s="78"/>
    </row>
    <row r="325" spans="1:30" ht="15.75" customHeight="1" x14ac:dyDescent="0.3">
      <c r="A325" s="95">
        <v>4262</v>
      </c>
      <c r="B325" s="61">
        <f>(D325/C$1)*100</f>
        <v>147.43539177607852</v>
      </c>
      <c r="C325" s="61">
        <f t="shared" si="18"/>
        <v>138.96131865833826</v>
      </c>
      <c r="D325" s="61">
        <f t="shared" si="16"/>
        <v>138.96131865833826</v>
      </c>
      <c r="E325" s="61">
        <f>(J325/H325)*$L$1</f>
        <v>3.0849412742151094</v>
      </c>
      <c r="F325" s="89">
        <v>2.2200000000000002</v>
      </c>
      <c r="G325" s="93">
        <f t="shared" si="19"/>
        <v>0</v>
      </c>
      <c r="H325" s="90">
        <f>H326/(1+(I326/100))</f>
        <v>36.030281271452715</v>
      </c>
      <c r="I325" s="93">
        <v>0.91603053435114212</v>
      </c>
      <c r="J325" s="91">
        <v>8.8992235240900026</v>
      </c>
      <c r="K325" s="93">
        <f>((J325/J324)-1)*100</f>
        <v>-7.1484273459843095E-2</v>
      </c>
      <c r="L325" s="91">
        <f>(F325/L$1)*100</f>
        <v>17.774219375500401</v>
      </c>
      <c r="M325" s="92">
        <f>H325*L325</f>
        <v>640.41012347978403</v>
      </c>
      <c r="N325" s="92">
        <f>(D325/N$1)*100</f>
        <v>155.31378510581101</v>
      </c>
      <c r="O325" s="92"/>
      <c r="P325" s="91"/>
      <c r="Q325" s="92">
        <f t="shared" si="17"/>
        <v>6.4621087890547404</v>
      </c>
      <c r="R325" s="92">
        <f>LN(J325)</f>
        <v>2.1859640284478035</v>
      </c>
      <c r="S325" s="92"/>
      <c r="T325" s="37"/>
      <c r="U325" s="37"/>
      <c r="V325" s="37"/>
      <c r="W325" s="37"/>
      <c r="X325" s="37"/>
      <c r="Y325" s="37"/>
      <c r="Z325" s="37"/>
      <c r="AA325" s="37"/>
      <c r="AB325" s="37"/>
      <c r="AC325" s="78"/>
      <c r="AD325" s="78"/>
    </row>
    <row r="326" spans="1:30" ht="15.75" customHeight="1" x14ac:dyDescent="0.3">
      <c r="A326" s="95">
        <v>4292</v>
      </c>
      <c r="B326" s="61">
        <f>(D326/C$1)*100</f>
        <v>146.0900603030332</v>
      </c>
      <c r="C326" s="61">
        <f t="shared" si="18"/>
        <v>137.69331215545679</v>
      </c>
      <c r="D326" s="61">
        <f t="shared" si="16"/>
        <v>137.69331215545679</v>
      </c>
      <c r="E326" s="61">
        <f>(J326/H326)*$L$1</f>
        <v>3.0430221986355952</v>
      </c>
      <c r="F326" s="89">
        <v>2.21</v>
      </c>
      <c r="G326" s="93">
        <f t="shared" si="19"/>
        <v>-0.45045045045045695</v>
      </c>
      <c r="H326" s="90">
        <f>H327/(1+(I327/100))</f>
        <v>36.084790017703028</v>
      </c>
      <c r="I326" s="93">
        <v>0.15128593040849569</v>
      </c>
      <c r="J326" s="91">
        <v>8.7915786274599235</v>
      </c>
      <c r="K326" s="93">
        <f>((J326/J325)-1)*100</f>
        <v>-1.209598751381924</v>
      </c>
      <c r="L326" s="91">
        <f>(F326/L$1)*100</f>
        <v>17.694155324259405</v>
      </c>
      <c r="M326" s="92">
        <f>H326*L326</f>
        <v>638.48987941652263</v>
      </c>
      <c r="N326" s="92">
        <f>(D326/N$1)*100</f>
        <v>153.89656417409608</v>
      </c>
      <c r="O326" s="92"/>
      <c r="P326" s="91"/>
      <c r="Q326" s="92">
        <f t="shared" si="17"/>
        <v>6.459105824785536</v>
      </c>
      <c r="R326" s="92">
        <f>LN(J326)</f>
        <v>2.1737942891397735</v>
      </c>
      <c r="S326" s="92"/>
      <c r="T326" s="37"/>
      <c r="U326" s="37"/>
      <c r="V326" s="37"/>
      <c r="W326" s="37"/>
      <c r="X326" s="37"/>
      <c r="Y326" s="37"/>
      <c r="Z326" s="37"/>
      <c r="AA326" s="37"/>
      <c r="AB326" s="37"/>
      <c r="AC326" s="78"/>
      <c r="AD326" s="78"/>
    </row>
    <row r="327" spans="1:30" ht="15.75" customHeight="1" x14ac:dyDescent="0.3">
      <c r="A327" s="95">
        <v>4323</v>
      </c>
      <c r="B327" s="61">
        <f>(D327/C$1)*100</f>
        <v>146.38198747557084</v>
      </c>
      <c r="C327" s="61">
        <f t="shared" si="18"/>
        <v>137.96846037027379</v>
      </c>
      <c r="D327" s="61">
        <f t="shared" si="16"/>
        <v>137.96846037027379</v>
      </c>
      <c r="E327" s="61">
        <f>(J327/H327)*$L$1</f>
        <v>2.9663218979608863</v>
      </c>
      <c r="F327" s="89">
        <v>2.15</v>
      </c>
      <c r="G327" s="93">
        <f t="shared" si="19"/>
        <v>-2.714932126696834</v>
      </c>
      <c r="H327" s="90">
        <f>H328/(1+(I328/100))</f>
        <v>35.92126377895211</v>
      </c>
      <c r="I327" s="93">
        <v>-0.45317220543805714</v>
      </c>
      <c r="J327" s="91">
        <v>8.5311474259355364</v>
      </c>
      <c r="K327" s="93">
        <f>((J327/J326)-1)*100</f>
        <v>-2.962280297544595</v>
      </c>
      <c r="L327" s="91">
        <f>(F327/L$1)*100</f>
        <v>17.21377101681345</v>
      </c>
      <c r="M327" s="92">
        <f>H327*L327</f>
        <v>618.34040932543655</v>
      </c>
      <c r="N327" s="92">
        <f>(D327/N$1)*100</f>
        <v>154.20409083778156</v>
      </c>
      <c r="O327" s="92"/>
      <c r="P327" s="91"/>
      <c r="Q327" s="92">
        <f t="shared" si="17"/>
        <v>6.4270391299609448</v>
      </c>
      <c r="R327" s="92">
        <f>LN(J327)</f>
        <v>2.1437238689793889</v>
      </c>
      <c r="S327" s="92"/>
      <c r="T327" s="37"/>
      <c r="U327" s="37"/>
      <c r="V327" s="37"/>
      <c r="W327" s="37"/>
      <c r="X327" s="37"/>
      <c r="Y327" s="37"/>
      <c r="Z327" s="37"/>
      <c r="AA327" s="37"/>
      <c r="AB327" s="37"/>
      <c r="AC327" s="78"/>
      <c r="AD327" s="78"/>
    </row>
    <row r="328" spans="1:30" ht="15.75" customHeight="1" x14ac:dyDescent="0.3">
      <c r="A328" s="95">
        <v>4353</v>
      </c>
      <c r="B328" s="61">
        <f>(D328/C$1)*100</f>
        <v>148.3115704497032</v>
      </c>
      <c r="C328" s="61">
        <f t="shared" si="18"/>
        <v>139.78713763165587</v>
      </c>
      <c r="D328" s="61">
        <f t="shared" si="16"/>
        <v>139.78713763165587</v>
      </c>
      <c r="E328" s="61">
        <f>(J328/H328)*$L$1</f>
        <v>3.0333808866069321</v>
      </c>
      <c r="F328" s="89">
        <v>2.17</v>
      </c>
      <c r="G328" s="93">
        <f t="shared" si="19"/>
        <v>0.9302325581395321</v>
      </c>
      <c r="H328" s="90">
        <f>H329/(1+(I329/100))</f>
        <v>35.594211301450265</v>
      </c>
      <c r="I328" s="93">
        <v>-0.91047040971169446</v>
      </c>
      <c r="J328" s="91">
        <v>8.6445796825994936</v>
      </c>
      <c r="K328" s="93">
        <f>((J328/J327)-1)*100</f>
        <v>1.3296248558442691</v>
      </c>
      <c r="L328" s="91">
        <f>(F328/L$1)*100</f>
        <v>17.373899119295437</v>
      </c>
      <c r="M328" s="92">
        <f>H328*L328</f>
        <v>618.41023638228251</v>
      </c>
      <c r="N328" s="92">
        <f>(D328/N$1)*100</f>
        <v>156.23678347540408</v>
      </c>
      <c r="O328" s="92"/>
      <c r="P328" s="91"/>
      <c r="Q328" s="92">
        <f t="shared" si="17"/>
        <v>6.427152050147666</v>
      </c>
      <c r="R328" s="92">
        <f>LN(J328)</f>
        <v>2.1569324982424032</v>
      </c>
      <c r="S328" s="92"/>
      <c r="T328" s="37"/>
      <c r="U328" s="37"/>
      <c r="V328" s="37"/>
      <c r="W328" s="37"/>
      <c r="X328" s="37"/>
      <c r="Y328" s="37"/>
      <c r="Z328" s="37"/>
      <c r="AA328" s="37"/>
      <c r="AB328" s="37"/>
      <c r="AC328" s="78"/>
      <c r="AD328" s="78"/>
    </row>
    <row r="329" spans="1:30" ht="15.75" customHeight="1" x14ac:dyDescent="0.3">
      <c r="A329" s="95">
        <v>4384</v>
      </c>
      <c r="B329" s="61">
        <f>(D329/C$1)*100</f>
        <v>152.01323189033567</v>
      </c>
      <c r="C329" s="61">
        <f t="shared" si="18"/>
        <v>143.27604045763573</v>
      </c>
      <c r="D329" s="61">
        <f t="shared" si="16"/>
        <v>143.27604045763573</v>
      </c>
      <c r="E329" s="61">
        <f>(J329/H329)*$L$1</f>
        <v>3.0661072657934048</v>
      </c>
      <c r="F329" s="89">
        <v>2.14</v>
      </c>
      <c r="G329" s="93">
        <f t="shared" si="19"/>
        <v>-1.3824884792626668</v>
      </c>
      <c r="H329" s="90">
        <f>H330/(1+(I330/100))</f>
        <v>35.975772525202409</v>
      </c>
      <c r="I329" s="93">
        <v>1.0719754977029039</v>
      </c>
      <c r="J329" s="91">
        <v>8.831511411693663</v>
      </c>
      <c r="K329" s="93">
        <f>((J329/J328)-1)*100</f>
        <v>2.1624154783423499</v>
      </c>
      <c r="L329" s="91">
        <f>(F329/L$1)*100</f>
        <v>17.133706965572458</v>
      </c>
      <c r="M329" s="92">
        <f>H329*L329</f>
        <v>616.39834430691076</v>
      </c>
      <c r="N329" s="92">
        <f>(D329/N$1)*100</f>
        <v>160.13624779397168</v>
      </c>
      <c r="O329" s="92"/>
      <c r="P329" s="91"/>
      <c r="Q329" s="92">
        <f t="shared" si="17"/>
        <v>6.4238934173730975</v>
      </c>
      <c r="R329" s="92">
        <f>LN(J329)</f>
        <v>2.1783261677705585</v>
      </c>
      <c r="S329" s="92"/>
      <c r="T329" s="37"/>
      <c r="U329" s="37"/>
      <c r="V329" s="37"/>
      <c r="W329" s="37"/>
      <c r="X329" s="37"/>
      <c r="Y329" s="37"/>
      <c r="Z329" s="37"/>
      <c r="AA329" s="37"/>
      <c r="AB329" s="37"/>
      <c r="AC329" s="78"/>
      <c r="AD329" s="78"/>
    </row>
    <row r="330" spans="1:30" ht="15.75" customHeight="1" x14ac:dyDescent="0.3">
      <c r="A330" s="95">
        <v>4415</v>
      </c>
      <c r="B330" s="61">
        <f>(D330/C$1)*100</f>
        <v>152.57986030790141</v>
      </c>
      <c r="C330" s="61">
        <f t="shared" si="18"/>
        <v>143.81010104611244</v>
      </c>
      <c r="D330" s="61">
        <f t="shared" si="16"/>
        <v>143.81010104611244</v>
      </c>
      <c r="E330" s="61">
        <f>(J330/H330)*$L$1</f>
        <v>3.0631551522821949</v>
      </c>
      <c r="F330" s="89">
        <v>2.13</v>
      </c>
      <c r="G330" s="93">
        <f t="shared" si="19"/>
        <v>-0.46728971962617383</v>
      </c>
      <c r="H330" s="90">
        <f>H331/(1+(I331/100))</f>
        <v>36.357333748954559</v>
      </c>
      <c r="I330" s="93">
        <v>1.060606060606073</v>
      </c>
      <c r="J330" s="91">
        <v>8.9165856041916314</v>
      </c>
      <c r="K330" s="93">
        <f>((J330/J329)-1)*100</f>
        <v>0.9633027522935933</v>
      </c>
      <c r="L330" s="91">
        <f>(F330/L$1)*100</f>
        <v>17.053642914331462</v>
      </c>
      <c r="M330" s="92">
        <f>H330*L330</f>
        <v>620.02498707184304</v>
      </c>
      <c r="N330" s="92">
        <f>(D330/N$1)*100</f>
        <v>160.73315470499557</v>
      </c>
      <c r="O330" s="92"/>
      <c r="P330" s="91"/>
      <c r="Q330" s="92">
        <f t="shared" si="17"/>
        <v>6.4297597789558232</v>
      </c>
      <c r="R330" s="92">
        <f>LN(J330)</f>
        <v>2.187913093513886</v>
      </c>
      <c r="S330" s="92"/>
      <c r="T330" s="37"/>
      <c r="U330" s="37"/>
      <c r="V330" s="37"/>
      <c r="W330" s="37"/>
      <c r="X330" s="37"/>
      <c r="Y330" s="37"/>
      <c r="Z330" s="37"/>
      <c r="AA330" s="37"/>
      <c r="AB330" s="37"/>
      <c r="AC330" s="78"/>
      <c r="AD330" s="78"/>
    </row>
    <row r="331" spans="1:30" ht="15.75" customHeight="1" x14ac:dyDescent="0.3">
      <c r="A331" s="95">
        <v>4444</v>
      </c>
      <c r="B331" s="61">
        <f>(D331/C$1)*100</f>
        <v>150.04734911100073</v>
      </c>
      <c r="C331" s="61">
        <f t="shared" si="18"/>
        <v>141.4231497774997</v>
      </c>
      <c r="D331" s="61">
        <f t="shared" si="16"/>
        <v>141.4231497774997</v>
      </c>
      <c r="E331" s="61">
        <f>(J331/H331)*$L$1</f>
        <v>3.0123130902607436</v>
      </c>
      <c r="F331" s="89">
        <v>2.13</v>
      </c>
      <c r="G331" s="93">
        <f t="shared" si="19"/>
        <v>0</v>
      </c>
      <c r="H331" s="90">
        <f>H332/(1+(I332/100))</f>
        <v>36.793403718957009</v>
      </c>
      <c r="I331" s="93">
        <v>1.1994002998500619</v>
      </c>
      <c r="J331" s="91">
        <v>8.8737591399409546</v>
      </c>
      <c r="K331" s="93">
        <f>((J331/J330)-1)*100</f>
        <v>-0.48030116180955984</v>
      </c>
      <c r="L331" s="91">
        <f>(F331/L$1)*100</f>
        <v>17.053642914331462</v>
      </c>
      <c r="M331" s="92">
        <f>H331*L331</f>
        <v>627.46156862592807</v>
      </c>
      <c r="N331" s="92">
        <f>(D331/N$1)*100</f>
        <v>158.06531562595762</v>
      </c>
      <c r="O331" s="92"/>
      <c r="P331" s="91"/>
      <c r="Q331" s="92">
        <f t="shared" si="17"/>
        <v>6.4416824239127299</v>
      </c>
      <c r="R331" s="92">
        <f>LN(J331)</f>
        <v>2.1830985103685001</v>
      </c>
      <c r="S331" s="92"/>
      <c r="T331" s="37"/>
      <c r="U331" s="37"/>
      <c r="V331" s="37"/>
      <c r="W331" s="37"/>
      <c r="X331" s="37"/>
      <c r="Y331" s="37"/>
      <c r="Z331" s="37"/>
      <c r="AA331" s="37"/>
      <c r="AB331" s="37"/>
      <c r="AC331" s="78"/>
      <c r="AD331" s="78"/>
    </row>
    <row r="332" spans="1:30" ht="15.75" customHeight="1" x14ac:dyDescent="0.3">
      <c r="A332" s="95">
        <v>4475</v>
      </c>
      <c r="B332" s="61">
        <f>(D332/C$1)*100</f>
        <v>149.17601903455443</v>
      </c>
      <c r="C332" s="61">
        <f t="shared" si="18"/>
        <v>140.60190072087195</v>
      </c>
      <c r="D332" s="61">
        <f t="shared" si="16"/>
        <v>140.60190072087195</v>
      </c>
      <c r="E332" s="61">
        <f>(J332/H332)*$L$1</f>
        <v>2.9667001052103981</v>
      </c>
      <c r="F332" s="89">
        <v>2.11</v>
      </c>
      <c r="G332" s="93">
        <f t="shared" si="19"/>
        <v>-0.93896713615023719</v>
      </c>
      <c r="H332" s="90">
        <f>H333/(1+(I333/100))</f>
        <v>37.99259613646376</v>
      </c>
      <c r="I332" s="93">
        <v>3.2592592592592728</v>
      </c>
      <c r="J332" s="91">
        <v>9.0242305008217123</v>
      </c>
      <c r="K332" s="93">
        <f>((J332/J331)-1)*100</f>
        <v>1.6956890367181954</v>
      </c>
      <c r="L332" s="91">
        <f>(F332/L$1)*100</f>
        <v>16.893514811849478</v>
      </c>
      <c r="M332" s="92">
        <f>H332*L332</f>
        <v>641.82848557196576</v>
      </c>
      <c r="N332" s="92">
        <f>(D332/N$1)*100</f>
        <v>157.14742494435694</v>
      </c>
      <c r="O332" s="92"/>
      <c r="P332" s="91"/>
      <c r="Q332" s="92">
        <f t="shared" si="17"/>
        <v>6.4643211115673651</v>
      </c>
      <c r="R332" s="92">
        <f>LN(J332)</f>
        <v>2.1999132375169963</v>
      </c>
      <c r="S332" s="92"/>
      <c r="T332" s="37"/>
      <c r="U332" s="37"/>
      <c r="V332" s="37"/>
      <c r="W332" s="37"/>
      <c r="X332" s="37"/>
      <c r="Y332" s="37"/>
      <c r="Z332" s="37"/>
      <c r="AA332" s="37"/>
      <c r="AB332" s="37"/>
      <c r="AC332" s="78"/>
      <c r="AD332" s="78"/>
    </row>
    <row r="333" spans="1:30" ht="15.75" customHeight="1" x14ac:dyDescent="0.3">
      <c r="A333" s="95">
        <v>4505</v>
      </c>
      <c r="B333" s="61">
        <f>(D333/C$1)*100</f>
        <v>153.42341224803806</v>
      </c>
      <c r="C333" s="61">
        <f t="shared" si="18"/>
        <v>144.60516855701388</v>
      </c>
      <c r="D333" s="61">
        <f t="shared" si="16"/>
        <v>144.60516855701388</v>
      </c>
      <c r="E333" s="61">
        <f>(J333/H333)*$L$1</f>
        <v>3.0077875059858887</v>
      </c>
      <c r="F333" s="89">
        <v>2.08</v>
      </c>
      <c r="G333" s="93">
        <f t="shared" si="19"/>
        <v>-1.4218009478672911</v>
      </c>
      <c r="H333" s="90">
        <f>H334/(1+(I334/100))</f>
        <v>38.156122375214672</v>
      </c>
      <c r="I333" s="93">
        <v>0.43041606886655703</v>
      </c>
      <c r="J333" s="91">
        <v>9.1885915257837709</v>
      </c>
      <c r="K333" s="93">
        <f>((J333/J332)-1)*100</f>
        <v>1.8213300840120628</v>
      </c>
      <c r="L333" s="91">
        <f>(F333/L$1)*100</f>
        <v>16.653322658126502</v>
      </c>
      <c r="M333" s="92">
        <f>H333*L333</f>
        <v>635.42621729741006</v>
      </c>
      <c r="N333" s="92">
        <f>(D333/N$1)*100</f>
        <v>161.62178289106203</v>
      </c>
      <c r="O333" s="92"/>
      <c r="P333" s="91"/>
      <c r="Q333" s="92">
        <f t="shared" si="17"/>
        <v>6.4542959820754975</v>
      </c>
      <c r="R333" s="92">
        <f>LN(J333)</f>
        <v>2.2179626630096227</v>
      </c>
      <c r="S333" s="92"/>
      <c r="T333" s="37"/>
      <c r="U333" s="37"/>
      <c r="V333" s="37"/>
      <c r="W333" s="37"/>
      <c r="X333" s="37"/>
      <c r="Y333" s="37"/>
      <c r="Z333" s="37"/>
      <c r="AA333" s="37"/>
      <c r="AB333" s="37"/>
      <c r="AC333" s="78"/>
      <c r="AD333" s="78"/>
    </row>
    <row r="334" spans="1:30" ht="15.75" customHeight="1" x14ac:dyDescent="0.3">
      <c r="A334" s="95">
        <v>4536</v>
      </c>
      <c r="B334" s="61">
        <f>(D334/C$1)*100</f>
        <v>154.96070920046731</v>
      </c>
      <c r="C334" s="61">
        <f t="shared" si="18"/>
        <v>146.05410703172871</v>
      </c>
      <c r="D334" s="61">
        <f t="shared" si="16"/>
        <v>146.05410703172871</v>
      </c>
      <c r="E334" s="61">
        <f>(J334/H334)*$L$1</f>
        <v>3.0379254262599571</v>
      </c>
      <c r="F334" s="89">
        <v>2.08</v>
      </c>
      <c r="G334" s="93">
        <f t="shared" si="19"/>
        <v>0</v>
      </c>
      <c r="H334" s="90">
        <f>H335/(1+(I335/100))</f>
        <v>37.611034912711609</v>
      </c>
      <c r="I334" s="93">
        <v>-1.4285714285714235</v>
      </c>
      <c r="J334" s="91">
        <v>9.1480800055466407</v>
      </c>
      <c r="K334" s="93">
        <f>((J334/J333)-1)*100</f>
        <v>-0.44088933677650655</v>
      </c>
      <c r="L334" s="91">
        <f>(F334/L$1)*100</f>
        <v>16.653322658126502</v>
      </c>
      <c r="M334" s="92">
        <f>H334*L334</f>
        <v>626.34869990744721</v>
      </c>
      <c r="N334" s="92">
        <f>(D334/N$1)*100</f>
        <v>163.24122721604502</v>
      </c>
      <c r="O334" s="92"/>
      <c r="P334" s="91"/>
      <c r="Q334" s="92">
        <f t="shared" si="17"/>
        <v>6.4399072446233978</v>
      </c>
      <c r="R334" s="92">
        <f>LN(J334)</f>
        <v>2.2135440218095064</v>
      </c>
      <c r="S334" s="92"/>
      <c r="T334" s="37"/>
      <c r="U334" s="37"/>
      <c r="V334" s="37"/>
      <c r="W334" s="37"/>
      <c r="X334" s="37"/>
      <c r="Y334" s="37"/>
      <c r="Z334" s="37"/>
      <c r="AA334" s="37"/>
      <c r="AB334" s="37"/>
      <c r="AC334" s="78"/>
      <c r="AD334" s="78"/>
    </row>
    <row r="335" spans="1:30" ht="15.75" customHeight="1" x14ac:dyDescent="0.3">
      <c r="A335" s="95">
        <v>4566</v>
      </c>
      <c r="B335" s="61">
        <f>(D335/C$1)*100</f>
        <v>156.08758907469229</v>
      </c>
      <c r="C335" s="61">
        <f t="shared" si="18"/>
        <v>147.1162177732912</v>
      </c>
      <c r="D335" s="61">
        <f t="shared" si="16"/>
        <v>147.1162177732912</v>
      </c>
      <c r="E335" s="61">
        <f>(J335/H335)*$L$1</f>
        <v>3.0305940861297986</v>
      </c>
      <c r="F335" s="89">
        <v>2.06</v>
      </c>
      <c r="G335" s="93">
        <f t="shared" si="19"/>
        <v>-0.96153846153845812</v>
      </c>
      <c r="H335" s="90">
        <f>H336/(1+(I336/100))</f>
        <v>37.556526166461303</v>
      </c>
      <c r="I335" s="93">
        <v>-0.14492753623187582</v>
      </c>
      <c r="J335" s="91">
        <v>9.112777109340005</v>
      </c>
      <c r="K335" s="93">
        <f>((J335/J334)-1)*100</f>
        <v>-0.38590497880681696</v>
      </c>
      <c r="L335" s="91">
        <f>(F335/L$1)*100</f>
        <v>16.493194555644518</v>
      </c>
      <c r="M335" s="92">
        <f>H335*L335</f>
        <v>619.42709289760046</v>
      </c>
      <c r="N335" s="92">
        <f>(D335/N$1)*100</f>
        <v>164.42832331635762</v>
      </c>
      <c r="O335" s="92"/>
      <c r="P335" s="91"/>
      <c r="Q335" s="92">
        <f t="shared" si="17"/>
        <v>6.4287950071340143</v>
      </c>
      <c r="R335" s="92">
        <f>LN(J335)</f>
        <v>2.2096775066765235</v>
      </c>
      <c r="S335" s="92"/>
      <c r="T335" s="37"/>
      <c r="U335" s="37"/>
      <c r="V335" s="37"/>
      <c r="W335" s="37"/>
      <c r="X335" s="37"/>
      <c r="Y335" s="37"/>
      <c r="Z335" s="37"/>
      <c r="AA335" s="37"/>
      <c r="AB335" s="37"/>
      <c r="AC335" s="78"/>
      <c r="AD335" s="78"/>
    </row>
    <row r="336" spans="1:30" ht="15.75" customHeight="1" x14ac:dyDescent="0.3">
      <c r="A336" s="95">
        <v>4597</v>
      </c>
      <c r="B336" s="61">
        <f>(D336/C$1)*100</f>
        <v>154.92319296172869</v>
      </c>
      <c r="C336" s="61">
        <f t="shared" si="18"/>
        <v>146.01874709580412</v>
      </c>
      <c r="D336" s="61">
        <f t="shared" si="16"/>
        <v>146.01874709580412</v>
      </c>
      <c r="E336" s="61">
        <f>(J336/H336)*$L$1</f>
        <v>3.0079861901735647</v>
      </c>
      <c r="F336" s="89">
        <v>2.06</v>
      </c>
      <c r="G336" s="93">
        <f t="shared" si="19"/>
        <v>0</v>
      </c>
      <c r="H336" s="90">
        <f>H337/(1+(I337/100))</f>
        <v>37.992596136463753</v>
      </c>
      <c r="I336" s="93">
        <v>1.1611030478954953</v>
      </c>
      <c r="J336" s="91">
        <v>9.1498162135568055</v>
      </c>
      <c r="K336" s="93">
        <f>((J336/J335)-1)*100</f>
        <v>0.4064524323637686</v>
      </c>
      <c r="L336" s="91">
        <f>(F336/L$1)*100</f>
        <v>16.493194555644518</v>
      </c>
      <c r="M336" s="92">
        <f>H336*L336</f>
        <v>626.61927975272488</v>
      </c>
      <c r="N336" s="92">
        <f>(D336/N$1)*100</f>
        <v>163.20170625048013</v>
      </c>
      <c r="O336" s="92"/>
      <c r="P336" s="91"/>
      <c r="Q336" s="92">
        <f t="shared" si="17"/>
        <v>6.4403391468808797</v>
      </c>
      <c r="R336" s="92">
        <f>LN(J336)</f>
        <v>2.2137337931356287</v>
      </c>
      <c r="S336" s="92"/>
      <c r="T336" s="37"/>
      <c r="U336" s="37"/>
      <c r="V336" s="37"/>
      <c r="W336" s="37"/>
      <c r="X336" s="37"/>
      <c r="Y336" s="37"/>
      <c r="Z336" s="37"/>
      <c r="AA336" s="37"/>
      <c r="AB336" s="37"/>
      <c r="AC336" s="78"/>
      <c r="AD336" s="78"/>
    </row>
    <row r="337" spans="1:30" ht="15.75" customHeight="1" x14ac:dyDescent="0.3">
      <c r="A337" s="95">
        <v>4628</v>
      </c>
      <c r="B337" s="61">
        <f>(D337/C$1)*100</f>
        <v>153.39770812414628</v>
      </c>
      <c r="C337" s="61">
        <f t="shared" si="18"/>
        <v>144.58094181669102</v>
      </c>
      <c r="D337" s="61">
        <f t="shared" si="16"/>
        <v>144.58094181669102</v>
      </c>
      <c r="E337" s="61">
        <f>(J337/H337)*$L$1</f>
        <v>2.978367401423835</v>
      </c>
      <c r="F337" s="89">
        <v>2.06</v>
      </c>
      <c r="G337" s="93">
        <f t="shared" si="19"/>
        <v>0</v>
      </c>
      <c r="H337" s="90">
        <f>H338/(1+(I338/100))</f>
        <v>38.42866610646621</v>
      </c>
      <c r="I337" s="93">
        <v>1.1477761836441891</v>
      </c>
      <c r="J337" s="91">
        <v>9.1637058776381082</v>
      </c>
      <c r="K337" s="93">
        <f>((J337/J336)-1)*100</f>
        <v>0.15180265654650693</v>
      </c>
      <c r="L337" s="91">
        <f>(F337/L$1)*100</f>
        <v>16.493194555644518</v>
      </c>
      <c r="M337" s="92">
        <f>H337*L337</f>
        <v>633.81146660784952</v>
      </c>
      <c r="N337" s="92">
        <f>(D337/N$1)*100</f>
        <v>161.5947052353759</v>
      </c>
      <c r="O337" s="92"/>
      <c r="P337" s="91"/>
      <c r="Q337" s="92">
        <f t="shared" si="17"/>
        <v>6.4517515389326245</v>
      </c>
      <c r="R337" s="92">
        <f>LN(J337)</f>
        <v>2.2152506686634901</v>
      </c>
      <c r="S337" s="92"/>
      <c r="T337" s="37"/>
      <c r="U337" s="37"/>
      <c r="V337" s="37"/>
      <c r="W337" s="37"/>
      <c r="X337" s="37"/>
      <c r="Y337" s="37"/>
      <c r="Z337" s="37"/>
      <c r="AA337" s="37"/>
      <c r="AB337" s="37"/>
      <c r="AC337" s="78"/>
      <c r="AD337" s="78"/>
    </row>
    <row r="338" spans="1:30" ht="15.75" customHeight="1" x14ac:dyDescent="0.3">
      <c r="A338" s="95">
        <v>4658</v>
      </c>
      <c r="B338" s="61">
        <f>(D338/C$1)*100</f>
        <v>153.22041192250867</v>
      </c>
      <c r="C338" s="61">
        <f t="shared" si="18"/>
        <v>144.41383598358078</v>
      </c>
      <c r="D338" s="61">
        <f t="shared" si="16"/>
        <v>144.41383598358078</v>
      </c>
      <c r="E338" s="61">
        <f>(J338/H338)*$L$1</f>
        <v>2.9749250212617642</v>
      </c>
      <c r="F338" s="89">
        <v>2.06</v>
      </c>
      <c r="G338" s="93">
        <f t="shared" si="19"/>
        <v>0</v>
      </c>
      <c r="H338" s="90">
        <f>H339/(1+(I339/100))</f>
        <v>38.592192345217128</v>
      </c>
      <c r="I338" s="93">
        <v>0.42553191489360653</v>
      </c>
      <c r="J338" s="91">
        <v>9.1920639418040953</v>
      </c>
      <c r="K338" s="93">
        <f>((J338/J337)-1)*100</f>
        <v>0.30946065428822944</v>
      </c>
      <c r="L338" s="91">
        <f>(F338/L$1)*100</f>
        <v>16.493194555644518</v>
      </c>
      <c r="M338" s="92">
        <f>H338*L338</f>
        <v>636.50853667852118</v>
      </c>
      <c r="N338" s="92">
        <f>(D338/N$1)*100</f>
        <v>161.40793499093527</v>
      </c>
      <c r="O338" s="92"/>
      <c r="P338" s="91"/>
      <c r="Q338" s="92">
        <f t="shared" si="17"/>
        <v>6.4559978298140761</v>
      </c>
      <c r="R338" s="92">
        <f>LN(J338)</f>
        <v>2.218340496767266</v>
      </c>
      <c r="S338" s="92"/>
      <c r="T338" s="37"/>
      <c r="U338" s="37"/>
      <c r="V338" s="37"/>
      <c r="W338" s="37"/>
      <c r="X338" s="37"/>
      <c r="Y338" s="37"/>
      <c r="Z338" s="37"/>
      <c r="AA338" s="37"/>
      <c r="AB338" s="37"/>
      <c r="AC338" s="78"/>
      <c r="AD338" s="78"/>
    </row>
    <row r="339" spans="1:30" ht="15.75" customHeight="1" x14ac:dyDescent="0.3">
      <c r="A339" s="95">
        <v>4689</v>
      </c>
      <c r="B339" s="61">
        <f>(D339/C$1)*100</f>
        <v>153.92677338134959</v>
      </c>
      <c r="C339" s="61">
        <f t="shared" si="18"/>
        <v>145.07959824451092</v>
      </c>
      <c r="D339" s="61">
        <f t="shared" si="16"/>
        <v>145.07959824451092</v>
      </c>
      <c r="E339" s="61">
        <f>(J339/H339)*$L$1</f>
        <v>2.9886397238369247</v>
      </c>
      <c r="F339" s="89">
        <v>2.06</v>
      </c>
      <c r="G339" s="93">
        <f t="shared" si="19"/>
        <v>0</v>
      </c>
      <c r="H339" s="90">
        <f>H340/(1+(I340/100))</f>
        <v>38.265139867715291</v>
      </c>
      <c r="I339" s="93">
        <v>-0.84745762711863071</v>
      </c>
      <c r="J339" s="91">
        <v>9.1561823095940689</v>
      </c>
      <c r="K339" s="93">
        <f>((J339/J338)-1)*100</f>
        <v>-0.39035446704023258</v>
      </c>
      <c r="L339" s="91">
        <f>(F339/L$1)*100</f>
        <v>16.493194555644518</v>
      </c>
      <c r="M339" s="92">
        <f>H339*L339</f>
        <v>631.11439653717787</v>
      </c>
      <c r="N339" s="92">
        <f>(D339/N$1)*100</f>
        <v>162.15204175189581</v>
      </c>
      <c r="O339" s="92"/>
      <c r="P339" s="91"/>
      <c r="Q339" s="92">
        <f t="shared" si="17"/>
        <v>6.4474871401461673</v>
      </c>
      <c r="R339" s="92">
        <f>LN(J339)</f>
        <v>2.2144293133811748</v>
      </c>
      <c r="S339" s="92"/>
      <c r="T339" s="37"/>
      <c r="U339" s="37"/>
      <c r="V339" s="37"/>
      <c r="W339" s="37"/>
      <c r="X339" s="37"/>
      <c r="Y339" s="37"/>
      <c r="Z339" s="37"/>
      <c r="AA339" s="37"/>
      <c r="AB339" s="37"/>
      <c r="AC339" s="78"/>
      <c r="AD339" s="78"/>
    </row>
    <row r="340" spans="1:30" ht="15.75" customHeight="1" x14ac:dyDescent="0.3">
      <c r="A340" s="95">
        <v>4719</v>
      </c>
      <c r="B340" s="61">
        <f>(D340/C$1)*100</f>
        <v>155.77565789588505</v>
      </c>
      <c r="C340" s="61">
        <f t="shared" si="18"/>
        <v>146.82221531285387</v>
      </c>
      <c r="D340" s="61">
        <f t="shared" ref="D340:D403" si="20">(E340/F340)*100</f>
        <v>146.82221531285387</v>
      </c>
      <c r="E340" s="61">
        <f>(J340/H340)*$L$1</f>
        <v>2.9951731923822189</v>
      </c>
      <c r="F340" s="89">
        <v>2.04</v>
      </c>
      <c r="G340" s="93">
        <f t="shared" si="19"/>
        <v>-0.97087378640776656</v>
      </c>
      <c r="H340" s="90">
        <f>H341/(1+(I341/100))</f>
        <v>38.210631121464978</v>
      </c>
      <c r="I340" s="93">
        <v>-0.14245014245016785</v>
      </c>
      <c r="J340" s="91">
        <v>9.1631271416347175</v>
      </c>
      <c r="K340" s="93">
        <f>((J340/J339)-1)*100</f>
        <v>7.5848555717072941E-2</v>
      </c>
      <c r="L340" s="91">
        <f>(F340/L$1)*100</f>
        <v>16.33306645316253</v>
      </c>
      <c r="M340" s="92">
        <f>H340*L340</f>
        <v>624.09677732416776</v>
      </c>
      <c r="N340" s="92">
        <f>(D340/N$1)*100</f>
        <v>164.09972370747499</v>
      </c>
      <c r="O340" s="92"/>
      <c r="P340" s="91"/>
      <c r="Q340" s="92">
        <f t="shared" ref="Q340:Q403" si="21">LN(M340)</f>
        <v>6.4363054482095814</v>
      </c>
      <c r="R340" s="92">
        <f>LN(J340)</f>
        <v>2.2151875114335451</v>
      </c>
      <c r="S340" s="92"/>
      <c r="T340" s="37"/>
      <c r="U340" s="37"/>
      <c r="V340" s="37"/>
      <c r="W340" s="37"/>
      <c r="X340" s="37"/>
      <c r="Y340" s="37"/>
      <c r="Z340" s="37"/>
      <c r="AA340" s="37"/>
      <c r="AB340" s="37"/>
      <c r="AC340" s="78"/>
      <c r="AD340" s="78"/>
    </row>
    <row r="341" spans="1:30" ht="15.75" customHeight="1" x14ac:dyDescent="0.3">
      <c r="A341" s="95">
        <v>4750</v>
      </c>
      <c r="B341" s="61">
        <f>(D341/C$1)*100</f>
        <v>154.8517606235103</v>
      </c>
      <c r="C341" s="61">
        <f t="shared" ref="C341:C390" si="22">D341</f>
        <v>145.95142043974073</v>
      </c>
      <c r="D341" s="61">
        <f t="shared" si="20"/>
        <v>145.95142043974073</v>
      </c>
      <c r="E341" s="61">
        <f>(J341/H341)*$L$1</f>
        <v>2.9774089769707106</v>
      </c>
      <c r="F341" s="89">
        <v>2.04</v>
      </c>
      <c r="G341" s="93">
        <f t="shared" ref="G341:G404" si="23">((F341/F340)-1)*100</f>
        <v>0</v>
      </c>
      <c r="H341" s="90">
        <f>H342/(1+(I342/100))</f>
        <v>38.31964861396559</v>
      </c>
      <c r="I341" s="93">
        <v>0.28530670470756636</v>
      </c>
      <c r="J341" s="91">
        <v>9.1347690774687269</v>
      </c>
      <c r="K341" s="93">
        <f>((J341/J340)-1)*100</f>
        <v>-0.30948019958316753</v>
      </c>
      <c r="L341" s="91">
        <f>(F341/L$1)*100</f>
        <v>16.33306645316253</v>
      </c>
      <c r="M341" s="92">
        <f>H341*L341</f>
        <v>625.87736727373738</v>
      </c>
      <c r="N341" s="92">
        <f>(D341/N$1)*100</f>
        <v>163.1264568365232</v>
      </c>
      <c r="O341" s="92"/>
      <c r="P341" s="91"/>
      <c r="Q341" s="92">
        <f t="shared" si="21"/>
        <v>6.4391544529856555</v>
      </c>
      <c r="R341" s="92">
        <f>LN(J341)</f>
        <v>2.2120879106345619</v>
      </c>
      <c r="S341" s="92"/>
      <c r="T341" s="37"/>
      <c r="U341" s="37"/>
      <c r="V341" s="37"/>
      <c r="W341" s="37"/>
      <c r="X341" s="37"/>
      <c r="Y341" s="37"/>
      <c r="Z341" s="37"/>
      <c r="AA341" s="37"/>
      <c r="AB341" s="37"/>
      <c r="AC341" s="78"/>
      <c r="AD341" s="78"/>
    </row>
    <row r="342" spans="1:30" ht="15.75" customHeight="1" x14ac:dyDescent="0.3">
      <c r="A342" s="95">
        <v>4781</v>
      </c>
      <c r="B342" s="61">
        <f>(D342/C$1)*100</f>
        <v>156.63489886282699</v>
      </c>
      <c r="C342" s="61">
        <f t="shared" si="22"/>
        <v>147.63207009991112</v>
      </c>
      <c r="D342" s="61">
        <f t="shared" si="20"/>
        <v>147.63207009991112</v>
      </c>
      <c r="E342" s="61">
        <f>(J342/H342)*$L$1</f>
        <v>3.0264574370481778</v>
      </c>
      <c r="F342" s="89">
        <v>2.0499999999999998</v>
      </c>
      <c r="G342" s="93">
        <f t="shared" si="23"/>
        <v>0.49019607843137081</v>
      </c>
      <c r="H342" s="90">
        <f>H343/(1+(I343/100))</f>
        <v>38.021053949441189</v>
      </c>
      <c r="I342" s="93">
        <v>-0.77922077922076838</v>
      </c>
      <c r="J342" s="91">
        <v>9.212898437926043</v>
      </c>
      <c r="K342" s="93">
        <f>((J342/J341)-1)*100</f>
        <v>0.85529650278763913</v>
      </c>
      <c r="L342" s="91">
        <f>(F342/L$1)*100</f>
        <v>16.413130504403522</v>
      </c>
      <c r="M342" s="92">
        <f>H342*L342</f>
        <v>624.04452038714521</v>
      </c>
      <c r="N342" s="92">
        <f>(D342/N$1)*100</f>
        <v>165.00487928298574</v>
      </c>
      <c r="O342" s="92"/>
      <c r="P342" s="91"/>
      <c r="Q342" s="92">
        <f t="shared" si="21"/>
        <v>6.4362217125986385</v>
      </c>
      <c r="R342" s="92">
        <f>LN(J342)</f>
        <v>2.2206045062872466</v>
      </c>
      <c r="S342" s="92"/>
      <c r="T342" s="37"/>
      <c r="U342" s="37"/>
      <c r="V342" s="37"/>
      <c r="W342" s="37"/>
      <c r="X342" s="37"/>
      <c r="Y342" s="37"/>
      <c r="Z342" s="37"/>
      <c r="AA342" s="37"/>
      <c r="AB342" s="37"/>
      <c r="AC342" s="78"/>
      <c r="AD342" s="78"/>
    </row>
    <row r="343" spans="1:30" ht="15.75" customHeight="1" x14ac:dyDescent="0.3">
      <c r="A343" s="95">
        <v>4809</v>
      </c>
      <c r="B343" s="61">
        <f>(D343/C$1)*100</f>
        <v>150.41638531062873</v>
      </c>
      <c r="C343" s="61">
        <f t="shared" si="22"/>
        <v>141.7709750609354</v>
      </c>
      <c r="D343" s="61">
        <f t="shared" si="20"/>
        <v>141.7709750609354</v>
      </c>
      <c r="E343" s="61">
        <f>(J343/H343)*$L$1</f>
        <v>3.0055446712918306</v>
      </c>
      <c r="F343" s="89">
        <v>2.12</v>
      </c>
      <c r="G343" s="93">
        <f t="shared" si="23"/>
        <v>3.4146341463414887</v>
      </c>
      <c r="H343" s="90">
        <f>H344/(1+(I344/100))</f>
        <v>38.021053949441189</v>
      </c>
      <c r="I343" s="93">
        <v>0</v>
      </c>
      <c r="J343" s="91">
        <v>9.1492374775534167</v>
      </c>
      <c r="K343" s="93">
        <f>((J343/J342)-1)*100</f>
        <v>-0.6909981782775132</v>
      </c>
      <c r="L343" s="91">
        <f>(F343/L$1)*100</f>
        <v>16.97357886309047</v>
      </c>
      <c r="M343" s="92">
        <f>H343*L343</f>
        <v>645.3533576686574</v>
      </c>
      <c r="N343" s="92">
        <f>(D343/N$1)*100</f>
        <v>158.45407173339441</v>
      </c>
      <c r="O343" s="92"/>
      <c r="P343" s="91"/>
      <c r="Q343" s="92">
        <f t="shared" si="21"/>
        <v>6.4697980081322433</v>
      </c>
      <c r="R343" s="92">
        <f>LN(J343)</f>
        <v>2.2136705400282986</v>
      </c>
      <c r="S343" s="92"/>
      <c r="T343" s="37"/>
      <c r="U343" s="37"/>
      <c r="V343" s="37"/>
      <c r="W343" s="37"/>
      <c r="X343" s="37"/>
      <c r="Y343" s="37"/>
      <c r="Z343" s="37"/>
      <c r="AA343" s="37"/>
      <c r="AB343" s="37"/>
      <c r="AC343" s="78"/>
      <c r="AD343" s="78"/>
    </row>
    <row r="344" spans="1:30" ht="15.75" customHeight="1" x14ac:dyDescent="0.3">
      <c r="A344" s="95">
        <v>4840</v>
      </c>
      <c r="B344" s="61">
        <f>(D344/C$1)*100</f>
        <v>149.05487622000416</v>
      </c>
      <c r="C344" s="61">
        <f t="shared" si="22"/>
        <v>140.48772077362116</v>
      </c>
      <c r="D344" s="61">
        <f t="shared" si="20"/>
        <v>140.48772077362116</v>
      </c>
      <c r="E344" s="61">
        <f>(J344/H344)*$L$1</f>
        <v>3.0204859966328548</v>
      </c>
      <c r="F344" s="89">
        <v>2.15</v>
      </c>
      <c r="G344" s="93">
        <f t="shared" si="23"/>
        <v>1.4150943396226356</v>
      </c>
      <c r="H344" s="90">
        <f>H345/(1+(I345/100))</f>
        <v>37.92152239459972</v>
      </c>
      <c r="I344" s="93">
        <v>-0.26178010471205049</v>
      </c>
      <c r="J344" s="91">
        <v>9.1706507096787551</v>
      </c>
      <c r="K344" s="93">
        <f>((J344/J343)-1)*100</f>
        <v>0.23404389904484457</v>
      </c>
      <c r="L344" s="91">
        <f>(F344/L$1)*100</f>
        <v>17.21377101681345</v>
      </c>
      <c r="M344" s="92">
        <f>H344*L344</f>
        <v>652.77240310960281</v>
      </c>
      <c r="N344" s="92">
        <f>(D344/N$1)*100</f>
        <v>157.01980871300623</v>
      </c>
      <c r="O344" s="92"/>
      <c r="P344" s="91"/>
      <c r="Q344" s="92">
        <f t="shared" si="21"/>
        <v>6.4812285281080193</v>
      </c>
      <c r="R344" s="92">
        <f>LN(J344)</f>
        <v>2.2160082444572979</v>
      </c>
      <c r="S344" s="92"/>
      <c r="T344" s="37"/>
      <c r="U344" s="37"/>
      <c r="V344" s="37"/>
      <c r="W344" s="37"/>
      <c r="X344" s="37"/>
      <c r="Y344" s="37"/>
      <c r="Z344" s="37"/>
      <c r="AA344" s="37"/>
      <c r="AB344" s="37"/>
      <c r="AC344" s="78"/>
      <c r="AD344" s="78"/>
    </row>
    <row r="345" spans="1:30" ht="15.75" customHeight="1" x14ac:dyDescent="0.3">
      <c r="A345" s="95">
        <v>4870</v>
      </c>
      <c r="B345" s="61">
        <f>(D345/C$1)*100</f>
        <v>150.90891803220941</v>
      </c>
      <c r="C345" s="61">
        <f t="shared" si="22"/>
        <v>142.23519871611572</v>
      </c>
      <c r="D345" s="61">
        <f t="shared" si="20"/>
        <v>142.23519871611572</v>
      </c>
      <c r="E345" s="61">
        <f>(J345/H345)*$L$1</f>
        <v>3.0296097326532645</v>
      </c>
      <c r="F345" s="89">
        <v>2.13</v>
      </c>
      <c r="G345" s="93">
        <f t="shared" si="23"/>
        <v>-0.9302325581395321</v>
      </c>
      <c r="H345" s="90">
        <f>H346/(1+(I346/100))</f>
        <v>37.523396175233849</v>
      </c>
      <c r="I345" s="93">
        <v>-1.0498687664041939</v>
      </c>
      <c r="J345" s="91">
        <v>9.1017811252756395</v>
      </c>
      <c r="K345" s="93">
        <f>((J345/J344)-1)*100</f>
        <v>-0.75097816483654656</v>
      </c>
      <c r="L345" s="91">
        <f>(F345/L$1)*100</f>
        <v>17.053642914331462</v>
      </c>
      <c r="M345" s="92">
        <f>H345*L345</f>
        <v>639.91059930542906</v>
      </c>
      <c r="N345" s="92">
        <f>(D345/N$1)*100</f>
        <v>158.97292355286356</v>
      </c>
      <c r="O345" s="92"/>
      <c r="P345" s="91"/>
      <c r="Q345" s="92">
        <f t="shared" si="21"/>
        <v>6.4613284780110911</v>
      </c>
      <c r="R345" s="92">
        <f>LN(J345)</f>
        <v>2.2084701224228365</v>
      </c>
      <c r="S345" s="92"/>
      <c r="T345" s="37"/>
      <c r="U345" s="37"/>
      <c r="V345" s="37"/>
      <c r="W345" s="37"/>
      <c r="X345" s="37"/>
      <c r="Y345" s="37"/>
      <c r="Z345" s="37"/>
      <c r="AA345" s="37"/>
      <c r="AB345" s="37"/>
      <c r="AC345" s="78"/>
      <c r="AD345" s="78"/>
    </row>
    <row r="346" spans="1:30" ht="15.75" customHeight="1" x14ac:dyDescent="0.3">
      <c r="A346" s="95">
        <v>4901</v>
      </c>
      <c r="B346" s="61">
        <f>(D346/C$1)*100</f>
        <v>151.81089795813475</v>
      </c>
      <c r="C346" s="61">
        <f t="shared" si="22"/>
        <v>143.0853359755622</v>
      </c>
      <c r="D346" s="61">
        <f t="shared" si="20"/>
        <v>143.0853359755622</v>
      </c>
      <c r="E346" s="61">
        <f>(J346/H346)*$L$1</f>
        <v>3.0477176562794743</v>
      </c>
      <c r="F346" s="89">
        <v>2.13</v>
      </c>
      <c r="G346" s="93">
        <f t="shared" si="23"/>
        <v>0</v>
      </c>
      <c r="H346" s="90">
        <f>H347/(1+(I347/100))</f>
        <v>37.523396175233849</v>
      </c>
      <c r="I346" s="93">
        <v>0</v>
      </c>
      <c r="J346" s="91">
        <v>9.1561823095940671</v>
      </c>
      <c r="K346" s="93">
        <f>((J346/J345)-1)*100</f>
        <v>0.5976982259807917</v>
      </c>
      <c r="L346" s="91">
        <f>(F346/L$1)*100</f>
        <v>17.053642914331462</v>
      </c>
      <c r="M346" s="92">
        <f>H346*L346</f>
        <v>639.91059930542906</v>
      </c>
      <c r="N346" s="92">
        <f>(D346/N$1)*100</f>
        <v>159.92310189672884</v>
      </c>
      <c r="O346" s="92"/>
      <c r="P346" s="91"/>
      <c r="Q346" s="92">
        <f t="shared" si="21"/>
        <v>6.4613284780110911</v>
      </c>
      <c r="R346" s="92">
        <f>LN(J346)</f>
        <v>2.2144293133811748</v>
      </c>
      <c r="S346" s="92"/>
      <c r="T346" s="37"/>
      <c r="U346" s="37"/>
      <c r="V346" s="37"/>
      <c r="W346" s="37"/>
      <c r="X346" s="37"/>
      <c r="Y346" s="37"/>
      <c r="Z346" s="37"/>
      <c r="AA346" s="37"/>
      <c r="AB346" s="37"/>
      <c r="AC346" s="78"/>
      <c r="AD346" s="78"/>
    </row>
    <row r="347" spans="1:30" ht="15.75" customHeight="1" x14ac:dyDescent="0.3">
      <c r="A347" s="95">
        <v>4931</v>
      </c>
      <c r="B347" s="61">
        <f>(D347/C$1)*100</f>
        <v>151.85968153764321</v>
      </c>
      <c r="C347" s="61">
        <f t="shared" si="22"/>
        <v>143.1313156447292</v>
      </c>
      <c r="D347" s="61">
        <f t="shared" si="20"/>
        <v>143.1313156447292</v>
      </c>
      <c r="E347" s="61">
        <f>(J347/H347)*$L$1</f>
        <v>3.048697023232732</v>
      </c>
      <c r="F347" s="89">
        <v>2.13</v>
      </c>
      <c r="G347" s="93">
        <f t="shared" si="23"/>
        <v>0</v>
      </c>
      <c r="H347" s="90">
        <f>H348/(1+(I348/100))</f>
        <v>37.921522394599727</v>
      </c>
      <c r="I347" s="93">
        <v>1.0610079575596787</v>
      </c>
      <c r="J347" s="91">
        <v>9.2563036381801087</v>
      </c>
      <c r="K347" s="93">
        <f>((J347/J346)-1)*100</f>
        <v>1.0934833449212977</v>
      </c>
      <c r="L347" s="91">
        <f>(F347/L$1)*100</f>
        <v>17.053642914331462</v>
      </c>
      <c r="M347" s="92">
        <f>H347*L347</f>
        <v>646.70010168532747</v>
      </c>
      <c r="N347" s="92">
        <f>(D347/N$1)*100</f>
        <v>159.97449228741587</v>
      </c>
      <c r="O347" s="92"/>
      <c r="P347" s="91"/>
      <c r="Q347" s="92">
        <f t="shared" si="21"/>
        <v>6.4718826656897814</v>
      </c>
      <c r="R347" s="92">
        <f>LN(J347)</f>
        <v>2.2253047938239461</v>
      </c>
      <c r="S347" s="92"/>
      <c r="T347" s="37"/>
      <c r="U347" s="37"/>
      <c r="V347" s="37"/>
      <c r="W347" s="37"/>
      <c r="X347" s="37"/>
      <c r="Y347" s="37"/>
      <c r="Z347" s="37"/>
      <c r="AA347" s="37"/>
      <c r="AB347" s="37"/>
      <c r="AC347" s="78"/>
      <c r="AD347" s="78"/>
    </row>
    <row r="348" spans="1:30" ht="15.75" customHeight="1" x14ac:dyDescent="0.3">
      <c r="A348" s="95">
        <v>4962</v>
      </c>
      <c r="B348" s="61">
        <f>(D348/C$1)*100</f>
        <v>151.00201489080686</v>
      </c>
      <c r="C348" s="61">
        <f t="shared" si="22"/>
        <v>142.32294469133785</v>
      </c>
      <c r="D348" s="61">
        <f t="shared" si="20"/>
        <v>142.32294469133785</v>
      </c>
      <c r="E348" s="61">
        <f>(J348/H348)*$L$1</f>
        <v>3.0599433108637637</v>
      </c>
      <c r="F348" s="89">
        <v>2.15</v>
      </c>
      <c r="G348" s="93">
        <f t="shared" si="23"/>
        <v>0.93896713615022609</v>
      </c>
      <c r="H348" s="90">
        <f>H349/(1+(I349/100))</f>
        <v>37.921522394599727</v>
      </c>
      <c r="I348" s="93">
        <v>0</v>
      </c>
      <c r="J348" s="91">
        <v>9.290449062379972</v>
      </c>
      <c r="K348" s="93">
        <f>((J348/J347)-1)*100</f>
        <v>0.36888833312491709</v>
      </c>
      <c r="L348" s="91">
        <f>(F348/L$1)*100</f>
        <v>17.21377101681345</v>
      </c>
      <c r="M348" s="92">
        <f>H348*L348</f>
        <v>652.77240310960292</v>
      </c>
      <c r="N348" s="92">
        <f>(D348/N$1)*100</f>
        <v>159.07099515776144</v>
      </c>
      <c r="O348" s="92"/>
      <c r="P348" s="91"/>
      <c r="Q348" s="92">
        <f t="shared" si="21"/>
        <v>6.4812285281080193</v>
      </c>
      <c r="R348" s="92">
        <f>LN(J348)</f>
        <v>2.2289868899115248</v>
      </c>
      <c r="S348" s="92"/>
      <c r="T348" s="37"/>
      <c r="U348" s="37"/>
      <c r="V348" s="37"/>
      <c r="W348" s="37"/>
      <c r="X348" s="37"/>
      <c r="Y348" s="37"/>
      <c r="Z348" s="37"/>
      <c r="AA348" s="37"/>
      <c r="AB348" s="37"/>
      <c r="AC348" s="78"/>
      <c r="AD348" s="78"/>
    </row>
    <row r="349" spans="1:30" ht="15.75" customHeight="1" x14ac:dyDescent="0.3">
      <c r="A349" s="95">
        <v>4993</v>
      </c>
      <c r="B349" s="61">
        <f>(D349/C$1)*100</f>
        <v>149.98377702165686</v>
      </c>
      <c r="C349" s="61">
        <f t="shared" si="22"/>
        <v>141.36323159056596</v>
      </c>
      <c r="D349" s="61">
        <f t="shared" si="20"/>
        <v>141.36323159056596</v>
      </c>
      <c r="E349" s="61">
        <f>(J349/H349)*$L$1</f>
        <v>3.039309479197168</v>
      </c>
      <c r="F349" s="89">
        <v>2.15</v>
      </c>
      <c r="G349" s="93">
        <f t="shared" si="23"/>
        <v>0</v>
      </c>
      <c r="H349" s="90">
        <f>H350/(1+(I350/100))</f>
        <v>38.419180168807067</v>
      </c>
      <c r="I349" s="93">
        <v>1.3123359580052396</v>
      </c>
      <c r="J349" s="91">
        <v>9.348901398722111</v>
      </c>
      <c r="K349" s="93">
        <f>((J349/J348)-1)*100</f>
        <v>0.62916588799599715</v>
      </c>
      <c r="L349" s="91">
        <f>(F349/L$1)*100</f>
        <v>17.21377101681345</v>
      </c>
      <c r="M349" s="92">
        <f>H349*L349</f>
        <v>661.33897007954511</v>
      </c>
      <c r="N349" s="92">
        <f>(D349/N$1)*100</f>
        <v>157.99834648303923</v>
      </c>
      <c r="O349" s="92"/>
      <c r="P349" s="91"/>
      <c r="Q349" s="92">
        <f t="shared" si="21"/>
        <v>6.4942665224461491</v>
      </c>
      <c r="R349" s="92">
        <f>LN(J349)</f>
        <v>2.2352588389343522</v>
      </c>
      <c r="S349" s="92"/>
      <c r="T349" s="37"/>
      <c r="U349" s="37"/>
      <c r="V349" s="37"/>
      <c r="W349" s="37"/>
      <c r="X349" s="37"/>
      <c r="Y349" s="37"/>
      <c r="Z349" s="37"/>
      <c r="AA349" s="37"/>
      <c r="AB349" s="37"/>
      <c r="AC349" s="78"/>
      <c r="AD349" s="78"/>
    </row>
    <row r="350" spans="1:30" ht="15.75" customHeight="1" x14ac:dyDescent="0.3">
      <c r="A350" s="95">
        <v>5023</v>
      </c>
      <c r="B350" s="61">
        <f>(D350/C$1)*100</f>
        <v>150.1902513866317</v>
      </c>
      <c r="C350" s="61">
        <f t="shared" si="22"/>
        <v>141.55783852774982</v>
      </c>
      <c r="D350" s="61">
        <f t="shared" si="20"/>
        <v>141.55783852774982</v>
      </c>
      <c r="E350" s="61">
        <f>(J350/H350)*$L$1</f>
        <v>3.0293377444938465</v>
      </c>
      <c r="F350" s="89">
        <v>2.14</v>
      </c>
      <c r="G350" s="93">
        <f t="shared" si="23"/>
        <v>-0.46511627906975495</v>
      </c>
      <c r="H350" s="90">
        <f>H351/(1+(I351/100))</f>
        <v>38.419180168807067</v>
      </c>
      <c r="I350" s="93">
        <v>0</v>
      </c>
      <c r="J350" s="91">
        <v>9.318228390542572</v>
      </c>
      <c r="K350" s="93">
        <f>((J350/J349)-1)*100</f>
        <v>-0.32809211340844024</v>
      </c>
      <c r="L350" s="91">
        <f>(F350/L$1)*100</f>
        <v>17.133706965572458</v>
      </c>
      <c r="M350" s="92">
        <f>H350*L350</f>
        <v>658.26297486987289</v>
      </c>
      <c r="N350" s="92">
        <f>(D350/N$1)*100</f>
        <v>158.21585406222528</v>
      </c>
      <c r="O350" s="92"/>
      <c r="P350" s="91"/>
      <c r="Q350" s="92">
        <f t="shared" si="21"/>
        <v>6.4896045093403378</v>
      </c>
      <c r="R350" s="92">
        <f>LN(J350)</f>
        <v>2.2319725237770491</v>
      </c>
      <c r="S350" s="92"/>
      <c r="T350" s="37"/>
      <c r="U350" s="37"/>
      <c r="V350" s="37"/>
      <c r="W350" s="37"/>
      <c r="X350" s="37"/>
      <c r="Y350" s="37"/>
      <c r="Z350" s="37"/>
      <c r="AA350" s="37"/>
      <c r="AB350" s="37"/>
      <c r="AC350" s="78"/>
      <c r="AD350" s="78"/>
    </row>
    <row r="351" spans="1:30" ht="15.75" customHeight="1" x14ac:dyDescent="0.3">
      <c r="A351" s="95">
        <v>5054</v>
      </c>
      <c r="B351" s="61">
        <f>(D351/C$1)*100</f>
        <v>150.99894243911163</v>
      </c>
      <c r="C351" s="61">
        <f t="shared" si="22"/>
        <v>142.3200488334713</v>
      </c>
      <c r="D351" s="61">
        <f t="shared" si="20"/>
        <v>142.3200488334713</v>
      </c>
      <c r="E351" s="61">
        <f>(J351/H351)*$L$1</f>
        <v>3.1452730792197161</v>
      </c>
      <c r="F351" s="89">
        <v>2.21</v>
      </c>
      <c r="G351" s="93">
        <f t="shared" si="23"/>
        <v>3.2710280373831724</v>
      </c>
      <c r="H351" s="90">
        <f>H352/(1+(I352/100))</f>
        <v>38.220117059124128</v>
      </c>
      <c r="I351" s="93">
        <v>-0.51813471502590858</v>
      </c>
      <c r="J351" s="91">
        <v>9.6247161946108353</v>
      </c>
      <c r="K351" s="93">
        <f>((J351/J350)-1)*100</f>
        <v>3.2891209704553948</v>
      </c>
      <c r="L351" s="91">
        <f>(F351/L$1)*100</f>
        <v>17.694155324259405</v>
      </c>
      <c r="M351" s="92">
        <f>H351*L351</f>
        <v>676.27268775551886</v>
      </c>
      <c r="N351" s="92">
        <f>(D351/N$1)*100</f>
        <v>159.06775852579275</v>
      </c>
      <c r="O351" s="92"/>
      <c r="P351" s="91"/>
      <c r="Q351" s="92">
        <f t="shared" si="21"/>
        <v>6.516596378959135</v>
      </c>
      <c r="R351" s="92">
        <f>LN(J351)</f>
        <v>2.26433439346492</v>
      </c>
      <c r="S351" s="92"/>
      <c r="T351" s="37"/>
      <c r="U351" s="37"/>
      <c r="V351" s="37"/>
      <c r="W351" s="37"/>
      <c r="X351" s="37"/>
      <c r="Y351" s="37"/>
      <c r="Z351" s="37"/>
      <c r="AA351" s="37"/>
      <c r="AB351" s="37"/>
      <c r="AC351" s="78"/>
      <c r="AD351" s="78"/>
    </row>
    <row r="352" spans="1:30" ht="15.75" customHeight="1" x14ac:dyDescent="0.3">
      <c r="A352" s="95">
        <v>5084</v>
      </c>
      <c r="B352" s="61">
        <f>(D352/C$1)*100</f>
        <v>153.39575104925629</v>
      </c>
      <c r="C352" s="61">
        <f t="shared" si="22"/>
        <v>144.57909722765342</v>
      </c>
      <c r="D352" s="61">
        <f t="shared" si="20"/>
        <v>144.57909722765342</v>
      </c>
      <c r="E352" s="61">
        <f>(J352/H352)*$L$1</f>
        <v>3.2096559584539062</v>
      </c>
      <c r="F352" s="89">
        <v>2.2200000000000002</v>
      </c>
      <c r="G352" s="93">
        <f t="shared" si="23"/>
        <v>0.45248868778282603</v>
      </c>
      <c r="H352" s="90">
        <f>H353/(1+(I353/100))</f>
        <v>37.622927730075311</v>
      </c>
      <c r="I352" s="93">
        <v>-1.5625</v>
      </c>
      <c r="J352" s="91">
        <v>9.6682669466226514</v>
      </c>
      <c r="K352" s="93">
        <f>((J352/J351)-1)*100</f>
        <v>0.45248868778282603</v>
      </c>
      <c r="L352" s="91">
        <f>(F352/L$1)*100</f>
        <v>17.774219375500401</v>
      </c>
      <c r="M352" s="92">
        <f>H352*L352</f>
        <v>668.71817102295597</v>
      </c>
      <c r="N352" s="92">
        <f>(D352/N$1)*100</f>
        <v>161.59264358175776</v>
      </c>
      <c r="O352" s="92"/>
      <c r="P352" s="91"/>
      <c r="Q352" s="92">
        <f t="shared" si="21"/>
        <v>6.5053627023455229</v>
      </c>
      <c r="R352" s="92">
        <f>LN(J352)</f>
        <v>2.2688490738194473</v>
      </c>
      <c r="S352" s="92"/>
      <c r="T352" s="37"/>
      <c r="U352" s="37"/>
      <c r="V352" s="37"/>
      <c r="W352" s="37"/>
      <c r="X352" s="37"/>
      <c r="Y352" s="37"/>
      <c r="Z352" s="37"/>
      <c r="AA352" s="37"/>
      <c r="AB352" s="37"/>
      <c r="AC352" s="78"/>
      <c r="AD352" s="78"/>
    </row>
    <row r="353" spans="1:30" ht="15.75" customHeight="1" x14ac:dyDescent="0.3">
      <c r="A353" s="95">
        <v>5115</v>
      </c>
      <c r="B353" s="61">
        <f>(D353/C$1)*100</f>
        <v>154.211685895263</v>
      </c>
      <c r="C353" s="61">
        <f t="shared" si="22"/>
        <v>145.34813497886435</v>
      </c>
      <c r="D353" s="61">
        <f t="shared" si="20"/>
        <v>145.34813497886435</v>
      </c>
      <c r="E353" s="61">
        <f>(J353/H353)*$L$1</f>
        <v>3.9243996444293381</v>
      </c>
      <c r="F353" s="89">
        <v>2.7</v>
      </c>
      <c r="G353" s="93">
        <f t="shared" si="23"/>
        <v>21.621621621621621</v>
      </c>
      <c r="H353" s="90">
        <f>H354/(1+(I354/100))</f>
        <v>37.423864620392372</v>
      </c>
      <c r="I353" s="93">
        <v>-0.52910052910052352</v>
      </c>
      <c r="J353" s="91">
        <v>11.758703043189712</v>
      </c>
      <c r="K353" s="93">
        <f>((J353/J352)-1)*100</f>
        <v>21.621621621621621</v>
      </c>
      <c r="L353" s="91">
        <f>(F353/L$1)*100</f>
        <v>21.617293835068054</v>
      </c>
      <c r="M353" s="92">
        <f>H353*L353</f>
        <v>809.00267794282945</v>
      </c>
      <c r="N353" s="92">
        <f>(D353/N$1)*100</f>
        <v>162.45217891995861</v>
      </c>
      <c r="O353" s="92"/>
      <c r="P353" s="91"/>
      <c r="Q353" s="92">
        <f t="shared" si="21"/>
        <v>6.6958022272419244</v>
      </c>
      <c r="R353" s="92">
        <f>LN(J353)</f>
        <v>2.4645936509455426</v>
      </c>
      <c r="S353" s="92"/>
      <c r="T353" s="37"/>
      <c r="U353" s="37"/>
      <c r="V353" s="37"/>
      <c r="W353" s="37"/>
      <c r="X353" s="37"/>
      <c r="Y353" s="37"/>
      <c r="Z353" s="37"/>
      <c r="AA353" s="37"/>
      <c r="AB353" s="37"/>
      <c r="AC353" s="78"/>
      <c r="AD353" s="78"/>
    </row>
    <row r="354" spans="1:30" ht="15.75" customHeight="1" x14ac:dyDescent="0.3">
      <c r="A354" s="95">
        <v>5146</v>
      </c>
      <c r="B354" s="61">
        <f>(D354/C$1)*100</f>
        <v>155.03634731716275</v>
      </c>
      <c r="C354" s="61">
        <f t="shared" si="22"/>
        <v>146.125397732762</v>
      </c>
      <c r="D354" s="61">
        <f t="shared" si="20"/>
        <v>146.125397732762</v>
      </c>
      <c r="E354" s="61">
        <f>(J354/H354)*$L$1</f>
        <v>4.2084114547035458</v>
      </c>
      <c r="F354" s="89">
        <v>2.88</v>
      </c>
      <c r="G354" s="93">
        <f t="shared" si="23"/>
        <v>6.6666666666666652</v>
      </c>
      <c r="H354" s="90">
        <f>H355/(1+(I355/100))</f>
        <v>37.224801510709433</v>
      </c>
      <c r="I354" s="93">
        <v>-0.53191489361702482</v>
      </c>
      <c r="J354" s="91">
        <v>12.542616579402356</v>
      </c>
      <c r="K354" s="93">
        <f>((J354/J353)-1)*100</f>
        <v>6.666666666666643</v>
      </c>
      <c r="L354" s="91">
        <f>(F354/L$1)*100</f>
        <v>23.058446757405925</v>
      </c>
      <c r="M354" s="92">
        <f>H354*L354</f>
        <v>858.34610368969709</v>
      </c>
      <c r="N354" s="92">
        <f>(D354/N$1)*100</f>
        <v>163.32090714947708</v>
      </c>
      <c r="O354" s="92"/>
      <c r="P354" s="91"/>
      <c r="Q354" s="92">
        <f t="shared" si="21"/>
        <v>6.7550074024041331</v>
      </c>
      <c r="R354" s="92">
        <f>LN(J354)</f>
        <v>2.5291321720831133</v>
      </c>
      <c r="S354" s="92"/>
      <c r="T354" s="37"/>
      <c r="U354" s="37"/>
      <c r="V354" s="37"/>
      <c r="W354" s="37"/>
      <c r="X354" s="37"/>
      <c r="Y354" s="37"/>
      <c r="Z354" s="37"/>
      <c r="AA354" s="37"/>
      <c r="AB354" s="37"/>
      <c r="AC354" s="78"/>
      <c r="AD354" s="78"/>
    </row>
    <row r="355" spans="1:30" ht="15.75" customHeight="1" x14ac:dyDescent="0.3">
      <c r="A355" s="95">
        <v>5174</v>
      </c>
      <c r="B355" s="61">
        <f>(D355/C$1)*100</f>
        <v>155.86987606617978</v>
      </c>
      <c r="C355" s="61">
        <f t="shared" si="22"/>
        <v>146.91101815068009</v>
      </c>
      <c r="D355" s="61">
        <f t="shared" si="20"/>
        <v>146.91101815068009</v>
      </c>
      <c r="E355" s="61">
        <f>(J355/H355)*$L$1</f>
        <v>4.6864614790066952</v>
      </c>
      <c r="F355" s="89">
        <v>3.19</v>
      </c>
      <c r="G355" s="93">
        <f t="shared" si="23"/>
        <v>10.763888888888884</v>
      </c>
      <c r="H355" s="90">
        <f>H356/(1+(I356/100))</f>
        <v>37.025738401026501</v>
      </c>
      <c r="I355" s="93">
        <v>-0.53475935828876109</v>
      </c>
      <c r="J355" s="91">
        <v>13.892689891768585</v>
      </c>
      <c r="K355" s="93">
        <f>((J355/J354)-1)*100</f>
        <v>10.763888888888907</v>
      </c>
      <c r="L355" s="91">
        <f>(F355/L$1)*100</f>
        <v>25.540432345876702</v>
      </c>
      <c r="M355" s="92">
        <f>H355*L355</f>
        <v>945.6533666875464</v>
      </c>
      <c r="N355" s="92">
        <f>(D355/N$1)*100</f>
        <v>164.19897654275383</v>
      </c>
      <c r="O355" s="92"/>
      <c r="P355" s="91"/>
      <c r="Q355" s="92">
        <f t="shared" si="21"/>
        <v>6.8518760819116471</v>
      </c>
      <c r="R355" s="92">
        <f>LN(J355)</f>
        <v>2.6313627947320124</v>
      </c>
      <c r="S355" s="92"/>
      <c r="T355" s="37"/>
      <c r="U355" s="37"/>
      <c r="V355" s="37"/>
      <c r="W355" s="37"/>
      <c r="X355" s="37"/>
      <c r="Y355" s="37"/>
      <c r="Z355" s="37"/>
      <c r="AA355" s="37"/>
      <c r="AB355" s="37"/>
      <c r="AC355" s="78"/>
      <c r="AD355" s="78"/>
    </row>
    <row r="356" spans="1:30" ht="15.75" customHeight="1" x14ac:dyDescent="0.3">
      <c r="A356" s="95">
        <v>5205</v>
      </c>
      <c r="B356" s="61">
        <f>(D356/C$1)*100</f>
        <v>156.71241593680782</v>
      </c>
      <c r="C356" s="61">
        <f t="shared" si="22"/>
        <v>147.70513176230543</v>
      </c>
      <c r="D356" s="61">
        <f t="shared" si="20"/>
        <v>147.70513176230543</v>
      </c>
      <c r="E356" s="61">
        <f>(J356/H356)*$L$1</f>
        <v>4.9185808876847705</v>
      </c>
      <c r="F356" s="89">
        <v>3.33</v>
      </c>
      <c r="G356" s="93">
        <f t="shared" si="23"/>
        <v>4.3887147335423204</v>
      </c>
      <c r="H356" s="90">
        <f>H357/(1+(I357/100))</f>
        <v>36.826675291343562</v>
      </c>
      <c r="I356" s="93">
        <v>-0.53763440860216116</v>
      </c>
      <c r="J356" s="91">
        <v>14.502400419933981</v>
      </c>
      <c r="K356" s="93">
        <f>((J356/J355)-1)*100</f>
        <v>4.3887147335423426</v>
      </c>
      <c r="L356" s="91">
        <f>(F356/L$1)*100</f>
        <v>26.661329063250598</v>
      </c>
      <c r="M356" s="92">
        <f>H356*L356</f>
        <v>981.84810824799081</v>
      </c>
      <c r="N356" s="92">
        <f>(D356/N$1)*100</f>
        <v>165.08653857812013</v>
      </c>
      <c r="O356" s="92"/>
      <c r="P356" s="91"/>
      <c r="Q356" s="92">
        <f t="shared" si="21"/>
        <v>6.8894366204723694</v>
      </c>
      <c r="R356" s="92">
        <f>LN(J356)</f>
        <v>2.6743141819276119</v>
      </c>
      <c r="S356" s="92"/>
      <c r="T356" s="37"/>
      <c r="U356" s="37"/>
      <c r="V356" s="37"/>
      <c r="W356" s="37"/>
      <c r="X356" s="37"/>
      <c r="Y356" s="37"/>
      <c r="Z356" s="37"/>
      <c r="AA356" s="37"/>
      <c r="AB356" s="37"/>
      <c r="AC356" s="78"/>
      <c r="AD356" s="78"/>
    </row>
    <row r="357" spans="1:30" ht="15.75" customHeight="1" x14ac:dyDescent="0.3">
      <c r="A357" s="95">
        <v>5235</v>
      </c>
      <c r="B357" s="61">
        <f>(D357/C$1)*100</f>
        <v>157.13711083094552</v>
      </c>
      <c r="C357" s="61">
        <f t="shared" si="22"/>
        <v>148.10541667223035</v>
      </c>
      <c r="D357" s="61">
        <f t="shared" si="20"/>
        <v>148.10541667223035</v>
      </c>
      <c r="E357" s="61">
        <f>(J357/H357)*$L$1</f>
        <v>4.413541416832464</v>
      </c>
      <c r="F357" s="89">
        <v>2.98</v>
      </c>
      <c r="G357" s="93">
        <f t="shared" si="23"/>
        <v>-10.510510510510517</v>
      </c>
      <c r="H357" s="90">
        <f>H358/(1+(I358/100))</f>
        <v>36.727143736502093</v>
      </c>
      <c r="I357" s="93">
        <v>-0.27027027027027861</v>
      </c>
      <c r="J357" s="91">
        <v>12.978124099520496</v>
      </c>
      <c r="K357" s="93">
        <f>((J357/J356)-1)*100</f>
        <v>-10.510510510510528</v>
      </c>
      <c r="L357" s="91">
        <f>(F357/L$1)*100</f>
        <v>23.859087269815852</v>
      </c>
      <c r="M357" s="92">
        <f>H357*L357</f>
        <v>876.27612758027408</v>
      </c>
      <c r="N357" s="92">
        <f>(D357/N$1)*100</f>
        <v>165.53392757155675</v>
      </c>
      <c r="O357" s="92"/>
      <c r="P357" s="91"/>
      <c r="Q357" s="92">
        <f t="shared" si="21"/>
        <v>6.7756812553995873</v>
      </c>
      <c r="R357" s="92">
        <f>LN(J357)</f>
        <v>2.5632651784525722</v>
      </c>
      <c r="S357" s="92"/>
      <c r="T357" s="37"/>
      <c r="U357" s="37"/>
      <c r="V357" s="37"/>
      <c r="W357" s="37"/>
      <c r="X357" s="37"/>
      <c r="Y357" s="37"/>
      <c r="Z357" s="37"/>
      <c r="AA357" s="37"/>
      <c r="AB357" s="37"/>
      <c r="AC357" s="78"/>
      <c r="AD357" s="78"/>
    </row>
    <row r="358" spans="1:30" ht="15.75" customHeight="1" x14ac:dyDescent="0.3">
      <c r="A358" s="95">
        <v>5266</v>
      </c>
      <c r="B358" s="61">
        <f>(D358/C$1)*100</f>
        <v>157.13711083094552</v>
      </c>
      <c r="C358" s="61">
        <f t="shared" si="22"/>
        <v>148.10541667223035</v>
      </c>
      <c r="D358" s="61">
        <f t="shared" si="20"/>
        <v>148.10541667223035</v>
      </c>
      <c r="E358" s="61">
        <f>(J358/H358)*$L$1</f>
        <v>4.4727835835013572</v>
      </c>
      <c r="F358" s="89">
        <v>3.02</v>
      </c>
      <c r="G358" s="93">
        <f t="shared" si="23"/>
        <v>1.3422818791946289</v>
      </c>
      <c r="H358" s="90">
        <f>H359/(1+(I359/100))</f>
        <v>36.727143736502093</v>
      </c>
      <c r="I358" s="93">
        <v>0</v>
      </c>
      <c r="J358" s="91">
        <v>13.152327107567753</v>
      </c>
      <c r="K358" s="93">
        <f>((J358/J357)-1)*100</f>
        <v>1.3422818791946511</v>
      </c>
      <c r="L358" s="91">
        <f>(F358/L$1)*100</f>
        <v>24.179343474779824</v>
      </c>
      <c r="M358" s="92">
        <f>H358*L358</f>
        <v>888.03822325249257</v>
      </c>
      <c r="N358" s="92">
        <f>(D358/N$1)*100</f>
        <v>165.53392757155675</v>
      </c>
      <c r="O358" s="92"/>
      <c r="P358" s="91"/>
      <c r="Q358" s="92">
        <f t="shared" si="21"/>
        <v>6.7890147862690524</v>
      </c>
      <c r="R358" s="92">
        <f>LN(J358)</f>
        <v>2.5765987093220377</v>
      </c>
      <c r="S358" s="92"/>
      <c r="T358" s="37"/>
      <c r="U358" s="37"/>
      <c r="V358" s="37"/>
      <c r="W358" s="37"/>
      <c r="X358" s="37"/>
      <c r="Y358" s="37"/>
      <c r="Z358" s="37"/>
      <c r="AA358" s="37"/>
      <c r="AB358" s="37"/>
      <c r="AC358" s="78"/>
      <c r="AD358" s="78"/>
    </row>
    <row r="359" spans="1:30" ht="15.75" customHeight="1" x14ac:dyDescent="0.3">
      <c r="A359" s="95">
        <v>5296</v>
      </c>
      <c r="B359" s="61">
        <f>(D359/C$1)*100</f>
        <v>157.56411384950789</v>
      </c>
      <c r="C359" s="61">
        <f t="shared" si="22"/>
        <v>148.5078770436223</v>
      </c>
      <c r="D359" s="61">
        <f t="shared" si="20"/>
        <v>148.5078770436223</v>
      </c>
      <c r="E359" s="61">
        <f>(J359/H359)*$L$1</f>
        <v>4.7225504899871895</v>
      </c>
      <c r="F359" s="89">
        <v>3.18</v>
      </c>
      <c r="G359" s="93">
        <f t="shared" si="23"/>
        <v>5.2980132450331174</v>
      </c>
      <c r="H359" s="90">
        <f>H360/(1+(I360/100))</f>
        <v>36.627612181660631</v>
      </c>
      <c r="I359" s="93">
        <v>-0.27100271002709064</v>
      </c>
      <c r="J359" s="91">
        <v>13.849139139756778</v>
      </c>
      <c r="K359" s="93">
        <f>((J359/J358)-1)*100</f>
        <v>5.2980132450331396</v>
      </c>
      <c r="L359" s="91">
        <f>(F359/L$1)*100</f>
        <v>25.46036829463571</v>
      </c>
      <c r="M359" s="92">
        <f>H359*L359</f>
        <v>932.55249589816503</v>
      </c>
      <c r="N359" s="92">
        <f>(D359/N$1)*100</f>
        <v>165.98374802691424</v>
      </c>
      <c r="O359" s="92"/>
      <c r="P359" s="91"/>
      <c r="Q359" s="92">
        <f t="shared" si="21"/>
        <v>6.8379254458027638</v>
      </c>
      <c r="R359" s="92">
        <f>LN(J359)</f>
        <v>2.628223074727345</v>
      </c>
      <c r="S359" s="92"/>
      <c r="T359" s="37"/>
      <c r="U359" s="37"/>
      <c r="V359" s="37"/>
      <c r="W359" s="37"/>
      <c r="X359" s="37"/>
      <c r="Y359" s="37"/>
      <c r="Z359" s="37"/>
      <c r="AA359" s="37"/>
      <c r="AB359" s="37"/>
      <c r="AC359" s="78"/>
      <c r="AD359" s="78"/>
    </row>
    <row r="360" spans="1:30" ht="15.75" customHeight="1" x14ac:dyDescent="0.3">
      <c r="A360" s="95">
        <v>5327</v>
      </c>
      <c r="B360" s="61">
        <f>(D360/C$1)*100</f>
        <v>152.18791048981331</v>
      </c>
      <c r="C360" s="61">
        <f t="shared" si="22"/>
        <v>143.44067913924667</v>
      </c>
      <c r="D360" s="61">
        <f t="shared" si="20"/>
        <v>143.44067913924667</v>
      </c>
      <c r="E360" s="61">
        <f>(J360/H360)*$L$1</f>
        <v>5.4507458072913737</v>
      </c>
      <c r="F360" s="89">
        <v>3.8</v>
      </c>
      <c r="G360" s="93">
        <f t="shared" si="23"/>
        <v>19.496855345911946</v>
      </c>
      <c r="H360" s="90">
        <f>H361/(1+(I361/100))</f>
        <v>37.921522394599734</v>
      </c>
      <c r="I360" s="93">
        <v>3.5326086956521952</v>
      </c>
      <c r="J360" s="91">
        <v>16.549285764489227</v>
      </c>
      <c r="K360" s="93">
        <f>((J360/J359)-1)*100</f>
        <v>19.496855345911925</v>
      </c>
      <c r="L360" s="91">
        <f>(F360/L$1)*100</f>
        <v>30.424339471577262</v>
      </c>
      <c r="M360" s="92">
        <f>H360*L360</f>
        <v>1153.7372706123217</v>
      </c>
      <c r="N360" s="92">
        <f>(D360/N$1)*100</f>
        <v>160.32026056142891</v>
      </c>
      <c r="O360" s="92"/>
      <c r="P360" s="91"/>
      <c r="Q360" s="92">
        <f t="shared" si="21"/>
        <v>7.0507617527007884</v>
      </c>
      <c r="R360" s="92">
        <f>LN(J360)</f>
        <v>2.8063429446675991</v>
      </c>
      <c r="S360" s="92"/>
      <c r="T360" s="37"/>
      <c r="U360" s="37"/>
      <c r="V360" s="37"/>
      <c r="W360" s="37"/>
      <c r="X360" s="37"/>
      <c r="Y360" s="37"/>
      <c r="Z360" s="37"/>
      <c r="AA360" s="37"/>
      <c r="AB360" s="37"/>
      <c r="AC360" s="78"/>
      <c r="AD360" s="78"/>
    </row>
    <row r="361" spans="1:30" ht="15.75" customHeight="1" x14ac:dyDescent="0.3">
      <c r="A361" s="95">
        <v>5358</v>
      </c>
      <c r="B361" s="61">
        <f>(D361/C$1)*100</f>
        <v>150.9989424391116</v>
      </c>
      <c r="C361" s="61">
        <f t="shared" si="22"/>
        <v>142.32004883347128</v>
      </c>
      <c r="D361" s="61">
        <f t="shared" si="20"/>
        <v>142.32004883347128</v>
      </c>
      <c r="E361" s="61">
        <f>(J361/H361)*$L$1</f>
        <v>6.7459703147065389</v>
      </c>
      <c r="F361" s="89">
        <v>4.74</v>
      </c>
      <c r="G361" s="93">
        <f t="shared" si="23"/>
        <v>24.736842105263168</v>
      </c>
      <c r="H361" s="90">
        <f>H362/(1+(I362/100))</f>
        <v>38.220117059124142</v>
      </c>
      <c r="I361" s="93">
        <v>0.78740157480314821</v>
      </c>
      <c r="J361" s="91">
        <v>20.643056453599716</v>
      </c>
      <c r="K361" s="93">
        <f>((J361/J360)-1)*100</f>
        <v>24.736842105263122</v>
      </c>
      <c r="L361" s="91">
        <f>(F361/L$1)*100</f>
        <v>37.950360288230584</v>
      </c>
      <c r="M361" s="92">
        <f>H361*L361</f>
        <v>1450.4672126521091</v>
      </c>
      <c r="N361" s="92">
        <f>(D361/N$1)*100</f>
        <v>159.06775852579273</v>
      </c>
      <c r="O361" s="92"/>
      <c r="P361" s="91"/>
      <c r="Q361" s="92">
        <f t="shared" si="21"/>
        <v>7.2796409991364595</v>
      </c>
      <c r="R361" s="92">
        <f>LN(J361)</f>
        <v>3.027379013642244</v>
      </c>
      <c r="S361" s="92"/>
      <c r="T361" s="37"/>
      <c r="U361" s="37"/>
      <c r="V361" s="37"/>
      <c r="W361" s="37"/>
      <c r="X361" s="37"/>
      <c r="Y361" s="37"/>
      <c r="Z361" s="37"/>
      <c r="AA361" s="37"/>
      <c r="AB361" s="37"/>
      <c r="AC361" s="78"/>
      <c r="AD361" s="78"/>
    </row>
    <row r="362" spans="1:30" ht="15.75" customHeight="1" x14ac:dyDescent="0.3">
      <c r="A362" s="95">
        <v>5388</v>
      </c>
      <c r="B362" s="61">
        <f>(D362/C$1)*100</f>
        <v>155.86987606617967</v>
      </c>
      <c r="C362" s="61">
        <f t="shared" si="22"/>
        <v>146.91101815067998</v>
      </c>
      <c r="D362" s="61">
        <f t="shared" si="20"/>
        <v>146.91101815067998</v>
      </c>
      <c r="E362" s="61">
        <f>(J362/H362)*$L$1</f>
        <v>7.1545665839381147</v>
      </c>
      <c r="F362" s="89">
        <v>4.87</v>
      </c>
      <c r="G362" s="93">
        <f t="shared" si="23"/>
        <v>2.7426160337552741</v>
      </c>
      <c r="H362" s="90">
        <f>H363/(1+(I363/100))</f>
        <v>37.025738401026516</v>
      </c>
      <c r="I362" s="93">
        <v>-3.125</v>
      </c>
      <c r="J362" s="91">
        <v>21.209216229753288</v>
      </c>
      <c r="K362" s="93">
        <f>((J362/J361)-1)*100</f>
        <v>2.7426160337552519</v>
      </c>
      <c r="L362" s="91">
        <f>(F362/L$1)*100</f>
        <v>38.991192954363491</v>
      </c>
      <c r="M362" s="92">
        <f>H362*L362</f>
        <v>1443.6777102722108</v>
      </c>
      <c r="N362" s="92">
        <f>(D362/N$1)*100</f>
        <v>164.19897654275374</v>
      </c>
      <c r="O362" s="92"/>
      <c r="P362" s="91"/>
      <c r="Q362" s="92">
        <f t="shared" si="21"/>
        <v>7.2749491022093924</v>
      </c>
      <c r="R362" s="92">
        <f>LN(J362)</f>
        <v>3.0544358150297573</v>
      </c>
      <c r="S362" s="92"/>
      <c r="T362" s="37"/>
      <c r="U362" s="37"/>
      <c r="V362" s="37"/>
      <c r="W362" s="37"/>
      <c r="X362" s="37"/>
      <c r="Y362" s="37"/>
      <c r="Z362" s="37"/>
      <c r="AA362" s="37"/>
      <c r="AB362" s="37"/>
      <c r="AC362" s="78"/>
      <c r="AD362" s="78"/>
    </row>
    <row r="363" spans="1:30" ht="15.75" customHeight="1" x14ac:dyDescent="0.3">
      <c r="A363" s="95">
        <v>5419</v>
      </c>
      <c r="B363" s="61">
        <f>(D363/C$1)*100</f>
        <v>156.7124159368077</v>
      </c>
      <c r="C363" s="61">
        <f t="shared" si="22"/>
        <v>147.70513176230531</v>
      </c>
      <c r="D363" s="61">
        <f t="shared" si="20"/>
        <v>147.70513176230531</v>
      </c>
      <c r="E363" s="61">
        <f>(J363/H363)*$L$1</f>
        <v>7.4443386408201873</v>
      </c>
      <c r="F363" s="89">
        <v>5.04</v>
      </c>
      <c r="G363" s="93">
        <f t="shared" si="23"/>
        <v>3.4907597535934309</v>
      </c>
      <c r="H363" s="90">
        <f>H364/(1+(I364/100))</f>
        <v>36.826675291343577</v>
      </c>
      <c r="I363" s="93">
        <v>-0.53763440860216116</v>
      </c>
      <c r="J363" s="91">
        <v>21.949579013954125</v>
      </c>
      <c r="K363" s="93">
        <f>((J363/J362)-1)*100</f>
        <v>3.4907597535934531</v>
      </c>
      <c r="L363" s="91">
        <f>(F363/L$1)*100</f>
        <v>40.352281825460366</v>
      </c>
      <c r="M363" s="92">
        <f>H363*L363</f>
        <v>1486.0403800510137</v>
      </c>
      <c r="N363" s="92">
        <f>(D363/N$1)*100</f>
        <v>165.08653857811998</v>
      </c>
      <c r="O363" s="92"/>
      <c r="P363" s="91"/>
      <c r="Q363" s="92">
        <f t="shared" si="21"/>
        <v>7.3038703985632942</v>
      </c>
      <c r="R363" s="92">
        <f>LN(J363)</f>
        <v>3.0887479600185364</v>
      </c>
      <c r="S363" s="92"/>
      <c r="T363" s="37"/>
      <c r="U363" s="37"/>
      <c r="V363" s="37"/>
      <c r="W363" s="37"/>
      <c r="X363" s="37"/>
      <c r="Y363" s="37"/>
      <c r="Z363" s="37"/>
      <c r="AA363" s="37"/>
      <c r="AB363" s="37"/>
      <c r="AC363" s="78"/>
      <c r="AD363" s="78"/>
    </row>
    <row r="364" spans="1:30" ht="15.75" customHeight="1" x14ac:dyDescent="0.3">
      <c r="A364" s="95">
        <v>5449</v>
      </c>
      <c r="B364" s="61">
        <f>(D364/C$1)*100</f>
        <v>157.56411384950778</v>
      </c>
      <c r="C364" s="61">
        <f t="shared" si="22"/>
        <v>148.50787704362222</v>
      </c>
      <c r="D364" s="61">
        <f t="shared" si="20"/>
        <v>148.50787704362222</v>
      </c>
      <c r="E364" s="61">
        <f>(J364/H364)*$L$1</f>
        <v>7.9451714218337877</v>
      </c>
      <c r="F364" s="89">
        <v>5.35</v>
      </c>
      <c r="G364" s="93">
        <f t="shared" si="23"/>
        <v>6.1507936507936511</v>
      </c>
      <c r="H364" s="90">
        <f>H365/(1+(I365/100))</f>
        <v>36.627612181660638</v>
      </c>
      <c r="I364" s="93">
        <v>-0.54054054054054612</v>
      </c>
      <c r="J364" s="91">
        <v>23.299652326320352</v>
      </c>
      <c r="K364" s="93">
        <f>((J364/J363)-1)*100</f>
        <v>6.1507936507936511</v>
      </c>
      <c r="L364" s="91">
        <f>(F364/L$1)*100</f>
        <v>42.834267413931144</v>
      </c>
      <c r="M364" s="92">
        <f>H364*L364</f>
        <v>1568.9169349230137</v>
      </c>
      <c r="N364" s="92">
        <f>(D364/N$1)*100</f>
        <v>165.98374802691416</v>
      </c>
      <c r="O364" s="92"/>
      <c r="P364" s="91"/>
      <c r="Q364" s="92">
        <f t="shared" si="21"/>
        <v>7.3581408099185932</v>
      </c>
      <c r="R364" s="92">
        <f>LN(J364)</f>
        <v>3.1484384388431743</v>
      </c>
      <c r="S364" s="92"/>
      <c r="T364" s="37"/>
      <c r="U364" s="37"/>
      <c r="V364" s="37"/>
      <c r="W364" s="37"/>
      <c r="X364" s="37"/>
      <c r="Y364" s="37"/>
      <c r="Z364" s="37"/>
      <c r="AA364" s="37"/>
      <c r="AB364" s="37"/>
      <c r="AC364" s="78"/>
      <c r="AD364" s="78"/>
    </row>
    <row r="365" spans="1:30" ht="15.75" customHeight="1" x14ac:dyDescent="0.3">
      <c r="A365" s="95">
        <v>5480</v>
      </c>
      <c r="B365" s="61">
        <f>(D365/C$1)*100</f>
        <v>155.45199436090843</v>
      </c>
      <c r="C365" s="61">
        <f t="shared" si="22"/>
        <v>146.51715483124119</v>
      </c>
      <c r="D365" s="61">
        <f t="shared" si="20"/>
        <v>146.51715483124119</v>
      </c>
      <c r="E365" s="61">
        <f>(J365/H365)*$L$1</f>
        <v>10.241549122703759</v>
      </c>
      <c r="F365" s="89">
        <v>6.99</v>
      </c>
      <c r="G365" s="93">
        <f t="shared" si="23"/>
        <v>30.654205607476648</v>
      </c>
      <c r="H365" s="90">
        <f>H366/(1+(I366/100))</f>
        <v>37.125269955867978</v>
      </c>
      <c r="I365" s="93">
        <v>1.3586956521739024</v>
      </c>
      <c r="J365" s="91">
        <v>30.441975656257803</v>
      </c>
      <c r="K365" s="93">
        <f>((J365/J364)-1)*100</f>
        <v>30.654205607476626</v>
      </c>
      <c r="L365" s="91">
        <f>(F365/L$1)*100</f>
        <v>55.964771817453965</v>
      </c>
      <c r="M365" s="92">
        <f>H365*L365</f>
        <v>2077.7072617415306</v>
      </c>
      <c r="N365" s="92">
        <f>(D365/N$1)*100</f>
        <v>163.75876480939516</v>
      </c>
      <c r="O365" s="92"/>
      <c r="P365" s="91"/>
      <c r="Q365" s="92">
        <f t="shared" si="21"/>
        <v>7.6390202867312818</v>
      </c>
      <c r="R365" s="92">
        <f>LN(J365)</f>
        <v>3.4158224341809778</v>
      </c>
      <c r="S365" s="92"/>
      <c r="T365" s="37"/>
      <c r="U365" s="37"/>
      <c r="V365" s="37"/>
      <c r="W365" s="37"/>
      <c r="X365" s="37"/>
      <c r="Y365" s="37"/>
      <c r="Z365" s="37"/>
      <c r="AA365" s="37"/>
      <c r="AB365" s="37"/>
      <c r="AC365" s="78"/>
      <c r="AD365" s="78"/>
    </row>
    <row r="366" spans="1:30" ht="15.75" customHeight="1" x14ac:dyDescent="0.3">
      <c r="A366" s="95">
        <v>5511</v>
      </c>
      <c r="B366" s="61">
        <f>(D366/C$1)*100</f>
        <v>154.21168589526292</v>
      </c>
      <c r="C366" s="61">
        <f t="shared" si="22"/>
        <v>145.34813497886429</v>
      </c>
      <c r="D366" s="61">
        <f t="shared" si="20"/>
        <v>145.34813497886429</v>
      </c>
      <c r="E366" s="61">
        <f>(J366/H366)*$L$1</f>
        <v>11.060993071891573</v>
      </c>
      <c r="F366" s="89">
        <v>7.61</v>
      </c>
      <c r="G366" s="93">
        <f t="shared" si="23"/>
        <v>8.8698140200286204</v>
      </c>
      <c r="H366" s="90">
        <f>H367/(1+(I367/100))</f>
        <v>37.423864620392386</v>
      </c>
      <c r="I366" s="93">
        <v>0.80428954423592547</v>
      </c>
      <c r="J366" s="91">
        <v>33.142122280990257</v>
      </c>
      <c r="K366" s="93">
        <f>((J366/J365)-1)*100</f>
        <v>8.8698140200286204</v>
      </c>
      <c r="L366" s="91">
        <f>(F366/L$1)*100</f>
        <v>60.928742994395513</v>
      </c>
      <c r="M366" s="92">
        <f>H366*L366</f>
        <v>2280.1890293129386</v>
      </c>
      <c r="N366" s="92">
        <f>(D366/N$1)*100</f>
        <v>162.45217891995853</v>
      </c>
      <c r="O366" s="92"/>
      <c r="P366" s="91"/>
      <c r="Q366" s="92">
        <f t="shared" si="21"/>
        <v>7.7320136261052363</v>
      </c>
      <c r="R366" s="92">
        <f>LN(J366)</f>
        <v>3.5008050498088537</v>
      </c>
      <c r="S366" s="92"/>
      <c r="T366" s="37"/>
      <c r="U366" s="37"/>
      <c r="V366" s="37"/>
      <c r="W366" s="37"/>
      <c r="X366" s="37"/>
      <c r="Y366" s="37"/>
      <c r="Z366" s="37"/>
      <c r="AA366" s="37"/>
      <c r="AB366" s="37"/>
      <c r="AC366" s="78"/>
      <c r="AD366" s="78"/>
    </row>
    <row r="367" spans="1:30" ht="15.75" customHeight="1" x14ac:dyDescent="0.3">
      <c r="A367" s="95">
        <v>5539</v>
      </c>
      <c r="B367" s="61">
        <f>(D367/C$1)*100</f>
        <v>155.45199436090854</v>
      </c>
      <c r="C367" s="61">
        <f t="shared" si="22"/>
        <v>146.51715483124127</v>
      </c>
      <c r="D367" s="61">
        <f t="shared" si="20"/>
        <v>146.51715483124127</v>
      </c>
      <c r="E367" s="61">
        <f>(J367/H367)*$L$1</f>
        <v>12.307441005824266</v>
      </c>
      <c r="F367" s="89">
        <v>8.4</v>
      </c>
      <c r="G367" s="93">
        <f t="shared" si="23"/>
        <v>10.381077529566362</v>
      </c>
      <c r="H367" s="90">
        <f>H368/(1+(I368/100))</f>
        <v>37.125269955867978</v>
      </c>
      <c r="I367" s="93">
        <v>-0.79787234042553168</v>
      </c>
      <c r="J367" s="91">
        <v>36.582631689923552</v>
      </c>
      <c r="K367" s="93">
        <f>((J367/J366)-1)*100</f>
        <v>10.381077529566385</v>
      </c>
      <c r="L367" s="91">
        <f>(F367/L$1)*100</f>
        <v>67.253803042433944</v>
      </c>
      <c r="M367" s="92">
        <f>H367*L367</f>
        <v>2496.8155935091354</v>
      </c>
      <c r="N367" s="92">
        <f>(D367/N$1)*100</f>
        <v>163.75876480939527</v>
      </c>
      <c r="O367" s="92"/>
      <c r="P367" s="91"/>
      <c r="Q367" s="92">
        <f t="shared" si="21"/>
        <v>7.8227714363348309</v>
      </c>
      <c r="R367" s="92">
        <f>LN(J367)</f>
        <v>3.5995735837845273</v>
      </c>
      <c r="S367" s="92"/>
      <c r="T367" s="37"/>
      <c r="U367" s="37"/>
      <c r="V367" s="37"/>
      <c r="W367" s="37"/>
      <c r="X367" s="37"/>
      <c r="Y367" s="37"/>
      <c r="Z367" s="37"/>
      <c r="AA367" s="37"/>
      <c r="AB367" s="37"/>
      <c r="AC367" s="78"/>
      <c r="AD367" s="78"/>
    </row>
    <row r="368" spans="1:30" ht="15.75" customHeight="1" x14ac:dyDescent="0.3">
      <c r="A368" s="95">
        <v>5570</v>
      </c>
      <c r="B368" s="61">
        <f>(D368/C$1)*100</f>
        <v>154.211685895263</v>
      </c>
      <c r="C368" s="61">
        <f t="shared" si="22"/>
        <v>145.34813497886435</v>
      </c>
      <c r="D368" s="61">
        <f t="shared" si="20"/>
        <v>145.34813497886435</v>
      </c>
      <c r="E368" s="61">
        <f>(J368/H368)*$L$1</f>
        <v>15.741203018211008</v>
      </c>
      <c r="F368" s="89">
        <v>10.83</v>
      </c>
      <c r="G368" s="93">
        <f t="shared" si="23"/>
        <v>28.928571428571416</v>
      </c>
      <c r="H368" s="90">
        <f>H369/(1+(I369/100))</f>
        <v>37.423864620392386</v>
      </c>
      <c r="I368" s="93">
        <v>0.80428954423592547</v>
      </c>
      <c r="J368" s="91">
        <v>47.165464428794301</v>
      </c>
      <c r="K368" s="93">
        <f>((J368/J367)-1)*100</f>
        <v>28.928571428571459</v>
      </c>
      <c r="L368" s="91">
        <f>(F368/L$1)*100</f>
        <v>86.709367493995188</v>
      </c>
      <c r="M368" s="92">
        <f>H368*L368</f>
        <v>3244.9996304151282</v>
      </c>
      <c r="N368" s="92">
        <f>(D368/N$1)*100</f>
        <v>162.45217891995861</v>
      </c>
      <c r="O368" s="92"/>
      <c r="P368" s="91"/>
      <c r="Q368" s="92">
        <f t="shared" si="21"/>
        <v>8.0848705152445408</v>
      </c>
      <c r="R368" s="92">
        <f>LN(J368)</f>
        <v>3.8536619389481586</v>
      </c>
      <c r="S368" s="92"/>
      <c r="T368" s="37"/>
      <c r="U368" s="37"/>
      <c r="V368" s="37"/>
      <c r="W368" s="37"/>
      <c r="X368" s="37"/>
      <c r="Y368" s="37"/>
      <c r="Z368" s="37"/>
      <c r="AA368" s="37"/>
      <c r="AB368" s="37"/>
      <c r="AC368" s="78"/>
      <c r="AD368" s="78"/>
    </row>
    <row r="369" spans="1:30" ht="15.75" customHeight="1" x14ac:dyDescent="0.3">
      <c r="A369" s="95">
        <v>5600</v>
      </c>
      <c r="B369" s="61">
        <f>(D369/C$1)*100</f>
        <v>153.80263633055404</v>
      </c>
      <c r="C369" s="61">
        <f t="shared" si="22"/>
        <v>144.96259615929173</v>
      </c>
      <c r="D369" s="61">
        <f t="shared" si="20"/>
        <v>144.96259615929173</v>
      </c>
      <c r="E369" s="61">
        <f>(J369/H369)*$L$1</f>
        <v>16.801164894861913</v>
      </c>
      <c r="F369" s="89">
        <v>11.59</v>
      </c>
      <c r="G369" s="93">
        <f t="shared" si="23"/>
        <v>7.0175438596491224</v>
      </c>
      <c r="H369" s="90">
        <f>H370/(1+(I370/100))</f>
        <v>37.523396175233856</v>
      </c>
      <c r="I369" s="93">
        <v>0.26595744680850686</v>
      </c>
      <c r="J369" s="91">
        <v>50.475321581692135</v>
      </c>
      <c r="K369" s="93">
        <f>((J369/J368)-1)*100</f>
        <v>7.0175438596491002</v>
      </c>
      <c r="L369" s="91">
        <f>(F369/L$1)*100</f>
        <v>92.794235388310639</v>
      </c>
      <c r="M369" s="92">
        <f>H369*L369</f>
        <v>3481.9548572534854</v>
      </c>
      <c r="N369" s="92">
        <f>(D369/N$1)*100</f>
        <v>162.02127128356608</v>
      </c>
      <c r="O369" s="92"/>
      <c r="P369" s="91"/>
      <c r="Q369" s="92">
        <f t="shared" si="21"/>
        <v>8.1553491556414173</v>
      </c>
      <c r="R369" s="92">
        <f>LN(J369)</f>
        <v>3.9214845352869196</v>
      </c>
      <c r="S369" s="92"/>
      <c r="T369" s="37"/>
      <c r="U369" s="37"/>
      <c r="V369" s="37"/>
      <c r="W369" s="37"/>
      <c r="X369" s="37"/>
      <c r="Y369" s="37"/>
      <c r="Z369" s="37"/>
      <c r="AA369" s="37"/>
      <c r="AB369" s="37"/>
      <c r="AC369" s="78"/>
      <c r="AD369" s="78"/>
    </row>
    <row r="370" spans="1:30" ht="15.75" customHeight="1" x14ac:dyDescent="0.3">
      <c r="A370" s="95">
        <v>5631</v>
      </c>
      <c r="B370" s="61">
        <f>(D370/C$1)*100</f>
        <v>155.03634731716275</v>
      </c>
      <c r="C370" s="61">
        <f t="shared" si="22"/>
        <v>146.125397732762</v>
      </c>
      <c r="D370" s="61">
        <f t="shared" si="20"/>
        <v>146.125397732762</v>
      </c>
      <c r="E370" s="61">
        <f>(J370/H370)*$L$1</f>
        <v>15.781542955138297</v>
      </c>
      <c r="F370" s="89">
        <v>10.8</v>
      </c>
      <c r="G370" s="93">
        <f t="shared" si="23"/>
        <v>-6.8162208800690127</v>
      </c>
      <c r="H370" s="90">
        <f>H371/(1+(I371/100))</f>
        <v>37.22480151070944</v>
      </c>
      <c r="I370" s="93">
        <v>-0.79575596816977567</v>
      </c>
      <c r="J370" s="91">
        <v>47.034812172758848</v>
      </c>
      <c r="K370" s="93">
        <f>((J370/J369)-1)*100</f>
        <v>-6.8162208800690234</v>
      </c>
      <c r="L370" s="91">
        <f>(F370/L$1)*100</f>
        <v>86.469175340272216</v>
      </c>
      <c r="M370" s="92">
        <f>H370*L370</f>
        <v>3218.7978888363646</v>
      </c>
      <c r="N370" s="92">
        <f>(D370/N$1)*100</f>
        <v>163.32090714947708</v>
      </c>
      <c r="O370" s="92"/>
      <c r="P370" s="91"/>
      <c r="Q370" s="92">
        <f t="shared" si="21"/>
        <v>8.0767632423864519</v>
      </c>
      <c r="R370" s="92">
        <f>LN(J370)</f>
        <v>3.850888012065433</v>
      </c>
      <c r="S370" s="92"/>
      <c r="T370" s="37"/>
      <c r="U370" s="37"/>
      <c r="V370" s="37"/>
      <c r="W370" s="37"/>
      <c r="X370" s="37"/>
      <c r="Y370" s="37"/>
      <c r="Z370" s="37"/>
      <c r="AA370" s="37"/>
      <c r="AB370" s="37"/>
      <c r="AC370" s="78"/>
      <c r="AD370" s="78"/>
    </row>
    <row r="371" spans="1:30" ht="15.75" customHeight="1" x14ac:dyDescent="0.3">
      <c r="A371" s="95">
        <v>5661</v>
      </c>
      <c r="B371" s="61">
        <f>(D371/C$1)*100</f>
        <v>152.99101291983871</v>
      </c>
      <c r="C371" s="61">
        <f t="shared" si="22"/>
        <v>144.19762203707913</v>
      </c>
      <c r="D371" s="61">
        <f t="shared" si="20"/>
        <v>144.19762203707913</v>
      </c>
      <c r="E371" s="61">
        <f>(J371/H371)*$L$1</f>
        <v>19.509938261616806</v>
      </c>
      <c r="F371" s="89">
        <v>13.53</v>
      </c>
      <c r="G371" s="93">
        <f t="shared" si="23"/>
        <v>25.277777777777754</v>
      </c>
      <c r="H371" s="90">
        <f>H372/(1+(I372/100))</f>
        <v>37.722459284916788</v>
      </c>
      <c r="I371" s="93">
        <v>1.3368983957219305</v>
      </c>
      <c r="J371" s="91">
        <v>58.924167471983999</v>
      </c>
      <c r="K371" s="93">
        <f>((J371/J370)-1)*100</f>
        <v>25.277777777777779</v>
      </c>
      <c r="L371" s="91">
        <f>(F371/L$1)*100</f>
        <v>108.32666132906323</v>
      </c>
      <c r="M371" s="92">
        <f>H371*L371</f>
        <v>4086.3480714565576</v>
      </c>
      <c r="N371" s="92">
        <f>(D371/N$1)*100</f>
        <v>161.16627776755786</v>
      </c>
      <c r="O371" s="92"/>
      <c r="P371" s="91"/>
      <c r="Q371" s="92">
        <f t="shared" si="21"/>
        <v>8.3154069581068697</v>
      </c>
      <c r="R371" s="92">
        <f>LN(J371)</f>
        <v>4.0762513201179553</v>
      </c>
      <c r="S371" s="92"/>
      <c r="T371" s="37"/>
      <c r="U371" s="37"/>
      <c r="V371" s="37"/>
      <c r="W371" s="37"/>
      <c r="X371" s="37"/>
      <c r="Y371" s="37"/>
      <c r="Z371" s="37"/>
      <c r="AA371" s="37"/>
      <c r="AB371" s="37"/>
      <c r="AC371" s="78"/>
      <c r="AD371" s="78"/>
    </row>
    <row r="372" spans="1:30" ht="15.75" customHeight="1" x14ac:dyDescent="0.3">
      <c r="A372" s="95">
        <v>5692</v>
      </c>
      <c r="B372" s="61">
        <f>(D372/C$1)*100</f>
        <v>154.21168589526297</v>
      </c>
      <c r="C372" s="61">
        <f t="shared" si="22"/>
        <v>145.34813497886432</v>
      </c>
      <c r="D372" s="61">
        <f t="shared" si="20"/>
        <v>145.34813497886432</v>
      </c>
      <c r="E372" s="61">
        <f>(J372/H372)*$L$1</f>
        <v>21.496989163374032</v>
      </c>
      <c r="F372" s="89">
        <v>14.79</v>
      </c>
      <c r="G372" s="93">
        <f t="shared" si="23"/>
        <v>9.3126385809312531</v>
      </c>
      <c r="H372" s="90">
        <f>H373/(1+(I373/100))</f>
        <v>37.423864620392386</v>
      </c>
      <c r="I372" s="93">
        <v>-0.79155672823217893</v>
      </c>
      <c r="J372" s="91">
        <v>64.411562225472537</v>
      </c>
      <c r="K372" s="93">
        <f>((J372/J371)-1)*100</f>
        <v>9.3126385809312762</v>
      </c>
      <c r="L372" s="91">
        <f>(F372/L$1)*100</f>
        <v>118.41473178542834</v>
      </c>
      <c r="M372" s="92">
        <f>H372*L372</f>
        <v>4431.5368913979455</v>
      </c>
      <c r="N372" s="92">
        <f>(D372/N$1)*100</f>
        <v>162.45217891995858</v>
      </c>
      <c r="O372" s="92"/>
      <c r="P372" s="91"/>
      <c r="Q372" s="92">
        <f t="shared" si="21"/>
        <v>8.3965017309543502</v>
      </c>
      <c r="R372" s="92">
        <f>LN(J372)</f>
        <v>4.1652931546579675</v>
      </c>
      <c r="S372" s="92"/>
      <c r="T372" s="37"/>
      <c r="U372" s="37"/>
      <c r="V372" s="37"/>
      <c r="W372" s="37"/>
      <c r="X372" s="37"/>
      <c r="Y372" s="37"/>
      <c r="Z372" s="37"/>
      <c r="AA372" s="37"/>
      <c r="AB372" s="37"/>
      <c r="AC372" s="78"/>
      <c r="AD372" s="78"/>
    </row>
    <row r="373" spans="1:30" ht="15.75" customHeight="1" x14ac:dyDescent="0.3">
      <c r="A373" s="95">
        <v>5723</v>
      </c>
      <c r="B373" s="61">
        <f>(D373/C$1)*100</f>
        <v>155.03634731716275</v>
      </c>
      <c r="C373" s="61">
        <f t="shared" si="22"/>
        <v>146.125397732762</v>
      </c>
      <c r="D373" s="61">
        <f t="shared" si="20"/>
        <v>146.125397732762</v>
      </c>
      <c r="E373" s="61">
        <f>(J373/H373)*$L$1</f>
        <v>22.167222836059992</v>
      </c>
      <c r="F373" s="89">
        <v>15.17</v>
      </c>
      <c r="G373" s="93">
        <f t="shared" si="23"/>
        <v>2.5693035835023803</v>
      </c>
      <c r="H373" s="90">
        <f>H374/(1+(I374/100))</f>
        <v>37.224801510709447</v>
      </c>
      <c r="I373" s="93">
        <v>-0.53191489361702482</v>
      </c>
      <c r="J373" s="91">
        <v>66.066490801921447</v>
      </c>
      <c r="K373" s="93">
        <f>((J373/J372)-1)*100</f>
        <v>2.5693035835023359</v>
      </c>
      <c r="L373" s="91">
        <f>(F373/L$1)*100</f>
        <v>121.45716573258608</v>
      </c>
      <c r="M373" s="92">
        <f>H373*L373</f>
        <v>4521.218886448858</v>
      </c>
      <c r="N373" s="92">
        <f>(D373/N$1)*100</f>
        <v>163.32090714947708</v>
      </c>
      <c r="O373" s="92"/>
      <c r="P373" s="91"/>
      <c r="Q373" s="92">
        <f t="shared" si="21"/>
        <v>8.4165369016167197</v>
      </c>
      <c r="R373" s="92">
        <f>LN(J373)</f>
        <v>4.1906616712956994</v>
      </c>
      <c r="S373" s="92"/>
      <c r="T373" s="37"/>
      <c r="U373" s="37"/>
      <c r="V373" s="37"/>
      <c r="W373" s="37"/>
      <c r="X373" s="37"/>
      <c r="Y373" s="37"/>
      <c r="Z373" s="37"/>
      <c r="AA373" s="37"/>
      <c r="AB373" s="37"/>
      <c r="AC373" s="78"/>
      <c r="AD373" s="78"/>
    </row>
    <row r="374" spans="1:30" ht="15.75" customHeight="1" x14ac:dyDescent="0.3">
      <c r="A374" s="95">
        <v>5753</v>
      </c>
      <c r="B374" s="61">
        <f>(D374/C$1)*100</f>
        <v>150.99894243911154</v>
      </c>
      <c r="C374" s="61">
        <f t="shared" si="22"/>
        <v>142.32004883347122</v>
      </c>
      <c r="D374" s="61">
        <f t="shared" si="20"/>
        <v>142.32004883347122</v>
      </c>
      <c r="E374" s="61">
        <f>(J374/H374)*$L$1</f>
        <v>19.939038841569317</v>
      </c>
      <c r="F374" s="89">
        <v>14.01</v>
      </c>
      <c r="G374" s="93">
        <f t="shared" si="23"/>
        <v>-7.6466710613052102</v>
      </c>
      <c r="H374" s="90">
        <f>H375/(1+(I375/100))</f>
        <v>38.220117059124142</v>
      </c>
      <c r="I374" s="93">
        <v>2.673796791443861</v>
      </c>
      <c r="J374" s="91">
        <v>61.014603568551031</v>
      </c>
      <c r="K374" s="93">
        <f>((J374/J373)-1)*100</f>
        <v>-7.6466710613052431</v>
      </c>
      <c r="L374" s="91">
        <f>(F374/L$1)*100</f>
        <v>112.1697357886309</v>
      </c>
      <c r="M374" s="92">
        <f>H374*L374</f>
        <v>4287.1404323324996</v>
      </c>
      <c r="N374" s="92">
        <f>(D374/N$1)*100</f>
        <v>159.06775852579264</v>
      </c>
      <c r="O374" s="92"/>
      <c r="P374" s="91"/>
      <c r="Q374" s="92">
        <f t="shared" si="21"/>
        <v>8.3633752237783892</v>
      </c>
      <c r="R374" s="92">
        <f>LN(J374)</f>
        <v>4.1111132382841742</v>
      </c>
      <c r="S374" s="92"/>
      <c r="T374" s="37"/>
      <c r="U374" s="37"/>
      <c r="V374" s="37"/>
      <c r="W374" s="37"/>
      <c r="X374" s="37"/>
      <c r="Y374" s="37"/>
      <c r="Z374" s="37"/>
      <c r="AA374" s="37"/>
      <c r="AB374" s="37"/>
      <c r="AC374" s="78"/>
      <c r="AD374" s="78"/>
    </row>
    <row r="375" spans="1:30" ht="15.75" customHeight="1" x14ac:dyDescent="0.3">
      <c r="A375" s="95">
        <v>5784</v>
      </c>
      <c r="B375" s="61">
        <f>(D375/C$1)*100</f>
        <v>147.91733136892566</v>
      </c>
      <c r="C375" s="61">
        <f t="shared" si="22"/>
        <v>139.41555804095145</v>
      </c>
      <c r="D375" s="61">
        <f t="shared" si="20"/>
        <v>139.41555804095145</v>
      </c>
      <c r="E375" s="61">
        <f>(J375/H375)*$L$1</f>
        <v>19.476353458320919</v>
      </c>
      <c r="F375" s="89">
        <v>13.97</v>
      </c>
      <c r="G375" s="93">
        <f t="shared" si="23"/>
        <v>-0.2855103497501732</v>
      </c>
      <c r="H375" s="90">
        <f>H376/(1+(I376/100))</f>
        <v>39.016369497855898</v>
      </c>
      <c r="I375" s="93">
        <v>2.0833333333333481</v>
      </c>
      <c r="J375" s="91">
        <v>60.840400560503795</v>
      </c>
      <c r="K375" s="93">
        <f>((J375/J374)-1)*100</f>
        <v>-0.28551034975015099</v>
      </c>
      <c r="L375" s="91">
        <f>(F375/L$1)*100</f>
        <v>111.84947958366693</v>
      </c>
      <c r="M375" s="92">
        <f>H375*L375</f>
        <v>4363.9606235792389</v>
      </c>
      <c r="N375" s="92">
        <f>(D375/N$1)*100</f>
        <v>155.82147773955205</v>
      </c>
      <c r="O375" s="92"/>
      <c r="P375" s="91"/>
      <c r="Q375" s="92">
        <f t="shared" si="21"/>
        <v>8.3811353239010806</v>
      </c>
      <c r="R375" s="92">
        <f>LN(J375)</f>
        <v>4.1082540512041295</v>
      </c>
      <c r="S375" s="92"/>
      <c r="T375" s="37"/>
      <c r="U375" s="37"/>
      <c r="V375" s="37"/>
      <c r="W375" s="37"/>
      <c r="X375" s="37"/>
      <c r="Y375" s="37"/>
      <c r="Z375" s="37"/>
      <c r="AA375" s="37"/>
      <c r="AB375" s="37"/>
      <c r="AC375" s="78"/>
      <c r="AD375" s="78"/>
    </row>
    <row r="376" spans="1:30" ht="15.75" customHeight="1" x14ac:dyDescent="0.3">
      <c r="A376" s="95">
        <v>5814</v>
      </c>
      <c r="B376" s="61">
        <f>(D376/C$1)*100</f>
        <v>143.16936764597244</v>
      </c>
      <c r="C376" s="61">
        <f t="shared" si="22"/>
        <v>134.94049074580977</v>
      </c>
      <c r="D376" s="61">
        <f t="shared" si="20"/>
        <v>134.94049074580977</v>
      </c>
      <c r="E376" s="61">
        <f>(J376/H376)*$L$1</f>
        <v>22.872413181414757</v>
      </c>
      <c r="F376" s="89">
        <v>16.95</v>
      </c>
      <c r="G376" s="93">
        <f t="shared" si="23"/>
        <v>21.331424481030758</v>
      </c>
      <c r="H376" s="90">
        <f>H377/(1+(I377/100))</f>
        <v>40.310279710794994</v>
      </c>
      <c r="I376" s="93">
        <v>3.3163265306122458</v>
      </c>
      <c r="J376" s="91">
        <v>73.818524660024281</v>
      </c>
      <c r="K376" s="93">
        <f>((J376/J375)-1)*100</f>
        <v>21.331424481030758</v>
      </c>
      <c r="L376" s="91">
        <f>(F376/L$1)*100</f>
        <v>135.70856685348278</v>
      </c>
      <c r="M376" s="92">
        <f>H376*L376</f>
        <v>5470.4502890150125</v>
      </c>
      <c r="N376" s="92">
        <f>(D376/N$1)*100</f>
        <v>150.81980067630712</v>
      </c>
      <c r="O376" s="92"/>
      <c r="P376" s="91"/>
      <c r="Q376" s="92">
        <f t="shared" si="21"/>
        <v>8.6071162117747448</v>
      </c>
      <c r="R376" s="92">
        <f>LN(J376)</f>
        <v>4.301609711761718</v>
      </c>
      <c r="S376" s="92"/>
      <c r="T376" s="37"/>
      <c r="U376" s="37"/>
      <c r="V376" s="37"/>
      <c r="W376" s="37"/>
      <c r="X376" s="37"/>
      <c r="Y376" s="37"/>
      <c r="Z376" s="37"/>
      <c r="AA376" s="37"/>
      <c r="AB376" s="37"/>
      <c r="AC376" s="78"/>
      <c r="AD376" s="78"/>
    </row>
    <row r="377" spans="1:30" ht="15.75" customHeight="1" x14ac:dyDescent="0.3">
      <c r="A377" s="95">
        <v>5845</v>
      </c>
      <c r="B377" s="61">
        <f>(D377/C$1)*100</f>
        <v>137.72825153591171</v>
      </c>
      <c r="C377" s="61">
        <f t="shared" si="22"/>
        <v>129.81211105000699</v>
      </c>
      <c r="D377" s="61">
        <f t="shared" si="20"/>
        <v>129.81211105000699</v>
      </c>
      <c r="E377" s="61">
        <f>(J377/H377)*$L$1</f>
        <v>29.506292841666589</v>
      </c>
      <c r="F377" s="89">
        <v>22.73</v>
      </c>
      <c r="G377" s="93">
        <f t="shared" si="23"/>
        <v>34.100294985250756</v>
      </c>
      <c r="H377" s="90">
        <f>H378/(1+(I378/100))</f>
        <v>41.902784588258505</v>
      </c>
      <c r="I377" s="93">
        <v>3.9506172839506304</v>
      </c>
      <c r="J377" s="91">
        <v>98.9908593228526</v>
      </c>
      <c r="K377" s="93">
        <f>((J377/J376)-1)*100</f>
        <v>34.100294985250713</v>
      </c>
      <c r="L377" s="91">
        <f>(F377/L$1)*100</f>
        <v>181.98558847077661</v>
      </c>
      <c r="M377" s="92">
        <f>H377*L377</f>
        <v>7625.7029118584123</v>
      </c>
      <c r="N377" s="92">
        <f>(D377/N$1)*100</f>
        <v>145.08793176699376</v>
      </c>
      <c r="O377" s="92"/>
      <c r="P377" s="91"/>
      <c r="Q377" s="92">
        <f t="shared" si="21"/>
        <v>8.9392797823885797</v>
      </c>
      <c r="R377" s="92">
        <f>LN(J377)</f>
        <v>4.5950275157997105</v>
      </c>
      <c r="S377" s="92"/>
      <c r="T377" s="37"/>
      <c r="U377" s="37"/>
      <c r="V377" s="37"/>
      <c r="W377" s="37"/>
      <c r="X377" s="37"/>
      <c r="Y377" s="37"/>
      <c r="Z377" s="37"/>
      <c r="AA377" s="37"/>
      <c r="AB377" s="37"/>
      <c r="AC377" s="78"/>
      <c r="AD377" s="78"/>
    </row>
    <row r="378" spans="1:30" ht="15.75" customHeight="1" x14ac:dyDescent="0.3">
      <c r="A378" s="95">
        <v>5876</v>
      </c>
      <c r="B378" s="61">
        <f>(D378/C$1)*100</f>
        <v>135.15989253291104</v>
      </c>
      <c r="C378" s="61">
        <f t="shared" si="22"/>
        <v>127.39137238240781</v>
      </c>
      <c r="D378" s="61">
        <f t="shared" si="20"/>
        <v>127.39137238240781</v>
      </c>
      <c r="E378" s="61">
        <f>(J378/H378)*$L$1</f>
        <v>31.300060194357599</v>
      </c>
      <c r="F378" s="89">
        <v>24.57</v>
      </c>
      <c r="G378" s="93">
        <f t="shared" si="23"/>
        <v>8.0950285965684099</v>
      </c>
      <c r="H378" s="90">
        <f>H379/(1+(I379/100))</f>
        <v>42.699037026990254</v>
      </c>
      <c r="I378" s="93">
        <v>1.9002375296911955</v>
      </c>
      <c r="J378" s="91">
        <v>107.00419769302633</v>
      </c>
      <c r="K378" s="93">
        <f>((J378/J377)-1)*100</f>
        <v>8.0950285965684099</v>
      </c>
      <c r="L378" s="91">
        <f>(F378/L$1)*100</f>
        <v>196.71737389911931</v>
      </c>
      <c r="M378" s="92">
        <f>H378*L378</f>
        <v>8399.6424319707821</v>
      </c>
      <c r="N378" s="92">
        <f>(D378/N$1)*100</f>
        <v>142.38232930980041</v>
      </c>
      <c r="O378" s="92"/>
      <c r="P378" s="91"/>
      <c r="Q378" s="92">
        <f t="shared" si="21"/>
        <v>9.0359444163028524</v>
      </c>
      <c r="R378" s="92">
        <f>LN(J378)</f>
        <v>4.6728680644683465</v>
      </c>
      <c r="S378" s="92"/>
      <c r="T378" s="37"/>
      <c r="U378" s="37"/>
      <c r="V378" s="37"/>
      <c r="W378" s="37"/>
      <c r="X378" s="37"/>
      <c r="Y378" s="37"/>
      <c r="Z378" s="37"/>
      <c r="AA378" s="37"/>
      <c r="AB378" s="37"/>
      <c r="AC378" s="78"/>
      <c r="AD378" s="78"/>
    </row>
    <row r="379" spans="1:30" ht="15.75" customHeight="1" x14ac:dyDescent="0.3">
      <c r="A379" s="95">
        <v>5905</v>
      </c>
      <c r="B379" s="61">
        <f>(D379/C$1)*100</f>
        <v>131.78089521958825</v>
      </c>
      <c r="C379" s="61">
        <f t="shared" si="22"/>
        <v>124.20658807284759</v>
      </c>
      <c r="D379" s="61">
        <f t="shared" si="20"/>
        <v>124.20658807284759</v>
      </c>
      <c r="E379" s="61">
        <f>(J379/H379)*$L$1</f>
        <v>43.584091754762227</v>
      </c>
      <c r="F379" s="89">
        <v>35.090000000000003</v>
      </c>
      <c r="G379" s="93">
        <f t="shared" si="23"/>
        <v>42.816442816442837</v>
      </c>
      <c r="H379" s="90">
        <f>H380/(1+(I380/100))</f>
        <v>43.793884130246418</v>
      </c>
      <c r="I379" s="93">
        <v>2.5641025641025772</v>
      </c>
      <c r="J379" s="91">
        <v>152.81958880945439</v>
      </c>
      <c r="K379" s="93">
        <f>((J379/J378)-1)*100</f>
        <v>42.816442816442837</v>
      </c>
      <c r="L379" s="91">
        <f>(F379/L$1)*100</f>
        <v>280.94475580464376</v>
      </c>
      <c r="M379" s="92">
        <f>H379*L379</f>
        <v>12303.662082708945</v>
      </c>
      <c r="N379" s="92">
        <f>(D379/N$1)*100</f>
        <v>138.82277107705539</v>
      </c>
      <c r="O379" s="92"/>
      <c r="P379" s="91"/>
      <c r="Q379" s="92">
        <f t="shared" si="21"/>
        <v>9.4176522273491781</v>
      </c>
      <c r="R379" s="92">
        <f>LN(J379)</f>
        <v>5.0292580675303826</v>
      </c>
      <c r="S379" s="92"/>
      <c r="T379" s="37"/>
      <c r="U379" s="37"/>
      <c r="V379" s="37"/>
      <c r="W379" s="37"/>
      <c r="X379" s="37"/>
      <c r="Y379" s="37"/>
      <c r="Z379" s="37"/>
      <c r="AA379" s="37"/>
      <c r="AB379" s="37"/>
      <c r="AC379" s="78"/>
      <c r="AD379" s="78"/>
    </row>
    <row r="380" spans="1:30" ht="15.75" customHeight="1" x14ac:dyDescent="0.3">
      <c r="A380" s="95">
        <v>5936</v>
      </c>
      <c r="B380" s="61">
        <f>(D380/C$1)*100</f>
        <v>129.71721229668645</v>
      </c>
      <c r="C380" s="61">
        <f t="shared" si="22"/>
        <v>122.2615184609686</v>
      </c>
      <c r="D380" s="61">
        <f t="shared" si="20"/>
        <v>122.2615184609686</v>
      </c>
      <c r="E380" s="61">
        <f>(J380/H380)*$L$1</f>
        <v>35.639232631372344</v>
      </c>
      <c r="F380" s="89">
        <v>29.15</v>
      </c>
      <c r="G380" s="93">
        <f t="shared" si="23"/>
        <v>-16.927899686520387</v>
      </c>
      <c r="H380" s="90">
        <f>H381/(1+(I381/100))</f>
        <v>44.490605014136698</v>
      </c>
      <c r="I380" s="93">
        <v>1.5909090909090873</v>
      </c>
      <c r="J380" s="91">
        <v>126.95044211443705</v>
      </c>
      <c r="K380" s="93">
        <f>((J380/J379)-1)*100</f>
        <v>-16.927899686520366</v>
      </c>
      <c r="L380" s="91">
        <f>(F380/L$1)*100</f>
        <v>233.38670936749401</v>
      </c>
      <c r="M380" s="92">
        <f>H380*L380</f>
        <v>10383.515902018293</v>
      </c>
      <c r="N380" s="92">
        <f>(D380/N$1)*100</f>
        <v>136.64881269329842</v>
      </c>
      <c r="O380" s="92"/>
      <c r="P380" s="91"/>
      <c r="Q380" s="92">
        <f t="shared" si="21"/>
        <v>9.2479748182518176</v>
      </c>
      <c r="R380" s="92">
        <f>LN(J380)</f>
        <v>4.8437967907317603</v>
      </c>
      <c r="S380" s="92"/>
      <c r="T380" s="37"/>
      <c r="U380" s="37"/>
      <c r="V380" s="37"/>
      <c r="W380" s="37"/>
      <c r="X380" s="37"/>
      <c r="Y380" s="37"/>
      <c r="Z380" s="37"/>
      <c r="AA380" s="37"/>
      <c r="AB380" s="37"/>
      <c r="AC380" s="78"/>
      <c r="AD380" s="78"/>
    </row>
    <row r="381" spans="1:30" ht="15.75" customHeight="1" x14ac:dyDescent="0.3">
      <c r="A381" s="95">
        <v>5966</v>
      </c>
      <c r="B381" s="61">
        <f>(D381/C$1)*100</f>
        <v>128.56672704350075</v>
      </c>
      <c r="C381" s="61">
        <f t="shared" si="22"/>
        <v>121.17715909546109</v>
      </c>
      <c r="D381" s="61">
        <f t="shared" si="20"/>
        <v>121.17715909546109</v>
      </c>
      <c r="E381" s="61">
        <f>(J381/H381)*$L$1</f>
        <v>52.918065376987862</v>
      </c>
      <c r="F381" s="89">
        <v>43.67</v>
      </c>
      <c r="G381" s="93">
        <f t="shared" si="23"/>
        <v>49.811320754716995</v>
      </c>
      <c r="H381" s="90">
        <f>H382/(1+(I382/100))</f>
        <v>44.888731233502568</v>
      </c>
      <c r="I381" s="93">
        <v>0.89485458612974522</v>
      </c>
      <c r="J381" s="91">
        <v>190.18613403559056</v>
      </c>
      <c r="K381" s="93">
        <f>((J381/J380)-1)*100</f>
        <v>49.811320754716945</v>
      </c>
      <c r="L381" s="91">
        <f>(F381/L$1)*100</f>
        <v>349.63971176941556</v>
      </c>
      <c r="M381" s="92">
        <f>H381*L381</f>
        <v>15694.883050176599</v>
      </c>
      <c r="N381" s="92">
        <f>(D381/N$1)*100</f>
        <v>135.43684983127358</v>
      </c>
      <c r="O381" s="92"/>
      <c r="P381" s="91"/>
      <c r="Q381" s="92">
        <f t="shared" si="21"/>
        <v>9.6610900178418948</v>
      </c>
      <c r="R381" s="92">
        <f>LN(J381)</f>
        <v>5.2480032454327281</v>
      </c>
      <c r="S381" s="92"/>
      <c r="T381" s="37"/>
      <c r="U381" s="37"/>
      <c r="V381" s="37"/>
      <c r="W381" s="37"/>
      <c r="X381" s="37"/>
      <c r="Y381" s="37"/>
      <c r="Z381" s="37"/>
      <c r="AA381" s="37"/>
      <c r="AB381" s="37"/>
      <c r="AC381" s="78"/>
      <c r="AD381" s="78"/>
    </row>
    <row r="382" spans="1:30" ht="15.75" customHeight="1" x14ac:dyDescent="0.3">
      <c r="A382" s="95">
        <v>5997</v>
      </c>
      <c r="B382" s="61">
        <f>(D382/C$1)*100</f>
        <v>127.71716717316926</v>
      </c>
      <c r="C382" s="61">
        <f t="shared" si="22"/>
        <v>120.37642896927963</v>
      </c>
      <c r="D382" s="61">
        <f t="shared" si="20"/>
        <v>120.37642896927963</v>
      </c>
      <c r="E382" s="61">
        <f>(J382/H382)*$L$1</f>
        <v>93.075054879047002</v>
      </c>
      <c r="F382" s="89">
        <v>77.319999999999993</v>
      </c>
      <c r="G382" s="93">
        <f t="shared" si="23"/>
        <v>77.055186626975015</v>
      </c>
      <c r="H382" s="90">
        <f>H383/(1+(I383/100))</f>
        <v>45.187325898026977</v>
      </c>
      <c r="I382" s="93">
        <v>0.66518847006651338</v>
      </c>
      <c r="J382" s="91">
        <v>336.73441455534368</v>
      </c>
      <c r="K382" s="93">
        <f>((J382/J381)-1)*100</f>
        <v>77.055186626974987</v>
      </c>
      <c r="L382" s="91">
        <f>(F382/L$1)*100</f>
        <v>619.05524419535618</v>
      </c>
      <c r="M382" s="92">
        <f>H382*L382</f>
        <v>27973.451068338232</v>
      </c>
      <c r="N382" s="92">
        <f>(D382/N$1)*100</f>
        <v>134.5418926737982</v>
      </c>
      <c r="O382" s="92"/>
      <c r="P382" s="91"/>
      <c r="Q382" s="92">
        <f t="shared" si="21"/>
        <v>10.239011163223225</v>
      </c>
      <c r="R382" s="92">
        <f>LN(J382)</f>
        <v>5.8192945322753884</v>
      </c>
      <c r="S382" s="92"/>
      <c r="T382" s="37"/>
      <c r="U382" s="37"/>
      <c r="V382" s="37"/>
      <c r="W382" s="37"/>
      <c r="X382" s="37"/>
      <c r="Y382" s="37"/>
      <c r="Z382" s="37"/>
      <c r="AA382" s="37"/>
      <c r="AB382" s="37"/>
      <c r="AC382" s="78"/>
      <c r="AD382" s="78"/>
    </row>
    <row r="383" spans="1:30" ht="15.75" customHeight="1" x14ac:dyDescent="0.3">
      <c r="A383" s="95">
        <v>6027</v>
      </c>
      <c r="B383" s="61">
        <f>(D383/C$1)*100</f>
        <v>127.15700415925191</v>
      </c>
      <c r="C383" s="61">
        <f t="shared" si="22"/>
        <v>119.84846217555479</v>
      </c>
      <c r="D383" s="61">
        <f t="shared" si="20"/>
        <v>119.84846217555479</v>
      </c>
      <c r="E383" s="61">
        <f>(J383/H383)*$L$1</f>
        <v>92.666830954138945</v>
      </c>
      <c r="F383" s="89">
        <v>77.319999999999993</v>
      </c>
      <c r="G383" s="93">
        <f t="shared" si="23"/>
        <v>0</v>
      </c>
      <c r="H383" s="90">
        <f>H384/(1+(I384/100))</f>
        <v>45.386389007709916</v>
      </c>
      <c r="I383" s="93">
        <v>0.4405286343612369</v>
      </c>
      <c r="J383" s="91">
        <v>336.73441455534385</v>
      </c>
      <c r="K383" s="93">
        <f>((J383/J382)-1)*100</f>
        <v>4.4408920985006262E-14</v>
      </c>
      <c r="L383" s="91">
        <f>(F383/L$1)*100</f>
        <v>619.05524419535618</v>
      </c>
      <c r="M383" s="92">
        <f>H383*L383</f>
        <v>28096.682130313293</v>
      </c>
      <c r="N383" s="92">
        <f>(D383/N$1)*100</f>
        <v>133.95179665329917</v>
      </c>
      <c r="O383" s="92"/>
      <c r="P383" s="91"/>
      <c r="Q383" s="92">
        <f t="shared" si="21"/>
        <v>10.243406774696263</v>
      </c>
      <c r="R383" s="92">
        <f>LN(J383)</f>
        <v>5.8192945322753893</v>
      </c>
      <c r="S383" s="92"/>
      <c r="T383" s="37"/>
      <c r="U383" s="37"/>
      <c r="V383" s="37"/>
      <c r="W383" s="37"/>
      <c r="X383" s="37"/>
      <c r="Y383" s="37"/>
      <c r="Z383" s="37"/>
      <c r="AA383" s="37"/>
      <c r="AB383" s="37"/>
      <c r="AC383" s="78"/>
      <c r="AD383" s="78"/>
    </row>
    <row r="384" spans="1:30" ht="15.75" customHeight="1" x14ac:dyDescent="0.3">
      <c r="A384" s="95">
        <v>6058</v>
      </c>
      <c r="B384" s="61">
        <f>(D384/C$1)*100</f>
        <v>124.42831308287312</v>
      </c>
      <c r="C384" s="61">
        <f t="shared" si="22"/>
        <v>117.27660676406219</v>
      </c>
      <c r="D384" s="61">
        <f t="shared" si="20"/>
        <v>117.27660676406219</v>
      </c>
      <c r="E384" s="61">
        <f>(J384/H384)*$L$1</f>
        <v>231.46883877022955</v>
      </c>
      <c r="F384" s="89">
        <v>197.37</v>
      </c>
      <c r="G384" s="93">
        <f t="shared" si="23"/>
        <v>155.26383859286085</v>
      </c>
      <c r="H384" s="90">
        <f>H385/(1+(I385/100))</f>
        <v>46.381704556124603</v>
      </c>
      <c r="I384" s="93">
        <v>2.1929824561403466</v>
      </c>
      <c r="J384" s="91">
        <v>859.56119245716798</v>
      </c>
      <c r="K384" s="93">
        <f>((J384/J383)-1)*100</f>
        <v>155.26383859286091</v>
      </c>
      <c r="L384" s="91">
        <f>(F384/L$1)*100</f>
        <v>1580.2241793434748</v>
      </c>
      <c r="M384" s="92">
        <f>H384*L384</f>
        <v>73293.491018753513</v>
      </c>
      <c r="N384" s="92">
        <f>(D384/N$1)*100</f>
        <v>131.07729457919405</v>
      </c>
      <c r="O384" s="92"/>
      <c r="P384" s="91"/>
      <c r="Q384" s="92">
        <f t="shared" si="21"/>
        <v>11.202227084733408</v>
      </c>
      <c r="R384" s="92">
        <f>LN(J384)</f>
        <v>6.7564220177012757</v>
      </c>
      <c r="S384" s="92"/>
      <c r="T384" s="37"/>
      <c r="U384" s="37"/>
      <c r="V384" s="37"/>
      <c r="W384" s="37"/>
      <c r="X384" s="37"/>
      <c r="Y384" s="37"/>
      <c r="Z384" s="37"/>
      <c r="AA384" s="37"/>
      <c r="AB384" s="37"/>
      <c r="AC384" s="78"/>
      <c r="AD384" s="78"/>
    </row>
    <row r="385" spans="1:30" ht="15.75" customHeight="1" x14ac:dyDescent="0.3">
      <c r="A385" s="95">
        <v>6089</v>
      </c>
      <c r="B385" s="61">
        <f>(D385/C$1)*100</f>
        <v>121.81427289205644</v>
      </c>
      <c r="C385" s="61">
        <f t="shared" si="22"/>
        <v>114.81281250431299</v>
      </c>
      <c r="D385" s="61">
        <f t="shared" si="20"/>
        <v>114.81281250431299</v>
      </c>
      <c r="E385" s="61">
        <f>(J385/H385)*$L$1</f>
        <v>276.88257863540122</v>
      </c>
      <c r="F385" s="89">
        <v>241.16</v>
      </c>
      <c r="G385" s="93">
        <f t="shared" si="23"/>
        <v>22.186755839286619</v>
      </c>
      <c r="H385" s="90">
        <f>H386/(1+(I386/100))</f>
        <v>47.377020104539291</v>
      </c>
      <c r="I385" s="93">
        <v>2.1459227467811148</v>
      </c>
      <c r="J385" s="91">
        <v>1050.2699355169002</v>
      </c>
      <c r="K385" s="93">
        <f>((J385/J384)-1)*100</f>
        <v>22.186755839286597</v>
      </c>
      <c r="L385" s="91">
        <f>(F385/L$1)*100</f>
        <v>1930.8246597277823</v>
      </c>
      <c r="M385" s="92">
        <f>H385*L385</f>
        <v>91476.71872226338</v>
      </c>
      <c r="N385" s="92">
        <f>(D385/N$1)*100</f>
        <v>128.32356990316055</v>
      </c>
      <c r="O385" s="92"/>
      <c r="P385" s="91"/>
      <c r="Q385" s="92">
        <f t="shared" si="21"/>
        <v>11.423839778694372</v>
      </c>
      <c r="R385" s="92">
        <f>LN(J385)</f>
        <v>6.9568024915564637</v>
      </c>
      <c r="S385" s="92"/>
      <c r="T385" s="37"/>
      <c r="U385" s="37"/>
      <c r="V385" s="37"/>
      <c r="W385" s="37"/>
      <c r="X385" s="37"/>
      <c r="Y385" s="37"/>
      <c r="Z385" s="37"/>
      <c r="AA385" s="37"/>
      <c r="AB385" s="37"/>
      <c r="AC385" s="78"/>
      <c r="AD385" s="78"/>
    </row>
    <row r="386" spans="1:30" ht="15.75" customHeight="1" x14ac:dyDescent="0.3">
      <c r="A386" s="95">
        <v>6119</v>
      </c>
      <c r="B386" s="61">
        <f>(D386/C$1)*100</f>
        <v>116.43291947112225</v>
      </c>
      <c r="C386" s="61">
        <f t="shared" si="22"/>
        <v>109.74076054629114</v>
      </c>
      <c r="D386" s="61">
        <f t="shared" si="20"/>
        <v>109.74076054629114</v>
      </c>
      <c r="E386" s="61">
        <f>(J386/H386)*$L$1</f>
        <v>354.76993069404995</v>
      </c>
      <c r="F386" s="89">
        <v>323.27999999999997</v>
      </c>
      <c r="G386" s="93">
        <f t="shared" si="23"/>
        <v>34.052081605573051</v>
      </c>
      <c r="H386" s="90">
        <f>H387/(1+(I387/100))</f>
        <v>49.566714311051605</v>
      </c>
      <c r="I386" s="93">
        <v>4.6218487394957819</v>
      </c>
      <c r="J386" s="91">
        <v>1407.9087110379144</v>
      </c>
      <c r="K386" s="93">
        <f>((J386/J385)-1)*100</f>
        <v>34.052081605573022</v>
      </c>
      <c r="L386" s="91">
        <f>(F386/L$1)*100</f>
        <v>2588.3106485188146</v>
      </c>
      <c r="M386" s="92">
        <f>H386*L386</f>
        <v>128294.05446338479</v>
      </c>
      <c r="N386" s="92">
        <f>(D386/N$1)*100</f>
        <v>122.65465717651492</v>
      </c>
      <c r="O386" s="92"/>
      <c r="P386" s="91"/>
      <c r="Q386" s="92">
        <f t="shared" si="21"/>
        <v>11.762080208636618</v>
      </c>
      <c r="R386" s="92">
        <f>LN(J386)</f>
        <v>7.2498606987054774</v>
      </c>
      <c r="S386" s="92"/>
      <c r="T386" s="37"/>
      <c r="U386" s="37"/>
      <c r="V386" s="37"/>
      <c r="W386" s="37"/>
      <c r="X386" s="37"/>
      <c r="Y386" s="37"/>
      <c r="Z386" s="37"/>
      <c r="AA386" s="37"/>
      <c r="AB386" s="37"/>
      <c r="AC386" s="78"/>
      <c r="AD386" s="78"/>
    </row>
    <row r="387" spans="1:30" ht="15.75" customHeight="1" x14ac:dyDescent="0.3">
      <c r="A387" s="95">
        <v>6150</v>
      </c>
      <c r="B387" s="61">
        <f>(D387/C$1)*100</f>
        <v>108.78723057526992</v>
      </c>
      <c r="C387" s="61">
        <f t="shared" si="22"/>
        <v>102.53451923462097</v>
      </c>
      <c r="D387" s="61">
        <f t="shared" si="20"/>
        <v>102.53451923462097</v>
      </c>
      <c r="E387" s="61">
        <f>(J387/H387)*$L$1</f>
        <v>776.78101081764169</v>
      </c>
      <c r="F387" s="89">
        <v>757.58</v>
      </c>
      <c r="G387" s="93">
        <f t="shared" si="23"/>
        <v>134.34174709230393</v>
      </c>
      <c r="H387" s="90">
        <f>H388/(1+(I388/100))</f>
        <v>53.050318730503022</v>
      </c>
      <c r="I387" s="93">
        <v>7.0281124497991954</v>
      </c>
      <c r="J387" s="91">
        <v>3299.3178709109857</v>
      </c>
      <c r="K387" s="93">
        <f>((J387/J386)-1)*100</f>
        <v>134.34174709230393</v>
      </c>
      <c r="L387" s="91">
        <f>(F387/L$1)*100</f>
        <v>6065.4923939151322</v>
      </c>
      <c r="M387" s="92">
        <f>H387*L387</f>
        <v>321776.30475463957</v>
      </c>
      <c r="N387" s="92">
        <f>(D387/N$1)*100</f>
        <v>114.60041139569309</v>
      </c>
      <c r="O387" s="92"/>
      <c r="P387" s="91"/>
      <c r="Q387" s="92">
        <f t="shared" si="21"/>
        <v>12.681611877375769</v>
      </c>
      <c r="R387" s="92">
        <f>LN(J387)</f>
        <v>8.1014710203034372</v>
      </c>
      <c r="S387" s="92"/>
      <c r="T387" s="37"/>
      <c r="U387" s="37"/>
      <c r="V387" s="37"/>
      <c r="W387" s="37"/>
      <c r="X387" s="37"/>
      <c r="Y387" s="37"/>
      <c r="Z387" s="37"/>
      <c r="AA387" s="37"/>
      <c r="AB387" s="37"/>
      <c r="AC387" s="78"/>
      <c r="AD387" s="78"/>
    </row>
    <row r="388" spans="1:30" ht="15.75" customHeight="1" x14ac:dyDescent="0.3">
      <c r="A388" s="95">
        <v>6180</v>
      </c>
      <c r="B388" s="61">
        <f>(D388/C$1)*100</f>
        <v>106.78378249837732</v>
      </c>
      <c r="C388" s="61">
        <f t="shared" si="22"/>
        <v>100.64622237947145</v>
      </c>
      <c r="D388" s="61">
        <f t="shared" si="20"/>
        <v>100.64622237947145</v>
      </c>
      <c r="E388" s="61">
        <f>(J388/H388)*$L$1</f>
        <v>1640.9662035416163</v>
      </c>
      <c r="F388" s="89">
        <v>1630.43</v>
      </c>
      <c r="G388" s="93">
        <f t="shared" si="23"/>
        <v>115.21555479289316</v>
      </c>
      <c r="H388" s="90">
        <f>H389/(1+(I389/100))</f>
        <v>54.045634278917717</v>
      </c>
      <c r="I388" s="93">
        <v>1.8761726078799335</v>
      </c>
      <c r="J388" s="91">
        <v>7100.6452602621484</v>
      </c>
      <c r="K388" s="93">
        <f>((J388/J387)-1)*100</f>
        <v>115.21555479289316</v>
      </c>
      <c r="L388" s="91">
        <f>(F388/L$1)*100</f>
        <v>13053.883106485187</v>
      </c>
      <c r="M388" s="92">
        <f>H388*L388</f>
        <v>705505.39229284076</v>
      </c>
      <c r="N388" s="92">
        <f>(D388/N$1)*100</f>
        <v>112.48990658177614</v>
      </c>
      <c r="O388" s="92"/>
      <c r="P388" s="91"/>
      <c r="Q388" s="92">
        <f t="shared" si="21"/>
        <v>13.466669693467399</v>
      </c>
      <c r="R388" s="92">
        <f>LN(J388)</f>
        <v>8.8679409406269762</v>
      </c>
      <c r="S388" s="92"/>
      <c r="T388" s="37"/>
      <c r="U388" s="37"/>
      <c r="V388" s="37"/>
      <c r="W388" s="37"/>
      <c r="X388" s="37"/>
      <c r="Y388" s="37"/>
      <c r="Z388" s="37"/>
      <c r="AA388" s="37"/>
      <c r="AB388" s="37"/>
      <c r="AC388" s="78"/>
      <c r="AD388" s="78"/>
    </row>
    <row r="389" spans="1:30" ht="15.75" customHeight="1" x14ac:dyDescent="0.3">
      <c r="A389" s="95">
        <v>6211</v>
      </c>
      <c r="B389" s="61">
        <f>(D389/C$1)*100</f>
        <v>103.72735938572262</v>
      </c>
      <c r="C389" s="61">
        <f t="shared" si="22"/>
        <v>97.765471828359665</v>
      </c>
      <c r="D389" s="61">
        <f t="shared" si="20"/>
        <v>97.765471828359665</v>
      </c>
      <c r="E389" s="61">
        <f>(J389/H389)*$L$1</f>
        <v>1.7988846816418178</v>
      </c>
      <c r="F389" s="89">
        <v>1.84</v>
      </c>
      <c r="G389" s="93">
        <f t="shared" si="23"/>
        <v>-99.887146335629254</v>
      </c>
      <c r="H389" s="90">
        <f>H390/(1+(I390/100))</f>
        <v>55.638139156381222</v>
      </c>
      <c r="I389" s="93">
        <v>2.9465930018416131</v>
      </c>
      <c r="J389" s="91">
        <v>8.013338370173738</v>
      </c>
      <c r="K389" s="93">
        <f>((J389/J388)-1)*100</f>
        <v>-99.887146335629254</v>
      </c>
      <c r="L389" s="91">
        <f>(F389/L$1)*100</f>
        <v>14.731785428342675</v>
      </c>
      <c r="M389" s="92">
        <f>H389*L389</f>
        <v>819.64912768407896</v>
      </c>
      <c r="N389" s="92">
        <f>(D389/N$1)*100</f>
        <v>109.2701597028703</v>
      </c>
      <c r="O389" s="92"/>
      <c r="P389" s="91"/>
      <c r="Q389" s="92">
        <f t="shared" si="21"/>
        <v>6.7088763556177406</v>
      </c>
      <c r="R389" s="92">
        <f>LN(J389)</f>
        <v>2.0811074495561543</v>
      </c>
      <c r="S389" s="92"/>
      <c r="T389" s="37"/>
      <c r="U389" s="37"/>
      <c r="V389" s="37"/>
      <c r="W389" s="37"/>
      <c r="X389" s="37"/>
      <c r="Y389" s="37"/>
      <c r="Z389" s="37"/>
      <c r="AA389" s="37"/>
      <c r="AB389" s="37"/>
      <c r="AC389" s="78"/>
      <c r="AD389" s="78"/>
    </row>
    <row r="390" spans="1:30" ht="15.75" customHeight="1" x14ac:dyDescent="0.3">
      <c r="A390" s="95">
        <v>6242</v>
      </c>
      <c r="B390" s="61">
        <f>(D390/C$1)*100</f>
        <v>101.36991939968345</v>
      </c>
      <c r="C390" s="61">
        <f t="shared" si="22"/>
        <v>95.54352928680602</v>
      </c>
      <c r="D390" s="61">
        <f t="shared" si="20"/>
        <v>95.54352928680602</v>
      </c>
      <c r="E390" s="61">
        <f>(J390/H390)*$L$1</f>
        <v>1.7962183505919531</v>
      </c>
      <c r="F390" s="89">
        <v>1.88</v>
      </c>
      <c r="G390" s="93">
        <f t="shared" si="23"/>
        <v>2.1739130434782483</v>
      </c>
      <c r="H390" s="90">
        <f>H391/(1+(I391/100))</f>
        <v>56.932049369320325</v>
      </c>
      <c r="I390" s="93">
        <v>2.3255813953488413</v>
      </c>
      <c r="J390" s="91">
        <v>8.1875413782209936</v>
      </c>
      <c r="K390" s="93">
        <f>((J390/J389)-1)*100</f>
        <v>2.1739130434782705</v>
      </c>
      <c r="L390" s="91">
        <f>(F390/L$1)*100</f>
        <v>15.052041633306645</v>
      </c>
      <c r="M390" s="92">
        <f>H390*L390</f>
        <v>856.94357737647886</v>
      </c>
      <c r="N390" s="92">
        <f>(D390/N$1)*100</f>
        <v>106.78674698235051</v>
      </c>
      <c r="O390" s="92"/>
      <c r="P390" s="91"/>
      <c r="Q390" s="92">
        <f t="shared" si="21"/>
        <v>6.7533720790634026</v>
      </c>
      <c r="R390" s="92">
        <f>LN(J390)</f>
        <v>2.1026136547771181</v>
      </c>
      <c r="S390" s="92"/>
      <c r="T390" s="37"/>
      <c r="U390" s="37"/>
      <c r="V390" s="37"/>
      <c r="W390" s="37"/>
      <c r="X390" s="37"/>
      <c r="Y390" s="37"/>
      <c r="Z390" s="37"/>
      <c r="AA390" s="37"/>
      <c r="AB390" s="37"/>
      <c r="AC390" s="78"/>
      <c r="AD390" s="78"/>
    </row>
    <row r="391" spans="1:30" ht="15.75" customHeight="1" x14ac:dyDescent="0.3">
      <c r="A391" s="95">
        <v>6270</v>
      </c>
      <c r="B391" s="61">
        <f>(D391/C$1)*100</f>
        <v>157.5619262369473</v>
      </c>
      <c r="C391" s="190">
        <v>165</v>
      </c>
      <c r="D391" s="61">
        <f t="shared" si="20"/>
        <v>148.50581516741696</v>
      </c>
      <c r="E391" s="61">
        <f>(J391/H391)*$L$1</f>
        <v>2.9255645587981141</v>
      </c>
      <c r="F391" s="89">
        <v>1.97</v>
      </c>
      <c r="G391" s="93">
        <f t="shared" si="23"/>
        <v>4.7872340425531901</v>
      </c>
      <c r="H391" s="90">
        <f>H392/(1+(I392/100))</f>
        <v>58.624085801625291</v>
      </c>
      <c r="I391" s="93">
        <v>2.9720279720279574</v>
      </c>
      <c r="J391" s="91">
        <v>13.731669152375876</v>
      </c>
      <c r="K391" s="93">
        <f>((J391/J390)-1)*100</f>
        <v>67.714195483669386</v>
      </c>
      <c r="L391" s="91">
        <f>(F391/L$1)*100</f>
        <v>15.772618094475579</v>
      </c>
      <c r="M391" s="92">
        <f>H391*L391</f>
        <v>924.65531648680394</v>
      </c>
      <c r="N391" s="92">
        <f>(D391/N$1)*100</f>
        <v>165.98144351655867</v>
      </c>
      <c r="O391" s="92"/>
      <c r="P391" s="91"/>
      <c r="Q391" s="92">
        <f t="shared" si="21"/>
        <v>6.8294210372432307</v>
      </c>
      <c r="R391" s="92">
        <f>LN(J391)</f>
        <v>2.6197047821196393</v>
      </c>
      <c r="S391" s="92"/>
      <c r="T391" s="37"/>
      <c r="U391" s="37"/>
      <c r="V391" s="37"/>
      <c r="W391" s="37"/>
      <c r="X391" s="37"/>
      <c r="Y391" s="37"/>
      <c r="Z391" s="37"/>
      <c r="AA391" s="37"/>
      <c r="AB391" s="37"/>
      <c r="AC391" s="78"/>
      <c r="AD391" s="78"/>
    </row>
    <row r="392" spans="1:30" ht="15.75" customHeight="1" x14ac:dyDescent="0.3">
      <c r="A392" s="95">
        <v>6301</v>
      </c>
      <c r="B392" s="61">
        <f>(D392/C$1)*100</f>
        <v>151.89620124988363</v>
      </c>
      <c r="C392" s="190">
        <v>165</v>
      </c>
      <c r="D392" s="61">
        <f t="shared" si="20"/>
        <v>143.16573633102993</v>
      </c>
      <c r="E392" s="61">
        <f>(J392/H392)*$L$1</f>
        <v>2.6915158430233626</v>
      </c>
      <c r="F392" s="89">
        <v>1.88</v>
      </c>
      <c r="G392" s="93">
        <f t="shared" si="23"/>
        <v>-4.5685279187817285</v>
      </c>
      <c r="H392" s="90">
        <f>H393/(1+(I393/100))</f>
        <v>62.207221775918185</v>
      </c>
      <c r="I392" s="93">
        <v>6.1120543293718299</v>
      </c>
      <c r="J392" s="91">
        <v>13.40526204646531</v>
      </c>
      <c r="K392" s="93">
        <f>((J392/J391)-1)*100</f>
        <v>-2.3770388165381129</v>
      </c>
      <c r="L392" s="91">
        <f>(F392/L$1)*100</f>
        <v>15.052041633306645</v>
      </c>
      <c r="M392" s="92">
        <f>H392*L392</f>
        <v>936.34569206346032</v>
      </c>
      <c r="N392" s="92">
        <f>(D392/N$1)*100</f>
        <v>160.01296347585105</v>
      </c>
      <c r="O392" s="92"/>
      <c r="P392" s="91"/>
      <c r="Q392" s="92">
        <f t="shared" si="21"/>
        <v>6.841984737420006</v>
      </c>
      <c r="R392" s="92">
        <f>LN(J392)</f>
        <v>2.5956473199090375</v>
      </c>
      <c r="S392" s="92"/>
      <c r="T392" s="37"/>
      <c r="U392" s="37"/>
      <c r="V392" s="37"/>
      <c r="W392" s="37"/>
      <c r="X392" s="37"/>
      <c r="Y392" s="37"/>
      <c r="Z392" s="37"/>
      <c r="AA392" s="37"/>
      <c r="AB392" s="37"/>
      <c r="AC392" s="78"/>
      <c r="AD392" s="78"/>
    </row>
    <row r="393" spans="1:30" ht="15.75" customHeight="1" x14ac:dyDescent="0.3">
      <c r="A393" s="95">
        <v>6331</v>
      </c>
      <c r="B393" s="61">
        <f>(D393/C$1)*100</f>
        <v>151.93266608333579</v>
      </c>
      <c r="C393" s="190">
        <v>165</v>
      </c>
      <c r="D393" s="61">
        <f t="shared" si="20"/>
        <v>143.20010529278414</v>
      </c>
      <c r="E393" s="61">
        <f>(J393/H393)*$L$1</f>
        <v>2.6921619795043421</v>
      </c>
      <c r="F393" s="89">
        <v>1.88</v>
      </c>
      <c r="G393" s="93">
        <f t="shared" si="23"/>
        <v>0</v>
      </c>
      <c r="H393" s="90">
        <f>H394/(1+(I394/100))</f>
        <v>65.69082619536961</v>
      </c>
      <c r="I393" s="93">
        <v>5.600000000000005</v>
      </c>
      <c r="J393" s="91">
        <v>14.159355058879258</v>
      </c>
      <c r="K393" s="93">
        <f>((J393/J392)-1)*100</f>
        <v>5.6253507749427945</v>
      </c>
      <c r="L393" s="91">
        <f>(F393/L$1)*100</f>
        <v>15.052041633306645</v>
      </c>
      <c r="M393" s="92">
        <f>H393*L393</f>
        <v>988.78105081901413</v>
      </c>
      <c r="N393" s="92">
        <f>(D393/N$1)*100</f>
        <v>160.05137685298178</v>
      </c>
      <c r="O393" s="92"/>
      <c r="P393" s="91"/>
      <c r="Q393" s="92">
        <f t="shared" si="21"/>
        <v>6.896472922704076</v>
      </c>
      <c r="R393" s="92">
        <f>LN(J393)</f>
        <v>2.650375540538974</v>
      </c>
      <c r="S393" s="92"/>
      <c r="T393" s="37"/>
      <c r="U393" s="37"/>
      <c r="V393" s="37"/>
      <c r="W393" s="37"/>
      <c r="X393" s="37"/>
      <c r="Y393" s="37"/>
      <c r="Z393" s="37"/>
      <c r="AA393" s="37"/>
      <c r="AB393" s="37"/>
      <c r="AC393" s="78"/>
      <c r="AD393" s="78"/>
    </row>
    <row r="394" spans="1:30" ht="15.75" customHeight="1" x14ac:dyDescent="0.3">
      <c r="A394" s="95">
        <v>6362</v>
      </c>
      <c r="B394" s="61">
        <f>(D394/C$1)*100</f>
        <v>160.05838836815337</v>
      </c>
      <c r="C394" s="190">
        <v>165</v>
      </c>
      <c r="D394" s="61">
        <f t="shared" si="20"/>
        <v>150.85878934514952</v>
      </c>
      <c r="E394" s="61">
        <f>(J394/H394)*$L$1</f>
        <v>2.9568322711649304</v>
      </c>
      <c r="F394" s="89">
        <v>1.96</v>
      </c>
      <c r="G394" s="93">
        <f t="shared" si="23"/>
        <v>4.2553191489361764</v>
      </c>
      <c r="H394" s="90">
        <f>H395/(1+(I395/100))</f>
        <v>66.487078634101351</v>
      </c>
      <c r="I394" s="93">
        <v>1.2121212121211977</v>
      </c>
      <c r="J394" s="91">
        <v>15.739883084130602</v>
      </c>
      <c r="K394" s="93">
        <f>((J394/J393)-1)*100</f>
        <v>11.162429493991688</v>
      </c>
      <c r="L394" s="91">
        <f>(F394/L$1)*100</f>
        <v>15.692554043234589</v>
      </c>
      <c r="M394" s="92">
        <f>H394*L394</f>
        <v>1043.3520746424233</v>
      </c>
      <c r="N394" s="92">
        <f>(D394/N$1)*100</f>
        <v>168.61130720329012</v>
      </c>
      <c r="O394" s="92"/>
      <c r="P394" s="91"/>
      <c r="Q394" s="92">
        <f t="shared" si="21"/>
        <v>6.9501939576208187</v>
      </c>
      <c r="R394" s="92">
        <f>LN(J394)</f>
        <v>2.7561978150157107</v>
      </c>
      <c r="S394" s="92"/>
      <c r="T394" s="37"/>
      <c r="U394" s="37"/>
      <c r="V394" s="37"/>
      <c r="W394" s="37"/>
      <c r="X394" s="37"/>
      <c r="Y394" s="37"/>
      <c r="Z394" s="37"/>
      <c r="AA394" s="37"/>
      <c r="AB394" s="37"/>
      <c r="AC394" s="78"/>
      <c r="AD394" s="78"/>
    </row>
    <row r="395" spans="1:30" ht="15.75" customHeight="1" x14ac:dyDescent="0.3">
      <c r="A395" s="95">
        <v>6392</v>
      </c>
      <c r="B395" s="61">
        <f>(D395/C$1)*100</f>
        <v>161.09073841968433</v>
      </c>
      <c r="C395" s="190">
        <v>165</v>
      </c>
      <c r="D395" s="61">
        <f t="shared" si="20"/>
        <v>151.83180350918164</v>
      </c>
      <c r="E395" s="61">
        <f>(J395/H395)*$L$1</f>
        <v>2.9910865291308784</v>
      </c>
      <c r="F395" s="89">
        <v>1.97</v>
      </c>
      <c r="G395" s="93">
        <f t="shared" si="23"/>
        <v>0.51020408163264808</v>
      </c>
      <c r="H395" s="90">
        <f>H396/(1+(I396/100))</f>
        <v>66.984736408308692</v>
      </c>
      <c r="I395" s="93">
        <v>0.74850299401196807</v>
      </c>
      <c r="J395" s="91">
        <v>16.041404541895503</v>
      </c>
      <c r="K395" s="93">
        <f>((J395/J394)-1)*100</f>
        <v>1.91565246166856</v>
      </c>
      <c r="L395" s="91">
        <f>(F395/L$1)*100</f>
        <v>15.772618094475579</v>
      </c>
      <c r="M395" s="92">
        <f>H395*L395</f>
        <v>1056.5246655273668</v>
      </c>
      <c r="N395" s="92">
        <f>(D395/N$1)*100</f>
        <v>169.69882216239148</v>
      </c>
      <c r="O395" s="92"/>
      <c r="P395" s="91"/>
      <c r="Q395" s="92">
        <f t="shared" si="21"/>
        <v>6.962740183236372</v>
      </c>
      <c r="R395" s="92">
        <f>LN(J395)</f>
        <v>2.7751731635608601</v>
      </c>
      <c r="S395" s="92"/>
      <c r="T395" s="37"/>
      <c r="U395" s="37"/>
      <c r="V395" s="37"/>
      <c r="W395" s="37"/>
      <c r="X395" s="37"/>
      <c r="Y395" s="37"/>
      <c r="Z395" s="37"/>
      <c r="AA395" s="37"/>
      <c r="AB395" s="37"/>
      <c r="AC395" s="78"/>
      <c r="AD395" s="78"/>
    </row>
    <row r="396" spans="1:30" ht="15.75" customHeight="1" x14ac:dyDescent="0.3">
      <c r="A396" s="95">
        <v>6423</v>
      </c>
      <c r="B396" s="61">
        <f>(D396/C$1)*100</f>
        <v>154.9049748200556</v>
      </c>
      <c r="C396" s="190">
        <v>165</v>
      </c>
      <c r="D396" s="61">
        <f t="shared" si="20"/>
        <v>146.00157606949963</v>
      </c>
      <c r="E396" s="61">
        <f>(J396/H396)*$L$1</f>
        <v>2.890831206176093</v>
      </c>
      <c r="F396" s="89">
        <v>1.98</v>
      </c>
      <c r="G396" s="93">
        <f t="shared" si="23"/>
        <v>0.50761421319795996</v>
      </c>
      <c r="H396" s="90">
        <f>H397/(1+(I397/100))</f>
        <v>67.980051956723372</v>
      </c>
      <c r="I396" s="93">
        <v>1.4858841010401136</v>
      </c>
      <c r="J396" s="91">
        <v>15.734095724096726</v>
      </c>
      <c r="K396" s="93">
        <f>((J396/J395)-1)*100</f>
        <v>-1.9157226351107615</v>
      </c>
      <c r="L396" s="91">
        <f>(F396/L$1)*100</f>
        <v>15.852682145716573</v>
      </c>
      <c r="M396" s="92">
        <f>H396*L396</f>
        <v>1077.6661559192335</v>
      </c>
      <c r="N396" s="92">
        <f>(D396/N$1)*100</f>
        <v>163.18251459977296</v>
      </c>
      <c r="O396" s="92"/>
      <c r="P396" s="91"/>
      <c r="Q396" s="92">
        <f t="shared" si="21"/>
        <v>6.9825530151189801</v>
      </c>
      <c r="R396" s="92">
        <f>LN(J396)</f>
        <v>2.7558300597894418</v>
      </c>
      <c r="S396" s="92"/>
      <c r="T396" s="37"/>
      <c r="U396" s="37"/>
      <c r="V396" s="37"/>
      <c r="W396" s="37"/>
      <c r="X396" s="37"/>
      <c r="Y396" s="37"/>
      <c r="Z396" s="37"/>
      <c r="AA396" s="37"/>
      <c r="AB396" s="37"/>
      <c r="AC396" s="78"/>
      <c r="AD396" s="78"/>
    </row>
    <row r="397" spans="1:30" ht="15.75" customHeight="1" x14ac:dyDescent="0.3">
      <c r="A397" s="95">
        <v>6454</v>
      </c>
      <c r="B397" s="61">
        <f>(D397/C$1)*100</f>
        <v>166.064751243659</v>
      </c>
      <c r="C397" s="190">
        <v>165</v>
      </c>
      <c r="D397" s="61">
        <f t="shared" si="20"/>
        <v>156.51992738986272</v>
      </c>
      <c r="E397" s="61">
        <f>(J397/H397)*$L$1</f>
        <v>2.9425746349294188</v>
      </c>
      <c r="F397" s="89">
        <v>1.88</v>
      </c>
      <c r="G397" s="93">
        <f t="shared" si="23"/>
        <v>-5.0505050505050502</v>
      </c>
      <c r="H397" s="90">
        <f>H398/(1+(I398/100))</f>
        <v>67.283331072833093</v>
      </c>
      <c r="I397" s="93">
        <v>-1.0248901903367469</v>
      </c>
      <c r="J397" s="91">
        <v>15.851579132784392</v>
      </c>
      <c r="K397" s="93">
        <f>((J397/J396)-1)*100</f>
        <v>0.74668039871996772</v>
      </c>
      <c r="L397" s="91">
        <f>(F397/L$1)*100</f>
        <v>15.052041633306645</v>
      </c>
      <c r="M397" s="92">
        <f>H397*L397</f>
        <v>1012.7515005358384</v>
      </c>
      <c r="N397" s="92">
        <f>(D397/N$1)*100</f>
        <v>174.93862754120889</v>
      </c>
      <c r="O397" s="92"/>
      <c r="P397" s="91"/>
      <c r="Q397" s="92">
        <f t="shared" si="21"/>
        <v>6.9204261637265683</v>
      </c>
      <c r="R397" s="92">
        <f>LN(J397)</f>
        <v>2.7632691251892361</v>
      </c>
      <c r="S397" s="92"/>
      <c r="T397" s="37"/>
      <c r="U397" s="37"/>
      <c r="V397" s="37"/>
      <c r="W397" s="37"/>
      <c r="X397" s="37"/>
      <c r="Y397" s="37"/>
      <c r="Z397" s="37"/>
      <c r="AA397" s="37"/>
      <c r="AB397" s="37"/>
      <c r="AC397" s="78"/>
      <c r="AD397" s="78"/>
    </row>
    <row r="398" spans="1:30" ht="15.75" customHeight="1" x14ac:dyDescent="0.3">
      <c r="A398" s="95">
        <v>6484</v>
      </c>
      <c r="B398" s="61">
        <f>(D398/C$1)*100</f>
        <v>179.43485228282231</v>
      </c>
      <c r="C398" s="190">
        <v>165</v>
      </c>
      <c r="D398" s="61">
        <f t="shared" si="20"/>
        <v>169.1215615607077</v>
      </c>
      <c r="E398" s="61">
        <f>(J398/H398)*$L$1</f>
        <v>3.0780124204048804</v>
      </c>
      <c r="F398" s="89">
        <v>1.82</v>
      </c>
      <c r="G398" s="93">
        <f t="shared" si="23"/>
        <v>-3.1914893617021156</v>
      </c>
      <c r="H398" s="90">
        <f>H399/(1+(I399/100))</f>
        <v>66.586610188942828</v>
      </c>
      <c r="I398" s="93">
        <v>-1.0355029585798592</v>
      </c>
      <c r="J398" s="91">
        <v>16.409480640049974</v>
      </c>
      <c r="K398" s="93">
        <f>((J398/J397)-1)*100</f>
        <v>3.5195326761592094</v>
      </c>
      <c r="L398" s="91">
        <f>(F398/L$1)*100</f>
        <v>14.57165732586069</v>
      </c>
      <c r="M398" s="92">
        <f>H398*L398</f>
        <v>970.27726616393875</v>
      </c>
      <c r="N398" s="92">
        <f>(D398/N$1)*100</f>
        <v>189.02317654009119</v>
      </c>
      <c r="O398" s="92"/>
      <c r="P398" s="91"/>
      <c r="Q398" s="92">
        <f t="shared" si="21"/>
        <v>6.8775818720586797</v>
      </c>
      <c r="R398" s="92">
        <f>LN(J398)</f>
        <v>2.7978592556096893</v>
      </c>
      <c r="S398" s="92"/>
      <c r="T398" s="37"/>
      <c r="U398" s="37"/>
      <c r="V398" s="37"/>
      <c r="W398" s="37"/>
      <c r="X398" s="37"/>
      <c r="Y398" s="37"/>
      <c r="Z398" s="37"/>
      <c r="AA398" s="37"/>
      <c r="AB398" s="37"/>
      <c r="AC398" s="78"/>
      <c r="AD398" s="78"/>
    </row>
    <row r="399" spans="1:30" ht="15.75" customHeight="1" x14ac:dyDescent="0.3">
      <c r="A399" s="95">
        <v>6515</v>
      </c>
      <c r="B399" s="61">
        <f>(D399/C$1)*100</f>
        <v>186.00641152065563</v>
      </c>
      <c r="C399" s="190">
        <v>165</v>
      </c>
      <c r="D399" s="61">
        <f t="shared" si="20"/>
        <v>175.31541044820983</v>
      </c>
      <c r="E399" s="61">
        <f>(J399/H399)*$L$1</f>
        <v>3.3309927985159864</v>
      </c>
      <c r="F399" s="89">
        <v>1.9</v>
      </c>
      <c r="G399" s="93">
        <f t="shared" si="23"/>
        <v>4.39560439560438</v>
      </c>
      <c r="H399" s="90">
        <f>H400/(1+(I400/100))</f>
        <v>66.885204853467229</v>
      </c>
      <c r="I399" s="93">
        <v>0.4484304932735439</v>
      </c>
      <c r="J399" s="91">
        <v>17.837801096410395</v>
      </c>
      <c r="K399" s="93">
        <f>((J399/J398)-1)*100</f>
        <v>8.7042392607745036</v>
      </c>
      <c r="L399" s="91">
        <f>(F399/L$1)*100</f>
        <v>15.212169735788631</v>
      </c>
      <c r="M399" s="92">
        <f>H399*L399</f>
        <v>1017.4690890439371</v>
      </c>
      <c r="N399" s="92">
        <f>(D399/N$1)*100</f>
        <v>195.94589521014498</v>
      </c>
      <c r="O399" s="92"/>
      <c r="P399" s="91"/>
      <c r="Q399" s="92">
        <f t="shared" si="21"/>
        <v>6.9250735375372914</v>
      </c>
      <c r="R399" s="92">
        <f>LN(J399)</f>
        <v>2.8813198626274357</v>
      </c>
      <c r="S399" s="92"/>
      <c r="T399" s="37"/>
      <c r="U399" s="37"/>
      <c r="V399" s="37"/>
      <c r="W399" s="37"/>
      <c r="X399" s="37"/>
      <c r="Y399" s="37"/>
      <c r="Z399" s="37"/>
      <c r="AA399" s="37"/>
      <c r="AB399" s="37"/>
      <c r="AC399" s="78"/>
      <c r="AD399" s="78"/>
    </row>
    <row r="400" spans="1:30" ht="15.75" customHeight="1" x14ac:dyDescent="0.3">
      <c r="A400" s="95">
        <v>6545</v>
      </c>
      <c r="B400" s="61">
        <f>(D400/C$1)*100</f>
        <v>209.75280890928701</v>
      </c>
      <c r="C400" s="190">
        <v>165</v>
      </c>
      <c r="D400" s="61">
        <f t="shared" si="20"/>
        <v>197.69694757276159</v>
      </c>
      <c r="E400" s="61">
        <f>(J400/H400)*$L$1</f>
        <v>3.7957813933970224</v>
      </c>
      <c r="F400" s="89">
        <v>1.92</v>
      </c>
      <c r="G400" s="93">
        <f t="shared" si="23"/>
        <v>1.0526315789473717</v>
      </c>
      <c r="H400" s="90">
        <f>H401/(1+(I401/100))</f>
        <v>66.984736408308692</v>
      </c>
      <c r="I400" s="93">
        <v>0.14880952380951218</v>
      </c>
      <c r="J400" s="91">
        <v>20.357038919156302</v>
      </c>
      <c r="K400" s="93">
        <f>((J400/J399)-1)*100</f>
        <v>14.123029005255972</v>
      </c>
      <c r="L400" s="91">
        <f>(F400/L$1)*100</f>
        <v>15.372297838270615</v>
      </c>
      <c r="M400" s="92">
        <f>H400*L400</f>
        <v>1029.7093186865707</v>
      </c>
      <c r="N400" s="92">
        <f>(D400/N$1)*100</f>
        <v>220.96121084518973</v>
      </c>
      <c r="O400" s="92"/>
      <c r="P400" s="91"/>
      <c r="Q400" s="92">
        <f t="shared" si="21"/>
        <v>6.937031826526165</v>
      </c>
      <c r="R400" s="92">
        <f>LN(J400)</f>
        <v>3.0134267449147023</v>
      </c>
      <c r="S400" s="92"/>
      <c r="T400" s="37"/>
      <c r="U400" s="37"/>
      <c r="V400" s="37"/>
      <c r="W400" s="37"/>
      <c r="X400" s="37"/>
      <c r="Y400" s="37"/>
      <c r="Z400" s="37"/>
      <c r="AA400" s="37"/>
      <c r="AB400" s="37"/>
      <c r="AC400" s="78"/>
      <c r="AD400" s="78"/>
    </row>
    <row r="401" spans="1:30" ht="15.75" customHeight="1" x14ac:dyDescent="0.3">
      <c r="A401" s="95">
        <v>6576</v>
      </c>
      <c r="B401" s="61">
        <f>(D401/C$1)*100</f>
        <v>212.31659736404421</v>
      </c>
      <c r="C401" s="190">
        <v>165</v>
      </c>
      <c r="D401" s="61">
        <f t="shared" si="20"/>
        <v>200.11337839132094</v>
      </c>
      <c r="E401" s="61">
        <f>(J401/H401)*$L$1</f>
        <v>3.7621315137568332</v>
      </c>
      <c r="F401" s="89">
        <v>1.88</v>
      </c>
      <c r="G401" s="93">
        <f t="shared" si="23"/>
        <v>-2.083333333333337</v>
      </c>
      <c r="H401" s="90">
        <f>H402/(1+(I402/100))</f>
        <v>68.079583511564863</v>
      </c>
      <c r="I401" s="93">
        <v>1.6344725111441472</v>
      </c>
      <c r="J401" s="91">
        <v>20.506352808030286</v>
      </c>
      <c r="K401" s="93">
        <f>((J401/J400)-1)*100</f>
        <v>0.73347547974413896</v>
      </c>
      <c r="L401" s="91">
        <f>(F401/L$1)*100</f>
        <v>15.052041633306645</v>
      </c>
      <c r="M401" s="92">
        <f>H401*L401</f>
        <v>1024.7367253942509</v>
      </c>
      <c r="N401" s="92">
        <f>(D401/N$1)*100</f>
        <v>223.66199852121588</v>
      </c>
      <c r="O401" s="92"/>
      <c r="P401" s="91"/>
      <c r="Q401" s="92">
        <f t="shared" si="21"/>
        <v>6.9321910053061551</v>
      </c>
      <c r="R401" s="92">
        <f>LN(J401)</f>
        <v>3.0207347312120696</v>
      </c>
      <c r="S401" s="92"/>
      <c r="T401" s="37"/>
      <c r="U401" s="37"/>
      <c r="V401" s="37"/>
      <c r="W401" s="37"/>
      <c r="X401" s="37"/>
      <c r="Y401" s="37"/>
      <c r="Z401" s="37"/>
      <c r="AA401" s="37"/>
      <c r="AB401" s="37"/>
      <c r="AC401" s="78"/>
      <c r="AD401" s="78"/>
    </row>
    <row r="402" spans="1:30" ht="15.75" customHeight="1" x14ac:dyDescent="0.3">
      <c r="A402" s="95">
        <v>6607</v>
      </c>
      <c r="B402" s="61">
        <f>(D402/C$1)*100</f>
        <v>210.37318026779306</v>
      </c>
      <c r="C402" s="190">
        <v>165</v>
      </c>
      <c r="D402" s="61">
        <f t="shared" si="20"/>
        <v>198.28166214500484</v>
      </c>
      <c r="E402" s="61">
        <f>(J402/H402)*$L$1</f>
        <v>3.6880389158970903</v>
      </c>
      <c r="F402" s="89">
        <v>1.86</v>
      </c>
      <c r="G402" s="93">
        <f t="shared" si="23"/>
        <v>-1.0638297872340274</v>
      </c>
      <c r="H402" s="90">
        <f>H403/(1+(I403/100))</f>
        <v>66.785673298625753</v>
      </c>
      <c r="I402" s="93">
        <v>-1.9005847953216581</v>
      </c>
      <c r="J402" s="91">
        <v>19.720429315430021</v>
      </c>
      <c r="K402" s="93">
        <f>((J402/J401)-1)*100</f>
        <v>-3.8325854429486772</v>
      </c>
      <c r="L402" s="91">
        <f>(F402/L$1)*100</f>
        <v>14.89191353082466</v>
      </c>
      <c r="M402" s="92">
        <f>H402*L402</f>
        <v>994.56647186103999</v>
      </c>
      <c r="N402" s="92">
        <f>(D402/N$1)*100</f>
        <v>221.61473251797199</v>
      </c>
      <c r="O402" s="92"/>
      <c r="P402" s="91"/>
      <c r="Q402" s="92">
        <f t="shared" si="21"/>
        <v>6.9023069355385385</v>
      </c>
      <c r="R402" s="92">
        <f>LN(J402)</f>
        <v>2.9816551194968457</v>
      </c>
      <c r="S402" s="92"/>
      <c r="T402" s="37"/>
      <c r="U402" s="37"/>
      <c r="V402" s="37"/>
      <c r="W402" s="37"/>
      <c r="X402" s="37"/>
      <c r="Y402" s="37"/>
      <c r="Z402" s="37"/>
      <c r="AA402" s="37"/>
      <c r="AB402" s="37"/>
      <c r="AC402" s="78"/>
      <c r="AD402" s="78"/>
    </row>
    <row r="403" spans="1:30" ht="15.75" customHeight="1" x14ac:dyDescent="0.3">
      <c r="A403" s="95">
        <v>6635</v>
      </c>
      <c r="B403" s="61">
        <f>(D403/C$1)*100</f>
        <v>208.71699403062021</v>
      </c>
      <c r="C403" s="190">
        <v>165</v>
      </c>
      <c r="D403" s="61">
        <f t="shared" si="20"/>
        <v>196.72066772779689</v>
      </c>
      <c r="E403" s="61">
        <f>(J403/H403)*$L$1</f>
        <v>3.5016278855547851</v>
      </c>
      <c r="F403" s="89">
        <v>1.78</v>
      </c>
      <c r="G403" s="93">
        <f t="shared" si="23"/>
        <v>-4.3010752688172111</v>
      </c>
      <c r="H403" s="90">
        <f>H404/(1+(I404/100))</f>
        <v>68.776304395455142</v>
      </c>
      <c r="I403" s="93">
        <v>2.9806259314456129</v>
      </c>
      <c r="J403" s="91">
        <v>19.281747424862278</v>
      </c>
      <c r="K403" s="93">
        <f>((J403/J402)-1)*100</f>
        <v>-2.2245047688921327</v>
      </c>
      <c r="L403" s="91">
        <f>(F403/L$1)*100</f>
        <v>14.251401120896718</v>
      </c>
      <c r="M403" s="92">
        <f>H403*L403</f>
        <v>980.15870155252333</v>
      </c>
      <c r="N403" s="92">
        <f>(D403/N$1)*100</f>
        <v>219.87004591160994</v>
      </c>
      <c r="O403" s="92"/>
      <c r="P403" s="91"/>
      <c r="Q403" s="92">
        <f t="shared" si="21"/>
        <v>6.8877144989134109</v>
      </c>
      <c r="R403" s="92">
        <f>LN(J403)</f>
        <v>2.9591589191450005</v>
      </c>
      <c r="S403" s="92"/>
      <c r="T403" s="37"/>
      <c r="U403" s="37"/>
      <c r="V403" s="37"/>
      <c r="W403" s="37"/>
      <c r="X403" s="37"/>
      <c r="Y403" s="37"/>
      <c r="Z403" s="37"/>
      <c r="AA403" s="37"/>
      <c r="AB403" s="37"/>
      <c r="AC403" s="78"/>
      <c r="AD403" s="78"/>
    </row>
    <row r="404" spans="1:30" ht="15.75" customHeight="1" x14ac:dyDescent="0.3">
      <c r="A404" s="95">
        <v>6666</v>
      </c>
      <c r="B404" s="61">
        <f>(D404/C$1)*100</f>
        <v>222.95209091375773</v>
      </c>
      <c r="C404" s="190">
        <v>165</v>
      </c>
      <c r="D404" s="61">
        <f t="shared" ref="D404:D467" si="24">(E404/F404)*100</f>
        <v>210.13758079243146</v>
      </c>
      <c r="E404" s="61">
        <f>(J404/H404)*$L$1</f>
        <v>3.5933526315505779</v>
      </c>
      <c r="F404" s="89">
        <v>1.71</v>
      </c>
      <c r="G404" s="93">
        <f t="shared" si="23"/>
        <v>-3.9325842696629199</v>
      </c>
      <c r="H404" s="90">
        <f>H405/(1+(I405/100))</f>
        <v>69.871151498711299</v>
      </c>
      <c r="I404" s="93">
        <v>1.591895803183796</v>
      </c>
      <c r="J404" s="91">
        <v>20.101816341662399</v>
      </c>
      <c r="K404" s="93">
        <f>((J404/J403)-1)*100</f>
        <v>4.2530840111654422</v>
      </c>
      <c r="L404" s="91">
        <f>(F404/L$1)*100</f>
        <v>13.690952762209768</v>
      </c>
      <c r="M404" s="92">
        <f>H404*L404</f>
        <v>956.60263461005866</v>
      </c>
      <c r="N404" s="92">
        <f>(D404/N$1)*100</f>
        <v>234.86581288203919</v>
      </c>
      <c r="O404" s="92"/>
      <c r="P404" s="91"/>
      <c r="Q404" s="92">
        <f t="shared" ref="Q404:Q467" si="25">LN(M404)</f>
        <v>6.8633880853821267</v>
      </c>
      <c r="R404" s="92">
        <f>LN(J404)</f>
        <v>3.0008101762391721</v>
      </c>
      <c r="S404" s="92"/>
      <c r="T404" s="37"/>
      <c r="U404" s="37"/>
      <c r="V404" s="37"/>
      <c r="W404" s="37"/>
      <c r="X404" s="37"/>
      <c r="Y404" s="37"/>
      <c r="Z404" s="37"/>
      <c r="AA404" s="37"/>
      <c r="AB404" s="37"/>
      <c r="AC404" s="78"/>
      <c r="AD404" s="78"/>
    </row>
    <row r="405" spans="1:30" ht="15.75" customHeight="1" x14ac:dyDescent="0.3">
      <c r="A405" s="95">
        <v>6696</v>
      </c>
      <c r="B405" s="61">
        <f>(D405/C$1)*100</f>
        <v>210.14533644242016</v>
      </c>
      <c r="C405" s="190">
        <v>165</v>
      </c>
      <c r="D405" s="61">
        <f t="shared" si="24"/>
        <v>198.06691398962258</v>
      </c>
      <c r="E405" s="61">
        <f>(J405/H405)*$L$1</f>
        <v>3.3671375378235835</v>
      </c>
      <c r="F405" s="89">
        <v>1.7</v>
      </c>
      <c r="G405" s="93">
        <f t="shared" ref="G405:G468" si="26">((F405/F404)-1)*100</f>
        <v>-0.58479532163743242</v>
      </c>
      <c r="H405" s="90">
        <f>H406/(1+(I406/100))</f>
        <v>69.771619943869823</v>
      </c>
      <c r="I405" s="93">
        <v>-0.14245014245015675</v>
      </c>
      <c r="J405" s="91">
        <v>18.809498846098052</v>
      </c>
      <c r="K405" s="93">
        <f>((J405/J404)-1)*100</f>
        <v>-6.4288593309149373</v>
      </c>
      <c r="L405" s="91">
        <f>(F405/L$1)*100</f>
        <v>13.610888710968775</v>
      </c>
      <c r="M405" s="92">
        <f>H405*L405</f>
        <v>949.65375424002161</v>
      </c>
      <c r="N405" s="92">
        <f>(D405/N$1)*100</f>
        <v>221.37471357472259</v>
      </c>
      <c r="O405" s="92"/>
      <c r="P405" s="91"/>
      <c r="Q405" s="92">
        <f t="shared" si="25"/>
        <v>6.8560974489385069</v>
      </c>
      <c r="R405" s="92">
        <f>LN(J405)</f>
        <v>2.9343620000073476</v>
      </c>
      <c r="S405" s="92"/>
      <c r="T405" s="37"/>
      <c r="U405" s="37"/>
      <c r="V405" s="37"/>
      <c r="W405" s="37"/>
      <c r="X405" s="37"/>
      <c r="Y405" s="37"/>
      <c r="Z405" s="37"/>
      <c r="AA405" s="37"/>
      <c r="AB405" s="37"/>
      <c r="AC405" s="78"/>
      <c r="AD405" s="78"/>
    </row>
    <row r="406" spans="1:30" ht="15.75" customHeight="1" x14ac:dyDescent="0.3">
      <c r="A406" s="95">
        <v>6727</v>
      </c>
      <c r="B406" s="61">
        <f>(D406/C$1)*100</f>
        <v>202.96359826692841</v>
      </c>
      <c r="C406" s="190">
        <v>165</v>
      </c>
      <c r="D406" s="61">
        <f t="shared" si="24"/>
        <v>191.29795712585286</v>
      </c>
      <c r="E406" s="61">
        <f>(J406/H406)*$L$1</f>
        <v>3.3477142497024253</v>
      </c>
      <c r="F406" s="89">
        <v>1.75</v>
      </c>
      <c r="G406" s="93">
        <f t="shared" si="26"/>
        <v>2.941176470588247</v>
      </c>
      <c r="H406" s="90">
        <f>H407/(1+(I407/100))</f>
        <v>70.269277718077177</v>
      </c>
      <c r="I406" s="93">
        <v>0.7132667617689048</v>
      </c>
      <c r="J406" s="91">
        <v>18.834384494243722</v>
      </c>
      <c r="K406" s="93">
        <f>((J406/J405)-1)*100</f>
        <v>0.13230362142706564</v>
      </c>
      <c r="L406" s="91">
        <f>(F406/L$1)*100</f>
        <v>14.011208967173738</v>
      </c>
      <c r="M406" s="92">
        <f>H406*L406</f>
        <v>984.55753408034468</v>
      </c>
      <c r="N406" s="92">
        <f>(D406/N$1)*100</f>
        <v>213.809210297405</v>
      </c>
      <c r="O406" s="92"/>
      <c r="P406" s="91"/>
      <c r="Q406" s="92">
        <f t="shared" si="25"/>
        <v>6.8921923362704112</v>
      </c>
      <c r="R406" s="92">
        <f>LN(J406)</f>
        <v>2.9356841617803995</v>
      </c>
      <c r="S406" s="92"/>
      <c r="T406" s="37"/>
      <c r="U406" s="37"/>
      <c r="V406" s="37"/>
      <c r="W406" s="37"/>
      <c r="X406" s="37"/>
      <c r="Y406" s="37"/>
      <c r="Z406" s="37"/>
      <c r="AA406" s="37"/>
      <c r="AB406" s="37"/>
      <c r="AC406" s="78"/>
      <c r="AD406" s="78"/>
    </row>
    <row r="407" spans="1:30" ht="15.75" customHeight="1" x14ac:dyDescent="0.3">
      <c r="A407" s="95">
        <v>6757</v>
      </c>
      <c r="B407" s="61">
        <f>(D407/C$1)*100</f>
        <v>198.26317646320862</v>
      </c>
      <c r="C407" s="190">
        <v>165</v>
      </c>
      <c r="D407" s="61">
        <f t="shared" si="24"/>
        <v>186.86769920591368</v>
      </c>
      <c r="E407" s="61">
        <f>(J407/H407)*$L$1</f>
        <v>3.2514979661828982</v>
      </c>
      <c r="F407" s="89">
        <v>1.74</v>
      </c>
      <c r="G407" s="93">
        <f t="shared" si="26"/>
        <v>-0.57142857142856718</v>
      </c>
      <c r="H407" s="90">
        <f>H408/(1+(I408/100))</f>
        <v>71.861782595540689</v>
      </c>
      <c r="I407" s="93">
        <v>2.2662889518413776</v>
      </c>
      <c r="J407" s="91">
        <v>18.707641309501852</v>
      </c>
      <c r="K407" s="93">
        <f>((J407/J406)-1)*100</f>
        <v>-0.67293510324484274</v>
      </c>
      <c r="L407" s="91">
        <f>(F407/L$1)*100</f>
        <v>13.931144915932748</v>
      </c>
      <c r="M407" s="92">
        <f>H407*L407</f>
        <v>1001.1169072557311</v>
      </c>
      <c r="N407" s="92">
        <f>(D407/N$1)*100</f>
        <v>208.85761561491267</v>
      </c>
      <c r="O407" s="92"/>
      <c r="P407" s="91"/>
      <c r="Q407" s="92">
        <f t="shared" si="25"/>
        <v>6.9088715629610107</v>
      </c>
      <c r="R407" s="92">
        <f>LN(J407)</f>
        <v>2.928932066572171</v>
      </c>
      <c r="S407" s="92"/>
      <c r="T407" s="37"/>
      <c r="U407" s="37"/>
      <c r="V407" s="37"/>
      <c r="W407" s="37"/>
      <c r="X407" s="37"/>
      <c r="Y407" s="37"/>
      <c r="Z407" s="37"/>
      <c r="AA407" s="37"/>
      <c r="AB407" s="37"/>
      <c r="AC407" s="78"/>
      <c r="AD407" s="78"/>
    </row>
    <row r="408" spans="1:30" ht="15.75" customHeight="1" x14ac:dyDescent="0.3">
      <c r="A408" s="95">
        <v>6788</v>
      </c>
      <c r="B408" s="61">
        <f>(D408/C$1)*100</f>
        <v>192.1939142565592</v>
      </c>
      <c r="C408" s="190">
        <v>165</v>
      </c>
      <c r="D408" s="61">
        <f t="shared" si="24"/>
        <v>181.14727706466726</v>
      </c>
      <c r="E408" s="61">
        <f>(J408/H408)*$L$1</f>
        <v>3.2244215317510774</v>
      </c>
      <c r="F408" s="89">
        <v>1.78</v>
      </c>
      <c r="G408" s="93">
        <f t="shared" si="26"/>
        <v>2.2988505747126409</v>
      </c>
      <c r="H408" s="90">
        <f>H409/(1+(I409/100))</f>
        <v>73.155692808479785</v>
      </c>
      <c r="I408" s="93">
        <v>1.8005540166204925</v>
      </c>
      <c r="J408" s="91">
        <v>18.885891998545208</v>
      </c>
      <c r="K408" s="93">
        <f>((J408/J407)-1)*100</f>
        <v>0.95282289249805086</v>
      </c>
      <c r="L408" s="91">
        <f>(F408/L$1)*100</f>
        <v>14.251401120896718</v>
      </c>
      <c r="M408" s="92">
        <f>H408*L408</f>
        <v>1042.5711224907448</v>
      </c>
      <c r="N408" s="92">
        <f>(D408/N$1)*100</f>
        <v>202.46403484194585</v>
      </c>
      <c r="O408" s="92"/>
      <c r="P408" s="91"/>
      <c r="Q408" s="92">
        <f t="shared" si="25"/>
        <v>6.9494451743585772</v>
      </c>
      <c r="R408" s="92">
        <f>LN(J408)</f>
        <v>2.9384151882258398</v>
      </c>
      <c r="S408" s="92"/>
      <c r="T408" s="37"/>
      <c r="U408" s="37"/>
      <c r="V408" s="37"/>
      <c r="W408" s="37"/>
      <c r="X408" s="37"/>
      <c r="Y408" s="37"/>
      <c r="Z408" s="37"/>
      <c r="AA408" s="37"/>
      <c r="AB408" s="37"/>
      <c r="AC408" s="78"/>
      <c r="AD408" s="78"/>
    </row>
    <row r="409" spans="1:30" ht="15.75" customHeight="1" x14ac:dyDescent="0.3">
      <c r="A409" s="95">
        <v>6819</v>
      </c>
      <c r="B409" s="61">
        <f>(D409/C$1)*100</f>
        <v>183.46532361904474</v>
      </c>
      <c r="C409" s="190">
        <v>165</v>
      </c>
      <c r="D409" s="61">
        <f t="shared" si="24"/>
        <v>172.92037543401935</v>
      </c>
      <c r="E409" s="61">
        <f>(J409/H409)*$L$1</f>
        <v>3.1471508328991522</v>
      </c>
      <c r="F409" s="89">
        <v>1.82</v>
      </c>
      <c r="G409" s="93">
        <f t="shared" si="26"/>
        <v>2.2471910112359605</v>
      </c>
      <c r="H409" s="90">
        <f>H410/(1+(I410/100))</f>
        <v>74.947260795626235</v>
      </c>
      <c r="I409" s="93">
        <v>2.4489795918367419</v>
      </c>
      <c r="J409" s="91">
        <v>18.884734526538438</v>
      </c>
      <c r="K409" s="93">
        <f>((J409/J408)-1)*100</f>
        <v>-6.1287653601915792E-3</v>
      </c>
      <c r="L409" s="91">
        <f>(F409/L$1)*100</f>
        <v>14.57165732586069</v>
      </c>
      <c r="M409" s="92">
        <f>H409*L409</f>
        <v>1092.1058018257786</v>
      </c>
      <c r="N409" s="92">
        <f>(D409/N$1)*100</f>
        <v>193.26902111952512</v>
      </c>
      <c r="O409" s="92"/>
      <c r="P409" s="91"/>
      <c r="Q409" s="92">
        <f t="shared" si="25"/>
        <v>6.9958630397303443</v>
      </c>
      <c r="R409" s="92">
        <f>LN(J409)</f>
        <v>2.9383538986940727</v>
      </c>
      <c r="S409" s="92"/>
      <c r="T409" s="37"/>
      <c r="U409" s="37"/>
      <c r="V409" s="37"/>
      <c r="W409" s="37"/>
      <c r="X409" s="37"/>
      <c r="Y409" s="37"/>
      <c r="Z409" s="37"/>
      <c r="AA409" s="37"/>
      <c r="AB409" s="37"/>
      <c r="AC409" s="78"/>
      <c r="AD409" s="78"/>
    </row>
    <row r="410" spans="1:30" ht="15.75" customHeight="1" x14ac:dyDescent="0.3">
      <c r="A410" s="95">
        <v>6849</v>
      </c>
      <c r="B410" s="61">
        <f>(D410/C$1)*100</f>
        <v>172.85727979035008</v>
      </c>
      <c r="C410" s="190">
        <v>165</v>
      </c>
      <c r="D410" s="61">
        <f t="shared" si="24"/>
        <v>162.92204503951206</v>
      </c>
      <c r="E410" s="61">
        <f>(J410/H410)*$L$1</f>
        <v>3.1281032647586313</v>
      </c>
      <c r="F410" s="89">
        <v>1.92</v>
      </c>
      <c r="G410" s="93">
        <f t="shared" si="26"/>
        <v>5.4945054945054972</v>
      </c>
      <c r="H410" s="90">
        <f>H411/(1+(I411/100))</f>
        <v>74.250539911735956</v>
      </c>
      <c r="I410" s="93">
        <v>-0.92961487383798058</v>
      </c>
      <c r="J410" s="91">
        <v>18.595945260848062</v>
      </c>
      <c r="K410" s="93">
        <f>((J410/J409)-1)*100</f>
        <v>-1.5292206797217323</v>
      </c>
      <c r="L410" s="91">
        <f>(F410/L$1)*100</f>
        <v>15.372297838270615</v>
      </c>
      <c r="M410" s="92">
        <f>H410*L410</f>
        <v>1141.4014141756047</v>
      </c>
      <c r="N410" s="92">
        <f>(D410/N$1)*100</f>
        <v>182.09412328966616</v>
      </c>
      <c r="O410" s="92"/>
      <c r="P410" s="91"/>
      <c r="Q410" s="92">
        <f t="shared" si="25"/>
        <v>7.0400120970851985</v>
      </c>
      <c r="R410" s="92">
        <f>LN(J410)</f>
        <v>2.922943560225816</v>
      </c>
      <c r="S410" s="92"/>
      <c r="T410" s="37"/>
      <c r="U410" s="37"/>
      <c r="V410" s="37"/>
      <c r="W410" s="37"/>
      <c r="X410" s="37"/>
      <c r="Y410" s="37"/>
      <c r="Z410" s="37"/>
      <c r="AA410" s="37"/>
      <c r="AB410" s="37"/>
      <c r="AC410" s="78"/>
      <c r="AD410" s="78"/>
    </row>
    <row r="411" spans="1:30" ht="15.75" customHeight="1" x14ac:dyDescent="0.3">
      <c r="A411" s="95">
        <v>6880</v>
      </c>
      <c r="B411" s="61">
        <f>(D411/C$1)*100</f>
        <v>169.36002800204554</v>
      </c>
      <c r="C411" s="190">
        <v>165</v>
      </c>
      <c r="D411" s="61">
        <f t="shared" si="24"/>
        <v>159.6258031105651</v>
      </c>
      <c r="E411" s="61">
        <f>(J411/H411)*$L$1</f>
        <v>3.0169276787896799</v>
      </c>
      <c r="F411" s="89">
        <v>1.89</v>
      </c>
      <c r="G411" s="93">
        <f t="shared" si="26"/>
        <v>-1.5625</v>
      </c>
      <c r="H411" s="90">
        <f>H412/(1+(I412/100))</f>
        <v>74.250539911735956</v>
      </c>
      <c r="I411" s="93">
        <v>0</v>
      </c>
      <c r="J411" s="91">
        <v>17.935028744979505</v>
      </c>
      <c r="K411" s="93">
        <f>((J411/J410)-1)*100</f>
        <v>-3.5540893813021279</v>
      </c>
      <c r="L411" s="91">
        <f>(F411/L$1)*100</f>
        <v>15.132105684547636</v>
      </c>
      <c r="M411" s="92">
        <f>H411*L411</f>
        <v>1123.5670170791107</v>
      </c>
      <c r="N411" s="92">
        <f>(D411/N$1)*100</f>
        <v>178.40999150715226</v>
      </c>
      <c r="O411" s="92"/>
      <c r="P411" s="91"/>
      <c r="Q411" s="92">
        <f t="shared" si="25"/>
        <v>7.0242637401170587</v>
      </c>
      <c r="R411" s="92">
        <f>LN(J411)</f>
        <v>2.886755713713907</v>
      </c>
      <c r="S411" s="92"/>
      <c r="T411" s="37"/>
      <c r="U411" s="37"/>
      <c r="V411" s="37"/>
      <c r="W411" s="37"/>
      <c r="X411" s="37"/>
      <c r="Y411" s="37"/>
      <c r="Z411" s="37"/>
      <c r="AA411" s="37"/>
      <c r="AB411" s="37"/>
      <c r="AC411" s="78"/>
      <c r="AD411" s="78"/>
    </row>
    <row r="412" spans="1:30" ht="15.75" customHeight="1" x14ac:dyDescent="0.3">
      <c r="A412" s="95">
        <v>6910</v>
      </c>
      <c r="B412" s="61">
        <f>(D412/C$1)*100</f>
        <v>169.43630775175447</v>
      </c>
      <c r="C412" s="190">
        <v>165</v>
      </c>
      <c r="D412" s="61">
        <f t="shared" si="24"/>
        <v>159.69769856577969</v>
      </c>
      <c r="E412" s="61">
        <f>(J412/H412)*$L$1</f>
        <v>3.0342562727498139</v>
      </c>
      <c r="F412" s="89">
        <v>1.9</v>
      </c>
      <c r="G412" s="93">
        <f t="shared" si="26"/>
        <v>0.52910052910053462</v>
      </c>
      <c r="H412" s="90">
        <f>H413/(1+(I413/100))</f>
        <v>74.250539911735956</v>
      </c>
      <c r="I412" s="93">
        <v>0</v>
      </c>
      <c r="J412" s="91">
        <v>18.038043753582485</v>
      </c>
      <c r="K412" s="93">
        <f>((J412/J411)-1)*100</f>
        <v>0.57437883188125038</v>
      </c>
      <c r="L412" s="91">
        <f>(F412/L$1)*100</f>
        <v>15.212169735788631</v>
      </c>
      <c r="M412" s="92">
        <f>H412*L412</f>
        <v>1129.5118161112755</v>
      </c>
      <c r="N412" s="92">
        <f>(D412/N$1)*100</f>
        <v>178.49034736005501</v>
      </c>
      <c r="O412" s="92"/>
      <c r="P412" s="91"/>
      <c r="Q412" s="92">
        <f t="shared" si="25"/>
        <v>7.0295407972179023</v>
      </c>
      <c r="R412" s="92">
        <f>LN(J412)</f>
        <v>2.8924830693743746</v>
      </c>
      <c r="S412" s="92"/>
      <c r="T412" s="37"/>
      <c r="U412" s="37"/>
      <c r="V412" s="37"/>
      <c r="W412" s="37"/>
      <c r="X412" s="37"/>
      <c r="Y412" s="37"/>
      <c r="Z412" s="37"/>
      <c r="AA412" s="37"/>
      <c r="AB412" s="37"/>
      <c r="AC412" s="78"/>
      <c r="AD412" s="78"/>
    </row>
    <row r="413" spans="1:30" ht="15.75" customHeight="1" x14ac:dyDescent="0.3">
      <c r="A413" s="95">
        <v>6941</v>
      </c>
      <c r="B413" s="61">
        <f>(D413/C$1)*100</f>
        <v>173.42003198359041</v>
      </c>
      <c r="C413" s="190">
        <v>165</v>
      </c>
      <c r="D413" s="61">
        <f t="shared" si="24"/>
        <v>163.45245219554499</v>
      </c>
      <c r="E413" s="61">
        <f>(J413/H413)*$L$1</f>
        <v>3.0892513464958</v>
      </c>
      <c r="F413" s="89">
        <v>1.89</v>
      </c>
      <c r="G413" s="93">
        <f t="shared" si="26"/>
        <v>-0.52631578947368585</v>
      </c>
      <c r="H413" s="90">
        <f>H414/(1+(I414/100))</f>
        <v>73.155692808479799</v>
      </c>
      <c r="I413" s="93">
        <v>-1.4745308310991856</v>
      </c>
      <c r="J413" s="91">
        <v>18.094181145911076</v>
      </c>
      <c r="K413" s="93">
        <f>((J413/J412)-1)*100</f>
        <v>0.31121663244353392</v>
      </c>
      <c r="L413" s="91">
        <f>(F413/L$1)*100</f>
        <v>15.132105684547636</v>
      </c>
      <c r="M413" s="92">
        <f>H413*L413</f>
        <v>1106.9996750042178</v>
      </c>
      <c r="N413" s="92">
        <f>(D413/N$1)*100</f>
        <v>182.68694684550209</v>
      </c>
      <c r="O413" s="92"/>
      <c r="P413" s="91"/>
      <c r="Q413" s="92">
        <f t="shared" si="25"/>
        <v>7.0094086391261348</v>
      </c>
      <c r="R413" s="92">
        <f>LN(J413)</f>
        <v>2.8955904029335113</v>
      </c>
      <c r="S413" s="92"/>
      <c r="T413" s="37"/>
      <c r="U413" s="37"/>
      <c r="V413" s="37"/>
      <c r="W413" s="37"/>
      <c r="X413" s="37"/>
      <c r="Y413" s="37"/>
      <c r="Z413" s="37"/>
      <c r="AA413" s="37"/>
      <c r="AB413" s="37"/>
      <c r="AC413" s="78"/>
      <c r="AD413" s="78"/>
    </row>
    <row r="414" spans="1:30" ht="15.75" customHeight="1" x14ac:dyDescent="0.3">
      <c r="A414" s="95">
        <v>6972</v>
      </c>
      <c r="B414" s="61">
        <f>(D414/C$1)*100</f>
        <v>171.60158601477957</v>
      </c>
      <c r="C414" s="190">
        <v>165</v>
      </c>
      <c r="D414" s="61">
        <f t="shared" si="24"/>
        <v>161.7385241712706</v>
      </c>
      <c r="E414" s="61">
        <f>(J414/H414)*$L$1</f>
        <v>3.1053796640883951</v>
      </c>
      <c r="F414" s="89">
        <v>1.92</v>
      </c>
      <c r="G414" s="93">
        <f t="shared" si="26"/>
        <v>1.5873015873015817</v>
      </c>
      <c r="H414" s="90">
        <f>H415/(1+(I415/100))</f>
        <v>70.766935492284532</v>
      </c>
      <c r="I414" s="93">
        <v>-3.2653061224489965</v>
      </c>
      <c r="J414" s="91">
        <v>17.594731974987642</v>
      </c>
      <c r="K414" s="93">
        <f>((J414/J413)-1)*100</f>
        <v>-2.7602750679673549</v>
      </c>
      <c r="L414" s="91">
        <f>(F414/L$1)*100</f>
        <v>15.372297838270615</v>
      </c>
      <c r="M414" s="92">
        <f>H414*L414</f>
        <v>1087.8504094890816</v>
      </c>
      <c r="N414" s="92">
        <f>(D414/N$1)*100</f>
        <v>180.77132995715436</v>
      </c>
      <c r="O414" s="92"/>
      <c r="P414" s="91"/>
      <c r="Q414" s="92">
        <f t="shared" si="25"/>
        <v>6.9919589266846778</v>
      </c>
      <c r="R414" s="92">
        <f>LN(J414)</f>
        <v>2.8675995376360781</v>
      </c>
      <c r="S414" s="92"/>
      <c r="T414" s="37"/>
      <c r="U414" s="37"/>
      <c r="V414" s="37"/>
      <c r="W414" s="37"/>
      <c r="X414" s="37"/>
      <c r="Y414" s="37"/>
      <c r="Z414" s="37"/>
      <c r="AA414" s="37"/>
      <c r="AB414" s="37"/>
      <c r="AC414" s="78"/>
      <c r="AD414" s="78"/>
    </row>
    <row r="415" spans="1:30" ht="15.75" customHeight="1" x14ac:dyDescent="0.3">
      <c r="A415" s="95">
        <v>7000</v>
      </c>
      <c r="B415" s="61">
        <f>(D415/C$1)*100</f>
        <v>163.00394583554331</v>
      </c>
      <c r="C415" s="190">
        <v>165</v>
      </c>
      <c r="D415" s="61">
        <f t="shared" si="24"/>
        <v>153.63504642237888</v>
      </c>
      <c r="E415" s="61">
        <f>(J415/H415)*$L$1</f>
        <v>2.9651563959519125</v>
      </c>
      <c r="F415" s="89">
        <v>1.93</v>
      </c>
      <c r="G415" s="93">
        <f t="shared" si="26"/>
        <v>0.52083333333332593</v>
      </c>
      <c r="H415" s="90">
        <f>H416/(1+(I416/100))</f>
        <v>71.463656376174811</v>
      </c>
      <c r="I415" s="93">
        <v>0.98452883263009383</v>
      </c>
      <c r="J415" s="91">
        <v>16.965645939305396</v>
      </c>
      <c r="K415" s="93">
        <f>((J415/J414)-1)*100</f>
        <v>-3.5754226695612235</v>
      </c>
      <c r="L415" s="91">
        <f>(F415/L$1)*100</f>
        <v>15.452361889511609</v>
      </c>
      <c r="M415" s="92">
        <f>H415*L415</f>
        <v>1104.282280272357</v>
      </c>
      <c r="N415" s="92">
        <f>(D415/N$1)*100</f>
        <v>171.71426419343965</v>
      </c>
      <c r="O415" s="92"/>
      <c r="P415" s="91"/>
      <c r="Q415" s="92">
        <f t="shared" si="25"/>
        <v>7.0069508828067653</v>
      </c>
      <c r="R415" s="92">
        <f>LN(J415)</f>
        <v>2.8311904723304284</v>
      </c>
      <c r="S415" s="92"/>
      <c r="T415" s="37"/>
      <c r="U415" s="37"/>
      <c r="V415" s="37"/>
      <c r="W415" s="37"/>
      <c r="X415" s="37"/>
      <c r="Y415" s="37"/>
      <c r="Z415" s="37"/>
      <c r="AA415" s="37"/>
      <c r="AB415" s="37"/>
      <c r="AC415" s="78"/>
      <c r="AD415" s="78"/>
    </row>
    <row r="416" spans="1:30" ht="15.75" customHeight="1" x14ac:dyDescent="0.3">
      <c r="A416" s="95">
        <v>7031</v>
      </c>
      <c r="B416" s="61">
        <f>(D416/C$1)*100</f>
        <v>161.7235591272873</v>
      </c>
      <c r="C416" s="190">
        <v>165</v>
      </c>
      <c r="D416" s="61">
        <f t="shared" si="24"/>
        <v>152.42825188527013</v>
      </c>
      <c r="E416" s="61">
        <f>(J416/H416)*$L$1</f>
        <v>3.0028365621398212</v>
      </c>
      <c r="F416" s="89">
        <v>1.97</v>
      </c>
      <c r="G416" s="93">
        <f t="shared" si="26"/>
        <v>2.0725388601036343</v>
      </c>
      <c r="H416" s="90">
        <f>H417/(1+(I417/100))</f>
        <v>72.458971924589505</v>
      </c>
      <c r="I416" s="93">
        <v>1.3927576601671321</v>
      </c>
      <c r="J416" s="91">
        <v>17.420532437967989</v>
      </c>
      <c r="K416" s="93">
        <f>((J416/J415)-1)*100</f>
        <v>2.681221217806562</v>
      </c>
      <c r="L416" s="91">
        <f>(F416/L$1)*100</f>
        <v>15.772618094475579</v>
      </c>
      <c r="M416" s="92">
        <f>H416*L416</f>
        <v>1142.8676916848783</v>
      </c>
      <c r="N416" s="92">
        <f>(D416/N$1)*100</f>
        <v>170.36545843070641</v>
      </c>
      <c r="O416" s="92"/>
      <c r="P416" s="91"/>
      <c r="Q416" s="92">
        <f t="shared" si="25"/>
        <v>7.0412959017883301</v>
      </c>
      <c r="R416" s="92">
        <f>LN(J416)</f>
        <v>2.857649535708584</v>
      </c>
      <c r="S416" s="92"/>
      <c r="T416" s="37"/>
      <c r="U416" s="37"/>
      <c r="V416" s="37"/>
      <c r="W416" s="37"/>
      <c r="X416" s="37"/>
      <c r="Y416" s="37"/>
      <c r="Z416" s="37"/>
      <c r="AA416" s="37"/>
      <c r="AB416" s="37"/>
      <c r="AC416" s="78"/>
      <c r="AD416" s="78"/>
    </row>
    <row r="417" spans="1:30" ht="15.75" customHeight="1" x14ac:dyDescent="0.3">
      <c r="A417" s="95">
        <v>7061</v>
      </c>
      <c r="B417" s="61">
        <f>(D417/C$1)*100</f>
        <v>160.86639610807515</v>
      </c>
      <c r="C417" s="190">
        <v>165</v>
      </c>
      <c r="D417" s="61">
        <f t="shared" si="24"/>
        <v>151.62035561274018</v>
      </c>
      <c r="E417" s="61">
        <f>(J417/H417)*$L$1</f>
        <v>2.9869210055709816</v>
      </c>
      <c r="F417" s="89">
        <v>1.97</v>
      </c>
      <c r="G417" s="93">
        <f t="shared" si="26"/>
        <v>0</v>
      </c>
      <c r="H417" s="90">
        <f>H418/(1+(I418/100))</f>
        <v>73.653350582687125</v>
      </c>
      <c r="I417" s="93">
        <v>1.6483516483516425</v>
      </c>
      <c r="J417" s="91">
        <v>17.61383026309943</v>
      </c>
      <c r="K417" s="93">
        <f>((J417/J416)-1)*100</f>
        <v>1.1095976877844915</v>
      </c>
      <c r="L417" s="91">
        <f>(F417/L$1)*100</f>
        <v>15.772618094475579</v>
      </c>
      <c r="M417" s="92">
        <f>H417*L417</f>
        <v>1161.7061701192445</v>
      </c>
      <c r="N417" s="92">
        <f>(D417/N$1)*100</f>
        <v>169.46249184064396</v>
      </c>
      <c r="O417" s="92"/>
      <c r="P417" s="91"/>
      <c r="Q417" s="92">
        <f t="shared" si="25"/>
        <v>7.0576450397898594</v>
      </c>
      <c r="R417" s="92">
        <f>LN(J417)</f>
        <v>2.8686844038601378</v>
      </c>
      <c r="S417" s="92"/>
      <c r="T417" s="37"/>
      <c r="U417" s="37"/>
      <c r="V417" s="37"/>
      <c r="W417" s="37"/>
      <c r="X417" s="37"/>
      <c r="Y417" s="37"/>
      <c r="Z417" s="37"/>
      <c r="AA417" s="37"/>
      <c r="AB417" s="37"/>
      <c r="AC417" s="78"/>
      <c r="AD417" s="78"/>
    </row>
    <row r="418" spans="1:30" ht="15.75" customHeight="1" x14ac:dyDescent="0.3">
      <c r="A418" s="95">
        <v>7092</v>
      </c>
      <c r="B418" s="61">
        <f>(D418/C$1)*100</f>
        <v>168.70917245557348</v>
      </c>
      <c r="C418" s="190">
        <v>165</v>
      </c>
      <c r="D418" s="61">
        <f t="shared" si="24"/>
        <v>159.01235647536905</v>
      </c>
      <c r="E418" s="61">
        <f>(J418/H418)*$L$1</f>
        <v>3.1643458938598439</v>
      </c>
      <c r="F418" s="89">
        <v>1.99</v>
      </c>
      <c r="G418" s="93">
        <f t="shared" si="26"/>
        <v>1.0152284263959421</v>
      </c>
      <c r="H418" s="90">
        <f>H419/(1+(I419/100))</f>
        <v>73.852413692370064</v>
      </c>
      <c r="I418" s="93">
        <v>0.27027027027026751</v>
      </c>
      <c r="J418" s="91">
        <v>18.710534989518795</v>
      </c>
      <c r="K418" s="93">
        <f>((J418/J417)-1)*100</f>
        <v>6.2263840972564433</v>
      </c>
      <c r="L418" s="91">
        <f>(F418/L$1)*100</f>
        <v>15.932746196957565</v>
      </c>
      <c r="M418" s="92">
        <f>H418*L418</f>
        <v>1176.671763393246</v>
      </c>
      <c r="N418" s="92">
        <f>(D418/N$1)*100</f>
        <v>177.72435668594721</v>
      </c>
      <c r="O418" s="92"/>
      <c r="P418" s="91"/>
      <c r="Q418" s="92">
        <f t="shared" si="25"/>
        <v>7.0704451927455283</v>
      </c>
      <c r="R418" s="92">
        <f>LN(J418)</f>
        <v>2.9290867336515918</v>
      </c>
      <c r="S418" s="92"/>
      <c r="T418" s="37"/>
      <c r="U418" s="37"/>
      <c r="V418" s="37"/>
      <c r="W418" s="37"/>
      <c r="X418" s="37"/>
      <c r="Y418" s="37"/>
      <c r="Z418" s="37"/>
      <c r="AA418" s="37"/>
      <c r="AB418" s="37"/>
      <c r="AC418" s="78"/>
      <c r="AD418" s="78"/>
    </row>
    <row r="419" spans="1:30" ht="15.75" customHeight="1" x14ac:dyDescent="0.3">
      <c r="A419" s="95">
        <v>7122</v>
      </c>
      <c r="B419" s="61">
        <f>(D419/C$1)*100</f>
        <v>161.42126451478657</v>
      </c>
      <c r="C419" s="190">
        <v>165</v>
      </c>
      <c r="D419" s="61">
        <f t="shared" si="24"/>
        <v>152.14333211485155</v>
      </c>
      <c r="E419" s="61">
        <f>(J419/H419)*$L$1</f>
        <v>3.0885096419314864</v>
      </c>
      <c r="F419" s="89">
        <v>2.0299999999999998</v>
      </c>
      <c r="G419" s="93">
        <f t="shared" si="26"/>
        <v>2.0100502512562679</v>
      </c>
      <c r="H419" s="90">
        <f>H420/(1+(I420/100))</f>
        <v>76.838360337614134</v>
      </c>
      <c r="I419" s="93">
        <v>4.0431266846361114</v>
      </c>
      <c r="J419" s="91">
        <v>19.000481727215945</v>
      </c>
      <c r="K419" s="93">
        <f>((J419/J418)-1)*100</f>
        <v>1.5496442932261045</v>
      </c>
      <c r="L419" s="91">
        <f>(F419/L$1)*100</f>
        <v>16.253002401921535</v>
      </c>
      <c r="M419" s="92">
        <f>H419*L419</f>
        <v>1248.8540551269548</v>
      </c>
      <c r="N419" s="92">
        <f>(D419/N$1)*100</f>
        <v>170.04701033002317</v>
      </c>
      <c r="O419" s="92"/>
      <c r="P419" s="91"/>
      <c r="Q419" s="92">
        <f t="shared" si="25"/>
        <v>7.1299816539202183</v>
      </c>
      <c r="R419" s="92">
        <f>LN(J419)</f>
        <v>2.9444643329090288</v>
      </c>
      <c r="S419" s="92"/>
      <c r="T419" s="37"/>
      <c r="U419" s="37"/>
      <c r="V419" s="37"/>
      <c r="W419" s="37"/>
      <c r="X419" s="37"/>
      <c r="Y419" s="37"/>
      <c r="Z419" s="37"/>
      <c r="AA419" s="37"/>
      <c r="AB419" s="37"/>
      <c r="AC419" s="78"/>
      <c r="AD419" s="78"/>
    </row>
    <row r="420" spans="1:30" ht="15.75" customHeight="1" x14ac:dyDescent="0.3">
      <c r="A420" s="95">
        <v>7153</v>
      </c>
      <c r="B420" s="61">
        <f>(D420/C$1)*100</f>
        <v>157.43187293556068</v>
      </c>
      <c r="C420" s="190">
        <v>165</v>
      </c>
      <c r="D420" s="61">
        <f t="shared" si="24"/>
        <v>148.38323687709703</v>
      </c>
      <c r="E420" s="61">
        <f>(J420/H420)*$L$1</f>
        <v>3.0418563559804888</v>
      </c>
      <c r="F420" s="89">
        <v>2.0499999999999998</v>
      </c>
      <c r="G420" s="93">
        <f t="shared" si="26"/>
        <v>0.98522167487684609</v>
      </c>
      <c r="H420" s="90">
        <f>H421/(1+(I421/100))</f>
        <v>78.62992832476057</v>
      </c>
      <c r="I420" s="93">
        <v>2.3316062176165664</v>
      </c>
      <c r="J420" s="91">
        <v>19.149795616089929</v>
      </c>
      <c r="K420" s="93">
        <f>((J420/J419)-1)*100</f>
        <v>0.78584264871615073</v>
      </c>
      <c r="L420" s="91">
        <f>(F420/L$1)*100</f>
        <v>16.413130504403522</v>
      </c>
      <c r="M420" s="92">
        <f>H420*L420</f>
        <v>1290.5632751461903</v>
      </c>
      <c r="N420" s="92">
        <f>(D420/N$1)*100</f>
        <v>165.84444065543735</v>
      </c>
      <c r="O420" s="92"/>
      <c r="P420" s="91"/>
      <c r="Q420" s="92">
        <f t="shared" si="25"/>
        <v>7.1628340494531306</v>
      </c>
      <c r="R420" s="92">
        <f>LN(J420)</f>
        <v>2.9522920427806625</v>
      </c>
      <c r="S420" s="92"/>
      <c r="T420" s="37"/>
      <c r="U420" s="37"/>
      <c r="V420" s="37"/>
      <c r="W420" s="37"/>
      <c r="X420" s="37"/>
      <c r="Y420" s="37"/>
      <c r="Z420" s="37"/>
      <c r="AA420" s="37"/>
      <c r="AB420" s="37"/>
      <c r="AC420" s="78"/>
      <c r="AD420" s="78"/>
    </row>
    <row r="421" spans="1:30" ht="15.75" customHeight="1" x14ac:dyDescent="0.3">
      <c r="A421" s="95">
        <v>7184</v>
      </c>
      <c r="B421" s="61">
        <f>(D421/C$1)*100</f>
        <v>158.77491645865717</v>
      </c>
      <c r="C421" s="190">
        <v>165</v>
      </c>
      <c r="D421" s="61">
        <f t="shared" si="24"/>
        <v>149.64908693342872</v>
      </c>
      <c r="E421" s="61">
        <f>(J421/H421)*$L$1</f>
        <v>3.0827711908286322</v>
      </c>
      <c r="F421" s="89">
        <v>2.06</v>
      </c>
      <c r="G421" s="93">
        <f t="shared" si="26"/>
        <v>0.48780487804878092</v>
      </c>
      <c r="H421" s="90">
        <f>H422/(1+(I422/100))</f>
        <v>76.838360337614134</v>
      </c>
      <c r="I421" s="93">
        <v>-2.2784810126582178</v>
      </c>
      <c r="J421" s="91">
        <v>18.965178831009307</v>
      </c>
      <c r="K421" s="93">
        <f>((J421/J420)-1)*100</f>
        <v>-0.96406660823838974</v>
      </c>
      <c r="L421" s="91">
        <f>(F421/L$1)*100</f>
        <v>16.493194555644518</v>
      </c>
      <c r="M421" s="92">
        <f>H421*L421</f>
        <v>1267.310026384989</v>
      </c>
      <c r="N421" s="92">
        <f>(D421/N$1)*100</f>
        <v>167.25925137775545</v>
      </c>
      <c r="O421" s="92"/>
      <c r="P421" s="91"/>
      <c r="Q421" s="92">
        <f t="shared" si="25"/>
        <v>7.1446518436680124</v>
      </c>
      <c r="R421" s="92">
        <f>LN(J421)</f>
        <v>2.9426046046249734</v>
      </c>
      <c r="S421" s="92"/>
      <c r="T421" s="37"/>
      <c r="U421" s="37"/>
      <c r="V421" s="37"/>
      <c r="W421" s="37"/>
      <c r="X421" s="37"/>
      <c r="Y421" s="37"/>
      <c r="Z421" s="37"/>
      <c r="AA421" s="37"/>
      <c r="AB421" s="37"/>
      <c r="AC421" s="78"/>
      <c r="AD421" s="78"/>
    </row>
    <row r="422" spans="1:30" ht="15.75" customHeight="1" x14ac:dyDescent="0.3">
      <c r="A422" s="95">
        <v>7214</v>
      </c>
      <c r="B422" s="61">
        <f>(D422/C$1)*100</f>
        <v>151.37200765039017</v>
      </c>
      <c r="C422" s="61">
        <f>D422</f>
        <v>142.67167155499229</v>
      </c>
      <c r="D422" s="61">
        <f t="shared" si="24"/>
        <v>142.67167155499229</v>
      </c>
      <c r="E422" s="61">
        <f>(J422/H422)*$L$1</f>
        <v>2.9105020997218425</v>
      </c>
      <c r="F422" s="89">
        <v>2.04</v>
      </c>
      <c r="G422" s="93">
        <f t="shared" si="26"/>
        <v>-0.97087378640776656</v>
      </c>
      <c r="H422" s="90">
        <f>H423/(1+(I423/100))</f>
        <v>77.136955002138535</v>
      </c>
      <c r="I422" s="93">
        <v>0.38860103626943143</v>
      </c>
      <c r="J422" s="91">
        <v>17.97496152921325</v>
      </c>
      <c r="K422" s="93">
        <f>((J422/J421)-1)*100</f>
        <v>-5.2212389380530748</v>
      </c>
      <c r="L422" s="91">
        <f>(F422/L$1)*100</f>
        <v>16.33306645316253</v>
      </c>
      <c r="M422" s="92">
        <f>H422*L422</f>
        <v>1259.8830120445366</v>
      </c>
      <c r="N422" s="92">
        <f>(D422/N$1)*100</f>
        <v>159.46075894012318</v>
      </c>
      <c r="O422" s="92"/>
      <c r="P422" s="91"/>
      <c r="Q422" s="92">
        <f t="shared" si="25"/>
        <v>7.138774148051219</v>
      </c>
      <c r="R422" s="92">
        <f>LN(J422)</f>
        <v>2.8889797633663359</v>
      </c>
      <c r="S422" s="92"/>
      <c r="T422" s="37"/>
      <c r="U422" s="37"/>
      <c r="V422" s="37"/>
      <c r="W422" s="37"/>
      <c r="X422" s="37"/>
      <c r="Y422" s="37"/>
      <c r="Z422" s="37"/>
      <c r="AA422" s="37"/>
      <c r="AB422" s="37"/>
      <c r="AC422" s="78"/>
      <c r="AD422" s="78"/>
    </row>
    <row r="423" spans="1:30" ht="15.75" customHeight="1" x14ac:dyDescent="0.3">
      <c r="A423" s="95">
        <v>7245</v>
      </c>
      <c r="B423" s="61">
        <f>(D423/C$1)*100</f>
        <v>157.10292124732854</v>
      </c>
      <c r="C423" s="61">
        <f>D423</f>
        <v>148.07319218687064</v>
      </c>
      <c r="D423" s="61">
        <f t="shared" si="24"/>
        <v>148.07319218687064</v>
      </c>
      <c r="E423" s="61">
        <f>(J423/H423)*$L$1</f>
        <v>2.9466565245187257</v>
      </c>
      <c r="F423" s="89">
        <v>1.99</v>
      </c>
      <c r="G423" s="93">
        <f t="shared" si="26"/>
        <v>-2.4509803921568651</v>
      </c>
      <c r="H423" s="90">
        <f>H424/(1+(I424/100))</f>
        <v>78.729459879602032</v>
      </c>
      <c r="I423" s="93">
        <v>2.0645161290322456</v>
      </c>
      <c r="J423" s="91">
        <v>18.573953292719342</v>
      </c>
      <c r="K423" s="93">
        <f>((J423/J422)-1)*100</f>
        <v>3.3323674297305095</v>
      </c>
      <c r="L423" s="91">
        <f>(F423/L$1)*100</f>
        <v>15.932746196957565</v>
      </c>
      <c r="M423" s="92">
        <f>H423*L423</f>
        <v>1254.3765024852526</v>
      </c>
      <c r="N423" s="92">
        <f>(D423/N$1)*100</f>
        <v>165.4979110250629</v>
      </c>
      <c r="O423" s="92"/>
      <c r="P423" s="91"/>
      <c r="Q423" s="92">
        <f t="shared" si="25"/>
        <v>7.1343939173458013</v>
      </c>
      <c r="R423" s="92">
        <f>LN(J423)</f>
        <v>2.9217602386914185</v>
      </c>
      <c r="S423" s="92"/>
      <c r="T423" s="37"/>
      <c r="U423" s="37"/>
      <c r="V423" s="37"/>
      <c r="W423" s="37"/>
      <c r="X423" s="37"/>
      <c r="Y423" s="37"/>
      <c r="Z423" s="37"/>
      <c r="AA423" s="37"/>
      <c r="AB423" s="37"/>
      <c r="AC423" s="78"/>
      <c r="AD423" s="78"/>
    </row>
    <row r="424" spans="1:30" ht="15.75" customHeight="1" x14ac:dyDescent="0.3">
      <c r="A424" s="95">
        <v>7275</v>
      </c>
      <c r="B424" s="61">
        <f>(D424/C$1)*100</f>
        <v>154.55764662077308</v>
      </c>
      <c r="C424" s="61">
        <f>D424</f>
        <v>145.674211086112</v>
      </c>
      <c r="D424" s="61">
        <f t="shared" si="24"/>
        <v>145.674211086112</v>
      </c>
      <c r="E424" s="61">
        <f>(J424/H424)*$L$1</f>
        <v>2.8843493795050175</v>
      </c>
      <c r="F424" s="89">
        <v>1.98</v>
      </c>
      <c r="G424" s="93">
        <f t="shared" si="26"/>
        <v>-0.50251256281407253</v>
      </c>
      <c r="H424" s="90">
        <f>H425/(1+(I425/100))</f>
        <v>82.014001189370532</v>
      </c>
      <c r="I424" s="93">
        <v>4.1719342604298548</v>
      </c>
      <c r="J424" s="91">
        <v>18.939714446860261</v>
      </c>
      <c r="K424" s="93">
        <f>((J424/J423)-1)*100</f>
        <v>1.9692154296753417</v>
      </c>
      <c r="L424" s="91">
        <f>(F424/L$1)*100</f>
        <v>15.852682145716573</v>
      </c>
      <c r="M424" s="92">
        <f>H424*L424</f>
        <v>1300.141892353512</v>
      </c>
      <c r="N424" s="92">
        <f>(D424/N$1)*100</f>
        <v>162.81662648664957</v>
      </c>
      <c r="O424" s="92"/>
      <c r="P424" s="91"/>
      <c r="Q424" s="92">
        <f t="shared" si="25"/>
        <v>7.1702286854576629</v>
      </c>
      <c r="R424" s="92">
        <f>LN(J424)</f>
        <v>2.9412610109209543</v>
      </c>
      <c r="S424" s="92"/>
      <c r="T424" s="37"/>
      <c r="U424" s="37"/>
      <c r="V424" s="37"/>
      <c r="W424" s="37"/>
      <c r="X424" s="37"/>
      <c r="Y424" s="37"/>
      <c r="Z424" s="37"/>
      <c r="AA424" s="37"/>
      <c r="AB424" s="37"/>
      <c r="AC424" s="78"/>
      <c r="AD424" s="78"/>
    </row>
    <row r="425" spans="1:30" ht="15.75" customHeight="1" x14ac:dyDescent="0.3">
      <c r="A425" s="95">
        <v>7306</v>
      </c>
      <c r="B425" s="61">
        <f>(D425/C$1)*100</f>
        <v>148.22253451794148</v>
      </c>
      <c r="C425" s="61">
        <f t="shared" ref="C425:C468" si="27">D425</f>
        <v>139.70321917533042</v>
      </c>
      <c r="D425" s="61">
        <f t="shared" si="24"/>
        <v>139.70321917533042</v>
      </c>
      <c r="E425" s="61">
        <f>(J425/H425)*$L$1</f>
        <v>2.7102424520014101</v>
      </c>
      <c r="F425" s="89">
        <v>1.94</v>
      </c>
      <c r="G425" s="93">
        <f t="shared" si="26"/>
        <v>-2.0202020202020221</v>
      </c>
      <c r="H425" s="90">
        <f>H426/(1+(I426/100))</f>
        <v>85.895731828187806</v>
      </c>
      <c r="I425" s="93">
        <v>4.7330097087378453</v>
      </c>
      <c r="J425" s="91">
        <v>18.638771725098742</v>
      </c>
      <c r="K425" s="93">
        <f>((J425/J424)-1)*100</f>
        <v>-1.5889506814154131</v>
      </c>
      <c r="L425" s="91">
        <f>(F425/L$1)*100</f>
        <v>15.532425940752601</v>
      </c>
      <c r="M425" s="92">
        <f>H425*L425</f>
        <v>1334.1690932480731</v>
      </c>
      <c r="N425" s="92">
        <f>(D425/N$1)*100</f>
        <v>156.14298979801256</v>
      </c>
      <c r="O425" s="92"/>
      <c r="P425" s="91"/>
      <c r="Q425" s="92">
        <f t="shared" si="25"/>
        <v>7.1960639750004116</v>
      </c>
      <c r="R425" s="92">
        <f>LN(J425)</f>
        <v>2.9252439125100542</v>
      </c>
      <c r="S425" s="92"/>
      <c r="T425" s="37"/>
      <c r="U425" s="37"/>
      <c r="V425" s="37"/>
      <c r="W425" s="37"/>
      <c r="X425" s="37"/>
      <c r="Y425" s="37"/>
      <c r="Z425" s="37"/>
      <c r="AA425" s="37"/>
      <c r="AB425" s="37"/>
      <c r="AC425" s="78"/>
      <c r="AD425" s="78"/>
    </row>
    <row r="426" spans="1:30" ht="15.75" customHeight="1" x14ac:dyDescent="0.3">
      <c r="A426" s="95">
        <v>7337</v>
      </c>
      <c r="B426" s="61">
        <f>(D426/C$1)*100</f>
        <v>148.83041022300986</v>
      </c>
      <c r="C426" s="61">
        <f t="shared" si="27"/>
        <v>140.27615630080004</v>
      </c>
      <c r="D426" s="61">
        <f t="shared" si="24"/>
        <v>140.27615630080004</v>
      </c>
      <c r="E426" s="61">
        <f>(J426/H426)*$L$1</f>
        <v>2.7634402791257608</v>
      </c>
      <c r="F426" s="89">
        <v>1.97</v>
      </c>
      <c r="G426" s="93">
        <f t="shared" si="26"/>
        <v>1.5463917525773141</v>
      </c>
      <c r="H426" s="90">
        <f>H427/(1+(I427/100))</f>
        <v>85.597137163663405</v>
      </c>
      <c r="I426" s="93">
        <v>-0.34762456546928444</v>
      </c>
      <c r="J426" s="91">
        <v>18.938556974853483</v>
      </c>
      <c r="K426" s="93">
        <f>((J426/J425)-1)*100</f>
        <v>1.6083959510650336</v>
      </c>
      <c r="L426" s="91">
        <f>(F426/L$1)*100</f>
        <v>15.772618094475579</v>
      </c>
      <c r="M426" s="92">
        <f>H426*L426</f>
        <v>1350.0909544629055</v>
      </c>
      <c r="N426" s="92">
        <f>(D426/N$1)*100</f>
        <v>156.78334809659142</v>
      </c>
      <c r="O426" s="92"/>
      <c r="P426" s="91"/>
      <c r="Q426" s="92">
        <f t="shared" si="25"/>
        <v>7.2079272428391974</v>
      </c>
      <c r="R426" s="92">
        <f>LN(J426)</f>
        <v>2.9411998955657022</v>
      </c>
      <c r="S426" s="92"/>
      <c r="T426" s="37"/>
      <c r="U426" s="37"/>
      <c r="V426" s="37"/>
      <c r="W426" s="37"/>
      <c r="X426" s="37"/>
      <c r="Y426" s="37"/>
      <c r="Z426" s="37"/>
      <c r="AA426" s="37"/>
      <c r="AB426" s="37"/>
      <c r="AC426" s="78"/>
      <c r="AD426" s="78"/>
    </row>
    <row r="427" spans="1:30" ht="15.75" customHeight="1" x14ac:dyDescent="0.3">
      <c r="A427" s="95">
        <v>7366</v>
      </c>
      <c r="B427" s="61">
        <f>(D427/C$1)*100</f>
        <v>147.89129015593409</v>
      </c>
      <c r="C427" s="61">
        <f t="shared" si="27"/>
        <v>139.39101358623688</v>
      </c>
      <c r="D427" s="61">
        <f t="shared" si="24"/>
        <v>139.39101358623688</v>
      </c>
      <c r="E427" s="61">
        <f>(J427/H427)*$L$1</f>
        <v>2.7460029676488662</v>
      </c>
      <c r="F427" s="89">
        <v>1.97</v>
      </c>
      <c r="G427" s="93">
        <f t="shared" si="26"/>
        <v>0</v>
      </c>
      <c r="H427" s="90">
        <f>H428/(1+(I428/100))</f>
        <v>86.39338960239516</v>
      </c>
      <c r="I427" s="93">
        <v>0.9302325581395321</v>
      </c>
      <c r="J427" s="91">
        <v>18.994115631178687</v>
      </c>
      <c r="K427" s="93">
        <f>((J427/J426)-1)*100</f>
        <v>0.29336266960029445</v>
      </c>
      <c r="L427" s="91">
        <f>(F427/L$1)*100</f>
        <v>15.772618094475579</v>
      </c>
      <c r="M427" s="92">
        <f>H427*L427</f>
        <v>1362.6499400858163</v>
      </c>
      <c r="N427" s="92">
        <f>(D427/N$1)*100</f>
        <v>155.79404498199128</v>
      </c>
      <c r="O427" s="92"/>
      <c r="P427" s="91"/>
      <c r="Q427" s="92">
        <f t="shared" si="25"/>
        <v>7.2171865682519938</v>
      </c>
      <c r="R427" s="92">
        <f>LN(J427)</f>
        <v>2.944129227576195</v>
      </c>
      <c r="S427" s="92"/>
      <c r="T427" s="37"/>
      <c r="U427" s="37"/>
      <c r="V427" s="37"/>
      <c r="W427" s="37"/>
      <c r="X427" s="37"/>
      <c r="Y427" s="37"/>
      <c r="Z427" s="37"/>
      <c r="AA427" s="37"/>
      <c r="AB427" s="37"/>
      <c r="AC427" s="78"/>
      <c r="AD427" s="78"/>
    </row>
    <row r="428" spans="1:30" ht="15.75" customHeight="1" x14ac:dyDescent="0.3">
      <c r="A428" s="95">
        <v>7397</v>
      </c>
      <c r="B428" s="61">
        <f>(D428/C$1)*100</f>
        <v>138.9306358278003</v>
      </c>
      <c r="C428" s="61">
        <f t="shared" si="27"/>
        <v>130.94538647812587</v>
      </c>
      <c r="D428" s="61">
        <f t="shared" si="24"/>
        <v>130.94538647812587</v>
      </c>
      <c r="E428" s="61">
        <f>(J428/H428)*$L$1</f>
        <v>2.6450968068581422</v>
      </c>
      <c r="F428" s="89">
        <v>2.02</v>
      </c>
      <c r="G428" s="93">
        <f t="shared" si="26"/>
        <v>2.5380710659898442</v>
      </c>
      <c r="H428" s="90">
        <f>H429/(1+(I429/100))</f>
        <v>90.175588686370972</v>
      </c>
      <c r="I428" s="93">
        <v>4.3778801843317838</v>
      </c>
      <c r="J428" s="91">
        <v>19.097130639781671</v>
      </c>
      <c r="K428" s="93">
        <f>((J428/J427)-1)*100</f>
        <v>0.54235222425351726</v>
      </c>
      <c r="L428" s="91">
        <f>(F428/L$1)*100</f>
        <v>16.172938350680543</v>
      </c>
      <c r="M428" s="92">
        <f>H428*L428</f>
        <v>1458.4042365610035</v>
      </c>
      <c r="N428" s="92">
        <f>(D428/N$1)*100</f>
        <v>146.35456695733268</v>
      </c>
      <c r="O428" s="92"/>
      <c r="P428" s="91"/>
      <c r="Q428" s="92">
        <f t="shared" si="25"/>
        <v>7.2850981282978395</v>
      </c>
      <c r="R428" s="92">
        <f>LN(J428)</f>
        <v>2.9495380954835033</v>
      </c>
      <c r="S428" s="92"/>
      <c r="T428" s="37"/>
      <c r="U428" s="37"/>
      <c r="V428" s="37"/>
      <c r="W428" s="37"/>
      <c r="X428" s="37"/>
      <c r="Y428" s="37"/>
      <c r="Z428" s="37"/>
      <c r="AA428" s="37"/>
      <c r="AB428" s="37"/>
      <c r="AC428" s="78"/>
      <c r="AD428" s="78"/>
    </row>
    <row r="429" spans="1:30" ht="15.75" customHeight="1" x14ac:dyDescent="0.3">
      <c r="A429" s="95">
        <v>7427</v>
      </c>
      <c r="B429" s="61">
        <f>(D429/C$1)*100</f>
        <v>150.18183295324977</v>
      </c>
      <c r="C429" s="61">
        <f t="shared" si="27"/>
        <v>141.54990395661531</v>
      </c>
      <c r="D429" s="61">
        <f t="shared" si="24"/>
        <v>141.54990395661531</v>
      </c>
      <c r="E429" s="61">
        <f>(J429/H429)*$L$1</f>
        <v>2.8734630503192906</v>
      </c>
      <c r="F429" s="89">
        <v>2.0299999999999998</v>
      </c>
      <c r="G429" s="93">
        <f t="shared" si="26"/>
        <v>0.49504950495049549</v>
      </c>
      <c r="H429" s="90">
        <f>H430/(1+(I430/100))</f>
        <v>91.071372679944204</v>
      </c>
      <c r="I429" s="93">
        <v>0.99337748344372478</v>
      </c>
      <c r="J429" s="91">
        <v>20.951979530638699</v>
      </c>
      <c r="K429" s="93">
        <f>((J429/J428)-1)*100</f>
        <v>9.7127098612036953</v>
      </c>
      <c r="L429" s="91">
        <f>(F429/L$1)*100</f>
        <v>16.253002401921535</v>
      </c>
      <c r="M429" s="92">
        <f>H429*L429</f>
        <v>1480.1832389134245</v>
      </c>
      <c r="N429" s="92">
        <f>(D429/N$1)*100</f>
        <v>158.20698577939672</v>
      </c>
      <c r="O429" s="92"/>
      <c r="P429" s="91"/>
      <c r="Q429" s="92">
        <f t="shared" si="25"/>
        <v>7.2999211691709638</v>
      </c>
      <c r="R429" s="92">
        <f>LN(J429)</f>
        <v>3.0422331302403811</v>
      </c>
      <c r="S429" s="92"/>
      <c r="T429" s="37"/>
      <c r="U429" s="37"/>
      <c r="V429" s="37"/>
      <c r="W429" s="37"/>
      <c r="X429" s="37"/>
      <c r="Y429" s="37"/>
      <c r="Z429" s="37"/>
      <c r="AA429" s="37"/>
      <c r="AB429" s="37"/>
      <c r="AC429" s="78"/>
      <c r="AD429" s="78"/>
    </row>
    <row r="430" spans="1:30" ht="15.75" customHeight="1" x14ac:dyDescent="0.3">
      <c r="A430" s="95">
        <v>7458</v>
      </c>
      <c r="B430" s="61">
        <f>(D430/C$1)*100</f>
        <v>151.0912406471667</v>
      </c>
      <c r="C430" s="61">
        <f t="shared" si="27"/>
        <v>142.40704206180425</v>
      </c>
      <c r="D430" s="61">
        <f t="shared" si="24"/>
        <v>142.40704206180425</v>
      </c>
      <c r="E430" s="61">
        <f>(J430/H430)*$L$1</f>
        <v>2.8908629538546262</v>
      </c>
      <c r="F430" s="89">
        <v>2.0299999999999998</v>
      </c>
      <c r="G430" s="93">
        <f t="shared" si="26"/>
        <v>0</v>
      </c>
      <c r="H430" s="90">
        <f>H431/(1+(I431/100))</f>
        <v>90.673246460578326</v>
      </c>
      <c r="I430" s="93">
        <v>-0.43715846994536456</v>
      </c>
      <c r="J430" s="91">
        <v>20.986703690841953</v>
      </c>
      <c r="K430" s="93">
        <f>((J430/J429)-1)*100</f>
        <v>0.16573212164738838</v>
      </c>
      <c r="L430" s="91">
        <f>(F430/L$1)*100</f>
        <v>16.253002401921535</v>
      </c>
      <c r="M430" s="92">
        <f>H430*L430</f>
        <v>1473.7124925138028</v>
      </c>
      <c r="N430" s="92">
        <f>(D430/N$1)*100</f>
        <v>159.16498880326429</v>
      </c>
      <c r="O430" s="92"/>
      <c r="P430" s="91"/>
      <c r="Q430" s="92">
        <f t="shared" si="25"/>
        <v>7.295540001155401</v>
      </c>
      <c r="R430" s="92">
        <f>LN(J430)</f>
        <v>3.0438890796155595</v>
      </c>
      <c r="S430" s="92"/>
      <c r="T430" s="37"/>
      <c r="U430" s="37"/>
      <c r="V430" s="37"/>
      <c r="W430" s="37"/>
      <c r="X430" s="37"/>
      <c r="Y430" s="37"/>
      <c r="Z430" s="37"/>
      <c r="AA430" s="37"/>
      <c r="AB430" s="37"/>
      <c r="AC430" s="78"/>
      <c r="AD430" s="78"/>
    </row>
    <row r="431" spans="1:30" ht="15.75" customHeight="1" x14ac:dyDescent="0.3">
      <c r="A431" s="95">
        <v>7488</v>
      </c>
      <c r="B431" s="61">
        <f>(D431/C$1)*100</f>
        <v>154.97230843147059</v>
      </c>
      <c r="C431" s="61">
        <f t="shared" si="27"/>
        <v>146.0650395793092</v>
      </c>
      <c r="D431" s="61">
        <f t="shared" si="24"/>
        <v>146.0650395793092</v>
      </c>
      <c r="E431" s="61">
        <f>(J431/H431)*$L$1</f>
        <v>2.965120303459976</v>
      </c>
      <c r="F431" s="89">
        <v>2.0299999999999998</v>
      </c>
      <c r="G431" s="93">
        <f t="shared" si="26"/>
        <v>0</v>
      </c>
      <c r="H431" s="90">
        <f>H432/(1+(I432/100))</f>
        <v>90.374651796053911</v>
      </c>
      <c r="I431" s="93">
        <v>-0.3293084522502876</v>
      </c>
      <c r="J431" s="91">
        <v>21.45490111758247</v>
      </c>
      <c r="K431" s="93">
        <f>((J431/J430)-1)*100</f>
        <v>2.2309240823980669</v>
      </c>
      <c r="L431" s="91">
        <f>(F431/L$1)*100</f>
        <v>16.253002401921535</v>
      </c>
      <c r="M431" s="92">
        <f>H431*L431</f>
        <v>1468.8594327140866</v>
      </c>
      <c r="N431" s="92">
        <f>(D431/N$1)*100</f>
        <v>163.25344626636758</v>
      </c>
      <c r="O431" s="92"/>
      <c r="P431" s="91"/>
      <c r="Q431" s="92">
        <f t="shared" si="25"/>
        <v>7.2922414824967356</v>
      </c>
      <c r="R431" s="92">
        <f>LN(J431)</f>
        <v>3.0659531096042714</v>
      </c>
      <c r="S431" s="92"/>
      <c r="T431" s="37"/>
      <c r="U431" s="37"/>
      <c r="V431" s="37"/>
      <c r="W431" s="37"/>
      <c r="X431" s="37"/>
      <c r="Y431" s="37"/>
      <c r="Z431" s="37"/>
      <c r="AA431" s="37"/>
      <c r="AB431" s="37"/>
      <c r="AC431" s="78"/>
      <c r="AD431" s="78"/>
    </row>
    <row r="432" spans="1:30" ht="15.75" customHeight="1" x14ac:dyDescent="0.3">
      <c r="A432" s="95">
        <v>7519</v>
      </c>
      <c r="B432" s="61">
        <f>(D432/C$1)*100</f>
        <v>152.29074003589216</v>
      </c>
      <c r="C432" s="61">
        <f t="shared" si="27"/>
        <v>143.53759840095188</v>
      </c>
      <c r="D432" s="61">
        <f t="shared" si="24"/>
        <v>143.53759840095188</v>
      </c>
      <c r="E432" s="61">
        <f>(J432/H432)*$L$1</f>
        <v>2.9281670073794186</v>
      </c>
      <c r="F432" s="89">
        <v>2.04</v>
      </c>
      <c r="G432" s="93">
        <f t="shared" si="26"/>
        <v>0.49261083743843415</v>
      </c>
      <c r="H432" s="90">
        <f>H433/(1+(I433/100))</f>
        <v>87.886362925017167</v>
      </c>
      <c r="I432" s="93">
        <v>-2.7533039647577251</v>
      </c>
      <c r="J432" s="91">
        <v>20.6041591926028</v>
      </c>
      <c r="K432" s="93">
        <f>((J432/J431)-1)*100</f>
        <v>-3.9652567975830944</v>
      </c>
      <c r="L432" s="91">
        <f>(F432/L$1)*100</f>
        <v>16.33306645316253</v>
      </c>
      <c r="M432" s="92">
        <f>H432*L432</f>
        <v>1435.453805981065</v>
      </c>
      <c r="N432" s="92">
        <f>(D432/N$1)*100</f>
        <v>160.42858493205546</v>
      </c>
      <c r="O432" s="92"/>
      <c r="P432" s="91"/>
      <c r="Q432" s="92">
        <f t="shared" si="25"/>
        <v>7.2692363193018315</v>
      </c>
      <c r="R432" s="92">
        <f>LN(J432)</f>
        <v>3.025492957969492</v>
      </c>
      <c r="S432" s="92"/>
      <c r="T432" s="37"/>
      <c r="U432" s="37"/>
      <c r="V432" s="37"/>
      <c r="W432" s="37"/>
      <c r="X432" s="37"/>
      <c r="Y432" s="37"/>
      <c r="Z432" s="37"/>
      <c r="AA432" s="37"/>
      <c r="AB432" s="37"/>
      <c r="AC432" s="78"/>
      <c r="AD432" s="78"/>
    </row>
    <row r="433" spans="1:30" ht="15.75" customHeight="1" x14ac:dyDescent="0.3">
      <c r="A433" s="95">
        <v>7550</v>
      </c>
      <c r="B433" s="61">
        <f>(D433/C$1)*100</f>
        <v>158.68355937012743</v>
      </c>
      <c r="C433" s="61">
        <f t="shared" si="27"/>
        <v>149.56298073234666</v>
      </c>
      <c r="D433" s="61">
        <f t="shared" si="24"/>
        <v>149.56298073234666</v>
      </c>
      <c r="E433" s="61">
        <f>(J433/H433)*$L$1</f>
        <v>3.0211722107934027</v>
      </c>
      <c r="F433" s="89">
        <v>2.02</v>
      </c>
      <c r="G433" s="93">
        <f t="shared" si="26"/>
        <v>-0.98039215686274161</v>
      </c>
      <c r="H433" s="90">
        <f>H434/(1+(I434/100))</f>
        <v>84.601821615248681</v>
      </c>
      <c r="I433" s="93">
        <v>-3.7372593431483581</v>
      </c>
      <c r="J433" s="91">
        <v>20.464105079783021</v>
      </c>
      <c r="K433" s="93">
        <f>((J433/J432)-1)*100</f>
        <v>-0.67973709342170618</v>
      </c>
      <c r="L433" s="91">
        <f>(F433/L$1)*100</f>
        <v>16.172938350680543</v>
      </c>
      <c r="M433" s="92">
        <f>H433*L433</f>
        <v>1368.2600453386895</v>
      </c>
      <c r="N433" s="92">
        <f>(D433/N$1)*100</f>
        <v>167.16301250970022</v>
      </c>
      <c r="O433" s="92"/>
      <c r="P433" s="91"/>
      <c r="Q433" s="92">
        <f t="shared" si="25"/>
        <v>7.2212951717392215</v>
      </c>
      <c r="R433" s="92">
        <f>LN(J433)</f>
        <v>3.0186723796836934</v>
      </c>
      <c r="S433" s="92"/>
      <c r="T433" s="37"/>
      <c r="U433" s="37"/>
      <c r="V433" s="37"/>
      <c r="W433" s="37"/>
      <c r="X433" s="37"/>
      <c r="Y433" s="37"/>
      <c r="Z433" s="37"/>
      <c r="AA433" s="37"/>
      <c r="AB433" s="37"/>
      <c r="AC433" s="78"/>
      <c r="AD433" s="78"/>
    </row>
    <row r="434" spans="1:30" ht="15.75" customHeight="1" x14ac:dyDescent="0.3">
      <c r="A434" s="95">
        <v>7580</v>
      </c>
      <c r="B434" s="61">
        <f>(D434/C$1)*100</f>
        <v>162.8683992657713</v>
      </c>
      <c r="C434" s="61">
        <f t="shared" si="27"/>
        <v>153.50729059761912</v>
      </c>
      <c r="D434" s="61">
        <f t="shared" si="24"/>
        <v>153.50729059761912</v>
      </c>
      <c r="E434" s="61">
        <f>(J434/H434)*$L$1</f>
        <v>3.1008472700719061</v>
      </c>
      <c r="F434" s="89">
        <v>2.02</v>
      </c>
      <c r="G434" s="93">
        <f t="shared" si="26"/>
        <v>0</v>
      </c>
      <c r="H434" s="90">
        <f>H435/(1+(I435/100))</f>
        <v>78.530396769919079</v>
      </c>
      <c r="I434" s="93">
        <v>-7.1764705882352846</v>
      </c>
      <c r="J434" s="91">
        <v>19.496458482119071</v>
      </c>
      <c r="K434" s="93">
        <f>((J434/J433)-1)*100</f>
        <v>-4.7285067873303337</v>
      </c>
      <c r="L434" s="91">
        <f>(F434/L$1)*100</f>
        <v>16.172938350680543</v>
      </c>
      <c r="M434" s="92">
        <f>H434*L434</f>
        <v>1270.0672656143836</v>
      </c>
      <c r="N434" s="92">
        <f>(D434/N$1)*100</f>
        <v>171.57147452431209</v>
      </c>
      <c r="O434" s="92"/>
      <c r="P434" s="91"/>
      <c r="Q434" s="92">
        <f t="shared" si="25"/>
        <v>7.1468251431007337</v>
      </c>
      <c r="R434" s="92">
        <f>LN(J434)</f>
        <v>2.9702328327738772</v>
      </c>
      <c r="S434" s="92"/>
      <c r="T434" s="37"/>
      <c r="U434" s="37"/>
      <c r="V434" s="37"/>
      <c r="W434" s="37"/>
      <c r="X434" s="37"/>
      <c r="Y434" s="37"/>
      <c r="Z434" s="37"/>
      <c r="AA434" s="37"/>
      <c r="AB434" s="37"/>
      <c r="AC434" s="78"/>
      <c r="AD434" s="78"/>
    </row>
    <row r="435" spans="1:30" ht="15.75" customHeight="1" x14ac:dyDescent="0.3">
      <c r="A435" s="95">
        <v>7611</v>
      </c>
      <c r="B435" s="61">
        <f>(D435/C$1)*100</f>
        <v>174.95008730476934</v>
      </c>
      <c r="C435" s="61">
        <f t="shared" si="27"/>
        <v>164.89456526276666</v>
      </c>
      <c r="D435" s="61">
        <f t="shared" si="24"/>
        <v>164.89456526276666</v>
      </c>
      <c r="E435" s="61">
        <f>(J435/H435)*$L$1</f>
        <v>3.3308702183078869</v>
      </c>
      <c r="F435" s="89">
        <v>2.02</v>
      </c>
      <c r="G435" s="93">
        <f t="shared" si="26"/>
        <v>0</v>
      </c>
      <c r="H435" s="90">
        <f>H436/(1+(I436/100))</f>
        <v>72.658035034272402</v>
      </c>
      <c r="I435" s="93">
        <v>-7.4778200253485476</v>
      </c>
      <c r="J435" s="91">
        <v>19.376660129417854</v>
      </c>
      <c r="K435" s="93">
        <f>((J435/J434)-1)*100</f>
        <v>-0.61446212301115022</v>
      </c>
      <c r="L435" s="91">
        <f>(F435/L$1)*100</f>
        <v>16.172938350680543</v>
      </c>
      <c r="M435" s="92">
        <f>H435*L435</f>
        <v>1175.0939212908745</v>
      </c>
      <c r="N435" s="92">
        <f>(D435/N$1)*100</f>
        <v>184.29876257367206</v>
      </c>
      <c r="O435" s="92"/>
      <c r="P435" s="91"/>
      <c r="Q435" s="92">
        <f t="shared" si="25"/>
        <v>7.0691033563972967</v>
      </c>
      <c r="R435" s="92">
        <f>LN(J435)</f>
        <v>2.9640692556677242</v>
      </c>
      <c r="S435" s="92"/>
      <c r="T435" s="37"/>
      <c r="U435" s="37"/>
      <c r="V435" s="37"/>
      <c r="W435" s="37"/>
      <c r="X435" s="37"/>
      <c r="Y435" s="37"/>
      <c r="Z435" s="37"/>
      <c r="AA435" s="37"/>
      <c r="AB435" s="37"/>
      <c r="AC435" s="78"/>
      <c r="AD435" s="78"/>
    </row>
    <row r="436" spans="1:30" ht="15.75" customHeight="1" x14ac:dyDescent="0.3">
      <c r="A436" s="95">
        <v>7641</v>
      </c>
      <c r="B436" s="61">
        <f>(D436/C$1)*100</f>
        <v>189.86066192933774</v>
      </c>
      <c r="C436" s="61">
        <f t="shared" si="27"/>
        <v>178.94813195949629</v>
      </c>
      <c r="D436" s="61">
        <f t="shared" si="24"/>
        <v>178.94813195949629</v>
      </c>
      <c r="E436" s="61">
        <f>(J436/H436)*$L$1</f>
        <v>3.6326470787777745</v>
      </c>
      <c r="F436" s="89">
        <v>2.0299999999999998</v>
      </c>
      <c r="G436" s="93">
        <f t="shared" si="26"/>
        <v>0.49504950495049549</v>
      </c>
      <c r="H436" s="90">
        <f>H437/(1+(I437/100))</f>
        <v>65.690826195369567</v>
      </c>
      <c r="I436" s="93">
        <v>-9.5890410958904155</v>
      </c>
      <c r="J436" s="91">
        <v>19.105811679832488</v>
      </c>
      <c r="K436" s="93">
        <f>((J436/J435)-1)*100</f>
        <v>-1.3978077118365739</v>
      </c>
      <c r="L436" s="91">
        <f>(F436/L$1)*100</f>
        <v>16.253002401921535</v>
      </c>
      <c r="M436" s="92">
        <f>H436*L436</f>
        <v>1067.6731559375517</v>
      </c>
      <c r="N436" s="92">
        <f>(D436/N$1)*100</f>
        <v>200.00610227784284</v>
      </c>
      <c r="O436" s="92"/>
      <c r="P436" s="91"/>
      <c r="Q436" s="92">
        <f t="shared" si="25"/>
        <v>6.973236938915913</v>
      </c>
      <c r="R436" s="92">
        <f>LN(J436)</f>
        <v>2.9499925652009193</v>
      </c>
      <c r="S436" s="92"/>
      <c r="T436" s="37"/>
      <c r="U436" s="37"/>
      <c r="V436" s="37"/>
      <c r="W436" s="37"/>
      <c r="X436" s="37"/>
      <c r="Y436" s="37"/>
      <c r="Z436" s="37"/>
      <c r="AA436" s="37"/>
      <c r="AB436" s="37"/>
      <c r="AC436" s="78"/>
      <c r="AD436" s="78"/>
    </row>
    <row r="437" spans="1:30" ht="15.75" customHeight="1" x14ac:dyDescent="0.3">
      <c r="A437" s="95">
        <v>7672</v>
      </c>
      <c r="B437" s="61">
        <f>(D437/C$1)*100</f>
        <v>204.2029956789967</v>
      </c>
      <c r="C437" s="61">
        <f t="shared" si="27"/>
        <v>192.4661182888409</v>
      </c>
      <c r="D437" s="61">
        <f t="shared" si="24"/>
        <v>192.4661182888409</v>
      </c>
      <c r="E437" s="61">
        <f>(J437/H437)*$L$1</f>
        <v>3.8493223657768181</v>
      </c>
      <c r="F437" s="89">
        <v>2</v>
      </c>
      <c r="G437" s="93">
        <f t="shared" si="26"/>
        <v>-1.477832512315258</v>
      </c>
      <c r="H437" s="90">
        <f>H438/(1+(I438/100))</f>
        <v>62.10769022107668</v>
      </c>
      <c r="I437" s="93">
        <v>-5.4545454545454568</v>
      </c>
      <c r="J437" s="91">
        <v>19.141114576039122</v>
      </c>
      <c r="K437" s="93">
        <f>((J437/J436)-1)*100</f>
        <v>0.18477569442338915</v>
      </c>
      <c r="L437" s="91">
        <f>(F437/L$1)*100</f>
        <v>16.012810248198559</v>
      </c>
      <c r="M437" s="92">
        <f>H437*L437</f>
        <v>994.51865846399812</v>
      </c>
      <c r="N437" s="92">
        <f>(D437/N$1)*100</f>
        <v>215.11483644998464</v>
      </c>
      <c r="O437" s="92"/>
      <c r="P437" s="91"/>
      <c r="Q437" s="92">
        <f t="shared" si="25"/>
        <v>6.902258859771119</v>
      </c>
      <c r="R437" s="92">
        <f>LN(J437)</f>
        <v>2.951838617142255</v>
      </c>
      <c r="S437" s="92"/>
      <c r="T437" s="37"/>
      <c r="U437" s="37"/>
      <c r="V437" s="37"/>
      <c r="W437" s="37"/>
      <c r="X437" s="37"/>
      <c r="Y437" s="37"/>
      <c r="Z437" s="37"/>
      <c r="AA437" s="37"/>
      <c r="AB437" s="37"/>
      <c r="AC437" s="78"/>
      <c r="AD437" s="78"/>
    </row>
    <row r="438" spans="1:30" ht="15.75" customHeight="1" x14ac:dyDescent="0.3">
      <c r="A438" s="95">
        <v>7703</v>
      </c>
      <c r="B438" s="61">
        <f>(D438/C$1)*100</f>
        <v>218.84281307774535</v>
      </c>
      <c r="C438" s="61">
        <f t="shared" si="27"/>
        <v>206.26448994262364</v>
      </c>
      <c r="D438" s="61">
        <f t="shared" si="24"/>
        <v>206.26448994262364</v>
      </c>
      <c r="E438" s="61">
        <f>(J438/H438)*$L$1</f>
        <v>4.1252897988524726</v>
      </c>
      <c r="F438" s="89">
        <v>2</v>
      </c>
      <c r="G438" s="93">
        <f t="shared" si="26"/>
        <v>0</v>
      </c>
      <c r="H438" s="90">
        <f>H439/(1+(I439/100))</f>
        <v>57.131112479003221</v>
      </c>
      <c r="I438" s="93">
        <v>-8.0128205128205288</v>
      </c>
      <c r="J438" s="91">
        <v>18.869687390450373</v>
      </c>
      <c r="K438" s="93">
        <f>((J438/J437)-1)*100</f>
        <v>-1.4180322912257237</v>
      </c>
      <c r="L438" s="91">
        <f>(F438/L$1)*100</f>
        <v>16.012810248198559</v>
      </c>
      <c r="M438" s="92">
        <f>H438*L438</f>
        <v>914.82966339476729</v>
      </c>
      <c r="N438" s="92">
        <f>(D438/N$1)*100</f>
        <v>230.53695067959174</v>
      </c>
      <c r="O438" s="92"/>
      <c r="P438" s="91"/>
      <c r="Q438" s="92">
        <f t="shared" si="25"/>
        <v>6.8187378877212579</v>
      </c>
      <c r="R438" s="92">
        <f>LN(J438)</f>
        <v>2.9375567927594162</v>
      </c>
      <c r="S438" s="92"/>
      <c r="T438" s="37"/>
      <c r="U438" s="37"/>
      <c r="V438" s="37"/>
      <c r="W438" s="37"/>
      <c r="X438" s="37"/>
      <c r="Y438" s="37"/>
      <c r="Z438" s="37"/>
      <c r="AA438" s="37"/>
      <c r="AB438" s="37"/>
      <c r="AC438" s="78"/>
      <c r="AD438" s="78"/>
    </row>
    <row r="439" spans="1:30" ht="15.75" customHeight="1" x14ac:dyDescent="0.3">
      <c r="A439" s="95">
        <v>7731</v>
      </c>
      <c r="B439" s="61">
        <f>(D439/C$1)*100</f>
        <v>233.76749751314466</v>
      </c>
      <c r="C439" s="61">
        <f t="shared" si="27"/>
        <v>220.33135546737185</v>
      </c>
      <c r="D439" s="61">
        <f t="shared" si="24"/>
        <v>220.33135546737185</v>
      </c>
      <c r="E439" s="61">
        <f>(J439/H439)*$L$1</f>
        <v>4.4286602448941741</v>
      </c>
      <c r="F439" s="89">
        <v>2.0099999999999998</v>
      </c>
      <c r="G439" s="93">
        <f t="shared" si="26"/>
        <v>0.49999999999998934</v>
      </c>
      <c r="H439" s="90">
        <f>H440/(1+(I440/100))</f>
        <v>55.837202266064132</v>
      </c>
      <c r="I439" s="93">
        <v>-2.2648083623693194</v>
      </c>
      <c r="J439" s="91">
        <v>19.798558675887357</v>
      </c>
      <c r="K439" s="93">
        <f>((J439/J438)-1)*100</f>
        <v>4.9225578898941968</v>
      </c>
      <c r="L439" s="91">
        <f>(F439/L$1)*100</f>
        <v>16.092874299439551</v>
      </c>
      <c r="M439" s="92">
        <f>H439*L439</f>
        <v>898.58107730015126</v>
      </c>
      <c r="N439" s="92">
        <f>(D439/N$1)*100</f>
        <v>246.25915416986493</v>
      </c>
      <c r="O439" s="92"/>
      <c r="P439" s="91"/>
      <c r="Q439" s="92">
        <f t="shared" si="25"/>
        <v>6.8008169384354273</v>
      </c>
      <c r="R439" s="92">
        <f>LN(J439)</f>
        <v>2.9856091409037639</v>
      </c>
      <c r="S439" s="92"/>
      <c r="T439" s="37"/>
      <c r="U439" s="37"/>
      <c r="V439" s="37"/>
      <c r="W439" s="37"/>
      <c r="X439" s="37"/>
      <c r="Y439" s="37"/>
      <c r="Z439" s="37"/>
      <c r="AA439" s="37"/>
      <c r="AB439" s="37"/>
      <c r="AC439" s="78"/>
      <c r="AD439" s="78"/>
    </row>
    <row r="440" spans="1:30" ht="15.75" customHeight="1" x14ac:dyDescent="0.3">
      <c r="A440" s="95">
        <v>7762</v>
      </c>
      <c r="B440" s="61">
        <f>(D440/C$1)*100</f>
        <v>237.74805665201035</v>
      </c>
      <c r="C440" s="61">
        <f t="shared" si="27"/>
        <v>224.0831259226936</v>
      </c>
      <c r="D440" s="61">
        <f t="shared" si="24"/>
        <v>224.0831259226936</v>
      </c>
      <c r="E440" s="61">
        <f>(J440/H440)*$L$1</f>
        <v>4.5488874562306796</v>
      </c>
      <c r="F440" s="89">
        <v>2.0299999999999998</v>
      </c>
      <c r="G440" s="93">
        <f t="shared" si="26"/>
        <v>0.99502487562188602</v>
      </c>
      <c r="H440" s="90">
        <f>H441/(1+(I441/100))</f>
        <v>53.84657116923475</v>
      </c>
      <c r="I440" s="93">
        <v>-3.5650623885917998</v>
      </c>
      <c r="J440" s="91">
        <v>19.611048210789793</v>
      </c>
      <c r="K440" s="93">
        <f>((J440/J439)-1)*100</f>
        <v>-0.94709149371531298</v>
      </c>
      <c r="L440" s="91">
        <f>(F440/L$1)*100</f>
        <v>16.253002401921535</v>
      </c>
      <c r="M440" s="92">
        <f>H440*L440</f>
        <v>875.16845054881128</v>
      </c>
      <c r="N440" s="92">
        <f>(D440/N$1)*100</f>
        <v>250.45241943166664</v>
      </c>
      <c r="O440" s="92"/>
      <c r="P440" s="91"/>
      <c r="Q440" s="92">
        <f t="shared" si="25"/>
        <v>6.7744163827419239</v>
      </c>
      <c r="R440" s="92">
        <f>LN(J440)</f>
        <v>2.9760930916501649</v>
      </c>
      <c r="S440" s="92"/>
      <c r="T440" s="37"/>
      <c r="U440" s="37"/>
      <c r="V440" s="37"/>
      <c r="W440" s="37"/>
      <c r="X440" s="37"/>
      <c r="Y440" s="37"/>
      <c r="Z440" s="37"/>
      <c r="AA440" s="37"/>
      <c r="AB440" s="37"/>
      <c r="AC440" s="78"/>
      <c r="AD440" s="78"/>
    </row>
    <row r="441" spans="1:30" ht="15.75" customHeight="1" x14ac:dyDescent="0.3">
      <c r="A441" s="95">
        <v>7792</v>
      </c>
      <c r="B441" s="61">
        <f>(D441/C$1)*100</f>
        <v>231.00201608281586</v>
      </c>
      <c r="C441" s="61">
        <f t="shared" si="27"/>
        <v>217.72482428341235</v>
      </c>
      <c r="D441" s="61">
        <f t="shared" si="24"/>
        <v>217.72482428341235</v>
      </c>
      <c r="E441" s="61">
        <f>(J441/H441)*$L$1</f>
        <v>4.463358897809953</v>
      </c>
      <c r="F441" s="89">
        <v>2.0499999999999998</v>
      </c>
      <c r="G441" s="93">
        <f t="shared" si="26"/>
        <v>0.98522167487684609</v>
      </c>
      <c r="H441" s="90">
        <f>H442/(1+(I442/100))</f>
        <v>52.353597846612715</v>
      </c>
      <c r="I441" s="93">
        <v>-2.7726432532347522</v>
      </c>
      <c r="J441" s="91">
        <v>18.708798781508634</v>
      </c>
      <c r="K441" s="93">
        <f>((J441/J440)-1)*100</f>
        <v>-4.6007200613822903</v>
      </c>
      <c r="L441" s="91">
        <f>(F441/L$1)*100</f>
        <v>16.413130504403522</v>
      </c>
      <c r="M441" s="92">
        <f>H441*L441</f>
        <v>859.2864338315137</v>
      </c>
      <c r="N441" s="92">
        <f>(D441/N$1)*100</f>
        <v>243.34589580353901</v>
      </c>
      <c r="O441" s="92"/>
      <c r="P441" s="91"/>
      <c r="Q441" s="92">
        <f t="shared" si="25"/>
        <v>6.7561023167297733</v>
      </c>
      <c r="R441" s="92">
        <f>LN(J441)</f>
        <v>2.928993936274598</v>
      </c>
      <c r="S441" s="92"/>
      <c r="T441" s="37"/>
      <c r="U441" s="37"/>
      <c r="V441" s="37"/>
      <c r="W441" s="37"/>
      <c r="X441" s="37"/>
      <c r="Y441" s="37"/>
      <c r="Z441" s="37"/>
      <c r="AA441" s="37"/>
      <c r="AB441" s="37"/>
      <c r="AC441" s="78"/>
      <c r="AD441" s="78"/>
    </row>
    <row r="442" spans="1:30" ht="15.75" customHeight="1" x14ac:dyDescent="0.3">
      <c r="A442" s="95">
        <v>7823</v>
      </c>
      <c r="B442" s="61">
        <f>(D442/C$1)*100</f>
        <v>236.24073163376562</v>
      </c>
      <c r="C442" s="61">
        <f t="shared" si="27"/>
        <v>222.66243669971439</v>
      </c>
      <c r="D442" s="61">
        <f t="shared" si="24"/>
        <v>222.66243669971439</v>
      </c>
      <c r="E442" s="61">
        <f>(J442/H442)*$L$1</f>
        <v>4.5200474650042022</v>
      </c>
      <c r="F442" s="89">
        <v>2.0299999999999998</v>
      </c>
      <c r="G442" s="93">
        <f t="shared" si="26"/>
        <v>-0.97560975609756184</v>
      </c>
      <c r="H442" s="90">
        <f>H443/(1+(I443/100))</f>
        <v>50.86062452399068</v>
      </c>
      <c r="I442" s="93">
        <v>-2.8517110266159662</v>
      </c>
      <c r="J442" s="91">
        <v>18.40611985173696</v>
      </c>
      <c r="K442" s="93">
        <f>((J442/J441)-1)*100</f>
        <v>-1.6178426702137316</v>
      </c>
      <c r="L442" s="91">
        <f>(F442/L$1)*100</f>
        <v>16.253002401921535</v>
      </c>
      <c r="M442" s="92">
        <f>H442*L442</f>
        <v>826.63785255164987</v>
      </c>
      <c r="N442" s="92">
        <f>(D442/N$1)*100</f>
        <v>248.86454862840773</v>
      </c>
      <c r="O442" s="92"/>
      <c r="P442" s="91"/>
      <c r="Q442" s="92">
        <f t="shared" si="25"/>
        <v>6.7173666940991463</v>
      </c>
      <c r="R442" s="92">
        <f>LN(J442)</f>
        <v>2.9126832099534874</v>
      </c>
      <c r="S442" s="92"/>
      <c r="T442" s="37"/>
      <c r="U442" s="37"/>
      <c r="V442" s="37"/>
      <c r="W442" s="37"/>
      <c r="X442" s="37"/>
      <c r="Y442" s="37"/>
      <c r="Z442" s="37"/>
      <c r="AA442" s="37"/>
      <c r="AB442" s="37"/>
      <c r="AC442" s="78"/>
      <c r="AD442" s="78"/>
    </row>
    <row r="443" spans="1:30" ht="15.75" customHeight="1" x14ac:dyDescent="0.3">
      <c r="A443" s="95">
        <v>7853</v>
      </c>
      <c r="B443" s="61">
        <f>(D443/C$1)*100</f>
        <v>221.83692797180098</v>
      </c>
      <c r="C443" s="61">
        <f t="shared" si="27"/>
        <v>209.08651353465544</v>
      </c>
      <c r="D443" s="61">
        <f t="shared" si="24"/>
        <v>209.08651353465544</v>
      </c>
      <c r="E443" s="61">
        <f>(J443/H443)*$L$1</f>
        <v>4.2653648761069709</v>
      </c>
      <c r="F443" s="89">
        <v>2.04</v>
      </c>
      <c r="G443" s="93">
        <f t="shared" si="26"/>
        <v>0.49261083743843415</v>
      </c>
      <c r="H443" s="90">
        <f>H444/(1+(I444/100))</f>
        <v>50.86062452399068</v>
      </c>
      <c r="I443" s="93">
        <v>0</v>
      </c>
      <c r="J443" s="91">
        <v>17.369024933666509</v>
      </c>
      <c r="K443" s="93">
        <f>((J443/J442)-1)*100</f>
        <v>-5.6345113822160791</v>
      </c>
      <c r="L443" s="91">
        <f>(F443/L$1)*100</f>
        <v>16.33306645316253</v>
      </c>
      <c r="M443" s="92">
        <f>H443*L443</f>
        <v>830.70996019968766</v>
      </c>
      <c r="N443" s="92">
        <f>(D443/N$1)*100</f>
        <v>233.69105982282744</v>
      </c>
      <c r="O443" s="92"/>
      <c r="P443" s="91"/>
      <c r="Q443" s="92">
        <f t="shared" si="25"/>
        <v>6.7222807089015761</v>
      </c>
      <c r="R443" s="92">
        <f>LN(J443)</f>
        <v>2.8546884435977327</v>
      </c>
      <c r="S443" s="92"/>
      <c r="T443" s="37"/>
      <c r="U443" s="37"/>
      <c r="V443" s="37"/>
      <c r="W443" s="37"/>
      <c r="X443" s="37"/>
      <c r="Y443" s="37"/>
      <c r="Z443" s="37"/>
      <c r="AA443" s="37"/>
      <c r="AB443" s="37"/>
      <c r="AC443" s="78"/>
      <c r="AD443" s="78"/>
    </row>
    <row r="444" spans="1:30" ht="15.75" customHeight="1" x14ac:dyDescent="0.3">
      <c r="A444" s="95">
        <v>7884</v>
      </c>
      <c r="B444" s="61">
        <f>(D444/C$1)*100</f>
        <v>210.5239729899445</v>
      </c>
      <c r="C444" s="61">
        <f t="shared" si="27"/>
        <v>198.42378782637496</v>
      </c>
      <c r="D444" s="61">
        <f t="shared" si="24"/>
        <v>198.42378782637496</v>
      </c>
      <c r="E444" s="61">
        <f>(J444/H444)*$L$1</f>
        <v>4.0875300292233243</v>
      </c>
      <c r="F444" s="89">
        <v>2.06</v>
      </c>
      <c r="G444" s="93">
        <f t="shared" si="26"/>
        <v>0.98039215686274161</v>
      </c>
      <c r="H444" s="90">
        <f>H445/(1+(I445/100))</f>
        <v>50.960156078832149</v>
      </c>
      <c r="I444" s="93">
        <v>0.19569471624265589</v>
      </c>
      <c r="J444" s="91">
        <v>16.677435409618411</v>
      </c>
      <c r="K444" s="93">
        <f>((J444/J443)-1)*100</f>
        <v>-3.9817406370785124</v>
      </c>
      <c r="L444" s="91">
        <f>(F444/L$1)*100</f>
        <v>16.493194555644518</v>
      </c>
      <c r="M444" s="92">
        <f>H444*L444</f>
        <v>840.4957687941893</v>
      </c>
      <c r="N444" s="92">
        <f>(D444/N$1)*100</f>
        <v>221.77358303657283</v>
      </c>
      <c r="O444" s="92"/>
      <c r="P444" s="91"/>
      <c r="Q444" s="92">
        <f t="shared" si="25"/>
        <v>6.7339919186827437</v>
      </c>
      <c r="R444" s="92">
        <f>LN(J444)</f>
        <v>2.8140566326885268</v>
      </c>
      <c r="S444" s="92"/>
      <c r="T444" s="37"/>
      <c r="U444" s="37"/>
      <c r="V444" s="37"/>
      <c r="W444" s="37"/>
      <c r="X444" s="37"/>
      <c r="Y444" s="37"/>
      <c r="Z444" s="37"/>
      <c r="AA444" s="37"/>
      <c r="AB444" s="37"/>
      <c r="AC444" s="78"/>
      <c r="AD444" s="78"/>
    </row>
    <row r="445" spans="1:30" ht="15.75" customHeight="1" x14ac:dyDescent="0.3">
      <c r="A445" s="95">
        <v>7915</v>
      </c>
      <c r="B445" s="61">
        <f>(D445/C$1)*100</f>
        <v>214.3922450007303</v>
      </c>
      <c r="C445" s="61">
        <f t="shared" si="27"/>
        <v>202.06972502688339</v>
      </c>
      <c r="D445" s="61">
        <f t="shared" si="24"/>
        <v>202.06972502688339</v>
      </c>
      <c r="E445" s="61">
        <f>(J445/H445)*$L$1</f>
        <v>4.1424293630511091</v>
      </c>
      <c r="F445" s="89">
        <v>2.0499999999999998</v>
      </c>
      <c r="G445" s="93">
        <f t="shared" si="26"/>
        <v>-0.48543689320389438</v>
      </c>
      <c r="H445" s="90">
        <f>H446/(1+(I446/100))</f>
        <v>50.86062452399068</v>
      </c>
      <c r="I445" s="93">
        <v>-0.1953125</v>
      </c>
      <c r="J445" s="91">
        <v>16.868418290736297</v>
      </c>
      <c r="K445" s="93">
        <f>((J445/J444)-1)*100</f>
        <v>1.1451573723843644</v>
      </c>
      <c r="L445" s="91">
        <f>(F445/L$1)*100</f>
        <v>16.413130504403522</v>
      </c>
      <c r="M445" s="92">
        <f>H445*L445</f>
        <v>834.78206784772533</v>
      </c>
      <c r="N445" s="92">
        <f>(D445/N$1)*100</f>
        <v>225.8485609681029</v>
      </c>
      <c r="O445" s="92"/>
      <c r="P445" s="91"/>
      <c r="Q445" s="92">
        <f t="shared" si="25"/>
        <v>6.7271706941957676</v>
      </c>
      <c r="R445" s="92">
        <f>LN(J445)</f>
        <v>2.8254431334625694</v>
      </c>
      <c r="S445" s="92"/>
      <c r="T445" s="37"/>
      <c r="U445" s="37"/>
      <c r="V445" s="37"/>
      <c r="W445" s="37"/>
      <c r="X445" s="37"/>
      <c r="Y445" s="37"/>
      <c r="Z445" s="37"/>
      <c r="AA445" s="37"/>
      <c r="AB445" s="37"/>
      <c r="AC445" s="78"/>
      <c r="AD445" s="78"/>
    </row>
    <row r="446" spans="1:30" ht="15.75" customHeight="1" x14ac:dyDescent="0.3">
      <c r="A446" s="95">
        <v>7945</v>
      </c>
      <c r="B446" s="61">
        <f>(D446/C$1)*100</f>
        <v>207.75165521377107</v>
      </c>
      <c r="C446" s="61">
        <f t="shared" si="27"/>
        <v>195.81081322593363</v>
      </c>
      <c r="D446" s="61">
        <f t="shared" si="24"/>
        <v>195.81081322593363</v>
      </c>
      <c r="E446" s="61">
        <f>(J446/H446)*$L$1</f>
        <v>4.0532838337768258</v>
      </c>
      <c r="F446" s="89">
        <v>2.0699999999999998</v>
      </c>
      <c r="G446" s="93">
        <f t="shared" si="26"/>
        <v>0.97560975609756184</v>
      </c>
      <c r="H446" s="90">
        <f>H447/(1+(I447/100))</f>
        <v>51.258750743356558</v>
      </c>
      <c r="I446" s="93">
        <v>0.78277886497064575</v>
      </c>
      <c r="J446" s="91">
        <v>16.634608945367734</v>
      </c>
      <c r="K446" s="93">
        <f>((J446/J445)-1)*100</f>
        <v>-1.3860774693793654</v>
      </c>
      <c r="L446" s="91">
        <f>(F446/L$1)*100</f>
        <v>16.573258606885506</v>
      </c>
      <c r="M446" s="92">
        <f>H446*L446</f>
        <v>849.52453193553288</v>
      </c>
      <c r="N446" s="92">
        <f>(D446/N$1)*100</f>
        <v>218.85312301576877</v>
      </c>
      <c r="O446" s="92"/>
      <c r="P446" s="91"/>
      <c r="Q446" s="92">
        <f t="shared" si="25"/>
        <v>6.7446768187827599</v>
      </c>
      <c r="R446" s="92">
        <f>LN(J446)</f>
        <v>2.8114854012510961</v>
      </c>
      <c r="S446" s="92"/>
      <c r="T446" s="37"/>
      <c r="U446" s="37"/>
      <c r="V446" s="37"/>
      <c r="W446" s="37"/>
      <c r="X446" s="37"/>
      <c r="Y446" s="37"/>
      <c r="Z446" s="37"/>
      <c r="AA446" s="37"/>
      <c r="AB446" s="37"/>
      <c r="AC446" s="78"/>
      <c r="AD446" s="78"/>
    </row>
    <row r="447" spans="1:30" ht="15.75" customHeight="1" x14ac:dyDescent="0.3">
      <c r="A447" s="95">
        <v>7976</v>
      </c>
      <c r="B447" s="61">
        <f>(D447/C$1)*100</f>
        <v>194.61855297936893</v>
      </c>
      <c r="C447" s="61">
        <f t="shared" si="27"/>
        <v>183.4325559935111</v>
      </c>
      <c r="D447" s="61">
        <f t="shared" si="24"/>
        <v>183.4325559935111</v>
      </c>
      <c r="E447" s="61">
        <f>(J447/H447)*$L$1</f>
        <v>3.7970539090656796</v>
      </c>
      <c r="F447" s="89">
        <v>2.0699999999999998</v>
      </c>
      <c r="G447" s="93">
        <f t="shared" si="26"/>
        <v>0</v>
      </c>
      <c r="H447" s="90">
        <f>H448/(1+(I448/100))</f>
        <v>51.258750743356558</v>
      </c>
      <c r="I447" s="93">
        <v>0</v>
      </c>
      <c r="J447" s="91">
        <v>15.583045627212597</v>
      </c>
      <c r="K447" s="93">
        <f>((J447/J446)-1)*100</f>
        <v>-6.3215391573600455</v>
      </c>
      <c r="L447" s="91">
        <f>(F447/L$1)*100</f>
        <v>16.573258606885506</v>
      </c>
      <c r="M447" s="92">
        <f>H447*L447</f>
        <v>849.52453193553288</v>
      </c>
      <c r="N447" s="92">
        <f>(D447/N$1)*100</f>
        <v>205.01823714722161</v>
      </c>
      <c r="O447" s="92"/>
      <c r="P447" s="91"/>
      <c r="Q447" s="92">
        <f t="shared" si="25"/>
        <v>6.7446768187827599</v>
      </c>
      <c r="R447" s="92">
        <f>LN(J447)</f>
        <v>2.7461835044712934</v>
      </c>
      <c r="S447" s="92"/>
      <c r="T447" s="37"/>
      <c r="U447" s="37"/>
      <c r="V447" s="37"/>
      <c r="W447" s="37"/>
      <c r="X447" s="37"/>
      <c r="Y447" s="37"/>
      <c r="Z447" s="37"/>
      <c r="AA447" s="37"/>
      <c r="AB447" s="37"/>
      <c r="AC447" s="78"/>
      <c r="AD447" s="78"/>
    </row>
    <row r="448" spans="1:30" ht="15.75" customHeight="1" x14ac:dyDescent="0.3">
      <c r="A448" s="95">
        <v>8006</v>
      </c>
      <c r="B448" s="61">
        <f>(D448/C$1)*100</f>
        <v>197.49378919611732</v>
      </c>
      <c r="C448" s="61">
        <f t="shared" si="27"/>
        <v>186.14253364080756</v>
      </c>
      <c r="D448" s="61">
        <f t="shared" si="24"/>
        <v>186.14253364080756</v>
      </c>
      <c r="E448" s="61">
        <f>(J448/H448)*$L$1</f>
        <v>3.8345361930006359</v>
      </c>
      <c r="F448" s="89">
        <v>2.06</v>
      </c>
      <c r="G448" s="93">
        <f t="shared" si="26"/>
        <v>-0.48309178743960457</v>
      </c>
      <c r="H448" s="90">
        <f>H449/(1+(I449/100))</f>
        <v>50.661561414307748</v>
      </c>
      <c r="I448" s="93">
        <v>-1.1650485436893177</v>
      </c>
      <c r="J448" s="91">
        <v>15.553530091039834</v>
      </c>
      <c r="K448" s="93">
        <f>((J448/J447)-1)*100</f>
        <v>-0.18940800713065364</v>
      </c>
      <c r="L448" s="91">
        <f>(F448/L$1)*100</f>
        <v>16.493194555644518</v>
      </c>
      <c r="M448" s="92">
        <f>H448*L448</f>
        <v>835.57098889891097</v>
      </c>
      <c r="N448" s="92">
        <f>(D448/N$1)*100</f>
        <v>208.04711518333616</v>
      </c>
      <c r="O448" s="92"/>
      <c r="P448" s="91"/>
      <c r="Q448" s="92">
        <f t="shared" si="25"/>
        <v>6.7281153101937594</v>
      </c>
      <c r="R448" s="92">
        <f>LN(J448)</f>
        <v>2.7442876283620774</v>
      </c>
      <c r="S448" s="92"/>
      <c r="T448" s="37"/>
      <c r="U448" s="37"/>
      <c r="V448" s="37"/>
      <c r="W448" s="37"/>
      <c r="X448" s="37"/>
      <c r="Y448" s="37"/>
      <c r="Z448" s="37"/>
      <c r="AA448" s="37"/>
      <c r="AB448" s="37"/>
      <c r="AC448" s="78"/>
      <c r="AD448" s="78"/>
    </row>
    <row r="449" spans="1:30" ht="15.75" customHeight="1" x14ac:dyDescent="0.3">
      <c r="A449" s="95">
        <v>8037</v>
      </c>
      <c r="B449" s="61">
        <f>(D449/C$1)*100</f>
        <v>194.95924025169614</v>
      </c>
      <c r="C449" s="61">
        <f t="shared" si="27"/>
        <v>183.75366174730871</v>
      </c>
      <c r="D449" s="61">
        <f t="shared" si="24"/>
        <v>183.75366174730871</v>
      </c>
      <c r="E449" s="61">
        <f>(J449/H449)*$L$1</f>
        <v>3.7853254319945595</v>
      </c>
      <c r="F449" s="89">
        <v>2.06</v>
      </c>
      <c r="G449" s="93">
        <f t="shared" si="26"/>
        <v>0</v>
      </c>
      <c r="H449" s="90">
        <f>H450/(1+(I450/100))</f>
        <v>49.765777420734523</v>
      </c>
      <c r="I449" s="93">
        <v>-1.7681728880157177</v>
      </c>
      <c r="J449" s="91">
        <v>15.082438984282385</v>
      </c>
      <c r="K449" s="93">
        <f>((J449/J448)-1)*100</f>
        <v>-3.0288372093023264</v>
      </c>
      <c r="L449" s="91">
        <f>(F449/L$1)*100</f>
        <v>16.493194555644518</v>
      </c>
      <c r="M449" s="92">
        <f>H449*L449</f>
        <v>820.79664921307551</v>
      </c>
      <c r="N449" s="92">
        <f>(D449/N$1)*100</f>
        <v>205.37712946720731</v>
      </c>
      <c r="O449" s="92"/>
      <c r="P449" s="91"/>
      <c r="Q449" s="92">
        <f t="shared" si="25"/>
        <v>6.7102753920654283</v>
      </c>
      <c r="R449" s="92">
        <f>LN(J449)</f>
        <v>2.7135310858601436</v>
      </c>
      <c r="S449" s="92"/>
      <c r="T449" s="37"/>
      <c r="U449" s="37"/>
      <c r="V449" s="37"/>
      <c r="W449" s="37"/>
      <c r="X449" s="37"/>
      <c r="Y449" s="37"/>
      <c r="Z449" s="37"/>
      <c r="AA449" s="37"/>
      <c r="AB449" s="37"/>
      <c r="AC449" s="78"/>
      <c r="AD449" s="78"/>
    </row>
    <row r="450" spans="1:30" ht="15.75" customHeight="1" x14ac:dyDescent="0.3">
      <c r="A450" s="95">
        <v>8068</v>
      </c>
      <c r="B450" s="61">
        <f>(D450/C$1)*100</f>
        <v>190.74042018137379</v>
      </c>
      <c r="C450" s="61">
        <f t="shared" si="27"/>
        <v>179.77732476951817</v>
      </c>
      <c r="D450" s="61">
        <f t="shared" si="24"/>
        <v>179.77732476951817</v>
      </c>
      <c r="E450" s="61">
        <f>(J450/H450)*$L$1</f>
        <v>3.6854351577751223</v>
      </c>
      <c r="F450" s="89">
        <v>2.0499999999999998</v>
      </c>
      <c r="G450" s="93">
        <f t="shared" si="26"/>
        <v>-0.48543689320389438</v>
      </c>
      <c r="H450" s="90">
        <f>H451/(1+(I451/100))</f>
        <v>50.661561414307748</v>
      </c>
      <c r="I450" s="93">
        <v>1.8000000000000016</v>
      </c>
      <c r="J450" s="91">
        <v>14.948750967499866</v>
      </c>
      <c r="K450" s="93">
        <f>((J450/J449)-1)*100</f>
        <v>-0.88638195004029363</v>
      </c>
      <c r="L450" s="91">
        <f>(F450/L$1)*100</f>
        <v>16.413130504403522</v>
      </c>
      <c r="M450" s="92">
        <f>H450*L450</f>
        <v>831.51481904988691</v>
      </c>
      <c r="N450" s="92">
        <f>(D450/N$1)*100</f>
        <v>200.93287150506688</v>
      </c>
      <c r="O450" s="92"/>
      <c r="P450" s="91"/>
      <c r="Q450" s="92">
        <f t="shared" si="25"/>
        <v>6.7232491205425857</v>
      </c>
      <c r="R450" s="92">
        <f>LN(J450)</f>
        <v>2.7046277490219994</v>
      </c>
      <c r="S450" s="92"/>
      <c r="T450" s="37"/>
      <c r="U450" s="37"/>
      <c r="V450" s="37"/>
      <c r="W450" s="37"/>
      <c r="X450" s="37"/>
      <c r="Y450" s="37"/>
      <c r="Z450" s="37"/>
      <c r="AA450" s="37"/>
      <c r="AB450" s="37"/>
      <c r="AC450" s="78"/>
      <c r="AD450" s="78"/>
    </row>
    <row r="451" spans="1:30" ht="15.75" customHeight="1" x14ac:dyDescent="0.3">
      <c r="A451" s="95">
        <v>8096</v>
      </c>
      <c r="B451" s="61">
        <f>(D451/C$1)*100</f>
        <v>193.06605562750298</v>
      </c>
      <c r="C451" s="61">
        <f t="shared" si="27"/>
        <v>181.96929078540879</v>
      </c>
      <c r="D451" s="61">
        <f t="shared" si="24"/>
        <v>181.96929078540879</v>
      </c>
      <c r="E451" s="61">
        <f>(J451/H451)*$L$1</f>
        <v>3.6939766029437981</v>
      </c>
      <c r="F451" s="89">
        <v>2.0299999999999998</v>
      </c>
      <c r="G451" s="93">
        <f t="shared" si="26"/>
        <v>-0.97560975609756184</v>
      </c>
      <c r="H451" s="90">
        <f>H452/(1+(I452/100))</f>
        <v>50.562029859466278</v>
      </c>
      <c r="I451" s="93">
        <v>-0.19646365422396617</v>
      </c>
      <c r="J451" s="91">
        <v>14.953959591530355</v>
      </c>
      <c r="K451" s="93">
        <f>((J451/J450)-1)*100</f>
        <v>3.4843205574919267E-2</v>
      </c>
      <c r="L451" s="91">
        <f>(F451/L$1)*100</f>
        <v>16.253002401921535</v>
      </c>
      <c r="M451" s="92">
        <f>H451*L451</f>
        <v>821.78479275193376</v>
      </c>
      <c r="N451" s="92">
        <f>(D451/N$1)*100</f>
        <v>203.38278017057343</v>
      </c>
      <c r="O451" s="92"/>
      <c r="P451" s="91"/>
      <c r="Q451" s="92">
        <f t="shared" si="25"/>
        <v>6.7114785514739239</v>
      </c>
      <c r="R451" s="92">
        <f>LN(J451)</f>
        <v>2.7049761203893969</v>
      </c>
      <c r="S451" s="92"/>
      <c r="T451" s="37"/>
      <c r="U451" s="37"/>
      <c r="V451" s="37"/>
      <c r="W451" s="37"/>
      <c r="X451" s="37"/>
      <c r="Y451" s="37"/>
      <c r="Z451" s="37"/>
      <c r="AA451" s="37"/>
      <c r="AB451" s="37"/>
      <c r="AC451" s="78"/>
      <c r="AD451" s="78"/>
    </row>
    <row r="452" spans="1:30" ht="15.75" customHeight="1" x14ac:dyDescent="0.3">
      <c r="A452" s="95">
        <v>8127</v>
      </c>
      <c r="B452" s="61">
        <f>(D452/C$1)*100</f>
        <v>190.07472163805835</v>
      </c>
      <c r="C452" s="61">
        <f t="shared" si="27"/>
        <v>179.14988826127092</v>
      </c>
      <c r="D452" s="61">
        <f t="shared" si="24"/>
        <v>179.14988826127092</v>
      </c>
      <c r="E452" s="61">
        <f>(J452/H452)*$L$1</f>
        <v>3.6188277428776727</v>
      </c>
      <c r="F452" s="89">
        <v>2.02</v>
      </c>
      <c r="G452" s="93">
        <f t="shared" si="26"/>
        <v>-0.49261083743841194</v>
      </c>
      <c r="H452" s="90">
        <f>H453/(1+(I453/100))</f>
        <v>50.761092969149217</v>
      </c>
      <c r="I452" s="93">
        <v>0.3937007874015741</v>
      </c>
      <c r="J452" s="91">
        <v>14.707418054087267</v>
      </c>
      <c r="K452" s="93">
        <f>((J452/J451)-1)*100</f>
        <v>-1.6486706141878638</v>
      </c>
      <c r="L452" s="91">
        <f>(F452/L$1)*100</f>
        <v>16.172938350680543</v>
      </c>
      <c r="M452" s="92">
        <f>H452*L452</f>
        <v>820.95602720321381</v>
      </c>
      <c r="N452" s="92">
        <f>(D452/N$1)*100</f>
        <v>200.23160053304156</v>
      </c>
      <c r="O452" s="92"/>
      <c r="P452" s="91"/>
      <c r="Q452" s="92">
        <f t="shared" si="25"/>
        <v>6.710469547973231</v>
      </c>
      <c r="R452" s="92">
        <f>LN(J452)</f>
        <v>2.6883519960317739</v>
      </c>
      <c r="S452" s="92"/>
      <c r="T452" s="37"/>
      <c r="U452" s="37"/>
      <c r="V452" s="37"/>
      <c r="W452" s="37"/>
      <c r="X452" s="37"/>
      <c r="Y452" s="37"/>
      <c r="Z452" s="37"/>
      <c r="AA452" s="37"/>
      <c r="AB452" s="37"/>
      <c r="AC452" s="78"/>
      <c r="AD452" s="78"/>
    </row>
    <row r="453" spans="1:30" ht="15.75" customHeight="1" x14ac:dyDescent="0.3">
      <c r="A453" s="95">
        <v>8157</v>
      </c>
      <c r="B453" s="61">
        <f>(D453/C$1)*100</f>
        <v>185.45186592154411</v>
      </c>
      <c r="C453" s="61">
        <f t="shared" si="27"/>
        <v>174.79273819984121</v>
      </c>
      <c r="D453" s="61">
        <f t="shared" si="24"/>
        <v>174.79273819984121</v>
      </c>
      <c r="E453" s="61">
        <f>(J453/H453)*$L$1</f>
        <v>3.5657718592767607</v>
      </c>
      <c r="F453" s="89">
        <v>2.04</v>
      </c>
      <c r="G453" s="93">
        <f t="shared" si="26"/>
        <v>0.99009900990099098</v>
      </c>
      <c r="H453" s="90">
        <f>H454/(1+(I454/100))</f>
        <v>52.353597846612729</v>
      </c>
      <c r="I453" s="93">
        <v>3.1372549019607954</v>
      </c>
      <c r="J453" s="91">
        <v>14.946436023486315</v>
      </c>
      <c r="K453" s="93">
        <f>((J453/J452)-1)*100</f>
        <v>1.6251524810136475</v>
      </c>
      <c r="L453" s="91">
        <f>(F453/L$1)*100</f>
        <v>16.33306645316253</v>
      </c>
      <c r="M453" s="92">
        <f>H453*L453</f>
        <v>855.0947926908724</v>
      </c>
      <c r="N453" s="92">
        <f>(D453/N$1)*100</f>
        <v>195.36171677799089</v>
      </c>
      <c r="O453" s="92"/>
      <c r="P453" s="91"/>
      <c r="Q453" s="92">
        <f t="shared" si="25"/>
        <v>6.7512123314355819</v>
      </c>
      <c r="R453" s="92">
        <f>LN(J453)</f>
        <v>2.7044728783387102</v>
      </c>
      <c r="S453" s="92"/>
      <c r="T453" s="37"/>
      <c r="U453" s="37"/>
      <c r="V453" s="37"/>
      <c r="W453" s="37"/>
      <c r="X453" s="37"/>
      <c r="Y453" s="37"/>
      <c r="Z453" s="37"/>
      <c r="AA453" s="37"/>
      <c r="AB453" s="37"/>
      <c r="AC453" s="78"/>
      <c r="AD453" s="78"/>
    </row>
    <row r="454" spans="1:30" ht="15.75" customHeight="1" x14ac:dyDescent="0.3">
      <c r="A454" s="95">
        <v>8188</v>
      </c>
      <c r="B454" s="61">
        <f>(D454/C$1)*100</f>
        <v>175.56648282801817</v>
      </c>
      <c r="C454" s="61">
        <f t="shared" si="27"/>
        <v>165.47553251692395</v>
      </c>
      <c r="D454" s="61">
        <f t="shared" si="24"/>
        <v>165.47553251692395</v>
      </c>
      <c r="E454" s="61">
        <f>(J454/H454)*$L$1</f>
        <v>3.4087959698486334</v>
      </c>
      <c r="F454" s="89">
        <v>2.06</v>
      </c>
      <c r="G454" s="93">
        <f t="shared" si="26"/>
        <v>0.98039215686274161</v>
      </c>
      <c r="H454" s="90">
        <f>H455/(1+(I455/100))</f>
        <v>52.453129401454198</v>
      </c>
      <c r="I454" s="93">
        <v>0.19011406844107182</v>
      </c>
      <c r="J454" s="91">
        <v>14.315613779793908</v>
      </c>
      <c r="K454" s="93">
        <f>((J454/J453)-1)*100</f>
        <v>-4.2205529311546535</v>
      </c>
      <c r="L454" s="91">
        <f>(F454/L$1)*100</f>
        <v>16.493194555644518</v>
      </c>
      <c r="M454" s="92">
        <f>H454*L454</f>
        <v>865.11966827058177</v>
      </c>
      <c r="N454" s="92">
        <f>(D454/N$1)*100</f>
        <v>184.94809595750061</v>
      </c>
      <c r="O454" s="92"/>
      <c r="P454" s="91"/>
      <c r="Q454" s="92">
        <f t="shared" si="25"/>
        <v>6.7628678421845985</v>
      </c>
      <c r="R454" s="92">
        <f>LN(J454)</f>
        <v>2.6613508143192619</v>
      </c>
      <c r="S454" s="92"/>
      <c r="T454" s="37"/>
      <c r="U454" s="37"/>
      <c r="V454" s="37"/>
      <c r="W454" s="37"/>
      <c r="X454" s="37"/>
      <c r="Y454" s="37"/>
      <c r="Z454" s="37"/>
      <c r="AA454" s="37"/>
      <c r="AB454" s="37"/>
      <c r="AC454" s="78"/>
      <c r="AD454" s="78"/>
    </row>
    <row r="455" spans="1:30" ht="15.75" customHeight="1" x14ac:dyDescent="0.3">
      <c r="A455" s="95">
        <v>8218</v>
      </c>
      <c r="B455" s="61">
        <f>(D455/C$1)*100</f>
        <v>169.81187365897691</v>
      </c>
      <c r="C455" s="61">
        <f t="shared" si="27"/>
        <v>160.05167825194627</v>
      </c>
      <c r="D455" s="61">
        <f t="shared" si="24"/>
        <v>160.05167825194627</v>
      </c>
      <c r="E455" s="61">
        <f>(J455/H455)*$L$1</f>
        <v>3.2970645719900933</v>
      </c>
      <c r="F455" s="89">
        <v>2.06</v>
      </c>
      <c r="G455" s="93">
        <f t="shared" si="26"/>
        <v>0</v>
      </c>
      <c r="H455" s="90">
        <f>H456/(1+(I456/100))</f>
        <v>54.145165833759172</v>
      </c>
      <c r="I455" s="93">
        <v>3.2258064516129004</v>
      </c>
      <c r="J455" s="91">
        <v>14.293043075661794</v>
      </c>
      <c r="K455" s="93">
        <f>((J455/J454)-1)*100</f>
        <v>-0.15766494178526269</v>
      </c>
      <c r="L455" s="91">
        <f>(F455/L$1)*100</f>
        <v>16.493194555644518</v>
      </c>
      <c r="M455" s="92">
        <f>H455*L455</f>
        <v>893.02675434382638</v>
      </c>
      <c r="N455" s="92">
        <f>(D455/N$1)*100</f>
        <v>178.88598209812386</v>
      </c>
      <c r="O455" s="92"/>
      <c r="P455" s="91"/>
      <c r="Q455" s="92">
        <f t="shared" si="25"/>
        <v>6.7946165404991792</v>
      </c>
      <c r="R455" s="92">
        <f>LN(J455)</f>
        <v>2.6597729206817453</v>
      </c>
      <c r="S455" s="92"/>
      <c r="T455" s="37"/>
      <c r="U455" s="37"/>
      <c r="V455" s="37"/>
      <c r="W455" s="37"/>
      <c r="X455" s="37"/>
      <c r="Y455" s="37"/>
      <c r="Z455" s="37"/>
      <c r="AA455" s="37"/>
      <c r="AB455" s="37"/>
      <c r="AC455" s="78"/>
      <c r="AD455" s="78"/>
    </row>
    <row r="456" spans="1:30" ht="15.75" customHeight="1" x14ac:dyDescent="0.3">
      <c r="A456" s="95">
        <v>8249</v>
      </c>
      <c r="B456" s="61">
        <f>(D456/C$1)*100</f>
        <v>169.59434341091938</v>
      </c>
      <c r="C456" s="61">
        <f t="shared" si="27"/>
        <v>159.84665088535536</v>
      </c>
      <c r="D456" s="61">
        <f t="shared" si="24"/>
        <v>159.84665088535536</v>
      </c>
      <c r="E456" s="61">
        <f>(J456/H456)*$L$1</f>
        <v>3.2928410082383204</v>
      </c>
      <c r="F456" s="89">
        <v>2.06</v>
      </c>
      <c r="G456" s="93">
        <f t="shared" si="26"/>
        <v>0</v>
      </c>
      <c r="H456" s="90">
        <f>H457/(1+(I457/100))</f>
        <v>53.747039614393294</v>
      </c>
      <c r="I456" s="93">
        <v>-0.73529411764705621</v>
      </c>
      <c r="J456" s="91">
        <v>14.169772306940253</v>
      </c>
      <c r="K456" s="93">
        <f>((J456/J455)-1)*100</f>
        <v>-0.86245292950559715</v>
      </c>
      <c r="L456" s="91">
        <f>(F456/L$1)*100</f>
        <v>16.493194555644518</v>
      </c>
      <c r="M456" s="92">
        <f>H456*L456</f>
        <v>886.46038115012175</v>
      </c>
      <c r="N456" s="92">
        <f>(D456/N$1)*100</f>
        <v>178.65682785100708</v>
      </c>
      <c r="O456" s="92"/>
      <c r="P456" s="91"/>
      <c r="Q456" s="92">
        <f t="shared" si="25"/>
        <v>6.7872364332015565</v>
      </c>
      <c r="R456" s="92">
        <f>LN(J456)</f>
        <v>2.6511109849030738</v>
      </c>
      <c r="S456" s="92"/>
      <c r="T456" s="37"/>
      <c r="U456" s="37"/>
      <c r="V456" s="37"/>
      <c r="W456" s="37"/>
      <c r="X456" s="37"/>
      <c r="Y456" s="37"/>
      <c r="Z456" s="37"/>
      <c r="AA456" s="37"/>
      <c r="AB456" s="37"/>
      <c r="AC456" s="78"/>
      <c r="AD456" s="78"/>
    </row>
    <row r="457" spans="1:30" ht="15.75" customHeight="1" x14ac:dyDescent="0.3">
      <c r="A457" s="95">
        <v>8280</v>
      </c>
      <c r="B457" s="61">
        <f>(D457/C$1)*100</f>
        <v>161.3027324515183</v>
      </c>
      <c r="C457" s="61">
        <f t="shared" si="27"/>
        <v>152.03161286198673</v>
      </c>
      <c r="D457" s="61">
        <f t="shared" si="24"/>
        <v>152.03161286198673</v>
      </c>
      <c r="E457" s="61">
        <f>(J457/H457)*$L$1</f>
        <v>3.1470543862431248</v>
      </c>
      <c r="F457" s="89">
        <v>2.0699999999999998</v>
      </c>
      <c r="G457" s="93">
        <f t="shared" si="26"/>
        <v>0.48543689320388328</v>
      </c>
      <c r="H457" s="90">
        <f>H458/(1+(I458/100))</f>
        <v>54.045634278917703</v>
      </c>
      <c r="I457" s="93">
        <v>0.55555555555555358</v>
      </c>
      <c r="J457" s="91">
        <v>13.617658159708547</v>
      </c>
      <c r="K457" s="93">
        <f>((J457/J456)-1)*100</f>
        <v>-3.896422153242951</v>
      </c>
      <c r="L457" s="91">
        <f>(F457/L$1)*100</f>
        <v>16.573258606885506</v>
      </c>
      <c r="M457" s="92">
        <f>H457*L457</f>
        <v>895.71227347765921</v>
      </c>
      <c r="N457" s="92">
        <f>(D457/N$1)*100</f>
        <v>169.92214435869275</v>
      </c>
      <c r="O457" s="92"/>
      <c r="P457" s="91"/>
      <c r="Q457" s="92">
        <f t="shared" si="25"/>
        <v>6.7976192380529596</v>
      </c>
      <c r="R457" s="92">
        <f>LN(J457)</f>
        <v>2.6113673446535213</v>
      </c>
      <c r="S457" s="92"/>
      <c r="T457" s="37"/>
      <c r="U457" s="37"/>
      <c r="V457" s="37"/>
      <c r="W457" s="37"/>
      <c r="X457" s="37"/>
      <c r="Y457" s="37"/>
      <c r="Z457" s="37"/>
      <c r="AA457" s="37"/>
      <c r="AB457" s="37"/>
      <c r="AC457" s="78"/>
      <c r="AD457" s="78"/>
    </row>
    <row r="458" spans="1:30" ht="15.75" customHeight="1" x14ac:dyDescent="0.3">
      <c r="A458" s="95">
        <v>8310</v>
      </c>
      <c r="B458" s="61">
        <f>(D458/C$1)*100</f>
        <v>160.47857452424313</v>
      </c>
      <c r="C458" s="61">
        <f t="shared" si="27"/>
        <v>151.25482466359526</v>
      </c>
      <c r="D458" s="61">
        <f t="shared" si="24"/>
        <v>151.25482466359526</v>
      </c>
      <c r="E458" s="61">
        <f>(J458/H458)*$L$1</f>
        <v>3.1309748705364213</v>
      </c>
      <c r="F458" s="89">
        <v>2.0699999999999998</v>
      </c>
      <c r="G458" s="93">
        <f t="shared" si="26"/>
        <v>0</v>
      </c>
      <c r="H458" s="90">
        <f>H459/(1+(I459/100))</f>
        <v>54.244697388600642</v>
      </c>
      <c r="I458" s="93">
        <v>0.36832412523020164</v>
      </c>
      <c r="J458" s="91">
        <v>13.597981135593374</v>
      </c>
      <c r="K458" s="93">
        <f>((J458/J457)-1)*100</f>
        <v>-0.14449638759028716</v>
      </c>
      <c r="L458" s="91">
        <f>(F458/L$1)*100</f>
        <v>16.573258606885506</v>
      </c>
      <c r="M458" s="92">
        <f>H458*L458</f>
        <v>899.01139787352531</v>
      </c>
      <c r="N458" s="92">
        <f>(D458/N$1)*100</f>
        <v>169.05394652865968</v>
      </c>
      <c r="O458" s="92"/>
      <c r="P458" s="91"/>
      <c r="Q458" s="92">
        <f t="shared" si="25"/>
        <v>6.8012957127822684</v>
      </c>
      <c r="R458" s="92">
        <f>LN(J458)</f>
        <v>2.6099213358105695</v>
      </c>
      <c r="S458" s="92"/>
      <c r="T458" s="37"/>
      <c r="U458" s="37"/>
      <c r="V458" s="37"/>
      <c r="W458" s="37"/>
      <c r="X458" s="37"/>
      <c r="Y458" s="37"/>
      <c r="Z458" s="37"/>
      <c r="AA458" s="37"/>
      <c r="AB458" s="37"/>
      <c r="AC458" s="78"/>
      <c r="AD458" s="78"/>
    </row>
    <row r="459" spans="1:30" ht="15.75" customHeight="1" x14ac:dyDescent="0.3">
      <c r="A459" s="95">
        <v>8341</v>
      </c>
      <c r="B459" s="61">
        <f>(D459/C$1)*100</f>
        <v>156.16317564891898</v>
      </c>
      <c r="C459" s="61">
        <f t="shared" si="27"/>
        <v>147.18745989433739</v>
      </c>
      <c r="D459" s="61">
        <f t="shared" si="24"/>
        <v>147.18745989433739</v>
      </c>
      <c r="E459" s="61">
        <f>(J459/H459)*$L$1</f>
        <v>3.0173429278339161</v>
      </c>
      <c r="F459" s="89">
        <v>2.0499999999999998</v>
      </c>
      <c r="G459" s="93">
        <f t="shared" si="26"/>
        <v>-0.96618357487923134</v>
      </c>
      <c r="H459" s="90">
        <f>H460/(1+(I460/100))</f>
        <v>54.742355162807982</v>
      </c>
      <c r="I459" s="93">
        <v>0.91743119266054496</v>
      </c>
      <c r="J459" s="91">
        <v>13.224696413408417</v>
      </c>
      <c r="K459" s="93">
        <f>((J459/J458)-1)*100</f>
        <v>-2.7451481103166531</v>
      </c>
      <c r="L459" s="91">
        <f>(F459/L$1)*100</f>
        <v>16.413130504403522</v>
      </c>
      <c r="M459" s="92">
        <f>H459*L459</f>
        <v>898.49341940557531</v>
      </c>
      <c r="N459" s="92">
        <f>(D459/N$1)*100</f>
        <v>164.50794895308502</v>
      </c>
      <c r="O459" s="92"/>
      <c r="P459" s="91"/>
      <c r="Q459" s="92">
        <f t="shared" si="25"/>
        <v>6.8007193822185803</v>
      </c>
      <c r="R459" s="92">
        <f>LN(J459)</f>
        <v>2.5820860219730113</v>
      </c>
      <c r="S459" s="92"/>
      <c r="T459" s="37"/>
      <c r="U459" s="37"/>
      <c r="V459" s="37"/>
      <c r="W459" s="37"/>
      <c r="X459" s="37"/>
      <c r="Y459" s="37"/>
      <c r="Z459" s="37"/>
      <c r="AA459" s="37"/>
      <c r="AB459" s="37"/>
      <c r="AC459" s="78"/>
      <c r="AD459" s="78"/>
    </row>
    <row r="460" spans="1:30" ht="15.75" customHeight="1" x14ac:dyDescent="0.3">
      <c r="A460" s="95">
        <v>8371</v>
      </c>
      <c r="B460" s="61">
        <f>(D460/C$1)*100</f>
        <v>142.29287391266382</v>
      </c>
      <c r="C460" s="61">
        <f t="shared" si="27"/>
        <v>134.11437482134218</v>
      </c>
      <c r="D460" s="61">
        <f t="shared" si="24"/>
        <v>134.11437482134218</v>
      </c>
      <c r="E460" s="61">
        <f>(J460/H460)*$L$1</f>
        <v>2.762756121319649</v>
      </c>
      <c r="F460" s="89">
        <v>2.06</v>
      </c>
      <c r="G460" s="93">
        <f t="shared" si="26"/>
        <v>0.48780487804878092</v>
      </c>
      <c r="H460" s="90">
        <f>H461/(1+(I461/100))</f>
        <v>54.841886717649459</v>
      </c>
      <c r="I460" s="93">
        <v>0.18181818181819409</v>
      </c>
      <c r="J460" s="91">
        <v>12.130885367005989</v>
      </c>
      <c r="K460" s="93">
        <f>((J460/J459)-1)*100</f>
        <v>-8.2709728239464209</v>
      </c>
      <c r="L460" s="91">
        <f>(F460/L$1)*100</f>
        <v>16.493194555644518</v>
      </c>
      <c r="M460" s="92">
        <f>H460*L460</f>
        <v>904.51790743280947</v>
      </c>
      <c r="N460" s="92">
        <f>(D460/N$1)*100</f>
        <v>149.89647041142447</v>
      </c>
      <c r="O460" s="92"/>
      <c r="P460" s="91"/>
      <c r="Q460" s="92">
        <f t="shared" si="25"/>
        <v>6.8074021027961509</v>
      </c>
      <c r="R460" s="92">
        <f>LN(J460)</f>
        <v>2.4957547101526738</v>
      </c>
      <c r="S460" s="92"/>
      <c r="T460" s="37"/>
      <c r="U460" s="37"/>
      <c r="V460" s="37"/>
      <c r="W460" s="37"/>
      <c r="X460" s="37"/>
      <c r="Y460" s="37"/>
      <c r="Z460" s="37"/>
      <c r="AA460" s="37"/>
      <c r="AB460" s="37"/>
      <c r="AC460" s="78"/>
      <c r="AD460" s="78"/>
    </row>
    <row r="461" spans="1:30" ht="15.75" customHeight="1" x14ac:dyDescent="0.3">
      <c r="A461" s="95">
        <v>8402</v>
      </c>
      <c r="B461" s="61">
        <f>(D461/C$1)*100</f>
        <v>142.34565883927255</v>
      </c>
      <c r="C461" s="61">
        <f t="shared" si="27"/>
        <v>134.16412585410623</v>
      </c>
      <c r="D461" s="61">
        <f t="shared" si="24"/>
        <v>134.16412585410623</v>
      </c>
      <c r="E461" s="61">
        <f>(J461/H461)*$L$1</f>
        <v>2.7369481674237668</v>
      </c>
      <c r="F461" s="89">
        <v>2.04</v>
      </c>
      <c r="G461" s="93">
        <f t="shared" si="26"/>
        <v>-0.97087378640776656</v>
      </c>
      <c r="H461" s="90">
        <f>H462/(1+(I462/100))</f>
        <v>55.538607601539738</v>
      </c>
      <c r="I461" s="93">
        <v>1.2704174228675091</v>
      </c>
      <c r="J461" s="91">
        <v>12.170239415236338</v>
      </c>
      <c r="K461" s="93">
        <f>((J461/J460)-1)*100</f>
        <v>0.32441200324409003</v>
      </c>
      <c r="L461" s="91">
        <f>(F461/L$1)*100</f>
        <v>16.33306645316253</v>
      </c>
      <c r="M461" s="92">
        <f>H461*L461</f>
        <v>907.11576867206622</v>
      </c>
      <c r="N461" s="92">
        <f>(D461/N$1)*100</f>
        <v>149.95207596616527</v>
      </c>
      <c r="O461" s="92"/>
      <c r="P461" s="91"/>
      <c r="Q461" s="92">
        <f t="shared" si="25"/>
        <v>6.8102700810791825</v>
      </c>
      <c r="R461" s="92">
        <f>LN(J461)</f>
        <v>2.4989935793808171</v>
      </c>
      <c r="S461" s="92"/>
      <c r="T461" s="37"/>
      <c r="U461" s="37"/>
      <c r="V461" s="37"/>
      <c r="W461" s="37"/>
      <c r="X461" s="37"/>
      <c r="Y461" s="37"/>
      <c r="Z461" s="37"/>
      <c r="AA461" s="37"/>
      <c r="AB461" s="37"/>
      <c r="AC461" s="78"/>
      <c r="AD461" s="78"/>
    </row>
    <row r="462" spans="1:30" ht="15.75" customHeight="1" x14ac:dyDescent="0.3">
      <c r="A462" s="95">
        <v>8433</v>
      </c>
      <c r="B462" s="61">
        <f>(D462/C$1)*100</f>
        <v>144.08948445141277</v>
      </c>
      <c r="C462" s="61">
        <f t="shared" si="27"/>
        <v>135.8077224400686</v>
      </c>
      <c r="D462" s="61">
        <f t="shared" si="24"/>
        <v>135.8077224400686</v>
      </c>
      <c r="E462" s="61">
        <f>(J462/H462)*$L$1</f>
        <v>2.7568967655333925</v>
      </c>
      <c r="F462" s="89">
        <v>2.0299999999999998</v>
      </c>
      <c r="G462" s="93">
        <f t="shared" si="26"/>
        <v>-0.49019607843138191</v>
      </c>
      <c r="H462" s="90">
        <f>H463/(1+(I463/100))</f>
        <v>56.235328485430024</v>
      </c>
      <c r="I462" s="93">
        <v>1.2544802867383575</v>
      </c>
      <c r="J462" s="91">
        <v>12.412729800655715</v>
      </c>
      <c r="K462" s="93">
        <f>((J462/J461)-1)*100</f>
        <v>1.9924865661705482</v>
      </c>
      <c r="L462" s="91">
        <f>(F462/L$1)*100</f>
        <v>16.253002401921535</v>
      </c>
      <c r="M462" s="92">
        <f>H462*L462</f>
        <v>913.9929289465407</v>
      </c>
      <c r="N462" s="92">
        <f>(D462/N$1)*100</f>
        <v>151.78908506637708</v>
      </c>
      <c r="O462" s="92"/>
      <c r="P462" s="91"/>
      <c r="Q462" s="92">
        <f t="shared" si="25"/>
        <v>6.8178228350418832</v>
      </c>
      <c r="R462" s="92">
        <f>LN(J462)</f>
        <v>2.5187225428479088</v>
      </c>
      <c r="S462" s="92"/>
      <c r="T462" s="37"/>
      <c r="U462" s="37"/>
      <c r="V462" s="37"/>
      <c r="W462" s="37"/>
      <c r="X462" s="37"/>
      <c r="Y462" s="37"/>
      <c r="Z462" s="37"/>
      <c r="AA462" s="37"/>
      <c r="AB462" s="37"/>
      <c r="AC462" s="78"/>
      <c r="AD462" s="78"/>
    </row>
    <row r="463" spans="1:30" ht="15.75" customHeight="1" x14ac:dyDescent="0.3">
      <c r="A463" s="95">
        <v>8461</v>
      </c>
      <c r="B463" s="61">
        <f>(D463/C$1)*100</f>
        <v>145.4191146789812</v>
      </c>
      <c r="C463" s="61">
        <f t="shared" si="27"/>
        <v>137.0609301504094</v>
      </c>
      <c r="D463" s="61">
        <f t="shared" si="24"/>
        <v>137.0609301504094</v>
      </c>
      <c r="E463" s="61">
        <f>(J463/H463)*$L$1</f>
        <v>2.8097490680833928</v>
      </c>
      <c r="F463" s="89">
        <v>2.0499999999999998</v>
      </c>
      <c r="G463" s="93">
        <f t="shared" si="26"/>
        <v>0.98522167487684609</v>
      </c>
      <c r="H463" s="90">
        <f>H464/(1+(I464/100))</f>
        <v>56.932049369320318</v>
      </c>
      <c r="I463" s="93">
        <v>1.2389380530973604</v>
      </c>
      <c r="J463" s="91">
        <v>12.80742775496601</v>
      </c>
      <c r="K463" s="93">
        <f>((J463/J462)-1)*100</f>
        <v>3.1797836628123965</v>
      </c>
      <c r="L463" s="91">
        <f>(F463/L$1)*100</f>
        <v>16.413130504403522</v>
      </c>
      <c r="M463" s="92">
        <f>H463*L463</f>
        <v>934.43315618179861</v>
      </c>
      <c r="N463" s="92">
        <f>(D463/N$1)*100</f>
        <v>153.18976573705623</v>
      </c>
      <c r="O463" s="92"/>
      <c r="P463" s="91"/>
      <c r="Q463" s="92">
        <f t="shared" si="25"/>
        <v>6.8399400953718619</v>
      </c>
      <c r="R463" s="92">
        <f>LN(J463)</f>
        <v>2.5500252959772087</v>
      </c>
      <c r="S463" s="92"/>
      <c r="T463" s="37"/>
      <c r="U463" s="37"/>
      <c r="V463" s="37"/>
      <c r="W463" s="37"/>
      <c r="X463" s="37"/>
      <c r="Y463" s="37"/>
      <c r="Z463" s="37"/>
      <c r="AA463" s="37"/>
      <c r="AB463" s="37"/>
      <c r="AC463" s="78"/>
      <c r="AD463" s="78"/>
    </row>
    <row r="464" spans="1:30" ht="15.75" customHeight="1" x14ac:dyDescent="0.3">
      <c r="A464" s="95">
        <v>8492</v>
      </c>
      <c r="B464" s="61">
        <f>(D464/C$1)*100</f>
        <v>144.07939773569089</v>
      </c>
      <c r="C464" s="61">
        <f t="shared" si="27"/>
        <v>135.798215473656</v>
      </c>
      <c r="D464" s="61">
        <f t="shared" si="24"/>
        <v>135.798215473656</v>
      </c>
      <c r="E464" s="61">
        <f>(J464/H464)*$L$1</f>
        <v>2.7974432387573138</v>
      </c>
      <c r="F464" s="89">
        <v>2.06</v>
      </c>
      <c r="G464" s="93">
        <f t="shared" si="26"/>
        <v>0.48780487804878092</v>
      </c>
      <c r="H464" s="90">
        <f>H465/(1+(I465/100))</f>
        <v>56.533923149954433</v>
      </c>
      <c r="I464" s="93">
        <v>-0.69930069930070893</v>
      </c>
      <c r="J464" s="91">
        <v>12.66216501811574</v>
      </c>
      <c r="K464" s="93">
        <f>((J464/J463)-1)*100</f>
        <v>-1.134206958879358</v>
      </c>
      <c r="L464" s="91">
        <f>(F464/L$1)*100</f>
        <v>16.493194555644518</v>
      </c>
      <c r="M464" s="92">
        <f>H464*L464</f>
        <v>932.42499350605397</v>
      </c>
      <c r="N464" s="92">
        <f>(D464/N$1)*100</f>
        <v>151.77845935446911</v>
      </c>
      <c r="O464" s="92"/>
      <c r="P464" s="91"/>
      <c r="Q464" s="92">
        <f t="shared" si="25"/>
        <v>6.8377887123643877</v>
      </c>
      <c r="R464" s="92">
        <f>LN(J464)</f>
        <v>2.5386184145844561</v>
      </c>
      <c r="S464" s="92"/>
      <c r="T464" s="37"/>
      <c r="U464" s="37"/>
      <c r="V464" s="37"/>
      <c r="W464" s="37"/>
      <c r="X464" s="37"/>
      <c r="Y464" s="37"/>
      <c r="Z464" s="37"/>
      <c r="AA464" s="37"/>
      <c r="AB464" s="37"/>
      <c r="AC464" s="78"/>
      <c r="AD464" s="78"/>
    </row>
    <row r="465" spans="1:30" ht="15.75" customHeight="1" x14ac:dyDescent="0.3">
      <c r="A465" s="95">
        <v>8522</v>
      </c>
      <c r="B465" s="61">
        <f>(D465/C$1)*100</f>
        <v>151.21586965822874</v>
      </c>
      <c r="C465" s="61">
        <f t="shared" si="27"/>
        <v>142.52450783112621</v>
      </c>
      <c r="D465" s="61">
        <f t="shared" si="24"/>
        <v>142.52450783112621</v>
      </c>
      <c r="E465" s="61">
        <f>(J465/H465)*$L$1</f>
        <v>2.9360048613212002</v>
      </c>
      <c r="F465" s="89">
        <v>2.06</v>
      </c>
      <c r="G465" s="93">
        <f t="shared" si="26"/>
        <v>0</v>
      </c>
      <c r="H465" s="90">
        <f>H466/(1+(I466/100))</f>
        <v>55.439076046698275</v>
      </c>
      <c r="I465" s="93">
        <v>-1.936619718309851</v>
      </c>
      <c r="J465" s="91">
        <v>13.031977324280371</v>
      </c>
      <c r="K465" s="93">
        <f>((J465/J464)-1)*100</f>
        <v>2.9206088029617439</v>
      </c>
      <c r="L465" s="91">
        <f>(F465/L$1)*100</f>
        <v>16.493194555644518</v>
      </c>
      <c r="M465" s="92">
        <f>H465*L465</f>
        <v>914.36746722336636</v>
      </c>
      <c r="N465" s="92">
        <f>(D465/N$1)*100</f>
        <v>159.29627752036851</v>
      </c>
      <c r="O465" s="92"/>
      <c r="P465" s="91"/>
      <c r="Q465" s="92">
        <f t="shared" si="25"/>
        <v>6.8182325335705203</v>
      </c>
      <c r="R465" s="92">
        <f>LN(J465)</f>
        <v>2.5674061312951895</v>
      </c>
      <c r="S465" s="92"/>
      <c r="T465" s="37"/>
      <c r="U465" s="37"/>
      <c r="V465" s="37"/>
      <c r="W465" s="37"/>
      <c r="X465" s="37"/>
      <c r="Y465" s="37"/>
      <c r="Z465" s="37"/>
      <c r="AA465" s="37"/>
      <c r="AB465" s="37"/>
      <c r="AC465" s="78"/>
      <c r="AD465" s="78"/>
    </row>
    <row r="466" spans="1:30" ht="15.75" customHeight="1" x14ac:dyDescent="0.3">
      <c r="A466" s="95">
        <v>8553</v>
      </c>
      <c r="B466" s="61">
        <f>(D466/C$1)*100</f>
        <v>153.3512477131793</v>
      </c>
      <c r="C466" s="61">
        <f t="shared" si="27"/>
        <v>144.53715178842435</v>
      </c>
      <c r="D466" s="61">
        <f t="shared" si="24"/>
        <v>144.53715178842435</v>
      </c>
      <c r="E466" s="61">
        <f>(J466/H466)*$L$1</f>
        <v>2.9774653268415414</v>
      </c>
      <c r="F466" s="89">
        <v>2.06</v>
      </c>
      <c r="G466" s="93">
        <f t="shared" si="26"/>
        <v>0</v>
      </c>
      <c r="H466" s="90">
        <f>H467/(1+(I467/100))</f>
        <v>54.64282360796652</v>
      </c>
      <c r="I466" s="93">
        <v>-1.4362657091562037</v>
      </c>
      <c r="J466" s="91">
        <v>13.026189964246496</v>
      </c>
      <c r="K466" s="93">
        <f>((J466/J465)-1)*100</f>
        <v>-4.4408917310589935E-2</v>
      </c>
      <c r="L466" s="91">
        <f>(F466/L$1)*100</f>
        <v>16.493194555644518</v>
      </c>
      <c r="M466" s="92">
        <f>H466*L466</f>
        <v>901.23472083595709</v>
      </c>
      <c r="N466" s="92">
        <f>(D466/N$1)*100</f>
        <v>161.5457621546276</v>
      </c>
      <c r="O466" s="92"/>
      <c r="P466" s="91"/>
      <c r="Q466" s="92">
        <f t="shared" si="25"/>
        <v>6.8037657351527674</v>
      </c>
      <c r="R466" s="92">
        <f>LN(J466)</f>
        <v>2.5669619434852833</v>
      </c>
      <c r="S466" s="92"/>
      <c r="T466" s="37"/>
      <c r="U466" s="37"/>
      <c r="V466" s="37"/>
      <c r="W466" s="37"/>
      <c r="X466" s="37"/>
      <c r="Y466" s="37"/>
      <c r="Z466" s="37"/>
      <c r="AA466" s="37"/>
      <c r="AB466" s="37"/>
      <c r="AC466" s="78"/>
      <c r="AD466" s="78"/>
    </row>
    <row r="467" spans="1:30" ht="15.75" customHeight="1" x14ac:dyDescent="0.3">
      <c r="A467" s="95">
        <v>8583</v>
      </c>
      <c r="B467" s="61">
        <f>(D467/C$1)*100</f>
        <v>154.83619416440629</v>
      </c>
      <c r="C467" s="61">
        <f t="shared" si="27"/>
        <v>145.93674868652141</v>
      </c>
      <c r="D467" s="61">
        <f t="shared" si="24"/>
        <v>145.93674868652141</v>
      </c>
      <c r="E467" s="61">
        <f>(J467/H467)*$L$1</f>
        <v>3.0062970229423409</v>
      </c>
      <c r="F467" s="89">
        <v>2.06</v>
      </c>
      <c r="G467" s="93">
        <f t="shared" si="26"/>
        <v>0</v>
      </c>
      <c r="H467" s="90">
        <f>H468/(1+(I468/100))</f>
        <v>53.647508059551832</v>
      </c>
      <c r="I467" s="93">
        <v>-1.8214936247723079</v>
      </c>
      <c r="J467" s="91">
        <v>12.912757707582539</v>
      </c>
      <c r="K467" s="93">
        <f>((J467/J466)-1)*100</f>
        <v>-0.87080149280257535</v>
      </c>
      <c r="L467" s="91">
        <f>(F467/L$1)*100</f>
        <v>16.493194555644518</v>
      </c>
      <c r="M467" s="92">
        <f>H467*L467</f>
        <v>884.81878785169567</v>
      </c>
      <c r="N467" s="92">
        <f>(D467/N$1)*100</f>
        <v>163.11005856433761</v>
      </c>
      <c r="O467" s="92"/>
      <c r="P467" s="91"/>
      <c r="Q467" s="92">
        <f t="shared" si="25"/>
        <v>6.7853828645522336</v>
      </c>
      <c r="R467" s="92">
        <f>LN(J467)</f>
        <v>2.5582157922394382</v>
      </c>
      <c r="S467" s="92"/>
      <c r="T467" s="37"/>
      <c r="U467" s="37"/>
      <c r="V467" s="37"/>
      <c r="W467" s="37"/>
      <c r="X467" s="37"/>
      <c r="Y467" s="37"/>
      <c r="Z467" s="37"/>
      <c r="AA467" s="37"/>
      <c r="AB467" s="37"/>
      <c r="AC467" s="78"/>
      <c r="AD467" s="78"/>
    </row>
    <row r="468" spans="1:30" ht="15.75" customHeight="1" x14ac:dyDescent="0.3">
      <c r="A468" s="95">
        <v>8614</v>
      </c>
      <c r="B468" s="61">
        <f>(D468/C$1)*100</f>
        <v>152.7509371622582</v>
      </c>
      <c r="C468" s="61">
        <f t="shared" si="27"/>
        <v>143.97134499837489</v>
      </c>
      <c r="D468" s="61">
        <f t="shared" ref="D468:D531" si="28">(E468/F468)*100</f>
        <v>143.97134499837489</v>
      </c>
      <c r="E468" s="61">
        <f>(J468/H468)*$L$1</f>
        <v>2.9658097069665228</v>
      </c>
      <c r="F468" s="89">
        <v>2.06</v>
      </c>
      <c r="G468" s="93">
        <f t="shared" si="26"/>
        <v>0</v>
      </c>
      <c r="H468" s="90">
        <f>H469/(1+(I469/100))</f>
        <v>53.348913395027424</v>
      </c>
      <c r="I468" s="93">
        <v>-0.55658627087198376</v>
      </c>
      <c r="J468" s="91">
        <v>12.667952378149614</v>
      </c>
      <c r="K468" s="93">
        <f>((J468/J467)-1)*100</f>
        <v>-1.8958408031552576</v>
      </c>
      <c r="L468" s="91">
        <f>(F468/L$1)*100</f>
        <v>16.493194555644518</v>
      </c>
      <c r="M468" s="92">
        <f>H468*L468</f>
        <v>879.89400795641723</v>
      </c>
      <c r="N468" s="92">
        <f>(D468/N$1)*100</f>
        <v>160.91337326360667</v>
      </c>
      <c r="O468" s="92"/>
      <c r="P468" s="91"/>
      <c r="Q468" s="92">
        <f t="shared" ref="Q468:Q531" si="29">LN(M468)</f>
        <v>6.7798014547140388</v>
      </c>
      <c r="R468" s="92">
        <f>LN(J468)</f>
        <v>2.5390753694452681</v>
      </c>
      <c r="S468" s="92"/>
      <c r="T468" s="37"/>
      <c r="U468" s="37"/>
      <c r="V468" s="37"/>
      <c r="W468" s="37"/>
      <c r="X468" s="37"/>
      <c r="Y468" s="37"/>
      <c r="Z468" s="37"/>
      <c r="AA468" s="37"/>
      <c r="AB468" s="37"/>
      <c r="AC468" s="78"/>
      <c r="AD468" s="78"/>
    </row>
    <row r="469" spans="1:30" ht="15.75" customHeight="1" x14ac:dyDescent="0.3">
      <c r="A469" s="95">
        <v>8645</v>
      </c>
      <c r="B469" s="61">
        <f>(D469/C$1)*100</f>
        <v>148.3708068886576</v>
      </c>
      <c r="C469" s="61">
        <f t="shared" ref="C469:C532" si="30">D469</f>
        <v>139.84296936629275</v>
      </c>
      <c r="D469" s="61">
        <f t="shared" si="28"/>
        <v>139.84296936629275</v>
      </c>
      <c r="E469" s="61">
        <f>(J469/H469)*$L$1</f>
        <v>2.8807651689456306</v>
      </c>
      <c r="F469" s="89">
        <v>2.06</v>
      </c>
      <c r="G469" s="93">
        <f t="shared" ref="G469:G532" si="31">((F469/F468)-1)*100</f>
        <v>0</v>
      </c>
      <c r="H469" s="90">
        <f>H470/(1+(I470/100))</f>
        <v>54.344228943442118</v>
      </c>
      <c r="I469" s="93">
        <v>1.8656716417910557</v>
      </c>
      <c r="J469" s="91">
        <v>12.534264361367098</v>
      </c>
      <c r="K469" s="93">
        <f>((J469/J468)-1)*100</f>
        <v>-1.0553245922609311</v>
      </c>
      <c r="L469" s="91">
        <f>(F469/L$1)*100</f>
        <v>16.493194555644518</v>
      </c>
      <c r="M469" s="92">
        <f>H469*L469</f>
        <v>896.30994094067876</v>
      </c>
      <c r="N469" s="92">
        <f>(D469/N$1)*100</f>
        <v>156.29918528706796</v>
      </c>
      <c r="O469" s="92"/>
      <c r="P469" s="91"/>
      <c r="Q469" s="92">
        <f t="shared" si="29"/>
        <v>6.7982862693881421</v>
      </c>
      <c r="R469" s="92">
        <f>LN(J469)</f>
        <v>2.5284660431204382</v>
      </c>
      <c r="S469" s="92"/>
      <c r="T469" s="37"/>
      <c r="U469" s="37"/>
      <c r="V469" s="37"/>
      <c r="W469" s="37"/>
      <c r="X469" s="37"/>
      <c r="Y469" s="37"/>
      <c r="Z469" s="37"/>
      <c r="AA469" s="37"/>
      <c r="AB469" s="37"/>
      <c r="AC469" s="78"/>
      <c r="AD469" s="78"/>
    </row>
    <row r="470" spans="1:30" ht="15.75" customHeight="1" x14ac:dyDescent="0.3">
      <c r="A470" s="95">
        <v>8675</v>
      </c>
      <c r="B470" s="61">
        <f>(D470/C$1)*100</f>
        <v>149.8857769725893</v>
      </c>
      <c r="C470" s="61">
        <f t="shared" si="30"/>
        <v>141.27086424319461</v>
      </c>
      <c r="D470" s="61">
        <f t="shared" si="28"/>
        <v>141.27086424319461</v>
      </c>
      <c r="E470" s="61">
        <f>(J470/H470)*$L$1</f>
        <v>2.9101798034098092</v>
      </c>
      <c r="F470" s="89">
        <v>2.06</v>
      </c>
      <c r="G470" s="93">
        <f t="shared" si="31"/>
        <v>0</v>
      </c>
      <c r="H470" s="90">
        <f>H471/(1+(I471/100))</f>
        <v>54.145165833759172</v>
      </c>
      <c r="I470" s="93">
        <v>-0.3663003663003761</v>
      </c>
      <c r="J470" s="91">
        <v>12.615866137844739</v>
      </c>
      <c r="K470" s="93">
        <f>((J470/J469)-1)*100</f>
        <v>0.65102964262626628</v>
      </c>
      <c r="L470" s="91">
        <f>(F470/L$1)*100</f>
        <v>16.493194555644518</v>
      </c>
      <c r="M470" s="92">
        <f>H470*L470</f>
        <v>893.02675434382638</v>
      </c>
      <c r="N470" s="92">
        <f>(D470/N$1)*100</f>
        <v>157.89510967959683</v>
      </c>
      <c r="O470" s="92"/>
      <c r="P470" s="91"/>
      <c r="Q470" s="92">
        <f t="shared" si="29"/>
        <v>6.7946165404991792</v>
      </c>
      <c r="R470" s="92">
        <f>LN(J470)</f>
        <v>2.5349552390975285</v>
      </c>
      <c r="S470" s="92"/>
      <c r="T470" s="37"/>
      <c r="U470" s="37"/>
      <c r="V470" s="37"/>
      <c r="W470" s="37"/>
      <c r="X470" s="37"/>
      <c r="Y470" s="37"/>
      <c r="Z470" s="37"/>
      <c r="AA470" s="37"/>
      <c r="AB470" s="37"/>
      <c r="AC470" s="78"/>
      <c r="AD470" s="78"/>
    </row>
    <row r="471" spans="1:30" ht="15.75" customHeight="1" x14ac:dyDescent="0.3">
      <c r="A471" s="95">
        <v>8706</v>
      </c>
      <c r="B471" s="61">
        <f>(D471/C$1)*100</f>
        <v>145.75256893346489</v>
      </c>
      <c r="C471" s="61">
        <f t="shared" si="30"/>
        <v>137.37521861505201</v>
      </c>
      <c r="D471" s="61">
        <f t="shared" si="28"/>
        <v>137.37521861505201</v>
      </c>
      <c r="E471" s="61">
        <f>(J471/H471)*$L$1</f>
        <v>2.8436670253315759</v>
      </c>
      <c r="F471" s="89">
        <v>2.0699999999999998</v>
      </c>
      <c r="G471" s="93">
        <f t="shared" si="31"/>
        <v>0.48543689320388328</v>
      </c>
      <c r="H471" s="90">
        <f>H472/(1+(I472/100))</f>
        <v>53.647508059551832</v>
      </c>
      <c r="I471" s="93">
        <v>-0.91911764705882026</v>
      </c>
      <c r="J471" s="91">
        <v>12.214223351493795</v>
      </c>
      <c r="K471" s="93">
        <f>((J471/J470)-1)*100</f>
        <v>-3.1836322767099356</v>
      </c>
      <c r="L471" s="91">
        <f>(F471/L$1)*100</f>
        <v>16.573258606885506</v>
      </c>
      <c r="M471" s="92">
        <f>H471*L471</f>
        <v>889.11402468592701</v>
      </c>
      <c r="N471" s="92">
        <f>(D471/N$1)*100</f>
        <v>153.54103853390376</v>
      </c>
      <c r="O471" s="92"/>
      <c r="P471" s="91"/>
      <c r="Q471" s="92">
        <f t="shared" si="29"/>
        <v>6.7902254890280211</v>
      </c>
      <c r="R471" s="92">
        <f>LN(J471)</f>
        <v>2.5026011211487127</v>
      </c>
      <c r="S471" s="92"/>
      <c r="T471" s="37"/>
      <c r="U471" s="37"/>
      <c r="V471" s="37"/>
      <c r="W471" s="37"/>
      <c r="X471" s="37"/>
      <c r="Y471" s="37"/>
      <c r="Z471" s="37"/>
      <c r="AA471" s="37"/>
      <c r="AB471" s="37"/>
      <c r="AC471" s="78"/>
      <c r="AD471" s="78"/>
    </row>
    <row r="472" spans="1:30" ht="15.75" customHeight="1" x14ac:dyDescent="0.3">
      <c r="A472" s="95">
        <v>8736</v>
      </c>
      <c r="B472" s="61">
        <f>(D472/C$1)*100</f>
        <v>164.54927814541242</v>
      </c>
      <c r="C472" s="61">
        <f t="shared" si="30"/>
        <v>155.09155841015786</v>
      </c>
      <c r="D472" s="61">
        <f t="shared" si="28"/>
        <v>155.09155841015786</v>
      </c>
      <c r="E472" s="61">
        <f>(J472/H472)*$L$1</f>
        <v>3.1793769474082358</v>
      </c>
      <c r="F472" s="89">
        <v>2.0499999999999998</v>
      </c>
      <c r="G472" s="93">
        <f t="shared" si="31"/>
        <v>-0.96618357487923134</v>
      </c>
      <c r="H472" s="90">
        <f>H473/(1+(I473/100))</f>
        <v>53.448444949868893</v>
      </c>
      <c r="I472" s="93">
        <v>-0.37105751391465214</v>
      </c>
      <c r="J472" s="91">
        <v>13.605504703637413</v>
      </c>
      <c r="K472" s="93">
        <f>((J472/J471)-1)*100</f>
        <v>11.390665719023918</v>
      </c>
      <c r="L472" s="91">
        <f>(F472/L$1)*100</f>
        <v>16.413130504403522</v>
      </c>
      <c r="M472" s="92">
        <f>H472*L472</f>
        <v>877.25630221962547</v>
      </c>
      <c r="N472" s="92">
        <f>(D472/N$1)*100</f>
        <v>173.34217325517025</v>
      </c>
      <c r="O472" s="92"/>
      <c r="P472" s="91"/>
      <c r="Q472" s="92">
        <f t="shared" si="29"/>
        <v>6.7767991985009282</v>
      </c>
      <c r="R472" s="92">
        <f>LN(J472)</f>
        <v>2.6104744684701355</v>
      </c>
      <c r="S472" s="92"/>
      <c r="T472" s="37"/>
      <c r="U472" s="37"/>
      <c r="V472" s="37"/>
      <c r="W472" s="37"/>
      <c r="X472" s="37"/>
      <c r="Y472" s="37"/>
      <c r="Z472" s="37"/>
      <c r="AA472" s="37"/>
      <c r="AB472" s="37"/>
      <c r="AC472" s="78"/>
      <c r="AD472" s="78"/>
    </row>
    <row r="473" spans="1:30" ht="15.75" customHeight="1" x14ac:dyDescent="0.3">
      <c r="A473" s="95">
        <v>8767</v>
      </c>
      <c r="B473" s="61">
        <f>(D473/C$1)*100</f>
        <v>160.5423865942239</v>
      </c>
      <c r="C473" s="61">
        <f t="shared" si="30"/>
        <v>151.31496903791427</v>
      </c>
      <c r="D473" s="61">
        <f t="shared" si="28"/>
        <v>151.31496903791427</v>
      </c>
      <c r="E473" s="61">
        <f>(J473/H473)*$L$1</f>
        <v>3.1776143497961997</v>
      </c>
      <c r="F473" s="89">
        <v>2.1</v>
      </c>
      <c r="G473" s="93">
        <f t="shared" si="31"/>
        <v>2.4390243902439046</v>
      </c>
      <c r="H473" s="90">
        <f>H474/(1+(I474/100))</f>
        <v>54.244697388600642</v>
      </c>
      <c r="I473" s="93">
        <v>1.4897579143389184</v>
      </c>
      <c r="J473" s="91">
        <v>13.800538736779011</v>
      </c>
      <c r="K473" s="93">
        <f>((J473/J472)-1)*100</f>
        <v>1.4334935556595374</v>
      </c>
      <c r="L473" s="91">
        <f>(F473/L$1)*100</f>
        <v>16.813450760608486</v>
      </c>
      <c r="M473" s="92">
        <f>H473*L473</f>
        <v>912.04054856734456</v>
      </c>
      <c r="N473" s="92">
        <f>(D473/N$1)*100</f>
        <v>169.12116847587848</v>
      </c>
      <c r="O473" s="92"/>
      <c r="P473" s="91"/>
      <c r="Q473" s="92">
        <f t="shared" si="29"/>
        <v>6.8156844502343681</v>
      </c>
      <c r="R473" s="92">
        <f>LN(J473)</f>
        <v>2.6247076302981909</v>
      </c>
      <c r="S473" s="92"/>
      <c r="T473" s="37"/>
      <c r="U473" s="37"/>
      <c r="V473" s="37"/>
      <c r="W473" s="37"/>
      <c r="X473" s="37"/>
      <c r="Y473" s="37"/>
      <c r="Z473" s="37"/>
      <c r="AA473" s="37"/>
      <c r="AB473" s="37"/>
      <c r="AC473" s="78"/>
      <c r="AD473" s="78"/>
    </row>
    <row r="474" spans="1:30" ht="15.75" customHeight="1" x14ac:dyDescent="0.3">
      <c r="A474" s="95">
        <v>8798</v>
      </c>
      <c r="B474" s="61">
        <f>(D474/C$1)*100</f>
        <v>159.62486649450599</v>
      </c>
      <c r="C474" s="61">
        <f t="shared" si="30"/>
        <v>150.45018479977168</v>
      </c>
      <c r="D474" s="61">
        <f t="shared" si="28"/>
        <v>150.45018479977168</v>
      </c>
      <c r="E474" s="61">
        <f>(J474/H474)*$L$1</f>
        <v>3.1293638438352511</v>
      </c>
      <c r="F474" s="89">
        <v>2.08</v>
      </c>
      <c r="G474" s="93">
        <f t="shared" si="31"/>
        <v>-0.952380952380949</v>
      </c>
      <c r="H474" s="90">
        <f>H475/(1+(I475/100))</f>
        <v>54.344228943442111</v>
      </c>
      <c r="I474" s="93">
        <v>0.18348623853210455</v>
      </c>
      <c r="J474" s="91">
        <v>13.615921951698391</v>
      </c>
      <c r="K474" s="93">
        <f>((J474/J473)-1)*100</f>
        <v>-1.3377505661326672</v>
      </c>
      <c r="L474" s="91">
        <f>(F474/L$1)*100</f>
        <v>16.653322658126502</v>
      </c>
      <c r="M474" s="92">
        <f>H474*L474</f>
        <v>905.01197920223854</v>
      </c>
      <c r="N474" s="92">
        <f>(D474/N$1)*100</f>
        <v>168.15461954972727</v>
      </c>
      <c r="O474" s="92"/>
      <c r="P474" s="91"/>
      <c r="Q474" s="92">
        <f t="shared" si="29"/>
        <v>6.8079481802998787</v>
      </c>
      <c r="R474" s="92">
        <f>LN(J474)</f>
        <v>2.6112398397125327</v>
      </c>
      <c r="S474" s="92"/>
      <c r="T474" s="37"/>
      <c r="U474" s="37"/>
      <c r="V474" s="37"/>
      <c r="W474" s="37"/>
      <c r="X474" s="37"/>
      <c r="Y474" s="37"/>
      <c r="Z474" s="37"/>
      <c r="AA474" s="37"/>
      <c r="AB474" s="37"/>
      <c r="AC474" s="78"/>
      <c r="AD474" s="78"/>
    </row>
    <row r="475" spans="1:30" ht="15.75" customHeight="1" x14ac:dyDescent="0.3">
      <c r="A475" s="95">
        <v>8827</v>
      </c>
      <c r="B475" s="61">
        <f>(D475/C$1)*100</f>
        <v>162.40582189939485</v>
      </c>
      <c r="C475" s="61">
        <f t="shared" si="30"/>
        <v>153.07130056809623</v>
      </c>
      <c r="D475" s="61">
        <f t="shared" si="28"/>
        <v>153.07130056809623</v>
      </c>
      <c r="E475" s="61">
        <f>(J475/H475)*$L$1</f>
        <v>3.1838830518164016</v>
      </c>
      <c r="F475" s="89">
        <v>2.08</v>
      </c>
      <c r="G475" s="93">
        <f t="shared" si="31"/>
        <v>0</v>
      </c>
      <c r="H475" s="90">
        <f>H476/(1+(I476/100))</f>
        <v>53.647508059551825</v>
      </c>
      <c r="I475" s="93">
        <v>-1.2820512820512886</v>
      </c>
      <c r="J475" s="91">
        <v>13.675531760047306</v>
      </c>
      <c r="K475" s="93">
        <f>((J475/J474)-1)*100</f>
        <v>0.43779487397457295</v>
      </c>
      <c r="L475" s="91">
        <f>(F475/L$1)*100</f>
        <v>16.653322658126502</v>
      </c>
      <c r="M475" s="92">
        <f>H475*L475</f>
        <v>893.40926152015857</v>
      </c>
      <c r="N475" s="92">
        <f>(D475/N$1)*100</f>
        <v>171.08417876166834</v>
      </c>
      <c r="O475" s="92"/>
      <c r="P475" s="91"/>
      <c r="Q475" s="92">
        <f t="shared" si="29"/>
        <v>6.7950447754639702</v>
      </c>
      <c r="R475" s="92">
        <f>LN(J475)</f>
        <v>2.6156082331130674</v>
      </c>
      <c r="S475" s="92"/>
      <c r="T475" s="37"/>
      <c r="U475" s="37"/>
      <c r="V475" s="37"/>
      <c r="W475" s="37"/>
      <c r="X475" s="37"/>
      <c r="Y475" s="37"/>
      <c r="Z475" s="37"/>
      <c r="AA475" s="37"/>
      <c r="AB475" s="37"/>
      <c r="AC475" s="78"/>
      <c r="AD475" s="78"/>
    </row>
    <row r="476" spans="1:30" ht="15.75" customHeight="1" x14ac:dyDescent="0.3">
      <c r="A476" s="95">
        <v>8858</v>
      </c>
      <c r="B476" s="61">
        <f>(D476/C$1)*100</f>
        <v>159.4247163027438</v>
      </c>
      <c r="C476" s="61">
        <f t="shared" si="30"/>
        <v>150.26153854433772</v>
      </c>
      <c r="D476" s="61">
        <f t="shared" si="28"/>
        <v>150.26153854433772</v>
      </c>
      <c r="E476" s="61">
        <f>(J476/H476)*$L$1</f>
        <v>3.1254400017222248</v>
      </c>
      <c r="F476" s="89">
        <v>2.08</v>
      </c>
      <c r="G476" s="93">
        <f t="shared" si="31"/>
        <v>0</v>
      </c>
      <c r="H476" s="90">
        <f>H477/(1+(I477/100))</f>
        <v>52.950787175661546</v>
      </c>
      <c r="I476" s="93">
        <v>-1.298701298701288</v>
      </c>
      <c r="J476" s="91">
        <v>13.25016079755747</v>
      </c>
      <c r="K476" s="93">
        <f>((J476/J475)-1)*100</f>
        <v>-3.1104528142192334</v>
      </c>
      <c r="L476" s="91">
        <f>(F476/L$1)*100</f>
        <v>16.653322658126502</v>
      </c>
      <c r="M476" s="92">
        <f>H476*L476</f>
        <v>881.8065438380786</v>
      </c>
      <c r="N476" s="92">
        <f>(D476/N$1)*100</f>
        <v>167.94377408380649</v>
      </c>
      <c r="O476" s="92"/>
      <c r="P476" s="91"/>
      <c r="Q476" s="92">
        <f t="shared" si="29"/>
        <v>6.7819726938966181</v>
      </c>
      <c r="R476" s="92">
        <f>LN(J476)</f>
        <v>2.5840096880233094</v>
      </c>
      <c r="S476" s="92"/>
      <c r="T476" s="37"/>
      <c r="U476" s="37"/>
      <c r="V476" s="37"/>
      <c r="W476" s="37"/>
      <c r="X476" s="37"/>
      <c r="Y476" s="37"/>
      <c r="Z476" s="37"/>
      <c r="AA476" s="37"/>
      <c r="AB476" s="37"/>
      <c r="AC476" s="78"/>
      <c r="AD476" s="78"/>
    </row>
    <row r="477" spans="1:30" ht="15.75" customHeight="1" x14ac:dyDescent="0.3">
      <c r="A477" s="95">
        <v>8888</v>
      </c>
      <c r="B477" s="61">
        <f>(D477/C$1)*100</f>
        <v>160.12503843134346</v>
      </c>
      <c r="C477" s="61">
        <f t="shared" si="30"/>
        <v>150.92160859470681</v>
      </c>
      <c r="D477" s="61">
        <f t="shared" si="28"/>
        <v>150.92160859470681</v>
      </c>
      <c r="E477" s="61">
        <f>(J477/H477)*$L$1</f>
        <v>3.1391694587699019</v>
      </c>
      <c r="F477" s="89">
        <v>2.08</v>
      </c>
      <c r="G477" s="93">
        <f t="shared" si="31"/>
        <v>0</v>
      </c>
      <c r="H477" s="90">
        <f>H478/(1+(I478/100))</f>
        <v>52.25406629177126</v>
      </c>
      <c r="I477" s="93">
        <v>-1.3157894736842146</v>
      </c>
      <c r="J477" s="91">
        <v>13.13325612487319</v>
      </c>
      <c r="K477" s="93">
        <f>((J477/J476)-1)*100</f>
        <v>-0.88228870932517411</v>
      </c>
      <c r="L477" s="91">
        <f>(F477/L$1)*100</f>
        <v>16.653322658126502</v>
      </c>
      <c r="M477" s="92">
        <f>H477*L477</f>
        <v>870.20382615599863</v>
      </c>
      <c r="N477" s="92">
        <f>(D477/N$1)*100</f>
        <v>168.68151879541119</v>
      </c>
      <c r="O477" s="92"/>
      <c r="P477" s="91"/>
      <c r="Q477" s="92">
        <f t="shared" si="29"/>
        <v>6.7687274671465971</v>
      </c>
      <c r="R477" s="92">
        <f>LN(J477)</f>
        <v>2.5751476488017362</v>
      </c>
      <c r="S477" s="92"/>
      <c r="T477" s="37"/>
      <c r="U477" s="37"/>
      <c r="V477" s="37"/>
      <c r="W477" s="37"/>
      <c r="X477" s="37"/>
      <c r="Y477" s="37"/>
      <c r="Z477" s="37"/>
      <c r="AA477" s="37"/>
      <c r="AB477" s="37"/>
      <c r="AC477" s="78"/>
      <c r="AD477" s="78"/>
    </row>
    <row r="478" spans="1:30" ht="15.75" customHeight="1" x14ac:dyDescent="0.3">
      <c r="A478" s="95">
        <v>8919</v>
      </c>
      <c r="B478" s="61">
        <f>(D478/C$1)*100</f>
        <v>160.11920944418179</v>
      </c>
      <c r="C478" s="61">
        <f t="shared" si="30"/>
        <v>150.91611463743732</v>
      </c>
      <c r="D478" s="61">
        <f t="shared" si="28"/>
        <v>150.91611463743732</v>
      </c>
      <c r="E478" s="61">
        <f>(J478/H478)*$L$1</f>
        <v>3.1239635729949518</v>
      </c>
      <c r="F478" s="89">
        <v>2.0699999999999998</v>
      </c>
      <c r="G478" s="93">
        <f t="shared" si="31"/>
        <v>-0.48076923076924016</v>
      </c>
      <c r="H478" s="90">
        <f>H479/(1+(I479/100))</f>
        <v>51.756408517563919</v>
      </c>
      <c r="I478" s="93">
        <v>-0.952380952380949</v>
      </c>
      <c r="J478" s="91">
        <v>12.945166923772245</v>
      </c>
      <c r="K478" s="93">
        <f>((J478/J477)-1)*100</f>
        <v>-1.432159696822799</v>
      </c>
      <c r="L478" s="91">
        <f>(F478/L$1)*100</f>
        <v>16.573258606885506</v>
      </c>
      <c r="M478" s="92">
        <f>H478*L478</f>
        <v>857.77234292519859</v>
      </c>
      <c r="N478" s="92">
        <f>(D478/N$1)*100</f>
        <v>168.67537832907874</v>
      </c>
      <c r="O478" s="92"/>
      <c r="P478" s="91"/>
      <c r="Q478" s="92">
        <f t="shared" si="29"/>
        <v>6.7543387296944974</v>
      </c>
      <c r="R478" s="92">
        <f>LN(J478)</f>
        <v>2.5607225079656506</v>
      </c>
      <c r="S478" s="92"/>
      <c r="T478" s="37"/>
      <c r="U478" s="37"/>
      <c r="V478" s="37"/>
      <c r="W478" s="37"/>
      <c r="X478" s="37"/>
      <c r="Y478" s="37"/>
      <c r="Z478" s="37"/>
      <c r="AA478" s="37"/>
      <c r="AB478" s="37"/>
      <c r="AC478" s="78"/>
      <c r="AD478" s="78"/>
    </row>
    <row r="479" spans="1:30" ht="15.75" customHeight="1" x14ac:dyDescent="0.3">
      <c r="A479" s="95">
        <v>8949</v>
      </c>
      <c r="B479" s="61">
        <f>(D479/C$1)*100</f>
        <v>165.65931841004431</v>
      </c>
      <c r="C479" s="61">
        <f t="shared" si="30"/>
        <v>156.13779742427039</v>
      </c>
      <c r="D479" s="61">
        <f t="shared" si="28"/>
        <v>156.13779742427039</v>
      </c>
      <c r="E479" s="61">
        <f>(J479/H479)*$L$1</f>
        <v>3.2164386269399698</v>
      </c>
      <c r="F479" s="89">
        <v>2.06</v>
      </c>
      <c r="G479" s="93">
        <f t="shared" si="31"/>
        <v>-0.48309178743960457</v>
      </c>
      <c r="H479" s="90">
        <f>H480/(1+(I480/100))</f>
        <v>52.055003182088328</v>
      </c>
      <c r="I479" s="93">
        <v>0.57692307692307487</v>
      </c>
      <c r="J479" s="91">
        <v>13.405262046465328</v>
      </c>
      <c r="K479" s="93">
        <f>((J479/J478)-1)*100</f>
        <v>3.5541845493562096</v>
      </c>
      <c r="L479" s="91">
        <f>(F479/L$1)*100</f>
        <v>16.493194555644518</v>
      </c>
      <c r="M479" s="92">
        <f>H479*L479</f>
        <v>858.55329507687725</v>
      </c>
      <c r="N479" s="92">
        <f>(D479/N$1)*100</f>
        <v>174.51152990043002</v>
      </c>
      <c r="O479" s="92"/>
      <c r="P479" s="91"/>
      <c r="Q479" s="92">
        <f t="shared" si="29"/>
        <v>6.7552487577081592</v>
      </c>
      <c r="R479" s="92">
        <f>LN(J479)</f>
        <v>2.5956473199090389</v>
      </c>
      <c r="S479" s="92"/>
      <c r="T479" s="37"/>
      <c r="U479" s="37"/>
      <c r="V479" s="37"/>
      <c r="W479" s="37"/>
      <c r="X479" s="37"/>
      <c r="Y479" s="37"/>
      <c r="Z479" s="37"/>
      <c r="AA479" s="37"/>
      <c r="AB479" s="37"/>
      <c r="AC479" s="78"/>
      <c r="AD479" s="78"/>
    </row>
    <row r="480" spans="1:30" ht="15.75" customHeight="1" x14ac:dyDescent="0.3">
      <c r="A480" s="95">
        <v>8980</v>
      </c>
      <c r="B480" s="61">
        <f>(D480/C$1)*100</f>
        <v>164.96378886215516</v>
      </c>
      <c r="C480" s="61">
        <f t="shared" si="30"/>
        <v>155.48224449375485</v>
      </c>
      <c r="D480" s="61">
        <f t="shared" si="28"/>
        <v>155.48224449375485</v>
      </c>
      <c r="E480" s="61">
        <f>(J480/H480)*$L$1</f>
        <v>3.1873860121219741</v>
      </c>
      <c r="F480" s="89">
        <v>2.0499999999999998</v>
      </c>
      <c r="G480" s="93">
        <f t="shared" si="31"/>
        <v>-0.48543689320389438</v>
      </c>
      <c r="H480" s="90">
        <f>H481/(1+(I481/100))</f>
        <v>52.751724065978614</v>
      </c>
      <c r="I480" s="93">
        <v>1.3384321223709472</v>
      </c>
      <c r="J480" s="91">
        <v>13.461978174797306</v>
      </c>
      <c r="K480" s="93">
        <f>((J480/J479)-1)*100</f>
        <v>0.42308854638863913</v>
      </c>
      <c r="L480" s="91">
        <f>(F480/L$1)*100</f>
        <v>16.413130504403522</v>
      </c>
      <c r="M480" s="92">
        <f>H480*L480</f>
        <v>865.820931427191</v>
      </c>
      <c r="N480" s="92">
        <f>(D480/N$1)*100</f>
        <v>173.77883386704025</v>
      </c>
      <c r="O480" s="92"/>
      <c r="P480" s="91"/>
      <c r="Q480" s="92">
        <f t="shared" si="29"/>
        <v>6.7636781105382315</v>
      </c>
      <c r="R480" s="92">
        <f>LN(J480)</f>
        <v>2.5998692803420211</v>
      </c>
      <c r="S480" s="92"/>
      <c r="T480" s="37"/>
      <c r="U480" s="37"/>
      <c r="V480" s="37"/>
      <c r="W480" s="37"/>
      <c r="X480" s="37"/>
      <c r="Y480" s="37"/>
      <c r="Z480" s="37"/>
      <c r="AA480" s="37"/>
      <c r="AB480" s="37"/>
      <c r="AC480" s="78"/>
      <c r="AD480" s="78"/>
    </row>
    <row r="481" spans="1:30" ht="15.75" customHeight="1" x14ac:dyDescent="0.3">
      <c r="A481" s="95">
        <v>9011</v>
      </c>
      <c r="B481" s="61">
        <f>(D481/C$1)*100</f>
        <v>161.19881177992897</v>
      </c>
      <c r="C481" s="61">
        <f t="shared" si="30"/>
        <v>151.93366518886737</v>
      </c>
      <c r="D481" s="61">
        <f t="shared" si="28"/>
        <v>151.93366518886737</v>
      </c>
      <c r="E481" s="61">
        <f>(J481/H481)*$L$1</f>
        <v>3.1146401363717811</v>
      </c>
      <c r="F481" s="89">
        <v>2.0499999999999998</v>
      </c>
      <c r="G481" s="93">
        <f t="shared" si="31"/>
        <v>0</v>
      </c>
      <c r="H481" s="90">
        <f>H482/(1+(I482/100))</f>
        <v>52.851255620820091</v>
      </c>
      <c r="I481" s="93">
        <v>0.18867924528302993</v>
      </c>
      <c r="J481" s="91">
        <v>13.179555005144191</v>
      </c>
      <c r="K481" s="93">
        <f>((J481/J480)-1)*100</f>
        <v>-2.0979321611280688</v>
      </c>
      <c r="L481" s="91">
        <f>(F481/L$1)*100</f>
        <v>16.413130504403522</v>
      </c>
      <c r="M481" s="92">
        <f>H481*L481</f>
        <v>867.45455582611032</v>
      </c>
      <c r="N481" s="92">
        <f>(D481/N$1)*100</f>
        <v>169.81267055690853</v>
      </c>
      <c r="O481" s="92"/>
      <c r="P481" s="91"/>
      <c r="Q481" s="92">
        <f t="shared" si="29"/>
        <v>6.7655631252340029</v>
      </c>
      <c r="R481" s="92">
        <f>LN(J481)</f>
        <v>2.5786667656169913</v>
      </c>
      <c r="S481" s="92"/>
      <c r="T481" s="37"/>
      <c r="U481" s="37"/>
      <c r="V481" s="37"/>
      <c r="W481" s="37"/>
      <c r="X481" s="37"/>
      <c r="Y481" s="37"/>
      <c r="Z481" s="37"/>
      <c r="AA481" s="37"/>
      <c r="AB481" s="37"/>
      <c r="AC481" s="78"/>
      <c r="AD481" s="78"/>
    </row>
    <row r="482" spans="1:30" ht="15.75" customHeight="1" x14ac:dyDescent="0.3">
      <c r="A482" s="95">
        <v>9041</v>
      </c>
      <c r="B482" s="61">
        <f>(D482/C$1)*100</f>
        <v>163.07940071929744</v>
      </c>
      <c r="C482" s="61">
        <f t="shared" si="30"/>
        <v>153.7061644220625</v>
      </c>
      <c r="D482" s="61">
        <f t="shared" si="28"/>
        <v>153.7061644220625</v>
      </c>
      <c r="E482" s="61">
        <f>(J482/H482)*$L$1</f>
        <v>3.1509763706522809</v>
      </c>
      <c r="F482" s="89">
        <v>2.0499999999999998</v>
      </c>
      <c r="G482" s="93">
        <f t="shared" si="31"/>
        <v>0</v>
      </c>
      <c r="H482" s="90">
        <f>H483/(1+(I483/100))</f>
        <v>53.448444949868914</v>
      </c>
      <c r="I482" s="93">
        <v>1.1299435028248705</v>
      </c>
      <c r="J482" s="91">
        <v>13.483970142926033</v>
      </c>
      <c r="K482" s="93">
        <f>((J482/J481)-1)*100</f>
        <v>2.3097527774118554</v>
      </c>
      <c r="L482" s="91">
        <f>(F482/L$1)*100</f>
        <v>16.413130504403522</v>
      </c>
      <c r="M482" s="92">
        <f>H482*L482</f>
        <v>877.25630221962592</v>
      </c>
      <c r="N482" s="92">
        <f>(D482/N$1)*100</f>
        <v>171.7937511026505</v>
      </c>
      <c r="O482" s="92"/>
      <c r="P482" s="91"/>
      <c r="Q482" s="92">
        <f t="shared" si="29"/>
        <v>6.776799198500929</v>
      </c>
      <c r="R482" s="92">
        <f>LN(J482)</f>
        <v>2.6015015831099468</v>
      </c>
      <c r="S482" s="92"/>
      <c r="T482" s="37"/>
      <c r="U482" s="37"/>
      <c r="V482" s="37"/>
      <c r="W482" s="37"/>
      <c r="X482" s="37"/>
      <c r="Y482" s="37"/>
      <c r="Z482" s="37"/>
      <c r="AA482" s="37"/>
      <c r="AB482" s="37"/>
      <c r="AC482" s="78"/>
      <c r="AD482" s="78"/>
    </row>
    <row r="483" spans="1:30" ht="15.75" customHeight="1" x14ac:dyDescent="0.3">
      <c r="A483" s="95">
        <v>9072</v>
      </c>
      <c r="B483" s="61">
        <f>(D483/C$1)*100</f>
        <v>155.19491983410057</v>
      </c>
      <c r="C483" s="61">
        <f t="shared" si="30"/>
        <v>146.27485605339453</v>
      </c>
      <c r="D483" s="61">
        <f t="shared" si="28"/>
        <v>146.27485605339453</v>
      </c>
      <c r="E483" s="61">
        <f>(J483/H483)*$L$1</f>
        <v>2.9986345490945876</v>
      </c>
      <c r="F483" s="89">
        <v>2.0499999999999998</v>
      </c>
      <c r="G483" s="93">
        <f t="shared" si="31"/>
        <v>0</v>
      </c>
      <c r="H483" s="90">
        <f>H484/(1+(I484/100))</f>
        <v>53.946102724076255</v>
      </c>
      <c r="I483" s="93">
        <v>0.93109869646181842</v>
      </c>
      <c r="J483" s="91">
        <v>12.951533019809505</v>
      </c>
      <c r="K483" s="93">
        <f>((J483/J482)-1)*100</f>
        <v>-3.9486673247778992</v>
      </c>
      <c r="L483" s="91">
        <f>(F483/L$1)*100</f>
        <v>16.413130504403522</v>
      </c>
      <c r="M483" s="92">
        <f>H483*L483</f>
        <v>885.42442421422197</v>
      </c>
      <c r="N483" s="92">
        <f>(D483/N$1)*100</f>
        <v>163.48795318586414</v>
      </c>
      <c r="O483" s="92"/>
      <c r="P483" s="91"/>
      <c r="Q483" s="92">
        <f t="shared" si="29"/>
        <v>6.7860671054317097</v>
      </c>
      <c r="R483" s="92">
        <f>LN(J483)</f>
        <v>2.5612141610472681</v>
      </c>
      <c r="S483" s="92"/>
      <c r="T483" s="37"/>
      <c r="U483" s="37"/>
      <c r="V483" s="37"/>
      <c r="W483" s="37"/>
      <c r="X483" s="37"/>
      <c r="Y483" s="37"/>
      <c r="Z483" s="37"/>
      <c r="AA483" s="37"/>
      <c r="AB483" s="37"/>
      <c r="AC483" s="78"/>
      <c r="AD483" s="78"/>
    </row>
    <row r="484" spans="1:30" ht="15.75" customHeight="1" x14ac:dyDescent="0.3">
      <c r="A484" s="95">
        <v>9102</v>
      </c>
      <c r="B484" s="61">
        <f>(D484/C$1)*100</f>
        <v>143.73595982261241</v>
      </c>
      <c r="C484" s="61">
        <f t="shared" si="30"/>
        <v>135.47451717636295</v>
      </c>
      <c r="D484" s="61">
        <f t="shared" si="28"/>
        <v>135.47451717636295</v>
      </c>
      <c r="E484" s="61">
        <f>(J484/H484)*$L$1</f>
        <v>2.7772276021154405</v>
      </c>
      <c r="F484" s="89">
        <v>2.0499999999999998</v>
      </c>
      <c r="G484" s="93">
        <f t="shared" si="31"/>
        <v>0</v>
      </c>
      <c r="H484" s="90">
        <f>H485/(1+(I485/100))</f>
        <v>55.339544491856813</v>
      </c>
      <c r="I484" s="93">
        <v>2.5830258302582898</v>
      </c>
      <c r="J484" s="91">
        <v>12.305084904025637</v>
      </c>
      <c r="K484" s="93">
        <f>((J484/J483)-1)*100</f>
        <v>-4.9912864739264258</v>
      </c>
      <c r="L484" s="91">
        <f>(F484/L$1)*100</f>
        <v>16.413130504403522</v>
      </c>
      <c r="M484" s="92">
        <f>H484*L484</f>
        <v>908.29516579909102</v>
      </c>
      <c r="N484" s="92">
        <f>(D484/N$1)*100</f>
        <v>151.41666940982634</v>
      </c>
      <c r="O484" s="92"/>
      <c r="P484" s="91"/>
      <c r="Q484" s="92">
        <f t="shared" si="29"/>
        <v>6.8115693982426464</v>
      </c>
      <c r="R484" s="92">
        <f>LN(J484)</f>
        <v>2.5100125837806644</v>
      </c>
      <c r="S484" s="92"/>
      <c r="T484" s="37"/>
      <c r="U484" s="37"/>
      <c r="V484" s="37"/>
      <c r="W484" s="37"/>
      <c r="X484" s="37"/>
      <c r="Y484" s="37"/>
      <c r="Z484" s="37"/>
      <c r="AA484" s="37"/>
      <c r="AB484" s="37"/>
      <c r="AC484" s="78"/>
      <c r="AD484" s="78"/>
    </row>
    <row r="485" spans="1:30" ht="15.75" customHeight="1" x14ac:dyDescent="0.3">
      <c r="A485" s="95">
        <v>9133</v>
      </c>
      <c r="B485" s="61">
        <f>(D485/C$1)*100</f>
        <v>156.31069400780012</v>
      </c>
      <c r="C485" s="61">
        <f t="shared" si="30"/>
        <v>147.32649941144041</v>
      </c>
      <c r="D485" s="61">
        <f t="shared" si="28"/>
        <v>147.32649941144041</v>
      </c>
      <c r="E485" s="61">
        <f>(J485/H485)*$L$1</f>
        <v>3.0054605879933844</v>
      </c>
      <c r="F485" s="89">
        <v>2.04</v>
      </c>
      <c r="G485" s="93">
        <f t="shared" si="31"/>
        <v>-0.48780487804876982</v>
      </c>
      <c r="H485" s="90">
        <f>H486/(1+(I486/100))</f>
        <v>56.036265375747092</v>
      </c>
      <c r="I485" s="93">
        <v>1.2589928057553879</v>
      </c>
      <c r="J485" s="91">
        <v>13.483970142926035</v>
      </c>
      <c r="K485" s="93">
        <f>((J485/J484)-1)*100</f>
        <v>9.580472203931901</v>
      </c>
      <c r="L485" s="91">
        <f>(F485/L$1)*100</f>
        <v>16.33306645316253</v>
      </c>
      <c r="M485" s="92">
        <f>H485*L485</f>
        <v>915.24404616912784</v>
      </c>
      <c r="N485" s="92">
        <f>(D485/N$1)*100</f>
        <v>164.66335013874624</v>
      </c>
      <c r="O485" s="92"/>
      <c r="P485" s="91"/>
      <c r="Q485" s="92">
        <f t="shared" si="29"/>
        <v>6.8191907468375623</v>
      </c>
      <c r="R485" s="92">
        <f>LN(J485)</f>
        <v>2.6015015831099468</v>
      </c>
      <c r="S485" s="92"/>
      <c r="T485" s="37"/>
      <c r="U485" s="37"/>
      <c r="V485" s="37"/>
      <c r="W485" s="37"/>
      <c r="X485" s="37"/>
      <c r="Y485" s="37"/>
      <c r="Z485" s="37"/>
      <c r="AA485" s="37"/>
      <c r="AB485" s="37"/>
      <c r="AC485" s="78"/>
      <c r="AD485" s="78"/>
    </row>
    <row r="486" spans="1:30" ht="15.75" customHeight="1" x14ac:dyDescent="0.3">
      <c r="A486" s="95">
        <v>9164</v>
      </c>
      <c r="B486" s="61">
        <f>(D486/C$1)*100</f>
        <v>172.43053900901737</v>
      </c>
      <c r="C486" s="61">
        <f t="shared" si="30"/>
        <v>162.51983183286663</v>
      </c>
      <c r="D486" s="61">
        <f t="shared" si="28"/>
        <v>162.51983183286663</v>
      </c>
      <c r="E486" s="61">
        <f>(J486/H486)*$L$1</f>
        <v>3.2829006030239056</v>
      </c>
      <c r="F486" s="89">
        <v>2.02</v>
      </c>
      <c r="G486" s="93">
        <f t="shared" si="31"/>
        <v>-0.98039215686274161</v>
      </c>
      <c r="H486" s="90">
        <f>H487/(1+(I487/100))</f>
        <v>56.633454704795909</v>
      </c>
      <c r="I486" s="93">
        <v>1.0657193605683846</v>
      </c>
      <c r="J486" s="91">
        <v>14.885668743130628</v>
      </c>
      <c r="K486" s="93">
        <f>((J486/J485)-1)*100</f>
        <v>10.395295935447857</v>
      </c>
      <c r="L486" s="91">
        <f>(F486/L$1)*100</f>
        <v>16.172938350680543</v>
      </c>
      <c r="M486" s="92">
        <f>H486*L486</f>
        <v>915.92937152672312</v>
      </c>
      <c r="N486" s="92">
        <f>(D486/N$1)*100</f>
        <v>181.6445790845105</v>
      </c>
      <c r="O486" s="92"/>
      <c r="P486" s="91"/>
      <c r="Q486" s="92">
        <f t="shared" si="29"/>
        <v>6.8199392563811907</v>
      </c>
      <c r="R486" s="92">
        <f>LN(J486)</f>
        <v>2.7003989207766859</v>
      </c>
      <c r="S486" s="92"/>
      <c r="T486" s="37"/>
      <c r="U486" s="37"/>
      <c r="V486" s="37"/>
      <c r="W486" s="37"/>
      <c r="X486" s="37"/>
      <c r="Y486" s="37"/>
      <c r="Z486" s="37"/>
      <c r="AA486" s="37"/>
      <c r="AB486" s="37"/>
      <c r="AC486" s="78"/>
      <c r="AD486" s="78"/>
    </row>
    <row r="487" spans="1:30" ht="15.75" customHeight="1" x14ac:dyDescent="0.3">
      <c r="A487" s="95">
        <v>9192</v>
      </c>
      <c r="B487" s="61">
        <f>(D487/C$1)*100</f>
        <v>172.5405102858272</v>
      </c>
      <c r="C487" s="61">
        <f t="shared" si="30"/>
        <v>162.62348234347974</v>
      </c>
      <c r="D487" s="61">
        <f t="shared" si="28"/>
        <v>162.62348234347974</v>
      </c>
      <c r="E487" s="61">
        <f>(J487/H487)*$L$1</f>
        <v>3.2687319951039426</v>
      </c>
      <c r="F487" s="89">
        <v>2.0099999999999998</v>
      </c>
      <c r="G487" s="93">
        <f t="shared" si="31"/>
        <v>-0.49504950495050659</v>
      </c>
      <c r="H487" s="90">
        <f>H488/(1+(I488/100))</f>
        <v>56.732986259637386</v>
      </c>
      <c r="I487" s="93">
        <v>0.17574692442883233</v>
      </c>
      <c r="J487" s="91">
        <v>14.847472166907052</v>
      </c>
      <c r="K487" s="93">
        <f>((J487/J486)-1)*100</f>
        <v>-0.25659966564285375</v>
      </c>
      <c r="L487" s="91">
        <f>(F487/L$1)*100</f>
        <v>16.092874299439551</v>
      </c>
      <c r="M487" s="92">
        <f>H487*L487</f>
        <v>912.9968165081757</v>
      </c>
      <c r="N487" s="92">
        <f>(D487/N$1)*100</f>
        <v>181.76042681312231</v>
      </c>
      <c r="O487" s="92"/>
      <c r="P487" s="91"/>
      <c r="Q487" s="92">
        <f t="shared" si="29"/>
        <v>6.8167323937413276</v>
      </c>
      <c r="R487" s="92">
        <f>LN(J487)</f>
        <v>2.6978296263081787</v>
      </c>
      <c r="S487" s="92"/>
      <c r="T487" s="37"/>
      <c r="U487" s="37"/>
      <c r="V487" s="37"/>
      <c r="W487" s="37"/>
      <c r="X487" s="37"/>
      <c r="Y487" s="37"/>
      <c r="Z487" s="37"/>
      <c r="AA487" s="37"/>
      <c r="AB487" s="37"/>
      <c r="AC487" s="78"/>
      <c r="AD487" s="78"/>
    </row>
    <row r="488" spans="1:30" ht="15.75" customHeight="1" x14ac:dyDescent="0.3">
      <c r="A488" s="95">
        <v>9223</v>
      </c>
      <c r="B488" s="61">
        <f>(D488/C$1)*100</f>
        <v>177.66866906625017</v>
      </c>
      <c r="C488" s="61">
        <f t="shared" si="30"/>
        <v>167.45689240759253</v>
      </c>
      <c r="D488" s="61">
        <f t="shared" si="28"/>
        <v>167.45689240759253</v>
      </c>
      <c r="E488" s="61">
        <f>(J488/H488)*$L$1</f>
        <v>3.3658835373926097</v>
      </c>
      <c r="F488" s="89">
        <v>2.0099999999999998</v>
      </c>
      <c r="G488" s="93">
        <f t="shared" si="31"/>
        <v>0</v>
      </c>
      <c r="H488" s="90">
        <f>H489/(1+(I489/100))</f>
        <v>55.439076046698283</v>
      </c>
      <c r="I488" s="93">
        <v>-2.280701754385972</v>
      </c>
      <c r="J488" s="91">
        <v>14.940069927449056</v>
      </c>
      <c r="K488" s="93">
        <f>((J488/J487)-1)*100</f>
        <v>0.62366010524264048</v>
      </c>
      <c r="L488" s="91">
        <f>(F488/L$1)*100</f>
        <v>16.092874299439551</v>
      </c>
      <c r="M488" s="92">
        <f>H488*L488</f>
        <v>892.17408209658561</v>
      </c>
      <c r="N488" s="92">
        <f>(D488/N$1)*100</f>
        <v>187.16261512907809</v>
      </c>
      <c r="O488" s="92"/>
      <c r="P488" s="91"/>
      <c r="Q488" s="92">
        <f t="shared" si="29"/>
        <v>6.7936612728400156</v>
      </c>
      <c r="R488" s="92">
        <f>LN(J488)</f>
        <v>2.7040468602458629</v>
      </c>
      <c r="S488" s="92"/>
      <c r="T488" s="37"/>
      <c r="U488" s="37"/>
      <c r="V488" s="37"/>
      <c r="W488" s="37"/>
      <c r="X488" s="37"/>
      <c r="Y488" s="37"/>
      <c r="Z488" s="37"/>
      <c r="AA488" s="37"/>
      <c r="AB488" s="37"/>
      <c r="AC488" s="78"/>
      <c r="AD488" s="78"/>
    </row>
    <row r="489" spans="1:30" ht="15.75" customHeight="1" x14ac:dyDescent="0.3">
      <c r="A489" s="95">
        <v>9253</v>
      </c>
      <c r="B489" s="61">
        <f>(D489/C$1)*100</f>
        <v>186.45181013448996</v>
      </c>
      <c r="C489" s="61">
        <f t="shared" si="30"/>
        <v>175.73520910008997</v>
      </c>
      <c r="D489" s="61">
        <f t="shared" si="28"/>
        <v>175.73520910008997</v>
      </c>
      <c r="E489" s="61">
        <f>(J489/H489)*$L$1</f>
        <v>3.5147041820017995</v>
      </c>
      <c r="F489" s="89">
        <v>2</v>
      </c>
      <c r="G489" s="93">
        <f t="shared" si="31"/>
        <v>-0.49751243781093191</v>
      </c>
      <c r="H489" s="90">
        <f>H490/(1+(I490/100))</f>
        <v>55.339544491856813</v>
      </c>
      <c r="I489" s="93">
        <v>-0.17953321364452268</v>
      </c>
      <c r="J489" s="91">
        <v>15.572628379151626</v>
      </c>
      <c r="K489" s="93">
        <f>((J489/J488)-1)*100</f>
        <v>4.2339724966105052</v>
      </c>
      <c r="L489" s="91">
        <f>(F489/L$1)*100</f>
        <v>16.012810248198559</v>
      </c>
      <c r="M489" s="92">
        <f>H489*L489</f>
        <v>886.14162516984481</v>
      </c>
      <c r="N489" s="92">
        <f>(D489/N$1)*100</f>
        <v>196.41509425226209</v>
      </c>
      <c r="O489" s="92"/>
      <c r="P489" s="91"/>
      <c r="Q489" s="92">
        <f t="shared" si="29"/>
        <v>6.7868767856522743</v>
      </c>
      <c r="R489" s="92">
        <f>LN(J489)</f>
        <v>2.7455147820776102</v>
      </c>
      <c r="S489" s="92"/>
      <c r="T489" s="37"/>
      <c r="U489" s="37"/>
      <c r="V489" s="37"/>
      <c r="W489" s="37"/>
      <c r="X489" s="37"/>
      <c r="Y489" s="37"/>
      <c r="Z489" s="37"/>
      <c r="AA489" s="37"/>
      <c r="AB489" s="37"/>
      <c r="AC489" s="78"/>
      <c r="AD489" s="78"/>
    </row>
    <row r="490" spans="1:30" ht="15.75" customHeight="1" x14ac:dyDescent="0.3">
      <c r="A490" s="95">
        <v>9284</v>
      </c>
      <c r="B490" s="61">
        <f>(D490/C$1)*100</f>
        <v>183.142594741745</v>
      </c>
      <c r="C490" s="61">
        <f t="shared" si="30"/>
        <v>172.61619588921369</v>
      </c>
      <c r="D490" s="61">
        <f t="shared" si="28"/>
        <v>172.61619588921369</v>
      </c>
      <c r="E490" s="61">
        <f>(J490/H490)*$L$1</f>
        <v>3.4695855373731948</v>
      </c>
      <c r="F490" s="89">
        <v>2.0099999999999998</v>
      </c>
      <c r="G490" s="93">
        <f t="shared" si="31"/>
        <v>0.49999999999998934</v>
      </c>
      <c r="H490" s="90">
        <f>H491/(1+(I491/100))</f>
        <v>56.036265375747092</v>
      </c>
      <c r="I490" s="93">
        <v>1.2589928057553879</v>
      </c>
      <c r="J490" s="91">
        <v>15.566262283114366</v>
      </c>
      <c r="K490" s="93">
        <f>((J490/J489)-1)*100</f>
        <v>-4.0880035677104409E-2</v>
      </c>
      <c r="L490" s="91">
        <f>(F490/L$1)*100</f>
        <v>16.092874299439551</v>
      </c>
      <c r="M490" s="92">
        <f>H490*L490</f>
        <v>901.78457490193477</v>
      </c>
      <c r="N490" s="92">
        <f>(D490/N$1)*100</f>
        <v>192.92904682371633</v>
      </c>
      <c r="O490" s="92"/>
      <c r="P490" s="91"/>
      <c r="Q490" s="92">
        <f t="shared" si="29"/>
        <v>6.804375661052422</v>
      </c>
      <c r="R490" s="92">
        <f>LN(J490)</f>
        <v>2.7451058981391938</v>
      </c>
      <c r="S490" s="92"/>
      <c r="T490" s="37"/>
      <c r="U490" s="37"/>
      <c r="V490" s="37"/>
      <c r="W490" s="37"/>
      <c r="X490" s="37"/>
      <c r="Y490" s="37"/>
      <c r="Z490" s="37"/>
      <c r="AA490" s="37"/>
      <c r="AB490" s="37"/>
      <c r="AC490" s="78"/>
      <c r="AD490" s="78"/>
    </row>
    <row r="491" spans="1:30" ht="15.75" customHeight="1" x14ac:dyDescent="0.3">
      <c r="A491" s="95">
        <v>9314</v>
      </c>
      <c r="B491" s="61">
        <f>(D491/C$1)*100</f>
        <v>184.10133300132219</v>
      </c>
      <c r="C491" s="61">
        <f t="shared" si="30"/>
        <v>173.51982921086136</v>
      </c>
      <c r="D491" s="61">
        <f t="shared" si="28"/>
        <v>173.51982921086136</v>
      </c>
      <c r="E491" s="61">
        <f>(J491/H491)*$L$1</f>
        <v>3.487748567138313</v>
      </c>
      <c r="F491" s="89">
        <v>2.0099999999999998</v>
      </c>
      <c r="G491" s="93">
        <f t="shared" si="31"/>
        <v>0</v>
      </c>
      <c r="H491" s="90">
        <f>H492/(1+(I492/100))</f>
        <v>56.832517814478855</v>
      </c>
      <c r="I491" s="93">
        <v>1.4209591474245276</v>
      </c>
      <c r="J491" s="91">
        <v>15.870098684892817</v>
      </c>
      <c r="K491" s="93">
        <f>((J491/J490)-1)*100</f>
        <v>1.9518905454139812</v>
      </c>
      <c r="L491" s="91">
        <f>(F491/L$1)*100</f>
        <v>16.092874299439551</v>
      </c>
      <c r="M491" s="92">
        <f>H491*L491</f>
        <v>914.59856530906723</v>
      </c>
      <c r="N491" s="92">
        <f>(D491/N$1)*100</f>
        <v>193.93901645330735</v>
      </c>
      <c r="O491" s="92"/>
      <c r="P491" s="91"/>
      <c r="Q491" s="92">
        <f t="shared" si="29"/>
        <v>6.8184852425687419</v>
      </c>
      <c r="R491" s="92">
        <f>LN(J491)</f>
        <v>2.7644367528487139</v>
      </c>
      <c r="S491" s="92"/>
      <c r="T491" s="37"/>
      <c r="U491" s="37"/>
      <c r="V491" s="37"/>
      <c r="W491" s="37"/>
      <c r="X491" s="37"/>
      <c r="Y491" s="37"/>
      <c r="Z491" s="37"/>
      <c r="AA491" s="37"/>
      <c r="AB491" s="37"/>
      <c r="AC491" s="78"/>
      <c r="AD491" s="78"/>
    </row>
    <row r="492" spans="1:30" ht="15.75" customHeight="1" x14ac:dyDescent="0.3">
      <c r="A492" s="95">
        <v>9345</v>
      </c>
      <c r="B492" s="61">
        <f>(D492/C$1)*100</f>
        <v>182.80092455202401</v>
      </c>
      <c r="C492" s="61">
        <f t="shared" si="30"/>
        <v>172.29416371269269</v>
      </c>
      <c r="D492" s="61">
        <f t="shared" si="28"/>
        <v>172.29416371269269</v>
      </c>
      <c r="E492" s="61">
        <f>(J492/H492)*$L$1</f>
        <v>3.4803421069963925</v>
      </c>
      <c r="F492" s="89">
        <v>2.02</v>
      </c>
      <c r="G492" s="93">
        <f t="shared" si="31"/>
        <v>0.49751243781095411</v>
      </c>
      <c r="H492" s="90">
        <f>H493/(1+(I493/100))</f>
        <v>56.53392314995444</v>
      </c>
      <c r="I492" s="93">
        <v>-0.52539404553416658</v>
      </c>
      <c r="J492" s="91">
        <v>15.753194012208533</v>
      </c>
      <c r="K492" s="93">
        <f>((J492/J491)-1)*100</f>
        <v>-0.73663481875867465</v>
      </c>
      <c r="L492" s="91">
        <f>(F492/L$1)*100</f>
        <v>16.172938350680543</v>
      </c>
      <c r="M492" s="92">
        <f>H492*L492</f>
        <v>914.31965382632472</v>
      </c>
      <c r="N492" s="92">
        <f>(D492/N$1)*100</f>
        <v>192.56911906292478</v>
      </c>
      <c r="O492" s="92"/>
      <c r="P492" s="91"/>
      <c r="Q492" s="92">
        <f t="shared" si="29"/>
        <v>6.8181802409760115</v>
      </c>
      <c r="R492" s="92">
        <f>LN(J492)</f>
        <v>2.7570431391375707</v>
      </c>
      <c r="S492" s="92"/>
      <c r="T492" s="37"/>
      <c r="U492" s="37"/>
      <c r="V492" s="37"/>
      <c r="W492" s="37"/>
      <c r="X492" s="37"/>
      <c r="Y492" s="37"/>
      <c r="Z492" s="37"/>
      <c r="AA492" s="37"/>
      <c r="AB492" s="37"/>
      <c r="AC492" s="78"/>
      <c r="AD492" s="78"/>
    </row>
    <row r="493" spans="1:30" ht="15.75" customHeight="1" x14ac:dyDescent="0.3">
      <c r="A493" s="95">
        <v>9376</v>
      </c>
      <c r="B493" s="61">
        <f>(D493/C$1)*100</f>
        <v>179.82105918361552</v>
      </c>
      <c r="C493" s="61">
        <f t="shared" si="30"/>
        <v>169.48557063317443</v>
      </c>
      <c r="D493" s="61">
        <f t="shared" si="28"/>
        <v>169.48557063317443</v>
      </c>
      <c r="E493" s="61">
        <f>(J493/H493)*$L$1</f>
        <v>3.4236085267901233</v>
      </c>
      <c r="F493" s="89">
        <v>2.02</v>
      </c>
      <c r="G493" s="93">
        <f t="shared" si="31"/>
        <v>0</v>
      </c>
      <c r="H493" s="90">
        <f>H494/(1+(I494/100))</f>
        <v>56.334860040271501</v>
      </c>
      <c r="I493" s="93">
        <v>-0.35211267605633756</v>
      </c>
      <c r="J493" s="91">
        <v>15.441834042386043</v>
      </c>
      <c r="K493" s="93">
        <f>((J493/J492)-1)*100</f>
        <v>-1.9764878765613503</v>
      </c>
      <c r="L493" s="91">
        <f>(F493/L$1)*100</f>
        <v>16.172938350680543</v>
      </c>
      <c r="M493" s="92">
        <f>H493*L493</f>
        <v>911.10021842552783</v>
      </c>
      <c r="N493" s="92">
        <f>(D493/N$1)*100</f>
        <v>189.43002088644246</v>
      </c>
      <c r="O493" s="92"/>
      <c r="P493" s="91"/>
      <c r="Q493" s="92">
        <f t="shared" si="29"/>
        <v>6.814652900458043</v>
      </c>
      <c r="R493" s="92">
        <f>LN(J493)</f>
        <v>2.7370803226708649</v>
      </c>
      <c r="S493" s="92"/>
      <c r="T493" s="37"/>
      <c r="U493" s="37"/>
      <c r="V493" s="37"/>
      <c r="W493" s="37"/>
      <c r="X493" s="37"/>
      <c r="Y493" s="37"/>
      <c r="Z493" s="37"/>
      <c r="AA493" s="37"/>
      <c r="AB493" s="37"/>
      <c r="AC493" s="78"/>
      <c r="AD493" s="78"/>
    </row>
    <row r="494" spans="1:30" ht="15.75" customHeight="1" x14ac:dyDescent="0.3">
      <c r="A494" s="95">
        <v>9406</v>
      </c>
      <c r="B494" s="61">
        <f>(D494/C$1)*100</f>
        <v>182.83042872953064</v>
      </c>
      <c r="C494" s="61">
        <f t="shared" si="30"/>
        <v>172.32197209277606</v>
      </c>
      <c r="D494" s="61">
        <f t="shared" si="28"/>
        <v>172.32197209277606</v>
      </c>
      <c r="E494" s="61">
        <f>(J494/H494)*$L$1</f>
        <v>3.498136033483354</v>
      </c>
      <c r="F494" s="89">
        <v>2.0299999999999998</v>
      </c>
      <c r="G494" s="93">
        <f t="shared" si="31"/>
        <v>0.49504950495049549</v>
      </c>
      <c r="H494" s="90">
        <f>H495/(1+(I495/100))</f>
        <v>56.43439159511297</v>
      </c>
      <c r="I494" s="93">
        <v>0.17667844522968323</v>
      </c>
      <c r="J494" s="91">
        <v>15.8058589885168</v>
      </c>
      <c r="K494" s="93">
        <f>((J494/J493)-1)*100</f>
        <v>2.3573944981635675</v>
      </c>
      <c r="L494" s="91">
        <f>(F494/L$1)*100</f>
        <v>16.253002401921535</v>
      </c>
      <c r="M494" s="92">
        <f>H494*L494</f>
        <v>917.22830214635155</v>
      </c>
      <c r="N494" s="92">
        <f>(D494/N$1)*100</f>
        <v>192.60019983281177</v>
      </c>
      <c r="O494" s="92"/>
      <c r="P494" s="91"/>
      <c r="Q494" s="92">
        <f t="shared" si="29"/>
        <v>6.8213564076231945</v>
      </c>
      <c r="R494" s="92">
        <f>LN(J494)</f>
        <v>2.7603806933534396</v>
      </c>
      <c r="S494" s="92"/>
      <c r="T494" s="37"/>
      <c r="U494" s="37"/>
      <c r="V494" s="37"/>
      <c r="W494" s="37"/>
      <c r="X494" s="37"/>
      <c r="Y494" s="37"/>
      <c r="Z494" s="37"/>
      <c r="AA494" s="37"/>
      <c r="AB494" s="37"/>
      <c r="AC494" s="78"/>
      <c r="AD494" s="78"/>
    </row>
    <row r="495" spans="1:30" ht="15.75" customHeight="1" x14ac:dyDescent="0.3">
      <c r="A495" s="95">
        <v>9437</v>
      </c>
      <c r="B495" s="61">
        <f>(D495/C$1)*100</f>
        <v>174.69800999423219</v>
      </c>
      <c r="C495" s="61">
        <f t="shared" si="30"/>
        <v>164.65697647859406</v>
      </c>
      <c r="D495" s="61">
        <f t="shared" si="28"/>
        <v>164.65697647859406</v>
      </c>
      <c r="E495" s="61">
        <f>(J495/H495)*$L$1</f>
        <v>3.3590023201633192</v>
      </c>
      <c r="F495" s="89">
        <v>2.04</v>
      </c>
      <c r="G495" s="93">
        <f t="shared" si="31"/>
        <v>0.49261083743843415</v>
      </c>
      <c r="H495" s="90">
        <f>H496/(1+(I496/100))</f>
        <v>56.93204936932031</v>
      </c>
      <c r="I495" s="93">
        <v>0.8818342151675429</v>
      </c>
      <c r="J495" s="91">
        <v>15.311039705620461</v>
      </c>
      <c r="K495" s="93">
        <f>((J495/J494)-1)*100</f>
        <v>-3.1306067152429562</v>
      </c>
      <c r="L495" s="91">
        <f>(F495/L$1)*100</f>
        <v>16.33306645316253</v>
      </c>
      <c r="M495" s="92">
        <f>H495*L495</f>
        <v>929.8749456638385</v>
      </c>
      <c r="N495" s="92">
        <f>(D495/N$1)*100</f>
        <v>184.0332151988716</v>
      </c>
      <c r="O495" s="92"/>
      <c r="P495" s="91"/>
      <c r="Q495" s="92">
        <f t="shared" si="29"/>
        <v>6.8350501100776695</v>
      </c>
      <c r="R495" s="92">
        <f>LN(J495)</f>
        <v>2.7285741175937424</v>
      </c>
      <c r="S495" s="92"/>
      <c r="T495" s="37"/>
      <c r="U495" s="37"/>
      <c r="V495" s="37"/>
      <c r="W495" s="37"/>
      <c r="X495" s="37"/>
      <c r="Y495" s="37"/>
      <c r="Z495" s="37"/>
      <c r="AA495" s="37"/>
      <c r="AB495" s="37"/>
      <c r="AC495" s="78"/>
      <c r="AD495" s="78"/>
    </row>
    <row r="496" spans="1:30" ht="15.75" customHeight="1" x14ac:dyDescent="0.3">
      <c r="A496" s="95">
        <v>9467</v>
      </c>
      <c r="B496" s="61">
        <f>(D496/C$1)*100</f>
        <v>175.64903120998306</v>
      </c>
      <c r="C496" s="61">
        <f t="shared" si="30"/>
        <v>165.55333630523265</v>
      </c>
      <c r="D496" s="61">
        <f t="shared" si="28"/>
        <v>165.55333630523265</v>
      </c>
      <c r="E496" s="61">
        <f>(J496/H496)*$L$1</f>
        <v>3.3772880606267464</v>
      </c>
      <c r="F496" s="89">
        <v>2.04</v>
      </c>
      <c r="G496" s="93">
        <f t="shared" si="31"/>
        <v>0</v>
      </c>
      <c r="H496" s="90">
        <f>H497/(1+(I497/100))</f>
        <v>56.334860040271494</v>
      </c>
      <c r="I496" s="93">
        <v>-1.0489510489510523</v>
      </c>
      <c r="J496" s="91">
        <v>15.232910345163146</v>
      </c>
      <c r="K496" s="93">
        <f>((J496/J495)-1)*100</f>
        <v>-0.51028122165103218</v>
      </c>
      <c r="L496" s="91">
        <f>(F496/L$1)*100</f>
        <v>16.33306645316253</v>
      </c>
      <c r="M496" s="92">
        <f>H496*L496</f>
        <v>920.12101266736465</v>
      </c>
      <c r="N496" s="92">
        <f>(D496/N$1)*100</f>
        <v>185.03505541481195</v>
      </c>
      <c r="O496" s="92"/>
      <c r="P496" s="91"/>
      <c r="Q496" s="92">
        <f t="shared" si="29"/>
        <v>6.8245051969010548</v>
      </c>
      <c r="R496" s="92">
        <f>LN(J496)</f>
        <v>2.7234582415705892</v>
      </c>
      <c r="S496" s="92"/>
      <c r="T496" s="37"/>
      <c r="U496" s="37"/>
      <c r="V496" s="37"/>
      <c r="W496" s="37"/>
      <c r="X496" s="37"/>
      <c r="Y496" s="37"/>
      <c r="Z496" s="37"/>
      <c r="AA496" s="37"/>
      <c r="AB496" s="37"/>
      <c r="AC496" s="78"/>
      <c r="AD496" s="78"/>
    </row>
    <row r="497" spans="1:30" ht="15.75" customHeight="1" x14ac:dyDescent="0.3">
      <c r="A497" s="95">
        <v>9498</v>
      </c>
      <c r="B497" s="61">
        <f>(D497/C$1)*100</f>
        <v>187.73164806889105</v>
      </c>
      <c r="C497" s="61">
        <f t="shared" si="30"/>
        <v>176.94148640495479</v>
      </c>
      <c r="D497" s="61">
        <f t="shared" si="28"/>
        <v>176.94148640495479</v>
      </c>
      <c r="E497" s="61">
        <f>(J497/H497)*$L$1</f>
        <v>3.6449946199420689</v>
      </c>
      <c r="F497" s="89">
        <v>2.06</v>
      </c>
      <c r="G497" s="93">
        <f t="shared" si="31"/>
        <v>0.98039215686274161</v>
      </c>
      <c r="H497" s="90">
        <f>H498/(1+(I498/100))</f>
        <v>56.135796930588562</v>
      </c>
      <c r="I497" s="93">
        <v>-0.35335689045935537</v>
      </c>
      <c r="J497" s="91">
        <v>16.382280047890777</v>
      </c>
      <c r="K497" s="93">
        <f>((J497/J496)-1)*100</f>
        <v>7.5453060294061736</v>
      </c>
      <c r="L497" s="91">
        <f>(F497/L$1)*100</f>
        <v>16.493194555644518</v>
      </c>
      <c r="M497" s="92">
        <f>H497*L497</f>
        <v>925.85862031234956</v>
      </c>
      <c r="N497" s="92">
        <f>(D497/N$1)*100</f>
        <v>197.76332191672768</v>
      </c>
      <c r="O497" s="92"/>
      <c r="P497" s="91"/>
      <c r="Q497" s="92">
        <f t="shared" si="29"/>
        <v>6.8307215451412953</v>
      </c>
      <c r="R497" s="92">
        <f>LN(J497)</f>
        <v>2.7962002658008402</v>
      </c>
      <c r="S497" s="92"/>
      <c r="T497" s="37"/>
      <c r="U497" s="37"/>
      <c r="V497" s="37"/>
      <c r="W497" s="37"/>
      <c r="X497" s="37"/>
      <c r="Y497" s="37"/>
      <c r="Z497" s="37"/>
      <c r="AA497" s="37"/>
      <c r="AB497" s="37"/>
      <c r="AC497" s="78"/>
      <c r="AD497" s="78"/>
    </row>
    <row r="498" spans="1:30" ht="15.75" customHeight="1" x14ac:dyDescent="0.3">
      <c r="A498" s="95">
        <v>9529</v>
      </c>
      <c r="B498" s="61">
        <f>(D498/C$1)*100</f>
        <v>184.47477209613524</v>
      </c>
      <c r="C498" s="61">
        <f t="shared" si="30"/>
        <v>173.87180432639272</v>
      </c>
      <c r="D498" s="61">
        <f t="shared" si="28"/>
        <v>173.87180432639272</v>
      </c>
      <c r="E498" s="61">
        <f>(J498/H498)*$L$1</f>
        <v>3.5817591691236901</v>
      </c>
      <c r="F498" s="89">
        <v>2.06</v>
      </c>
      <c r="G498" s="93">
        <f t="shared" si="31"/>
        <v>0</v>
      </c>
      <c r="H498" s="90">
        <f>H499/(1+(I499/100))</f>
        <v>55.538607601539745</v>
      </c>
      <c r="I498" s="93">
        <v>-1.0638297872340496</v>
      </c>
      <c r="J498" s="91">
        <v>15.926814813224793</v>
      </c>
      <c r="K498" s="93">
        <f>((J498/J497)-1)*100</f>
        <v>-2.7802310382590845</v>
      </c>
      <c r="L498" s="91">
        <f>(F498/L$1)*100</f>
        <v>16.493194555644518</v>
      </c>
      <c r="M498" s="92">
        <f>H498*L498</f>
        <v>916.00906052179255</v>
      </c>
      <c r="N498" s="92">
        <f>(D498/N$1)*100</f>
        <v>194.33241073010345</v>
      </c>
      <c r="O498" s="92"/>
      <c r="P498" s="91"/>
      <c r="Q498" s="92">
        <f t="shared" si="29"/>
        <v>6.8200262560245477</v>
      </c>
      <c r="R498" s="92">
        <f>LN(J498)</f>
        <v>2.7680041549793937</v>
      </c>
      <c r="S498" s="92"/>
      <c r="T498" s="37"/>
      <c r="U498" s="37"/>
      <c r="V498" s="37"/>
      <c r="W498" s="37"/>
      <c r="X498" s="37"/>
      <c r="Y498" s="37"/>
      <c r="Z498" s="37"/>
      <c r="AA498" s="37"/>
      <c r="AB498" s="37"/>
      <c r="AC498" s="78"/>
      <c r="AD498" s="78"/>
    </row>
    <row r="499" spans="1:30" ht="15.75" customHeight="1" x14ac:dyDescent="0.3">
      <c r="A499" s="95">
        <v>9557</v>
      </c>
      <c r="B499" s="61">
        <f>(D499/C$1)*100</f>
        <v>183.49348422159375</v>
      </c>
      <c r="C499" s="61">
        <f t="shared" si="30"/>
        <v>172.94691746315689</v>
      </c>
      <c r="D499" s="61">
        <f t="shared" si="28"/>
        <v>172.94691746315689</v>
      </c>
      <c r="E499" s="61">
        <f>(J499/H499)*$L$1</f>
        <v>3.5454118079947161</v>
      </c>
      <c r="F499" s="89">
        <v>2.0499999999999998</v>
      </c>
      <c r="G499" s="93">
        <f t="shared" si="31"/>
        <v>-0.48543689320389438</v>
      </c>
      <c r="H499" s="90">
        <f>H500/(1+(I500/100))</f>
        <v>54.841886717649466</v>
      </c>
      <c r="I499" s="93">
        <v>-1.2544802867383464</v>
      </c>
      <c r="J499" s="91">
        <v>15.567419755121136</v>
      </c>
      <c r="K499" s="93">
        <f>((J499/J498)-1)*100</f>
        <v>-2.2565406976744251</v>
      </c>
      <c r="L499" s="91">
        <f>(F499/L$1)*100</f>
        <v>16.413130504403522</v>
      </c>
      <c r="M499" s="92">
        <f>H499*L499</f>
        <v>900.12704380449486</v>
      </c>
      <c r="N499" s="92">
        <f>(D499/N$1)*100</f>
        <v>193.29868651885741</v>
      </c>
      <c r="O499" s="92"/>
      <c r="P499" s="91"/>
      <c r="Q499" s="92">
        <f t="shared" si="29"/>
        <v>6.8025359131449781</v>
      </c>
      <c r="R499" s="92">
        <f>LN(J499)</f>
        <v>2.7451802531098575</v>
      </c>
      <c r="S499" s="92"/>
      <c r="T499" s="37"/>
      <c r="U499" s="37"/>
      <c r="V499" s="37"/>
      <c r="W499" s="37"/>
      <c r="X499" s="37"/>
      <c r="Y499" s="37"/>
      <c r="Z499" s="37"/>
      <c r="AA499" s="37"/>
      <c r="AB499" s="37"/>
      <c r="AC499" s="78"/>
      <c r="AD499" s="78"/>
    </row>
    <row r="500" spans="1:30" ht="15.75" customHeight="1" x14ac:dyDescent="0.3">
      <c r="A500" s="95">
        <v>9588</v>
      </c>
      <c r="B500" s="61">
        <f>(D500/C$1)*100</f>
        <v>175.93254746757302</v>
      </c>
      <c r="C500" s="61">
        <f t="shared" si="30"/>
        <v>165.82055703521593</v>
      </c>
      <c r="D500" s="61">
        <f t="shared" si="28"/>
        <v>165.82055703521593</v>
      </c>
      <c r="E500" s="61">
        <f>(J500/H500)*$L$1</f>
        <v>3.3993214192219261</v>
      </c>
      <c r="F500" s="89">
        <v>2.0499999999999998</v>
      </c>
      <c r="G500" s="93">
        <f t="shared" si="31"/>
        <v>0</v>
      </c>
      <c r="H500" s="90">
        <f>H501/(1+(I501/100))</f>
        <v>54.642823607966527</v>
      </c>
      <c r="I500" s="93">
        <v>-0.36297640653357721</v>
      </c>
      <c r="J500" s="91">
        <v>14.871779079049329</v>
      </c>
      <c r="K500" s="93">
        <f>((J500/J499)-1)*100</f>
        <v>-4.4685676047436562</v>
      </c>
      <c r="L500" s="91">
        <f>(F500/L$1)*100</f>
        <v>16.413130504403522</v>
      </c>
      <c r="M500" s="92">
        <f>H500*L500</f>
        <v>896.85979500665633</v>
      </c>
      <c r="N500" s="92">
        <f>(D500/N$1)*100</f>
        <v>185.33372171585995</v>
      </c>
      <c r="O500" s="92"/>
      <c r="P500" s="91"/>
      <c r="Q500" s="92">
        <f t="shared" si="29"/>
        <v>6.7988995455015946</v>
      </c>
      <c r="R500" s="92">
        <f>LN(J500)</f>
        <v>2.6994653954842613</v>
      </c>
      <c r="S500" s="92"/>
      <c r="T500" s="37"/>
      <c r="U500" s="37"/>
      <c r="V500" s="37"/>
      <c r="W500" s="37"/>
      <c r="X500" s="37"/>
      <c r="Y500" s="37"/>
      <c r="Z500" s="37"/>
      <c r="AA500" s="37"/>
      <c r="AB500" s="37"/>
      <c r="AC500" s="78"/>
      <c r="AD500" s="78"/>
    </row>
    <row r="501" spans="1:30" ht="15.75" customHeight="1" x14ac:dyDescent="0.3">
      <c r="A501" s="95">
        <v>9618</v>
      </c>
      <c r="B501" s="61">
        <f>(D501/C$1)*100</f>
        <v>173.64521146189955</v>
      </c>
      <c r="C501" s="61">
        <f t="shared" si="30"/>
        <v>163.66468914125852</v>
      </c>
      <c r="D501" s="61">
        <f t="shared" si="28"/>
        <v>163.66468914125852</v>
      </c>
      <c r="E501" s="61">
        <f>(J501/H501)*$L$1</f>
        <v>3.3878590652240512</v>
      </c>
      <c r="F501" s="89">
        <v>2.0699999999999998</v>
      </c>
      <c r="G501" s="93">
        <f t="shared" si="31"/>
        <v>0.97560975609756184</v>
      </c>
      <c r="H501" s="90">
        <f>H502/(1+(I502/100))</f>
        <v>54.742355162807989</v>
      </c>
      <c r="I501" s="93">
        <v>0.18214936247722413</v>
      </c>
      <c r="J501" s="91">
        <v>14.848629638913827</v>
      </c>
      <c r="K501" s="93">
        <f>((J501/J500)-1)*100</f>
        <v>-0.15566019379694707</v>
      </c>
      <c r="L501" s="91">
        <f>(F501/L$1)*100</f>
        <v>16.573258606885506</v>
      </c>
      <c r="M501" s="92">
        <f>H501*L501</f>
        <v>907.25920886319079</v>
      </c>
      <c r="N501" s="92">
        <f>(D501/N$1)*100</f>
        <v>182.92415906899222</v>
      </c>
      <c r="O501" s="92"/>
      <c r="P501" s="91"/>
      <c r="Q501" s="92">
        <f t="shared" si="29"/>
        <v>6.8104281963455406</v>
      </c>
      <c r="R501" s="92">
        <f>LN(J501)</f>
        <v>2.6979075807828052</v>
      </c>
      <c r="S501" s="92"/>
      <c r="T501" s="37"/>
      <c r="U501" s="37"/>
      <c r="V501" s="37"/>
      <c r="W501" s="37"/>
      <c r="X501" s="37"/>
      <c r="Y501" s="37"/>
      <c r="Z501" s="37"/>
      <c r="AA501" s="37"/>
      <c r="AB501" s="37"/>
      <c r="AC501" s="78"/>
      <c r="AD501" s="78"/>
    </row>
    <row r="502" spans="1:30" ht="15.75" customHeight="1" x14ac:dyDescent="0.3">
      <c r="A502" s="95">
        <v>9649</v>
      </c>
      <c r="B502" s="61">
        <f>(D502/C$1)*100</f>
        <v>180.56653189633664</v>
      </c>
      <c r="C502" s="61">
        <f t="shared" si="30"/>
        <v>170.18819616925242</v>
      </c>
      <c r="D502" s="61">
        <f t="shared" si="28"/>
        <v>170.18819616925242</v>
      </c>
      <c r="E502" s="61">
        <f>(J502/H502)*$L$1</f>
        <v>3.4718392018527497</v>
      </c>
      <c r="F502" s="89">
        <v>2.04</v>
      </c>
      <c r="G502" s="93">
        <f t="shared" si="31"/>
        <v>-1.4492753623188359</v>
      </c>
      <c r="H502" s="90">
        <f>H503/(1+(I503/100))</f>
        <v>54.742355162807989</v>
      </c>
      <c r="I502" s="93">
        <v>0</v>
      </c>
      <c r="J502" s="91">
        <v>15.216705737068299</v>
      </c>
      <c r="K502" s="93">
        <f>((J502/J501)-1)*100</f>
        <v>2.4788556729157918</v>
      </c>
      <c r="L502" s="91">
        <f>(F502/L$1)*100</f>
        <v>16.33306645316253</v>
      </c>
      <c r="M502" s="92">
        <f>H502*L502</f>
        <v>894.1105246767678</v>
      </c>
      <c r="N502" s="92">
        <f>(D502/N$1)*100</f>
        <v>190.21532885972519</v>
      </c>
      <c r="O502" s="92"/>
      <c r="P502" s="91"/>
      <c r="Q502" s="92">
        <f t="shared" si="29"/>
        <v>6.7958293969243879</v>
      </c>
      <c r="R502" s="92">
        <f>LN(J502)</f>
        <v>2.7223938859753742</v>
      </c>
      <c r="S502" s="92"/>
      <c r="T502" s="37"/>
      <c r="U502" s="37"/>
      <c r="V502" s="37"/>
      <c r="W502" s="37"/>
      <c r="X502" s="37"/>
      <c r="Y502" s="37"/>
      <c r="Z502" s="37"/>
      <c r="AA502" s="37"/>
      <c r="AB502" s="37"/>
      <c r="AC502" s="78"/>
      <c r="AD502" s="78"/>
    </row>
    <row r="503" spans="1:30" ht="15.75" customHeight="1" x14ac:dyDescent="0.3">
      <c r="A503" s="95">
        <v>9679</v>
      </c>
      <c r="B503" s="61">
        <f>(D503/C$1)*100</f>
        <v>191.98696682619638</v>
      </c>
      <c r="C503" s="61">
        <f t="shared" si="30"/>
        <v>180.95222425224725</v>
      </c>
      <c r="D503" s="61">
        <f t="shared" si="28"/>
        <v>180.95222425224725</v>
      </c>
      <c r="E503" s="61">
        <f>(J503/H503)*$L$1</f>
        <v>3.6914253747458439</v>
      </c>
      <c r="F503" s="89">
        <v>2.04</v>
      </c>
      <c r="G503" s="93">
        <f t="shared" si="31"/>
        <v>0</v>
      </c>
      <c r="H503" s="90">
        <f>H504/(1+(I504/100))</f>
        <v>54.145165833759172</v>
      </c>
      <c r="I503" s="93">
        <v>-1.0909090909090979</v>
      </c>
      <c r="J503" s="91">
        <v>16.00262922966856</v>
      </c>
      <c r="K503" s="93">
        <f>((J503/J502)-1)*100</f>
        <v>5.164872779827312</v>
      </c>
      <c r="L503" s="91">
        <f>(F503/L$1)*100</f>
        <v>16.33306645316253</v>
      </c>
      <c r="M503" s="92">
        <f>H503*L503</f>
        <v>884.35659168029395</v>
      </c>
      <c r="N503" s="92">
        <f>(D503/N$1)*100</f>
        <v>202.2460289185351</v>
      </c>
      <c r="O503" s="92"/>
      <c r="P503" s="91"/>
      <c r="Q503" s="92">
        <f t="shared" si="29"/>
        <v>6.784860365553814</v>
      </c>
      <c r="R503" s="92">
        <f>LN(J503)</f>
        <v>2.7727530355938876</v>
      </c>
      <c r="S503" s="92"/>
      <c r="T503" s="37"/>
      <c r="U503" s="37"/>
      <c r="V503" s="37"/>
      <c r="W503" s="37"/>
      <c r="X503" s="37"/>
      <c r="Y503" s="37"/>
      <c r="Z503" s="37"/>
      <c r="AA503" s="37"/>
      <c r="AB503" s="37"/>
      <c r="AC503" s="78"/>
      <c r="AD503" s="78"/>
    </row>
    <row r="504" spans="1:30" ht="15.75" customHeight="1" x14ac:dyDescent="0.3">
      <c r="A504" s="95">
        <v>9710</v>
      </c>
      <c r="B504" s="61">
        <f>(D504/C$1)*100</f>
        <v>177.34305042352594</v>
      </c>
      <c r="C504" s="61">
        <f t="shared" si="30"/>
        <v>167.1499891910201</v>
      </c>
      <c r="D504" s="61">
        <f t="shared" si="28"/>
        <v>167.1499891910201</v>
      </c>
      <c r="E504" s="61">
        <f>(J504/H504)*$L$1</f>
        <v>3.4098597794968102</v>
      </c>
      <c r="F504" s="89">
        <v>2.04</v>
      </c>
      <c r="G504" s="93">
        <f t="shared" si="31"/>
        <v>0</v>
      </c>
      <c r="H504" s="90">
        <f>H505/(1+(I505/100))</f>
        <v>53.946102724076241</v>
      </c>
      <c r="I504" s="93">
        <v>-0.367647058823517</v>
      </c>
      <c r="J504" s="91">
        <v>14.727673814205835</v>
      </c>
      <c r="K504" s="93">
        <f>((J504/J503)-1)*100</f>
        <v>-7.9671621279519762</v>
      </c>
      <c r="L504" s="91">
        <f>(F504/L$1)*100</f>
        <v>16.33306645316253</v>
      </c>
      <c r="M504" s="92">
        <f>H504*L504</f>
        <v>881.10528068146948</v>
      </c>
      <c r="N504" s="92">
        <f>(D504/N$1)*100</f>
        <v>186.81959664963915</v>
      </c>
      <c r="O504" s="92"/>
      <c r="P504" s="91"/>
      <c r="Q504" s="92">
        <f t="shared" si="29"/>
        <v>6.7811771201375182</v>
      </c>
      <c r="R504" s="92">
        <f>LN(J504)</f>
        <v>2.689728296361094</v>
      </c>
      <c r="S504" s="92"/>
      <c r="T504" s="37"/>
      <c r="U504" s="37"/>
      <c r="V504" s="37"/>
      <c r="W504" s="37"/>
      <c r="X504" s="37"/>
      <c r="Y504" s="37"/>
      <c r="Z504" s="37"/>
      <c r="AA504" s="37"/>
      <c r="AB504" s="37"/>
      <c r="AC504" s="78"/>
      <c r="AD504" s="78"/>
    </row>
    <row r="505" spans="1:30" ht="15.75" customHeight="1" x14ac:dyDescent="0.3">
      <c r="A505" s="95">
        <v>9741</v>
      </c>
      <c r="B505" s="61">
        <f>(D505/C$1)*100</f>
        <v>179.92471223141334</v>
      </c>
      <c r="C505" s="61">
        <f t="shared" si="30"/>
        <v>169.58326606458627</v>
      </c>
      <c r="D505" s="61">
        <f t="shared" si="28"/>
        <v>169.58326606458627</v>
      </c>
      <c r="E505" s="61">
        <f>(J505/H505)*$L$1</f>
        <v>3.4594986277175601</v>
      </c>
      <c r="F505" s="89">
        <v>2.04</v>
      </c>
      <c r="G505" s="93">
        <f t="shared" si="31"/>
        <v>0</v>
      </c>
      <c r="H505" s="90">
        <f>H506/(1+(I506/100))</f>
        <v>54.344228943442111</v>
      </c>
      <c r="I505" s="93">
        <v>0.73800738007379074</v>
      </c>
      <c r="J505" s="91">
        <v>15.052344712106237</v>
      </c>
      <c r="K505" s="93">
        <f>((J505/J504)-1)*100</f>
        <v>2.2044954416849949</v>
      </c>
      <c r="L505" s="91">
        <f>(F505/L$1)*100</f>
        <v>16.33306645316253</v>
      </c>
      <c r="M505" s="92">
        <f>H505*L505</f>
        <v>887.60790267911852</v>
      </c>
      <c r="N505" s="92">
        <f>(D505/N$1)*100</f>
        <v>189.53921276362539</v>
      </c>
      <c r="O505" s="92"/>
      <c r="P505" s="91"/>
      <c r="Q505" s="92">
        <f t="shared" si="29"/>
        <v>6.7885300944427769</v>
      </c>
      <c r="R505" s="92">
        <f>LN(J505)</f>
        <v>2.711533773884466</v>
      </c>
      <c r="S505" s="92"/>
      <c r="T505" s="37"/>
      <c r="U505" s="37"/>
      <c r="V505" s="37"/>
      <c r="W505" s="37"/>
      <c r="X505" s="37"/>
      <c r="Y505" s="37"/>
      <c r="Z505" s="37"/>
      <c r="AA505" s="37"/>
      <c r="AB505" s="37"/>
      <c r="AC505" s="78"/>
      <c r="AD505" s="78"/>
    </row>
    <row r="506" spans="1:30" ht="15.75" customHeight="1" x14ac:dyDescent="0.3">
      <c r="A506" s="95">
        <v>9771</v>
      </c>
      <c r="B506" s="61">
        <f>(D506/C$1)*100</f>
        <v>173.42934295574793</v>
      </c>
      <c r="C506" s="61">
        <f t="shared" si="30"/>
        <v>163.46122800543304</v>
      </c>
      <c r="D506" s="61">
        <f t="shared" si="28"/>
        <v>163.46122800543304</v>
      </c>
      <c r="E506" s="61">
        <f>(J506/H506)*$L$1</f>
        <v>3.3999935425130077</v>
      </c>
      <c r="F506" s="89">
        <v>2.08</v>
      </c>
      <c r="G506" s="93">
        <f t="shared" si="31"/>
        <v>1.9607843137254832</v>
      </c>
      <c r="H506" s="90">
        <f>H507/(1+(I507/100))</f>
        <v>54.145165833759165</v>
      </c>
      <c r="I506" s="93">
        <v>-0.3663003663003761</v>
      </c>
      <c r="J506" s="91">
        <v>14.739248534273587</v>
      </c>
      <c r="K506" s="93">
        <f>((J506/J505)-1)*100</f>
        <v>-2.0800492137336812</v>
      </c>
      <c r="L506" s="91">
        <f>(F506/L$1)*100</f>
        <v>16.653322658126502</v>
      </c>
      <c r="M506" s="92">
        <f>H506*L506</f>
        <v>901.69691700735848</v>
      </c>
      <c r="N506" s="92">
        <f>(D506/N$1)*100</f>
        <v>182.69675536102454</v>
      </c>
      <c r="O506" s="92"/>
      <c r="P506" s="91"/>
      <c r="Q506" s="92">
        <f t="shared" si="29"/>
        <v>6.8042784514109158</v>
      </c>
      <c r="R506" s="92">
        <f>LN(J506)</f>
        <v>2.69051390406903</v>
      </c>
      <c r="S506" s="92"/>
      <c r="T506" s="37"/>
      <c r="U506" s="37"/>
      <c r="V506" s="37"/>
      <c r="W506" s="37"/>
      <c r="X506" s="37"/>
      <c r="Y506" s="37"/>
      <c r="Z506" s="37"/>
      <c r="AA506" s="37"/>
      <c r="AB506" s="37"/>
      <c r="AC506" s="78"/>
      <c r="AD506" s="78"/>
    </row>
    <row r="507" spans="1:30" ht="15.75" customHeight="1" x14ac:dyDescent="0.3">
      <c r="A507" s="95">
        <v>9802</v>
      </c>
      <c r="B507" s="61">
        <f>(D507/C$1)*100</f>
        <v>179.52108214046314</v>
      </c>
      <c r="C507" s="61">
        <f t="shared" si="30"/>
        <v>169.20283522628517</v>
      </c>
      <c r="D507" s="61">
        <f t="shared" si="28"/>
        <v>169.20283522628517</v>
      </c>
      <c r="E507" s="61">
        <f>(J507/H507)*$L$1</f>
        <v>3.5701798232746174</v>
      </c>
      <c r="F507" s="89">
        <v>2.11</v>
      </c>
      <c r="G507" s="93">
        <f t="shared" si="31"/>
        <v>1.4423076923076872</v>
      </c>
      <c r="H507" s="90">
        <f>H508/(1+(I508/100))</f>
        <v>53.647508059551825</v>
      </c>
      <c r="I507" s="93">
        <v>-0.91911764705882026</v>
      </c>
      <c r="J507" s="91">
        <v>15.334767881759355</v>
      </c>
      <c r="K507" s="93">
        <f>((J507/J506)-1)*100</f>
        <v>4.0403643788283317</v>
      </c>
      <c r="L507" s="91">
        <f>(F507/L$1)*100</f>
        <v>16.893514811849478</v>
      </c>
      <c r="M507" s="92">
        <f>H507*L507</f>
        <v>906.29497202285302</v>
      </c>
      <c r="N507" s="92">
        <f>(D507/N$1)*100</f>
        <v>189.11401419730498</v>
      </c>
      <c r="O507" s="92"/>
      <c r="P507" s="91"/>
      <c r="Q507" s="92">
        <f t="shared" si="29"/>
        <v>6.809364829238719</v>
      </c>
      <c r="R507" s="92">
        <f>LN(J507)</f>
        <v>2.7301226609507996</v>
      </c>
      <c r="S507" s="92"/>
      <c r="T507" s="37"/>
      <c r="U507" s="37"/>
      <c r="V507" s="37"/>
      <c r="W507" s="37"/>
      <c r="X507" s="37"/>
      <c r="Y507" s="37"/>
      <c r="Z507" s="37"/>
      <c r="AA507" s="37"/>
      <c r="AB507" s="37"/>
      <c r="AC507" s="78"/>
      <c r="AD507" s="78"/>
    </row>
    <row r="508" spans="1:30" ht="15.75" customHeight="1" x14ac:dyDescent="0.3">
      <c r="A508" s="95">
        <v>9832</v>
      </c>
      <c r="B508" s="61">
        <f>(D508/C$1)*100</f>
        <v>175.81394005088558</v>
      </c>
      <c r="C508" s="61">
        <f t="shared" si="30"/>
        <v>165.7087667599842</v>
      </c>
      <c r="D508" s="61">
        <f t="shared" si="28"/>
        <v>165.7087667599842</v>
      </c>
      <c r="E508" s="61">
        <f>(J508/H508)*$L$1</f>
        <v>3.5295967319876635</v>
      </c>
      <c r="F508" s="89">
        <v>2.13</v>
      </c>
      <c r="G508" s="93">
        <f t="shared" si="31"/>
        <v>0.94786729857820884</v>
      </c>
      <c r="H508" s="90">
        <f>H509/(1+(I509/100))</f>
        <v>53.348913395027417</v>
      </c>
      <c r="I508" s="93">
        <v>-0.55658627087198376</v>
      </c>
      <c r="J508" s="91">
        <v>15.076072888245129</v>
      </c>
      <c r="K508" s="93">
        <f>((J508/J507)-1)*100</f>
        <v>-1.6869834320866528</v>
      </c>
      <c r="L508" s="91">
        <f>(F508/L$1)*100</f>
        <v>17.053642914331462</v>
      </c>
      <c r="M508" s="92">
        <f>H508*L508</f>
        <v>909.79331890639207</v>
      </c>
      <c r="N508" s="92">
        <f>(D508/N$1)*100</f>
        <v>185.20877636450683</v>
      </c>
      <c r="O508" s="92"/>
      <c r="P508" s="91"/>
      <c r="Q508" s="92">
        <f t="shared" si="29"/>
        <v>6.8132174516338821</v>
      </c>
      <c r="R508" s="92">
        <f>LN(J508)</f>
        <v>2.7131089101136268</v>
      </c>
      <c r="S508" s="92"/>
      <c r="T508" s="37"/>
      <c r="U508" s="37"/>
      <c r="V508" s="37"/>
      <c r="W508" s="37"/>
      <c r="X508" s="37"/>
      <c r="Y508" s="37"/>
      <c r="Z508" s="37"/>
      <c r="AA508" s="37"/>
      <c r="AB508" s="37"/>
      <c r="AC508" s="78"/>
      <c r="AD508" s="78"/>
    </row>
    <row r="509" spans="1:30" ht="15.75" customHeight="1" x14ac:dyDescent="0.3">
      <c r="A509" s="95">
        <v>9863</v>
      </c>
      <c r="B509" s="61">
        <f>(D509/C$1)*100</f>
        <v>178.13614708081153</v>
      </c>
      <c r="C509" s="61">
        <f t="shared" si="30"/>
        <v>167.89750141310114</v>
      </c>
      <c r="D509" s="61">
        <f t="shared" si="28"/>
        <v>167.89750141310114</v>
      </c>
      <c r="E509" s="61">
        <f>(J509/H509)*$L$1</f>
        <v>3.5594270299577442</v>
      </c>
      <c r="F509" s="89">
        <v>2.12</v>
      </c>
      <c r="G509" s="93">
        <f t="shared" si="31"/>
        <v>-0.46948356807510194</v>
      </c>
      <c r="H509" s="90">
        <f>H510/(1+(I510/100))</f>
        <v>51.955471627246851</v>
      </c>
      <c r="I509" s="93">
        <v>-2.6119402985074647</v>
      </c>
      <c r="J509" s="91">
        <v>14.806381910666541</v>
      </c>
      <c r="K509" s="93">
        <f>((J509/J508)-1)*100</f>
        <v>-1.7888675623800365</v>
      </c>
      <c r="L509" s="91">
        <f>(F509/L$1)*100</f>
        <v>16.97357886309047</v>
      </c>
      <c r="M509" s="92">
        <f>H509*L509</f>
        <v>881.87029503413373</v>
      </c>
      <c r="N509" s="92">
        <f>(D509/N$1)*100</f>
        <v>187.65507341213095</v>
      </c>
      <c r="O509" s="92"/>
      <c r="P509" s="91"/>
      <c r="Q509" s="92">
        <f t="shared" si="29"/>
        <v>6.7820449874083062</v>
      </c>
      <c r="R509" s="92">
        <f>LN(J509)</f>
        <v>2.6950582980058493</v>
      </c>
      <c r="S509" s="92"/>
      <c r="T509" s="37"/>
      <c r="U509" s="37"/>
      <c r="V509" s="37"/>
      <c r="W509" s="37"/>
      <c r="X509" s="37"/>
      <c r="Y509" s="37"/>
      <c r="Z509" s="37"/>
      <c r="AA509" s="37"/>
      <c r="AB509" s="37"/>
      <c r="AC509" s="78"/>
      <c r="AD509" s="78"/>
    </row>
    <row r="510" spans="1:30" ht="15.75" customHeight="1" x14ac:dyDescent="0.3">
      <c r="A510" s="95">
        <v>9894</v>
      </c>
      <c r="B510" s="61">
        <f>(D510/C$1)*100</f>
        <v>173.6199833016569</v>
      </c>
      <c r="C510" s="61">
        <f t="shared" si="30"/>
        <v>163.64091100785097</v>
      </c>
      <c r="D510" s="61">
        <f t="shared" si="28"/>
        <v>163.64091100785097</v>
      </c>
      <c r="E510" s="61">
        <f>(J510/H510)*$L$1</f>
        <v>3.469187313366441</v>
      </c>
      <c r="F510" s="89">
        <v>2.12</v>
      </c>
      <c r="G510" s="93">
        <f t="shared" si="31"/>
        <v>0</v>
      </c>
      <c r="H510" s="90">
        <f>H511/(1+(I511/100))</f>
        <v>52.552660956295661</v>
      </c>
      <c r="I510" s="93">
        <v>1.1494252873563093</v>
      </c>
      <c r="J510" s="91">
        <v>14.596879477440257</v>
      </c>
      <c r="K510" s="93">
        <f>((J510/J509)-1)*100</f>
        <v>-1.4149468417760991</v>
      </c>
      <c r="L510" s="91">
        <f>(F510/L$1)*100</f>
        <v>16.97357886309047</v>
      </c>
      <c r="M510" s="92">
        <f>H510*L510</f>
        <v>892.00673520693988</v>
      </c>
      <c r="N510" s="92">
        <f>(D510/N$1)*100</f>
        <v>182.89758281066412</v>
      </c>
      <c r="O510" s="92"/>
      <c r="P510" s="91"/>
      <c r="Q510" s="92">
        <f t="shared" si="29"/>
        <v>6.7934736832319293</v>
      </c>
      <c r="R510" s="92">
        <f>LN(J510)</f>
        <v>2.6808077714479337</v>
      </c>
      <c r="S510" s="92"/>
      <c r="T510" s="37"/>
      <c r="U510" s="37"/>
      <c r="V510" s="37"/>
      <c r="W510" s="37"/>
      <c r="X510" s="37"/>
      <c r="Y510" s="37"/>
      <c r="Z510" s="37"/>
      <c r="AA510" s="37"/>
      <c r="AB510" s="37"/>
      <c r="AC510" s="78"/>
      <c r="AD510" s="78"/>
    </row>
    <row r="511" spans="1:30" ht="15.75" customHeight="1" x14ac:dyDescent="0.3">
      <c r="A511" s="95">
        <v>9922</v>
      </c>
      <c r="B511" s="61">
        <f>(D511/C$1)*100</f>
        <v>180.52434597574108</v>
      </c>
      <c r="C511" s="61">
        <f t="shared" si="30"/>
        <v>170.14843494852951</v>
      </c>
      <c r="D511" s="61">
        <f t="shared" si="28"/>
        <v>170.14843494852951</v>
      </c>
      <c r="E511" s="61">
        <f>(J511/H511)*$L$1</f>
        <v>3.607146820908826</v>
      </c>
      <c r="F511" s="89">
        <v>2.12</v>
      </c>
      <c r="G511" s="93">
        <f t="shared" si="31"/>
        <v>0</v>
      </c>
      <c r="H511" s="90">
        <f>H512/(1+(I512/100))</f>
        <v>52.25406629177126</v>
      </c>
      <c r="I511" s="93">
        <v>-0.56818181818181213</v>
      </c>
      <c r="J511" s="91">
        <v>15.091120024333206</v>
      </c>
      <c r="K511" s="93">
        <f>((J511/J510)-1)*100</f>
        <v>3.3859329157085005</v>
      </c>
      <c r="L511" s="91">
        <f>(F511/L$1)*100</f>
        <v>16.97357886309047</v>
      </c>
      <c r="M511" s="92">
        <f>H511*L511</f>
        <v>886.93851512053686</v>
      </c>
      <c r="N511" s="92">
        <f>(D511/N$1)*100</f>
        <v>190.17088868205181</v>
      </c>
      <c r="O511" s="92"/>
      <c r="P511" s="91"/>
      <c r="Q511" s="92">
        <f t="shared" si="29"/>
        <v>6.7877756621172916</v>
      </c>
      <c r="R511" s="92">
        <f>LN(J511)</f>
        <v>2.7141064929765437</v>
      </c>
      <c r="S511" s="92"/>
      <c r="T511" s="37"/>
      <c r="U511" s="37"/>
      <c r="V511" s="37"/>
      <c r="W511" s="37"/>
      <c r="X511" s="37"/>
      <c r="Y511" s="37"/>
      <c r="Z511" s="37"/>
      <c r="AA511" s="37"/>
      <c r="AB511" s="37"/>
      <c r="AC511" s="78"/>
      <c r="AD511" s="78"/>
    </row>
    <row r="512" spans="1:30" ht="15.75" customHeight="1" x14ac:dyDescent="0.3">
      <c r="A512" s="95">
        <v>9953</v>
      </c>
      <c r="B512" s="61">
        <f>(D512/C$1)*100</f>
        <v>174.63049459226551</v>
      </c>
      <c r="C512" s="61">
        <f t="shared" si="30"/>
        <v>164.59334162692093</v>
      </c>
      <c r="D512" s="61">
        <f t="shared" si="28"/>
        <v>164.59334162692093</v>
      </c>
      <c r="E512" s="61">
        <f>(J512/H512)*$L$1</f>
        <v>3.5058381766534157</v>
      </c>
      <c r="F512" s="89">
        <v>2.13</v>
      </c>
      <c r="G512" s="93">
        <f t="shared" si="31"/>
        <v>0.47169811320753041</v>
      </c>
      <c r="H512" s="90">
        <f>H513/(1+(I513/100))</f>
        <v>51.656876962722443</v>
      </c>
      <c r="I512" s="93">
        <v>-1.1428571428571455</v>
      </c>
      <c r="J512" s="91">
        <v>14.499651828871151</v>
      </c>
      <c r="K512" s="93">
        <f>((J512/J511)-1)*100</f>
        <v>-3.9193127780334347</v>
      </c>
      <c r="L512" s="91">
        <f>(F512/L$1)*100</f>
        <v>17.053642914331462</v>
      </c>
      <c r="M512" s="92">
        <f>H512*L512</f>
        <v>880.93793379182375</v>
      </c>
      <c r="N512" s="92">
        <f>(D512/N$1)*100</f>
        <v>183.96209202752127</v>
      </c>
      <c r="O512" s="92"/>
      <c r="P512" s="91"/>
      <c r="Q512" s="92">
        <f t="shared" si="29"/>
        <v>6.7809871737289686</v>
      </c>
      <c r="R512" s="92">
        <f>LN(J512)</f>
        <v>2.6741246373362513</v>
      </c>
      <c r="S512" s="92"/>
      <c r="T512" s="37"/>
      <c r="U512" s="37"/>
      <c r="V512" s="37"/>
      <c r="W512" s="37"/>
      <c r="X512" s="37"/>
      <c r="Y512" s="37"/>
      <c r="Z512" s="37"/>
      <c r="AA512" s="37"/>
      <c r="AB512" s="37"/>
      <c r="AC512" s="78"/>
      <c r="AD512" s="78"/>
    </row>
    <row r="513" spans="1:30" ht="15.75" customHeight="1" x14ac:dyDescent="0.3">
      <c r="A513" s="95">
        <v>9983</v>
      </c>
      <c r="B513" s="61">
        <f>(D513/C$1)*100</f>
        <v>177.09541951353097</v>
      </c>
      <c r="C513" s="61">
        <f t="shared" si="30"/>
        <v>166.91659124376378</v>
      </c>
      <c r="D513" s="61">
        <f t="shared" si="28"/>
        <v>166.91659124376378</v>
      </c>
      <c r="E513" s="61">
        <f>(J513/H513)*$L$1</f>
        <v>3.5720150526165448</v>
      </c>
      <c r="F513" s="89">
        <v>2.14</v>
      </c>
      <c r="G513" s="93">
        <f t="shared" si="31"/>
        <v>0.46948356807512415</v>
      </c>
      <c r="H513" s="90">
        <f>H514/(1+(I514/100))</f>
        <v>51.159219188515095</v>
      </c>
      <c r="I513" s="93">
        <v>-0.96339113680153909</v>
      </c>
      <c r="J513" s="91">
        <v>14.631024901640121</v>
      </c>
      <c r="K513" s="93">
        <f>((J513/J512)-1)*100</f>
        <v>0.90604294723397594</v>
      </c>
      <c r="L513" s="91">
        <f>(F513/L$1)*100</f>
        <v>17.133706965572458</v>
      </c>
      <c r="M513" s="92">
        <f>H513*L513</f>
        <v>876.54707016350926</v>
      </c>
      <c r="N513" s="92">
        <f>(D513/N$1)*100</f>
        <v>186.55873327431789</v>
      </c>
      <c r="O513" s="92"/>
      <c r="P513" s="91"/>
      <c r="Q513" s="92">
        <f t="shared" si="29"/>
        <v>6.7759904053306714</v>
      </c>
      <c r="R513" s="92">
        <f>LN(J513)</f>
        <v>2.6831442673725769</v>
      </c>
      <c r="S513" s="92"/>
      <c r="T513" s="37"/>
      <c r="U513" s="37"/>
      <c r="V513" s="37"/>
      <c r="W513" s="37"/>
      <c r="X513" s="37"/>
      <c r="Y513" s="37"/>
      <c r="Z513" s="37"/>
      <c r="AA513" s="37"/>
      <c r="AB513" s="37"/>
      <c r="AC513" s="78"/>
      <c r="AD513" s="78"/>
    </row>
    <row r="514" spans="1:30" ht="15.75" customHeight="1" x14ac:dyDescent="0.3">
      <c r="A514" s="95">
        <v>10014</v>
      </c>
      <c r="B514" s="61">
        <f>(D514/C$1)*100</f>
        <v>173.43117839104764</v>
      </c>
      <c r="C514" s="61">
        <f t="shared" si="30"/>
        <v>163.46295794630061</v>
      </c>
      <c r="D514" s="61">
        <f t="shared" si="28"/>
        <v>163.46295794630061</v>
      </c>
      <c r="E514" s="61">
        <f>(J514/H514)*$L$1</f>
        <v>3.5144535958454632</v>
      </c>
      <c r="F514" s="89">
        <v>2.15</v>
      </c>
      <c r="G514" s="93">
        <f t="shared" si="31"/>
        <v>0.46728971962615162</v>
      </c>
      <c r="H514" s="90">
        <f>H515/(1+(I515/100))</f>
        <v>51.258750743356565</v>
      </c>
      <c r="I514" s="93">
        <v>0.19455252918287869</v>
      </c>
      <c r="J514" s="91">
        <v>14.423258676424</v>
      </c>
      <c r="K514" s="93">
        <f>((J514/J513)-1)*100</f>
        <v>-1.4200387642893775</v>
      </c>
      <c r="L514" s="91">
        <f>(F514/L$1)*100</f>
        <v>17.21377101681345</v>
      </c>
      <c r="M514" s="92">
        <f>H514*L514</f>
        <v>882.35639790405605</v>
      </c>
      <c r="N514" s="92">
        <f>(D514/N$1)*100</f>
        <v>182.6986888750898</v>
      </c>
      <c r="O514" s="92"/>
      <c r="P514" s="91"/>
      <c r="Q514" s="92">
        <f t="shared" si="29"/>
        <v>6.7825960536450545</v>
      </c>
      <c r="R514" s="92">
        <f>LN(J514)</f>
        <v>2.6688420894349272</v>
      </c>
      <c r="S514" s="92"/>
      <c r="T514" s="37"/>
      <c r="U514" s="37"/>
      <c r="V514" s="37"/>
      <c r="W514" s="37"/>
      <c r="X514" s="37"/>
      <c r="Y514" s="37"/>
      <c r="Z514" s="37"/>
      <c r="AA514" s="37"/>
      <c r="AB514" s="37"/>
      <c r="AC514" s="78"/>
      <c r="AD514" s="78"/>
    </row>
    <row r="515" spans="1:30" ht="15.75" customHeight="1" x14ac:dyDescent="0.3">
      <c r="A515" s="95">
        <v>10044</v>
      </c>
      <c r="B515" s="61">
        <f>(D515/C$1)*100</f>
        <v>166.30934459586948</v>
      </c>
      <c r="C515" s="61">
        <f t="shared" si="30"/>
        <v>156.75046236758268</v>
      </c>
      <c r="D515" s="61">
        <f t="shared" si="28"/>
        <v>156.75046236758268</v>
      </c>
      <c r="E515" s="61">
        <f>(J515/H515)*$L$1</f>
        <v>3.3701349409030272</v>
      </c>
      <c r="F515" s="89">
        <v>2.15</v>
      </c>
      <c r="G515" s="93">
        <f t="shared" si="31"/>
        <v>0</v>
      </c>
      <c r="H515" s="90">
        <f>H516/(1+(I516/100))</f>
        <v>51.358282298198041</v>
      </c>
      <c r="I515" s="93">
        <v>0.19417475728156219</v>
      </c>
      <c r="J515" s="91">
        <v>13.857833601114383</v>
      </c>
      <c r="K515" s="93">
        <f>((J515/J514)-1)*100</f>
        <v>-3.9202311210978391</v>
      </c>
      <c r="L515" s="91">
        <f>(F515/L$1)*100</f>
        <v>17.21377101681345</v>
      </c>
      <c r="M515" s="92">
        <f>H515*L515</f>
        <v>884.06971129804469</v>
      </c>
      <c r="N515" s="92">
        <f>(D515/N$1)*100</f>
        <v>175.19629104307165</v>
      </c>
      <c r="O515" s="92"/>
      <c r="P515" s="91"/>
      <c r="Q515" s="92">
        <f t="shared" si="29"/>
        <v>6.7845359184628808</v>
      </c>
      <c r="R515" s="92">
        <f>LN(J515)</f>
        <v>2.6288506757088239</v>
      </c>
      <c r="S515" s="92"/>
      <c r="T515" s="37"/>
      <c r="U515" s="37"/>
      <c r="V515" s="37"/>
      <c r="W515" s="37"/>
      <c r="X515" s="37"/>
      <c r="Y515" s="37"/>
      <c r="Z515" s="37"/>
      <c r="AA515" s="37"/>
      <c r="AB515" s="37"/>
      <c r="AC515" s="78"/>
      <c r="AD515" s="78"/>
    </row>
    <row r="516" spans="1:30" ht="15.75" customHeight="1" x14ac:dyDescent="0.3">
      <c r="A516" s="95">
        <v>10075</v>
      </c>
      <c r="B516" s="61">
        <f>(D516/C$1)*100</f>
        <v>174.3123331713781</v>
      </c>
      <c r="C516" s="61">
        <f t="shared" si="30"/>
        <v>164.29346701703167</v>
      </c>
      <c r="D516" s="61">
        <f t="shared" si="28"/>
        <v>164.29346701703167</v>
      </c>
      <c r="E516" s="61">
        <f>(J516/H516)*$L$1</f>
        <v>3.4665921540593678</v>
      </c>
      <c r="F516" s="89">
        <v>2.11</v>
      </c>
      <c r="G516" s="93">
        <f t="shared" si="31"/>
        <v>-1.8604651162790753</v>
      </c>
      <c r="H516" s="90">
        <f>H517/(1+(I517/100))</f>
        <v>51.855940072405389</v>
      </c>
      <c r="I516" s="93">
        <v>0.96899224806201723</v>
      </c>
      <c r="J516" s="91">
        <v>14.392585668244459</v>
      </c>
      <c r="K516" s="93">
        <f>((J516/J515)-1)*100</f>
        <v>3.8588431822927483</v>
      </c>
      <c r="L516" s="91">
        <f>(F516/L$1)*100</f>
        <v>16.893514811849478</v>
      </c>
      <c r="M516" s="92">
        <f>H516*L516</f>
        <v>876.02909169555937</v>
      </c>
      <c r="N516" s="92">
        <f>(D516/N$1)*100</f>
        <v>183.62692925583269</v>
      </c>
      <c r="O516" s="92"/>
      <c r="P516" s="91"/>
      <c r="Q516" s="92">
        <f t="shared" si="29"/>
        <v>6.7753993000830883</v>
      </c>
      <c r="R516" s="92">
        <f>LN(J516)</f>
        <v>2.6667131898339038</v>
      </c>
      <c r="S516" s="92"/>
      <c r="T516" s="37"/>
      <c r="U516" s="37"/>
      <c r="V516" s="37"/>
      <c r="W516" s="37"/>
      <c r="X516" s="37"/>
      <c r="Y516" s="37"/>
      <c r="Z516" s="37"/>
      <c r="AA516" s="37"/>
      <c r="AB516" s="37"/>
      <c r="AC516" s="78"/>
      <c r="AD516" s="78"/>
    </row>
    <row r="517" spans="1:30" ht="15.75" customHeight="1" x14ac:dyDescent="0.3">
      <c r="A517" s="95">
        <v>10106</v>
      </c>
      <c r="B517" s="61">
        <f>(D517/C$1)*100</f>
        <v>171.49333760094817</v>
      </c>
      <c r="C517" s="61">
        <f t="shared" si="30"/>
        <v>161.63649749946893</v>
      </c>
      <c r="D517" s="61">
        <f t="shared" si="28"/>
        <v>161.63649749946893</v>
      </c>
      <c r="E517" s="61">
        <f>(J517/H517)*$L$1</f>
        <v>3.3782027977389006</v>
      </c>
      <c r="F517" s="89">
        <v>2.09</v>
      </c>
      <c r="G517" s="93">
        <f t="shared" si="31"/>
        <v>-0.94786729857819774</v>
      </c>
      <c r="H517" s="90">
        <f>H518/(1+(I518/100))</f>
        <v>52.453129401454206</v>
      </c>
      <c r="I517" s="93">
        <v>1.1516314779270731</v>
      </c>
      <c r="J517" s="91">
        <v>14.187134387041887</v>
      </c>
      <c r="K517" s="93">
        <f>((J517/J516)-1)*100</f>
        <v>-1.4274799951747075</v>
      </c>
      <c r="L517" s="91">
        <f>(F517/L$1)*100</f>
        <v>16.733386709367494</v>
      </c>
      <c r="M517" s="92">
        <f>H517*L517</f>
        <v>877.71849839102708</v>
      </c>
      <c r="N517" s="92">
        <f>(D517/N$1)*100</f>
        <v>180.65729715484466</v>
      </c>
      <c r="O517" s="92"/>
      <c r="P517" s="91"/>
      <c r="Q517" s="92">
        <f t="shared" si="29"/>
        <v>6.777325925359829</v>
      </c>
      <c r="R517" s="92">
        <f>LN(J517)</f>
        <v>2.6523355248332243</v>
      </c>
      <c r="S517" s="92"/>
      <c r="T517" s="37"/>
      <c r="U517" s="37"/>
      <c r="V517" s="37"/>
      <c r="W517" s="37"/>
      <c r="X517" s="37"/>
      <c r="Y517" s="37"/>
      <c r="Z517" s="37"/>
      <c r="AA517" s="37"/>
      <c r="AB517" s="37"/>
      <c r="AC517" s="78"/>
      <c r="AD517" s="78"/>
    </row>
    <row r="518" spans="1:30" ht="15.75" customHeight="1" x14ac:dyDescent="0.3">
      <c r="A518" s="95">
        <v>10136</v>
      </c>
      <c r="B518" s="61">
        <f>(D518/C$1)*100</f>
        <v>163.35996113667085</v>
      </c>
      <c r="C518" s="61">
        <f t="shared" si="30"/>
        <v>153.97059920323605</v>
      </c>
      <c r="D518" s="61">
        <f t="shared" si="28"/>
        <v>153.97059920323605</v>
      </c>
      <c r="E518" s="61">
        <f>(J518/H518)*$L$1</f>
        <v>3.2179855233476333</v>
      </c>
      <c r="F518" s="89">
        <v>2.09</v>
      </c>
      <c r="G518" s="93">
        <f t="shared" si="31"/>
        <v>0</v>
      </c>
      <c r="H518" s="90">
        <f>H519/(1+(I519/100))</f>
        <v>52.652192511137137</v>
      </c>
      <c r="I518" s="93">
        <v>0.37950664136621182</v>
      </c>
      <c r="J518" s="91">
        <v>13.565571919403681</v>
      </c>
      <c r="K518" s="93">
        <f>((J518/J517)-1)*100</f>
        <v>-4.3811699437056433</v>
      </c>
      <c r="L518" s="91">
        <f>(F518/L$1)*100</f>
        <v>16.733386709367494</v>
      </c>
      <c r="M518" s="92">
        <f>H518*L518</f>
        <v>881.04949838492087</v>
      </c>
      <c r="N518" s="92">
        <f>(D518/N$1)*100</f>
        <v>172.08930361448779</v>
      </c>
      <c r="O518" s="92"/>
      <c r="P518" s="91"/>
      <c r="Q518" s="92">
        <f t="shared" si="29"/>
        <v>6.7811138086767659</v>
      </c>
      <c r="R518" s="92">
        <f>LN(J518)</f>
        <v>2.6075351066230632</v>
      </c>
      <c r="S518" s="92"/>
      <c r="T518" s="37"/>
      <c r="U518" s="37"/>
      <c r="V518" s="37"/>
      <c r="W518" s="37"/>
      <c r="X518" s="37"/>
      <c r="Y518" s="37"/>
      <c r="Z518" s="37"/>
      <c r="AA518" s="37"/>
      <c r="AB518" s="37"/>
      <c r="AC518" s="78"/>
      <c r="AD518" s="78"/>
    </row>
    <row r="519" spans="1:30" ht="15.75" customHeight="1" x14ac:dyDescent="0.3">
      <c r="A519" s="95">
        <v>10167</v>
      </c>
      <c r="B519" s="61">
        <f>(D519/C$1)*100</f>
        <v>160.91619667713996</v>
      </c>
      <c r="C519" s="61">
        <f t="shared" si="30"/>
        <v>151.66729381844382</v>
      </c>
      <c r="D519" s="61">
        <f t="shared" si="28"/>
        <v>151.66729381844382</v>
      </c>
      <c r="E519" s="61">
        <f>(J519/H519)*$L$1</f>
        <v>3.1546797114236313</v>
      </c>
      <c r="F519" s="89">
        <v>2.08</v>
      </c>
      <c r="G519" s="93">
        <f t="shared" si="31"/>
        <v>-0.47846889952152249</v>
      </c>
      <c r="H519" s="90">
        <f>H520/(1+(I520/100))</f>
        <v>52.453129401454206</v>
      </c>
      <c r="I519" s="93">
        <v>-0.3780718336483857</v>
      </c>
      <c r="J519" s="91">
        <v>13.248424589547314</v>
      </c>
      <c r="K519" s="93">
        <f>((J519/J518)-1)*100</f>
        <v>-2.3378839590443734</v>
      </c>
      <c r="L519" s="91">
        <f>(F519/L$1)*100</f>
        <v>16.653322658126502</v>
      </c>
      <c r="M519" s="92">
        <f>H519*L519</f>
        <v>873.51888835087868</v>
      </c>
      <c r="N519" s="92">
        <f>(D519/N$1)*100</f>
        <v>169.51495356498779</v>
      </c>
      <c r="O519" s="92"/>
      <c r="P519" s="91"/>
      <c r="Q519" s="92">
        <f t="shared" si="29"/>
        <v>6.772529753096336</v>
      </c>
      <c r="R519" s="92">
        <f>LN(J519)</f>
        <v>2.5838786464611068</v>
      </c>
      <c r="S519" s="92"/>
      <c r="T519" s="37"/>
      <c r="U519" s="37"/>
      <c r="V519" s="37"/>
      <c r="W519" s="37"/>
      <c r="X519" s="37"/>
      <c r="Y519" s="37"/>
      <c r="Z519" s="37"/>
      <c r="AA519" s="37"/>
      <c r="AB519" s="37"/>
      <c r="AC519" s="78"/>
      <c r="AD519" s="78"/>
    </row>
    <row r="520" spans="1:30" ht="15.75" customHeight="1" x14ac:dyDescent="0.3">
      <c r="A520" s="95">
        <v>10197</v>
      </c>
      <c r="B520" s="61">
        <f>(D520/C$1)*100</f>
        <v>169.50512382352568</v>
      </c>
      <c r="C520" s="61">
        <f t="shared" si="30"/>
        <v>159.76255932928441</v>
      </c>
      <c r="D520" s="61">
        <f t="shared" si="28"/>
        <v>159.76255932928441</v>
      </c>
      <c r="E520" s="61">
        <f>(J520/H520)*$L$1</f>
        <v>3.2911087221832593</v>
      </c>
      <c r="F520" s="89">
        <v>2.06</v>
      </c>
      <c r="G520" s="93">
        <f t="shared" si="31"/>
        <v>-0.96153846153845812</v>
      </c>
      <c r="H520" s="90">
        <f>H521/(1+(I521/100))</f>
        <v>52.453129401454206</v>
      </c>
      <c r="I520" s="93">
        <v>0</v>
      </c>
      <c r="J520" s="91">
        <v>13.821373232900969</v>
      </c>
      <c r="K520" s="93">
        <f>((J520/J519)-1)*100</f>
        <v>4.3246549012755597</v>
      </c>
      <c r="L520" s="91">
        <f>(F520/L$1)*100</f>
        <v>16.493194555644518</v>
      </c>
      <c r="M520" s="92">
        <f>H520*L520</f>
        <v>865.11966827058188</v>
      </c>
      <c r="N520" s="92">
        <f>(D520/N$1)*100</f>
        <v>178.56284070411675</v>
      </c>
      <c r="O520" s="92"/>
      <c r="P520" s="91"/>
      <c r="Q520" s="92">
        <f t="shared" si="29"/>
        <v>6.7628678421845994</v>
      </c>
      <c r="R520" s="92">
        <f>LN(J520)</f>
        <v>2.6262161790254441</v>
      </c>
      <c r="S520" s="92"/>
      <c r="T520" s="37"/>
      <c r="U520" s="37"/>
      <c r="V520" s="37"/>
      <c r="W520" s="37"/>
      <c r="X520" s="37"/>
      <c r="Y520" s="37"/>
      <c r="Z520" s="37"/>
      <c r="AA520" s="37"/>
      <c r="AB520" s="37"/>
      <c r="AC520" s="78"/>
      <c r="AD520" s="78"/>
    </row>
    <row r="521" spans="1:30" ht="15.75" customHeight="1" x14ac:dyDescent="0.3">
      <c r="A521" s="95">
        <v>10228</v>
      </c>
      <c r="B521" s="61">
        <f>(D521/C$1)*100</f>
        <v>168.11385375877143</v>
      </c>
      <c r="C521" s="61">
        <f t="shared" si="30"/>
        <v>158.45125462503978</v>
      </c>
      <c r="D521" s="61">
        <f t="shared" si="28"/>
        <v>158.45125462503978</v>
      </c>
      <c r="E521" s="61">
        <f>(J521/H521)*$L$1</f>
        <v>3.2482507198133157</v>
      </c>
      <c r="F521" s="89">
        <v>2.0499999999999998</v>
      </c>
      <c r="G521" s="93">
        <f t="shared" si="31"/>
        <v>-0.48543689320389438</v>
      </c>
      <c r="H521" s="90">
        <f>H522/(1+(I522/100))</f>
        <v>52.453129401454206</v>
      </c>
      <c r="I521" s="93">
        <v>0</v>
      </c>
      <c r="J521" s="91">
        <v>13.641386335847447</v>
      </c>
      <c r="K521" s="93">
        <f>((J521/J520)-1)*100</f>
        <v>-1.3022359936353811</v>
      </c>
      <c r="L521" s="91">
        <f>(F521/L$1)*100</f>
        <v>16.413130504403522</v>
      </c>
      <c r="M521" s="92">
        <f>H521*L521</f>
        <v>860.92005823043326</v>
      </c>
      <c r="N521" s="92">
        <f>(D521/N$1)*100</f>
        <v>177.09722639497193</v>
      </c>
      <c r="O521" s="92"/>
      <c r="P521" s="91"/>
      <c r="Q521" s="92">
        <f t="shared" si="29"/>
        <v>6.7580016525334257</v>
      </c>
      <c r="R521" s="92">
        <f>LN(J521)</f>
        <v>2.6131082847760454</v>
      </c>
      <c r="S521" s="92"/>
      <c r="T521" s="37"/>
      <c r="U521" s="37"/>
      <c r="V521" s="37"/>
      <c r="W521" s="37"/>
      <c r="X521" s="37"/>
      <c r="Y521" s="37"/>
      <c r="Z521" s="37"/>
      <c r="AA521" s="37"/>
      <c r="AB521" s="37"/>
      <c r="AC521" s="78"/>
      <c r="AD521" s="78"/>
    </row>
    <row r="522" spans="1:30" ht="15.75" customHeight="1" x14ac:dyDescent="0.3">
      <c r="A522" s="95">
        <v>10259</v>
      </c>
      <c r="B522" s="61">
        <f>(D522/C$1)*100</f>
        <v>167.56461019036445</v>
      </c>
      <c r="C522" s="61">
        <f t="shared" si="30"/>
        <v>157.93357966510641</v>
      </c>
      <c r="D522" s="61">
        <f t="shared" si="28"/>
        <v>157.93357966510641</v>
      </c>
      <c r="E522" s="61">
        <f>(J522/H522)*$L$1</f>
        <v>3.2534317411011924</v>
      </c>
      <c r="F522" s="89">
        <v>2.06</v>
      </c>
      <c r="G522" s="93">
        <f t="shared" si="31"/>
        <v>0.48780487804878092</v>
      </c>
      <c r="H522" s="90">
        <f>H523/(1+(I523/100))</f>
        <v>52.25406629177126</v>
      </c>
      <c r="I522" s="93">
        <v>-0.37950664136623402</v>
      </c>
      <c r="J522" s="91">
        <v>13.611292063671296</v>
      </c>
      <c r="K522" s="93">
        <f>((J522/J521)-1)*100</f>
        <v>-0.22061007169826841</v>
      </c>
      <c r="L522" s="91">
        <f>(F522/L$1)*100</f>
        <v>16.493194555644518</v>
      </c>
      <c r="M522" s="92">
        <f>H522*L522</f>
        <v>861.83648167372951</v>
      </c>
      <c r="N522" s="92">
        <f>(D522/N$1)*100</f>
        <v>176.51863331412019</v>
      </c>
      <c r="O522" s="92"/>
      <c r="P522" s="91"/>
      <c r="Q522" s="92">
        <f t="shared" si="29"/>
        <v>6.7590655562348605</v>
      </c>
      <c r="R522" s="92">
        <f>LN(J522)</f>
        <v>2.6108997470340012</v>
      </c>
      <c r="S522" s="92"/>
      <c r="T522" s="37"/>
      <c r="U522" s="37"/>
      <c r="V522" s="37"/>
      <c r="W522" s="37"/>
      <c r="X522" s="37"/>
      <c r="Y522" s="37"/>
      <c r="Z522" s="37"/>
      <c r="AA522" s="37"/>
      <c r="AB522" s="37"/>
      <c r="AC522" s="78"/>
      <c r="AD522" s="78"/>
    </row>
    <row r="523" spans="1:30" ht="15.75" customHeight="1" x14ac:dyDescent="0.3">
      <c r="A523" s="95">
        <v>10288</v>
      </c>
      <c r="B523" s="61">
        <f>(D523/C$1)*100</f>
        <v>168.60188665888012</v>
      </c>
      <c r="C523" s="61">
        <f t="shared" si="30"/>
        <v>158.91123709282306</v>
      </c>
      <c r="D523" s="61">
        <f t="shared" si="28"/>
        <v>158.91123709282306</v>
      </c>
      <c r="E523" s="61">
        <f>(J523/H523)*$L$1</f>
        <v>3.2576803604028721</v>
      </c>
      <c r="F523" s="89">
        <v>2.0499999999999998</v>
      </c>
      <c r="G523" s="93">
        <f t="shared" si="31"/>
        <v>-0.48543689320389438</v>
      </c>
      <c r="H523" s="90">
        <f>H524/(1+(I524/100))</f>
        <v>52.055003182088321</v>
      </c>
      <c r="I523" s="93">
        <v>-0.38095238095238182</v>
      </c>
      <c r="J523" s="91">
        <v>13.57714663947143</v>
      </c>
      <c r="K523" s="93">
        <f>((J523/J522)-1)*100</f>
        <v>-0.25086100599517325</v>
      </c>
      <c r="L523" s="91">
        <f>(F523/L$1)*100</f>
        <v>16.413130504403522</v>
      </c>
      <c r="M523" s="92">
        <f>H523*L523</f>
        <v>854.38556063475619</v>
      </c>
      <c r="N523" s="92">
        <f>(D523/N$1)*100</f>
        <v>177.61133793941823</v>
      </c>
      <c r="O523" s="92"/>
      <c r="P523" s="91"/>
      <c r="Q523" s="92">
        <f t="shared" si="29"/>
        <v>6.7503825680569864</v>
      </c>
      <c r="R523" s="92">
        <f>LN(J523)</f>
        <v>2.6083879851395806</v>
      </c>
      <c r="S523" s="92"/>
      <c r="T523" s="37"/>
      <c r="U523" s="37"/>
      <c r="V523" s="37"/>
      <c r="W523" s="37"/>
      <c r="X523" s="37"/>
      <c r="Y523" s="37"/>
      <c r="Z523" s="37"/>
      <c r="AA523" s="37"/>
      <c r="AB523" s="37"/>
      <c r="AC523" s="78"/>
      <c r="AD523" s="78"/>
    </row>
    <row r="524" spans="1:30" ht="15.75" customHeight="1" x14ac:dyDescent="0.3">
      <c r="A524" s="95">
        <v>10319</v>
      </c>
      <c r="B524" s="61">
        <f>(D524/C$1)*100</f>
        <v>163.64141812456944</v>
      </c>
      <c r="C524" s="61">
        <f t="shared" si="30"/>
        <v>154.23587902318184</v>
      </c>
      <c r="D524" s="61">
        <f t="shared" si="28"/>
        <v>154.23587902318184</v>
      </c>
      <c r="E524" s="61">
        <f>(J524/H524)*$L$1</f>
        <v>3.1618355199752273</v>
      </c>
      <c r="F524" s="89">
        <v>2.0499999999999998</v>
      </c>
      <c r="G524" s="93">
        <f t="shared" si="31"/>
        <v>0</v>
      </c>
      <c r="H524" s="90">
        <f>H525/(1+(I525/100))</f>
        <v>52.652192511137144</v>
      </c>
      <c r="I524" s="93">
        <v>1.1472275334608151</v>
      </c>
      <c r="J524" s="91">
        <v>13.32886889401818</v>
      </c>
      <c r="K524" s="93">
        <f>((J524/J523)-1)*100</f>
        <v>-1.8286445012787644</v>
      </c>
      <c r="L524" s="91">
        <f>(F524/L$1)*100</f>
        <v>16.413130504403522</v>
      </c>
      <c r="M524" s="92">
        <f>H524*L524</f>
        <v>864.18730702827179</v>
      </c>
      <c r="N524" s="92">
        <f>(D524/N$1)*100</f>
        <v>172.38580060621013</v>
      </c>
      <c r="O524" s="92"/>
      <c r="P524" s="91"/>
      <c r="Q524" s="92">
        <f t="shared" si="29"/>
        <v>6.7617895358503626</v>
      </c>
      <c r="R524" s="92">
        <f>LN(J524)</f>
        <v>2.5899322764281223</v>
      </c>
      <c r="S524" s="92"/>
      <c r="T524" s="37"/>
      <c r="U524" s="37"/>
      <c r="V524" s="37"/>
      <c r="W524" s="37"/>
      <c r="X524" s="37"/>
      <c r="Y524" s="37"/>
      <c r="Z524" s="37"/>
      <c r="AA524" s="37"/>
      <c r="AB524" s="37"/>
      <c r="AC524" s="78"/>
      <c r="AD524" s="78"/>
    </row>
    <row r="525" spans="1:30" ht="15.75" customHeight="1" x14ac:dyDescent="0.3">
      <c r="A525" s="95">
        <v>10349</v>
      </c>
      <c r="B525" s="61">
        <f>(D525/C$1)*100</f>
        <v>158.50642003037646</v>
      </c>
      <c r="C525" s="61">
        <f t="shared" si="30"/>
        <v>149.39602274524785</v>
      </c>
      <c r="D525" s="61">
        <f t="shared" si="28"/>
        <v>149.39602274524785</v>
      </c>
      <c r="E525" s="61">
        <f>(J525/H525)*$L$1</f>
        <v>3.0775580685521056</v>
      </c>
      <c r="F525" s="89">
        <v>2.06</v>
      </c>
      <c r="G525" s="93">
        <f t="shared" si="31"/>
        <v>0.48780487804878092</v>
      </c>
      <c r="H525" s="90">
        <f>H526/(1+(I526/100))</f>
        <v>53.149850285344492</v>
      </c>
      <c r="I525" s="93">
        <v>0.94517958412099201</v>
      </c>
      <c r="J525" s="91">
        <v>13.096217020656395</v>
      </c>
      <c r="K525" s="93">
        <f>((J525/J524)-1)*100</f>
        <v>-1.7454734922495718</v>
      </c>
      <c r="L525" s="91">
        <f>(F525/L$1)*100</f>
        <v>16.493194555644518</v>
      </c>
      <c r="M525" s="92">
        <f>H525*L525</f>
        <v>876.61082135956497</v>
      </c>
      <c r="N525" s="92">
        <f>(D525/N$1)*100</f>
        <v>166.97640750925606</v>
      </c>
      <c r="O525" s="92"/>
      <c r="P525" s="91"/>
      <c r="Q525" s="92">
        <f t="shared" si="29"/>
        <v>6.7760631326034311</v>
      </c>
      <c r="R525" s="92">
        <f>LN(J525)</f>
        <v>2.5723234114538545</v>
      </c>
      <c r="S525" s="92"/>
      <c r="T525" s="37"/>
      <c r="U525" s="37"/>
      <c r="V525" s="37"/>
      <c r="W525" s="37"/>
      <c r="X525" s="37"/>
      <c r="Y525" s="37"/>
      <c r="Z525" s="37"/>
      <c r="AA525" s="37"/>
      <c r="AB525" s="37"/>
      <c r="AC525" s="78"/>
      <c r="AD525" s="78"/>
    </row>
    <row r="526" spans="1:30" ht="15.75" customHeight="1" x14ac:dyDescent="0.3">
      <c r="A526" s="95">
        <v>10380</v>
      </c>
      <c r="B526" s="61">
        <f>(D526/C$1)*100</f>
        <v>149.93246978538181</v>
      </c>
      <c r="C526" s="61">
        <f t="shared" si="30"/>
        <v>141.31487331563883</v>
      </c>
      <c r="D526" s="61">
        <f t="shared" si="28"/>
        <v>141.31487331563883</v>
      </c>
      <c r="E526" s="61">
        <f>(J526/H526)*$L$1</f>
        <v>2.9534808522968516</v>
      </c>
      <c r="F526" s="89">
        <v>2.09</v>
      </c>
      <c r="G526" s="93">
        <f t="shared" si="31"/>
        <v>1.4563106796116498</v>
      </c>
      <c r="H526" s="90">
        <f>H527/(1+(I527/100))</f>
        <v>52.751724065978614</v>
      </c>
      <c r="I526" s="93">
        <v>-0.74906367041198685</v>
      </c>
      <c r="J526" s="91">
        <v>12.4740758170148</v>
      </c>
      <c r="K526" s="93">
        <f>((J526/J525)-1)*100</f>
        <v>-4.7505413407574419</v>
      </c>
      <c r="L526" s="91">
        <f>(F526/L$1)*100</f>
        <v>16.733386709367494</v>
      </c>
      <c r="M526" s="92">
        <f>H526*L526</f>
        <v>882.71499838186787</v>
      </c>
      <c r="N526" s="92">
        <f>(D526/N$1)*100</f>
        <v>157.94429758085096</v>
      </c>
      <c r="O526" s="92"/>
      <c r="P526" s="91"/>
      <c r="Q526" s="92">
        <f t="shared" si="29"/>
        <v>6.783002383364634</v>
      </c>
      <c r="R526" s="92">
        <f>LN(J526)</f>
        <v>2.5236525560888912</v>
      </c>
      <c r="S526" s="92"/>
      <c r="T526" s="37"/>
      <c r="U526" s="37"/>
      <c r="V526" s="37"/>
      <c r="W526" s="37"/>
      <c r="X526" s="37"/>
      <c r="Y526" s="37"/>
      <c r="Z526" s="37"/>
      <c r="AA526" s="37"/>
      <c r="AB526" s="37"/>
      <c r="AC526" s="78"/>
      <c r="AD526" s="78"/>
    </row>
    <row r="527" spans="1:30" ht="15.75" customHeight="1" x14ac:dyDescent="0.3">
      <c r="A527" s="95">
        <v>10410</v>
      </c>
      <c r="B527" s="61">
        <f>(D527/C$1)*100</f>
        <v>143.3521671840528</v>
      </c>
      <c r="C527" s="61">
        <f t="shared" si="30"/>
        <v>135.11278360274036</v>
      </c>
      <c r="D527" s="61">
        <f t="shared" si="28"/>
        <v>135.11278360274036</v>
      </c>
      <c r="E527" s="61">
        <f>(J527/H527)*$L$1</f>
        <v>2.8508797340178216</v>
      </c>
      <c r="F527" s="89">
        <v>2.11</v>
      </c>
      <c r="G527" s="93">
        <f t="shared" si="31"/>
        <v>0.95693779904306719</v>
      </c>
      <c r="H527" s="90">
        <f>H528/(1+(I528/100))</f>
        <v>53.050318730503015</v>
      </c>
      <c r="I527" s="93">
        <v>0.56603773584904538</v>
      </c>
      <c r="J527" s="91">
        <v>12.108893398877269</v>
      </c>
      <c r="K527" s="93">
        <f>((J527/J526)-1)*100</f>
        <v>-2.9275308527419552</v>
      </c>
      <c r="L527" s="91">
        <f>(F527/L$1)*100</f>
        <v>16.893514811849478</v>
      </c>
      <c r="M527" s="92">
        <f>H527*L527</f>
        <v>896.20634524708851</v>
      </c>
      <c r="N527" s="92">
        <f>(D527/N$1)*100</f>
        <v>151.01236833481056</v>
      </c>
      <c r="O527" s="92"/>
      <c r="P527" s="91"/>
      <c r="Q527" s="92">
        <f t="shared" si="29"/>
        <v>6.7981706824955666</v>
      </c>
      <c r="R527" s="92">
        <f>LN(J527)</f>
        <v>2.4939401742713652</v>
      </c>
      <c r="S527" s="92"/>
      <c r="T527" s="37"/>
      <c r="U527" s="37"/>
      <c r="V527" s="37"/>
      <c r="W527" s="37"/>
      <c r="X527" s="37"/>
      <c r="Y527" s="37"/>
      <c r="Z527" s="37"/>
      <c r="AA527" s="37"/>
      <c r="AB527" s="37"/>
      <c r="AC527" s="78"/>
      <c r="AD527" s="78"/>
    </row>
    <row r="528" spans="1:30" ht="15.75" customHeight="1" x14ac:dyDescent="0.3">
      <c r="A528" s="95">
        <v>10441</v>
      </c>
      <c r="B528" s="61">
        <f>(D528/C$1)*100</f>
        <v>143.93684721460309</v>
      </c>
      <c r="C528" s="61">
        <f t="shared" si="30"/>
        <v>135.66385826032231</v>
      </c>
      <c r="D528" s="61">
        <f t="shared" si="28"/>
        <v>135.66385826032231</v>
      </c>
      <c r="E528" s="61">
        <f>(J528/H528)*$L$1</f>
        <v>2.8489410234667689</v>
      </c>
      <c r="F528" s="89">
        <v>2.1</v>
      </c>
      <c r="G528" s="93">
        <f t="shared" si="31"/>
        <v>-0.47393364928909332</v>
      </c>
      <c r="H528" s="90">
        <f>H529/(1+(I529/100))</f>
        <v>53.149850285344485</v>
      </c>
      <c r="I528" s="93">
        <v>0.18761726078799779</v>
      </c>
      <c r="J528" s="91">
        <v>12.123361798961957</v>
      </c>
      <c r="K528" s="93">
        <f>((J528/J527)-1)*100</f>
        <v>0.11948573340343493</v>
      </c>
      <c r="L528" s="91">
        <f>(F528/L$1)*100</f>
        <v>16.813450760608486</v>
      </c>
      <c r="M528" s="92">
        <f>H528*L528</f>
        <v>893.63239070635234</v>
      </c>
      <c r="N528" s="92">
        <f>(D528/N$1)*100</f>
        <v>151.62829146918565</v>
      </c>
      <c r="O528" s="92"/>
      <c r="P528" s="91"/>
      <c r="Q528" s="92">
        <f t="shared" si="29"/>
        <v>6.7952944945313192</v>
      </c>
      <c r="R528" s="92">
        <f>LN(J528)</f>
        <v>2.4951343183314925</v>
      </c>
      <c r="S528" s="92"/>
      <c r="T528" s="37"/>
      <c r="U528" s="37"/>
      <c r="V528" s="37"/>
      <c r="W528" s="37"/>
      <c r="X528" s="37"/>
      <c r="Y528" s="37"/>
      <c r="Z528" s="37"/>
      <c r="AA528" s="37"/>
      <c r="AB528" s="37"/>
      <c r="AC528" s="78"/>
      <c r="AD528" s="78"/>
    </row>
    <row r="529" spans="1:30" ht="15.75" customHeight="1" x14ac:dyDescent="0.3">
      <c r="A529" s="95">
        <v>10472</v>
      </c>
      <c r="B529" s="61">
        <f>(D529/C$1)*100</f>
        <v>146.32609871226981</v>
      </c>
      <c r="C529" s="61">
        <f t="shared" si="30"/>
        <v>137.91578389854649</v>
      </c>
      <c r="D529" s="61">
        <f t="shared" si="28"/>
        <v>137.91578389854649</v>
      </c>
      <c r="E529" s="61">
        <f>(J529/H529)*$L$1</f>
        <v>2.8962314618694762</v>
      </c>
      <c r="F529" s="89">
        <v>2.1</v>
      </c>
      <c r="G529" s="93">
        <f t="shared" si="31"/>
        <v>0</v>
      </c>
      <c r="H529" s="90">
        <f>H530/(1+(I530/100))</f>
        <v>53.747039614393302</v>
      </c>
      <c r="I529" s="93">
        <v>1.1235955056179803</v>
      </c>
      <c r="J529" s="91">
        <v>12.463079832950436</v>
      </c>
      <c r="K529" s="93">
        <f>((J529/J528)-1)*100</f>
        <v>2.8021768187893814</v>
      </c>
      <c r="L529" s="91">
        <f>(F529/L$1)*100</f>
        <v>16.813450760608486</v>
      </c>
      <c r="M529" s="92">
        <f>H529*L529</f>
        <v>903.67320408507544</v>
      </c>
      <c r="N529" s="92">
        <f>(D529/N$1)*100</f>
        <v>154.14521558897869</v>
      </c>
      <c r="O529" s="92"/>
      <c r="P529" s="91"/>
      <c r="Q529" s="92">
        <f t="shared" si="29"/>
        <v>6.8064677951294437</v>
      </c>
      <c r="R529" s="92">
        <f>LN(J529)</f>
        <v>2.5227706604203251</v>
      </c>
      <c r="S529" s="92"/>
      <c r="T529" s="37"/>
      <c r="U529" s="37"/>
      <c r="V529" s="37"/>
      <c r="W529" s="37"/>
      <c r="X529" s="37"/>
      <c r="Y529" s="37"/>
      <c r="Z529" s="37"/>
      <c r="AA529" s="37"/>
      <c r="AB529" s="37"/>
      <c r="AC529" s="78"/>
      <c r="AD529" s="78"/>
    </row>
    <row r="530" spans="1:30" ht="15.75" customHeight="1" x14ac:dyDescent="0.3">
      <c r="A530" s="95">
        <v>10502</v>
      </c>
      <c r="B530" s="61">
        <f>(D530/C$1)*100</f>
        <v>149.10469007375241</v>
      </c>
      <c r="C530" s="61">
        <f t="shared" si="30"/>
        <v>140.53467150045088</v>
      </c>
      <c r="D530" s="61">
        <f t="shared" si="28"/>
        <v>140.53467150045088</v>
      </c>
      <c r="E530" s="61">
        <f>(J530/H530)*$L$1</f>
        <v>2.9371746343594234</v>
      </c>
      <c r="F530" s="89">
        <v>2.09</v>
      </c>
      <c r="G530" s="93">
        <f t="shared" si="31"/>
        <v>-0.4761904761904856</v>
      </c>
      <c r="H530" s="90">
        <f>H531/(1+(I531/100))</f>
        <v>52.751724065978614</v>
      </c>
      <c r="I530" s="93">
        <v>-1.851851851851849</v>
      </c>
      <c r="J530" s="91">
        <v>12.405206232611683</v>
      </c>
      <c r="K530" s="93">
        <f>((J530/J529)-1)*100</f>
        <v>-0.46436034362665746</v>
      </c>
      <c r="L530" s="91">
        <f>(F530/L$1)*100</f>
        <v>16.733386709367494</v>
      </c>
      <c r="M530" s="92">
        <f>H530*L530</f>
        <v>882.71499838186787</v>
      </c>
      <c r="N530" s="92">
        <f>(D530/N$1)*100</f>
        <v>157.07228443191704</v>
      </c>
      <c r="O530" s="92"/>
      <c r="P530" s="91"/>
      <c r="Q530" s="92">
        <f t="shared" si="29"/>
        <v>6.783002383364634</v>
      </c>
      <c r="R530" s="92">
        <f>LN(J530)</f>
        <v>2.5181162419641914</v>
      </c>
      <c r="S530" s="92"/>
      <c r="T530" s="37"/>
      <c r="U530" s="37"/>
      <c r="V530" s="37"/>
      <c r="W530" s="37"/>
      <c r="X530" s="37"/>
      <c r="Y530" s="37"/>
      <c r="Z530" s="37"/>
      <c r="AA530" s="37"/>
      <c r="AB530" s="37"/>
      <c r="AC530" s="78"/>
      <c r="AD530" s="78"/>
    </row>
    <row r="531" spans="1:30" ht="15.75" customHeight="1" x14ac:dyDescent="0.3">
      <c r="A531" s="95">
        <v>10533</v>
      </c>
      <c r="B531" s="61">
        <f>(D531/C$1)*100</f>
        <v>150.22527070917477</v>
      </c>
      <c r="C531" s="61">
        <f t="shared" si="30"/>
        <v>141.59084506153039</v>
      </c>
      <c r="D531" s="61">
        <f t="shared" si="28"/>
        <v>141.59084506153039</v>
      </c>
      <c r="E531" s="61">
        <f>(J531/H531)*$L$1</f>
        <v>2.9450895772798322</v>
      </c>
      <c r="F531" s="89">
        <v>2.08</v>
      </c>
      <c r="G531" s="93">
        <f t="shared" si="31"/>
        <v>-0.47846889952152249</v>
      </c>
      <c r="H531" s="90">
        <f>H532/(1+(I532/100))</f>
        <v>52.254066291771267</v>
      </c>
      <c r="I531" s="93">
        <v>-0.94339622641509413</v>
      </c>
      <c r="J531" s="91">
        <v>12.321289512120494</v>
      </c>
      <c r="K531" s="93">
        <f>((J531/J530)-1)*100</f>
        <v>-0.67646372754838202</v>
      </c>
      <c r="L531" s="91">
        <f>(F531/L$1)*100</f>
        <v>16.653322658126502</v>
      </c>
      <c r="M531" s="92">
        <f>H531*L531</f>
        <v>870.20382615599874</v>
      </c>
      <c r="N531" s="92">
        <f>(D531/N$1)*100</f>
        <v>158.25274468577561</v>
      </c>
      <c r="O531" s="92"/>
      <c r="P531" s="91"/>
      <c r="Q531" s="92">
        <f t="shared" si="29"/>
        <v>6.7687274671465971</v>
      </c>
      <c r="R531" s="92">
        <f>LN(J531)</f>
        <v>2.5113286208196395</v>
      </c>
      <c r="S531" s="92"/>
      <c r="T531" s="37"/>
      <c r="U531" s="37"/>
      <c r="V531" s="37"/>
      <c r="W531" s="37"/>
      <c r="X531" s="37"/>
      <c r="Y531" s="37"/>
      <c r="Z531" s="37"/>
      <c r="AA531" s="37"/>
      <c r="AB531" s="37"/>
      <c r="AC531" s="78"/>
      <c r="AD531" s="78"/>
    </row>
    <row r="532" spans="1:30" ht="15.75" customHeight="1" x14ac:dyDescent="0.3">
      <c r="A532" s="95">
        <v>10563</v>
      </c>
      <c r="B532" s="61">
        <f>(D532/C$1)*100</f>
        <v>151.76350974227014</v>
      </c>
      <c r="C532" s="61">
        <f t="shared" si="30"/>
        <v>143.04067146939389</v>
      </c>
      <c r="D532" s="61">
        <f t="shared" ref="D532:D595" si="32">(E532/F532)*100</f>
        <v>143.04067146939389</v>
      </c>
      <c r="E532" s="61">
        <f>(J532/H532)*$L$1</f>
        <v>2.9752459665633926</v>
      </c>
      <c r="F532" s="89">
        <v>2.08</v>
      </c>
      <c r="G532" s="93">
        <f t="shared" si="31"/>
        <v>0</v>
      </c>
      <c r="H532" s="90">
        <f>H533/(1+(I533/100))</f>
        <v>52.254066291771267</v>
      </c>
      <c r="I532" s="93">
        <v>0</v>
      </c>
      <c r="J532" s="91">
        <v>12.447453960858974</v>
      </c>
      <c r="K532" s="93">
        <f>((J532/J531)-1)*100</f>
        <v>1.0239549084076982</v>
      </c>
      <c r="L532" s="91">
        <f>(F532/L$1)*100</f>
        <v>16.653322658126502</v>
      </c>
      <c r="M532" s="92">
        <f>H532*L532</f>
        <v>870.20382615599874</v>
      </c>
      <c r="N532" s="92">
        <f>(D532/N$1)*100</f>
        <v>159.87318143267552</v>
      </c>
      <c r="O532" s="92"/>
      <c r="P532" s="91"/>
      <c r="Q532" s="92">
        <f t="shared" ref="Q532:Q595" si="33">LN(M532)</f>
        <v>6.7687274671465971</v>
      </c>
      <c r="R532" s="92">
        <f>LN(J532)</f>
        <v>2.5215161008616827</v>
      </c>
      <c r="S532" s="92"/>
      <c r="T532" s="37"/>
      <c r="U532" s="37"/>
      <c r="V532" s="37"/>
      <c r="W532" s="37"/>
      <c r="X532" s="37"/>
      <c r="Y532" s="37"/>
      <c r="Z532" s="37"/>
      <c r="AA532" s="37"/>
      <c r="AB532" s="37"/>
      <c r="AC532" s="78"/>
      <c r="AD532" s="78"/>
    </row>
    <row r="533" spans="1:30" ht="15.75" customHeight="1" x14ac:dyDescent="0.3">
      <c r="A533" s="95">
        <v>10594</v>
      </c>
      <c r="B533" s="61">
        <f>(D533/C$1)*100</f>
        <v>162.32799347664709</v>
      </c>
      <c r="C533" s="61">
        <f t="shared" ref="C533:C596" si="34">D533</f>
        <v>152.99794545217839</v>
      </c>
      <c r="D533" s="61">
        <f t="shared" si="32"/>
        <v>152.99794545217839</v>
      </c>
      <c r="E533" s="61">
        <f>(J533/H533)*$L$1</f>
        <v>3.1517576763148747</v>
      </c>
      <c r="F533" s="89">
        <v>2.06</v>
      </c>
      <c r="G533" s="93">
        <f t="shared" ref="G533:G596" si="35">((F533/F532)-1)*100</f>
        <v>-0.96153846153845812</v>
      </c>
      <c r="H533" s="90">
        <f>H534/(1+(I534/100))</f>
        <v>52.254066291771267</v>
      </c>
      <c r="I533" s="93">
        <v>0</v>
      </c>
      <c r="J533" s="91">
        <v>13.185921101181458</v>
      </c>
      <c r="K533" s="93">
        <f>((J533/J532)-1)*100</f>
        <v>5.9326762135019306</v>
      </c>
      <c r="L533" s="91">
        <f>(F533/L$1)*100</f>
        <v>16.493194555644518</v>
      </c>
      <c r="M533" s="92">
        <f>H533*L533</f>
        <v>861.83648167372962</v>
      </c>
      <c r="N533" s="92">
        <f>(D533/N$1)*100</f>
        <v>171.00219148045889</v>
      </c>
      <c r="O533" s="92"/>
      <c r="P533" s="91"/>
      <c r="Q533" s="92">
        <f t="shared" si="33"/>
        <v>6.7590655562348605</v>
      </c>
      <c r="R533" s="92">
        <f>LN(J533)</f>
        <v>2.5791496771438163</v>
      </c>
      <c r="S533" s="92"/>
      <c r="T533" s="37"/>
      <c r="U533" s="37"/>
      <c r="V533" s="37"/>
      <c r="W533" s="37"/>
      <c r="X533" s="37"/>
      <c r="Y533" s="37"/>
      <c r="Z533" s="37"/>
      <c r="AA533" s="37"/>
      <c r="AB533" s="37"/>
      <c r="AC533" s="78"/>
      <c r="AD533" s="78"/>
    </row>
    <row r="534" spans="1:30" ht="15.75" customHeight="1" x14ac:dyDescent="0.3">
      <c r="A534" s="95">
        <v>10625</v>
      </c>
      <c r="B534" s="61">
        <f>(D534/C$1)*100</f>
        <v>165.03798050128285</v>
      </c>
      <c r="C534" s="61">
        <f t="shared" si="34"/>
        <v>155.55217185571598</v>
      </c>
      <c r="D534" s="61">
        <f t="shared" si="32"/>
        <v>155.55217185571598</v>
      </c>
      <c r="E534" s="61">
        <f>(J534/H534)*$L$1</f>
        <v>3.2043747402277494</v>
      </c>
      <c r="F534" s="89">
        <v>2.06</v>
      </c>
      <c r="G534" s="93">
        <f t="shared" si="35"/>
        <v>0</v>
      </c>
      <c r="H534" s="90">
        <f>H535/(1+(I535/100))</f>
        <v>51.955471627246858</v>
      </c>
      <c r="I534" s="93">
        <v>-0.57142857142856718</v>
      </c>
      <c r="J534" s="91">
        <v>13.329447630021566</v>
      </c>
      <c r="K534" s="93">
        <f>((J534/J533)-1)*100</f>
        <v>1.0884831460674205</v>
      </c>
      <c r="L534" s="91">
        <f>(F534/L$1)*100</f>
        <v>16.493194555644518</v>
      </c>
      <c r="M534" s="92">
        <f>H534*L534</f>
        <v>856.91170177845106</v>
      </c>
      <c r="N534" s="92">
        <f>(D534/N$1)*100</f>
        <v>173.85699002857865</v>
      </c>
      <c r="O534" s="92"/>
      <c r="P534" s="91"/>
      <c r="Q534" s="92">
        <f t="shared" si="33"/>
        <v>6.7533348815258751</v>
      </c>
      <c r="R534" s="92">
        <f>LN(J534)</f>
        <v>2.5899756952241257</v>
      </c>
      <c r="S534" s="92"/>
      <c r="T534" s="37"/>
      <c r="U534" s="37"/>
      <c r="V534" s="37"/>
      <c r="W534" s="37"/>
      <c r="X534" s="37"/>
      <c r="Y534" s="37"/>
      <c r="Z534" s="37"/>
      <c r="AA534" s="37"/>
      <c r="AB534" s="37"/>
      <c r="AC534" s="78"/>
      <c r="AD534" s="78"/>
    </row>
    <row r="535" spans="1:30" ht="15.75" customHeight="1" x14ac:dyDescent="0.3">
      <c r="A535" s="95">
        <v>10653</v>
      </c>
      <c r="B535" s="61">
        <f>(D535/C$1)*100</f>
        <v>165.61719132332044</v>
      </c>
      <c r="C535" s="61">
        <f t="shared" si="34"/>
        <v>156.09809165585304</v>
      </c>
      <c r="D535" s="61">
        <f t="shared" si="32"/>
        <v>156.09809165585304</v>
      </c>
      <c r="E535" s="61">
        <f>(J535/H535)*$L$1</f>
        <v>3.2312304972761576</v>
      </c>
      <c r="F535" s="89">
        <v>2.0699999999999998</v>
      </c>
      <c r="G535" s="93">
        <f t="shared" si="35"/>
        <v>0.48543689320388328</v>
      </c>
      <c r="H535" s="90">
        <f>H536/(1+(I536/100))</f>
        <v>52.353597846612736</v>
      </c>
      <c r="I535" s="93">
        <v>0.76628352490422103</v>
      </c>
      <c r="J535" s="91">
        <v>13.544158687278339</v>
      </c>
      <c r="K535" s="93">
        <f>((J535/J534)-1)*100</f>
        <v>1.6108023619312295</v>
      </c>
      <c r="L535" s="91">
        <f>(F535/L$1)*100</f>
        <v>16.573258606885506</v>
      </c>
      <c r="M535" s="92">
        <f>H535*L535</f>
        <v>867.669716112797</v>
      </c>
      <c r="N535" s="92">
        <f>(D535/N$1)*100</f>
        <v>174.46715170048938</v>
      </c>
      <c r="O535" s="92"/>
      <c r="P535" s="91"/>
      <c r="Q535" s="92">
        <f t="shared" si="33"/>
        <v>6.7658111308567346</v>
      </c>
      <c r="R535" s="92">
        <f>LN(J535)</f>
        <v>2.6059553611885367</v>
      </c>
      <c r="S535" s="92"/>
      <c r="T535" s="37"/>
      <c r="U535" s="37"/>
      <c r="V535" s="37"/>
      <c r="W535" s="37"/>
      <c r="X535" s="37"/>
      <c r="Y535" s="37"/>
      <c r="Z535" s="37"/>
      <c r="AA535" s="37"/>
      <c r="AB535" s="37"/>
      <c r="AC535" s="78"/>
      <c r="AD535" s="78"/>
    </row>
    <row r="536" spans="1:30" ht="15.75" customHeight="1" x14ac:dyDescent="0.3">
      <c r="A536" s="95">
        <v>10684</v>
      </c>
      <c r="B536" s="61">
        <f>(D536/C$1)*100</f>
        <v>155.25773521241751</v>
      </c>
      <c r="C536" s="61">
        <f t="shared" si="34"/>
        <v>146.33406102241716</v>
      </c>
      <c r="D536" s="61">
        <f t="shared" si="32"/>
        <v>146.33406102241716</v>
      </c>
      <c r="E536" s="61">
        <f>(J536/H536)*$L$1</f>
        <v>3.0291150631640349</v>
      </c>
      <c r="F536" s="89">
        <v>2.0699999999999998</v>
      </c>
      <c r="G536" s="93">
        <f t="shared" si="35"/>
        <v>0</v>
      </c>
      <c r="H536" s="90">
        <f>H537/(1+(I537/100))</f>
        <v>52.055003182088321</v>
      </c>
      <c r="I536" s="93">
        <v>-0.57034220532320434</v>
      </c>
      <c r="J536" s="91">
        <v>12.624547177895556</v>
      </c>
      <c r="K536" s="93">
        <f>((J536/J535)-1)*100</f>
        <v>-6.7897278126735845</v>
      </c>
      <c r="L536" s="91">
        <f>(F536/L$1)*100</f>
        <v>16.573258606885506</v>
      </c>
      <c r="M536" s="92">
        <f>H536*L536</f>
        <v>862.72102951899763</v>
      </c>
      <c r="N536" s="92">
        <f>(D536/N$1)*100</f>
        <v>163.55412518196175</v>
      </c>
      <c r="O536" s="92"/>
      <c r="P536" s="91"/>
      <c r="Q536" s="92">
        <f t="shared" si="33"/>
        <v>6.7600913821839468</v>
      </c>
      <c r="R536" s="92">
        <f>LN(J536)</f>
        <v>2.5356431074208019</v>
      </c>
      <c r="S536" s="92"/>
      <c r="T536" s="37"/>
      <c r="U536" s="37"/>
      <c r="V536" s="37"/>
      <c r="W536" s="37"/>
      <c r="X536" s="37"/>
      <c r="Y536" s="37"/>
      <c r="Z536" s="37"/>
      <c r="AA536" s="37"/>
      <c r="AB536" s="37"/>
      <c r="AC536" s="78"/>
      <c r="AD536" s="78"/>
    </row>
    <row r="537" spans="1:30" ht="15.75" customHeight="1" x14ac:dyDescent="0.3">
      <c r="A537" s="95">
        <v>10714</v>
      </c>
      <c r="B537" s="61">
        <f>(D537/C$1)*100</f>
        <v>159.9932602052254</v>
      </c>
      <c r="C537" s="61">
        <f t="shared" si="34"/>
        <v>150.79740452232483</v>
      </c>
      <c r="D537" s="61">
        <f t="shared" si="32"/>
        <v>150.79740452232483</v>
      </c>
      <c r="E537" s="61">
        <f>(J537/H537)*$L$1</f>
        <v>3.1365860140643562</v>
      </c>
      <c r="F537" s="89">
        <v>2.08</v>
      </c>
      <c r="G537" s="93">
        <f t="shared" si="35"/>
        <v>0.48309178743961567</v>
      </c>
      <c r="H537" s="90">
        <f>H538/(1+(I538/100))</f>
        <v>51.557345407880973</v>
      </c>
      <c r="I537" s="93">
        <v>-0.95602294455067183</v>
      </c>
      <c r="J537" s="91">
        <v>12.947481867785797</v>
      </c>
      <c r="K537" s="93">
        <f>((J537/J536)-1)*100</f>
        <v>2.5579902814706124</v>
      </c>
      <c r="L537" s="91">
        <f>(F537/L$1)*100</f>
        <v>16.653322658126502</v>
      </c>
      <c r="M537" s="92">
        <f>H537*L537</f>
        <v>858.60110847391854</v>
      </c>
      <c r="N537" s="92">
        <f>(D537/N$1)*100</f>
        <v>168.54269883606244</v>
      </c>
      <c r="O537" s="92"/>
      <c r="P537" s="91"/>
      <c r="Q537" s="92">
        <f t="shared" si="33"/>
        <v>6.7553044468144563</v>
      </c>
      <c r="R537" s="92">
        <f>LN(J537)</f>
        <v>2.5609013188735923</v>
      </c>
      <c r="S537" s="92"/>
      <c r="T537" s="37"/>
      <c r="U537" s="37"/>
      <c r="V537" s="37"/>
      <c r="W537" s="37"/>
      <c r="X537" s="37"/>
      <c r="Y537" s="37"/>
      <c r="Z537" s="37"/>
      <c r="AA537" s="37"/>
      <c r="AB537" s="37"/>
      <c r="AC537" s="78"/>
      <c r="AD537" s="78"/>
    </row>
    <row r="538" spans="1:30" ht="15.75" customHeight="1" x14ac:dyDescent="0.3">
      <c r="A538" s="95">
        <v>10745</v>
      </c>
      <c r="B538" s="61">
        <f>(D538/C$1)*100</f>
        <v>157.54327585055407</v>
      </c>
      <c r="C538" s="61">
        <f t="shared" si="34"/>
        <v>148.48823674031425</v>
      </c>
      <c r="D538" s="61">
        <f t="shared" si="32"/>
        <v>148.48823674031425</v>
      </c>
      <c r="E538" s="61">
        <f>(J538/H538)*$L$1</f>
        <v>3.0885553241985368</v>
      </c>
      <c r="F538" s="89">
        <v>2.08</v>
      </c>
      <c r="G538" s="93">
        <f t="shared" si="35"/>
        <v>0</v>
      </c>
      <c r="H538" s="90">
        <f>H539/(1+(I539/100))</f>
        <v>51.855940072405389</v>
      </c>
      <c r="I538" s="93">
        <v>0.5791505791505891</v>
      </c>
      <c r="J538" s="91">
        <v>12.82305362705748</v>
      </c>
      <c r="K538" s="93">
        <f>((J538/J537)-1)*100</f>
        <v>-0.96102270695510583</v>
      </c>
      <c r="L538" s="91">
        <f>(F538/L$1)*100</f>
        <v>16.653322658126502</v>
      </c>
      <c r="M538" s="92">
        <f>H538*L538</f>
        <v>863.57370176623874</v>
      </c>
      <c r="N538" s="92">
        <f>(D538/N$1)*100</f>
        <v>165.96179652359771</v>
      </c>
      <c r="O538" s="92"/>
      <c r="P538" s="91"/>
      <c r="Q538" s="92">
        <f t="shared" si="33"/>
        <v>6.7610792463083405</v>
      </c>
      <c r="R538" s="92">
        <f>LN(J538)</f>
        <v>2.55124461556739</v>
      </c>
      <c r="S538" s="92"/>
      <c r="T538" s="37"/>
      <c r="U538" s="37"/>
      <c r="V538" s="37"/>
      <c r="W538" s="37"/>
      <c r="X538" s="37"/>
      <c r="Y538" s="37"/>
      <c r="Z538" s="37"/>
      <c r="AA538" s="37"/>
      <c r="AB538" s="37"/>
      <c r="AC538" s="78"/>
      <c r="AD538" s="78"/>
    </row>
    <row r="539" spans="1:30" ht="15.75" customHeight="1" x14ac:dyDescent="0.3">
      <c r="A539" s="95">
        <v>10775</v>
      </c>
      <c r="B539" s="61">
        <f>(D539/C$1)*100</f>
        <v>159.55434619068026</v>
      </c>
      <c r="C539" s="61">
        <f t="shared" si="34"/>
        <v>150.38371775753873</v>
      </c>
      <c r="D539" s="61">
        <f t="shared" si="32"/>
        <v>150.38371775753873</v>
      </c>
      <c r="E539" s="61">
        <f>(J539/H539)*$L$1</f>
        <v>3.1129429575810517</v>
      </c>
      <c r="F539" s="89">
        <v>2.0699999999999998</v>
      </c>
      <c r="G539" s="93">
        <f t="shared" si="35"/>
        <v>-0.48076923076924016</v>
      </c>
      <c r="H539" s="90">
        <f>H540/(1+(I540/100))</f>
        <v>52.552660956295668</v>
      </c>
      <c r="I539" s="93">
        <v>1.3435700575815668</v>
      </c>
      <c r="J539" s="91">
        <v>13.097953228666556</v>
      </c>
      <c r="K539" s="93">
        <f>((J539/J538)-1)*100</f>
        <v>2.1437920296069057</v>
      </c>
      <c r="L539" s="91">
        <f>(F539/L$1)*100</f>
        <v>16.573258606885506</v>
      </c>
      <c r="M539" s="92">
        <f>H539*L539</f>
        <v>870.96884050866311</v>
      </c>
      <c r="N539" s="92">
        <f>(D539/N$1)*100</f>
        <v>168.08033090585391</v>
      </c>
      <c r="O539" s="92"/>
      <c r="P539" s="91"/>
      <c r="Q539" s="92">
        <f t="shared" si="33"/>
        <v>6.7696062018252858</v>
      </c>
      <c r="R539" s="92">
        <f>LN(J539)</f>
        <v>2.5724559759135173</v>
      </c>
      <c r="S539" s="92"/>
      <c r="T539" s="37"/>
      <c r="U539" s="37"/>
      <c r="V539" s="37"/>
      <c r="W539" s="37"/>
      <c r="X539" s="37"/>
      <c r="Y539" s="37"/>
      <c r="Z539" s="37"/>
      <c r="AA539" s="37"/>
      <c r="AB539" s="37"/>
      <c r="AC539" s="78"/>
      <c r="AD539" s="78"/>
    </row>
    <row r="540" spans="1:30" ht="15.75" customHeight="1" x14ac:dyDescent="0.3">
      <c r="A540" s="95">
        <v>10806</v>
      </c>
      <c r="B540" s="61">
        <f>(D540/C$1)*100</f>
        <v>158.92968481100357</v>
      </c>
      <c r="C540" s="61">
        <f t="shared" si="34"/>
        <v>149.79495973960877</v>
      </c>
      <c r="D540" s="61">
        <f t="shared" si="32"/>
        <v>149.79495973960877</v>
      </c>
      <c r="E540" s="61">
        <f>(J540/H540)*$L$1</f>
        <v>3.0857761706359406</v>
      </c>
      <c r="F540" s="89">
        <v>2.06</v>
      </c>
      <c r="G540" s="93">
        <f t="shared" si="35"/>
        <v>-0.48309178743960457</v>
      </c>
      <c r="H540" s="90">
        <f>H541/(1+(I541/100))</f>
        <v>52.453129401454198</v>
      </c>
      <c r="I540" s="93">
        <v>-0.18939393939393367</v>
      </c>
      <c r="J540" s="91">
        <v>12.959056587853548</v>
      </c>
      <c r="K540" s="93">
        <f>((J540/J539)-1)*100</f>
        <v>-1.0604453870625807</v>
      </c>
      <c r="L540" s="91">
        <f>(F540/L$1)*100</f>
        <v>16.493194555644518</v>
      </c>
      <c r="M540" s="92">
        <f>H540*L540</f>
        <v>865.11966827058177</v>
      </c>
      <c r="N540" s="92">
        <f>(D540/N$1)*100</f>
        <v>167.42228996928992</v>
      </c>
      <c r="O540" s="92"/>
      <c r="P540" s="91"/>
      <c r="Q540" s="92">
        <f t="shared" si="33"/>
        <v>6.7628678421845985</v>
      </c>
      <c r="R540" s="92">
        <f>LN(J540)</f>
        <v>2.5617948941274031</v>
      </c>
      <c r="S540" s="92"/>
      <c r="T540" s="37"/>
      <c r="U540" s="37"/>
      <c r="V540" s="37"/>
      <c r="W540" s="37"/>
      <c r="X540" s="37"/>
      <c r="Y540" s="37"/>
      <c r="Z540" s="37"/>
      <c r="AA540" s="37"/>
      <c r="AB540" s="37"/>
      <c r="AC540" s="78"/>
      <c r="AD540" s="78"/>
    </row>
    <row r="541" spans="1:30" ht="15.75" customHeight="1" x14ac:dyDescent="0.3">
      <c r="A541" s="95">
        <v>10837</v>
      </c>
      <c r="B541" s="61">
        <f>(D541/C$1)*100</f>
        <v>154.37494872092549</v>
      </c>
      <c r="C541" s="61">
        <f t="shared" si="34"/>
        <v>145.50201402560234</v>
      </c>
      <c r="D541" s="61">
        <f t="shared" si="32"/>
        <v>145.50201402560234</v>
      </c>
      <c r="E541" s="61">
        <f>(J541/H541)*$L$1</f>
        <v>2.9973414889274079</v>
      </c>
      <c r="F541" s="89">
        <v>2.06</v>
      </c>
      <c r="G541" s="93">
        <f t="shared" si="35"/>
        <v>0</v>
      </c>
      <c r="H541" s="90">
        <f>H542/(1+(I542/100))</f>
        <v>52.353597846612729</v>
      </c>
      <c r="I541" s="93">
        <v>-0.18975332068311701</v>
      </c>
      <c r="J541" s="91">
        <v>12.563779897539867</v>
      </c>
      <c r="K541" s="93">
        <f>((J541/J540)-1)*100</f>
        <v>-3.0501964987495467</v>
      </c>
      <c r="L541" s="91">
        <f>(F541/L$1)*100</f>
        <v>16.493194555644518</v>
      </c>
      <c r="M541" s="92">
        <f>H541*L541</f>
        <v>863.47807497215558</v>
      </c>
      <c r="N541" s="92">
        <f>(D541/N$1)*100</f>
        <v>162.62416589754417</v>
      </c>
      <c r="O541" s="92"/>
      <c r="P541" s="91"/>
      <c r="Q541" s="92">
        <f t="shared" si="33"/>
        <v>6.7609685063809462</v>
      </c>
      <c r="R541" s="92">
        <f>LN(J541)</f>
        <v>2.5308180630208694</v>
      </c>
      <c r="S541" s="92"/>
      <c r="T541" s="37"/>
      <c r="U541" s="37"/>
      <c r="V541" s="37"/>
      <c r="W541" s="37"/>
      <c r="X541" s="37"/>
      <c r="Y541" s="37"/>
      <c r="Z541" s="37"/>
      <c r="AA541" s="37"/>
      <c r="AB541" s="37"/>
      <c r="AC541" s="78"/>
      <c r="AD541" s="78"/>
    </row>
    <row r="542" spans="1:30" ht="15.75" customHeight="1" x14ac:dyDescent="0.3">
      <c r="A542" s="95">
        <v>10867</v>
      </c>
      <c r="B542" s="61">
        <f>(D542/C$1)*100</f>
        <v>161.93744438690462</v>
      </c>
      <c r="C542" s="61">
        <f t="shared" si="34"/>
        <v>152.62984376466869</v>
      </c>
      <c r="D542" s="61">
        <f t="shared" si="32"/>
        <v>152.62984376466869</v>
      </c>
      <c r="E542" s="61">
        <f>(J542/H542)*$L$1</f>
        <v>3.1594377659286415</v>
      </c>
      <c r="F542" s="89">
        <v>2.0699999999999998</v>
      </c>
      <c r="G542" s="93">
        <f t="shared" si="35"/>
        <v>0.48543689320388328</v>
      </c>
      <c r="H542" s="90">
        <f>H543/(1+(I543/100))</f>
        <v>51.756408517563912</v>
      </c>
      <c r="I542" s="93">
        <v>-1.1406844106463865</v>
      </c>
      <c r="J542" s="91">
        <v>13.092165868632684</v>
      </c>
      <c r="K542" s="93">
        <f>((J542/J541)-1)*100</f>
        <v>4.205629001796507</v>
      </c>
      <c r="L542" s="91">
        <f>(F542/L$1)*100</f>
        <v>16.573258606885506</v>
      </c>
      <c r="M542" s="92">
        <f>H542*L542</f>
        <v>857.77234292519847</v>
      </c>
      <c r="N542" s="92">
        <f>(D542/N$1)*100</f>
        <v>170.59077291489729</v>
      </c>
      <c r="O542" s="92"/>
      <c r="P542" s="91"/>
      <c r="Q542" s="92">
        <f t="shared" si="33"/>
        <v>6.7543387296944974</v>
      </c>
      <c r="R542" s="92">
        <f>LN(J542)</f>
        <v>2.5720140260234405</v>
      </c>
      <c r="S542" s="92"/>
      <c r="T542" s="37"/>
      <c r="U542" s="37"/>
      <c r="V542" s="37"/>
      <c r="W542" s="37"/>
      <c r="X542" s="37"/>
      <c r="Y542" s="37"/>
      <c r="Z542" s="37"/>
      <c r="AA542" s="37"/>
      <c r="AB542" s="37"/>
      <c r="AC542" s="78"/>
      <c r="AD542" s="78"/>
    </row>
    <row r="543" spans="1:30" ht="15.75" customHeight="1" x14ac:dyDescent="0.3">
      <c r="A543" s="95">
        <v>10898</v>
      </c>
      <c r="B543" s="61">
        <f>(D543/C$1)*100</f>
        <v>160.72780697541685</v>
      </c>
      <c r="C543" s="61">
        <f t="shared" si="34"/>
        <v>151.48973210101809</v>
      </c>
      <c r="D543" s="61">
        <f t="shared" si="32"/>
        <v>151.48973210101809</v>
      </c>
      <c r="E543" s="61">
        <f>(J543/H543)*$L$1</f>
        <v>3.1509864277011768</v>
      </c>
      <c r="F543" s="89">
        <v>2.08</v>
      </c>
      <c r="G543" s="93">
        <f t="shared" si="35"/>
        <v>0.48309178743961567</v>
      </c>
      <c r="H543" s="90">
        <f>H544/(1+(I544/100))</f>
        <v>50.860624523990694</v>
      </c>
      <c r="I543" s="93">
        <v>-1.7307692307692246</v>
      </c>
      <c r="J543" s="91">
        <v>12.831155931104908</v>
      </c>
      <c r="K543" s="93">
        <f>((J543/J542)-1)*100</f>
        <v>-1.9936345150738277</v>
      </c>
      <c r="L543" s="91">
        <f>(F543/L$1)*100</f>
        <v>16.653322658126502</v>
      </c>
      <c r="M543" s="92">
        <f>H543*L543</f>
        <v>846.99839079183869</v>
      </c>
      <c r="N543" s="92">
        <f>(D543/N$1)*100</f>
        <v>169.31649702550226</v>
      </c>
      <c r="O543" s="92"/>
      <c r="P543" s="91"/>
      <c r="Q543" s="92">
        <f t="shared" si="33"/>
        <v>6.7416987947586779</v>
      </c>
      <c r="R543" s="92">
        <f>LN(J543)</f>
        <v>2.5518762705243243</v>
      </c>
      <c r="S543" s="92"/>
      <c r="T543" s="37"/>
      <c r="U543" s="37"/>
      <c r="V543" s="37"/>
      <c r="W543" s="37"/>
      <c r="X543" s="37"/>
      <c r="Y543" s="37"/>
      <c r="Z543" s="37"/>
      <c r="AA543" s="37"/>
      <c r="AB543" s="37"/>
      <c r="AC543" s="78"/>
      <c r="AD543" s="78"/>
    </row>
    <row r="544" spans="1:30" ht="15.75" customHeight="1" x14ac:dyDescent="0.3">
      <c r="A544" s="95">
        <v>10928</v>
      </c>
      <c r="B544" s="61">
        <f>(D544/C$1)*100</f>
        <v>159.8299256540821</v>
      </c>
      <c r="C544" s="61">
        <f t="shared" si="34"/>
        <v>150.64345787263699</v>
      </c>
      <c r="D544" s="61">
        <f t="shared" si="32"/>
        <v>150.64345787263699</v>
      </c>
      <c r="E544" s="61">
        <f>(J544/H544)*$L$1</f>
        <v>3.1333839237508498</v>
      </c>
      <c r="F544" s="89">
        <v>2.08</v>
      </c>
      <c r="G544" s="93">
        <f t="shared" si="35"/>
        <v>0</v>
      </c>
      <c r="H544" s="90">
        <f>H545/(1+(I545/100))</f>
        <v>50.761092969149225</v>
      </c>
      <c r="I544" s="93">
        <v>-0.19569471624266699</v>
      </c>
      <c r="J544" s="91">
        <v>12.734507018539189</v>
      </c>
      <c r="K544" s="93">
        <f>((J544/J543)-1)*100</f>
        <v>-0.75323620946282643</v>
      </c>
      <c r="L544" s="91">
        <f>(F544/L$1)*100</f>
        <v>16.653322658126502</v>
      </c>
      <c r="M544" s="92">
        <f>H544*L544</f>
        <v>845.34085969439866</v>
      </c>
      <c r="N544" s="92">
        <f>(D544/N$1)*100</f>
        <v>168.37063630025588</v>
      </c>
      <c r="O544" s="92"/>
      <c r="P544" s="91"/>
      <c r="Q544" s="92">
        <f t="shared" si="33"/>
        <v>6.7397399302733447</v>
      </c>
      <c r="R544" s="92">
        <f>LN(J544)</f>
        <v>2.5443153969274626</v>
      </c>
      <c r="S544" s="92"/>
      <c r="T544" s="37"/>
      <c r="U544" s="37"/>
      <c r="V544" s="37"/>
      <c r="W544" s="37"/>
      <c r="X544" s="37"/>
      <c r="Y544" s="37"/>
      <c r="Z544" s="37"/>
      <c r="AA544" s="37"/>
      <c r="AB544" s="37"/>
      <c r="AC544" s="78"/>
      <c r="AD544" s="78"/>
    </row>
    <row r="545" spans="1:30" ht="15.75" customHeight="1" x14ac:dyDescent="0.3">
      <c r="A545" s="95">
        <v>10959</v>
      </c>
      <c r="B545" s="61">
        <f>(D545/C$1)*100</f>
        <v>151.83505848862575</v>
      </c>
      <c r="C545" s="61">
        <f t="shared" si="34"/>
        <v>143.10810784285994</v>
      </c>
      <c r="D545" s="61">
        <f t="shared" si="32"/>
        <v>143.10810784285994</v>
      </c>
      <c r="E545" s="61">
        <f>(J545/H545)*$L$1</f>
        <v>3.1197567509743469</v>
      </c>
      <c r="F545" s="89">
        <v>2.1800000000000002</v>
      </c>
      <c r="G545" s="93">
        <f t="shared" si="35"/>
        <v>4.8076923076923128</v>
      </c>
      <c r="H545" s="90">
        <f>H546/(1+(I546/100))</f>
        <v>50.362966749783347</v>
      </c>
      <c r="I545" s="93">
        <v>-0.78431372549019329</v>
      </c>
      <c r="J545" s="91">
        <v>12.579680185487041</v>
      </c>
      <c r="K545" s="93">
        <f>((J545/J544)-1)*100</f>
        <v>-1.2158054711246202</v>
      </c>
      <c r="L545" s="91">
        <f>(F545/L$1)*100</f>
        <v>17.453963170536429</v>
      </c>
      <c r="M545" s="92">
        <f>H545*L545</f>
        <v>879.03336680966936</v>
      </c>
      <c r="N545" s="92">
        <f>(D545/N$1)*100</f>
        <v>159.94855347518308</v>
      </c>
      <c r="O545" s="92"/>
      <c r="P545" s="91"/>
      <c r="Q545" s="92">
        <f t="shared" si="33"/>
        <v>6.7788228569302102</v>
      </c>
      <c r="R545" s="92">
        <f>LN(J545)</f>
        <v>2.5320828284918284</v>
      </c>
      <c r="S545" s="92"/>
      <c r="T545" s="37"/>
      <c r="U545" s="37"/>
      <c r="V545" s="37"/>
      <c r="W545" s="37"/>
      <c r="X545" s="37"/>
      <c r="Y545" s="37"/>
      <c r="Z545" s="37"/>
      <c r="AA545" s="37"/>
      <c r="AB545" s="37"/>
      <c r="AC545" s="78"/>
      <c r="AD545" s="78"/>
    </row>
    <row r="546" spans="1:30" ht="15.75" customHeight="1" x14ac:dyDescent="0.3">
      <c r="A546" s="95">
        <v>10990</v>
      </c>
      <c r="B546" s="61">
        <f>(D546/C$1)*100</f>
        <v>157.50489280684121</v>
      </c>
      <c r="C546" s="61">
        <f t="shared" si="34"/>
        <v>148.45205982034813</v>
      </c>
      <c r="D546" s="61">
        <f t="shared" si="32"/>
        <v>148.45205982034813</v>
      </c>
      <c r="E546" s="61">
        <f>(J546/H546)*$L$1</f>
        <v>3.2511001100656238</v>
      </c>
      <c r="F546" s="89">
        <v>2.19</v>
      </c>
      <c r="G546" s="93">
        <f t="shared" si="35"/>
        <v>0.45871559633026138</v>
      </c>
      <c r="H546" s="90">
        <f>H547/(1+(I547/100))</f>
        <v>49.76577742073453</v>
      </c>
      <c r="I546" s="93">
        <v>-1.1857707509881465</v>
      </c>
      <c r="J546" s="91">
        <v>12.953845032029733</v>
      </c>
      <c r="K546" s="93">
        <f>((J546/J545)-1)*100</f>
        <v>2.9743589743589816</v>
      </c>
      <c r="L546" s="91">
        <f>(F546/L$1)*100</f>
        <v>17.534027221777421</v>
      </c>
      <c r="M546" s="92">
        <f>H546*L546</f>
        <v>872.59449600807534</v>
      </c>
      <c r="N546" s="92">
        <f>(D546/N$1)*100</f>
        <v>165.9213624342579</v>
      </c>
      <c r="O546" s="92"/>
      <c r="P546" s="91"/>
      <c r="Q546" s="92">
        <f t="shared" si="33"/>
        <v>6.771470953092348</v>
      </c>
      <c r="R546" s="92">
        <f>LN(J546)</f>
        <v>2.5613926577456558</v>
      </c>
      <c r="S546" s="92"/>
      <c r="T546" s="37"/>
      <c r="U546" s="37"/>
      <c r="V546" s="37"/>
      <c r="W546" s="37"/>
      <c r="X546" s="37"/>
      <c r="Y546" s="37"/>
      <c r="Z546" s="37"/>
      <c r="AA546" s="37"/>
      <c r="AB546" s="37"/>
      <c r="AC546" s="78"/>
      <c r="AD546" s="78"/>
    </row>
    <row r="547" spans="1:30" ht="15.75" customHeight="1" x14ac:dyDescent="0.3">
      <c r="A547" s="95">
        <v>11018</v>
      </c>
      <c r="B547" s="61">
        <f>(D547/C$1)*100</f>
        <v>158.87568181759644</v>
      </c>
      <c r="C547" s="61">
        <f t="shared" si="34"/>
        <v>149.74406065028597</v>
      </c>
      <c r="D547" s="61">
        <f t="shared" si="32"/>
        <v>149.74406065028597</v>
      </c>
      <c r="E547" s="61">
        <f>(J547/H547)*$L$1</f>
        <v>3.2644205221762341</v>
      </c>
      <c r="F547" s="89">
        <v>2.1800000000000002</v>
      </c>
      <c r="G547" s="93">
        <f t="shared" si="35"/>
        <v>-0.45662100456620447</v>
      </c>
      <c r="H547" s="90">
        <f>H548/(1+(I548/100))</f>
        <v>49.069056536844244</v>
      </c>
      <c r="I547" s="93">
        <v>-1.4000000000000012</v>
      </c>
      <c r="J547" s="91">
        <v>12.824822671152942</v>
      </c>
      <c r="K547" s="93">
        <f>((J547/J546)-1)*100</f>
        <v>-0.9960159362549792</v>
      </c>
      <c r="L547" s="91">
        <f>(F547/L$1)*100</f>
        <v>17.453963170536429</v>
      </c>
      <c r="M547" s="92">
        <f>H547*L547</f>
        <v>856.44950560704922</v>
      </c>
      <c r="N547" s="92">
        <f>(D547/N$1)*100</f>
        <v>167.36540125883806</v>
      </c>
      <c r="O547" s="92"/>
      <c r="P547" s="91"/>
      <c r="Q547" s="92">
        <f t="shared" si="33"/>
        <v>6.7527953616854344</v>
      </c>
      <c r="R547" s="92">
        <f>LN(J547)</f>
        <v>2.5513825641505554</v>
      </c>
      <c r="S547" s="92"/>
      <c r="T547" s="37"/>
      <c r="U547" s="37"/>
      <c r="V547" s="37"/>
      <c r="W547" s="37"/>
      <c r="X547" s="37"/>
      <c r="Y547" s="37"/>
      <c r="Z547" s="37"/>
      <c r="AA547" s="37"/>
      <c r="AB547" s="37"/>
      <c r="AC547" s="78"/>
      <c r="AD547" s="78"/>
    </row>
    <row r="548" spans="1:30" ht="15.75" customHeight="1" x14ac:dyDescent="0.3">
      <c r="A548" s="95">
        <v>11049</v>
      </c>
      <c r="B548" s="61">
        <f>(D548/C$1)*100</f>
        <v>161.43303685691387</v>
      </c>
      <c r="C548" s="61">
        <f t="shared" si="34"/>
        <v>152.1544278237312</v>
      </c>
      <c r="D548" s="61">
        <f t="shared" si="32"/>
        <v>152.1544278237312</v>
      </c>
      <c r="E548" s="61">
        <f>(J548/H548)*$L$1</f>
        <v>3.3169665265573407</v>
      </c>
      <c r="F548" s="89">
        <v>2.1800000000000002</v>
      </c>
      <c r="G548" s="93">
        <f t="shared" si="35"/>
        <v>0</v>
      </c>
      <c r="H548" s="90">
        <f>H549/(1+(I549/100))</f>
        <v>49.069056536844244</v>
      </c>
      <c r="I548" s="93">
        <v>0</v>
      </c>
      <c r="J548" s="91">
        <v>13.031258448555805</v>
      </c>
      <c r="K548" s="93">
        <f>((J548/J547)-1)*100</f>
        <v>1.609657947686105</v>
      </c>
      <c r="L548" s="91">
        <f>(F548/L$1)*100</f>
        <v>17.453963170536429</v>
      </c>
      <c r="M548" s="92">
        <f>H548*L548</f>
        <v>856.44950560704922</v>
      </c>
      <c r="N548" s="92">
        <f>(D548/N$1)*100</f>
        <v>170.05941174187768</v>
      </c>
      <c r="O548" s="92"/>
      <c r="P548" s="91"/>
      <c r="Q548" s="92">
        <f t="shared" si="33"/>
        <v>6.7527953616854344</v>
      </c>
      <c r="R548" s="92">
        <f>LN(J548)</f>
        <v>2.5673509673292862</v>
      </c>
      <c r="S548" s="92"/>
      <c r="T548" s="37"/>
      <c r="U548" s="37"/>
      <c r="V548" s="37"/>
      <c r="W548" s="37"/>
      <c r="X548" s="37"/>
      <c r="Y548" s="37"/>
      <c r="Z548" s="37"/>
      <c r="AA548" s="37"/>
      <c r="AB548" s="37"/>
      <c r="AC548" s="78"/>
      <c r="AD548" s="78"/>
    </row>
    <row r="549" spans="1:30" ht="15.75" customHeight="1" x14ac:dyDescent="0.3">
      <c r="A549" s="95">
        <v>11079</v>
      </c>
      <c r="B549" s="61">
        <f>(D549/C$1)*100</f>
        <v>163.75820405444139</v>
      </c>
      <c r="C549" s="61">
        <f t="shared" si="34"/>
        <v>154.34595250431988</v>
      </c>
      <c r="D549" s="61">
        <f t="shared" si="32"/>
        <v>154.34595250431988</v>
      </c>
      <c r="E549" s="61">
        <f>(J549/H549)*$L$1</f>
        <v>3.3647417645941737</v>
      </c>
      <c r="F549" s="89">
        <v>2.1800000000000002</v>
      </c>
      <c r="G549" s="93">
        <f t="shared" si="35"/>
        <v>0</v>
      </c>
      <c r="H549" s="90">
        <f>H550/(1+(I550/100))</f>
        <v>48.372335652953964</v>
      </c>
      <c r="I549" s="93">
        <v>-1.4198782961460377</v>
      </c>
      <c r="J549" s="91">
        <v>13.031258448555805</v>
      </c>
      <c r="K549" s="93">
        <f>((J549/J548)-1)*100</f>
        <v>0</v>
      </c>
      <c r="L549" s="91">
        <f>(F549/L$1)*100</f>
        <v>17.453963170536429</v>
      </c>
      <c r="M549" s="92">
        <f>H549*L549</f>
        <v>844.2889649594847</v>
      </c>
      <c r="N549" s="92">
        <f>(D549/N$1)*100</f>
        <v>172.50882713733679</v>
      </c>
      <c r="O549" s="92"/>
      <c r="P549" s="91"/>
      <c r="Q549" s="92">
        <f t="shared" si="33"/>
        <v>6.7384948115432381</v>
      </c>
      <c r="R549" s="92">
        <f>LN(J549)</f>
        <v>2.5673509673292862</v>
      </c>
      <c r="S549" s="92"/>
      <c r="T549" s="37"/>
      <c r="U549" s="37"/>
      <c r="V549" s="37"/>
      <c r="W549" s="37"/>
      <c r="X549" s="37"/>
      <c r="Y549" s="37"/>
      <c r="Z549" s="37"/>
      <c r="AA549" s="37"/>
      <c r="AB549" s="37"/>
      <c r="AC549" s="78"/>
      <c r="AD549" s="78"/>
    </row>
    <row r="550" spans="1:30" ht="15.75" customHeight="1" x14ac:dyDescent="0.3">
      <c r="A550" s="95">
        <v>11110</v>
      </c>
      <c r="B550" s="61">
        <f>(D550/C$1)*100</f>
        <v>166.02731294889915</v>
      </c>
      <c r="C550" s="61">
        <f t="shared" si="34"/>
        <v>156.48464091796831</v>
      </c>
      <c r="D550" s="61">
        <f t="shared" si="32"/>
        <v>156.48464091796831</v>
      </c>
      <c r="E550" s="61">
        <f>(J550/H550)*$L$1</f>
        <v>3.4426621001953035</v>
      </c>
      <c r="F550" s="89">
        <v>2.2000000000000002</v>
      </c>
      <c r="G550" s="93">
        <f t="shared" si="35"/>
        <v>0.91743119266054496</v>
      </c>
      <c r="H550" s="90">
        <f>H551/(1+(I551/100))</f>
        <v>47.277488549697793</v>
      </c>
      <c r="I550" s="93">
        <v>-2.2633744855967253</v>
      </c>
      <c r="J550" s="91">
        <v>13.031258448555805</v>
      </c>
      <c r="K550" s="93">
        <f>((J550/J549)-1)*100</f>
        <v>0</v>
      </c>
      <c r="L550" s="91">
        <f>(F550/L$1)*100</f>
        <v>17.614091273018413</v>
      </c>
      <c r="M550" s="92">
        <f>H550*L550</f>
        <v>832.74999847345987</v>
      </c>
      <c r="N550" s="92">
        <f>(D550/N$1)*100</f>
        <v>174.89918868465614</v>
      </c>
      <c r="O550" s="92"/>
      <c r="P550" s="91"/>
      <c r="Q550" s="92">
        <f t="shared" si="33"/>
        <v>6.724733475240658</v>
      </c>
      <c r="R550" s="92">
        <f>LN(J550)</f>
        <v>2.5673509673292862</v>
      </c>
      <c r="S550" s="92"/>
      <c r="T550" s="37"/>
      <c r="U550" s="37"/>
      <c r="V550" s="37"/>
      <c r="W550" s="37"/>
      <c r="X550" s="37"/>
      <c r="Y550" s="37"/>
      <c r="Z550" s="37"/>
      <c r="AA550" s="37"/>
      <c r="AB550" s="37"/>
      <c r="AC550" s="78"/>
      <c r="AD550" s="78"/>
    </row>
    <row r="551" spans="1:30" ht="15.75" customHeight="1" x14ac:dyDescent="0.3">
      <c r="A551" s="95">
        <v>11140</v>
      </c>
      <c r="B551" s="61">
        <f>(D551/C$1)*100</f>
        <v>170.63250606194399</v>
      </c>
      <c r="C551" s="61">
        <f t="shared" si="34"/>
        <v>160.82514356089504</v>
      </c>
      <c r="D551" s="61">
        <f t="shared" si="32"/>
        <v>160.82514356089504</v>
      </c>
      <c r="E551" s="61">
        <f>(J551/H551)*$L$1</f>
        <v>3.5542356726957802</v>
      </c>
      <c r="F551" s="89">
        <v>2.21</v>
      </c>
      <c r="G551" s="93">
        <f t="shared" si="35"/>
        <v>0.45454545454544082</v>
      </c>
      <c r="H551" s="90">
        <f>H552/(1+(I552/100))</f>
        <v>45.884046781917228</v>
      </c>
      <c r="I551" s="93">
        <v>-2.9473684210526319</v>
      </c>
      <c r="J551" s="91">
        <v>13.057062920731163</v>
      </c>
      <c r="K551" s="93">
        <f>((J551/J550)-1)*100</f>
        <v>0.1980198019801982</v>
      </c>
      <c r="L551" s="91">
        <f>(F551/L$1)*100</f>
        <v>17.694155324259405</v>
      </c>
      <c r="M551" s="92">
        <f>H551*L551</f>
        <v>811.87945066482837</v>
      </c>
      <c r="N551" s="92">
        <f>(D551/N$1)*100</f>
        <v>179.75046601307744</v>
      </c>
      <c r="O551" s="92"/>
      <c r="P551" s="91"/>
      <c r="Q551" s="92">
        <f t="shared" si="33"/>
        <v>6.6993518693680558</v>
      </c>
      <c r="R551" s="92">
        <f>LN(J551)</f>
        <v>2.5693292073413918</v>
      </c>
      <c r="S551" s="92"/>
      <c r="T551" s="37"/>
      <c r="U551" s="37"/>
      <c r="V551" s="37"/>
      <c r="W551" s="37"/>
      <c r="X551" s="37"/>
      <c r="Y551" s="37"/>
      <c r="Z551" s="37"/>
      <c r="AA551" s="37"/>
      <c r="AB551" s="37"/>
      <c r="AC551" s="78"/>
      <c r="AD551" s="78"/>
    </row>
    <row r="552" spans="1:30" ht="15.75" customHeight="1" x14ac:dyDescent="0.3">
      <c r="A552" s="95">
        <v>11171</v>
      </c>
      <c r="B552" s="61">
        <f>(D552/C$1)*100</f>
        <v>170.60604273526246</v>
      </c>
      <c r="C552" s="61">
        <f t="shared" si="34"/>
        <v>160.8002012541161</v>
      </c>
      <c r="D552" s="61">
        <f t="shared" si="32"/>
        <v>160.8002012541161</v>
      </c>
      <c r="E552" s="61">
        <f>(J552/H552)*$L$1</f>
        <v>3.5858444879667895</v>
      </c>
      <c r="F552" s="89">
        <v>2.23</v>
      </c>
      <c r="G552" s="93">
        <f t="shared" si="35"/>
        <v>0.90497737556560764</v>
      </c>
      <c r="H552" s="90">
        <f>H553/(1+(I553/100))</f>
        <v>45.884046781917228</v>
      </c>
      <c r="I552" s="93">
        <v>0</v>
      </c>
      <c r="J552" s="91">
        <v>13.173183045520272</v>
      </c>
      <c r="K552" s="93">
        <f>((J552/J551)-1)*100</f>
        <v>0.88932806324109048</v>
      </c>
      <c r="L552" s="91">
        <f>(F552/L$1)*100</f>
        <v>17.854283426741393</v>
      </c>
      <c r="M552" s="92">
        <f>H552*L552</f>
        <v>819.22677601021155</v>
      </c>
      <c r="N552" s="92">
        <f>(D552/N$1)*100</f>
        <v>179.72258858565729</v>
      </c>
      <c r="O552" s="92"/>
      <c r="P552" s="91"/>
      <c r="Q552" s="92">
        <f t="shared" si="33"/>
        <v>6.7083609393104222</v>
      </c>
      <c r="R552" s="92">
        <f>LN(J552)</f>
        <v>2.5781831756586464</v>
      </c>
      <c r="S552" s="92"/>
      <c r="T552" s="37"/>
      <c r="U552" s="37"/>
      <c r="V552" s="37"/>
      <c r="W552" s="37"/>
      <c r="X552" s="37"/>
      <c r="Y552" s="37"/>
      <c r="Z552" s="37"/>
      <c r="AA552" s="37"/>
      <c r="AB552" s="37"/>
      <c r="AC552" s="78"/>
      <c r="AD552" s="78"/>
    </row>
    <row r="553" spans="1:30" ht="15.75" customHeight="1" x14ac:dyDescent="0.3">
      <c r="A553" s="95">
        <v>11202</v>
      </c>
      <c r="B553" s="61">
        <f>(D553/C$1)*100</f>
        <v>164.94383720230502</v>
      </c>
      <c r="C553" s="61">
        <f t="shared" si="34"/>
        <v>155.46343958586402</v>
      </c>
      <c r="D553" s="61">
        <f t="shared" si="32"/>
        <v>155.46343958586402</v>
      </c>
      <c r="E553" s="61">
        <f>(J553/H553)*$L$1</f>
        <v>3.529020078599113</v>
      </c>
      <c r="F553" s="89">
        <v>2.27</v>
      </c>
      <c r="G553" s="93">
        <f t="shared" si="35"/>
        <v>1.7937219730941756</v>
      </c>
      <c r="H553" s="90">
        <f>H554/(1+(I554/100))</f>
        <v>45.983578336758697</v>
      </c>
      <c r="I553" s="93">
        <v>0.21691973969630851</v>
      </c>
      <c r="J553" s="91">
        <v>12.992551740292766</v>
      </c>
      <c r="K553" s="93">
        <f>((J553/J552)-1)*100</f>
        <v>-1.3712047012732542</v>
      </c>
      <c r="L553" s="91">
        <f>(F553/L$1)*100</f>
        <v>18.174539631705365</v>
      </c>
      <c r="M553" s="92">
        <f>H553*L553</f>
        <v>835.73036688904915</v>
      </c>
      <c r="N553" s="92">
        <f>(D553/N$1)*100</f>
        <v>173.75781606545857</v>
      </c>
      <c r="O553" s="92"/>
      <c r="P553" s="91"/>
      <c r="Q553" s="92">
        <f t="shared" si="33"/>
        <v>6.7283060334167963</v>
      </c>
      <c r="R553" s="92">
        <f>LN(J553)</f>
        <v>2.5643762502125433</v>
      </c>
      <c r="S553" s="92"/>
      <c r="T553" s="37"/>
      <c r="U553" s="37"/>
      <c r="V553" s="37"/>
      <c r="W553" s="37"/>
      <c r="X553" s="37"/>
      <c r="Y553" s="37"/>
      <c r="Z553" s="37"/>
      <c r="AA553" s="37"/>
      <c r="AB553" s="37"/>
      <c r="AC553" s="78"/>
      <c r="AD553" s="78"/>
    </row>
    <row r="554" spans="1:30" ht="15.75" customHeight="1" x14ac:dyDescent="0.3">
      <c r="A554" s="95">
        <v>11232</v>
      </c>
      <c r="B554" s="61">
        <f>(D554/C$1)*100</f>
        <v>166.67924089303571</v>
      </c>
      <c r="C554" s="61">
        <f t="shared" si="34"/>
        <v>157.099098313144</v>
      </c>
      <c r="D554" s="61">
        <f t="shared" si="32"/>
        <v>157.099098313144</v>
      </c>
      <c r="E554" s="61">
        <f>(J554/H554)*$L$1</f>
        <v>3.6446990808649402</v>
      </c>
      <c r="F554" s="89">
        <v>2.3199999999999998</v>
      </c>
      <c r="G554" s="93">
        <f t="shared" si="35"/>
        <v>2.2026431718061623</v>
      </c>
      <c r="H554" s="90">
        <f>H555/(1+(I555/100))</f>
        <v>45.187325898026941</v>
      </c>
      <c r="I554" s="93">
        <v>-1.7316017316017396</v>
      </c>
      <c r="J554" s="91">
        <v>13.186085281607951</v>
      </c>
      <c r="K554" s="93">
        <f>((J554/J553)-1)*100</f>
        <v>1.4895729890764597</v>
      </c>
      <c r="L554" s="91">
        <f>(F554/L$1)*100</f>
        <v>18.574859887910328</v>
      </c>
      <c r="M554" s="92">
        <f>H554*L554</f>
        <v>839.34824726519219</v>
      </c>
      <c r="N554" s="92">
        <f>(D554/N$1)*100</f>
        <v>175.58595320842718</v>
      </c>
      <c r="O554" s="92"/>
      <c r="P554" s="91"/>
      <c r="Q554" s="92">
        <f t="shared" si="33"/>
        <v>6.732625694561313</v>
      </c>
      <c r="R554" s="92">
        <f>LN(J554)</f>
        <v>2.5791621282576309</v>
      </c>
      <c r="S554" s="92"/>
      <c r="T554" s="37"/>
      <c r="U554" s="37"/>
      <c r="V554" s="37"/>
      <c r="W554" s="37"/>
      <c r="X554" s="37"/>
      <c r="Y554" s="37"/>
      <c r="Z554" s="37"/>
      <c r="AA554" s="37"/>
      <c r="AB554" s="37"/>
      <c r="AC554" s="78"/>
      <c r="AD554" s="78"/>
    </row>
    <row r="555" spans="1:30" ht="15.75" customHeight="1" x14ac:dyDescent="0.3">
      <c r="A555" s="95">
        <v>11263</v>
      </c>
      <c r="B555" s="61">
        <f>(D555/C$1)*100</f>
        <v>158.23798756363084</v>
      </c>
      <c r="C555" s="61">
        <f t="shared" si="34"/>
        <v>149.14301884231566</v>
      </c>
      <c r="D555" s="61">
        <f t="shared" si="32"/>
        <v>149.14301884231566</v>
      </c>
      <c r="E555" s="61">
        <f>(J555/H555)*$L$1</f>
        <v>3.6092610559840388</v>
      </c>
      <c r="F555" s="89">
        <v>2.42</v>
      </c>
      <c r="G555" s="93">
        <f t="shared" si="35"/>
        <v>4.31034482758621</v>
      </c>
      <c r="H555" s="90">
        <f>H556/(1+(I556/100))</f>
        <v>44.291541904453723</v>
      </c>
      <c r="I555" s="93">
        <v>-1.9823788546255439</v>
      </c>
      <c r="J555" s="91">
        <v>12.79901819897758</v>
      </c>
      <c r="K555" s="93">
        <f>((J555/J554)-1)*100</f>
        <v>-2.9354207436399382</v>
      </c>
      <c r="L555" s="91">
        <f>(F555/L$1)*100</f>
        <v>19.375500400320256</v>
      </c>
      <c r="M555" s="92">
        <f>H555*L555</f>
        <v>858.1707879005445</v>
      </c>
      <c r="N555" s="92">
        <f>(D555/N$1)*100</f>
        <v>166.69363102015583</v>
      </c>
      <c r="O555" s="92"/>
      <c r="P555" s="91"/>
      <c r="Q555" s="92">
        <f t="shared" si="33"/>
        <v>6.7548031331765817</v>
      </c>
      <c r="R555" s="92">
        <f>LN(J555)</f>
        <v>2.5493684647788535</v>
      </c>
      <c r="S555" s="92"/>
      <c r="T555" s="37"/>
      <c r="U555" s="37"/>
      <c r="V555" s="37"/>
      <c r="W555" s="37"/>
      <c r="X555" s="37"/>
      <c r="Y555" s="37"/>
      <c r="Z555" s="37"/>
      <c r="AA555" s="37"/>
      <c r="AB555" s="37"/>
      <c r="AC555" s="78"/>
      <c r="AD555" s="78"/>
    </row>
    <row r="556" spans="1:30" ht="15.75" customHeight="1" x14ac:dyDescent="0.3">
      <c r="A556" s="95">
        <v>11293</v>
      </c>
      <c r="B556" s="61">
        <f>(D556/C$1)*100</f>
        <v>145.6875581060406</v>
      </c>
      <c r="C556" s="61">
        <f t="shared" si="34"/>
        <v>137.31394438369466</v>
      </c>
      <c r="D556" s="61">
        <f t="shared" si="32"/>
        <v>137.31394438369466</v>
      </c>
      <c r="E556" s="61">
        <f>(J556/H556)*$L$1</f>
        <v>3.4465800040307357</v>
      </c>
      <c r="F556" s="89">
        <v>2.5099999999999998</v>
      </c>
      <c r="G556" s="93">
        <f t="shared" si="35"/>
        <v>3.7190082644628086</v>
      </c>
      <c r="H556" s="90">
        <f>H557/(1+(I557/100))</f>
        <v>43.296226356039028</v>
      </c>
      <c r="I556" s="93">
        <v>-2.2471910112359605</v>
      </c>
      <c r="J556" s="91">
        <v>11.947470617190763</v>
      </c>
      <c r="K556" s="93">
        <f>((J556/J555)-1)*100</f>
        <v>-6.6532258064516236</v>
      </c>
      <c r="L556" s="91">
        <f>(F556/L$1)*100</f>
        <v>20.096076861489191</v>
      </c>
      <c r="M556" s="92">
        <f>H556*L556</f>
        <v>870.08429266339442</v>
      </c>
      <c r="N556" s="92">
        <f>(D556/N$1)*100</f>
        <v>153.47255377214816</v>
      </c>
      <c r="O556" s="92"/>
      <c r="P556" s="91"/>
      <c r="Q556" s="92">
        <f t="shared" si="33"/>
        <v>6.7685900950741233</v>
      </c>
      <c r="R556" s="92">
        <f>LN(J556)</f>
        <v>2.4805195921401602</v>
      </c>
      <c r="S556" s="92"/>
      <c r="T556" s="37"/>
      <c r="U556" s="37"/>
      <c r="V556" s="37"/>
      <c r="W556" s="37"/>
      <c r="X556" s="37"/>
      <c r="Y556" s="37"/>
      <c r="Z556" s="37"/>
      <c r="AA556" s="37"/>
      <c r="AB556" s="37"/>
      <c r="AC556" s="78"/>
      <c r="AD556" s="78"/>
    </row>
    <row r="557" spans="1:30" ht="15.75" customHeight="1" x14ac:dyDescent="0.3">
      <c r="A557" s="95">
        <v>11324</v>
      </c>
      <c r="B557" s="61">
        <f>(D557/C$1)*100</f>
        <v>162.04783090880525</v>
      </c>
      <c r="C557" s="61">
        <f t="shared" si="34"/>
        <v>152.73388565353019</v>
      </c>
      <c r="D557" s="61">
        <f t="shared" si="32"/>
        <v>152.73388565353019</v>
      </c>
      <c r="E557" s="61">
        <f>(J557/H557)*$L$1</f>
        <v>3.6656132556847245</v>
      </c>
      <c r="F557" s="89">
        <v>2.4</v>
      </c>
      <c r="G557" s="93">
        <f t="shared" si="35"/>
        <v>-4.3824701195219085</v>
      </c>
      <c r="H557" s="90">
        <f>H558/(1+(I558/100))</f>
        <v>42.599505472148749</v>
      </c>
      <c r="I557" s="93">
        <v>-1.6091954022988464</v>
      </c>
      <c r="J557" s="91">
        <v>12.502266768960963</v>
      </c>
      <c r="K557" s="93">
        <f>((J557/J556)-1)*100</f>
        <v>4.6436285097192442</v>
      </c>
      <c r="L557" s="91">
        <f>(F557/L$1)*100</f>
        <v>19.215372297838272</v>
      </c>
      <c r="M557" s="92">
        <f>H557*L557</f>
        <v>818.56535735113698</v>
      </c>
      <c r="N557" s="92">
        <f>(D557/N$1)*100</f>
        <v>170.7070580777372</v>
      </c>
      <c r="O557" s="92"/>
      <c r="P557" s="91"/>
      <c r="Q557" s="92">
        <f t="shared" si="33"/>
        <v>6.7075532437774434</v>
      </c>
      <c r="R557" s="92">
        <f>LN(J557)</f>
        <v>2.5259099693847471</v>
      </c>
      <c r="S557" s="92"/>
      <c r="T557" s="37"/>
      <c r="U557" s="37"/>
      <c r="V557" s="37"/>
      <c r="W557" s="37"/>
      <c r="X557" s="37"/>
      <c r="Y557" s="37"/>
      <c r="Z557" s="37"/>
      <c r="AA557" s="37"/>
      <c r="AB557" s="37"/>
      <c r="AC557" s="78"/>
      <c r="AD557" s="78"/>
    </row>
    <row r="558" spans="1:30" ht="15.75" customHeight="1" x14ac:dyDescent="0.3">
      <c r="A558" s="95">
        <v>11355</v>
      </c>
      <c r="B558" s="61">
        <f>(D558/C$1)*100</f>
        <v>164.60644170611485</v>
      </c>
      <c r="C558" s="61">
        <f t="shared" si="34"/>
        <v>155.14543640836931</v>
      </c>
      <c r="D558" s="61">
        <f t="shared" si="32"/>
        <v>155.14543640836931</v>
      </c>
      <c r="E558" s="61">
        <f>(J558/H558)*$L$1</f>
        <v>3.7855486483642111</v>
      </c>
      <c r="F558" s="89">
        <v>2.44</v>
      </c>
      <c r="G558" s="93">
        <f t="shared" si="35"/>
        <v>1.6666666666666607</v>
      </c>
      <c r="H558" s="90">
        <f>H559/(1+(I559/100))</f>
        <v>41.803253033417008</v>
      </c>
      <c r="I558" s="93">
        <v>-1.8691588785046509</v>
      </c>
      <c r="J558" s="91">
        <v>12.669995838100789</v>
      </c>
      <c r="K558" s="93">
        <f>((J558/J557)-1)*100</f>
        <v>1.3415892672858476</v>
      </c>
      <c r="L558" s="91">
        <f>(F558/L$1)*100</f>
        <v>19.53562850280224</v>
      </c>
      <c r="M558" s="92">
        <f>H558*L558</f>
        <v>816.6528214694755</v>
      </c>
      <c r="N558" s="92">
        <f>(D558/N$1)*100</f>
        <v>173.40239142175744</v>
      </c>
      <c r="O558" s="92"/>
      <c r="P558" s="91"/>
      <c r="Q558" s="92">
        <f t="shared" si="33"/>
        <v>6.7052140614242708</v>
      </c>
      <c r="R558" s="92">
        <f>LN(J558)</f>
        <v>2.5392366658484469</v>
      </c>
      <c r="S558" s="92"/>
      <c r="T558" s="37"/>
      <c r="U558" s="37"/>
      <c r="V558" s="37"/>
      <c r="W558" s="37"/>
      <c r="X558" s="37"/>
      <c r="Y558" s="37"/>
      <c r="Z558" s="37"/>
      <c r="AA558" s="37"/>
      <c r="AB558" s="37"/>
      <c r="AC558" s="78"/>
      <c r="AD558" s="78"/>
    </row>
    <row r="559" spans="1:30" ht="15.75" customHeight="1" x14ac:dyDescent="0.3">
      <c r="A559" s="95">
        <v>11383</v>
      </c>
      <c r="B559" s="61">
        <f>(D559/C$1)*100</f>
        <v>165.34441742443255</v>
      </c>
      <c r="C559" s="61">
        <f t="shared" si="34"/>
        <v>155.84099585118622</v>
      </c>
      <c r="D559" s="61">
        <f t="shared" si="32"/>
        <v>155.84099585118622</v>
      </c>
      <c r="E559" s="61">
        <f>(J559/H559)*$L$1</f>
        <v>3.7713520995987064</v>
      </c>
      <c r="F559" s="89">
        <v>2.42</v>
      </c>
      <c r="G559" s="93">
        <f t="shared" si="35"/>
        <v>-0.81967213114754189</v>
      </c>
      <c r="H559" s="90">
        <f>H560/(1+(I560/100))</f>
        <v>41.40512681405113</v>
      </c>
      <c r="I559" s="93">
        <v>-0.952380952380949</v>
      </c>
      <c r="J559" s="91">
        <v>12.502266768960963</v>
      </c>
      <c r="K559" s="93">
        <f>((J559/J558)-1)*100</f>
        <v>-1.323828920570258</v>
      </c>
      <c r="L559" s="91">
        <f>(F559/L$1)*100</f>
        <v>19.375500400320256</v>
      </c>
      <c r="M559" s="92">
        <f>H559*L559</f>
        <v>802.24505116095861</v>
      </c>
      <c r="N559" s="92">
        <f>(D559/N$1)*100</f>
        <v>174.1798017894267</v>
      </c>
      <c r="O559" s="92"/>
      <c r="P559" s="91"/>
      <c r="Q559" s="92">
        <f t="shared" si="33"/>
        <v>6.6874141112716048</v>
      </c>
      <c r="R559" s="92">
        <f>LN(J559)</f>
        <v>2.5259099693847471</v>
      </c>
      <c r="S559" s="92"/>
      <c r="T559" s="37"/>
      <c r="U559" s="37"/>
      <c r="V559" s="37"/>
      <c r="W559" s="37"/>
      <c r="X559" s="37"/>
      <c r="Y559" s="37"/>
      <c r="Z559" s="37"/>
      <c r="AA559" s="37"/>
      <c r="AB559" s="37"/>
      <c r="AC559" s="78"/>
      <c r="AD559" s="78"/>
    </row>
    <row r="560" spans="1:30" ht="15.75" customHeight="1" x14ac:dyDescent="0.3">
      <c r="A560" s="95">
        <v>11414</v>
      </c>
      <c r="B560" s="61">
        <f>(D560/C$1)*100</f>
        <v>164.08977061737005</v>
      </c>
      <c r="C560" s="61">
        <f t="shared" si="34"/>
        <v>154.65846177534726</v>
      </c>
      <c r="D560" s="61">
        <f t="shared" si="32"/>
        <v>154.65846177534726</v>
      </c>
      <c r="E560" s="61">
        <f>(J560/H560)*$L$1</f>
        <v>3.8200640058510777</v>
      </c>
      <c r="F560" s="89">
        <v>2.4700000000000002</v>
      </c>
      <c r="G560" s="93">
        <f t="shared" si="35"/>
        <v>2.0661157024793431</v>
      </c>
      <c r="H560" s="90">
        <f>H561/(1+(I561/100))</f>
        <v>40.708405930160843</v>
      </c>
      <c r="I560" s="93">
        <v>-1.6826923076923128</v>
      </c>
      <c r="J560" s="91">
        <v>12.450657824610246</v>
      </c>
      <c r="K560" s="93">
        <f>((J560/J559)-1)*100</f>
        <v>-0.41279669762642746</v>
      </c>
      <c r="L560" s="91">
        <f>(F560/L$1)*100</f>
        <v>19.775820656525223</v>
      </c>
      <c r="M560" s="92">
        <f>H560*L560</f>
        <v>805.04213488788866</v>
      </c>
      <c r="N560" s="92">
        <f>(D560/N$1)*100</f>
        <v>172.85811137148585</v>
      </c>
      <c r="O560" s="92"/>
      <c r="P560" s="91"/>
      <c r="Q560" s="92">
        <f t="shared" si="33"/>
        <v>6.6908946175244344</v>
      </c>
      <c r="R560" s="92">
        <f>LN(J560)</f>
        <v>2.5217734588329668</v>
      </c>
      <c r="S560" s="92"/>
      <c r="T560" s="37"/>
      <c r="U560" s="37"/>
      <c r="V560" s="37"/>
      <c r="W560" s="37"/>
      <c r="X560" s="37"/>
      <c r="Y560" s="37"/>
      <c r="Z560" s="37"/>
      <c r="AA560" s="37"/>
      <c r="AB560" s="37"/>
      <c r="AC560" s="78"/>
      <c r="AD560" s="78"/>
    </row>
    <row r="561" spans="1:30" ht="15.75" customHeight="1" x14ac:dyDescent="0.3">
      <c r="A561" s="95">
        <v>11444</v>
      </c>
      <c r="B561" s="61">
        <f>(D561/C$1)*100</f>
        <v>151.92577880545545</v>
      </c>
      <c r="C561" s="61">
        <f t="shared" si="34"/>
        <v>143.19361387166273</v>
      </c>
      <c r="D561" s="61">
        <f t="shared" si="32"/>
        <v>143.19361387166273</v>
      </c>
      <c r="E561" s="61">
        <f>(J561/H561)*$L$1</f>
        <v>3.6943952378888989</v>
      </c>
      <c r="F561" s="89">
        <v>2.58</v>
      </c>
      <c r="G561" s="93">
        <f t="shared" si="35"/>
        <v>4.4534412955465452</v>
      </c>
      <c r="H561" s="90">
        <f>H562/(1+(I562/100))</f>
        <v>39.912153491429095</v>
      </c>
      <c r="I561" s="93">
        <v>-1.9559902200488977</v>
      </c>
      <c r="J561" s="91">
        <v>11.805546020226297</v>
      </c>
      <c r="K561" s="93">
        <f>((J561/J560)-1)*100</f>
        <v>-5.1813471502590636</v>
      </c>
      <c r="L561" s="91">
        <f>(F561/L$1)*100</f>
        <v>20.656525220176142</v>
      </c>
      <c r="M561" s="92">
        <f>H561*L561</f>
        <v>824.44640518724634</v>
      </c>
      <c r="N561" s="92">
        <f>(D561/N$1)*100</f>
        <v>160.04412154485129</v>
      </c>
      <c r="O561" s="92"/>
      <c r="P561" s="91"/>
      <c r="Q561" s="92">
        <f t="shared" si="33"/>
        <v>6.7147121370818423</v>
      </c>
      <c r="R561" s="92">
        <f>LN(J561)</f>
        <v>2.4685694227695021</v>
      </c>
      <c r="S561" s="92"/>
      <c r="T561" s="37"/>
      <c r="U561" s="37"/>
      <c r="V561" s="37"/>
      <c r="W561" s="37"/>
      <c r="X561" s="37"/>
      <c r="Y561" s="37"/>
      <c r="Z561" s="37"/>
      <c r="AA561" s="37"/>
      <c r="AB561" s="37"/>
      <c r="AC561" s="78"/>
      <c r="AD561" s="78"/>
    </row>
    <row r="562" spans="1:30" ht="15.75" customHeight="1" x14ac:dyDescent="0.3">
      <c r="A562" s="95">
        <v>11475</v>
      </c>
      <c r="B562" s="61">
        <f>(D562/C$1)*100</f>
        <v>157.28160527998011</v>
      </c>
      <c r="C562" s="61">
        <f t="shared" si="34"/>
        <v>148.24160608329902</v>
      </c>
      <c r="D562" s="61">
        <f t="shared" si="32"/>
        <v>148.24160608329902</v>
      </c>
      <c r="E562" s="61">
        <f>(J562/H562)*$L$1</f>
        <v>3.7505126339074648</v>
      </c>
      <c r="F562" s="89">
        <v>2.5299999999999998</v>
      </c>
      <c r="G562" s="93">
        <f t="shared" si="35"/>
        <v>-1.9379844961240456</v>
      </c>
      <c r="H562" s="90">
        <f>H563/(1+(I563/100))</f>
        <v>39.314964162380278</v>
      </c>
      <c r="I562" s="93">
        <v>-1.4962593516209544</v>
      </c>
      <c r="J562" s="91">
        <v>11.805546020226297</v>
      </c>
      <c r="K562" s="93">
        <f>((J562/J561)-1)*100</f>
        <v>0</v>
      </c>
      <c r="L562" s="91">
        <f>(F562/L$1)*100</f>
        <v>20.256204963971175</v>
      </c>
      <c r="M562" s="92">
        <f>H562*L562</f>
        <v>796.37197222435623</v>
      </c>
      <c r="N562" s="92">
        <f>(D562/N$1)*100</f>
        <v>165.68614326099197</v>
      </c>
      <c r="O562" s="92"/>
      <c r="P562" s="91"/>
      <c r="Q562" s="92">
        <f t="shared" si="33"/>
        <v>6.6800663784822971</v>
      </c>
      <c r="R562" s="92">
        <f>LN(J562)</f>
        <v>2.4685694227695021</v>
      </c>
      <c r="S562" s="92"/>
      <c r="T562" s="37"/>
      <c r="U562" s="37"/>
      <c r="V562" s="37"/>
      <c r="W562" s="37"/>
      <c r="X562" s="37"/>
      <c r="Y562" s="37"/>
      <c r="Z562" s="37"/>
      <c r="AA562" s="37"/>
      <c r="AB562" s="37"/>
      <c r="AC562" s="78"/>
      <c r="AD562" s="78"/>
    </row>
    <row r="563" spans="1:30" ht="15.75" customHeight="1" x14ac:dyDescent="0.3">
      <c r="A563" s="95">
        <v>11505</v>
      </c>
      <c r="B563" s="61">
        <f>(D563/C$1)*100</f>
        <v>114.28658496582638</v>
      </c>
      <c r="C563" s="61">
        <f t="shared" si="34"/>
        <v>107.71778987727572</v>
      </c>
      <c r="D563" s="61">
        <f t="shared" si="32"/>
        <v>107.71778987727572</v>
      </c>
      <c r="E563" s="61">
        <f>(J563/H563)*$L$1</f>
        <v>3.6408612978519188</v>
      </c>
      <c r="F563" s="89">
        <v>3.38</v>
      </c>
      <c r="G563" s="93">
        <f t="shared" si="35"/>
        <v>33.596837944664038</v>
      </c>
      <c r="H563" s="90">
        <f>H564/(1+(I564/100))</f>
        <v>39.215432607538816</v>
      </c>
      <c r="I563" s="93">
        <v>-0.25316455696201556</v>
      </c>
      <c r="J563" s="91">
        <v>11.431381173683604</v>
      </c>
      <c r="K563" s="93">
        <f>((J563/J562)-1)*100</f>
        <v>-3.1693989071038375</v>
      </c>
      <c r="L563" s="91">
        <f>(F563/L$1)*100</f>
        <v>27.061649319455562</v>
      </c>
      <c r="M563" s="92">
        <f>H563*L563</f>
        <v>1061.2342851359583</v>
      </c>
      <c r="N563" s="92">
        <f>(D563/N$1)*100</f>
        <v>120.39363062037431</v>
      </c>
      <c r="O563" s="92"/>
      <c r="P563" s="91"/>
      <c r="Q563" s="92">
        <f t="shared" si="33"/>
        <v>6.9671879296346075</v>
      </c>
      <c r="R563" s="92">
        <f>LN(J563)</f>
        <v>2.4363623080990617</v>
      </c>
      <c r="S563" s="92"/>
      <c r="T563" s="37"/>
      <c r="U563" s="37"/>
      <c r="V563" s="37"/>
      <c r="W563" s="37"/>
      <c r="X563" s="37"/>
      <c r="Y563" s="37"/>
      <c r="Z563" s="37"/>
      <c r="AA563" s="37"/>
      <c r="AB563" s="37"/>
      <c r="AC563" s="78"/>
      <c r="AD563" s="78"/>
    </row>
    <row r="564" spans="1:30" ht="15.75" customHeight="1" x14ac:dyDescent="0.3">
      <c r="A564" s="95">
        <v>11536</v>
      </c>
      <c r="B564" s="61">
        <f>(D564/C$1)*100</f>
        <v>124.85492353567113</v>
      </c>
      <c r="C564" s="61">
        <f t="shared" si="34"/>
        <v>117.67869713300347</v>
      </c>
      <c r="D564" s="61">
        <f t="shared" si="32"/>
        <v>117.67869713300347</v>
      </c>
      <c r="E564" s="61">
        <f>(J564/H564)*$L$1</f>
        <v>3.6480396111231075</v>
      </c>
      <c r="F564" s="89">
        <v>3.1</v>
      </c>
      <c r="G564" s="93">
        <f t="shared" si="35"/>
        <v>-8.2840236686390512</v>
      </c>
      <c r="H564" s="90">
        <f>H565/(1+(I565/100))</f>
        <v>39.314964162380285</v>
      </c>
      <c r="I564" s="93">
        <v>0.25380710659899108</v>
      </c>
      <c r="J564" s="91">
        <v>11.482990118034323</v>
      </c>
      <c r="K564" s="93">
        <f>((J564/J563)-1)*100</f>
        <v>0.45146726862304032</v>
      </c>
      <c r="L564" s="91">
        <f>(F564/L$1)*100</f>
        <v>24.819855884707767</v>
      </c>
      <c r="M564" s="92">
        <f>H564*L564</f>
        <v>975.79174462272931</v>
      </c>
      <c r="N564" s="92">
        <f>(D564/N$1)*100</f>
        <v>131.52670149154787</v>
      </c>
      <c r="O564" s="92"/>
      <c r="P564" s="91"/>
      <c r="Q564" s="92">
        <f t="shared" si="33"/>
        <v>6.8832491872339689</v>
      </c>
      <c r="R564" s="92">
        <f>LN(J564)</f>
        <v>2.4408668202201667</v>
      </c>
      <c r="S564" s="92"/>
      <c r="T564" s="37"/>
      <c r="U564" s="37"/>
      <c r="V564" s="37"/>
      <c r="W564" s="37"/>
      <c r="X564" s="37"/>
      <c r="Y564" s="37"/>
      <c r="Z564" s="37"/>
      <c r="AA564" s="37"/>
      <c r="AB564" s="37"/>
      <c r="AC564" s="78"/>
      <c r="AD564" s="78"/>
    </row>
    <row r="565" spans="1:30" ht="15.75" customHeight="1" x14ac:dyDescent="0.3">
      <c r="A565" s="95">
        <v>11567</v>
      </c>
      <c r="B565" s="61">
        <f>(D565/C$1)*100</f>
        <v>129.77412239994175</v>
      </c>
      <c r="C565" s="61">
        <f t="shared" si="34"/>
        <v>122.31515756958471</v>
      </c>
      <c r="D565" s="61">
        <f t="shared" si="32"/>
        <v>122.31515756958471</v>
      </c>
      <c r="E565" s="61">
        <f>(J565/H565)*$L$1</f>
        <v>3.6449916955736241</v>
      </c>
      <c r="F565" s="89">
        <v>2.98</v>
      </c>
      <c r="G565" s="93">
        <f t="shared" si="35"/>
        <v>-3.8709677419354827</v>
      </c>
      <c r="H565" s="90">
        <f>H566/(1+(I566/100))</f>
        <v>38.817306388172945</v>
      </c>
      <c r="I565" s="93">
        <v>-1.2658227848101222</v>
      </c>
      <c r="J565" s="91">
        <v>11.328163284982175</v>
      </c>
      <c r="K565" s="93">
        <f>((J565/J564)-1)*100</f>
        <v>-1.3483146067415741</v>
      </c>
      <c r="L565" s="91">
        <f>(F565/L$1)*100</f>
        <v>23.859087269815852</v>
      </c>
      <c r="M565" s="92">
        <f>H565*L565</f>
        <v>926.1455006945987</v>
      </c>
      <c r="N565" s="92">
        <f>(D565/N$1)*100</f>
        <v>136.70876385862491</v>
      </c>
      <c r="O565" s="92"/>
      <c r="P565" s="91"/>
      <c r="Q565" s="92">
        <f t="shared" si="33"/>
        <v>6.8310313504827525</v>
      </c>
      <c r="R565" s="92">
        <f>LN(J565)</f>
        <v>2.4272919511290976</v>
      </c>
      <c r="S565" s="92"/>
      <c r="T565" s="37"/>
      <c r="U565" s="37"/>
      <c r="V565" s="37"/>
      <c r="W565" s="37"/>
      <c r="X565" s="37"/>
      <c r="Y565" s="37"/>
      <c r="Z565" s="37"/>
      <c r="AA565" s="37"/>
      <c r="AB565" s="37"/>
      <c r="AC565" s="78"/>
      <c r="AD565" s="78"/>
    </row>
    <row r="566" spans="1:30" ht="15.75" customHeight="1" x14ac:dyDescent="0.3">
      <c r="A566" s="95">
        <v>11597</v>
      </c>
      <c r="B566" s="61">
        <f>(D566/C$1)*100</f>
        <v>136.62341112949753</v>
      </c>
      <c r="C566" s="61">
        <f t="shared" si="34"/>
        <v>128.7707730243618</v>
      </c>
      <c r="D566" s="61">
        <f t="shared" si="32"/>
        <v>128.7707730243618</v>
      </c>
      <c r="E566" s="61">
        <f>(J566/H566)*$L$1</f>
        <v>3.5283191808675132</v>
      </c>
      <c r="F566" s="89">
        <v>2.74</v>
      </c>
      <c r="G566" s="93">
        <f t="shared" si="35"/>
        <v>-8.0536912751677736</v>
      </c>
      <c r="H566" s="90">
        <f>H567/(1+(I567/100))</f>
        <v>38.319648613965605</v>
      </c>
      <c r="I566" s="93">
        <v>-1.2820512820512775</v>
      </c>
      <c r="J566" s="91">
        <v>10.824976077562694</v>
      </c>
      <c r="K566" s="93">
        <f>((J566/J565)-1)*100</f>
        <v>-4.4419134396355364</v>
      </c>
      <c r="L566" s="91">
        <f>(F566/L$1)*100</f>
        <v>21.937550040032029</v>
      </c>
      <c r="M566" s="92">
        <f>H566*L566</f>
        <v>840.63920898531444</v>
      </c>
      <c r="N566" s="92">
        <f>(D566/N$1)*100</f>
        <v>143.92405284083577</v>
      </c>
      <c r="O566" s="92"/>
      <c r="P566" s="91"/>
      <c r="Q566" s="92">
        <f t="shared" si="33"/>
        <v>6.7341625655295099</v>
      </c>
      <c r="R566" s="92">
        <f>LN(J566)</f>
        <v>2.3818560639611874</v>
      </c>
      <c r="S566" s="92"/>
      <c r="T566" s="37"/>
      <c r="U566" s="37"/>
      <c r="V566" s="37"/>
      <c r="W566" s="37"/>
      <c r="X566" s="37"/>
      <c r="Y566" s="37"/>
      <c r="Z566" s="37"/>
      <c r="AA566" s="37"/>
      <c r="AB566" s="37"/>
      <c r="AC566" s="78"/>
      <c r="AD566" s="78"/>
    </row>
    <row r="567" spans="1:30" ht="15.75" customHeight="1" x14ac:dyDescent="0.3">
      <c r="A567" s="95">
        <v>11628</v>
      </c>
      <c r="B567" s="61">
        <f>(D567/C$1)*100</f>
        <v>142.03659969069963</v>
      </c>
      <c r="C567" s="61">
        <f t="shared" si="34"/>
        <v>133.87283034960251</v>
      </c>
      <c r="D567" s="61">
        <f t="shared" si="32"/>
        <v>133.87283034960251</v>
      </c>
      <c r="E567" s="61">
        <f>(J567/H567)*$L$1</f>
        <v>3.4405317399847841</v>
      </c>
      <c r="F567" s="89">
        <v>2.57</v>
      </c>
      <c r="G567" s="93">
        <f t="shared" si="35"/>
        <v>-6.2043795620438047</v>
      </c>
      <c r="H567" s="90">
        <f>H568/(1+(I568/100))</f>
        <v>38.220117059124135</v>
      </c>
      <c r="I567" s="93">
        <v>-0.25974025974025983</v>
      </c>
      <c r="J567" s="91">
        <v>10.528224647546075</v>
      </c>
      <c r="K567" s="93">
        <f>((J567/J566)-1)*100</f>
        <v>-2.7413587604290912</v>
      </c>
      <c r="L567" s="91">
        <f>(F567/L$1)*100</f>
        <v>20.576461168935147</v>
      </c>
      <c r="M567" s="92">
        <f>H567*L567</f>
        <v>786.4347545392236</v>
      </c>
      <c r="N567" s="92">
        <f>(D567/N$1)*100</f>
        <v>149.6265018580207</v>
      </c>
      <c r="O567" s="92"/>
      <c r="P567" s="91"/>
      <c r="Q567" s="92">
        <f t="shared" si="33"/>
        <v>6.6675097623366026</v>
      </c>
      <c r="R567" s="92">
        <f>LN(J567)</f>
        <v>2.354059712458088</v>
      </c>
      <c r="S567" s="92"/>
      <c r="T567" s="37"/>
      <c r="U567" s="37"/>
      <c r="V567" s="37"/>
      <c r="W567" s="37"/>
      <c r="X567" s="37"/>
      <c r="Y567" s="37"/>
      <c r="Z567" s="37"/>
      <c r="AA567" s="37"/>
      <c r="AB567" s="37"/>
      <c r="AC567" s="78"/>
      <c r="AD567" s="78"/>
    </row>
    <row r="568" spans="1:30" ht="15.75" customHeight="1" x14ac:dyDescent="0.3">
      <c r="A568" s="95">
        <v>11658</v>
      </c>
      <c r="B568" s="61">
        <f>(D568/C$1)*100</f>
        <v>138.12570458031738</v>
      </c>
      <c r="C568" s="61">
        <f t="shared" si="34"/>
        <v>130.18671987689754</v>
      </c>
      <c r="D568" s="61">
        <f t="shared" si="32"/>
        <v>130.18671987689754</v>
      </c>
      <c r="E568" s="61">
        <f>(J568/H568)*$L$1</f>
        <v>3.3457987008362666</v>
      </c>
      <c r="F568" s="89">
        <v>2.57</v>
      </c>
      <c r="G568" s="93">
        <f t="shared" si="35"/>
        <v>0</v>
      </c>
      <c r="H568" s="90">
        <f>H569/(1+(I569/100))</f>
        <v>37.423864620392386</v>
      </c>
      <c r="I568" s="93">
        <v>-2.0833333333333259</v>
      </c>
      <c r="J568" s="91">
        <v>10.025037440126594</v>
      </c>
      <c r="K568" s="93">
        <f>((J568/J567)-1)*100</f>
        <v>-4.7794117647058769</v>
      </c>
      <c r="L568" s="91">
        <f>(F568/L$1)*100</f>
        <v>20.576461168935147</v>
      </c>
      <c r="M568" s="92">
        <f>H568*L568</f>
        <v>770.05069715298976</v>
      </c>
      <c r="N568" s="92">
        <f>(D568/N$1)*100</f>
        <v>145.50662320861335</v>
      </c>
      <c r="O568" s="92"/>
      <c r="P568" s="91"/>
      <c r="Q568" s="92">
        <f t="shared" si="33"/>
        <v>6.6464563531387704</v>
      </c>
      <c r="R568" s="92">
        <f>LN(J568)</f>
        <v>2.3050857078616285</v>
      </c>
      <c r="S568" s="92"/>
      <c r="T568" s="37"/>
      <c r="U568" s="37"/>
      <c r="V568" s="37"/>
      <c r="W568" s="37"/>
      <c r="X568" s="37"/>
      <c r="Y568" s="37"/>
      <c r="Z568" s="37"/>
      <c r="AA568" s="37"/>
      <c r="AB568" s="37"/>
      <c r="AC568" s="78"/>
      <c r="AD568" s="78"/>
    </row>
    <row r="569" spans="1:30" ht="15.75" customHeight="1" x14ac:dyDescent="0.3">
      <c r="A569" s="95">
        <v>11689</v>
      </c>
      <c r="B569" s="61">
        <f>(D569/C$1)*100</f>
        <v>140.74866956922739</v>
      </c>
      <c r="C569" s="61">
        <f t="shared" si="34"/>
        <v>132.65892596841161</v>
      </c>
      <c r="D569" s="61">
        <f t="shared" si="32"/>
        <v>132.65892596841161</v>
      </c>
      <c r="E569" s="61">
        <f>(J569/H569)*$L$1</f>
        <v>3.3828026121944963</v>
      </c>
      <c r="F569" s="89">
        <v>2.5499999999999998</v>
      </c>
      <c r="G569" s="93">
        <f t="shared" si="35"/>
        <v>-0.77821011673151474</v>
      </c>
      <c r="H569" s="90">
        <f>H570/(1+(I570/100))</f>
        <v>36.727143736502107</v>
      </c>
      <c r="I569" s="93">
        <v>-1.8617021276595702</v>
      </c>
      <c r="J569" s="91">
        <v>9.9472119912155375</v>
      </c>
      <c r="K569" s="93">
        <v>-0.25740025740026401</v>
      </c>
      <c r="L569" s="91">
        <f>(F569/L$1)*100</f>
        <v>20.416333066453159</v>
      </c>
      <c r="M569" s="92">
        <f>H569*L569</f>
        <v>749.83359910392596</v>
      </c>
      <c r="N569" s="92">
        <f>(D569/N$1)*100</f>
        <v>148.26974959041422</v>
      </c>
      <c r="O569" s="92"/>
      <c r="P569" s="91"/>
      <c r="Q569" s="92">
        <f t="shared" si="33"/>
        <v>6.6198513140526094</v>
      </c>
      <c r="R569" s="92">
        <f>LN(J569)</f>
        <v>2.2972923100187321</v>
      </c>
      <c r="S569" s="92"/>
      <c r="T569" s="37"/>
      <c r="U569" s="37"/>
      <c r="V569" s="37"/>
      <c r="W569" s="37"/>
      <c r="X569" s="37"/>
      <c r="Y569" s="37"/>
      <c r="Z569" s="37"/>
      <c r="AA569" s="37"/>
      <c r="AB569" s="37"/>
      <c r="AC569" s="78"/>
      <c r="AD569" s="78"/>
    </row>
    <row r="570" spans="1:30" ht="15.75" customHeight="1" x14ac:dyDescent="0.3">
      <c r="A570" s="95">
        <v>11720</v>
      </c>
      <c r="B570" s="61">
        <f>(D570/C$1)*100</f>
        <v>136.65041264735584</v>
      </c>
      <c r="C570" s="61">
        <f t="shared" si="34"/>
        <v>128.79622258896202</v>
      </c>
      <c r="D570" s="61">
        <f t="shared" si="32"/>
        <v>128.79622258896202</v>
      </c>
      <c r="E570" s="61">
        <f>(J570/H570)*$L$1</f>
        <v>3.4388591431252857</v>
      </c>
      <c r="F570" s="89">
        <v>2.67</v>
      </c>
      <c r="G570" s="93">
        <f t="shared" si="35"/>
        <v>4.705882352941182</v>
      </c>
      <c r="H570" s="90">
        <f>H571/(1+(I571/100))</f>
        <v>36.12995440745329</v>
      </c>
      <c r="I570" s="93">
        <v>-1.6260162601626105</v>
      </c>
      <c r="J570" s="91">
        <v>9.9476240236005182</v>
      </c>
      <c r="K570" s="93">
        <v>-0.5161290322580725</v>
      </c>
      <c r="L570" s="91">
        <f>(F570/L$1)*100</f>
        <v>21.377101681345074</v>
      </c>
      <c r="M570" s="92">
        <f>H570*L570</f>
        <v>772.35370911049063</v>
      </c>
      <c r="N570" s="92">
        <f>(D570/N$1)*100</f>
        <v>143.95249721834685</v>
      </c>
      <c r="O570" s="92"/>
      <c r="P570" s="91"/>
      <c r="Q570" s="92">
        <f t="shared" si="33"/>
        <v>6.6494426175187558</v>
      </c>
      <c r="R570" s="92">
        <f>LN(J570)</f>
        <v>2.2973337310573103</v>
      </c>
      <c r="S570" s="92"/>
      <c r="T570" s="37"/>
      <c r="U570" s="37"/>
      <c r="V570" s="37"/>
      <c r="W570" s="37"/>
      <c r="X570" s="37"/>
      <c r="Y570" s="37"/>
      <c r="Z570" s="37"/>
      <c r="AA570" s="37"/>
      <c r="AB570" s="37"/>
      <c r="AC570" s="78"/>
      <c r="AD570" s="78"/>
    </row>
    <row r="571" spans="1:30" ht="15.75" customHeight="1" x14ac:dyDescent="0.3">
      <c r="A571" s="95">
        <v>11749</v>
      </c>
      <c r="B571" s="61">
        <f>(D571/C$1)*100</f>
        <v>121.53387308309544</v>
      </c>
      <c r="C571" s="61">
        <f t="shared" si="34"/>
        <v>114.54852910033937</v>
      </c>
      <c r="D571" s="61">
        <f t="shared" si="32"/>
        <v>114.54852910033937</v>
      </c>
      <c r="E571" s="61">
        <f>(J571/H571)*$L$1</f>
        <v>3.390636461370045</v>
      </c>
      <c r="F571" s="89">
        <v>2.96</v>
      </c>
      <c r="G571" s="93">
        <f t="shared" si="35"/>
        <v>10.861423220973787</v>
      </c>
      <c r="H571" s="90">
        <f>H572/(1+(I572/100))</f>
        <v>35.930891297770351</v>
      </c>
      <c r="I571" s="93">
        <v>-0.55096418732781816</v>
      </c>
      <c r="J571" s="91">
        <v>9.7540904822853332</v>
      </c>
      <c r="K571" s="93">
        <v>-1.945525291828798</v>
      </c>
      <c r="L571" s="91">
        <f>(F571/L$1)*100</f>
        <v>23.698959167333868</v>
      </c>
      <c r="M571" s="92">
        <f>H571*L571</f>
        <v>851.52472571177134</v>
      </c>
      <c r="N571" s="92">
        <f>(D571/N$1)*100</f>
        <v>128.02818658204575</v>
      </c>
      <c r="O571" s="92"/>
      <c r="P571" s="91"/>
      <c r="Q571" s="92">
        <f t="shared" si="33"/>
        <v>6.7470285375105972</v>
      </c>
      <c r="R571" s="92">
        <f>LN(J571)</f>
        <v>2.277686733673514</v>
      </c>
      <c r="S571" s="92"/>
      <c r="T571" s="37"/>
      <c r="U571" s="37"/>
      <c r="V571" s="37"/>
      <c r="W571" s="37"/>
      <c r="X571" s="37"/>
      <c r="Y571" s="37"/>
      <c r="Z571" s="37"/>
      <c r="AA571" s="37"/>
      <c r="AB571" s="37"/>
      <c r="AC571" s="78"/>
      <c r="AD571" s="78"/>
    </row>
    <row r="572" spans="1:30" ht="15.75" customHeight="1" x14ac:dyDescent="0.3">
      <c r="A572" s="95">
        <v>11780</v>
      </c>
      <c r="B572" s="61">
        <f>(D572/C$1)*100</f>
        <v>123.89389247401994</v>
      </c>
      <c r="C572" s="61">
        <f t="shared" si="34"/>
        <v>116.77290279156406</v>
      </c>
      <c r="D572" s="61">
        <f t="shared" si="32"/>
        <v>116.77290279156406</v>
      </c>
      <c r="E572" s="61">
        <f>(J572/H572)*$L$1</f>
        <v>3.4681552129094531</v>
      </c>
      <c r="F572" s="89">
        <v>2.97</v>
      </c>
      <c r="G572" s="93">
        <f t="shared" si="35"/>
        <v>0.33783783783785104</v>
      </c>
      <c r="H572" s="90">
        <f>H573/(1+(I573/100))</f>
        <v>35.731828188087412</v>
      </c>
      <c r="I572" s="93">
        <v>-0.55401662049862077</v>
      </c>
      <c r="J572" s="91">
        <v>9.9218195514251626</v>
      </c>
      <c r="K572" s="93">
        <v>1.7195767195767431</v>
      </c>
      <c r="L572" s="91">
        <f>(F572/L$1)*100</f>
        <v>23.77902321857486</v>
      </c>
      <c r="M572" s="92">
        <f>H572*L572</f>
        <v>849.66797212665824</v>
      </c>
      <c r="N572" s="92">
        <f>(D572/N$1)*100</f>
        <v>130.51431654115549</v>
      </c>
      <c r="O572" s="92"/>
      <c r="P572" s="91"/>
      <c r="Q572" s="92">
        <f t="shared" si="33"/>
        <v>6.7448456521446341</v>
      </c>
      <c r="R572" s="92">
        <f>LN(J572)</f>
        <v>2.294736326999625</v>
      </c>
      <c r="S572" s="92"/>
      <c r="T572" s="37"/>
      <c r="U572" s="37"/>
      <c r="V572" s="37"/>
      <c r="W572" s="37"/>
      <c r="X572" s="37"/>
      <c r="Y572" s="37"/>
      <c r="Z572" s="37"/>
      <c r="AA572" s="37"/>
      <c r="AB572" s="37"/>
      <c r="AC572" s="78"/>
      <c r="AD572" s="78"/>
    </row>
    <row r="573" spans="1:30" ht="15.75" customHeight="1" x14ac:dyDescent="0.3">
      <c r="A573" s="95">
        <v>11810</v>
      </c>
      <c r="B573" s="61">
        <f>(D573/C$1)*100</f>
        <v>114.72693929499273</v>
      </c>
      <c r="C573" s="61">
        <f t="shared" si="34"/>
        <v>108.13283417241215</v>
      </c>
      <c r="D573" s="61">
        <f t="shared" si="32"/>
        <v>108.13283417241215</v>
      </c>
      <c r="E573" s="61">
        <f>(J573/H573)*$L$1</f>
        <v>3.5683835276896008</v>
      </c>
      <c r="F573" s="89">
        <v>3.3</v>
      </c>
      <c r="G573" s="93">
        <f t="shared" si="35"/>
        <v>11.111111111111093</v>
      </c>
      <c r="H573" s="90">
        <f>H574/(1+(I574/100))</f>
        <v>35.134638859038596</v>
      </c>
      <c r="I573" s="93">
        <v>-1.6713091922005652</v>
      </c>
      <c r="J573" s="91">
        <v>10.037939676214274</v>
      </c>
      <c r="K573" s="93">
        <v>1.1703511053315907</v>
      </c>
      <c r="L573" s="91">
        <f>(F573/L$1)*100</f>
        <v>26.421136909527622</v>
      </c>
      <c r="M573" s="92">
        <f>H573*L573</f>
        <v>928.29710356146813</v>
      </c>
      <c r="N573" s="92">
        <f>(D573/N$1)*100</f>
        <v>120.85751583020527</v>
      </c>
      <c r="O573" s="92"/>
      <c r="P573" s="91"/>
      <c r="Q573" s="92">
        <f t="shared" si="33"/>
        <v>6.8333518362474788</v>
      </c>
      <c r="R573" s="92">
        <f>LN(J573)</f>
        <v>2.3063718816723728</v>
      </c>
      <c r="S573" s="92"/>
      <c r="T573" s="37"/>
      <c r="U573" s="37"/>
      <c r="V573" s="37"/>
      <c r="W573" s="37"/>
      <c r="X573" s="37"/>
      <c r="Y573" s="37"/>
      <c r="Z573" s="37"/>
      <c r="AA573" s="37"/>
      <c r="AB573" s="37"/>
      <c r="AC573" s="78"/>
      <c r="AD573" s="78"/>
    </row>
    <row r="574" spans="1:30" ht="15.75" customHeight="1" x14ac:dyDescent="0.3">
      <c r="A574" s="95">
        <v>11841</v>
      </c>
      <c r="B574" s="61">
        <f>(D574/C$1)*100</f>
        <v>107.28854511307959</v>
      </c>
      <c r="C574" s="61">
        <f t="shared" si="34"/>
        <v>101.12197299608722</v>
      </c>
      <c r="D574" s="61">
        <f t="shared" si="32"/>
        <v>101.12197299608722</v>
      </c>
      <c r="E574" s="61">
        <f>(J574/H574)*$L$1</f>
        <v>3.7516251981548363</v>
      </c>
      <c r="F574" s="89">
        <v>3.71</v>
      </c>
      <c r="G574" s="93">
        <f t="shared" si="35"/>
        <v>12.424242424242426</v>
      </c>
      <c r="H574" s="90">
        <f>H575/(1+(I575/100))</f>
        <v>34.836044194514194</v>
      </c>
      <c r="I574" s="93">
        <v>-0.84985835694049161</v>
      </c>
      <c r="J574" s="91">
        <v>10.463713467107681</v>
      </c>
      <c r="K574" s="93">
        <v>4.2416452442159303</v>
      </c>
      <c r="L574" s="91">
        <f>(F574/L$1)*100</f>
        <v>29.703763010408323</v>
      </c>
      <c r="M574" s="92">
        <f>H574*L574</f>
        <v>1034.7616009739604</v>
      </c>
      <c r="N574" s="92">
        <f>(D574/N$1)*100</f>
        <v>113.0216418138999</v>
      </c>
      <c r="O574" s="92"/>
      <c r="P574" s="91"/>
      <c r="Q574" s="92">
        <f t="shared" si="33"/>
        <v>6.9419263419445505</v>
      </c>
      <c r="R574" s="92">
        <f>LN(J574)</f>
        <v>2.3479134116093938</v>
      </c>
      <c r="S574" s="92"/>
      <c r="T574" s="37"/>
      <c r="U574" s="37"/>
      <c r="V574" s="37"/>
      <c r="W574" s="37"/>
      <c r="X574" s="37"/>
      <c r="Y574" s="37"/>
      <c r="Z574" s="37"/>
      <c r="AA574" s="37"/>
      <c r="AB574" s="37"/>
      <c r="AC574" s="78"/>
      <c r="AD574" s="78"/>
    </row>
    <row r="575" spans="1:30" ht="15.75" customHeight="1" x14ac:dyDescent="0.3">
      <c r="A575" s="95">
        <v>11871</v>
      </c>
      <c r="B575" s="61">
        <f>(D575/C$1)*100</f>
        <v>111.15247929919958</v>
      </c>
      <c r="C575" s="61">
        <f t="shared" si="34"/>
        <v>104.76382169499226</v>
      </c>
      <c r="D575" s="61">
        <f t="shared" si="32"/>
        <v>104.76382169499226</v>
      </c>
      <c r="E575" s="61">
        <f>(J575/H575)*$L$1</f>
        <v>3.7610211988502216</v>
      </c>
      <c r="F575" s="89">
        <v>3.59</v>
      </c>
      <c r="G575" s="93">
        <f t="shared" si="35"/>
        <v>-3.2345013477088957</v>
      </c>
      <c r="H575" s="90">
        <f>H576/(1+(I576/100))</f>
        <v>35.134638859038596</v>
      </c>
      <c r="I575" s="93">
        <v>0.85714285714284522</v>
      </c>
      <c r="J575" s="91">
        <v>10.579833591896792</v>
      </c>
      <c r="K575" s="93">
        <v>1.1097410604192337</v>
      </c>
      <c r="L575" s="91">
        <f>(F575/L$1)*100</f>
        <v>28.742994395516412</v>
      </c>
      <c r="M575" s="92">
        <f>H575*L575</f>
        <v>1009.8747278138395</v>
      </c>
      <c r="N575" s="92">
        <f>(D575/N$1)*100</f>
        <v>117.09205012371393</v>
      </c>
      <c r="O575" s="92"/>
      <c r="P575" s="91"/>
      <c r="Q575" s="92">
        <f t="shared" si="33"/>
        <v>6.9175815702752317</v>
      </c>
      <c r="R575" s="92">
        <f>LN(J575)</f>
        <v>2.3589496977522799</v>
      </c>
      <c r="S575" s="92"/>
      <c r="T575" s="37"/>
      <c r="U575" s="37"/>
      <c r="V575" s="37"/>
      <c r="W575" s="37"/>
      <c r="X575" s="37"/>
      <c r="Y575" s="37"/>
      <c r="Z575" s="37"/>
      <c r="AA575" s="37"/>
      <c r="AB575" s="37"/>
      <c r="AC575" s="78"/>
      <c r="AD575" s="78"/>
    </row>
    <row r="576" spans="1:30" ht="15.75" customHeight="1" x14ac:dyDescent="0.3">
      <c r="A576" s="95">
        <v>11902</v>
      </c>
      <c r="B576" s="61">
        <f>(D576/C$1)*100</f>
        <v>119.87210406271527</v>
      </c>
      <c r="C576" s="61">
        <f t="shared" si="34"/>
        <v>112.98227277886994</v>
      </c>
      <c r="D576" s="61">
        <f t="shared" si="32"/>
        <v>112.98227277886994</v>
      </c>
      <c r="E576" s="61">
        <f>(J576/H576)*$L$1</f>
        <v>3.9430813199825612</v>
      </c>
      <c r="F576" s="89">
        <v>3.49</v>
      </c>
      <c r="G576" s="93">
        <f t="shared" si="35"/>
        <v>-2.7855153203342531</v>
      </c>
      <c r="H576" s="90">
        <f>H577/(1+(I577/100))</f>
        <v>35.433233523563004</v>
      </c>
      <c r="I576" s="93">
        <v>0.84985835694051381</v>
      </c>
      <c r="J576" s="91">
        <v>11.186238688017706</v>
      </c>
      <c r="K576" s="93">
        <v>5.7317073170731758</v>
      </c>
      <c r="L576" s="91">
        <f>(F576/L$1)*100</f>
        <v>27.942353883106485</v>
      </c>
      <c r="M576" s="92">
        <f>H576*L576</f>
        <v>990.08795033814954</v>
      </c>
      <c r="N576" s="92">
        <f>(D576/N$1)*100</f>
        <v>126.27761886951978</v>
      </c>
      <c r="O576" s="92"/>
      <c r="P576" s="91"/>
      <c r="Q576" s="92">
        <f t="shared" si="33"/>
        <v>6.8977937779081131</v>
      </c>
      <c r="R576" s="92">
        <f>LN(J576)</f>
        <v>2.414684334274523</v>
      </c>
      <c r="S576" s="92"/>
      <c r="T576" s="37"/>
      <c r="U576" s="37"/>
      <c r="V576" s="37"/>
      <c r="W576" s="37"/>
      <c r="X576" s="37"/>
      <c r="Y576" s="37"/>
      <c r="Z576" s="37"/>
      <c r="AA576" s="37"/>
      <c r="AB576" s="37"/>
      <c r="AC576" s="78"/>
      <c r="AD576" s="78"/>
    </row>
    <row r="577" spans="1:41" ht="15.75" customHeight="1" x14ac:dyDescent="0.3">
      <c r="A577" s="95">
        <v>11933</v>
      </c>
      <c r="B577" s="61">
        <f>(D577/C$1)*100</f>
        <v>122.84918260924078</v>
      </c>
      <c r="C577" s="61">
        <f t="shared" si="34"/>
        <v>115.78823921332653</v>
      </c>
      <c r="D577" s="61">
        <f t="shared" si="32"/>
        <v>115.78823921332653</v>
      </c>
      <c r="E577" s="61">
        <f>(J577/H577)*$L$1</f>
        <v>3.8441695418824402</v>
      </c>
      <c r="F577" s="89">
        <v>3.32</v>
      </c>
      <c r="G577" s="93">
        <f t="shared" si="35"/>
        <v>-4.8710601719197832</v>
      </c>
      <c r="H577" s="90">
        <f>H578/(1+(I578/100))</f>
        <v>35.632296633245936</v>
      </c>
      <c r="I577" s="93">
        <v>0.56179775280897903</v>
      </c>
      <c r="J577" s="91">
        <v>10.966900674527162</v>
      </c>
      <c r="K577" s="93">
        <v>-1.9607843137254943</v>
      </c>
      <c r="L577" s="91">
        <f>(F577/L$1)*100</f>
        <v>26.581265012009609</v>
      </c>
      <c r="M577" s="92">
        <f>H577*L577</f>
        <v>947.15151979484801</v>
      </c>
      <c r="N577" s="92">
        <f>(D577/N$1)*100</f>
        <v>129.41378130682952</v>
      </c>
      <c r="O577" s="92"/>
      <c r="P577" s="91"/>
      <c r="Q577" s="92">
        <f t="shared" si="33"/>
        <v>6.8534590801708442</v>
      </c>
      <c r="R577" s="92">
        <f>LN(J577)</f>
        <v>2.3948817069783432</v>
      </c>
      <c r="S577" s="92"/>
      <c r="T577" s="37"/>
      <c r="U577" s="37"/>
      <c r="V577" s="37"/>
      <c r="W577" s="37"/>
      <c r="X577" s="37"/>
      <c r="Y577" s="37"/>
      <c r="Z577" s="37"/>
      <c r="AA577" s="37"/>
      <c r="AB577" s="37"/>
      <c r="AC577" s="78"/>
      <c r="AD577" s="78"/>
    </row>
    <row r="578" spans="1:41" ht="15.75" customHeight="1" x14ac:dyDescent="0.3">
      <c r="A578" s="95">
        <v>11963</v>
      </c>
      <c r="B578" s="61">
        <f>(D578/C$1)*100</f>
        <v>126.58469324946644</v>
      </c>
      <c r="C578" s="61">
        <f t="shared" si="34"/>
        <v>119.30904570473122</v>
      </c>
      <c r="D578" s="61">
        <f t="shared" si="32"/>
        <v>119.30904570473122</v>
      </c>
      <c r="E578" s="61">
        <f>(J578/H578)*$L$1</f>
        <v>3.8298203671218722</v>
      </c>
      <c r="F578" s="89">
        <v>3.21</v>
      </c>
      <c r="G578" s="93">
        <f t="shared" si="35"/>
        <v>-3.3132530120481896</v>
      </c>
      <c r="H578" s="90">
        <f>H579/(1+(I579/100))</f>
        <v>35.134638859038596</v>
      </c>
      <c r="I578" s="93">
        <v>-1.3966480446927276</v>
      </c>
      <c r="J578" s="91">
        <v>10.773367133211977</v>
      </c>
      <c r="K578" s="93">
        <v>-1.764705882352946</v>
      </c>
      <c r="L578" s="91">
        <f>(F578/L$1)*100</f>
        <v>25.700560448358683</v>
      </c>
      <c r="M578" s="92">
        <f>H578*L578</f>
        <v>902.97990982797342</v>
      </c>
      <c r="N578" s="92">
        <f>(D578/N$1)*100</f>
        <v>133.34890359902403</v>
      </c>
      <c r="O578" s="92"/>
      <c r="P578" s="91"/>
      <c r="Q578" s="92">
        <f t="shared" si="33"/>
        <v>6.805700304916968</v>
      </c>
      <c r="R578" s="92">
        <f>LN(J578)</f>
        <v>2.3770770823448366</v>
      </c>
      <c r="S578" s="92"/>
      <c r="T578" s="37"/>
      <c r="U578" s="37"/>
      <c r="V578" s="37"/>
      <c r="W578" s="37"/>
      <c r="X578" s="37"/>
      <c r="Y578" s="37"/>
      <c r="Z578" s="37"/>
      <c r="AA578" s="37"/>
      <c r="AB578" s="37"/>
      <c r="AC578" s="78"/>
      <c r="AD578" s="78"/>
    </row>
    <row r="579" spans="1:41" ht="15.75" customHeight="1" x14ac:dyDescent="0.3">
      <c r="A579" s="95">
        <v>11994</v>
      </c>
      <c r="B579" s="61">
        <f>(D579/C$1)*100</f>
        <v>129.98124971277863</v>
      </c>
      <c r="C579" s="61">
        <f t="shared" si="34"/>
        <v>122.51037992546034</v>
      </c>
      <c r="D579" s="61">
        <f t="shared" si="32"/>
        <v>122.51037992546034</v>
      </c>
      <c r="E579" s="61">
        <f>(J579/H579)*$L$1</f>
        <v>3.7855707396967246</v>
      </c>
      <c r="F579" s="89">
        <v>3.09</v>
      </c>
      <c r="G579" s="93">
        <f t="shared" si="35"/>
        <v>-3.7383177570093462</v>
      </c>
      <c r="H579" s="90">
        <f>H580/(1+(I580/100))</f>
        <v>34.736512639672718</v>
      </c>
      <c r="I579" s="93">
        <v>-1.1331444759206777</v>
      </c>
      <c r="J579" s="91">
        <v>10.528224647546075</v>
      </c>
      <c r="K579" s="93">
        <v>-2.2754491017964118</v>
      </c>
      <c r="L579" s="91">
        <f>(F579/L$1)*100</f>
        <v>24.739791833466775</v>
      </c>
      <c r="M579" s="92">
        <f>H579*L579</f>
        <v>859.37409172609046</v>
      </c>
      <c r="N579" s="92">
        <f>(D579/N$1)*100</f>
        <v>136.92695927675319</v>
      </c>
      <c r="O579" s="92"/>
      <c r="P579" s="91"/>
      <c r="Q579" s="92">
        <f t="shared" si="33"/>
        <v>6.7562043239538285</v>
      </c>
      <c r="R579" s="92">
        <f>LN(J579)</f>
        <v>2.354059712458088</v>
      </c>
      <c r="S579" s="92"/>
      <c r="T579" s="37"/>
      <c r="U579" s="37"/>
      <c r="V579" s="37"/>
      <c r="W579" s="37"/>
      <c r="X579" s="37"/>
      <c r="Y579" s="37"/>
      <c r="Z579" s="37"/>
      <c r="AA579" s="37"/>
      <c r="AB579" s="37"/>
      <c r="AC579" s="78"/>
      <c r="AD579" s="78"/>
    </row>
    <row r="580" spans="1:41" ht="15.75" customHeight="1" x14ac:dyDescent="0.3">
      <c r="A580" s="95">
        <v>12024</v>
      </c>
      <c r="B580" s="61">
        <f>(D580/C$1)*100</f>
        <v>131.60666550050354</v>
      </c>
      <c r="C580" s="61">
        <f t="shared" si="34"/>
        <v>124.04237247154708</v>
      </c>
      <c r="D580" s="61">
        <f t="shared" si="32"/>
        <v>124.04237247154708</v>
      </c>
      <c r="E580" s="61">
        <f>(J580/H580)*$L$1</f>
        <v>3.8329093093708044</v>
      </c>
      <c r="F580" s="89">
        <v>3.09</v>
      </c>
      <c r="G580" s="93">
        <f t="shared" si="35"/>
        <v>0</v>
      </c>
      <c r="H580" s="90">
        <f>H581/(1+(I581/100))</f>
        <v>34.139323310623901</v>
      </c>
      <c r="I580" s="93">
        <v>-1.7191977077363974</v>
      </c>
      <c r="J580" s="91">
        <v>10.47661570319536</v>
      </c>
      <c r="K580" s="93">
        <v>-0.49019607843135971</v>
      </c>
      <c r="L580" s="91">
        <f>(F580/L$1)*100</f>
        <v>24.739791833466775</v>
      </c>
      <c r="M580" s="92">
        <f>H580*L580</f>
        <v>844.59975204025511</v>
      </c>
      <c r="N580" s="92">
        <f>(D580/N$1)*100</f>
        <v>138.63923117647258</v>
      </c>
      <c r="O580" s="92"/>
      <c r="P580" s="91"/>
      <c r="Q580" s="92">
        <f t="shared" si="33"/>
        <v>6.738862848917341</v>
      </c>
      <c r="R580" s="92">
        <f>LN(J580)</f>
        <v>2.3491456976556591</v>
      </c>
      <c r="S580" s="92"/>
      <c r="T580" s="37"/>
      <c r="U580" s="37"/>
      <c r="V580" s="37"/>
      <c r="W580" s="37"/>
      <c r="X580" s="37"/>
      <c r="Y580" s="37"/>
      <c r="Z580" s="37"/>
      <c r="AA580" s="37"/>
      <c r="AB580" s="37"/>
      <c r="AC580" s="78"/>
      <c r="AD580" s="78"/>
    </row>
    <row r="581" spans="1:41" x14ac:dyDescent="0.3">
      <c r="A581" s="95">
        <v>12055</v>
      </c>
      <c r="B581" s="61">
        <f>(D581/C$1)*100</f>
        <v>130.35952078555567</v>
      </c>
      <c r="C581" s="61">
        <f t="shared" si="34"/>
        <v>122.86690929368174</v>
      </c>
      <c r="D581" s="61">
        <f t="shared" si="32"/>
        <v>122.86690929368174</v>
      </c>
      <c r="E581" s="61">
        <f>(J581/H581)*$L$1</f>
        <v>4.0546080066914971</v>
      </c>
      <c r="F581" s="89">
        <v>3.3</v>
      </c>
      <c r="G581" s="93">
        <f t="shared" si="35"/>
        <v>6.7961165048543659</v>
      </c>
      <c r="H581" s="90">
        <f>H582/(1+(I582/100))</f>
        <v>33.144007762209213</v>
      </c>
      <c r="I581" s="93">
        <v>-2.9154518950437303</v>
      </c>
      <c r="J581" s="91">
        <v>10.759484327181633</v>
      </c>
      <c r="K581" s="93">
        <v>2.7</v>
      </c>
      <c r="L581" s="91">
        <f>(F581/L$1)*100</f>
        <v>26.421136909527622</v>
      </c>
      <c r="M581" s="92">
        <f>H581*L581</f>
        <v>875.7023668157758</v>
      </c>
      <c r="N581" s="92">
        <f>(D581/N$1)*100</f>
        <v>137.32544373425895</v>
      </c>
      <c r="O581" s="92"/>
      <c r="P581" s="91"/>
      <c r="Q581" s="92">
        <f t="shared" si="33"/>
        <v>6.7750262692946253</v>
      </c>
      <c r="R581" s="92">
        <f>LN(J581)</f>
        <v>2.37578762860208</v>
      </c>
      <c r="S581" s="92"/>
      <c r="T581" s="84"/>
      <c r="U581" s="84"/>
      <c r="V581" s="84"/>
      <c r="W581" s="84"/>
      <c r="X581" s="84"/>
      <c r="Y581" s="84"/>
      <c r="Z581" s="84"/>
      <c r="AA581" s="84"/>
      <c r="AB581" s="84"/>
      <c r="AC581" s="78"/>
      <c r="AD581" s="78"/>
    </row>
    <row r="582" spans="1:41" x14ac:dyDescent="0.3">
      <c r="A582" s="95">
        <v>12086</v>
      </c>
      <c r="B582" s="61">
        <f>(D582/C$1)*100</f>
        <v>124.88811296688627</v>
      </c>
      <c r="C582" s="61">
        <f t="shared" si="34"/>
        <v>117.70997895124002</v>
      </c>
      <c r="D582" s="61">
        <f t="shared" si="32"/>
        <v>117.70997895124002</v>
      </c>
      <c r="E582" s="61">
        <f>(J582/H582)*$L$1</f>
        <v>4.143391259083649</v>
      </c>
      <c r="F582" s="89">
        <v>3.52</v>
      </c>
      <c r="G582" s="93">
        <f t="shared" si="35"/>
        <v>6.6666666666666652</v>
      </c>
      <c r="H582" s="90">
        <f>H583/(1+(I583/100))</f>
        <v>32.546818433160404</v>
      </c>
      <c r="I582" s="93">
        <v>-1.8018018018017945</v>
      </c>
      <c r="J582" s="91">
        <v>10.796973819610839</v>
      </c>
      <c r="K582" s="93">
        <v>0.34843205574914826</v>
      </c>
      <c r="L582" s="91">
        <f>(F582/L$1)*100</f>
        <v>28.182546036829464</v>
      </c>
      <c r="M582" s="92">
        <f>H582*L582</f>
        <v>917.25220884487294</v>
      </c>
      <c r="N582" s="92">
        <f>(D582/N$1)*100</f>
        <v>131.56166444125373</v>
      </c>
      <c r="O582" s="92"/>
      <c r="P582" s="91"/>
      <c r="Q582" s="92">
        <f t="shared" si="33"/>
        <v>6.8213824713490068</v>
      </c>
      <c r="R582" s="92">
        <f>LN(J582)</f>
        <v>2.3792658929784052</v>
      </c>
      <c r="S582" s="92"/>
      <c r="T582" s="92"/>
      <c r="U582" s="92"/>
      <c r="V582" s="92"/>
      <c r="W582" s="92"/>
      <c r="X582" s="92"/>
      <c r="Y582" s="92"/>
      <c r="Z582" s="92"/>
      <c r="AA582" s="92"/>
      <c r="AB582" s="92"/>
      <c r="AC582" s="78"/>
      <c r="AD582" s="78"/>
      <c r="AF582" s="3"/>
      <c r="AG582" s="3"/>
      <c r="AH582" s="3"/>
      <c r="AI582" s="3"/>
      <c r="AJ582" s="3"/>
      <c r="AK582" s="3"/>
      <c r="AL582" s="3"/>
      <c r="AM582" s="3"/>
      <c r="AO582" s="96"/>
    </row>
    <row r="583" spans="1:41" x14ac:dyDescent="0.3">
      <c r="A583" s="95">
        <v>12114</v>
      </c>
      <c r="B583" s="61">
        <f>(D583/C$1)*100</f>
        <v>126.64620511578551</v>
      </c>
      <c r="C583" s="61">
        <f t="shared" si="34"/>
        <v>119.36702208308829</v>
      </c>
      <c r="D583" s="61">
        <f t="shared" si="32"/>
        <v>119.36702208308829</v>
      </c>
      <c r="E583" s="61">
        <f>(J583/H583)*$L$1</f>
        <v>4.1420356662831637</v>
      </c>
      <c r="F583" s="89">
        <v>3.47</v>
      </c>
      <c r="G583" s="93">
        <f t="shared" si="35"/>
        <v>-1.4204545454545414</v>
      </c>
      <c r="H583" s="90">
        <f>H584/(1+(I584/100))</f>
        <v>32.745881542843335</v>
      </c>
      <c r="I583" s="93">
        <v>0.61162079510701517</v>
      </c>
      <c r="J583" s="91">
        <v>10.859456306992845</v>
      </c>
      <c r="K583" s="93">
        <v>0.57870370370369795</v>
      </c>
      <c r="L583" s="91">
        <f>(F583/L$1)*100</f>
        <v>27.782225780624504</v>
      </c>
      <c r="M583" s="92">
        <f>H583*L583</f>
        <v>909.75347440885821</v>
      </c>
      <c r="N583" s="92">
        <f>(D583/N$1)*100</f>
        <v>133.41370242834068</v>
      </c>
      <c r="O583" s="92"/>
      <c r="P583" s="91"/>
      <c r="Q583" s="92">
        <f t="shared" si="33"/>
        <v>6.8131736555658868</v>
      </c>
      <c r="R583" s="92">
        <f>LN(J583)</f>
        <v>2.3850362494397412</v>
      </c>
      <c r="S583" s="92"/>
      <c r="T583" s="92"/>
      <c r="U583" s="92"/>
      <c r="V583" s="92"/>
      <c r="W583" s="92"/>
      <c r="X583" s="92"/>
      <c r="Y583" s="92"/>
      <c r="Z583" s="92"/>
      <c r="AA583" s="92"/>
      <c r="AB583" s="92"/>
      <c r="AC583" s="78"/>
      <c r="AD583" s="78"/>
      <c r="AF583" s="97"/>
      <c r="AG583" s="97"/>
      <c r="AH583" s="97"/>
      <c r="AI583" s="97"/>
      <c r="AJ583" s="97"/>
      <c r="AK583" s="97"/>
      <c r="AL583" s="97"/>
      <c r="AM583" s="97"/>
      <c r="AO583" s="96"/>
    </row>
    <row r="584" spans="1:41" ht="15.75" customHeight="1" x14ac:dyDescent="0.3">
      <c r="A584" s="95">
        <v>12145</v>
      </c>
      <c r="B584" s="61">
        <f>(D584/C$1)*100</f>
        <v>123.85547653121236</v>
      </c>
      <c r="C584" s="61">
        <f t="shared" si="34"/>
        <v>116.73669486342865</v>
      </c>
      <c r="D584" s="61">
        <f t="shared" si="32"/>
        <v>116.73669486342865</v>
      </c>
      <c r="E584" s="61">
        <f>(J584/H584)*$L$1</f>
        <v>4.1675000066244028</v>
      </c>
      <c r="F584" s="89">
        <v>3.57</v>
      </c>
      <c r="G584" s="93">
        <f t="shared" si="35"/>
        <v>2.8818443804034422</v>
      </c>
      <c r="H584" s="90">
        <f>H585/(1+(I585/100))</f>
        <v>32.845413097684805</v>
      </c>
      <c r="I584" s="93">
        <v>0.30395136778116338</v>
      </c>
      <c r="J584" s="91">
        <v>10.959428286804057</v>
      </c>
      <c r="K584" s="93">
        <v>0.9205983889528202</v>
      </c>
      <c r="L584" s="91">
        <f>(F584/L$1)*100</f>
        <v>28.582866293034424</v>
      </c>
      <c r="M584" s="92">
        <f>H584*L584</f>
        <v>938.81605091060646</v>
      </c>
      <c r="N584" s="92">
        <f>(D584/N$1)*100</f>
        <v>130.47384779471696</v>
      </c>
      <c r="O584" s="92"/>
      <c r="P584" s="91"/>
      <c r="Q584" s="92">
        <f t="shared" si="33"/>
        <v>6.844619561093821</v>
      </c>
      <c r="R584" s="92">
        <f>LN(J584)</f>
        <v>2.3942001165465325</v>
      </c>
      <c r="S584" s="92"/>
      <c r="T584" s="92"/>
      <c r="U584" s="92"/>
      <c r="V584" s="92"/>
      <c r="W584" s="92"/>
      <c r="X584" s="92"/>
      <c r="Y584" s="92"/>
      <c r="Z584" s="92"/>
      <c r="AA584" s="92"/>
      <c r="AB584" s="92"/>
      <c r="AC584" s="78"/>
      <c r="AD584" s="78"/>
      <c r="AE584" s="94"/>
      <c r="AF584" s="97"/>
      <c r="AG584" s="97"/>
      <c r="AH584" s="97"/>
      <c r="AI584" s="97"/>
      <c r="AJ584" s="97"/>
      <c r="AK584" s="97"/>
      <c r="AL584" s="97"/>
      <c r="AM584" s="97"/>
      <c r="AO584" s="98"/>
    </row>
    <row r="585" spans="1:41" x14ac:dyDescent="0.3">
      <c r="A585" s="95">
        <v>12175</v>
      </c>
      <c r="B585" s="61">
        <f>(D585/C$1)*100</f>
        <v>121.96013962087784</v>
      </c>
      <c r="C585" s="61">
        <f t="shared" si="34"/>
        <v>114.95029532130299</v>
      </c>
      <c r="D585" s="61">
        <f t="shared" si="32"/>
        <v>114.95029532130299</v>
      </c>
      <c r="E585" s="61">
        <f>(J585/H585)*$L$1</f>
        <v>3.988775247649214</v>
      </c>
      <c r="F585" s="89">
        <v>3.47</v>
      </c>
      <c r="G585" s="93">
        <f t="shared" si="35"/>
        <v>-2.8011204481792618</v>
      </c>
      <c r="H585" s="90">
        <f>H586/(1+(I586/100))</f>
        <v>34.238854865465377</v>
      </c>
      <c r="I585" s="93">
        <v>4.2424242424242475</v>
      </c>
      <c r="J585" s="91">
        <v>10.934435291851253</v>
      </c>
      <c r="K585" s="93">
        <v>-0.22805017103763037</v>
      </c>
      <c r="L585" s="91">
        <f>(F585/L$1)*100</f>
        <v>27.782225780624504</v>
      </c>
      <c r="M585" s="92">
        <f>H585*L585</f>
        <v>951.23159634239289</v>
      </c>
      <c r="N585" s="92">
        <f>(D585/N$1)*100</f>
        <v>128.47723120185782</v>
      </c>
      <c r="O585" s="92"/>
      <c r="P585" s="91"/>
      <c r="Q585" s="92">
        <f t="shared" si="33"/>
        <v>6.8577575621739131</v>
      </c>
      <c r="R585" s="92">
        <f>LN(J585)</f>
        <v>2.3919170105319636</v>
      </c>
      <c r="S585" s="92"/>
      <c r="T585" s="92"/>
      <c r="U585" s="92"/>
      <c r="V585" s="92"/>
      <c r="W585" s="92"/>
      <c r="X585" s="92"/>
      <c r="Y585" s="92"/>
      <c r="Z585" s="92"/>
      <c r="AA585" s="92"/>
      <c r="AB585" s="92"/>
      <c r="AE585" s="94"/>
      <c r="AF585" s="86"/>
      <c r="AG585" s="86"/>
      <c r="AH585" s="86"/>
      <c r="AI585" s="86"/>
      <c r="AJ585" s="99"/>
      <c r="AK585" s="86"/>
      <c r="AL585" s="86"/>
      <c r="AM585" s="86"/>
      <c r="AO585" s="98"/>
    </row>
    <row r="586" spans="1:41" x14ac:dyDescent="0.3">
      <c r="A586" s="95">
        <v>12206</v>
      </c>
      <c r="B586" s="61">
        <f>(D586/C$1)*100</f>
        <v>116.3869914952905</v>
      </c>
      <c r="C586" s="61">
        <f t="shared" si="34"/>
        <v>109.69747235064149</v>
      </c>
      <c r="D586" s="61">
        <f t="shared" si="32"/>
        <v>109.69747235064149</v>
      </c>
      <c r="E586" s="61">
        <f>(J586/H586)*$L$1</f>
        <v>3.9491090046230934</v>
      </c>
      <c r="F586" s="89">
        <v>3.6</v>
      </c>
      <c r="G586" s="93">
        <f t="shared" si="35"/>
        <v>3.7463976945244948</v>
      </c>
      <c r="H586" s="90">
        <f>H587/(1+(I587/100))</f>
        <v>35.333701968721542</v>
      </c>
      <c r="I586" s="93">
        <v>3.1976744186046568</v>
      </c>
      <c r="J586" s="91">
        <v>11.171868743902881</v>
      </c>
      <c r="K586" s="93">
        <v>2.1714285714285797</v>
      </c>
      <c r="L586" s="91">
        <f>(F586/L$1)*100</f>
        <v>28.823058446757404</v>
      </c>
      <c r="M586" s="92">
        <f>H586*L586</f>
        <v>1018.4253569847682</v>
      </c>
      <c r="N586" s="92">
        <f>(D586/N$1)*100</f>
        <v>122.60627498223479</v>
      </c>
      <c r="O586" s="92"/>
      <c r="P586" s="91"/>
      <c r="Q586" s="92">
        <f t="shared" si="33"/>
        <v>6.9260129457792274</v>
      </c>
      <c r="R586" s="92">
        <f>LN(J586)</f>
        <v>2.4133988993478632</v>
      </c>
      <c r="S586" s="92"/>
      <c r="T586" s="92"/>
      <c r="U586" s="92"/>
      <c r="V586" s="92"/>
      <c r="W586" s="92"/>
      <c r="X586" s="92"/>
      <c r="Y586" s="92"/>
      <c r="Z586" s="92"/>
      <c r="AA586" s="92"/>
      <c r="AB586" s="92"/>
      <c r="AE586" s="94"/>
      <c r="AF586" s="56"/>
      <c r="AG586" s="56"/>
      <c r="AH586" s="56"/>
      <c r="AI586" s="56"/>
      <c r="AJ586" s="56"/>
      <c r="AK586" s="56"/>
      <c r="AL586" s="56"/>
      <c r="AM586" s="56"/>
      <c r="AO586" s="98"/>
    </row>
    <row r="587" spans="1:41" ht="15.75" customHeight="1" x14ac:dyDescent="0.3">
      <c r="A587" s="95">
        <v>12236</v>
      </c>
      <c r="B587" s="61">
        <f>(D587/C$1)*100</f>
        <v>116.28113639910005</v>
      </c>
      <c r="C587" s="61">
        <f t="shared" si="34"/>
        <v>109.59770143691358</v>
      </c>
      <c r="D587" s="61">
        <f t="shared" si="32"/>
        <v>109.59770143691358</v>
      </c>
      <c r="E587" s="61">
        <f>(J587/H587)*$L$1</f>
        <v>3.9016781711541237</v>
      </c>
      <c r="F587" s="89">
        <v>3.56</v>
      </c>
      <c r="G587" s="93">
        <f t="shared" si="35"/>
        <v>-1.1111111111111072</v>
      </c>
      <c r="H587" s="90">
        <f>H588/(1+(I588/100))</f>
        <v>37.52339617523387</v>
      </c>
      <c r="I587" s="93">
        <v>6.1971830985915632</v>
      </c>
      <c r="J587" s="91">
        <v>11.721714632864542</v>
      </c>
      <c r="K587" s="93">
        <v>4.921700223713632</v>
      </c>
      <c r="L587" s="91">
        <f>(F587/L$1)*100</f>
        <v>28.502802241793436</v>
      </c>
      <c r="M587" s="92">
        <f>H587*L587</f>
        <v>1069.5219406231593</v>
      </c>
      <c r="N587" s="92">
        <f>(D587/N$1)*100</f>
        <v>122.49476338746759</v>
      </c>
      <c r="O587" s="92"/>
      <c r="P587" s="91"/>
      <c r="Q587" s="92">
        <f t="shared" si="33"/>
        <v>6.9749670431536979</v>
      </c>
      <c r="R587" s="92">
        <f>LN(J587)</f>
        <v>2.4614430731805736</v>
      </c>
      <c r="S587" s="92"/>
      <c r="T587" s="92"/>
      <c r="U587" s="92"/>
      <c r="V587" s="92"/>
      <c r="W587" s="92"/>
      <c r="X587" s="92"/>
      <c r="Y587" s="92"/>
      <c r="Z587" s="92"/>
      <c r="AA587" s="92"/>
      <c r="AB587" s="92"/>
      <c r="AE587" s="3"/>
      <c r="AF587" s="100"/>
      <c r="AG587" s="100"/>
      <c r="AH587" s="100"/>
      <c r="AI587" s="100"/>
      <c r="AJ587" s="100"/>
      <c r="AK587" s="100"/>
      <c r="AL587" s="100"/>
      <c r="AO587" s="101"/>
    </row>
    <row r="588" spans="1:41" ht="15.75" customHeight="1" x14ac:dyDescent="0.3">
      <c r="A588" s="95">
        <v>12267</v>
      </c>
      <c r="B588" s="61">
        <f>(D588/C$1)*100</f>
        <v>113.53928357042025</v>
      </c>
      <c r="C588" s="61">
        <f t="shared" si="34"/>
        <v>107.01344076482806</v>
      </c>
      <c r="D588" s="61">
        <f t="shared" si="32"/>
        <v>107.01344076482806</v>
      </c>
      <c r="E588" s="61">
        <f>(J588/H588)*$L$1</f>
        <v>3.7989771471513958</v>
      </c>
      <c r="F588" s="89">
        <v>3.55</v>
      </c>
      <c r="G588" s="93">
        <f t="shared" si="35"/>
        <v>-0.28089887640450062</v>
      </c>
      <c r="H588" s="90">
        <f>H589/(1+(I589/100))</f>
        <v>37.921522394599748</v>
      </c>
      <c r="I588" s="93">
        <v>1.0610079575596787</v>
      </c>
      <c r="J588" s="91">
        <v>11.53426717071852</v>
      </c>
      <c r="K588" s="93">
        <v>-1.5991471215351827</v>
      </c>
      <c r="L588" s="91">
        <f>(F588/L$1)*100</f>
        <v>28.422738190552437</v>
      </c>
      <c r="M588" s="92">
        <f>H588*L588</f>
        <v>1077.8335028088798</v>
      </c>
      <c r="N588" s="92">
        <f>(D588/N$1)*100</f>
        <v>119.6063962464754</v>
      </c>
      <c r="O588" s="92"/>
      <c r="P588" s="91"/>
      <c r="Q588" s="92">
        <f t="shared" si="33"/>
        <v>6.9827082894557728</v>
      </c>
      <c r="R588" s="92">
        <f>LN(J588)</f>
        <v>2.4453223586772013</v>
      </c>
      <c r="S588" s="92"/>
      <c r="T588" s="92"/>
      <c r="U588" s="92"/>
      <c r="V588" s="92"/>
      <c r="W588" s="92"/>
      <c r="X588" s="92"/>
      <c r="Y588" s="92"/>
      <c r="Z588" s="92"/>
      <c r="AA588" s="92"/>
      <c r="AB588" s="92"/>
      <c r="AE588" s="97"/>
      <c r="AF588" s="100"/>
      <c r="AG588" s="100"/>
      <c r="AH588" s="100"/>
      <c r="AI588" s="100"/>
      <c r="AJ588" s="100"/>
      <c r="AK588" s="100"/>
      <c r="AL588" s="100"/>
    </row>
    <row r="589" spans="1:41" x14ac:dyDescent="0.3">
      <c r="A589" s="95">
        <v>12298</v>
      </c>
      <c r="B589" s="61">
        <f>(D589/C$1)*100</f>
        <v>111.48751397556345</v>
      </c>
      <c r="C589" s="61">
        <f t="shared" si="34"/>
        <v>105.07959974436662</v>
      </c>
      <c r="D589" s="61">
        <f t="shared" si="32"/>
        <v>105.07959974436662</v>
      </c>
      <c r="E589" s="61">
        <f>(J589/H589)*$L$1</f>
        <v>3.7198178309505789</v>
      </c>
      <c r="F589" s="89">
        <v>3.54</v>
      </c>
      <c r="G589" s="93">
        <f t="shared" si="35"/>
        <v>-0.28169014084505895</v>
      </c>
      <c r="H589" s="90">
        <f>H590/(1+(I590/100))</f>
        <v>38.518711723648565</v>
      </c>
      <c r="I589" s="93">
        <v>1.5748031496062964</v>
      </c>
      <c r="J589" s="91">
        <v>11.471784683336512</v>
      </c>
      <c r="K589" s="93">
        <v>-0.54171180931744667</v>
      </c>
      <c r="L589" s="91">
        <f>(F589/L$1)*100</f>
        <v>28.342674139311448</v>
      </c>
      <c r="M589" s="92">
        <f>H589*L589</f>
        <v>1091.7232946494469</v>
      </c>
      <c r="N589" s="92">
        <f>(D589/N$1)*100</f>
        <v>117.44498779424832</v>
      </c>
      <c r="O589" s="92"/>
      <c r="P589" s="91"/>
      <c r="Q589" s="92">
        <f t="shared" si="33"/>
        <v>6.9955127310172127</v>
      </c>
      <c r="R589" s="92">
        <f>LN(J589)</f>
        <v>2.4398905147948393</v>
      </c>
      <c r="S589" s="92"/>
      <c r="T589" s="92"/>
      <c r="U589" s="92"/>
      <c r="V589" s="92"/>
      <c r="W589" s="92"/>
      <c r="X589" s="92"/>
      <c r="Y589" s="92"/>
      <c r="Z589" s="92"/>
      <c r="AA589" s="92"/>
      <c r="AB589" s="92"/>
      <c r="AE589" s="97"/>
    </row>
    <row r="590" spans="1:41" x14ac:dyDescent="0.3">
      <c r="A590" s="95">
        <v>12328</v>
      </c>
      <c r="B590" s="61">
        <f>(D590/C$1)*100</f>
        <v>110.14787014247349</v>
      </c>
      <c r="C590" s="61">
        <f t="shared" si="34"/>
        <v>103.81695397569375</v>
      </c>
      <c r="D590" s="61">
        <f t="shared" si="32"/>
        <v>103.81695397569375</v>
      </c>
      <c r="E590" s="61">
        <f>(J590/H590)*$L$1</f>
        <v>3.6751201707395587</v>
      </c>
      <c r="F590" s="89">
        <v>3.54</v>
      </c>
      <c r="G590" s="93">
        <f t="shared" si="35"/>
        <v>0</v>
      </c>
      <c r="H590" s="90">
        <f>H591/(1+(I591/100))</f>
        <v>38.817306388172973</v>
      </c>
      <c r="I590" s="93">
        <v>0.77519379844961378</v>
      </c>
      <c r="J590" s="91">
        <v>11.421798693430906</v>
      </c>
      <c r="K590" s="93">
        <v>-0.43572984749454813</v>
      </c>
      <c r="L590" s="91">
        <f>(F590/L$1)*100</f>
        <v>28.342674139311448</v>
      </c>
      <c r="M590" s="92">
        <f>H590*L590</f>
        <v>1100.1862659257993</v>
      </c>
      <c r="N590" s="92">
        <f>(D590/N$1)*100</f>
        <v>116.03375842859597</v>
      </c>
      <c r="O590" s="92"/>
      <c r="P590" s="91"/>
      <c r="Q590" s="92">
        <f t="shared" si="33"/>
        <v>7.003234777111123</v>
      </c>
      <c r="R590" s="92">
        <f>LN(J590)</f>
        <v>2.4355236956284991</v>
      </c>
      <c r="S590" s="92"/>
      <c r="T590" s="92"/>
      <c r="U590" s="92"/>
      <c r="V590" s="92"/>
      <c r="W590" s="92"/>
      <c r="X590" s="92"/>
      <c r="Y590" s="92"/>
      <c r="Z590" s="92"/>
      <c r="AA590" s="92"/>
      <c r="AB590" s="92"/>
      <c r="AE590" s="86"/>
      <c r="AF590" s="102"/>
      <c r="AG590" s="102"/>
      <c r="AH590" s="102"/>
      <c r="AI590" s="102"/>
      <c r="AJ590" s="102"/>
      <c r="AK590" s="102"/>
      <c r="AL590" s="102"/>
      <c r="AM590" s="102"/>
      <c r="AN590" s="102"/>
      <c r="AO590" s="17"/>
    </row>
    <row r="591" spans="1:41" x14ac:dyDescent="0.3">
      <c r="A591" s="95">
        <v>12359</v>
      </c>
      <c r="B591" s="61">
        <f>(D591/C$1)*100</f>
        <v>108.89299003852382</v>
      </c>
      <c r="C591" s="61">
        <f t="shared" si="34"/>
        <v>102.63420001206063</v>
      </c>
      <c r="D591" s="61">
        <f t="shared" si="32"/>
        <v>102.63420001206063</v>
      </c>
      <c r="E591" s="61">
        <f>(J591/H591)*$L$1</f>
        <v>3.6845677804329764</v>
      </c>
      <c r="F591" s="89">
        <v>3.59</v>
      </c>
      <c r="G591" s="93">
        <f t="shared" si="35"/>
        <v>1.4124293785310771</v>
      </c>
      <c r="H591" s="90">
        <f>H592/(1+(I592/100))</f>
        <v>38.717774833331504</v>
      </c>
      <c r="I591" s="93">
        <v>-0.2564102564102555</v>
      </c>
      <c r="J591" s="91">
        <v>11.421798693430906</v>
      </c>
      <c r="K591" s="93">
        <v>0</v>
      </c>
      <c r="L591" s="91">
        <f>(F591/L$1)*100</f>
        <v>28.742994395516412</v>
      </c>
      <c r="M591" s="92">
        <f>H591*L591</f>
        <v>1112.8647850413138</v>
      </c>
      <c r="N591" s="92">
        <f>(D591/N$1)*100</f>
        <v>114.71182224725898</v>
      </c>
      <c r="O591" s="92"/>
      <c r="P591" s="91"/>
      <c r="Q591" s="92">
        <f t="shared" si="33"/>
        <v>7.014692856960381</v>
      </c>
      <c r="R591" s="92">
        <f>LN(J591)</f>
        <v>2.4355236956284991</v>
      </c>
      <c r="S591" s="92"/>
      <c r="T591" s="92"/>
      <c r="U591" s="92"/>
      <c r="V591" s="92"/>
      <c r="W591" s="92"/>
      <c r="X591" s="92"/>
      <c r="Y591" s="92"/>
      <c r="Z591" s="92"/>
      <c r="AA591" s="92"/>
      <c r="AB591" s="92"/>
      <c r="AE591" s="56"/>
      <c r="AF591" s="102"/>
      <c r="AG591" s="102"/>
      <c r="AH591" s="102"/>
      <c r="AI591" s="102"/>
      <c r="AJ591" s="102"/>
      <c r="AK591" s="102"/>
      <c r="AL591" s="102"/>
      <c r="AM591" s="102"/>
      <c r="AN591" s="102"/>
      <c r="AO591" s="17"/>
    </row>
    <row r="592" spans="1:41" x14ac:dyDescent="0.3">
      <c r="A592" s="95">
        <v>12389</v>
      </c>
      <c r="B592" s="61">
        <f>(D592/C$1)*100</f>
        <v>110.82360866358117</v>
      </c>
      <c r="C592" s="61">
        <f t="shared" si="34"/>
        <v>104.45385339875747</v>
      </c>
      <c r="D592" s="61">
        <f t="shared" si="32"/>
        <v>104.45385339875747</v>
      </c>
      <c r="E592" s="61">
        <f>(J592/H592)*$L$1</f>
        <v>3.7603387223552693</v>
      </c>
      <c r="F592" s="89">
        <v>3.6</v>
      </c>
      <c r="G592" s="93">
        <f t="shared" si="35"/>
        <v>0.27855153203342198</v>
      </c>
      <c r="H592" s="90">
        <f>H593/(1+(I593/100))</f>
        <v>38.518711723648565</v>
      </c>
      <c r="I592" s="93">
        <v>-0.51413881748071377</v>
      </c>
      <c r="J592" s="91">
        <v>11.596749658100526</v>
      </c>
      <c r="K592" s="93">
        <v>1.5317286652078765</v>
      </c>
      <c r="L592" s="91">
        <f>(F592/L$1)*100</f>
        <v>28.823058446757404</v>
      </c>
      <c r="M592" s="92">
        <f>H592*L592</f>
        <v>1110.2270793045222</v>
      </c>
      <c r="N592" s="92">
        <f>(D592/N$1)*100</f>
        <v>116.7456058771003</v>
      </c>
      <c r="O592" s="92"/>
      <c r="P592" s="91"/>
      <c r="Q592" s="92">
        <f t="shared" si="33"/>
        <v>7.0123198493335934</v>
      </c>
      <c r="R592" s="92">
        <f>LN(J592)</f>
        <v>2.4507248569605498</v>
      </c>
      <c r="S592" s="92"/>
      <c r="T592" s="92"/>
      <c r="U592" s="92"/>
      <c r="V592" s="92"/>
      <c r="W592" s="92"/>
      <c r="X592" s="92"/>
      <c r="Y592" s="92"/>
      <c r="Z592" s="92"/>
      <c r="AA592" s="92"/>
      <c r="AB592" s="92"/>
      <c r="AE592" s="87"/>
      <c r="AF592" s="87"/>
      <c r="AG592" s="87"/>
      <c r="AH592" s="87"/>
      <c r="AI592" s="87"/>
      <c r="AJ592" s="87"/>
      <c r="AK592" s="87"/>
      <c r="AL592" s="87"/>
      <c r="AM592" s="87"/>
      <c r="AN592" s="87"/>
      <c r="AO592" s="17"/>
    </row>
    <row r="593" spans="1:41" x14ac:dyDescent="0.3">
      <c r="A593" s="95">
        <v>12420</v>
      </c>
      <c r="B593" s="61">
        <f>(D593/C$1)*100</f>
        <v>109.51510643121547</v>
      </c>
      <c r="C593" s="61">
        <f t="shared" si="34"/>
        <v>103.22055931999871</v>
      </c>
      <c r="D593" s="61">
        <f t="shared" si="32"/>
        <v>103.22055931999871</v>
      </c>
      <c r="E593" s="61">
        <f>(J593/H593)*$L$1</f>
        <v>3.7159401355199537</v>
      </c>
      <c r="F593" s="89">
        <v>3.6</v>
      </c>
      <c r="G593" s="93">
        <f t="shared" si="35"/>
        <v>0</v>
      </c>
      <c r="H593" s="90">
        <f>H594/(1+(I594/100))</f>
        <v>39.314964162380313</v>
      </c>
      <c r="I593" s="93">
        <v>2.067183462532296</v>
      </c>
      <c r="J593" s="91">
        <v>11.696721637911738</v>
      </c>
      <c r="K593" s="93">
        <v>0.86206896551723755</v>
      </c>
      <c r="L593" s="91">
        <f>(F593/L$1)*100</f>
        <v>28.823058446757404</v>
      </c>
      <c r="M593" s="92">
        <f>H593*L593</f>
        <v>1133.1775098844605</v>
      </c>
      <c r="N593" s="92">
        <f>(D593/N$1)*100</f>
        <v>115.36718220229652</v>
      </c>
      <c r="O593" s="92"/>
      <c r="P593" s="91"/>
      <c r="Q593" s="92">
        <f t="shared" si="33"/>
        <v>7.0327809212049335</v>
      </c>
      <c r="R593" s="92">
        <f>LN(J593)</f>
        <v>2.4593086006519411</v>
      </c>
      <c r="S593" s="92"/>
      <c r="T593" s="92"/>
      <c r="U593" s="92"/>
      <c r="V593" s="92"/>
      <c r="W593" s="92"/>
      <c r="X593" s="92"/>
      <c r="Y593" s="92"/>
      <c r="Z593" s="92"/>
      <c r="AA593" s="92"/>
      <c r="AB593" s="92"/>
      <c r="AE593" s="17"/>
      <c r="AF593" s="17"/>
      <c r="AG593" s="17"/>
      <c r="AH593" s="17"/>
      <c r="AI593" s="17"/>
      <c r="AJ593" s="17"/>
      <c r="AK593" s="17"/>
      <c r="AL593" s="103"/>
      <c r="AM593" s="104"/>
      <c r="AN593" s="105"/>
      <c r="AO593" s="17"/>
    </row>
    <row r="594" spans="1:41" x14ac:dyDescent="0.3">
      <c r="A594" s="95">
        <v>12451</v>
      </c>
      <c r="B594" s="61">
        <f>(D594/C$1)*100</f>
        <v>109.10268428496748</v>
      </c>
      <c r="C594" s="61">
        <f t="shared" si="34"/>
        <v>102.83184176313445</v>
      </c>
      <c r="D594" s="61">
        <f t="shared" si="32"/>
        <v>102.83184176313445</v>
      </c>
      <c r="E594" s="61">
        <f>(J594/H594)*$L$1</f>
        <v>3.7019463034728401</v>
      </c>
      <c r="F594" s="89">
        <v>3.6</v>
      </c>
      <c r="G594" s="93">
        <f t="shared" si="35"/>
        <v>0</v>
      </c>
      <c r="H594" s="90">
        <f>H595/(1+(I595/100))</f>
        <v>40.0116850462706</v>
      </c>
      <c r="I594" s="93">
        <v>1.7721518987341867</v>
      </c>
      <c r="J594" s="91">
        <v>11.859176105104959</v>
      </c>
      <c r="K594" s="93">
        <v>1.3888888888889062</v>
      </c>
      <c r="L594" s="91">
        <f>(F594/L$1)*100</f>
        <v>28.823058446757404</v>
      </c>
      <c r="M594" s="92">
        <f>H594*L594</f>
        <v>1153.2591366419067</v>
      </c>
      <c r="N594" s="92">
        <f>(D594/N$1)*100</f>
        <v>114.93272176628042</v>
      </c>
      <c r="O594" s="92"/>
      <c r="P594" s="91"/>
      <c r="Q594" s="92">
        <f t="shared" si="33"/>
        <v>7.0503472449228326</v>
      </c>
      <c r="R594" s="92">
        <f>LN(J594)</f>
        <v>2.4731019227842772</v>
      </c>
      <c r="S594" s="92"/>
      <c r="T594" s="92"/>
      <c r="U594" s="92"/>
      <c r="V594" s="92"/>
      <c r="W594" s="92"/>
      <c r="X594" s="92"/>
      <c r="Y594" s="92"/>
      <c r="Z594" s="92"/>
      <c r="AA594" s="92"/>
      <c r="AB594" s="92"/>
      <c r="AE594" s="17"/>
      <c r="AF594" s="17"/>
      <c r="AG594" s="17"/>
      <c r="AH594" s="17"/>
      <c r="AI594" s="17"/>
      <c r="AJ594" s="17"/>
      <c r="AK594" s="17"/>
      <c r="AL594" s="103"/>
      <c r="AM594" s="104"/>
      <c r="AN594" s="105"/>
      <c r="AO594" s="17"/>
    </row>
    <row r="595" spans="1:41" x14ac:dyDescent="0.3">
      <c r="A595" s="95">
        <v>12479</v>
      </c>
      <c r="B595" s="61">
        <f>(D595/C$1)*100</f>
        <v>109.17600003816004</v>
      </c>
      <c r="C595" s="61">
        <f t="shared" si="34"/>
        <v>102.90094358203517</v>
      </c>
      <c r="D595" s="61">
        <f t="shared" si="32"/>
        <v>102.90094358203517</v>
      </c>
      <c r="E595" s="61">
        <f>(J595/H595)*$L$1</f>
        <v>3.7044339689532664</v>
      </c>
      <c r="F595" s="89">
        <v>3.6</v>
      </c>
      <c r="G595" s="93">
        <f t="shared" si="35"/>
        <v>0</v>
      </c>
      <c r="H595" s="90">
        <f>H596/(1+(I596/100))</f>
        <v>40.111216601112062</v>
      </c>
      <c r="I595" s="93">
        <v>0.24875621890545485</v>
      </c>
      <c r="J595" s="91">
        <v>11.896665597534163</v>
      </c>
      <c r="K595" s="93">
        <v>0.31612223393044925</v>
      </c>
      <c r="L595" s="91">
        <f>(F595/L$1)*100</f>
        <v>28.823058446757404</v>
      </c>
      <c r="M595" s="92">
        <f>H595*L595</f>
        <v>1156.1279404643988</v>
      </c>
      <c r="N595" s="92">
        <f>(D595/N$1)*100</f>
        <v>115.00995523783055</v>
      </c>
      <c r="O595" s="92"/>
      <c r="P595" s="91"/>
      <c r="Q595" s="92">
        <f t="shared" si="33"/>
        <v>7.0528317182504949</v>
      </c>
      <c r="R595" s="92">
        <f>LN(J595)</f>
        <v>2.4762581589657144</v>
      </c>
      <c r="S595" s="92"/>
      <c r="T595" s="92"/>
      <c r="U595" s="92"/>
      <c r="V595" s="92"/>
      <c r="W595" s="92"/>
      <c r="X595" s="92"/>
      <c r="Y595" s="92"/>
      <c r="Z595" s="92"/>
      <c r="AA595" s="92"/>
      <c r="AB595" s="92"/>
      <c r="AE595" s="17"/>
      <c r="AF595" s="17"/>
      <c r="AG595" s="17"/>
      <c r="AH595" s="17"/>
      <c r="AI595" s="17"/>
      <c r="AJ595" s="17"/>
      <c r="AK595" s="17"/>
      <c r="AL595" s="103"/>
      <c r="AM595" s="106"/>
      <c r="AN595" s="106"/>
      <c r="AO595" s="17"/>
    </row>
    <row r="596" spans="1:41" x14ac:dyDescent="0.3">
      <c r="A596" s="95">
        <v>12510</v>
      </c>
      <c r="B596" s="61">
        <f>(D596/C$1)*100</f>
        <v>112.43669676575148</v>
      </c>
      <c r="C596" s="61">
        <f t="shared" si="34"/>
        <v>105.97422681174442</v>
      </c>
      <c r="D596" s="61">
        <f t="shared" ref="D596:D659" si="36">(E596/F596)*100</f>
        <v>105.97422681174442</v>
      </c>
      <c r="E596" s="61">
        <f>(J596/H596)*$L$1</f>
        <v>3.8150721652227992</v>
      </c>
      <c r="F596" s="89">
        <v>3.6</v>
      </c>
      <c r="G596" s="93">
        <f t="shared" si="35"/>
        <v>0</v>
      </c>
      <c r="H596" s="90">
        <f>H597/(1+(I597/100))</f>
        <v>40.0116850462706</v>
      </c>
      <c r="I596" s="93">
        <v>-0.24813895781636841</v>
      </c>
      <c r="J596" s="91">
        <v>12.221574531920599</v>
      </c>
      <c r="K596" s="93">
        <v>2.7310924369747802</v>
      </c>
      <c r="L596" s="91">
        <f>(F596/L$1)*100</f>
        <v>28.823058446757404</v>
      </c>
      <c r="M596" s="92">
        <f>H596*L596</f>
        <v>1153.2591366419067</v>
      </c>
      <c r="N596" s="92">
        <f>(D596/N$1)*100</f>
        <v>118.44489134607188</v>
      </c>
      <c r="O596" s="92"/>
      <c r="P596" s="91"/>
      <c r="Q596" s="92">
        <f t="shared" ref="Q596:Q659" si="37">LN(M596)</f>
        <v>7.0503472449228326</v>
      </c>
      <c r="R596" s="92">
        <f>LN(J596)</f>
        <v>2.5032027942091664</v>
      </c>
      <c r="S596" s="92"/>
      <c r="T596" s="92"/>
      <c r="U596" s="92"/>
      <c r="V596" s="92"/>
      <c r="W596" s="92"/>
      <c r="X596" s="92"/>
      <c r="Y596" s="92"/>
      <c r="Z596" s="92"/>
      <c r="AA596" s="92"/>
      <c r="AB596" s="92"/>
      <c r="AE596" s="17"/>
      <c r="AF596" s="17"/>
      <c r="AG596" s="17"/>
      <c r="AH596" s="17"/>
      <c r="AI596" s="17"/>
      <c r="AJ596" s="17"/>
      <c r="AK596" s="17"/>
      <c r="AL596" s="101"/>
      <c r="AM596" s="101"/>
      <c r="AN596" s="101"/>
      <c r="AO596" s="17"/>
    </row>
    <row r="597" spans="1:41" x14ac:dyDescent="0.3">
      <c r="A597" s="95">
        <v>12540</v>
      </c>
      <c r="B597" s="61">
        <f>(D597/C$1)*100</f>
        <v>109.63472272739601</v>
      </c>
      <c r="C597" s="61">
        <f t="shared" ref="C597:C660" si="38">D597</f>
        <v>103.33330048784202</v>
      </c>
      <c r="D597" s="61">
        <f t="shared" si="36"/>
        <v>103.33330048784202</v>
      </c>
      <c r="E597" s="61">
        <f>(J597/H597)*$L$1</f>
        <v>3.7199988175623129</v>
      </c>
      <c r="F597" s="89">
        <v>3.6</v>
      </c>
      <c r="G597" s="93">
        <f t="shared" ref="G597:G660" si="39">((F597/F596)-1)*100</f>
        <v>0</v>
      </c>
      <c r="H597" s="90">
        <f>H598/(1+(I598/100))</f>
        <v>40.111216601112062</v>
      </c>
      <c r="I597" s="93">
        <v>0.24875621890545485</v>
      </c>
      <c r="J597" s="91">
        <v>11.946651587439767</v>
      </c>
      <c r="K597" s="93">
        <v>-2.249488752556239</v>
      </c>
      <c r="L597" s="91">
        <f>(F597/L$1)*100</f>
        <v>28.823058446757404</v>
      </c>
      <c r="M597" s="92">
        <f>H597*L597</f>
        <v>1156.1279404643988</v>
      </c>
      <c r="N597" s="92">
        <f>(D597/N$1)*100</f>
        <v>115.49319034387185</v>
      </c>
      <c r="O597" s="92"/>
      <c r="P597" s="91"/>
      <c r="Q597" s="92">
        <f t="shared" si="37"/>
        <v>7.0528317182504949</v>
      </c>
      <c r="R597" s="92">
        <f>LN(J597)</f>
        <v>2.4804510372257504</v>
      </c>
      <c r="S597" s="92"/>
      <c r="T597" s="92"/>
      <c r="U597" s="92"/>
      <c r="V597" s="92"/>
      <c r="W597" s="92"/>
      <c r="X597" s="92"/>
      <c r="Y597" s="92"/>
      <c r="Z597" s="92"/>
      <c r="AA597" s="92"/>
      <c r="AB597" s="92"/>
      <c r="AE597" s="17"/>
      <c r="AF597" s="17"/>
      <c r="AG597" s="17"/>
      <c r="AH597" s="17"/>
      <c r="AI597" s="17"/>
      <c r="AJ597" s="17"/>
      <c r="AK597" s="17"/>
      <c r="AL597" s="17"/>
      <c r="AM597" s="17"/>
      <c r="AN597" s="17"/>
      <c r="AO597" s="17"/>
    </row>
    <row r="598" spans="1:41" x14ac:dyDescent="0.3">
      <c r="A598" s="95">
        <v>12571</v>
      </c>
      <c r="B598" s="61">
        <f>(D598/C$1)*100</f>
        <v>106.59203087017826</v>
      </c>
      <c r="C598" s="61">
        <f t="shared" si="38"/>
        <v>100.46549196740122</v>
      </c>
      <c r="D598" s="61">
        <f t="shared" si="36"/>
        <v>100.46549196740122</v>
      </c>
      <c r="E598" s="61">
        <f>(J598/H598)*$L$1</f>
        <v>3.6167577108264441</v>
      </c>
      <c r="F598" s="89">
        <v>3.6</v>
      </c>
      <c r="G598" s="93">
        <f t="shared" si="39"/>
        <v>0</v>
      </c>
      <c r="H598" s="90">
        <f>H599/(1+(I599/100))</f>
        <v>40.608874375319409</v>
      </c>
      <c r="I598" s="93">
        <v>1.2406947890818865</v>
      </c>
      <c r="J598" s="91">
        <v>11.759204125293746</v>
      </c>
      <c r="K598" s="93">
        <v>-1.5690376569037712</v>
      </c>
      <c r="L598" s="91">
        <f>(F598/L$1)*100</f>
        <v>28.823058446757404</v>
      </c>
      <c r="M598" s="92">
        <f>H598*L598</f>
        <v>1170.4719595768604</v>
      </c>
      <c r="N598" s="92">
        <f>(D598/N$1)*100</f>
        <v>112.28790846709664</v>
      </c>
      <c r="O598" s="92"/>
      <c r="P598" s="91"/>
      <c r="Q598" s="92">
        <f t="shared" si="37"/>
        <v>7.0651623307079729</v>
      </c>
      <c r="R598" s="92">
        <f>LN(J598)</f>
        <v>2.4646362637597288</v>
      </c>
      <c r="S598" s="92"/>
      <c r="T598" s="92"/>
      <c r="U598" s="92"/>
      <c r="V598" s="92"/>
      <c r="W598" s="92"/>
      <c r="X598" s="92"/>
      <c r="Y598" s="92"/>
      <c r="Z598" s="92"/>
      <c r="AA598" s="92"/>
      <c r="AB598" s="92"/>
    </row>
    <row r="599" spans="1:41" x14ac:dyDescent="0.3">
      <c r="A599" s="95">
        <v>12601</v>
      </c>
      <c r="B599" s="61">
        <f>(D599/C$1)*100</f>
        <v>107.46139781036179</v>
      </c>
      <c r="C599" s="61">
        <f t="shared" si="38"/>
        <v>101.2848907220052</v>
      </c>
      <c r="D599" s="61">
        <f t="shared" si="36"/>
        <v>101.2848907220052</v>
      </c>
      <c r="E599" s="61">
        <f>(J599/H599)*$L$1</f>
        <v>3.646256065992187</v>
      </c>
      <c r="F599" s="89">
        <v>3.6</v>
      </c>
      <c r="G599" s="93">
        <f t="shared" si="39"/>
        <v>0</v>
      </c>
      <c r="H599" s="90">
        <f>H600/(1+(I600/100))</f>
        <v>40.708405930160879</v>
      </c>
      <c r="I599" s="93">
        <v>0.2450980392156854</v>
      </c>
      <c r="J599" s="91">
        <v>11.884169100057759</v>
      </c>
      <c r="K599" s="93">
        <v>1.0626992561105109</v>
      </c>
      <c r="L599" s="91">
        <f>(F599/L$1)*100</f>
        <v>28.823058446757404</v>
      </c>
      <c r="M599" s="92">
        <f>H599*L599</f>
        <v>1173.3407633993527</v>
      </c>
      <c r="N599" s="92">
        <f>(D599/N$1)*100</f>
        <v>113.20373110980941</v>
      </c>
      <c r="O599" s="92"/>
      <c r="P599" s="91"/>
      <c r="Q599" s="92">
        <f t="shared" si="37"/>
        <v>7.0676103123466136</v>
      </c>
      <c r="R599" s="92">
        <f>LN(J599)</f>
        <v>2.4752071867197394</v>
      </c>
      <c r="S599" s="92"/>
      <c r="T599" s="92"/>
      <c r="U599" s="92"/>
      <c r="V599" s="92"/>
      <c r="W599" s="92"/>
      <c r="X599" s="92"/>
      <c r="Y599" s="92"/>
      <c r="Z599" s="92"/>
      <c r="AA599" s="92"/>
      <c r="AB599" s="92"/>
    </row>
    <row r="600" spans="1:41" x14ac:dyDescent="0.3">
      <c r="A600" s="95">
        <v>12632</v>
      </c>
      <c r="B600" s="61">
        <f>(D600/C$1)*100</f>
        <v>104.15254762194559</v>
      </c>
      <c r="C600" s="61">
        <f t="shared" si="38"/>
        <v>98.16622172478408</v>
      </c>
      <c r="D600" s="61">
        <f t="shared" si="36"/>
        <v>98.16622172478408</v>
      </c>
      <c r="E600" s="61">
        <f>(J600/H600)*$L$1</f>
        <v>3.5339839820922272</v>
      </c>
      <c r="F600" s="89">
        <v>3.6</v>
      </c>
      <c r="G600" s="93">
        <f t="shared" si="39"/>
        <v>0</v>
      </c>
      <c r="H600" s="90">
        <f>H601/(1+(I601/100))</f>
        <v>41.604189923734097</v>
      </c>
      <c r="I600" s="93">
        <v>2.2004889975550057</v>
      </c>
      <c r="J600" s="91">
        <v>11.771700622770148</v>
      </c>
      <c r="K600" s="93">
        <v>-0.94637223974762819</v>
      </c>
      <c r="L600" s="91">
        <f>(F600/L$1)*100</f>
        <v>28.823058446757404</v>
      </c>
      <c r="M600" s="92">
        <f>H600*L600</f>
        <v>1199.1599978017834</v>
      </c>
      <c r="N600" s="92">
        <f>(D600/N$1)*100</f>
        <v>109.71806840073945</v>
      </c>
      <c r="O600" s="92"/>
      <c r="P600" s="91"/>
      <c r="Q600" s="92">
        <f t="shared" si="37"/>
        <v>7.0893765888285678</v>
      </c>
      <c r="R600" s="92">
        <f>LN(J600)</f>
        <v>2.4656983987507122</v>
      </c>
      <c r="S600" s="92"/>
      <c r="T600" s="92"/>
      <c r="U600" s="92"/>
      <c r="V600" s="92"/>
      <c r="W600" s="92"/>
      <c r="X600" s="92"/>
      <c r="Y600" s="92"/>
      <c r="Z600" s="92"/>
      <c r="AA600" s="92"/>
      <c r="AB600" s="92"/>
    </row>
    <row r="601" spans="1:41" x14ac:dyDescent="0.3">
      <c r="A601" s="95">
        <v>12663</v>
      </c>
      <c r="B601" s="61">
        <f>(D601/C$1)*100</f>
        <v>103.65969741612729</v>
      </c>
      <c r="C601" s="61">
        <f t="shared" si="38"/>
        <v>97.701698833255008</v>
      </c>
      <c r="D601" s="61">
        <f t="shared" si="36"/>
        <v>97.701698833255008</v>
      </c>
      <c r="E601" s="61">
        <f>(J601/H601)*$L$1</f>
        <v>3.5172611579971806</v>
      </c>
      <c r="F601" s="89">
        <v>3.6</v>
      </c>
      <c r="G601" s="93">
        <f t="shared" si="39"/>
        <v>0</v>
      </c>
      <c r="H601" s="90">
        <f>H602/(1+(I602/100))</f>
        <v>42.201379252782914</v>
      </c>
      <c r="I601" s="93">
        <v>1.4354066985645897</v>
      </c>
      <c r="J601" s="91">
        <v>11.884169100057759</v>
      </c>
      <c r="K601" s="93">
        <v>0.95541401273884219</v>
      </c>
      <c r="L601" s="91">
        <f>(F601/L$1)*100</f>
        <v>28.823058446757404</v>
      </c>
      <c r="M601" s="92">
        <f>H601*L601</f>
        <v>1216.3728207367371</v>
      </c>
      <c r="N601" s="92">
        <f>(D601/N$1)*100</f>
        <v>109.19888213186803</v>
      </c>
      <c r="O601" s="92"/>
      <c r="P601" s="91"/>
      <c r="Q601" s="92">
        <f t="shared" si="37"/>
        <v>7.1036286115357692</v>
      </c>
      <c r="R601" s="92">
        <f>LN(J601)</f>
        <v>2.4752071867197394</v>
      </c>
      <c r="S601" s="92"/>
      <c r="T601" s="92"/>
      <c r="U601" s="92"/>
      <c r="V601" s="92"/>
      <c r="W601" s="92"/>
      <c r="X601" s="92"/>
      <c r="Y601" s="92"/>
      <c r="Z601" s="92"/>
      <c r="AA601" s="92"/>
      <c r="AB601" s="92"/>
    </row>
    <row r="602" spans="1:41" x14ac:dyDescent="0.3">
      <c r="A602" s="95">
        <v>12693</v>
      </c>
      <c r="B602" s="61">
        <f>(D602/C$1)*100</f>
        <v>103.15745958734101</v>
      </c>
      <c r="C602" s="61">
        <f t="shared" si="38"/>
        <v>97.228327886649197</v>
      </c>
      <c r="D602" s="61">
        <f t="shared" si="36"/>
        <v>97.228327886649197</v>
      </c>
      <c r="E602" s="61">
        <f>(J602/H602)*$L$1</f>
        <v>3.500219803919371</v>
      </c>
      <c r="F602" s="89">
        <v>3.6</v>
      </c>
      <c r="G602" s="93">
        <f t="shared" si="39"/>
        <v>0</v>
      </c>
      <c r="H602" s="90">
        <f>H603/(1+(I603/100))</f>
        <v>41.604189923734097</v>
      </c>
      <c r="I602" s="93">
        <v>-1.4150943396226467</v>
      </c>
      <c r="J602" s="91">
        <v>11.659232145482534</v>
      </c>
      <c r="K602" s="93">
        <v>-1.8927444794952675</v>
      </c>
      <c r="L602" s="91">
        <f>(F602/L$1)*100</f>
        <v>28.823058446757404</v>
      </c>
      <c r="M602" s="92">
        <f>H602*L602</f>
        <v>1199.1599978017834</v>
      </c>
      <c r="N602" s="92">
        <f>(D602/N$1)*100</f>
        <v>108.6698066007324</v>
      </c>
      <c r="O602" s="92"/>
      <c r="P602" s="91"/>
      <c r="Q602" s="92">
        <f t="shared" si="37"/>
        <v>7.0893765888285678</v>
      </c>
      <c r="R602" s="92">
        <f>LN(J602)</f>
        <v>2.456098325021693</v>
      </c>
      <c r="S602" s="92"/>
      <c r="T602" s="92"/>
      <c r="U602" s="92"/>
      <c r="V602" s="92"/>
      <c r="W602" s="92"/>
      <c r="X602" s="92"/>
      <c r="Y602" s="92"/>
      <c r="Z602" s="92"/>
      <c r="AA602" s="92"/>
      <c r="AB602" s="92"/>
    </row>
    <row r="603" spans="1:41" x14ac:dyDescent="0.3">
      <c r="A603" s="95">
        <v>12724</v>
      </c>
      <c r="B603" s="61">
        <f>(D603/C$1)*100</f>
        <v>102.80095894168981</v>
      </c>
      <c r="C603" s="61">
        <f t="shared" si="38"/>
        <v>96.892317657182176</v>
      </c>
      <c r="D603" s="61">
        <f t="shared" si="36"/>
        <v>96.892317657182176</v>
      </c>
      <c r="E603" s="61">
        <f>(J603/H603)*$L$1</f>
        <v>3.4881234356585584</v>
      </c>
      <c r="F603" s="89">
        <v>3.6</v>
      </c>
      <c r="G603" s="93">
        <f t="shared" si="39"/>
        <v>0</v>
      </c>
      <c r="H603" s="90">
        <f>H604/(1+(I604/100))</f>
        <v>41.703721478575567</v>
      </c>
      <c r="I603" s="93">
        <v>0.23923444976077235</v>
      </c>
      <c r="J603" s="91">
        <v>11.646735648006134</v>
      </c>
      <c r="K603" s="93">
        <v>-0.1071811361200381</v>
      </c>
      <c r="L603" s="91">
        <f>(F603/L$1)*100</f>
        <v>28.823058446757404</v>
      </c>
      <c r="M603" s="92">
        <f>H603*L603</f>
        <v>1202.0288016242757</v>
      </c>
      <c r="N603" s="92">
        <f>(D603/N$1)*100</f>
        <v>108.29425590017301</v>
      </c>
      <c r="O603" s="92"/>
      <c r="P603" s="91"/>
      <c r="Q603" s="92">
        <f t="shared" si="37"/>
        <v>7.0917660762259498</v>
      </c>
      <c r="R603" s="92">
        <f>LN(J603)</f>
        <v>2.4550259388599405</v>
      </c>
      <c r="S603" s="92"/>
      <c r="T603" s="92"/>
      <c r="U603" s="92"/>
      <c r="V603" s="92"/>
      <c r="W603" s="92"/>
      <c r="X603" s="92"/>
      <c r="Y603" s="92"/>
      <c r="Z603" s="92"/>
      <c r="AA603" s="92"/>
      <c r="AB603" s="92"/>
    </row>
    <row r="604" spans="1:41" x14ac:dyDescent="0.3">
      <c r="A604" s="95">
        <v>12754</v>
      </c>
      <c r="B604" s="61">
        <f>(D604/C$1)*100</f>
        <v>104.06903271167791</v>
      </c>
      <c r="C604" s="61">
        <f t="shared" si="38"/>
        <v>98.087506960855109</v>
      </c>
      <c r="D604" s="61">
        <f t="shared" si="36"/>
        <v>98.087506960855109</v>
      </c>
      <c r="E604" s="61">
        <f>(J604/H604)*$L$1</f>
        <v>3.5311502505907839</v>
      </c>
      <c r="F604" s="89">
        <v>3.6</v>
      </c>
      <c r="G604" s="93">
        <f t="shared" si="39"/>
        <v>0</v>
      </c>
      <c r="H604" s="90">
        <f>H605/(1+(I605/100))</f>
        <v>41.902784588258505</v>
      </c>
      <c r="I604" s="93">
        <v>0.47732696897375693</v>
      </c>
      <c r="J604" s="91">
        <v>11.846679607628555</v>
      </c>
      <c r="K604" s="93">
        <v>1.716738197424883</v>
      </c>
      <c r="L604" s="91">
        <f>(F604/L$1)*100</f>
        <v>28.823058446757404</v>
      </c>
      <c r="M604" s="92">
        <f>H604*L604</f>
        <v>1207.7664092692603</v>
      </c>
      <c r="N604" s="92">
        <f>(D604/N$1)*100</f>
        <v>109.63009076748472</v>
      </c>
      <c r="O604" s="92"/>
      <c r="P604" s="91"/>
      <c r="Q604" s="92">
        <f t="shared" si="37"/>
        <v>7.0965279899861926</v>
      </c>
      <c r="R604" s="92">
        <f>LN(J604)</f>
        <v>2.4720476264293709</v>
      </c>
      <c r="S604" s="92"/>
      <c r="T604" s="92"/>
      <c r="U604" s="92"/>
      <c r="V604" s="92"/>
      <c r="W604" s="92"/>
      <c r="X604" s="92"/>
      <c r="Y604" s="92"/>
      <c r="Z604" s="92"/>
      <c r="AA604" s="92"/>
      <c r="AB604" s="92"/>
    </row>
    <row r="605" spans="1:41" x14ac:dyDescent="0.3">
      <c r="A605" s="95">
        <v>12785</v>
      </c>
      <c r="B605" s="61">
        <f>(D605/C$1)*100</f>
        <v>102.08335966445125</v>
      </c>
      <c r="C605" s="61">
        <f t="shared" si="38"/>
        <v>96.215963488538677</v>
      </c>
      <c r="D605" s="61">
        <f t="shared" si="36"/>
        <v>96.215963488538677</v>
      </c>
      <c r="E605" s="61">
        <f>(J605/H605)*$L$1</f>
        <v>3.4637746855873925</v>
      </c>
      <c r="F605" s="89">
        <v>3.6</v>
      </c>
      <c r="G605" s="93">
        <f t="shared" si="39"/>
        <v>0</v>
      </c>
      <c r="H605" s="90">
        <f>H606/(1+(I606/100))</f>
        <v>42.8981001366732</v>
      </c>
      <c r="I605" s="93">
        <v>2.3752969121140222</v>
      </c>
      <c r="J605" s="91">
        <v>11.896665597534163</v>
      </c>
      <c r="K605" s="93">
        <v>0.42194092827005925</v>
      </c>
      <c r="L605" s="91">
        <f>(F605/L$1)*100</f>
        <v>28.823058446757404</v>
      </c>
      <c r="M605" s="92">
        <f>H605*L605</f>
        <v>1236.4544474941833</v>
      </c>
      <c r="N605" s="92">
        <f>(D605/N$1)*100</f>
        <v>107.53831081402716</v>
      </c>
      <c r="O605" s="92"/>
      <c r="P605" s="91"/>
      <c r="Q605" s="92">
        <f t="shared" si="37"/>
        <v>7.1200032464075598</v>
      </c>
      <c r="R605" s="92">
        <f>LN(J605)</f>
        <v>2.4762581589657144</v>
      </c>
      <c r="S605" s="92"/>
      <c r="T605" s="92"/>
      <c r="U605" s="92"/>
      <c r="V605" s="92"/>
      <c r="W605" s="92"/>
      <c r="X605" s="92"/>
      <c r="Y605" s="92"/>
      <c r="Z605" s="92"/>
      <c r="AA605" s="92"/>
      <c r="AB605" s="92"/>
    </row>
    <row r="606" spans="1:41" x14ac:dyDescent="0.3">
      <c r="A606" s="95">
        <v>12816</v>
      </c>
      <c r="B606" s="61">
        <f>(D606/C$1)*100</f>
        <v>100.40095135355133</v>
      </c>
      <c r="C606" s="61">
        <f t="shared" si="38"/>
        <v>94.630254151126152</v>
      </c>
      <c r="D606" s="61">
        <f t="shared" si="36"/>
        <v>94.630254151126152</v>
      </c>
      <c r="E606" s="61">
        <f>(J606/H606)*$L$1</f>
        <v>3.4066891494405414</v>
      </c>
      <c r="F606" s="89">
        <v>3.6</v>
      </c>
      <c r="G606" s="93">
        <f t="shared" si="39"/>
        <v>0</v>
      </c>
      <c r="H606" s="90">
        <f>H607/(1+(I607/100))</f>
        <v>43.296226356039078</v>
      </c>
      <c r="I606" s="93">
        <v>0.92807424593968069</v>
      </c>
      <c r="J606" s="91">
        <v>11.809190115199351</v>
      </c>
      <c r="K606" s="93">
        <v>-0.73529411764706731</v>
      </c>
      <c r="L606" s="91">
        <f>(F606/L$1)*100</f>
        <v>28.823058446757404</v>
      </c>
      <c r="M606" s="92">
        <f>H606*L606</f>
        <v>1247.9296627841527</v>
      </c>
      <c r="N606" s="92">
        <f>(D606/N$1)*100</f>
        <v>105.76600092485076</v>
      </c>
      <c r="O606" s="92"/>
      <c r="P606" s="91"/>
      <c r="Q606" s="92">
        <f t="shared" si="37"/>
        <v>7.1292411873924957</v>
      </c>
      <c r="R606" s="92">
        <f>LN(J606)</f>
        <v>2.4688780516680917</v>
      </c>
      <c r="S606" s="92"/>
      <c r="T606" s="92"/>
      <c r="U606" s="92"/>
      <c r="V606" s="92"/>
      <c r="W606" s="92"/>
      <c r="X606" s="92"/>
      <c r="Y606" s="92"/>
      <c r="Z606" s="92"/>
      <c r="AA606" s="92"/>
      <c r="AB606" s="92"/>
    </row>
    <row r="607" spans="1:41" x14ac:dyDescent="0.3">
      <c r="A607" s="95">
        <v>12844</v>
      </c>
      <c r="B607" s="61">
        <f>(D607/C$1)*100</f>
        <v>100.73877914685565</v>
      </c>
      <c r="C607" s="61">
        <f t="shared" si="38"/>
        <v>94.948664778801657</v>
      </c>
      <c r="D607" s="61">
        <f t="shared" si="36"/>
        <v>94.948664778801657</v>
      </c>
      <c r="E607" s="61">
        <f>(J607/H607)*$L$1</f>
        <v>3.4181519320368596</v>
      </c>
      <c r="F607" s="89">
        <v>3.6</v>
      </c>
      <c r="G607" s="93">
        <f t="shared" si="39"/>
        <v>0</v>
      </c>
      <c r="H607" s="90">
        <f>H608/(1+(I608/100))</f>
        <v>43.196694801197602</v>
      </c>
      <c r="I607" s="93">
        <v>-0.22988505747127963</v>
      </c>
      <c r="J607" s="91">
        <v>11.821686612675752</v>
      </c>
      <c r="K607" s="93">
        <v>0.10582010582009804</v>
      </c>
      <c r="L607" s="91">
        <f>(F607/L$1)*100</f>
        <v>28.823058446757404</v>
      </c>
      <c r="M607" s="92">
        <f>H607*L607</f>
        <v>1245.0608589616602</v>
      </c>
      <c r="N607" s="92">
        <f>(D607/N$1)*100</f>
        <v>106.12188096599941</v>
      </c>
      <c r="O607" s="92"/>
      <c r="P607" s="91"/>
      <c r="Q607" s="92">
        <f t="shared" si="37"/>
        <v>7.1269396904042166</v>
      </c>
      <c r="R607" s="92">
        <f>LN(J607)</f>
        <v>2.4699356932262271</v>
      </c>
      <c r="S607" s="92"/>
      <c r="T607" s="92"/>
      <c r="U607" s="92"/>
      <c r="V607" s="92"/>
      <c r="W607" s="92"/>
      <c r="X607" s="92"/>
      <c r="Y607" s="92"/>
      <c r="Z607" s="92"/>
      <c r="AA607" s="92"/>
      <c r="AB607" s="92"/>
    </row>
    <row r="608" spans="1:41" x14ac:dyDescent="0.3">
      <c r="A608" s="95">
        <v>12875</v>
      </c>
      <c r="B608" s="61">
        <f>(D608/C$1)*100</f>
        <v>98.552589996459076</v>
      </c>
      <c r="C608" s="61">
        <f t="shared" si="38"/>
        <v>92.888130170957567</v>
      </c>
      <c r="D608" s="61">
        <f t="shared" si="36"/>
        <v>92.888130170957567</v>
      </c>
      <c r="E608" s="61">
        <f>(J608/H608)*$L$1</f>
        <v>3.3439726861544723</v>
      </c>
      <c r="F608" s="89">
        <v>3.6</v>
      </c>
      <c r="G608" s="93">
        <f t="shared" si="39"/>
        <v>0</v>
      </c>
      <c r="H608" s="90">
        <f>H609/(1+(I609/100))</f>
        <v>43.594821020563479</v>
      </c>
      <c r="I608" s="93">
        <v>0.92165898617511122</v>
      </c>
      <c r="J608" s="91">
        <v>11.671728642958936</v>
      </c>
      <c r="K608" s="93">
        <v>-1.2684989429175397</v>
      </c>
      <c r="L608" s="91">
        <f>(F608/L$1)*100</f>
        <v>28.823058446757404</v>
      </c>
      <c r="M608" s="92">
        <f>H608*L608</f>
        <v>1256.5360742516293</v>
      </c>
      <c r="N608" s="92">
        <f>(D608/N$1)*100</f>
        <v>103.81887008228267</v>
      </c>
      <c r="O608" s="92"/>
      <c r="P608" s="91"/>
      <c r="Q608" s="92">
        <f t="shared" si="37"/>
        <v>7.1361140666802578</v>
      </c>
      <c r="R608" s="92">
        <f>LN(J608)</f>
        <v>2.4571695624031915</v>
      </c>
      <c r="S608" s="92"/>
      <c r="T608" s="92"/>
      <c r="U608" s="92"/>
      <c r="V608" s="92"/>
      <c r="W608" s="92"/>
      <c r="X608" s="92"/>
      <c r="Y608" s="92"/>
      <c r="Z608" s="92"/>
      <c r="AA608" s="92"/>
      <c r="AB608" s="92"/>
    </row>
    <row r="609" spans="1:28" x14ac:dyDescent="0.3">
      <c r="A609" s="95">
        <v>12905</v>
      </c>
      <c r="B609" s="61">
        <f>(D609/C$1)*100</f>
        <v>98.012267621019333</v>
      </c>
      <c r="C609" s="61">
        <f t="shared" si="38"/>
        <v>92.378863644873064</v>
      </c>
      <c r="D609" s="61">
        <f t="shared" si="36"/>
        <v>92.378863644873064</v>
      </c>
      <c r="E609" s="61">
        <f>(J609/H609)*$L$1</f>
        <v>3.3256390912154306</v>
      </c>
      <c r="F609" s="89">
        <v>3.6</v>
      </c>
      <c r="G609" s="93">
        <f t="shared" si="39"/>
        <v>0</v>
      </c>
      <c r="H609" s="90">
        <f>H610/(1+(I610/100))</f>
        <v>43.694352575404949</v>
      </c>
      <c r="I609" s="93">
        <v>0.22831050228311334</v>
      </c>
      <c r="J609" s="91">
        <v>11.63423915052973</v>
      </c>
      <c r="K609" s="93">
        <v>-0.32119914346896428</v>
      </c>
      <c r="L609" s="91">
        <f>(F609/L$1)*100</f>
        <v>28.823058446757404</v>
      </c>
      <c r="M609" s="92">
        <f>H609*L609</f>
        <v>1259.4048780741218</v>
      </c>
      <c r="N609" s="92">
        <f>(D609/N$1)*100</f>
        <v>103.24967490942782</v>
      </c>
      <c r="O609" s="92"/>
      <c r="P609" s="91"/>
      <c r="Q609" s="92">
        <f t="shared" si="37"/>
        <v>7.138394569378983</v>
      </c>
      <c r="R609" s="92">
        <f>LN(J609)</f>
        <v>2.4539524014514162</v>
      </c>
      <c r="S609" s="92"/>
      <c r="T609" s="92"/>
      <c r="U609" s="92"/>
      <c r="V609" s="92"/>
      <c r="W609" s="92"/>
      <c r="X609" s="92"/>
      <c r="Y609" s="92"/>
      <c r="Z609" s="92"/>
      <c r="AA609" s="92"/>
      <c r="AB609" s="92"/>
    </row>
    <row r="610" spans="1:28" x14ac:dyDescent="0.3">
      <c r="A610" s="95">
        <v>12936</v>
      </c>
      <c r="B610" s="61">
        <f>(D610/C$1)*100</f>
        <v>98.989627094576889</v>
      </c>
      <c r="C610" s="61">
        <f t="shared" si="38"/>
        <v>93.300047897939308</v>
      </c>
      <c r="D610" s="61">
        <f t="shared" si="36"/>
        <v>93.300047897939308</v>
      </c>
      <c r="E610" s="61">
        <f>(J610/H610)*$L$1</f>
        <v>3.358801724325815</v>
      </c>
      <c r="F610" s="89">
        <v>3.6</v>
      </c>
      <c r="G610" s="93">
        <f t="shared" si="39"/>
        <v>0</v>
      </c>
      <c r="H610" s="90">
        <f>H611/(1+(I611/100))</f>
        <v>43.495289465722017</v>
      </c>
      <c r="I610" s="93">
        <v>-0.45558086560363309</v>
      </c>
      <c r="J610" s="91">
        <v>11.696721637911736</v>
      </c>
      <c r="K610" s="93">
        <v>0.53705692803436289</v>
      </c>
      <c r="L610" s="91">
        <f>(F610/L$1)*100</f>
        <v>28.823058446757404</v>
      </c>
      <c r="M610" s="92">
        <f>H610*L610</f>
        <v>1253.6672704291373</v>
      </c>
      <c r="N610" s="92">
        <f>(D610/N$1)*100</f>
        <v>104.27926080070276</v>
      </c>
      <c r="O610" s="92"/>
      <c r="P610" s="91"/>
      <c r="Q610" s="92">
        <f t="shared" si="37"/>
        <v>7.1338283513994014</v>
      </c>
      <c r="R610" s="92">
        <f>LN(J610)</f>
        <v>2.4593086006519411</v>
      </c>
      <c r="S610" s="92"/>
      <c r="T610" s="92"/>
      <c r="U610" s="92"/>
      <c r="V610" s="92"/>
      <c r="W610" s="92"/>
      <c r="X610" s="92"/>
      <c r="Y610" s="92"/>
      <c r="Z610" s="92"/>
      <c r="AA610" s="92"/>
      <c r="AB610" s="92"/>
    </row>
    <row r="611" spans="1:28" x14ac:dyDescent="0.3">
      <c r="A611" s="95">
        <v>12966</v>
      </c>
      <c r="B611" s="61">
        <f>(D611/C$1)*100</f>
        <v>100.63228995114011</v>
      </c>
      <c r="C611" s="61">
        <f t="shared" si="38"/>
        <v>94.848296211382149</v>
      </c>
      <c r="D611" s="61">
        <f t="shared" si="36"/>
        <v>94.848296211382149</v>
      </c>
      <c r="E611" s="61">
        <f>(J611/H611)*$L$1</f>
        <v>3.4145386636097577</v>
      </c>
      <c r="F611" s="89">
        <v>3.6</v>
      </c>
      <c r="G611" s="93">
        <f t="shared" si="39"/>
        <v>0</v>
      </c>
      <c r="H611" s="90">
        <f>H612/(1+(I612/100))</f>
        <v>43.196694801197609</v>
      </c>
      <c r="I611" s="93">
        <v>-0.68649885583523806</v>
      </c>
      <c r="J611" s="91">
        <v>11.809190115199348</v>
      </c>
      <c r="K611" s="93">
        <v>0.96153846153845812</v>
      </c>
      <c r="L611" s="91">
        <f>(F611/L$1)*100</f>
        <v>28.823058446757404</v>
      </c>
      <c r="M611" s="92">
        <f>H611*L611</f>
        <v>1245.0608589616604</v>
      </c>
      <c r="N611" s="92">
        <f>(D611/N$1)*100</f>
        <v>106.00970138781119</v>
      </c>
      <c r="O611" s="92"/>
      <c r="P611" s="91"/>
      <c r="Q611" s="92">
        <f t="shared" si="37"/>
        <v>7.1269396904042166</v>
      </c>
      <c r="R611" s="92">
        <f>LN(J611)</f>
        <v>2.4688780516680917</v>
      </c>
      <c r="S611" s="92"/>
      <c r="T611" s="92"/>
      <c r="U611" s="92"/>
      <c r="V611" s="92"/>
      <c r="W611" s="92"/>
      <c r="X611" s="92"/>
      <c r="Y611" s="92"/>
      <c r="Z611" s="92"/>
      <c r="AA611" s="92"/>
      <c r="AB611" s="92"/>
    </row>
    <row r="612" spans="1:28" x14ac:dyDescent="0.3">
      <c r="A612" s="95">
        <v>12997</v>
      </c>
      <c r="B612" s="61">
        <f>(D612/C$1)*100</f>
        <v>99.575142662764506</v>
      </c>
      <c r="C612" s="61">
        <f t="shared" si="38"/>
        <v>93.851910069363598</v>
      </c>
      <c r="D612" s="61">
        <f t="shared" si="36"/>
        <v>93.851910069363598</v>
      </c>
      <c r="E612" s="61">
        <f>(J612/H612)*$L$1</f>
        <v>3.3786687624970897</v>
      </c>
      <c r="F612" s="89">
        <v>3.6</v>
      </c>
      <c r="G612" s="93">
        <f t="shared" si="39"/>
        <v>0</v>
      </c>
      <c r="H612" s="90">
        <f>H613/(1+(I613/100))</f>
        <v>43.793884130246425</v>
      </c>
      <c r="I612" s="93">
        <v>1.3824884792626779</v>
      </c>
      <c r="J612" s="91">
        <v>11.846679607628552</v>
      </c>
      <c r="K612" s="93">
        <v>0.31746031746031633</v>
      </c>
      <c r="L612" s="91">
        <f>(F612/L$1)*100</f>
        <v>28.823058446757404</v>
      </c>
      <c r="M612" s="92">
        <f>H612*L612</f>
        <v>1262.2736818966143</v>
      </c>
      <c r="N612" s="92">
        <f>(D612/N$1)*100</f>
        <v>104.89606412070691</v>
      </c>
      <c r="O612" s="92"/>
      <c r="P612" s="91"/>
      <c r="Q612" s="92">
        <f t="shared" si="37"/>
        <v>7.1406698832161188</v>
      </c>
      <c r="R612" s="92">
        <f>LN(J612)</f>
        <v>2.4720476264293705</v>
      </c>
      <c r="S612" s="92"/>
      <c r="T612" s="92"/>
      <c r="U612" s="92"/>
      <c r="V612" s="92"/>
      <c r="W612" s="92"/>
      <c r="X612" s="92"/>
      <c r="Y612" s="92"/>
      <c r="Z612" s="92"/>
      <c r="AA612" s="92"/>
      <c r="AB612" s="92"/>
    </row>
    <row r="613" spans="1:28" x14ac:dyDescent="0.3">
      <c r="A613" s="95">
        <v>13028</v>
      </c>
      <c r="B613" s="61">
        <f>(D613/C$1)*100</f>
        <v>100.92133205379645</v>
      </c>
      <c r="C613" s="61">
        <f t="shared" si="38"/>
        <v>95.120725180092094</v>
      </c>
      <c r="D613" s="61">
        <f t="shared" si="36"/>
        <v>95.120725180092094</v>
      </c>
      <c r="E613" s="61">
        <f>(J613/H613)*$L$1</f>
        <v>3.4243461064833154</v>
      </c>
      <c r="F613" s="89">
        <v>3.6</v>
      </c>
      <c r="G613" s="93">
        <f t="shared" si="39"/>
        <v>0</v>
      </c>
      <c r="H613" s="90">
        <f>H614/(1+(I614/100))</f>
        <v>43.893415685087895</v>
      </c>
      <c r="I613" s="93">
        <v>0.22727272727272041</v>
      </c>
      <c r="J613" s="91">
        <v>12.034127069774573</v>
      </c>
      <c r="K613" s="93">
        <v>1.5822784810126667</v>
      </c>
      <c r="L613" s="91">
        <f>(F613/L$1)*100</f>
        <v>28.823058446757404</v>
      </c>
      <c r="M613" s="92">
        <f>H613*L613</f>
        <v>1265.1424857191066</v>
      </c>
      <c r="N613" s="92">
        <f>(D613/N$1)*100</f>
        <v>106.31418881432191</v>
      </c>
      <c r="O613" s="92"/>
      <c r="P613" s="91"/>
      <c r="Q613" s="92">
        <f t="shared" si="37"/>
        <v>7.1429400317506575</v>
      </c>
      <c r="R613" s="92">
        <f>LN(J613)</f>
        <v>2.4877465359724744</v>
      </c>
      <c r="S613" s="92"/>
      <c r="T613" s="92"/>
      <c r="U613" s="92"/>
      <c r="V613" s="92"/>
      <c r="W613" s="92"/>
      <c r="X613" s="92"/>
      <c r="Y613" s="92"/>
      <c r="Z613" s="92"/>
      <c r="AA613" s="92"/>
      <c r="AB613" s="92"/>
    </row>
    <row r="614" spans="1:28" x14ac:dyDescent="0.3">
      <c r="A614" s="95">
        <v>13058</v>
      </c>
      <c r="B614" s="61">
        <f>(D614/C$1)*100</f>
        <v>100.10032801436137</v>
      </c>
      <c r="C614" s="61">
        <f t="shared" si="38"/>
        <v>94.346909595045915</v>
      </c>
      <c r="D614" s="61">
        <f t="shared" si="36"/>
        <v>94.346909595045915</v>
      </c>
      <c r="E614" s="61">
        <f>(J614/H614)*$L$1</f>
        <v>3.396488745421653</v>
      </c>
      <c r="F614" s="89">
        <v>3.6</v>
      </c>
      <c r="G614" s="93">
        <f t="shared" si="39"/>
        <v>0</v>
      </c>
      <c r="H614" s="90">
        <f>H615/(1+(I615/100))</f>
        <v>43.793884130246418</v>
      </c>
      <c r="I614" s="93">
        <v>-0.22675736961452753</v>
      </c>
      <c r="J614" s="91">
        <v>11.90916209501056</v>
      </c>
      <c r="K614" s="93">
        <v>-1.0384215991692591</v>
      </c>
      <c r="L614" s="91">
        <f>(F614/L$1)*100</f>
        <v>28.823058446757404</v>
      </c>
      <c r="M614" s="92">
        <f>H614*L614</f>
        <v>1262.2736818966141</v>
      </c>
      <c r="N614" s="92">
        <f>(D614/N$1)*100</f>
        <v>105.44931340404401</v>
      </c>
      <c r="O614" s="92"/>
      <c r="P614" s="91"/>
      <c r="Q614" s="92">
        <f t="shared" si="37"/>
        <v>7.1406698832161188</v>
      </c>
      <c r="R614" s="92">
        <f>LN(J614)</f>
        <v>2.4773080278285509</v>
      </c>
      <c r="S614" s="92"/>
      <c r="T614" s="92"/>
      <c r="U614" s="92"/>
      <c r="V614" s="92"/>
      <c r="W614" s="92"/>
      <c r="X614" s="92"/>
      <c r="Y614" s="92"/>
      <c r="Z614" s="92"/>
      <c r="AA614" s="92"/>
      <c r="AB614" s="92"/>
    </row>
    <row r="615" spans="1:28" x14ac:dyDescent="0.3">
      <c r="A615" s="95">
        <v>13089</v>
      </c>
      <c r="B615" s="61">
        <f>(D615/C$1)*100</f>
        <v>98.82535423336455</v>
      </c>
      <c r="C615" s="61">
        <f t="shared" si="38"/>
        <v>93.145216868979077</v>
      </c>
      <c r="D615" s="61">
        <f t="shared" si="36"/>
        <v>93.145216868979077</v>
      </c>
      <c r="E615" s="61">
        <f>(J615/H615)*$L$1</f>
        <v>3.3532278072832469</v>
      </c>
      <c r="F615" s="89">
        <v>3.6</v>
      </c>
      <c r="G615" s="93">
        <f t="shared" si="39"/>
        <v>0</v>
      </c>
      <c r="H615" s="90">
        <f>H616/(1+(I616/100))</f>
        <v>43.893415685087888</v>
      </c>
      <c r="I615" s="93">
        <v>0.22727272727272041</v>
      </c>
      <c r="J615" s="91">
        <v>11.784197120246544</v>
      </c>
      <c r="K615" s="93">
        <v>-1.049317943336836</v>
      </c>
      <c r="L615" s="91">
        <f>(F615/L$1)*100</f>
        <v>28.823058446757404</v>
      </c>
      <c r="M615" s="92">
        <f>H615*L615</f>
        <v>1265.1424857191064</v>
      </c>
      <c r="N615" s="92">
        <f>(D615/N$1)*100</f>
        <v>104.10620981506288</v>
      </c>
      <c r="O615" s="92"/>
      <c r="P615" s="91"/>
      <c r="Q615" s="92">
        <f t="shared" si="37"/>
        <v>7.1429400317506575</v>
      </c>
      <c r="R615" s="92">
        <f>LN(J615)</f>
        <v>2.4667594068078063</v>
      </c>
      <c r="S615" s="92"/>
      <c r="T615" s="92"/>
      <c r="U615" s="92"/>
      <c r="V615" s="92"/>
      <c r="W615" s="92"/>
      <c r="X615" s="92"/>
      <c r="Y615" s="92"/>
      <c r="Z615" s="92"/>
      <c r="AA615" s="92"/>
      <c r="AB615" s="92"/>
    </row>
    <row r="616" spans="1:28" x14ac:dyDescent="0.3">
      <c r="A616" s="95">
        <v>13119</v>
      </c>
      <c r="B616" s="61">
        <f>(D616/C$1)*100</f>
        <v>97.857561314246396</v>
      </c>
      <c r="C616" s="61">
        <f t="shared" si="38"/>
        <v>92.233049318102871</v>
      </c>
      <c r="D616" s="61">
        <f t="shared" si="36"/>
        <v>92.233049318102871</v>
      </c>
      <c r="E616" s="61">
        <f>(J616/H616)*$L$1</f>
        <v>3.3203897754517033</v>
      </c>
      <c r="F616" s="89">
        <v>3.6</v>
      </c>
      <c r="G616" s="93">
        <f t="shared" si="39"/>
        <v>0</v>
      </c>
      <c r="H616" s="90">
        <f>H617/(1+(I617/100))</f>
        <v>44.09247879477082</v>
      </c>
      <c r="I616" s="93">
        <v>0.45351473922901064</v>
      </c>
      <c r="J616" s="91">
        <v>11.721714632864538</v>
      </c>
      <c r="K616" s="93">
        <v>-0.53022269353127927</v>
      </c>
      <c r="L616" s="91">
        <f>(F616/L$1)*100</f>
        <v>28.823058446757404</v>
      </c>
      <c r="M616" s="92">
        <f>H616*L616</f>
        <v>1270.8800933640907</v>
      </c>
      <c r="N616" s="92">
        <f>(D616/N$1)*100</f>
        <v>103.08670167894908</v>
      </c>
      <c r="O616" s="92"/>
      <c r="P616" s="91"/>
      <c r="Q616" s="92">
        <f t="shared" si="37"/>
        <v>7.1474649263489471</v>
      </c>
      <c r="R616" s="92">
        <f>LN(J616)</f>
        <v>2.4614430731805736</v>
      </c>
      <c r="S616" s="92"/>
      <c r="T616" s="92"/>
      <c r="U616" s="92"/>
      <c r="V616" s="92"/>
      <c r="W616" s="92"/>
      <c r="X616" s="92"/>
      <c r="Y616" s="92"/>
      <c r="Z616" s="92"/>
      <c r="AA616" s="92"/>
      <c r="AB616" s="92"/>
    </row>
    <row r="617" spans="1:28" x14ac:dyDescent="0.3">
      <c r="A617" s="95">
        <v>13150</v>
      </c>
      <c r="B617" s="61">
        <f>(D617/C$1)*100</f>
        <v>97.882164214170203</v>
      </c>
      <c r="C617" s="61">
        <f t="shared" si="38"/>
        <v>92.256238128978239</v>
      </c>
      <c r="D617" s="61">
        <f t="shared" si="36"/>
        <v>92.256238128978239</v>
      </c>
      <c r="E617" s="61">
        <f>(J617/H617)*$L$1</f>
        <v>3.3212245726432168</v>
      </c>
      <c r="F617" s="89">
        <v>3.6</v>
      </c>
      <c r="G617" s="93">
        <f t="shared" si="39"/>
        <v>0</v>
      </c>
      <c r="H617" s="90">
        <f>H618/(1+(I618/100))</f>
        <v>43.893415685087888</v>
      </c>
      <c r="I617" s="93">
        <v>-0.45146726862301811</v>
      </c>
      <c r="J617" s="91">
        <v>11.671728642958934</v>
      </c>
      <c r="K617" s="93">
        <v>-0.42643923240937021</v>
      </c>
      <c r="L617" s="91">
        <f>(F617/L$1)*100</f>
        <v>28.823058446757404</v>
      </c>
      <c r="M617" s="92">
        <f>H617*L617</f>
        <v>1265.1424857191064</v>
      </c>
      <c r="N617" s="92">
        <f>(D617/N$1)*100</f>
        <v>103.11261926539636</v>
      </c>
      <c r="O617" s="92"/>
      <c r="P617" s="91"/>
      <c r="Q617" s="92">
        <f t="shared" si="37"/>
        <v>7.1429400317506575</v>
      </c>
      <c r="R617" s="92">
        <f>LN(J617)</f>
        <v>2.4571695624031915</v>
      </c>
      <c r="S617" s="92"/>
      <c r="T617" s="92"/>
      <c r="U617" s="92"/>
      <c r="V617" s="92"/>
      <c r="W617" s="92"/>
      <c r="X617" s="92"/>
      <c r="Y617" s="92"/>
      <c r="Z617" s="92"/>
      <c r="AA617" s="92"/>
      <c r="AB617" s="92"/>
    </row>
    <row r="618" spans="1:28" x14ac:dyDescent="0.3">
      <c r="A618" s="95">
        <v>13181</v>
      </c>
      <c r="B618" s="61">
        <f>(D618/C$1)*100</f>
        <v>98.406158669278199</v>
      </c>
      <c r="C618" s="61">
        <f t="shared" si="38"/>
        <v>92.750115206756504</v>
      </c>
      <c r="D618" s="61">
        <f t="shared" si="36"/>
        <v>92.750115206756504</v>
      </c>
      <c r="E618" s="61">
        <f>(J618/H618)*$L$1</f>
        <v>3.3390041474432341</v>
      </c>
      <c r="F618" s="89">
        <v>3.6</v>
      </c>
      <c r="G618" s="93">
        <f t="shared" si="39"/>
        <v>0</v>
      </c>
      <c r="H618" s="90">
        <f>H619/(1+(I619/100))</f>
        <v>43.893415685087888</v>
      </c>
      <c r="I618" s="93">
        <v>0</v>
      </c>
      <c r="J618" s="91">
        <v>11.734211130340942</v>
      </c>
      <c r="K618" s="93">
        <v>0.53533190578158862</v>
      </c>
      <c r="L618" s="91">
        <f>(F618/L$1)*100</f>
        <v>28.823058446757404</v>
      </c>
      <c r="M618" s="92">
        <f>H618*L618</f>
        <v>1265.1424857191064</v>
      </c>
      <c r="N618" s="92">
        <f>(D618/N$1)*100</f>
        <v>103.66461401521111</v>
      </c>
      <c r="O618" s="92"/>
      <c r="P618" s="91"/>
      <c r="Q618" s="92">
        <f t="shared" si="37"/>
        <v>7.1429400317506575</v>
      </c>
      <c r="R618" s="92">
        <f>LN(J618)</f>
        <v>2.462508603382612</v>
      </c>
      <c r="S618" s="92"/>
      <c r="T618" s="92"/>
      <c r="U618" s="92"/>
      <c r="V618" s="92"/>
      <c r="W618" s="92"/>
      <c r="X618" s="92"/>
      <c r="Y618" s="92"/>
      <c r="Z618" s="92"/>
      <c r="AA618" s="92"/>
      <c r="AB618" s="92"/>
    </row>
    <row r="619" spans="1:28" x14ac:dyDescent="0.3">
      <c r="A619" s="95">
        <v>13210</v>
      </c>
      <c r="B619" s="61">
        <f>(D619/C$1)*100</f>
        <v>100.50719574651805</v>
      </c>
      <c r="C619" s="61">
        <f t="shared" si="38"/>
        <v>94.730391986206712</v>
      </c>
      <c r="D619" s="61">
        <f t="shared" si="36"/>
        <v>94.730391986206712</v>
      </c>
      <c r="E619" s="61">
        <f>(J619/H619)*$L$1</f>
        <v>3.4102941115034415</v>
      </c>
      <c r="F619" s="89">
        <v>3.6</v>
      </c>
      <c r="G619" s="93">
        <f t="shared" si="39"/>
        <v>0</v>
      </c>
      <c r="H619" s="90">
        <f>H620/(1+(I620/100))</f>
        <v>43.296226356039071</v>
      </c>
      <c r="I619" s="93">
        <v>-1.3605442176870763</v>
      </c>
      <c r="J619" s="91">
        <v>11.821686612675752</v>
      </c>
      <c r="K619" s="93">
        <v>0.74547390841319672</v>
      </c>
      <c r="L619" s="91">
        <f>(F619/L$1)*100</f>
        <v>28.823058446757404</v>
      </c>
      <c r="M619" s="92">
        <f>H619*L619</f>
        <v>1247.9296627841525</v>
      </c>
      <c r="N619" s="92">
        <f>(D619/N$1)*100</f>
        <v>105.87792261895115</v>
      </c>
      <c r="O619" s="92"/>
      <c r="P619" s="91"/>
      <c r="Q619" s="92">
        <f t="shared" si="37"/>
        <v>7.1292411873924957</v>
      </c>
      <c r="R619" s="92">
        <f>LN(J619)</f>
        <v>2.4699356932262271</v>
      </c>
      <c r="S619" s="92"/>
      <c r="T619" s="92"/>
      <c r="U619" s="92"/>
      <c r="V619" s="92"/>
      <c r="W619" s="92"/>
      <c r="X619" s="92"/>
      <c r="Y619" s="92"/>
      <c r="Z619" s="92"/>
      <c r="AA619" s="92"/>
      <c r="AB619" s="92"/>
    </row>
    <row r="620" spans="1:28" x14ac:dyDescent="0.3">
      <c r="A620" s="95">
        <v>13241</v>
      </c>
      <c r="B620" s="61">
        <f>(D620/C$1)*100</f>
        <v>102.29068820551674</v>
      </c>
      <c r="C620" s="61">
        <f t="shared" si="38"/>
        <v>96.411375506744761</v>
      </c>
      <c r="D620" s="61">
        <f t="shared" si="36"/>
        <v>96.411375506744761</v>
      </c>
      <c r="E620" s="61">
        <f>(J620/H620)*$L$1</f>
        <v>3.4708095182428118</v>
      </c>
      <c r="F620" s="89">
        <v>3.6</v>
      </c>
      <c r="G620" s="93">
        <f t="shared" si="39"/>
        <v>0</v>
      </c>
      <c r="H620" s="90">
        <f>H621/(1+(I621/100))</f>
        <v>43.39575791088054</v>
      </c>
      <c r="I620" s="93">
        <v>0.22988505747125743</v>
      </c>
      <c r="J620" s="91">
        <v>12.059120064727381</v>
      </c>
      <c r="K620" s="93">
        <v>2.008456659619462</v>
      </c>
      <c r="L620" s="91">
        <f>(F620/L$1)*100</f>
        <v>28.823058446757404</v>
      </c>
      <c r="M620" s="92">
        <f>H620*L620</f>
        <v>1250.7984666066448</v>
      </c>
      <c r="N620" s="92">
        <f>(D620/N$1)*100</f>
        <v>107.75671821326446</v>
      </c>
      <c r="O620" s="92"/>
      <c r="P620" s="91"/>
      <c r="Q620" s="92">
        <f t="shared" si="37"/>
        <v>7.1315373996528457</v>
      </c>
      <c r="R620" s="92">
        <f>LN(J620)</f>
        <v>2.4898212255133352</v>
      </c>
      <c r="S620" s="92"/>
      <c r="T620" s="92"/>
      <c r="U620" s="92"/>
      <c r="V620" s="92"/>
      <c r="W620" s="92"/>
      <c r="X620" s="92"/>
      <c r="Y620" s="92"/>
      <c r="Z620" s="92"/>
      <c r="AA620" s="92"/>
      <c r="AB620" s="92"/>
    </row>
    <row r="621" spans="1:28" x14ac:dyDescent="0.3">
      <c r="A621" s="95">
        <v>13271</v>
      </c>
      <c r="B621" s="61">
        <f>(D621/C$1)*100</f>
        <v>105.00775764858513</v>
      </c>
      <c r="C621" s="61">
        <f t="shared" si="38"/>
        <v>98.972277255956371</v>
      </c>
      <c r="D621" s="61">
        <f t="shared" si="36"/>
        <v>98.972277255956371</v>
      </c>
      <c r="E621" s="61">
        <f>(J621/H621)*$L$1</f>
        <v>3.5630019812144291</v>
      </c>
      <c r="F621" s="89">
        <v>3.6</v>
      </c>
      <c r="G621" s="93">
        <f t="shared" si="39"/>
        <v>0</v>
      </c>
      <c r="H621" s="90">
        <f>H622/(1+(I622/100))</f>
        <v>42.798568581831724</v>
      </c>
      <c r="I621" s="93">
        <v>-1.3761467889908285</v>
      </c>
      <c r="J621" s="91">
        <v>12.2090780344442</v>
      </c>
      <c r="K621" s="93">
        <v>1.2435233160621895</v>
      </c>
      <c r="L621" s="91">
        <f>(F621/L$1)*100</f>
        <v>28.823058446757404</v>
      </c>
      <c r="M621" s="92">
        <f>H621*L621</f>
        <v>1233.5856436716908</v>
      </c>
      <c r="N621" s="92">
        <f>(D621/N$1)*100</f>
        <v>110.61897763764479</v>
      </c>
      <c r="O621" s="92"/>
      <c r="P621" s="91"/>
      <c r="Q621" s="92">
        <f t="shared" si="37"/>
        <v>7.1176803649914193</v>
      </c>
      <c r="R621" s="92">
        <f>LN(J621)</f>
        <v>2.5021797762171323</v>
      </c>
      <c r="S621" s="92"/>
      <c r="T621" s="92"/>
      <c r="U621" s="92"/>
      <c r="V621" s="92"/>
      <c r="W621" s="92"/>
      <c r="X621" s="92"/>
      <c r="Y621" s="92"/>
      <c r="Z621" s="92"/>
      <c r="AA621" s="92"/>
      <c r="AB621" s="92"/>
    </row>
    <row r="622" spans="1:28" x14ac:dyDescent="0.3">
      <c r="A622" s="95">
        <v>13302</v>
      </c>
      <c r="B622" s="61">
        <f>(D622/C$1)*100</f>
        <v>104.57239019261337</v>
      </c>
      <c r="C622" s="61">
        <f t="shared" si="38"/>
        <v>98.561933205901937</v>
      </c>
      <c r="D622" s="61">
        <f t="shared" si="36"/>
        <v>98.561933205901937</v>
      </c>
      <c r="E622" s="61">
        <f>(J622/H622)*$L$1</f>
        <v>3.5482295954124701</v>
      </c>
      <c r="F622" s="89">
        <v>3.6</v>
      </c>
      <c r="G622" s="93">
        <f t="shared" si="39"/>
        <v>0</v>
      </c>
      <c r="H622" s="90">
        <f>H623/(1+(I623/100))</f>
        <v>43.196694801197602</v>
      </c>
      <c r="I622" s="93">
        <v>0.9302325581395321</v>
      </c>
      <c r="J622" s="91">
        <v>12.271560521826206</v>
      </c>
      <c r="K622" s="93">
        <v>0.51177072671442225</v>
      </c>
      <c r="L622" s="91">
        <f>(F622/L$1)*100</f>
        <v>28.823058446757404</v>
      </c>
      <c r="M622" s="92">
        <f>H622*L622</f>
        <v>1245.0608589616602</v>
      </c>
      <c r="N622" s="92">
        <f>(D622/N$1)*100</f>
        <v>110.16034578077318</v>
      </c>
      <c r="O622" s="92"/>
      <c r="P622" s="91"/>
      <c r="Q622" s="92">
        <f t="shared" si="37"/>
        <v>7.1269396904042166</v>
      </c>
      <c r="R622" s="92">
        <f>LN(J622)</f>
        <v>2.5072844325288153</v>
      </c>
      <c r="S622" s="92"/>
      <c r="T622" s="92"/>
      <c r="U622" s="92"/>
      <c r="V622" s="92"/>
      <c r="W622" s="92"/>
      <c r="X622" s="92"/>
      <c r="Y622" s="92"/>
      <c r="Z622" s="92"/>
      <c r="AA622" s="92"/>
      <c r="AB622" s="92"/>
    </row>
    <row r="623" spans="1:28" x14ac:dyDescent="0.3">
      <c r="A623" s="95">
        <v>13332</v>
      </c>
      <c r="B623" s="61">
        <f>(D623/C$1)*100</f>
        <v>105.98240395224624</v>
      </c>
      <c r="C623" s="61">
        <f t="shared" si="38"/>
        <v>99.8909042826877</v>
      </c>
      <c r="D623" s="61">
        <f t="shared" si="36"/>
        <v>99.8909042826877</v>
      </c>
      <c r="E623" s="61">
        <f>(J623/H623)*$L$1</f>
        <v>3.5960725541767573</v>
      </c>
      <c r="F623" s="89">
        <v>3.6</v>
      </c>
      <c r="G623" s="93">
        <f t="shared" si="39"/>
        <v>0</v>
      </c>
      <c r="H623" s="90">
        <f>H624/(1+(I624/100))</f>
        <v>43.793884130246418</v>
      </c>
      <c r="I623" s="93">
        <v>1.3824884792626779</v>
      </c>
      <c r="J623" s="91">
        <v>12.608965953689045</v>
      </c>
      <c r="K623" s="93">
        <v>2.7494908350305547</v>
      </c>
      <c r="L623" s="91">
        <f>(F623/L$1)*100</f>
        <v>28.823058446757404</v>
      </c>
      <c r="M623" s="92">
        <f>H623*L623</f>
        <v>1262.2736818966141</v>
      </c>
      <c r="N623" s="92">
        <f>(D623/N$1)*100</f>
        <v>111.64570537741916</v>
      </c>
      <c r="O623" s="92"/>
      <c r="P623" s="91"/>
      <c r="Q623" s="92">
        <f t="shared" si="37"/>
        <v>7.1406698832161188</v>
      </c>
      <c r="R623" s="92">
        <f>LN(J623)</f>
        <v>2.534408144527958</v>
      </c>
      <c r="S623" s="92"/>
      <c r="T623" s="92"/>
      <c r="U623" s="92"/>
      <c r="V623" s="92"/>
      <c r="W623" s="92"/>
      <c r="X623" s="92"/>
      <c r="Y623" s="92"/>
      <c r="Z623" s="92"/>
      <c r="AA623" s="92"/>
      <c r="AB623" s="92"/>
    </row>
    <row r="624" spans="1:28" x14ac:dyDescent="0.3">
      <c r="A624" s="95">
        <v>13363</v>
      </c>
      <c r="B624" s="61">
        <f>(D624/C$1)*100</f>
        <v>106.62911201300184</v>
      </c>
      <c r="C624" s="61">
        <f t="shared" si="38"/>
        <v>100.50044181520947</v>
      </c>
      <c r="D624" s="61">
        <f t="shared" si="36"/>
        <v>100.50044181520947</v>
      </c>
      <c r="E624" s="61">
        <f>(J624/H624)*$L$1</f>
        <v>3.6180159053475411</v>
      </c>
      <c r="F624" s="89">
        <v>3.6</v>
      </c>
      <c r="G624" s="93">
        <f t="shared" si="39"/>
        <v>0</v>
      </c>
      <c r="H624" s="90">
        <f>H625/(1+(I625/100))</f>
        <v>44.391073459295235</v>
      </c>
      <c r="I624" s="93">
        <v>1.3636363636363669</v>
      </c>
      <c r="J624" s="91">
        <v>12.858895903217073</v>
      </c>
      <c r="K624" s="93">
        <v>1.9821605550049526</v>
      </c>
      <c r="L624" s="91">
        <f>(F624/L$1)*100</f>
        <v>28.823058446757404</v>
      </c>
      <c r="M624" s="92">
        <f>H624*L624</f>
        <v>1279.486504831568</v>
      </c>
      <c r="N624" s="92">
        <f>(D624/N$1)*100</f>
        <v>112.32697108685572</v>
      </c>
      <c r="O624" s="92"/>
      <c r="P624" s="91"/>
      <c r="Q624" s="92">
        <f t="shared" si="37"/>
        <v>7.1542141083238757</v>
      </c>
      <c r="R624" s="92">
        <f>LN(J624)</f>
        <v>2.554035860008399</v>
      </c>
      <c r="S624" s="92"/>
      <c r="T624" s="92"/>
      <c r="U624" s="92"/>
      <c r="V624" s="92"/>
      <c r="W624" s="92"/>
      <c r="X624" s="92"/>
      <c r="Y624" s="92"/>
      <c r="Z624" s="92"/>
      <c r="AA624" s="92"/>
      <c r="AB624" s="92"/>
    </row>
    <row r="625" spans="1:30" x14ac:dyDescent="0.3">
      <c r="A625" s="95">
        <v>13394</v>
      </c>
      <c r="B625" s="61">
        <f>(D625/C$1)*100</f>
        <v>110.35957657322346</v>
      </c>
      <c r="C625" s="61">
        <f t="shared" si="38"/>
        <v>104.01649225772407</v>
      </c>
      <c r="D625" s="61">
        <f t="shared" si="36"/>
        <v>104.01649225772407</v>
      </c>
      <c r="E625" s="61">
        <f>(J625/H625)*$L$1</f>
        <v>3.7445937212780662</v>
      </c>
      <c r="F625" s="89">
        <v>3.6</v>
      </c>
      <c r="G625" s="93">
        <f t="shared" si="39"/>
        <v>0</v>
      </c>
      <c r="H625" s="90">
        <f>H626/(1+(I626/100))</f>
        <v>44.391073459295235</v>
      </c>
      <c r="I625" s="93">
        <v>0</v>
      </c>
      <c r="J625" s="91">
        <v>13.308769812367522</v>
      </c>
      <c r="K625" s="93">
        <v>3.498542274052463</v>
      </c>
      <c r="L625" s="91">
        <f>(F625/L$1)*100</f>
        <v>28.823058446757404</v>
      </c>
      <c r="M625" s="92">
        <f>H625*L625</f>
        <v>1279.486504831568</v>
      </c>
      <c r="N625" s="92">
        <f>(D625/N$1)*100</f>
        <v>116.25677765549204</v>
      </c>
      <c r="O625" s="92"/>
      <c r="P625" s="91"/>
      <c r="Q625" s="92">
        <f t="shared" si="37"/>
        <v>7.1542141083238757</v>
      </c>
      <c r="R625" s="92">
        <f>LN(J625)</f>
        <v>2.5884232023178746</v>
      </c>
      <c r="S625" s="92"/>
      <c r="T625" s="92"/>
      <c r="U625" s="92"/>
      <c r="V625" s="92"/>
      <c r="W625" s="92"/>
      <c r="X625" s="92"/>
      <c r="Y625" s="92"/>
      <c r="Z625" s="92"/>
      <c r="AA625" s="92"/>
      <c r="AB625" s="92"/>
    </row>
    <row r="626" spans="1:30" x14ac:dyDescent="0.3">
      <c r="A626" s="95">
        <v>13424</v>
      </c>
      <c r="B626" s="61">
        <f>(D626/C$1)*100</f>
        <v>110.67044861990858</v>
      </c>
      <c r="C626" s="61">
        <f t="shared" si="38"/>
        <v>104.30949646126695</v>
      </c>
      <c r="D626" s="61">
        <f t="shared" si="36"/>
        <v>104.30949646126695</v>
      </c>
      <c r="E626" s="61">
        <f>(J626/H626)*$L$1</f>
        <v>3.7551418726056101</v>
      </c>
      <c r="F626" s="89">
        <v>3.6</v>
      </c>
      <c r="G626" s="93">
        <f t="shared" si="39"/>
        <v>0</v>
      </c>
      <c r="H626" s="90">
        <f>H627/(1+(I627/100))</f>
        <v>44.391073459295235</v>
      </c>
      <c r="I626" s="93">
        <v>0</v>
      </c>
      <c r="J626" s="91">
        <v>13.346259304796726</v>
      </c>
      <c r="K626" s="93">
        <v>0.28169014084507005</v>
      </c>
      <c r="L626" s="91">
        <f>(F626/L$1)*100</f>
        <v>28.823058446757404</v>
      </c>
      <c r="M626" s="92">
        <f>H626*L626</f>
        <v>1279.486504831568</v>
      </c>
      <c r="N626" s="92">
        <f>(D626/N$1)*100</f>
        <v>116.58426153621173</v>
      </c>
      <c r="O626" s="92"/>
      <c r="P626" s="91"/>
      <c r="Q626" s="92">
        <f t="shared" si="37"/>
        <v>7.1542141083238757</v>
      </c>
      <c r="R626" s="92">
        <f>LN(J626)</f>
        <v>2.5912361436944891</v>
      </c>
      <c r="S626" s="92"/>
      <c r="T626" s="92"/>
      <c r="U626" s="92"/>
      <c r="V626" s="92"/>
      <c r="W626" s="92"/>
      <c r="X626" s="92"/>
      <c r="Y626" s="92"/>
      <c r="Z626" s="92"/>
      <c r="AA626" s="92"/>
      <c r="AB626" s="92"/>
      <c r="AC626" s="27"/>
      <c r="AD626" s="59"/>
    </row>
    <row r="627" spans="1:30" x14ac:dyDescent="0.3">
      <c r="A627" s="95">
        <v>13455</v>
      </c>
      <c r="B627" s="61">
        <f>(D627/C$1)*100</f>
        <v>110.46825541881257</v>
      </c>
      <c r="C627" s="61">
        <f t="shared" si="38"/>
        <v>104.11892462156428</v>
      </c>
      <c r="D627" s="61">
        <f t="shared" si="36"/>
        <v>104.11892462156428</v>
      </c>
      <c r="E627" s="61">
        <f>(J627/H627)*$L$1</f>
        <v>3.7482812863763137</v>
      </c>
      <c r="F627" s="89">
        <v>3.6</v>
      </c>
      <c r="G627" s="93">
        <f t="shared" si="39"/>
        <v>0</v>
      </c>
      <c r="H627" s="90">
        <f>H628/(1+(I628/100))</f>
        <v>44.888731233502575</v>
      </c>
      <c r="I627" s="93">
        <v>1.1210762331838486</v>
      </c>
      <c r="J627" s="91">
        <v>13.47122427956074</v>
      </c>
      <c r="K627" s="93">
        <v>0.93632958801497246</v>
      </c>
      <c r="L627" s="91">
        <f>(F627/L$1)*100</f>
        <v>28.823058446757404</v>
      </c>
      <c r="M627" s="92">
        <f>H627*L627</f>
        <v>1293.8305239440292</v>
      </c>
      <c r="N627" s="92">
        <f>(D627/N$1)*100</f>
        <v>116.37126389021519</v>
      </c>
      <c r="O627" s="92"/>
      <c r="P627" s="91"/>
      <c r="Q627" s="92">
        <f t="shared" si="37"/>
        <v>7.1653624958064901</v>
      </c>
      <c r="R627" s="92">
        <f>LN(J627)</f>
        <v>2.6005558756432916</v>
      </c>
      <c r="S627" s="92"/>
      <c r="T627" s="92"/>
      <c r="U627" s="92"/>
      <c r="V627" s="92"/>
      <c r="W627" s="92"/>
      <c r="X627" s="92"/>
      <c r="Y627" s="92"/>
      <c r="Z627" s="92"/>
      <c r="AA627" s="92"/>
      <c r="AB627" s="92"/>
      <c r="AC627" s="27"/>
      <c r="AD627" s="59"/>
    </row>
    <row r="628" spans="1:30" x14ac:dyDescent="0.3">
      <c r="A628" s="95">
        <v>13485</v>
      </c>
      <c r="B628" s="61">
        <f>(D628/C$1)*100</f>
        <v>105.7661779658404</v>
      </c>
      <c r="C628" s="61">
        <f t="shared" si="38"/>
        <v>99.687106213328661</v>
      </c>
      <c r="D628" s="61">
        <f t="shared" si="36"/>
        <v>99.687106213328661</v>
      </c>
      <c r="E628" s="61">
        <f>(J628/H628)*$L$1</f>
        <v>3.5887358236798317</v>
      </c>
      <c r="F628" s="89">
        <v>3.6</v>
      </c>
      <c r="G628" s="93">
        <f t="shared" si="39"/>
        <v>0</v>
      </c>
      <c r="H628" s="90">
        <f>H629/(1+(I629/100))</f>
        <v>45.88404678191727</v>
      </c>
      <c r="I628" s="93">
        <v>2.2172949002217335</v>
      </c>
      <c r="J628" s="91">
        <v>13.183804837603507</v>
      </c>
      <c r="K628" s="93">
        <v>-2.1335807050092748</v>
      </c>
      <c r="L628" s="91">
        <f>(F628/L$1)*100</f>
        <v>28.823058446757404</v>
      </c>
      <c r="M628" s="92">
        <f>H628*L628</f>
        <v>1322.5185621689525</v>
      </c>
      <c r="N628" s="92">
        <f>(D628/N$1)*100</f>
        <v>111.41792508679573</v>
      </c>
      <c r="O628" s="92"/>
      <c r="P628" s="91"/>
      <c r="Q628" s="92">
        <f t="shared" si="37"/>
        <v>7.1872931993004601</v>
      </c>
      <c r="R628" s="92">
        <f>LN(J628)</f>
        <v>2.5789891700845158</v>
      </c>
      <c r="S628" s="92"/>
      <c r="T628" s="92"/>
      <c r="U628" s="92"/>
      <c r="V628" s="92"/>
      <c r="W628" s="92"/>
      <c r="X628" s="92"/>
      <c r="Y628" s="92"/>
      <c r="Z628" s="92"/>
      <c r="AA628" s="92"/>
      <c r="AB628" s="92"/>
      <c r="AC628" s="27"/>
      <c r="AD628" s="59"/>
    </row>
    <row r="629" spans="1:30" x14ac:dyDescent="0.3">
      <c r="A629" s="95">
        <v>13516</v>
      </c>
      <c r="B629" s="61">
        <f>(D629/C$1)*100</f>
        <v>108.16583411611913</v>
      </c>
      <c r="C629" s="61">
        <f t="shared" si="38"/>
        <v>101.94883848094982</v>
      </c>
      <c r="D629" s="61">
        <f t="shared" si="36"/>
        <v>101.94883848094982</v>
      </c>
      <c r="E629" s="61">
        <f>(J629/H629)*$L$1</f>
        <v>3.6701581853141936</v>
      </c>
      <c r="F629" s="89">
        <v>3.6</v>
      </c>
      <c r="G629" s="93">
        <f t="shared" si="39"/>
        <v>0</v>
      </c>
      <c r="H629" s="90">
        <f>H630/(1+(I630/100))</f>
        <v>46.779830775490488</v>
      </c>
      <c r="I629" s="93">
        <v>1.9522776572667988</v>
      </c>
      <c r="J629" s="91">
        <v>13.746147224041572</v>
      </c>
      <c r="K629" s="93">
        <v>4.2654028436019065</v>
      </c>
      <c r="L629" s="91">
        <f>(F629/L$1)*100</f>
        <v>28.823058446757404</v>
      </c>
      <c r="M629" s="92">
        <f>H629*L629</f>
        <v>1348.337796571383</v>
      </c>
      <c r="N629" s="92">
        <f>(D629/N$1)*100</f>
        <v>113.94580984473959</v>
      </c>
      <c r="O629" s="92"/>
      <c r="P629" s="91"/>
      <c r="Q629" s="92">
        <f t="shared" si="37"/>
        <v>7.2066278510079158</v>
      </c>
      <c r="R629" s="92">
        <f>LN(J629)</f>
        <v>2.6207585829608111</v>
      </c>
      <c r="S629" s="92"/>
      <c r="T629" s="92"/>
      <c r="U629" s="92"/>
      <c r="V629" s="92"/>
      <c r="W629" s="92"/>
      <c r="X629" s="92"/>
      <c r="Y629" s="92"/>
      <c r="Z629" s="92"/>
      <c r="AA629" s="92"/>
      <c r="AB629" s="92"/>
      <c r="AC629" s="27"/>
      <c r="AD629" s="59"/>
    </row>
    <row r="630" spans="1:30" x14ac:dyDescent="0.3">
      <c r="A630" s="95">
        <v>13547</v>
      </c>
      <c r="B630" s="61">
        <f>(D630/C$1)*100</f>
        <v>110.25331804879153</v>
      </c>
      <c r="C630" s="61">
        <f t="shared" si="38"/>
        <v>103.91634110340573</v>
      </c>
      <c r="D630" s="61">
        <f t="shared" si="36"/>
        <v>103.91634110340573</v>
      </c>
      <c r="E630" s="61">
        <f>(J630/H630)*$L$1</f>
        <v>3.7409882797226066</v>
      </c>
      <c r="F630" s="89">
        <v>3.6</v>
      </c>
      <c r="G630" s="93">
        <f t="shared" si="39"/>
        <v>0</v>
      </c>
      <c r="H630" s="90">
        <f>H631/(1+(I631/100))</f>
        <v>46.978893885173434</v>
      </c>
      <c r="I630" s="93">
        <v>0.42553191489362874</v>
      </c>
      <c r="J630" s="91">
        <v>14.071056158428009</v>
      </c>
      <c r="K630" s="93">
        <v>2.3636363636363678</v>
      </c>
      <c r="L630" s="91">
        <f>(F630/L$1)*100</f>
        <v>28.823058446757404</v>
      </c>
      <c r="M630" s="92">
        <f>H630*L630</f>
        <v>1354.0754042163678</v>
      </c>
      <c r="N630" s="92">
        <f>(D630/N$1)*100</f>
        <v>116.14484107479406</v>
      </c>
      <c r="O630" s="92"/>
      <c r="P630" s="91"/>
      <c r="Q630" s="92">
        <f t="shared" si="37"/>
        <v>7.2108741418893674</v>
      </c>
      <c r="R630" s="92">
        <f>LN(J630)</f>
        <v>2.6441199328739846</v>
      </c>
      <c r="S630" s="92"/>
      <c r="T630" s="92"/>
      <c r="U630" s="92"/>
      <c r="V630" s="92"/>
      <c r="W630" s="92"/>
      <c r="X630" s="92"/>
      <c r="Y630" s="92"/>
      <c r="Z630" s="92"/>
      <c r="AA630" s="92"/>
      <c r="AB630" s="92"/>
      <c r="AC630" s="27"/>
      <c r="AD630" s="59"/>
    </row>
    <row r="631" spans="1:30" x14ac:dyDescent="0.3">
      <c r="A631" s="95">
        <v>13575</v>
      </c>
      <c r="B631" s="61">
        <f>(D631/C$1)*100</f>
        <v>108.70461469135665</v>
      </c>
      <c r="C631" s="61">
        <f t="shared" si="38"/>
        <v>102.45665182414095</v>
      </c>
      <c r="D631" s="61">
        <f t="shared" si="36"/>
        <v>102.45665182414095</v>
      </c>
      <c r="E631" s="61">
        <f>(J631/H631)*$L$1</f>
        <v>3.6884394656690738</v>
      </c>
      <c r="F631" s="89">
        <v>3.6</v>
      </c>
      <c r="G631" s="93">
        <f t="shared" si="39"/>
        <v>0</v>
      </c>
      <c r="H631" s="90">
        <f>H632/(1+(I632/100))</f>
        <v>47.775146323905183</v>
      </c>
      <c r="I631" s="93">
        <v>1.6949152542372836</v>
      </c>
      <c r="J631" s="91">
        <v>14.108545650857216</v>
      </c>
      <c r="K631" s="93">
        <v>0.26642984014211279</v>
      </c>
      <c r="L631" s="91">
        <f>(F631/L$1)*100</f>
        <v>28.823058446757404</v>
      </c>
      <c r="M631" s="92">
        <f>H631*L631</f>
        <v>1377.0258347963063</v>
      </c>
      <c r="N631" s="92">
        <f>(D631/N$1)*100</f>
        <v>114.51338082938294</v>
      </c>
      <c r="O631" s="92"/>
      <c r="P631" s="91"/>
      <c r="Q631" s="92">
        <f t="shared" si="37"/>
        <v>7.2276812602057481</v>
      </c>
      <c r="R631" s="92">
        <f>LN(J631)</f>
        <v>2.6467806883240113</v>
      </c>
      <c r="S631" s="92"/>
      <c r="T631" s="92"/>
      <c r="U631" s="92"/>
      <c r="V631" s="92"/>
      <c r="W631" s="92"/>
      <c r="X631" s="92"/>
      <c r="Y631" s="92"/>
      <c r="Z631" s="92"/>
      <c r="AA631" s="92"/>
      <c r="AB631" s="92"/>
      <c r="AC631" s="27"/>
      <c r="AD631" s="59"/>
    </row>
    <row r="632" spans="1:30" x14ac:dyDescent="0.3">
      <c r="A632" s="95">
        <v>13606</v>
      </c>
      <c r="B632" s="61">
        <f>(D632/C$1)*100</f>
        <v>111.03420761229535</v>
      </c>
      <c r="C632" s="61">
        <f t="shared" si="38"/>
        <v>104.65234785296444</v>
      </c>
      <c r="D632" s="61">
        <f t="shared" si="36"/>
        <v>104.65234785296444</v>
      </c>
      <c r="E632" s="61">
        <f>(J632/H632)*$L$1</f>
        <v>3.7674845227067202</v>
      </c>
      <c r="F632" s="89">
        <v>3.6</v>
      </c>
      <c r="G632" s="93">
        <f t="shared" si="39"/>
        <v>0</v>
      </c>
      <c r="H632" s="90">
        <f>H633/(1+(I633/100))</f>
        <v>47.974209433588122</v>
      </c>
      <c r="I632" s="93">
        <v>0.41666666666666519</v>
      </c>
      <c r="J632" s="91">
        <v>14.470944077672858</v>
      </c>
      <c r="K632" s="93">
        <v>2.5686448184233823</v>
      </c>
      <c r="L632" s="91">
        <f>(F632/L$1)*100</f>
        <v>28.823058446757404</v>
      </c>
      <c r="M632" s="92">
        <f>H632*L632</f>
        <v>1382.7634424412909</v>
      </c>
      <c r="N632" s="92">
        <f>(D632/N$1)*100</f>
        <v>116.96745844228209</v>
      </c>
      <c r="O632" s="92"/>
      <c r="P632" s="91"/>
      <c r="Q632" s="92">
        <f t="shared" si="37"/>
        <v>7.2318392703544117</v>
      </c>
      <c r="R632" s="92">
        <f>LN(J632)</f>
        <v>2.6721427823072896</v>
      </c>
      <c r="S632" s="92"/>
      <c r="T632" s="92"/>
      <c r="U632" s="92"/>
      <c r="V632" s="92"/>
      <c r="W632" s="92"/>
      <c r="X632" s="92"/>
      <c r="Y632" s="92"/>
      <c r="Z632" s="92"/>
      <c r="AA632" s="92"/>
      <c r="AB632" s="92"/>
      <c r="AC632" s="27"/>
      <c r="AD632" s="59"/>
    </row>
    <row r="633" spans="1:30" x14ac:dyDescent="0.3">
      <c r="A633" s="95">
        <v>13636</v>
      </c>
      <c r="B633" s="61">
        <f>(D633/C$1)*100</f>
        <v>114.28384839267562</v>
      </c>
      <c r="C633" s="61">
        <f t="shared" si="38"/>
        <v>107.71521059282404</v>
      </c>
      <c r="D633" s="61">
        <f t="shared" si="36"/>
        <v>107.71521059282404</v>
      </c>
      <c r="E633" s="61">
        <f>(J633/H633)*$L$1</f>
        <v>3.8777475813416649</v>
      </c>
      <c r="F633" s="89">
        <v>3.6</v>
      </c>
      <c r="G633" s="93">
        <f t="shared" si="39"/>
        <v>0</v>
      </c>
      <c r="H633" s="90">
        <f>H634/(1+(I634/100))</f>
        <v>47.576083214222244</v>
      </c>
      <c r="I633" s="93">
        <v>-0.82987551867220732</v>
      </c>
      <c r="J633" s="91">
        <v>14.770860017106493</v>
      </c>
      <c r="K633" s="93">
        <v>2.0725388601036343</v>
      </c>
      <c r="L633" s="91">
        <f>(F633/L$1)*100</f>
        <v>28.823058446757404</v>
      </c>
      <c r="M633" s="92">
        <f>H633*L633</f>
        <v>1371.2882271513215</v>
      </c>
      <c r="N633" s="92">
        <f>(D633/N$1)*100</f>
        <v>120.39074781503739</v>
      </c>
      <c r="O633" s="92"/>
      <c r="P633" s="91"/>
      <c r="Q633" s="92">
        <f t="shared" si="37"/>
        <v>7.2235058887952679</v>
      </c>
      <c r="R633" s="92">
        <f>LN(J633)</f>
        <v>2.692656322140393</v>
      </c>
      <c r="S633" s="92"/>
      <c r="T633" s="92"/>
      <c r="U633" s="92"/>
      <c r="V633" s="92"/>
      <c r="W633" s="92"/>
      <c r="X633" s="92"/>
      <c r="Y633" s="92"/>
      <c r="Z633" s="92"/>
      <c r="AA633" s="92"/>
      <c r="AB633" s="92"/>
      <c r="AC633" s="27"/>
      <c r="AD633" s="59"/>
    </row>
    <row r="634" spans="1:30" x14ac:dyDescent="0.3">
      <c r="A634" s="95">
        <v>13667</v>
      </c>
      <c r="B634" s="61">
        <f>(D634/C$1)*100</f>
        <v>119.75547237418702</v>
      </c>
      <c r="C634" s="61">
        <f t="shared" si="38"/>
        <v>112.87234467382004</v>
      </c>
      <c r="D634" s="61">
        <f t="shared" si="36"/>
        <v>112.87234467382004</v>
      </c>
      <c r="E634" s="61">
        <f>(J634/H634)*$L$1</f>
        <v>4.0634044082575214</v>
      </c>
      <c r="F634" s="89">
        <v>3.6</v>
      </c>
      <c r="G634" s="93">
        <f t="shared" si="39"/>
        <v>0</v>
      </c>
      <c r="H634" s="90">
        <f>H635/(1+(I635/100))</f>
        <v>47.476551659380782</v>
      </c>
      <c r="I634" s="93">
        <v>-0.20920502092048876</v>
      </c>
      <c r="J634" s="91">
        <v>15.445670880832171</v>
      </c>
      <c r="K634" s="93">
        <v>4.5685279187817285</v>
      </c>
      <c r="L634" s="91">
        <f>(F634/L$1)*100</f>
        <v>28.823058446757404</v>
      </c>
      <c r="M634" s="92">
        <f>H634*L634</f>
        <v>1368.4194233288295</v>
      </c>
      <c r="N634" s="92">
        <f>(D634/N$1)*100</f>
        <v>126.15475482181462</v>
      </c>
      <c r="O634" s="92"/>
      <c r="P634" s="91"/>
      <c r="Q634" s="92">
        <f t="shared" si="37"/>
        <v>7.221411647192153</v>
      </c>
      <c r="R634" s="92">
        <f>LN(J634)</f>
        <v>2.7373287621919853</v>
      </c>
      <c r="S634" s="92"/>
      <c r="T634" s="92"/>
      <c r="U634" s="92"/>
      <c r="V634" s="92"/>
      <c r="W634" s="92"/>
      <c r="X634" s="92"/>
      <c r="Y634" s="92"/>
      <c r="Z634" s="92"/>
      <c r="AA634" s="92"/>
      <c r="AB634" s="92"/>
      <c r="AC634" s="27"/>
      <c r="AD634" s="59"/>
    </row>
    <row r="635" spans="1:30" x14ac:dyDescent="0.3">
      <c r="A635" s="95">
        <v>13697</v>
      </c>
      <c r="B635" s="61">
        <f>(D635/C$1)*100</f>
        <v>119.66380924019397</v>
      </c>
      <c r="C635" s="61">
        <f t="shared" si="38"/>
        <v>112.78595001770262</v>
      </c>
      <c r="D635" s="61">
        <f t="shared" si="36"/>
        <v>112.78595001770262</v>
      </c>
      <c r="E635" s="61">
        <f>(J635/H635)*$L$1</f>
        <v>4.0602942006372942</v>
      </c>
      <c r="F635" s="89">
        <v>3.6</v>
      </c>
      <c r="G635" s="93">
        <f t="shared" si="39"/>
        <v>0</v>
      </c>
      <c r="H635" s="90">
        <f>H636/(1+(I636/100))</f>
        <v>47.974209433588129</v>
      </c>
      <c r="I635" s="93">
        <v>1.048218029350112</v>
      </c>
      <c r="J635" s="91">
        <v>15.595628850548989</v>
      </c>
      <c r="K635" s="93">
        <v>0.97087378640776656</v>
      </c>
      <c r="L635" s="91">
        <f>(F635/L$1)*100</f>
        <v>28.823058446757404</v>
      </c>
      <c r="M635" s="92">
        <f>H635*L635</f>
        <v>1382.7634424412911</v>
      </c>
      <c r="N635" s="92">
        <f>(D635/N$1)*100</f>
        <v>126.05819355437657</v>
      </c>
      <c r="O635" s="92"/>
      <c r="P635" s="91"/>
      <c r="Q635" s="92">
        <f t="shared" si="37"/>
        <v>7.2318392703544117</v>
      </c>
      <c r="R635" s="92">
        <f>LN(J635)</f>
        <v>2.7469906731037224</v>
      </c>
      <c r="S635" s="92"/>
      <c r="T635" s="92"/>
      <c r="U635" s="92"/>
      <c r="V635" s="92"/>
      <c r="W635" s="92"/>
      <c r="X635" s="92"/>
      <c r="Y635" s="92"/>
      <c r="Z635" s="92"/>
      <c r="AA635" s="92"/>
      <c r="AB635" s="92"/>
      <c r="AC635" s="27"/>
      <c r="AD635" s="59"/>
    </row>
    <row r="636" spans="1:30" x14ac:dyDescent="0.3">
      <c r="A636" s="95">
        <v>13728</v>
      </c>
      <c r="B636" s="61">
        <f>(D636/C$1)*100</f>
        <v>118.48356959282469</v>
      </c>
      <c r="C636" s="61">
        <f t="shared" si="38"/>
        <v>111.67354643701843</v>
      </c>
      <c r="D636" s="61">
        <f t="shared" si="36"/>
        <v>111.67354643701843</v>
      </c>
      <c r="E636" s="61">
        <f>(J636/H636)*$L$1</f>
        <v>4.0202476717326636</v>
      </c>
      <c r="F636" s="89">
        <v>3.6</v>
      </c>
      <c r="G636" s="93">
        <f t="shared" si="39"/>
        <v>0</v>
      </c>
      <c r="H636" s="90">
        <f>H637/(1+(I637/100))</f>
        <v>47.675614769063714</v>
      </c>
      <c r="I636" s="93">
        <v>-0.62240663900416937</v>
      </c>
      <c r="J636" s="91">
        <v>15.34569890102096</v>
      </c>
      <c r="K636" s="93">
        <v>-1.602564102564108</v>
      </c>
      <c r="L636" s="91">
        <f>(F636/L$1)*100</f>
        <v>28.823058446757404</v>
      </c>
      <c r="M636" s="92">
        <f>H636*L636</f>
        <v>1374.157030973814</v>
      </c>
      <c r="N636" s="92">
        <f>(D636/N$1)*100</f>
        <v>124.81488633514883</v>
      </c>
      <c r="O636" s="92"/>
      <c r="P636" s="91"/>
      <c r="Q636" s="92">
        <f t="shared" si="37"/>
        <v>7.2255957537147273</v>
      </c>
      <c r="R636" s="92">
        <f>LN(J636)</f>
        <v>2.7308352328814371</v>
      </c>
      <c r="S636" s="92"/>
      <c r="T636" s="92"/>
      <c r="U636" s="92"/>
      <c r="V636" s="92"/>
      <c r="W636" s="92"/>
      <c r="X636" s="92"/>
      <c r="Y636" s="92"/>
      <c r="Z636" s="92"/>
      <c r="AA636" s="92"/>
      <c r="AB636" s="92"/>
      <c r="AC636" s="27"/>
      <c r="AD636" s="59"/>
    </row>
    <row r="637" spans="1:30" x14ac:dyDescent="0.3">
      <c r="A637" s="95">
        <v>13759</v>
      </c>
      <c r="B637" s="61">
        <f>(D637/C$1)*100</f>
        <v>118.82813001235056</v>
      </c>
      <c r="C637" s="61">
        <f t="shared" si="38"/>
        <v>111.99830272299556</v>
      </c>
      <c r="D637" s="61">
        <f t="shared" si="36"/>
        <v>111.99830272299556</v>
      </c>
      <c r="E637" s="61">
        <f>(J637/H637)*$L$1</f>
        <v>4.0319388980278399</v>
      </c>
      <c r="F637" s="89">
        <v>3.6</v>
      </c>
      <c r="G637" s="93">
        <f t="shared" si="39"/>
        <v>0</v>
      </c>
      <c r="H637" s="90">
        <f>H638/(1+(I638/100))</f>
        <v>47.576083214222244</v>
      </c>
      <c r="I637" s="93">
        <v>-0.20876826722338038</v>
      </c>
      <c r="J637" s="91">
        <v>15.358195398497363</v>
      </c>
      <c r="K637" s="93">
        <v>8.1433224755711464E-2</v>
      </c>
      <c r="L637" s="91">
        <f>(F637/L$1)*100</f>
        <v>28.823058446757404</v>
      </c>
      <c r="M637" s="92">
        <f>H637*L637</f>
        <v>1371.2882271513215</v>
      </c>
      <c r="N637" s="92">
        <f>(D637/N$1)*100</f>
        <v>125.17785876876559</v>
      </c>
      <c r="O637" s="92"/>
      <c r="P637" s="91"/>
      <c r="Q637" s="92">
        <f t="shared" si="37"/>
        <v>7.2235058887952679</v>
      </c>
      <c r="R637" s="92">
        <f>LN(J637)</f>
        <v>2.7316492337403844</v>
      </c>
      <c r="S637" s="92"/>
      <c r="T637" s="92"/>
      <c r="U637" s="92"/>
      <c r="V637" s="92"/>
      <c r="W637" s="92"/>
      <c r="X637" s="92"/>
      <c r="Y637" s="92"/>
      <c r="Z637" s="92"/>
      <c r="AA637" s="92"/>
      <c r="AB637" s="92"/>
      <c r="AC637" s="27"/>
      <c r="AD637" s="59"/>
    </row>
    <row r="638" spans="1:30" x14ac:dyDescent="0.3">
      <c r="A638" s="95">
        <v>13789</v>
      </c>
      <c r="B638" s="61">
        <f>(D638/C$1)*100</f>
        <v>121.33018675178155</v>
      </c>
      <c r="C638" s="61">
        <f t="shared" si="38"/>
        <v>114.35654995034635</v>
      </c>
      <c r="D638" s="61">
        <f t="shared" si="36"/>
        <v>114.35654995034635</v>
      </c>
      <c r="E638" s="61">
        <f>(J638/H638)*$L$1</f>
        <v>4.1168357982124686</v>
      </c>
      <c r="F638" s="89">
        <v>3.6</v>
      </c>
      <c r="G638" s="93">
        <f t="shared" si="39"/>
        <v>0</v>
      </c>
      <c r="H638" s="90">
        <f>H639/(1+(I639/100))</f>
        <v>46.481236110966087</v>
      </c>
      <c r="I638" s="93">
        <v>-2.3012552301255096</v>
      </c>
      <c r="J638" s="91">
        <v>15.320705906068158</v>
      </c>
      <c r="K638" s="93">
        <v>-0.24410089503662524</v>
      </c>
      <c r="L638" s="91">
        <f>(F638/L$1)*100</f>
        <v>28.823058446757404</v>
      </c>
      <c r="M638" s="92">
        <f>H638*L638</f>
        <v>1339.7313851039064</v>
      </c>
      <c r="N638" s="92">
        <f>(D638/N$1)*100</f>
        <v>127.8136160185631</v>
      </c>
      <c r="O638" s="92"/>
      <c r="P638" s="91"/>
      <c r="Q638" s="92">
        <f t="shared" si="37"/>
        <v>7.200224413972709</v>
      </c>
      <c r="R638" s="92">
        <f>LN(J638)</f>
        <v>2.7292052406705061</v>
      </c>
      <c r="S638" s="92"/>
      <c r="T638" s="92"/>
      <c r="U638" s="92"/>
      <c r="V638" s="92"/>
      <c r="W638" s="92"/>
      <c r="X638" s="92"/>
      <c r="Y638" s="92"/>
      <c r="Z638" s="92"/>
      <c r="AA638" s="92"/>
      <c r="AB638" s="92"/>
      <c r="AC638" s="27"/>
      <c r="AD638" s="59"/>
    </row>
    <row r="639" spans="1:30" x14ac:dyDescent="0.3">
      <c r="A639" s="95">
        <v>13820</v>
      </c>
      <c r="B639" s="61">
        <f>(D639/C$1)*100</f>
        <v>123.75025363679686</v>
      </c>
      <c r="C639" s="61">
        <f t="shared" si="38"/>
        <v>116.63751981471829</v>
      </c>
      <c r="D639" s="61">
        <f t="shared" si="36"/>
        <v>116.63751981471829</v>
      </c>
      <c r="E639" s="61">
        <f>(J639/H639)*$L$1</f>
        <v>4.1989507133298583</v>
      </c>
      <c r="F639" s="89">
        <v>3.6</v>
      </c>
      <c r="G639" s="93">
        <f t="shared" si="39"/>
        <v>0</v>
      </c>
      <c r="H639" s="90">
        <f>H640/(1+(I640/100))</f>
        <v>45.386389007709923</v>
      </c>
      <c r="I639" s="93">
        <v>-2.3554603854389788</v>
      </c>
      <c r="J639" s="91">
        <v>15.25822341868615</v>
      </c>
      <c r="K639" s="93">
        <v>-0.40783034257748652</v>
      </c>
      <c r="L639" s="91">
        <f>(F639/L$1)*100</f>
        <v>28.823058446757404</v>
      </c>
      <c r="M639" s="92">
        <f>H639*L639</f>
        <v>1308.1745430564908</v>
      </c>
      <c r="N639" s="92">
        <f>(D639/N$1)*100</f>
        <v>130.36300218421201</v>
      </c>
      <c r="O639" s="92"/>
      <c r="P639" s="91"/>
      <c r="Q639" s="92">
        <f t="shared" si="37"/>
        <v>7.1763879658181979</v>
      </c>
      <c r="R639" s="92">
        <f>LN(J639)</f>
        <v>2.7251185982850541</v>
      </c>
      <c r="S639" s="92"/>
      <c r="T639" s="92"/>
      <c r="U639" s="92"/>
      <c r="V639" s="92"/>
      <c r="W639" s="92"/>
      <c r="X639" s="92"/>
      <c r="Y639" s="92"/>
      <c r="Z639" s="92"/>
      <c r="AA639" s="92"/>
      <c r="AB639" s="92"/>
      <c r="AC639" s="27"/>
      <c r="AD639" s="59"/>
    </row>
    <row r="640" spans="1:30" x14ac:dyDescent="0.3">
      <c r="A640" s="95">
        <v>13850</v>
      </c>
      <c r="B640" s="61">
        <f>(D640/C$1)*100</f>
        <v>122.31296609091606</v>
      </c>
      <c r="C640" s="61">
        <f t="shared" si="38"/>
        <v>115.28284255398198</v>
      </c>
      <c r="D640" s="61">
        <f t="shared" si="36"/>
        <v>115.28284255398198</v>
      </c>
      <c r="E640" s="61">
        <f>(J640/H640)*$L$1</f>
        <v>4.1501823319433511</v>
      </c>
      <c r="F640" s="89">
        <v>3.6</v>
      </c>
      <c r="G640" s="93">
        <f t="shared" si="39"/>
        <v>0</v>
      </c>
      <c r="H640" s="90">
        <f>H641/(1+(I641/100))</f>
        <v>44.490605014136698</v>
      </c>
      <c r="I640" s="93">
        <v>-1.9736842105263275</v>
      </c>
      <c r="J640" s="91">
        <v>14.783356514582897</v>
      </c>
      <c r="K640" s="93">
        <v>-3.1122031122031046</v>
      </c>
      <c r="L640" s="91">
        <f>(F640/L$1)*100</f>
        <v>28.823058446757404</v>
      </c>
      <c r="M640" s="92">
        <f>H640*L640</f>
        <v>1282.3553086540601</v>
      </c>
      <c r="N640" s="92">
        <f>(D640/N$1)*100</f>
        <v>128.84891139266563</v>
      </c>
      <c r="O640" s="92"/>
      <c r="P640" s="91"/>
      <c r="Q640" s="92">
        <f t="shared" si="37"/>
        <v>7.1564537509173807</v>
      </c>
      <c r="R640" s="92">
        <f>LN(J640)</f>
        <v>2.693501988152736</v>
      </c>
      <c r="S640" s="92"/>
      <c r="T640" s="92"/>
      <c r="U640" s="92"/>
      <c r="V640" s="92"/>
      <c r="W640" s="92"/>
      <c r="X640" s="92"/>
      <c r="Y640" s="92"/>
      <c r="Z640" s="92"/>
      <c r="AA640" s="92"/>
      <c r="AB640" s="92"/>
      <c r="AC640" s="27"/>
      <c r="AD640" s="59"/>
    </row>
    <row r="641" spans="1:30" x14ac:dyDescent="0.3">
      <c r="A641" s="95">
        <v>13881</v>
      </c>
      <c r="B641" s="61">
        <f>(D641/C$1)*100</f>
        <v>126.54714485520364</v>
      </c>
      <c r="C641" s="61">
        <f t="shared" si="38"/>
        <v>119.27365546147004</v>
      </c>
      <c r="D641" s="61">
        <f t="shared" si="36"/>
        <v>119.27365546147004</v>
      </c>
      <c r="E641" s="61">
        <f>(J641/H641)*$L$1</f>
        <v>4.2938515966129218</v>
      </c>
      <c r="F641" s="89">
        <v>3.6</v>
      </c>
      <c r="G641" s="93">
        <f t="shared" si="39"/>
        <v>0</v>
      </c>
      <c r="H641" s="90">
        <f>H642/(1+(I642/100))</f>
        <v>44.092478794770813</v>
      </c>
      <c r="I641" s="93">
        <v>-0.89485458612976743</v>
      </c>
      <c r="J641" s="91">
        <v>15.158251438874942</v>
      </c>
      <c r="K641" s="93">
        <v>2.5359256128486996</v>
      </c>
      <c r="L641" s="91">
        <f>(F641/L$1)*100</f>
        <v>28.823058446757404</v>
      </c>
      <c r="M641" s="92">
        <f>H641*L641</f>
        <v>1270.8800933640905</v>
      </c>
      <c r="N641" s="92">
        <f>(D641/N$1)*100</f>
        <v>133.30934875966454</v>
      </c>
      <c r="O641" s="92"/>
      <c r="P641" s="91"/>
      <c r="Q641" s="92">
        <f t="shared" si="37"/>
        <v>7.1474649263489471</v>
      </c>
      <c r="R641" s="92">
        <f>LN(J641)</f>
        <v>2.7185450331183998</v>
      </c>
      <c r="S641" s="92"/>
      <c r="T641" s="107"/>
      <c r="U641" s="107"/>
      <c r="V641" s="107"/>
      <c r="W641" s="107"/>
      <c r="X641" s="107"/>
      <c r="Y641" s="107"/>
      <c r="Z641" s="107"/>
      <c r="AA641" s="107"/>
      <c r="AB641" s="107"/>
      <c r="AC641" s="27"/>
      <c r="AD641" s="59"/>
    </row>
    <row r="642" spans="1:30" x14ac:dyDescent="0.3">
      <c r="A642" s="95">
        <v>13912</v>
      </c>
      <c r="B642" s="61">
        <f>(D642/C$1)*100</f>
        <v>132.09192760804129</v>
      </c>
      <c r="C642" s="61">
        <f t="shared" si="38"/>
        <v>124.4997434022717</v>
      </c>
      <c r="D642" s="61">
        <f t="shared" si="36"/>
        <v>124.4997434022717</v>
      </c>
      <c r="E642" s="61">
        <f>(J642/H642)*$L$1</f>
        <v>4.4819907624817814</v>
      </c>
      <c r="F642" s="89">
        <v>3.6</v>
      </c>
      <c r="G642" s="93">
        <f t="shared" si="39"/>
        <v>0</v>
      </c>
      <c r="H642" s="90">
        <f>H643/(1+(I643/100))</f>
        <v>43.495289465722003</v>
      </c>
      <c r="I642" s="93">
        <v>-1.3544018058690654</v>
      </c>
      <c r="J642" s="91">
        <v>15.608125348025395</v>
      </c>
      <c r="K642" s="93">
        <v>2.9678483099752739</v>
      </c>
      <c r="L642" s="91">
        <f>(F642/L$1)*100</f>
        <v>28.823058446757404</v>
      </c>
      <c r="M642" s="92">
        <f>H642*L642</f>
        <v>1253.6672704291368</v>
      </c>
      <c r="N642" s="92">
        <f>(D642/N$1)*100</f>
        <v>139.15042386760459</v>
      </c>
      <c r="O642" s="92"/>
      <c r="P642" s="91"/>
      <c r="Q642" s="92">
        <f t="shared" si="37"/>
        <v>7.1338283513994014</v>
      </c>
      <c r="R642" s="92">
        <f>LN(J642)</f>
        <v>2.7477916342999271</v>
      </c>
      <c r="S642" s="92"/>
      <c r="T642" s="107"/>
      <c r="U642" s="107"/>
      <c r="V642" s="107"/>
      <c r="W642" s="107"/>
      <c r="X642" s="107"/>
      <c r="Y642" s="107"/>
      <c r="Z642" s="107"/>
      <c r="AA642" s="107"/>
      <c r="AB642" s="107"/>
      <c r="AC642" s="27"/>
      <c r="AD642" s="59"/>
    </row>
    <row r="643" spans="1:30" x14ac:dyDescent="0.3">
      <c r="A643" s="95">
        <v>13940</v>
      </c>
      <c r="B643" s="61">
        <f>(D643/C$1)*100</f>
        <v>122.76361664380617</v>
      </c>
      <c r="C643" s="61">
        <f t="shared" si="38"/>
        <v>115.7075912817422</v>
      </c>
      <c r="D643" s="61">
        <f t="shared" si="36"/>
        <v>115.7075912817422</v>
      </c>
      <c r="E643" s="61">
        <f>(J643/H643)*$L$1</f>
        <v>4.4778837826034232</v>
      </c>
      <c r="F643" s="89">
        <v>3.87</v>
      </c>
      <c r="G643" s="93">
        <f t="shared" si="39"/>
        <v>7.4999999999999956</v>
      </c>
      <c r="H643" s="90">
        <f>H644/(1+(I644/100))</f>
        <v>43.395757910880533</v>
      </c>
      <c r="I643" s="93">
        <v>-0.22883295194507935</v>
      </c>
      <c r="J643" s="91">
        <v>15.558139358119789</v>
      </c>
      <c r="K643" s="93">
        <v>-0.32025620496397567</v>
      </c>
      <c r="L643" s="91">
        <f>(F643/L$1)*100</f>
        <v>30.98478783026421</v>
      </c>
      <c r="M643" s="92">
        <f>H643*L643</f>
        <v>1344.6083516021429</v>
      </c>
      <c r="N643" s="92">
        <f>(D643/N$1)*100</f>
        <v>129.32364301772679</v>
      </c>
      <c r="O643" s="92"/>
      <c r="P643" s="91"/>
      <c r="Q643" s="92">
        <f t="shared" si="37"/>
        <v>7.2038580612324719</v>
      </c>
      <c r="R643" s="92">
        <f>LN(J643)</f>
        <v>2.7445839330731574</v>
      </c>
      <c r="S643" s="92"/>
      <c r="T643" s="107"/>
      <c r="U643" s="107"/>
      <c r="V643" s="107"/>
      <c r="W643" s="107"/>
      <c r="X643" s="107"/>
      <c r="Y643" s="107"/>
      <c r="Z643" s="107"/>
      <c r="AA643" s="107"/>
      <c r="AB643" s="107"/>
      <c r="AC643" s="27"/>
      <c r="AD643" s="59"/>
    </row>
    <row r="644" spans="1:30" x14ac:dyDescent="0.3">
      <c r="A644" s="95">
        <v>13971</v>
      </c>
      <c r="B644" s="61">
        <f>(D644/C$1)*100</f>
        <v>112.5606558213177</v>
      </c>
      <c r="C644" s="61">
        <f t="shared" si="38"/>
        <v>106.09106113228046</v>
      </c>
      <c r="D644" s="61">
        <f t="shared" si="36"/>
        <v>106.09106113228046</v>
      </c>
      <c r="E644" s="61">
        <f>(J644/H644)*$L$1</f>
        <v>4.5513065225748317</v>
      </c>
      <c r="F644" s="89">
        <v>4.29</v>
      </c>
      <c r="G644" s="93">
        <f t="shared" si="39"/>
        <v>10.852713178294572</v>
      </c>
      <c r="H644" s="90">
        <f>H645/(1+(I645/100))</f>
        <v>42.798568581831717</v>
      </c>
      <c r="I644" s="93">
        <v>-1.3761467889908285</v>
      </c>
      <c r="J644" s="91">
        <v>15.595628850548994</v>
      </c>
      <c r="K644" s="93">
        <v>0.24096385542169418</v>
      </c>
      <c r="L644" s="91">
        <f>(F644/L$1)*100</f>
        <v>34.347477982385911</v>
      </c>
      <c r="M644" s="92">
        <f>H644*L644</f>
        <v>1470.0228920420982</v>
      </c>
      <c r="N644" s="92">
        <f>(D644/N$1)*100</f>
        <v>118.57547430777602</v>
      </c>
      <c r="O644" s="92"/>
      <c r="P644" s="91"/>
      <c r="Q644" s="92">
        <f t="shared" si="37"/>
        <v>7.2930332524692805</v>
      </c>
      <c r="R644" s="92">
        <f>LN(J644)</f>
        <v>2.7469906731037228</v>
      </c>
      <c r="S644" s="92"/>
      <c r="T644" s="107"/>
      <c r="U644" s="107"/>
      <c r="V644" s="107"/>
      <c r="W644" s="107"/>
      <c r="X644" s="107"/>
      <c r="Y644" s="107"/>
      <c r="Z644" s="107"/>
      <c r="AA644" s="107"/>
      <c r="AB644" s="107"/>
      <c r="AC644" s="27"/>
      <c r="AD644" s="59"/>
    </row>
    <row r="645" spans="1:30" x14ac:dyDescent="0.3">
      <c r="A645" s="95">
        <v>14001</v>
      </c>
      <c r="B645" s="61">
        <f>(D645/C$1)*100</f>
        <v>111.21665371128071</v>
      </c>
      <c r="C645" s="61">
        <f t="shared" si="38"/>
        <v>104.82430758524895</v>
      </c>
      <c r="D645" s="61">
        <f t="shared" si="36"/>
        <v>104.82430758524895</v>
      </c>
      <c r="E645" s="61">
        <f>(J645/H645)*$L$1</f>
        <v>4.6751641183021029</v>
      </c>
      <c r="F645" s="89">
        <v>4.46</v>
      </c>
      <c r="G645" s="93">
        <f t="shared" si="39"/>
        <v>3.9627039627039506</v>
      </c>
      <c r="H645" s="90">
        <f>H646/(1+(I646/100))</f>
        <v>42.599505472148778</v>
      </c>
      <c r="I645" s="93">
        <v>-0.46511627906977715</v>
      </c>
      <c r="J645" s="91">
        <v>15.945530779888234</v>
      </c>
      <c r="K645" s="93">
        <v>2.2435897435897356</v>
      </c>
      <c r="L645" s="91">
        <f>(F645/L$1)*100</f>
        <v>35.708566853482786</v>
      </c>
      <c r="M645" s="92">
        <f>H645*L645</f>
        <v>1521.1672890775303</v>
      </c>
      <c r="N645" s="92">
        <f>(D645/N$1)*100</f>
        <v>117.15965377523338</v>
      </c>
      <c r="O645" s="92"/>
      <c r="P645" s="91"/>
      <c r="Q645" s="92">
        <f t="shared" si="37"/>
        <v>7.3272332724555165</v>
      </c>
      <c r="R645" s="92">
        <f>LN(J645)</f>
        <v>2.7691785880790847</v>
      </c>
      <c r="S645" s="92"/>
      <c r="T645" s="107"/>
      <c r="U645" s="107"/>
      <c r="V645" s="107"/>
      <c r="W645" s="107"/>
      <c r="X645" s="107"/>
      <c r="Y645" s="107"/>
      <c r="Z645" s="107"/>
      <c r="AA645" s="107"/>
      <c r="AB645" s="107"/>
      <c r="AC645" s="27"/>
      <c r="AD645" s="59"/>
    </row>
    <row r="646" spans="1:30" x14ac:dyDescent="0.3">
      <c r="A646" s="95">
        <v>14032</v>
      </c>
      <c r="B646" s="61">
        <f>(D646/C$1)*100</f>
        <v>104.99563557762863</v>
      </c>
      <c r="C646" s="61">
        <f t="shared" si="38"/>
        <v>98.960851919443257</v>
      </c>
      <c r="D646" s="61">
        <f t="shared" si="36"/>
        <v>98.960851919443257</v>
      </c>
      <c r="E646" s="61">
        <f>(J646/H646)*$L$1</f>
        <v>4.6313678698299441</v>
      </c>
      <c r="F646" s="89">
        <v>4.68</v>
      </c>
      <c r="G646" s="93">
        <f t="shared" si="39"/>
        <v>4.9327354260089606</v>
      </c>
      <c r="H646" s="90">
        <f>H647/(1+(I647/100))</f>
        <v>42.699037026990254</v>
      </c>
      <c r="I646" s="93">
        <v>0.23364485981309802</v>
      </c>
      <c r="J646" s="91">
        <v>15.833062302600622</v>
      </c>
      <c r="K646" s="93">
        <v>-0.70532915360500548</v>
      </c>
      <c r="L646" s="91">
        <f>(F646/L$1)*100</f>
        <v>37.469975980784625</v>
      </c>
      <c r="M646" s="92">
        <f>H646*L646</f>
        <v>1599.9318918039583</v>
      </c>
      <c r="N646" s="92">
        <f>(D646/N$1)*100</f>
        <v>110.60620780876658</v>
      </c>
      <c r="O646" s="92"/>
      <c r="P646" s="91"/>
      <c r="Q646" s="92">
        <f t="shared" si="37"/>
        <v>7.3777163396993197</v>
      </c>
      <c r="R646" s="92">
        <f>LN(J646)</f>
        <v>2.7621003044954886</v>
      </c>
      <c r="S646" s="92"/>
      <c r="T646" s="92"/>
      <c r="U646" s="92"/>
      <c r="V646" s="92"/>
      <c r="W646" s="92"/>
      <c r="X646" s="92"/>
      <c r="Y646" s="92"/>
      <c r="Z646" s="92"/>
      <c r="AA646" s="92"/>
      <c r="AB646" s="92"/>
      <c r="AC646" s="27"/>
      <c r="AD646" s="59"/>
    </row>
    <row r="647" spans="1:30" x14ac:dyDescent="0.3">
      <c r="A647" s="95">
        <v>14062</v>
      </c>
      <c r="B647" s="61">
        <f>(D647/C$1)*100</f>
        <v>98.807957750083915</v>
      </c>
      <c r="C647" s="61">
        <f t="shared" si="38"/>
        <v>93.128820275002738</v>
      </c>
      <c r="D647" s="61">
        <f t="shared" si="36"/>
        <v>93.128820275002738</v>
      </c>
      <c r="E647" s="61">
        <f>(J647/H647)*$L$1</f>
        <v>4.6098766036126362</v>
      </c>
      <c r="F647" s="89">
        <v>4.95</v>
      </c>
      <c r="G647" s="93">
        <f t="shared" si="39"/>
        <v>5.7692307692307709</v>
      </c>
      <c r="H647" s="90">
        <f>H648/(1+(I648/100))</f>
        <v>42.898100136673193</v>
      </c>
      <c r="I647" s="93">
        <v>0.46620046620047262</v>
      </c>
      <c r="J647" s="91">
        <v>15.833062302600622</v>
      </c>
      <c r="K647" s="93">
        <v>0</v>
      </c>
      <c r="L647" s="91">
        <f>(F647/L$1)*100</f>
        <v>39.631705364291435</v>
      </c>
      <c r="M647" s="92">
        <f>H647*L647</f>
        <v>1700.124865304502</v>
      </c>
      <c r="N647" s="92">
        <f>(D647/N$1)*100</f>
        <v>104.08788372908519</v>
      </c>
      <c r="O647" s="92"/>
      <c r="P647" s="91"/>
      <c r="Q647" s="92">
        <f t="shared" si="37"/>
        <v>7.4384569775260942</v>
      </c>
      <c r="R647" s="92">
        <f>LN(J647)</f>
        <v>2.7621003044954886</v>
      </c>
      <c r="S647" s="92"/>
      <c r="T647" s="92"/>
      <c r="U647" s="92"/>
      <c r="V647" s="92"/>
      <c r="W647" s="92"/>
      <c r="X647" s="92"/>
      <c r="Y647" s="92"/>
      <c r="Z647" s="92"/>
      <c r="AA647" s="92"/>
      <c r="AB647" s="92"/>
      <c r="AC647" s="27"/>
      <c r="AD647" s="59"/>
    </row>
    <row r="648" spans="1:30" x14ac:dyDescent="0.3">
      <c r="A648" s="95">
        <v>14093</v>
      </c>
      <c r="B648" s="61">
        <f>(D648/C$1)*100</f>
        <v>99.054512543161195</v>
      </c>
      <c r="C648" s="61">
        <f t="shared" si="38"/>
        <v>93.361203956795976</v>
      </c>
      <c r="D648" s="61">
        <f t="shared" si="36"/>
        <v>93.361203956795976</v>
      </c>
      <c r="E648" s="61">
        <f>(J648/H648)*$L$1</f>
        <v>4.6493879570484404</v>
      </c>
      <c r="F648" s="89">
        <v>4.9800000000000004</v>
      </c>
      <c r="G648" s="93">
        <f t="shared" si="39"/>
        <v>0.60606060606060996</v>
      </c>
      <c r="H648" s="90">
        <f>H649/(1+(I649/100))</f>
        <v>42.499973917307322</v>
      </c>
      <c r="I648" s="93">
        <v>-0.92807424593966958</v>
      </c>
      <c r="J648" s="91">
        <v>15.82056580512422</v>
      </c>
      <c r="K648" s="93">
        <v>-7.8926598263617809E-2</v>
      </c>
      <c r="L648" s="91">
        <f>(F648/L$1)*100</f>
        <v>39.871897518014414</v>
      </c>
      <c r="M648" s="92">
        <f>H648*L648</f>
        <v>1694.5546045491631</v>
      </c>
      <c r="N648" s="92">
        <f>(D648/N$1)*100</f>
        <v>104.3476134838443</v>
      </c>
      <c r="O648" s="92"/>
      <c r="P648" s="91"/>
      <c r="Q648" s="92">
        <f t="shared" si="37"/>
        <v>7.4351752151069332</v>
      </c>
      <c r="R648" s="92">
        <f>LN(J648)</f>
        <v>2.7613107268784711</v>
      </c>
      <c r="S648" s="92"/>
      <c r="T648" s="92"/>
      <c r="U648" s="92"/>
      <c r="V648" s="92"/>
      <c r="W648" s="92"/>
      <c r="X648" s="92"/>
      <c r="Y648" s="92"/>
      <c r="Z648" s="92"/>
      <c r="AA648" s="92"/>
      <c r="AB648" s="92"/>
      <c r="AC648" s="27"/>
      <c r="AD648" s="59"/>
    </row>
    <row r="649" spans="1:30" x14ac:dyDescent="0.3">
      <c r="A649" s="95">
        <v>14124</v>
      </c>
      <c r="B649" s="61">
        <f>(D649/C$1)*100</f>
        <v>100.60288999696645</v>
      </c>
      <c r="C649" s="61">
        <f t="shared" si="38"/>
        <v>94.820586064237347</v>
      </c>
      <c r="D649" s="61">
        <f t="shared" si="36"/>
        <v>94.820586064237347</v>
      </c>
      <c r="E649" s="61">
        <f>(J649/H649)*$L$1</f>
        <v>4.7410293032118673</v>
      </c>
      <c r="F649" s="89">
        <v>5</v>
      </c>
      <c r="G649" s="93">
        <f t="shared" si="39"/>
        <v>0.40160642570279403</v>
      </c>
      <c r="H649" s="90">
        <f>H650/(1+(I650/100))</f>
        <v>42.699037026990261</v>
      </c>
      <c r="I649" s="93">
        <v>0.46838407494145251</v>
      </c>
      <c r="J649" s="91">
        <v>16.207957226892663</v>
      </c>
      <c r="K649" s="93">
        <v>2.4486571879936747</v>
      </c>
      <c r="L649" s="91">
        <f>(F649/L$1)*100</f>
        <v>40.032025620496398</v>
      </c>
      <c r="M649" s="92">
        <f>H649*L649</f>
        <v>1709.3289442349985</v>
      </c>
      <c r="N649" s="92">
        <f>(D649/N$1)*100</f>
        <v>105.97873041056047</v>
      </c>
      <c r="O649" s="92"/>
      <c r="P649" s="91"/>
      <c r="Q649" s="92">
        <f t="shared" si="37"/>
        <v>7.4438561422038649</v>
      </c>
      <c r="R649" s="92">
        <f>LN(J649)</f>
        <v>2.7855023084907935</v>
      </c>
      <c r="S649" s="92"/>
      <c r="T649" s="92"/>
      <c r="U649" s="92"/>
      <c r="V649" s="92"/>
      <c r="W649" s="92"/>
      <c r="X649" s="92"/>
      <c r="Y649" s="92"/>
      <c r="Z649" s="92"/>
      <c r="AA649" s="92"/>
      <c r="AB649" s="92"/>
      <c r="AC649" s="27"/>
      <c r="AD649" s="59"/>
    </row>
    <row r="650" spans="1:30" x14ac:dyDescent="0.3">
      <c r="A650" s="95">
        <v>14154</v>
      </c>
      <c r="B650" s="61">
        <f>(D650/C$1)*100</f>
        <v>102.44761753457254</v>
      </c>
      <c r="C650" s="61">
        <f t="shared" si="38"/>
        <v>96.55928508421502</v>
      </c>
      <c r="D650" s="61">
        <f t="shared" si="36"/>
        <v>96.55928508421502</v>
      </c>
      <c r="E650" s="61">
        <f>(J650/H650)*$L$1</f>
        <v>4.789340540177065</v>
      </c>
      <c r="F650" s="89">
        <v>4.96</v>
      </c>
      <c r="G650" s="93">
        <f t="shared" si="39"/>
        <v>-0.80000000000000071</v>
      </c>
      <c r="H650" s="90">
        <f>H651/(1+(I651/100))</f>
        <v>42.300910807624383</v>
      </c>
      <c r="I650" s="93">
        <v>-0.93240093240093413</v>
      </c>
      <c r="J650" s="91">
        <v>16.220453724369065</v>
      </c>
      <c r="K650" s="93">
        <v>7.710100231304029E-2</v>
      </c>
      <c r="L650" s="91">
        <f>(F650/L$1)*100</f>
        <v>39.71176941553243</v>
      </c>
      <c r="M650" s="92">
        <f>H650*L650</f>
        <v>1679.8440160593832</v>
      </c>
      <c r="N650" s="92">
        <f>(D650/N$1)*100</f>
        <v>107.92203325598358</v>
      </c>
      <c r="O650" s="92"/>
      <c r="P650" s="91"/>
      <c r="Q650" s="92">
        <f t="shared" si="37"/>
        <v>7.4264562205030007</v>
      </c>
      <c r="R650" s="92">
        <f>LN(J650)</f>
        <v>2.7862730214383848</v>
      </c>
      <c r="S650" s="92"/>
      <c r="T650" s="92"/>
      <c r="U650" s="92"/>
      <c r="V650" s="92"/>
      <c r="W650" s="92"/>
      <c r="X650" s="92"/>
      <c r="Y650" s="92"/>
      <c r="Z650" s="92"/>
      <c r="AA650" s="92"/>
      <c r="AB650" s="92"/>
      <c r="AC650" s="27"/>
      <c r="AD650" s="59"/>
    </row>
    <row r="651" spans="1:30" x14ac:dyDescent="0.3">
      <c r="A651" s="95">
        <v>14185</v>
      </c>
      <c r="B651" s="61">
        <f>(D651/C$1)*100</f>
        <v>102.69600661475538</v>
      </c>
      <c r="C651" s="61">
        <f t="shared" si="38"/>
        <v>96.793397624675876</v>
      </c>
      <c r="D651" s="61">
        <f t="shared" si="36"/>
        <v>96.793397624675876</v>
      </c>
      <c r="E651" s="61">
        <f>(J651/H651)*$L$1</f>
        <v>4.7525558233715861</v>
      </c>
      <c r="F651" s="89">
        <v>4.91</v>
      </c>
      <c r="G651" s="93">
        <f t="shared" si="39"/>
        <v>-1.0080645161290258</v>
      </c>
      <c r="H651" s="90">
        <f>H652/(1+(I652/100))</f>
        <v>42.201379252782914</v>
      </c>
      <c r="I651" s="93">
        <v>-0.23529411764706687</v>
      </c>
      <c r="J651" s="91">
        <v>16.057999257175844</v>
      </c>
      <c r="K651" s="93">
        <v>-1.0015408320493191</v>
      </c>
      <c r="L651" s="91">
        <f>(F651/L$1)*100</f>
        <v>39.311449159327459</v>
      </c>
      <c r="M651" s="92">
        <f>H651*L651</f>
        <v>1658.9973749492722</v>
      </c>
      <c r="N651" s="92">
        <f>(D651/N$1)*100</f>
        <v>108.1836953152586</v>
      </c>
      <c r="O651" s="92"/>
      <c r="P651" s="91"/>
      <c r="Q651" s="92">
        <f t="shared" si="37"/>
        <v>7.4139687078801346</v>
      </c>
      <c r="R651" s="92">
        <f>LN(J651)</f>
        <v>2.7762071215036697</v>
      </c>
      <c r="S651" s="92"/>
      <c r="T651" s="92"/>
      <c r="U651" s="92"/>
      <c r="V651" s="92"/>
      <c r="W651" s="92"/>
      <c r="X651" s="92"/>
      <c r="Y651" s="92"/>
      <c r="Z651" s="92"/>
      <c r="AA651" s="92"/>
      <c r="AB651" s="92"/>
      <c r="AC651" s="27"/>
      <c r="AD651" s="59"/>
    </row>
    <row r="652" spans="1:30" x14ac:dyDescent="0.3">
      <c r="A652" s="95">
        <v>14215</v>
      </c>
      <c r="B652" s="61">
        <f>(D652/C$1)*100</f>
        <v>100.37229333324798</v>
      </c>
      <c r="C652" s="61">
        <f t="shared" si="38"/>
        <v>94.603243294075341</v>
      </c>
      <c r="D652" s="61">
        <f t="shared" si="36"/>
        <v>94.603243294075341</v>
      </c>
      <c r="E652" s="61">
        <f>(J652/H652)*$L$1</f>
        <v>4.6450192457390989</v>
      </c>
      <c r="F652" s="89">
        <v>4.91</v>
      </c>
      <c r="G652" s="93">
        <f t="shared" si="39"/>
        <v>0</v>
      </c>
      <c r="H652" s="90">
        <f>H653/(1+(I653/100))</f>
        <v>42.002316143099975</v>
      </c>
      <c r="I652" s="93">
        <v>-0.47169811320754151</v>
      </c>
      <c r="J652" s="91">
        <v>15.620621845501795</v>
      </c>
      <c r="K652" s="93">
        <v>-2.7237354085603127</v>
      </c>
      <c r="L652" s="91">
        <f>(F652/L$1)*100</f>
        <v>39.311449159327459</v>
      </c>
      <c r="M652" s="92">
        <f>H652*L652</f>
        <v>1651.1719156334736</v>
      </c>
      <c r="N652" s="92">
        <f>(D652/N$1)*100</f>
        <v>105.73581152762846</v>
      </c>
      <c r="O652" s="92"/>
      <c r="P652" s="91"/>
      <c r="Q652" s="92">
        <f t="shared" si="37"/>
        <v>7.4092405666841881</v>
      </c>
      <c r="R652" s="92">
        <f>LN(J652)</f>
        <v>2.7485919544706965</v>
      </c>
      <c r="S652" s="92"/>
      <c r="T652" s="92"/>
      <c r="U652" s="92"/>
      <c r="V652" s="92"/>
      <c r="W652" s="92"/>
      <c r="X652" s="92"/>
      <c r="Y652" s="92"/>
      <c r="Z652" s="92"/>
      <c r="AA652" s="92"/>
      <c r="AB652" s="92"/>
      <c r="AC652" s="27"/>
      <c r="AD652" s="59"/>
    </row>
    <row r="653" spans="1:30" x14ac:dyDescent="0.3">
      <c r="A653" s="95">
        <v>14246</v>
      </c>
      <c r="B653" s="61">
        <f>(D653/C$1)*100</f>
        <v>82.668475721814318</v>
      </c>
      <c r="C653" s="61">
        <f t="shared" si="38"/>
        <v>77.916979494485446</v>
      </c>
      <c r="D653" s="61">
        <f t="shared" si="36"/>
        <v>77.916979494485446</v>
      </c>
      <c r="E653" s="61">
        <f>(J653/H653)*$L$1</f>
        <v>4.6672270717196778</v>
      </c>
      <c r="F653" s="89">
        <v>5.99</v>
      </c>
      <c r="G653" s="93">
        <f t="shared" si="39"/>
        <v>21.995926680244395</v>
      </c>
      <c r="H653" s="90">
        <f>H654/(1+(I654/100))</f>
        <v>41.902784588258505</v>
      </c>
      <c r="I653" s="93">
        <v>-0.23696682464455776</v>
      </c>
      <c r="J653" s="91">
        <v>15.658111337930999</v>
      </c>
      <c r="K653" s="93">
        <v>0.23999999999999577</v>
      </c>
      <c r="L653" s="91">
        <f>(F653/L$1)*100</f>
        <v>47.958366693354684</v>
      </c>
      <c r="M653" s="92">
        <f>H653*L653</f>
        <v>2009.5891087563527</v>
      </c>
      <c r="N653" s="92">
        <f>(D653/N$1)*100</f>
        <v>87.08596842733148</v>
      </c>
      <c r="O653" s="92"/>
      <c r="P653" s="91"/>
      <c r="Q653" s="92">
        <f t="shared" si="37"/>
        <v>7.6056855566514869</v>
      </c>
      <c r="R653" s="92">
        <f>LN(J653)</f>
        <v>2.7509890790704179</v>
      </c>
      <c r="S653" s="92"/>
      <c r="T653" s="92"/>
      <c r="U653" s="92"/>
      <c r="V653" s="92"/>
      <c r="W653" s="92"/>
      <c r="X653" s="92"/>
      <c r="Y653" s="92"/>
      <c r="Z653" s="92"/>
      <c r="AA653" s="92"/>
      <c r="AB653" s="92"/>
      <c r="AC653" s="27"/>
      <c r="AD653" s="59"/>
    </row>
    <row r="654" spans="1:30" x14ac:dyDescent="0.3">
      <c r="A654" s="95">
        <v>14277</v>
      </c>
      <c r="B654" s="61">
        <f>(D654/C$1)*100</f>
        <v>82.206640661915898</v>
      </c>
      <c r="C654" s="61">
        <f t="shared" si="38"/>
        <v>77.481689106248083</v>
      </c>
      <c r="D654" s="61">
        <f t="shared" si="36"/>
        <v>77.481689106248083</v>
      </c>
      <c r="E654" s="61">
        <f>(J654/H654)*$L$1</f>
        <v>4.6411531774642603</v>
      </c>
      <c r="F654" s="89">
        <v>5.99</v>
      </c>
      <c r="G654" s="93">
        <f t="shared" si="39"/>
        <v>0</v>
      </c>
      <c r="H654" s="90">
        <f>H655/(1+(I655/100))</f>
        <v>41.902784588258505</v>
      </c>
      <c r="I654" s="93">
        <v>0</v>
      </c>
      <c r="J654" s="91">
        <v>15.570635855596187</v>
      </c>
      <c r="K654" s="93">
        <v>-0.55865921787709993</v>
      </c>
      <c r="L654" s="91">
        <f>(F654/L$1)*100</f>
        <v>47.958366693354684</v>
      </c>
      <c r="M654" s="92">
        <f>H654*L654</f>
        <v>2009.5891087563527</v>
      </c>
      <c r="N654" s="92">
        <f>(D654/N$1)*100</f>
        <v>86.599454637234643</v>
      </c>
      <c r="O654" s="92"/>
      <c r="P654" s="91"/>
      <c r="Q654" s="92">
        <f t="shared" si="37"/>
        <v>7.6056855566514869</v>
      </c>
      <c r="R654" s="92">
        <f>LN(J654)</f>
        <v>2.745386823521748</v>
      </c>
      <c r="S654" s="92"/>
      <c r="T654" s="107"/>
      <c r="U654" s="107"/>
      <c r="V654" s="107"/>
      <c r="W654" s="107"/>
      <c r="X654" s="107"/>
      <c r="Y654" s="107"/>
      <c r="Z654" s="107"/>
      <c r="AA654" s="107"/>
      <c r="AB654" s="107"/>
      <c r="AC654" s="27"/>
      <c r="AD654" s="59"/>
    </row>
    <row r="655" spans="1:30" x14ac:dyDescent="0.3">
      <c r="A655" s="95">
        <v>14305</v>
      </c>
      <c r="B655" s="61">
        <f>(D655/C$1)*100</f>
        <v>81.807169043779268</v>
      </c>
      <c r="C655" s="61">
        <f t="shared" si="38"/>
        <v>77.105177726218287</v>
      </c>
      <c r="D655" s="61">
        <f t="shared" si="36"/>
        <v>77.105177726218287</v>
      </c>
      <c r="E655" s="61">
        <f>(J655/H655)*$L$1</f>
        <v>4.6186001458004755</v>
      </c>
      <c r="F655" s="89">
        <v>5.99</v>
      </c>
      <c r="G655" s="93">
        <f t="shared" si="39"/>
        <v>0</v>
      </c>
      <c r="H655" s="90">
        <f>H656/(1+(I656/100))</f>
        <v>41.803253033417036</v>
      </c>
      <c r="I655" s="93">
        <v>-0.23752969121140222</v>
      </c>
      <c r="J655" s="91">
        <v>15.458167378308575</v>
      </c>
      <c r="K655" s="93">
        <v>-0.72231139646868892</v>
      </c>
      <c r="L655" s="91">
        <f>(F655/L$1)*100</f>
        <v>47.958366693354684</v>
      </c>
      <c r="M655" s="92">
        <f>H655*L655</f>
        <v>2004.8157379517058</v>
      </c>
      <c r="N655" s="92">
        <f>(D655/N$1)*100</f>
        <v>86.178636756888977</v>
      </c>
      <c r="O655" s="92"/>
      <c r="P655" s="91"/>
      <c r="Q655" s="92">
        <f t="shared" si="37"/>
        <v>7.6033074342465197</v>
      </c>
      <c r="R655" s="92">
        <f>LN(J655)</f>
        <v>2.7381374965668375</v>
      </c>
      <c r="S655" s="92"/>
      <c r="T655" s="107"/>
      <c r="U655" s="107"/>
      <c r="V655" s="107"/>
      <c r="W655" s="107"/>
      <c r="X655" s="107"/>
      <c r="Y655" s="107"/>
      <c r="Z655" s="107"/>
      <c r="AA655" s="107"/>
      <c r="AB655" s="107"/>
      <c r="AC655" s="27"/>
      <c r="AD655" s="59"/>
    </row>
    <row r="656" spans="1:30" x14ac:dyDescent="0.3">
      <c r="A656" s="95">
        <v>14336</v>
      </c>
      <c r="B656" s="61">
        <f>(D656/C$1)*100</f>
        <v>83.26163078846696</v>
      </c>
      <c r="C656" s="61">
        <f t="shared" si="38"/>
        <v>78.476042072594993</v>
      </c>
      <c r="D656" s="61">
        <f t="shared" si="36"/>
        <v>78.476042072594993</v>
      </c>
      <c r="E656" s="61">
        <f>(J656/H656)*$L$1</f>
        <v>4.7007149201484406</v>
      </c>
      <c r="F656" s="89">
        <v>5.99</v>
      </c>
      <c r="G656" s="93">
        <f t="shared" si="39"/>
        <v>0</v>
      </c>
      <c r="H656" s="90">
        <f>H657/(1+(I657/100))</f>
        <v>41.504658368892628</v>
      </c>
      <c r="I656" s="93">
        <v>-0.71428571428571175</v>
      </c>
      <c r="J656" s="91">
        <v>15.620621845501795</v>
      </c>
      <c r="K656" s="93">
        <v>1.0509296685529579</v>
      </c>
      <c r="L656" s="91">
        <f>(F656/L$1)*100</f>
        <v>47.958366693354684</v>
      </c>
      <c r="M656" s="92">
        <f>H656*L656</f>
        <v>1990.4956255377649</v>
      </c>
      <c r="N656" s="92">
        <f>(D656/N$1)*100</f>
        <v>87.710819471892265</v>
      </c>
      <c r="O656" s="92"/>
      <c r="P656" s="91"/>
      <c r="Q656" s="92">
        <f t="shared" si="37"/>
        <v>7.5961389447679064</v>
      </c>
      <c r="R656" s="92">
        <f>LN(J656)</f>
        <v>2.7485919544706965</v>
      </c>
      <c r="S656" s="92"/>
      <c r="T656" s="107"/>
      <c r="U656" s="107"/>
      <c r="V656" s="107"/>
      <c r="W656" s="107"/>
      <c r="X656" s="107"/>
      <c r="Y656" s="107"/>
      <c r="Z656" s="107"/>
      <c r="AA656" s="107"/>
      <c r="AB656" s="107"/>
      <c r="AC656" s="27"/>
      <c r="AD656" s="59"/>
    </row>
    <row r="657" spans="1:30" x14ac:dyDescent="0.3">
      <c r="A657" s="95">
        <v>14366</v>
      </c>
      <c r="B657" s="61">
        <f>(D657/C$1)*100</f>
        <v>83.99433313940547</v>
      </c>
      <c r="C657" s="61">
        <f t="shared" si="38"/>
        <v>79.166631242833844</v>
      </c>
      <c r="D657" s="61">
        <f t="shared" si="36"/>
        <v>79.166631242833844</v>
      </c>
      <c r="E657" s="61">
        <f>(J657/H657)*$L$1</f>
        <v>4.7420812114457469</v>
      </c>
      <c r="F657" s="89">
        <v>5.99</v>
      </c>
      <c r="G657" s="93">
        <f t="shared" si="39"/>
        <v>0</v>
      </c>
      <c r="H657" s="90">
        <f>H658/(1+(I658/100))</f>
        <v>41.504658368892628</v>
      </c>
      <c r="I657" s="93">
        <v>0</v>
      </c>
      <c r="J657" s="91">
        <v>15.758083317742209</v>
      </c>
      <c r="K657" s="93">
        <v>0.8799999999999919</v>
      </c>
      <c r="L657" s="91">
        <f>(F657/L$1)*100</f>
        <v>47.958366693354684</v>
      </c>
      <c r="M657" s="92">
        <f>H657*L657</f>
        <v>1990.4956255377649</v>
      </c>
      <c r="N657" s="92">
        <f>(D657/N$1)*100</f>
        <v>88.482674683244937</v>
      </c>
      <c r="O657" s="92"/>
      <c r="P657" s="91"/>
      <c r="Q657" s="92">
        <f t="shared" si="37"/>
        <v>7.5961389447679064</v>
      </c>
      <c r="R657" s="92">
        <f>LN(J657)</f>
        <v>2.7573534601392691</v>
      </c>
      <c r="S657" s="92"/>
      <c r="T657" s="107"/>
      <c r="U657" s="107"/>
      <c r="V657" s="107"/>
      <c r="W657" s="107"/>
      <c r="X657" s="107"/>
      <c r="Y657" s="107"/>
      <c r="Z657" s="107"/>
      <c r="AA657" s="107"/>
      <c r="AB657" s="107"/>
      <c r="AC657" s="27"/>
      <c r="AD657" s="59"/>
    </row>
    <row r="658" spans="1:30" x14ac:dyDescent="0.3">
      <c r="A658" s="95">
        <v>14397</v>
      </c>
      <c r="B658" s="61">
        <f>(D658/C$1)*100</f>
        <v>94.044602830029646</v>
      </c>
      <c r="C658" s="61">
        <f t="shared" si="38"/>
        <v>88.639246415194805</v>
      </c>
      <c r="D658" s="61">
        <f t="shared" si="36"/>
        <v>88.639246415194805</v>
      </c>
      <c r="E658" s="61">
        <f>(J658/H658)*$L$1</f>
        <v>4.795383231062039</v>
      </c>
      <c r="F658" s="89">
        <v>5.41</v>
      </c>
      <c r="G658" s="93">
        <f t="shared" si="39"/>
        <v>-9.6828046744574348</v>
      </c>
      <c r="H658" s="90">
        <f>H659/(1+(I659/100))</f>
        <v>41.206063704368219</v>
      </c>
      <c r="I658" s="93">
        <v>-0.71942446043166131</v>
      </c>
      <c r="J658" s="91">
        <v>15.820565805124216</v>
      </c>
      <c r="K658" s="93">
        <v>0.3965107057890549</v>
      </c>
      <c r="L658" s="91">
        <f>(F658/L$1)*100</f>
        <v>43.314651721377103</v>
      </c>
      <c r="M658" s="92">
        <f>H658*L658</f>
        <v>1784.8262981635876</v>
      </c>
      <c r="N658" s="92">
        <f>(D658/N$1)*100</f>
        <v>99.069993021000471</v>
      </c>
      <c r="O658" s="92"/>
      <c r="P658" s="91"/>
      <c r="Q658" s="92">
        <f t="shared" si="37"/>
        <v>7.4870763775254519</v>
      </c>
      <c r="R658" s="92">
        <f>LN(J658)</f>
        <v>2.7613107268784711</v>
      </c>
      <c r="S658" s="92"/>
      <c r="T658" s="107"/>
      <c r="U658" s="107"/>
      <c r="V658" s="107"/>
      <c r="W658" s="107"/>
      <c r="X658" s="107"/>
      <c r="Y658" s="107"/>
      <c r="Z658" s="107"/>
      <c r="AA658" s="107"/>
      <c r="AB658" s="107"/>
      <c r="AC658" s="27"/>
      <c r="AD658" s="59"/>
    </row>
    <row r="659" spans="1:30" x14ac:dyDescent="0.3">
      <c r="A659" s="95">
        <v>14427</v>
      </c>
      <c r="B659" s="61">
        <f>(D659/C$1)*100</f>
        <v>103.22123648900174</v>
      </c>
      <c r="C659" s="61">
        <f t="shared" si="38"/>
        <v>97.288439114000752</v>
      </c>
      <c r="D659" s="61">
        <f t="shared" si="36"/>
        <v>97.288439114000752</v>
      </c>
      <c r="E659" s="61">
        <f>(J659/H659)*$L$1</f>
        <v>4.8449642678772378</v>
      </c>
      <c r="F659" s="89">
        <v>4.9800000000000004</v>
      </c>
      <c r="G659" s="93">
        <f t="shared" si="39"/>
        <v>-7.9482439926062742</v>
      </c>
      <c r="H659" s="90">
        <f>H660/(1+(I660/100))</f>
        <v>41.10653214952675</v>
      </c>
      <c r="I659" s="93">
        <v>-0.24154589371980784</v>
      </c>
      <c r="J659" s="91">
        <v>15.945530779888232</v>
      </c>
      <c r="K659" s="93">
        <v>0.789889415481837</v>
      </c>
      <c r="L659" s="91">
        <f>(F659/L$1)*100</f>
        <v>39.871897518014414</v>
      </c>
      <c r="M659" s="92">
        <f>H659*L659</f>
        <v>1638.9954371868953</v>
      </c>
      <c r="N659" s="92">
        <f>(D659/N$1)*100</f>
        <v>108.73699150036825</v>
      </c>
      <c r="O659" s="92"/>
      <c r="P659" s="91"/>
      <c r="Q659" s="92">
        <f t="shared" si="37"/>
        <v>7.4018387948393416</v>
      </c>
      <c r="R659" s="92">
        <f>LN(J659)</f>
        <v>2.7691785880790847</v>
      </c>
      <c r="S659" s="92"/>
      <c r="T659" s="92"/>
      <c r="U659" s="92"/>
      <c r="V659" s="92"/>
      <c r="W659" s="92"/>
      <c r="X659" s="92"/>
      <c r="Y659" s="92"/>
      <c r="Z659" s="92"/>
      <c r="AA659" s="92"/>
      <c r="AB659" s="92"/>
      <c r="AC659" s="27"/>
      <c r="AD659" s="59"/>
    </row>
    <row r="660" spans="1:30" x14ac:dyDescent="0.3">
      <c r="A660" s="95">
        <v>14458</v>
      </c>
      <c r="B660" s="61">
        <f>(D660/C$1)*100</f>
        <v>105.19880827073061</v>
      </c>
      <c r="C660" s="61">
        <f t="shared" si="38"/>
        <v>99.152346953360876</v>
      </c>
      <c r="D660" s="61">
        <f t="shared" ref="D660:D723" si="40">(E660/F660)*100</f>
        <v>99.152346953360876</v>
      </c>
      <c r="E660" s="61">
        <f>(J660/H660)*$L$1</f>
        <v>4.9377868782773717</v>
      </c>
      <c r="F660" s="89">
        <v>4.9800000000000004</v>
      </c>
      <c r="G660" s="93">
        <f t="shared" si="39"/>
        <v>0</v>
      </c>
      <c r="H660" s="90">
        <f>H661/(1+(I661/100))</f>
        <v>40.807937485002341</v>
      </c>
      <c r="I660" s="93">
        <v>-0.72639225181598821</v>
      </c>
      <c r="J660" s="91">
        <v>16.132978242034255</v>
      </c>
      <c r="K660" s="93">
        <v>1.1755485893417017</v>
      </c>
      <c r="L660" s="91">
        <f>(F660/L$1)*100</f>
        <v>39.871897518014414</v>
      </c>
      <c r="M660" s="92">
        <f>H660*L660</f>
        <v>1627.0899013235523</v>
      </c>
      <c r="N660" s="92">
        <f>(D660/N$1)*100</f>
        <v>110.82023728714132</v>
      </c>
      <c r="O660" s="92"/>
      <c r="P660" s="91"/>
      <c r="Q660" s="92">
        <f t="shared" ref="Q660:Q723" si="41">LN(M660)</f>
        <v>7.3945483615766623</v>
      </c>
      <c r="R660" s="92">
        <f>LN(J660)</f>
        <v>2.780865515020992</v>
      </c>
      <c r="S660" s="92"/>
      <c r="T660" s="92"/>
      <c r="U660" s="92"/>
      <c r="V660" s="92"/>
      <c r="W660" s="92"/>
      <c r="X660" s="92"/>
      <c r="Y660" s="92"/>
      <c r="Z660" s="92"/>
      <c r="AA660" s="92"/>
      <c r="AB660" s="92"/>
      <c r="AC660" s="27"/>
      <c r="AD660" s="59"/>
    </row>
    <row r="661" spans="1:30" x14ac:dyDescent="0.3">
      <c r="A661" s="95">
        <v>14489</v>
      </c>
      <c r="B661" s="61">
        <f>(D661/C$1)*100</f>
        <v>101.32951135957772</v>
      </c>
      <c r="C661" s="61">
        <f t="shared" ref="C661:C724" si="42">D661</f>
        <v>95.505443760190957</v>
      </c>
      <c r="D661" s="61">
        <f t="shared" si="40"/>
        <v>95.505443760190957</v>
      </c>
      <c r="E661" s="61">
        <f>(J661/H661)*$L$1</f>
        <v>4.7370700105054713</v>
      </c>
      <c r="F661" s="89">
        <v>4.96</v>
      </c>
      <c r="G661" s="93">
        <f t="shared" ref="G661:G724" si="43">((F661/F660)-1)*100</f>
        <v>-0.40160642570281624</v>
      </c>
      <c r="H661" s="90">
        <f>H662/(1+(I662/100))</f>
        <v>43.097163246356125</v>
      </c>
      <c r="I661" s="93">
        <v>5.6097560975609584</v>
      </c>
      <c r="J661" s="91">
        <v>16.345418699133084</v>
      </c>
      <c r="K661" s="93">
        <v>1.3168086754454134</v>
      </c>
      <c r="L661" s="91">
        <f>(F661/L$1)*100</f>
        <v>39.71176941553243</v>
      </c>
      <c r="M661" s="92">
        <f>H661*L661</f>
        <v>1711.4646093028534</v>
      </c>
      <c r="N661" s="92">
        <f>(D661/N$1)*100</f>
        <v>106.74417968841976</v>
      </c>
      <c r="O661" s="92"/>
      <c r="P661" s="91"/>
      <c r="Q661" s="92">
        <f t="shared" si="41"/>
        <v>7.4451047795810732</v>
      </c>
      <c r="R661" s="92">
        <f>LN(J661)</f>
        <v>2.7939476561914938</v>
      </c>
      <c r="S661" s="92"/>
      <c r="T661" s="92"/>
      <c r="U661" s="92"/>
      <c r="V661" s="92"/>
      <c r="W661" s="92"/>
      <c r="X661" s="92"/>
      <c r="Y661" s="92"/>
      <c r="Z661" s="92"/>
      <c r="AA661" s="92"/>
      <c r="AB661" s="92"/>
      <c r="AC661" s="27"/>
      <c r="AD661" s="59"/>
    </row>
    <row r="662" spans="1:30" x14ac:dyDescent="0.3">
      <c r="A662" s="95">
        <v>14519</v>
      </c>
      <c r="B662" s="61">
        <f>(D662/C$1)*100</f>
        <v>103.51537012672294</v>
      </c>
      <c r="C662" s="61">
        <f t="shared" si="42"/>
        <v>97.565666974062935</v>
      </c>
      <c r="D662" s="61">
        <f t="shared" si="40"/>
        <v>97.565666974062935</v>
      </c>
      <c r="E662" s="61">
        <f>(J662/H662)*$L$1</f>
        <v>4.7514479816368649</v>
      </c>
      <c r="F662" s="89">
        <v>4.87</v>
      </c>
      <c r="G662" s="93">
        <f t="shared" si="43"/>
        <v>-1.8145161290322509</v>
      </c>
      <c r="H662" s="90">
        <f>H663/(1+(I663/100))</f>
        <v>43.196694801197594</v>
      </c>
      <c r="I662" s="93">
        <v>0.23094688221709792</v>
      </c>
      <c r="J662" s="91">
        <v>16.432894181467891</v>
      </c>
      <c r="K662" s="93">
        <v>0.53516819571863827</v>
      </c>
      <c r="L662" s="91">
        <f>(F662/L$1)*100</f>
        <v>38.991192954363491</v>
      </c>
      <c r="M662" s="92">
        <f>H662*L662</f>
        <v>1684.2906619842456</v>
      </c>
      <c r="N662" s="92">
        <f>(D662/N$1)*100</f>
        <v>109.0468425344456</v>
      </c>
      <c r="O662" s="92"/>
      <c r="P662" s="91"/>
      <c r="Q662" s="92">
        <f t="shared" si="41"/>
        <v>7.4290997820366504</v>
      </c>
      <c r="R662" s="92">
        <f>LN(J662)</f>
        <v>2.7992850687862147</v>
      </c>
      <c r="S662" s="92"/>
      <c r="T662" s="92"/>
      <c r="U662" s="92"/>
      <c r="V662" s="92"/>
      <c r="W662" s="92"/>
      <c r="X662" s="92"/>
      <c r="Y662" s="92"/>
      <c r="Z662" s="92"/>
      <c r="AA662" s="92"/>
      <c r="AB662" s="92"/>
      <c r="AC662" s="27"/>
      <c r="AD662" s="59"/>
    </row>
    <row r="663" spans="1:30" x14ac:dyDescent="0.3">
      <c r="A663" s="95">
        <v>14550</v>
      </c>
      <c r="B663" s="61">
        <f>(D663/C$1)*100</f>
        <v>101.64705458064844</v>
      </c>
      <c r="C663" s="61">
        <f t="shared" si="42"/>
        <v>95.804735702237139</v>
      </c>
      <c r="D663" s="61">
        <f t="shared" si="40"/>
        <v>95.804735702237139</v>
      </c>
      <c r="E663" s="61">
        <f>(J663/H663)*$L$1</f>
        <v>4.6465296815585004</v>
      </c>
      <c r="F663" s="89">
        <v>4.8499999999999996</v>
      </c>
      <c r="G663" s="93">
        <f t="shared" si="43"/>
        <v>-0.41067761806982128</v>
      </c>
      <c r="H663" s="90">
        <f>H664/(1+(I664/100))</f>
        <v>43.097163246356118</v>
      </c>
      <c r="I663" s="93">
        <v>-0.23041474654379446</v>
      </c>
      <c r="J663" s="91">
        <v>16.033006262223044</v>
      </c>
      <c r="K663" s="93">
        <v>-2.4334600760456238</v>
      </c>
      <c r="L663" s="91">
        <f>(F663/L$1)*100</f>
        <v>38.8310648518815</v>
      </c>
      <c r="M663" s="92">
        <f>H663*L663</f>
        <v>1673.5087409513783</v>
      </c>
      <c r="N663" s="92">
        <f>(D663/N$1)*100</f>
        <v>107.07869122601643</v>
      </c>
      <c r="O663" s="92"/>
      <c r="P663" s="91"/>
      <c r="Q663" s="92">
        <f t="shared" si="41"/>
        <v>7.4226777437936287</v>
      </c>
      <c r="R663" s="92">
        <f>LN(J663)</f>
        <v>2.774649488789986</v>
      </c>
      <c r="S663" s="92"/>
      <c r="T663" s="92"/>
      <c r="U663" s="92"/>
      <c r="V663" s="92"/>
      <c r="W663" s="92"/>
      <c r="X663" s="92"/>
      <c r="Y663" s="92"/>
      <c r="Z663" s="92"/>
      <c r="AA663" s="92"/>
      <c r="AB663" s="92"/>
      <c r="AC663" s="27"/>
      <c r="AD663" s="59"/>
    </row>
    <row r="664" spans="1:30" x14ac:dyDescent="0.3">
      <c r="A664" s="95">
        <v>14580</v>
      </c>
      <c r="B664" s="61">
        <f>(D664/C$1)*100</f>
        <v>99.436756609550869</v>
      </c>
      <c r="C664" s="61">
        <f t="shared" si="42"/>
        <v>93.721477964786587</v>
      </c>
      <c r="D664" s="61">
        <f t="shared" si="40"/>
        <v>93.721477964786587</v>
      </c>
      <c r="E664" s="61">
        <f>(J664/H664)*$L$1</f>
        <v>4.5454916812921491</v>
      </c>
      <c r="F664" s="89">
        <v>4.8499999999999996</v>
      </c>
      <c r="G664" s="93">
        <f t="shared" si="43"/>
        <v>0</v>
      </c>
      <c r="H664" s="90">
        <f>H665/(1+(I665/100))</f>
        <v>43.196694801197587</v>
      </c>
      <c r="I664" s="93">
        <v>0.23094688221709792</v>
      </c>
      <c r="J664" s="91">
        <v>15.720593825313006</v>
      </c>
      <c r="K664" s="93">
        <v>-1.9485580670304037</v>
      </c>
      <c r="L664" s="91">
        <f>(F664/L$1)*100</f>
        <v>38.8310648518815</v>
      </c>
      <c r="M664" s="92">
        <f>H664*L664</f>
        <v>1677.3736572122359</v>
      </c>
      <c r="N664" s="92">
        <f>(D664/N$1)*100</f>
        <v>104.75028323681231</v>
      </c>
      <c r="O664" s="92"/>
      <c r="P664" s="91"/>
      <c r="Q664" s="92">
        <f t="shared" si="41"/>
        <v>7.4249845498915432</v>
      </c>
      <c r="R664" s="92">
        <f>LN(J664)</f>
        <v>2.7549715614347354</v>
      </c>
      <c r="S664" s="92"/>
      <c r="T664" s="92"/>
      <c r="U664" s="92"/>
      <c r="V664" s="92"/>
      <c r="W664" s="92"/>
      <c r="X664" s="92"/>
      <c r="Y664" s="92"/>
      <c r="Z664" s="92"/>
      <c r="AA664" s="92"/>
      <c r="AB664" s="92"/>
      <c r="AC664" s="108"/>
      <c r="AD664" s="109"/>
    </row>
    <row r="665" spans="1:30" x14ac:dyDescent="0.3">
      <c r="A665" s="95">
        <v>14611</v>
      </c>
      <c r="B665" s="61">
        <f>(D665/C$1)*100</f>
        <v>100.82887120208457</v>
      </c>
      <c r="C665" s="61">
        <f t="shared" si="42"/>
        <v>95.033578656293599</v>
      </c>
      <c r="D665" s="61">
        <f t="shared" si="40"/>
        <v>95.033578656293599</v>
      </c>
      <c r="E665" s="61">
        <f>(J665/H665)*$L$1</f>
        <v>4.6091285648302396</v>
      </c>
      <c r="F665" s="89">
        <v>4.8499999999999996</v>
      </c>
      <c r="G665" s="93">
        <f t="shared" si="43"/>
        <v>0</v>
      </c>
      <c r="H665" s="90">
        <f>H666/(1+(I666/100))</f>
        <v>43.196694801197587</v>
      </c>
      <c r="I665" s="93">
        <v>0</v>
      </c>
      <c r="J665" s="91">
        <v>15.940682138867389</v>
      </c>
      <c r="K665" s="93">
        <v>1.4</v>
      </c>
      <c r="L665" s="91">
        <f>(F665/L$1)*100</f>
        <v>38.8310648518815</v>
      </c>
      <c r="M665" s="92">
        <f>H665*L665</f>
        <v>1677.3736572122359</v>
      </c>
      <c r="N665" s="92">
        <f>(D665/N$1)*100</f>
        <v>106.21678720212768</v>
      </c>
      <c r="O665" s="92"/>
      <c r="P665" s="91"/>
      <c r="Q665" s="92">
        <f t="shared" si="41"/>
        <v>7.4249845498915432</v>
      </c>
      <c r="R665" s="92">
        <f>LN(J665)</f>
        <v>2.768874466603727</v>
      </c>
      <c r="S665" s="92"/>
      <c r="T665" s="92"/>
      <c r="U665" s="92"/>
      <c r="V665" s="92"/>
      <c r="W665" s="92"/>
      <c r="X665" s="92"/>
      <c r="Y665" s="92"/>
      <c r="Z665" s="92"/>
      <c r="AA665" s="92"/>
      <c r="AB665" s="92"/>
      <c r="AC665" s="27"/>
      <c r="AD665" s="59"/>
    </row>
    <row r="666" spans="1:30" x14ac:dyDescent="0.3">
      <c r="A666" s="95">
        <v>14642</v>
      </c>
      <c r="B666" s="61">
        <f>(D666/C$1)*100</f>
        <v>103.33301634417289</v>
      </c>
      <c r="C666" s="61">
        <f t="shared" si="42"/>
        <v>97.393794252186382</v>
      </c>
      <c r="D666" s="61">
        <f t="shared" si="40"/>
        <v>97.393794252186382</v>
      </c>
      <c r="E666" s="61">
        <f>(J666/H666)*$L$1</f>
        <v>4.7235990212310393</v>
      </c>
      <c r="F666" s="89">
        <v>4.8499999999999996</v>
      </c>
      <c r="G666" s="93">
        <f t="shared" si="43"/>
        <v>0</v>
      </c>
      <c r="H666" s="90">
        <f>H667/(1+(I667/100))</f>
        <v>42.898100136673186</v>
      </c>
      <c r="I666" s="93">
        <v>-0.69124423963132786</v>
      </c>
      <c r="J666" s="91">
        <v>16.223652827723022</v>
      </c>
      <c r="K666" s="93">
        <v>1.7751479289940697</v>
      </c>
      <c r="L666" s="91">
        <f>(F666/L$1)*100</f>
        <v>38.8310648518815</v>
      </c>
      <c r="M666" s="92">
        <f>H666*L666</f>
        <v>1665.778908429663</v>
      </c>
      <c r="N666" s="92">
        <f>(D666/N$1)*100</f>
        <v>108.85474445097304</v>
      </c>
      <c r="O666" s="92"/>
      <c r="P666" s="91"/>
      <c r="Q666" s="92">
        <f t="shared" si="41"/>
        <v>7.4180481058948864</v>
      </c>
      <c r="R666" s="92">
        <f>LN(J666)</f>
        <v>2.7864702284941063</v>
      </c>
      <c r="S666" s="92"/>
      <c r="T666" s="92"/>
      <c r="U666" s="92"/>
      <c r="V666" s="92"/>
      <c r="W666" s="92"/>
      <c r="X666" s="92"/>
      <c r="Y666" s="92"/>
      <c r="Z666" s="92"/>
      <c r="AA666" s="92"/>
      <c r="AB666" s="92"/>
      <c r="AC666" s="27"/>
      <c r="AD666" s="59"/>
    </row>
    <row r="667" spans="1:30" x14ac:dyDescent="0.3">
      <c r="A667" s="95">
        <v>14671</v>
      </c>
      <c r="B667" s="61">
        <f>(D667/C$1)*100</f>
        <v>105.20736403869697</v>
      </c>
      <c r="C667" s="61">
        <f t="shared" si="42"/>
        <v>99.160410965565944</v>
      </c>
      <c r="D667" s="61">
        <f t="shared" si="40"/>
        <v>99.160410965565944</v>
      </c>
      <c r="E667" s="61">
        <f>(J667/H667)*$L$1</f>
        <v>4.8191959729265053</v>
      </c>
      <c r="F667" s="89">
        <v>4.8600000000000003</v>
      </c>
      <c r="G667" s="93">
        <f t="shared" si="43"/>
        <v>0.20618556701033075</v>
      </c>
      <c r="H667" s="90">
        <f>H668/(1+(I668/100))</f>
        <v>42.699037026990247</v>
      </c>
      <c r="I667" s="93">
        <v>-0.46403712296984034</v>
      </c>
      <c r="J667" s="91">
        <v>16.475182328928032</v>
      </c>
      <c r="K667" s="93">
        <v>1.5503875968992276</v>
      </c>
      <c r="L667" s="91">
        <f>(F667/L$1)*100</f>
        <v>38.911128903122503</v>
      </c>
      <c r="M667" s="92">
        <f>H667*L667</f>
        <v>1661.4677337964181</v>
      </c>
      <c r="N667" s="92">
        <f>(D667/N$1)*100</f>
        <v>110.82925024319846</v>
      </c>
      <c r="O667" s="92"/>
      <c r="P667" s="91"/>
      <c r="Q667" s="92">
        <f t="shared" si="41"/>
        <v>7.4154566676821663</v>
      </c>
      <c r="R667" s="92">
        <f>LN(J667)</f>
        <v>2.801855147333586</v>
      </c>
      <c r="S667" s="92"/>
      <c r="T667" s="92"/>
      <c r="U667" s="92"/>
      <c r="V667" s="92"/>
      <c r="W667" s="92"/>
      <c r="X667" s="92"/>
      <c r="Y667" s="92"/>
      <c r="Z667" s="92"/>
      <c r="AA667" s="92"/>
      <c r="AB667" s="92"/>
      <c r="AC667" s="27"/>
      <c r="AD667" s="59"/>
    </row>
    <row r="668" spans="1:30" x14ac:dyDescent="0.3">
      <c r="A668" s="95">
        <v>14702</v>
      </c>
      <c r="B668" s="61">
        <f>(D668/C$1)*100</f>
        <v>104.96269575023487</v>
      </c>
      <c r="C668" s="61">
        <f t="shared" si="42"/>
        <v>98.929805358669256</v>
      </c>
      <c r="D668" s="61">
        <f t="shared" si="40"/>
        <v>98.929805358669256</v>
      </c>
      <c r="E668" s="61">
        <f>(J668/H668)*$L$1</f>
        <v>4.8079885404313263</v>
      </c>
      <c r="F668" s="89">
        <v>4.8600000000000003</v>
      </c>
      <c r="G668" s="93">
        <f t="shared" si="43"/>
        <v>0</v>
      </c>
      <c r="H668" s="90">
        <f>H669/(1+(I669/100))</f>
        <v>42.798568581831717</v>
      </c>
      <c r="I668" s="93">
        <v>0.23310023310023631</v>
      </c>
      <c r="J668" s="91">
        <v>16.475182328928032</v>
      </c>
      <c r="K668" s="93">
        <v>0</v>
      </c>
      <c r="L668" s="91">
        <f>(F668/L$1)*100</f>
        <v>38.911128903122503</v>
      </c>
      <c r="M668" s="92">
        <f>H668*L668</f>
        <v>1665.3406189567827</v>
      </c>
      <c r="N668" s="92">
        <f>(D668/N$1)*100</f>
        <v>110.57150780077238</v>
      </c>
      <c r="O668" s="92"/>
      <c r="P668" s="91"/>
      <c r="Q668" s="92">
        <f t="shared" si="41"/>
        <v>7.417784957441758</v>
      </c>
      <c r="R668" s="92">
        <f>LN(J668)</f>
        <v>2.801855147333586</v>
      </c>
      <c r="S668" s="92"/>
      <c r="T668" s="92"/>
      <c r="U668" s="92"/>
      <c r="V668" s="92"/>
      <c r="W668" s="92"/>
      <c r="X668" s="92"/>
      <c r="Y668" s="92"/>
      <c r="Z668" s="92"/>
      <c r="AA668" s="92"/>
      <c r="AB668" s="92"/>
      <c r="AC668" s="27"/>
      <c r="AD668" s="59"/>
    </row>
    <row r="669" spans="1:30" x14ac:dyDescent="0.3">
      <c r="A669" s="95">
        <v>14732</v>
      </c>
      <c r="B669" s="61">
        <f>(D669/C$1)*100</f>
        <v>104.92130797294293</v>
      </c>
      <c r="C669" s="61">
        <f t="shared" si="42"/>
        <v>98.890796406751107</v>
      </c>
      <c r="D669" s="61">
        <f t="shared" si="40"/>
        <v>98.890796406751107</v>
      </c>
      <c r="E669" s="61">
        <f>(J669/H669)*$L$1</f>
        <v>4.7962036257274283</v>
      </c>
      <c r="F669" s="89">
        <v>4.8499999999999996</v>
      </c>
      <c r="G669" s="93">
        <f t="shared" si="43"/>
        <v>-0.2057613168724437</v>
      </c>
      <c r="H669" s="90">
        <f>H670/(1+(I670/100))</f>
        <v>42.699037026990247</v>
      </c>
      <c r="I669" s="93">
        <v>-0.23255813953488857</v>
      </c>
      <c r="J669" s="91">
        <v>16.396579359801468</v>
      </c>
      <c r="K669" s="93">
        <v>-0.47709923664122078</v>
      </c>
      <c r="L669" s="91">
        <f>(F669/L$1)*100</f>
        <v>38.8310648518815</v>
      </c>
      <c r="M669" s="92">
        <f>H669*L669</f>
        <v>1658.0490759079478</v>
      </c>
      <c r="N669" s="92">
        <f>(D669/N$1)*100</f>
        <v>110.52790841618167</v>
      </c>
      <c r="O669" s="92"/>
      <c r="P669" s="91"/>
      <c r="Q669" s="92">
        <f t="shared" si="41"/>
        <v>7.413396934719156</v>
      </c>
      <c r="R669" s="92">
        <f>LN(J669)</f>
        <v>2.7970727374533708</v>
      </c>
      <c r="S669" s="92"/>
      <c r="T669" s="92"/>
      <c r="U669" s="92"/>
      <c r="V669" s="92"/>
      <c r="W669" s="92"/>
      <c r="X669" s="92"/>
      <c r="Y669" s="92"/>
      <c r="Z669" s="92"/>
      <c r="AA669" s="92"/>
      <c r="AB669" s="92"/>
      <c r="AC669" s="27"/>
      <c r="AD669" s="59"/>
    </row>
    <row r="670" spans="1:30" x14ac:dyDescent="0.3">
      <c r="A670" s="95">
        <v>14763</v>
      </c>
      <c r="B670" s="61">
        <f>(D670/C$1)*100</f>
        <v>105.22914649380364</v>
      </c>
      <c r="C670" s="61">
        <f t="shared" si="42"/>
        <v>99.180941440974692</v>
      </c>
      <c r="D670" s="61">
        <f t="shared" si="40"/>
        <v>99.180941440974692</v>
      </c>
      <c r="E670" s="61">
        <f>(J670/H670)*$L$1</f>
        <v>4.8201937540313704</v>
      </c>
      <c r="F670" s="89">
        <v>4.8600000000000003</v>
      </c>
      <c r="G670" s="93">
        <f t="shared" si="43"/>
        <v>0.20618556701033075</v>
      </c>
      <c r="H670" s="90">
        <f>H671/(1+(I671/100))</f>
        <v>42.2013792527829</v>
      </c>
      <c r="I670" s="93">
        <v>-1.1655011655011704</v>
      </c>
      <c r="J670" s="91">
        <v>16.286535203024275</v>
      </c>
      <c r="K670" s="93">
        <v>-0.67114093959731447</v>
      </c>
      <c r="L670" s="91">
        <f>(F670/L$1)*100</f>
        <v>38.911128903122503</v>
      </c>
      <c r="M670" s="92">
        <f>H670*L670</f>
        <v>1642.1033079945951</v>
      </c>
      <c r="N670" s="92">
        <f>(D670/N$1)*100</f>
        <v>110.85219667085573</v>
      </c>
      <c r="O670" s="92"/>
      <c r="P670" s="91"/>
      <c r="Q670" s="92">
        <f t="shared" si="41"/>
        <v>7.403733203986107</v>
      </c>
      <c r="R670" s="92">
        <f>LN(J670)</f>
        <v>2.7903387052720268</v>
      </c>
      <c r="S670" s="92"/>
      <c r="T670" s="92"/>
      <c r="U670" s="92"/>
      <c r="V670" s="92"/>
      <c r="W670" s="92"/>
      <c r="X670" s="92"/>
      <c r="Y670" s="92"/>
      <c r="Z670" s="92"/>
      <c r="AA670" s="92"/>
      <c r="AB670" s="92"/>
      <c r="AC670" s="27"/>
      <c r="AD670" s="59"/>
    </row>
    <row r="671" spans="1:30" x14ac:dyDescent="0.3">
      <c r="A671" s="95">
        <v>14793</v>
      </c>
      <c r="B671" s="61">
        <f>(D671/C$1)*100</f>
        <v>105.1842155841038</v>
      </c>
      <c r="C671" s="61">
        <f t="shared" si="42"/>
        <v>99.138593003566328</v>
      </c>
      <c r="D671" s="61">
        <f t="shared" si="40"/>
        <v>99.138593003566328</v>
      </c>
      <c r="E671" s="61">
        <f>(J671/H671)*$L$1</f>
        <v>4.8181356199733241</v>
      </c>
      <c r="F671" s="89">
        <v>4.8600000000000003</v>
      </c>
      <c r="G671" s="93">
        <f t="shared" si="43"/>
        <v>0</v>
      </c>
      <c r="H671" s="90">
        <f>H672/(1+(I672/100))</f>
        <v>42.300910807624376</v>
      </c>
      <c r="I671" s="93">
        <v>0.23584905660378741</v>
      </c>
      <c r="J671" s="91">
        <v>16.317976390674904</v>
      </c>
      <c r="K671" s="93">
        <v>0.19305019305020377</v>
      </c>
      <c r="L671" s="91">
        <f>(F671/L$1)*100</f>
        <v>38.911128903122503</v>
      </c>
      <c r="M671" s="92">
        <f>H671*L671</f>
        <v>1645.9761931549599</v>
      </c>
      <c r="N671" s="92">
        <f>(D671/N$1)*100</f>
        <v>110.80486482217502</v>
      </c>
      <c r="O671" s="92"/>
      <c r="P671" s="91"/>
      <c r="Q671" s="92">
        <f t="shared" si="41"/>
        <v>7.4060889176785665</v>
      </c>
      <c r="R671" s="92">
        <f>LN(J671)</f>
        <v>2.7922673461784324</v>
      </c>
      <c r="S671" s="92"/>
      <c r="T671" s="92"/>
      <c r="U671" s="92"/>
      <c r="V671" s="92"/>
      <c r="W671" s="92"/>
      <c r="X671" s="92"/>
      <c r="Y671" s="92"/>
      <c r="Z671" s="92"/>
      <c r="AA671" s="92"/>
      <c r="AB671" s="92"/>
      <c r="AC671" s="27"/>
      <c r="AD671" s="59"/>
    </row>
    <row r="672" spans="1:30" x14ac:dyDescent="0.3">
      <c r="A672" s="95">
        <v>14824</v>
      </c>
      <c r="B672" s="61">
        <f>(D672/C$1)*100</f>
        <v>103.19769578929005</v>
      </c>
      <c r="C672" s="61">
        <f t="shared" si="42"/>
        <v>97.266251451766692</v>
      </c>
      <c r="D672" s="61">
        <f t="shared" si="40"/>
        <v>97.266251451766692</v>
      </c>
      <c r="E672" s="61">
        <f>(J672/H672)*$L$1</f>
        <v>4.7271398205558617</v>
      </c>
      <c r="F672" s="89">
        <v>4.8600000000000003</v>
      </c>
      <c r="G672" s="93">
        <f t="shared" si="43"/>
        <v>0</v>
      </c>
      <c r="H672" s="90">
        <f>H673/(1+(I673/100))</f>
        <v>42.201379252782907</v>
      </c>
      <c r="I672" s="93">
        <v>-0.23529411764706687</v>
      </c>
      <c r="J672" s="91">
        <v>15.972123326518016</v>
      </c>
      <c r="K672" s="93">
        <v>-2.1194605009633993</v>
      </c>
      <c r="L672" s="91">
        <f>(F672/L$1)*100</f>
        <v>38.911128903122503</v>
      </c>
      <c r="M672" s="92">
        <f>H672*L672</f>
        <v>1642.1033079945953</v>
      </c>
      <c r="N672" s="92">
        <f>(D672/N$1)*100</f>
        <v>108.71219287412109</v>
      </c>
      <c r="O672" s="92"/>
      <c r="P672" s="91"/>
      <c r="Q672" s="92">
        <f t="shared" si="41"/>
        <v>7.4037332039861079</v>
      </c>
      <c r="R672" s="92">
        <f>LN(J672)</f>
        <v>2.7708449105910256</v>
      </c>
      <c r="S672" s="92"/>
      <c r="T672" s="92"/>
      <c r="U672" s="92"/>
      <c r="V672" s="92"/>
      <c r="W672" s="92"/>
      <c r="X672" s="92"/>
      <c r="Y672" s="92"/>
      <c r="Z672" s="92"/>
      <c r="AA672" s="92"/>
      <c r="AB672" s="92"/>
      <c r="AC672" s="27"/>
      <c r="AD672" s="59"/>
    </row>
    <row r="673" spans="1:30" x14ac:dyDescent="0.3">
      <c r="A673" s="95">
        <v>14855</v>
      </c>
      <c r="B673" s="61">
        <f>(D673/C$1)*100</f>
        <v>101.36320541069416</v>
      </c>
      <c r="C673" s="61">
        <f t="shared" si="42"/>
        <v>95.537201194533395</v>
      </c>
      <c r="D673" s="61">
        <f t="shared" si="40"/>
        <v>95.537201194533395</v>
      </c>
      <c r="E673" s="61">
        <f>(J673/H673)*$L$1</f>
        <v>4.6431079780543234</v>
      </c>
      <c r="F673" s="89">
        <v>4.8600000000000003</v>
      </c>
      <c r="G673" s="93">
        <f t="shared" si="43"/>
        <v>0</v>
      </c>
      <c r="H673" s="90">
        <f>H674/(1+(I674/100))</f>
        <v>42.499973917307322</v>
      </c>
      <c r="I673" s="93">
        <v>0.70754716981134003</v>
      </c>
      <c r="J673" s="91">
        <v>15.799196794439574</v>
      </c>
      <c r="K673" s="93">
        <v>-1.0826771653543288</v>
      </c>
      <c r="L673" s="91">
        <f>(F673/L$1)*100</f>
        <v>38.911128903122503</v>
      </c>
      <c r="M673" s="92">
        <f>H673*L673</f>
        <v>1653.7219634756893</v>
      </c>
      <c r="N673" s="92">
        <f>(D673/N$1)*100</f>
        <v>106.77967422301826</v>
      </c>
      <c r="O673" s="92"/>
      <c r="P673" s="91"/>
      <c r="Q673" s="92">
        <f t="shared" si="41"/>
        <v>7.4107837619827741</v>
      </c>
      <c r="R673" s="92">
        <f>LN(J673)</f>
        <v>2.7599591029457748</v>
      </c>
      <c r="S673" s="92"/>
      <c r="T673" s="92"/>
      <c r="U673" s="92"/>
      <c r="V673" s="92"/>
      <c r="W673" s="92"/>
      <c r="X673" s="92"/>
      <c r="Y673" s="92"/>
      <c r="Z673" s="92"/>
      <c r="AA673" s="92"/>
      <c r="AB673" s="92"/>
      <c r="AC673" s="27"/>
      <c r="AD673" s="59"/>
    </row>
    <row r="674" spans="1:30" x14ac:dyDescent="0.3">
      <c r="A674" s="95">
        <v>14885</v>
      </c>
      <c r="B674" s="61">
        <f>(D674/C$1)*100</f>
        <v>100.92209393281868</v>
      </c>
      <c r="C674" s="61">
        <f t="shared" si="42"/>
        <v>95.121443268960121</v>
      </c>
      <c r="D674" s="61">
        <f t="shared" si="40"/>
        <v>95.121443268960121</v>
      </c>
      <c r="E674" s="61">
        <f>(J674/H674)*$L$1</f>
        <v>4.6229021428714621</v>
      </c>
      <c r="F674" s="89">
        <v>4.8600000000000003</v>
      </c>
      <c r="G674" s="93">
        <f t="shared" si="43"/>
        <v>0</v>
      </c>
      <c r="H674" s="90">
        <f>H675/(1+(I675/100))</f>
        <v>42.8981001366732</v>
      </c>
      <c r="I674" s="93">
        <v>0.93676814988290502</v>
      </c>
      <c r="J674" s="91">
        <v>15.87779976356614</v>
      </c>
      <c r="K674" s="93">
        <v>0.49751243781095411</v>
      </c>
      <c r="L674" s="91">
        <f>(F674/L$1)*100</f>
        <v>38.911128903122503</v>
      </c>
      <c r="M674" s="92">
        <f>H674*L674</f>
        <v>1669.213504117148</v>
      </c>
      <c r="N674" s="92">
        <f>(D674/N$1)*100</f>
        <v>106.31499140529624</v>
      </c>
      <c r="O674" s="92"/>
      <c r="P674" s="91"/>
      <c r="Q674" s="92">
        <f t="shared" si="41"/>
        <v>7.4201078388578976</v>
      </c>
      <c r="R674" s="92">
        <f>LN(J674)</f>
        <v>2.7649218922879037</v>
      </c>
      <c r="S674" s="92"/>
      <c r="T674" s="92"/>
      <c r="U674" s="92"/>
      <c r="V674" s="92"/>
      <c r="W674" s="92"/>
      <c r="X674" s="92"/>
      <c r="Y674" s="92"/>
      <c r="Z674" s="92"/>
      <c r="AA674" s="92"/>
      <c r="AB674" s="92"/>
      <c r="AC674" s="27"/>
      <c r="AD674" s="59"/>
    </row>
    <row r="675" spans="1:30" x14ac:dyDescent="0.3">
      <c r="A675" s="95">
        <v>14916</v>
      </c>
      <c r="B675" s="61">
        <f>(D675/C$1)*100</f>
        <v>99.598058540924356</v>
      </c>
      <c r="C675" s="61">
        <f t="shared" si="42"/>
        <v>93.873508822613715</v>
      </c>
      <c r="D675" s="61">
        <f t="shared" si="40"/>
        <v>93.873508822613715</v>
      </c>
      <c r="E675" s="61">
        <f>(J675/H675)*$L$1</f>
        <v>4.5622525287790268</v>
      </c>
      <c r="F675" s="89">
        <v>4.8600000000000003</v>
      </c>
      <c r="G675" s="93">
        <f t="shared" si="43"/>
        <v>0</v>
      </c>
      <c r="H675" s="90">
        <f>H676/(1+(I676/100))</f>
        <v>43.296226356039078</v>
      </c>
      <c r="I675" s="93">
        <v>0.92807424593968069</v>
      </c>
      <c r="J675" s="91">
        <v>15.814917388264888</v>
      </c>
      <c r="K675" s="93">
        <v>-0.39603960396039639</v>
      </c>
      <c r="L675" s="91">
        <f>(F675/L$1)*100</f>
        <v>38.911128903122503</v>
      </c>
      <c r="M675" s="92">
        <f>H675*L675</f>
        <v>1684.7050447586064</v>
      </c>
      <c r="N675" s="92">
        <f>(D675/N$1)*100</f>
        <v>104.92020453728637</v>
      </c>
      <c r="O675" s="92"/>
      <c r="P675" s="91"/>
      <c r="Q675" s="92">
        <f t="shared" si="41"/>
        <v>7.4293457798428344</v>
      </c>
      <c r="R675" s="92">
        <f>LN(J675)</f>
        <v>2.7609536331122833</v>
      </c>
      <c r="S675" s="92"/>
      <c r="T675" s="92"/>
      <c r="U675" s="92"/>
      <c r="V675" s="92"/>
      <c r="W675" s="92"/>
      <c r="X675" s="92"/>
      <c r="Y675" s="92"/>
      <c r="Z675" s="92"/>
      <c r="AA675" s="92"/>
      <c r="AB675" s="92"/>
      <c r="AC675" s="27"/>
      <c r="AD675" s="59"/>
    </row>
    <row r="676" spans="1:30" x14ac:dyDescent="0.3">
      <c r="A676" s="95">
        <v>14946</v>
      </c>
      <c r="B676" s="61">
        <f>(D676/C$1)*100</f>
        <v>99.112531906788746</v>
      </c>
      <c r="C676" s="61">
        <f t="shared" si="42"/>
        <v>93.415888569359339</v>
      </c>
      <c r="D676" s="61">
        <f t="shared" si="40"/>
        <v>93.415888569359339</v>
      </c>
      <c r="E676" s="61">
        <f>(J676/H676)*$L$1</f>
        <v>4.5400121844708643</v>
      </c>
      <c r="F676" s="89">
        <v>4.8600000000000003</v>
      </c>
      <c r="G676" s="93">
        <f t="shared" si="43"/>
        <v>0</v>
      </c>
      <c r="H676" s="90">
        <f>H677/(1+(I677/100))</f>
        <v>43.594821020563487</v>
      </c>
      <c r="I676" s="93">
        <v>0.68965517241379448</v>
      </c>
      <c r="J676" s="91">
        <v>15.846358575915517</v>
      </c>
      <c r="K676" s="93">
        <v>0.19880715705766772</v>
      </c>
      <c r="L676" s="91">
        <f>(F676/L$1)*100</f>
        <v>38.911128903122503</v>
      </c>
      <c r="M676" s="92">
        <f>H676*L676</f>
        <v>1696.3237002397004</v>
      </c>
      <c r="N676" s="92">
        <f>(D676/N$1)*100</f>
        <v>104.40873318424914</v>
      </c>
      <c r="O676" s="92"/>
      <c r="P676" s="91"/>
      <c r="Q676" s="92">
        <f t="shared" si="41"/>
        <v>7.4362186591305965</v>
      </c>
      <c r="R676" s="92">
        <f>LN(J676)</f>
        <v>2.7629397310839128</v>
      </c>
      <c r="S676" s="92"/>
      <c r="T676" s="92"/>
      <c r="U676" s="92"/>
      <c r="V676" s="92"/>
      <c r="W676" s="92"/>
      <c r="X676" s="92"/>
      <c r="Y676" s="92"/>
      <c r="Z676" s="92"/>
      <c r="AA676" s="92"/>
      <c r="AB676" s="92"/>
      <c r="AC676" s="27"/>
      <c r="AD676" s="59"/>
    </row>
    <row r="677" spans="1:30" x14ac:dyDescent="0.3">
      <c r="A677" s="95">
        <v>14977</v>
      </c>
      <c r="B677" s="61">
        <f>(D677/C$1)*100</f>
        <v>100.94379663658988</v>
      </c>
      <c r="C677" s="61">
        <f t="shared" si="42"/>
        <v>95.141898576862573</v>
      </c>
      <c r="D677" s="61">
        <f t="shared" si="40"/>
        <v>95.141898576862573</v>
      </c>
      <c r="E677" s="61">
        <f>(J677/H677)*$L$1</f>
        <v>4.6238962708355213</v>
      </c>
      <c r="F677" s="89">
        <v>4.8600000000000003</v>
      </c>
      <c r="G677" s="93">
        <f t="shared" si="43"/>
        <v>0</v>
      </c>
      <c r="H677" s="90">
        <f>H678/(1+(I678/100))</f>
        <v>43.992947239929372</v>
      </c>
      <c r="I677" s="93">
        <v>0.91324200913243114</v>
      </c>
      <c r="J677" s="91">
        <v>16.286535203024279</v>
      </c>
      <c r="K677" s="93">
        <v>2.7777777777777679</v>
      </c>
      <c r="L677" s="91">
        <f>(F677/L$1)*100</f>
        <v>38.911128903122503</v>
      </c>
      <c r="M677" s="92">
        <f>H677*L677</f>
        <v>1711.8152408811591</v>
      </c>
      <c r="N677" s="92">
        <f>(D677/N$1)*100</f>
        <v>106.33785382000637</v>
      </c>
      <c r="O677" s="92"/>
      <c r="P677" s="91"/>
      <c r="Q677" s="92">
        <f t="shared" si="41"/>
        <v>7.445309630831848</v>
      </c>
      <c r="R677" s="92">
        <f>LN(J677)</f>
        <v>2.7903387052720268</v>
      </c>
      <c r="S677" s="92"/>
      <c r="T677" s="92"/>
      <c r="U677" s="92"/>
      <c r="V677" s="92"/>
      <c r="W677" s="92"/>
      <c r="X677" s="92"/>
      <c r="Y677" s="92"/>
      <c r="Z677" s="92"/>
      <c r="AA677" s="92"/>
      <c r="AB677" s="92"/>
      <c r="AC677" s="27"/>
      <c r="AD677" s="109"/>
    </row>
    <row r="678" spans="1:30" x14ac:dyDescent="0.3">
      <c r="A678" s="95">
        <v>15008</v>
      </c>
      <c r="B678" s="61">
        <f>(D678/C$1)*100</f>
        <v>102.34457862267796</v>
      </c>
      <c r="C678" s="61">
        <f t="shared" si="42"/>
        <v>96.462168490312408</v>
      </c>
      <c r="D678" s="61">
        <f t="shared" si="40"/>
        <v>96.462168490312408</v>
      </c>
      <c r="E678" s="61">
        <f>(J678/H678)*$L$1</f>
        <v>4.6880613886291833</v>
      </c>
      <c r="F678" s="89">
        <v>4.8600000000000003</v>
      </c>
      <c r="G678" s="93">
        <f t="shared" si="43"/>
        <v>0</v>
      </c>
      <c r="H678" s="90">
        <f>H679/(1+(I679/100))</f>
        <v>43.893415685087902</v>
      </c>
      <c r="I678" s="93">
        <v>-0.22624434389140191</v>
      </c>
      <c r="J678" s="91">
        <v>16.475182328928035</v>
      </c>
      <c r="K678" s="93">
        <v>1.158301158301156</v>
      </c>
      <c r="L678" s="91">
        <f>(F678/L$1)*100</f>
        <v>38.911128903122503</v>
      </c>
      <c r="M678" s="92">
        <f>H678*L678</f>
        <v>1707.9423557207945</v>
      </c>
      <c r="N678" s="92">
        <f>(D678/N$1)*100</f>
        <v>107.81348833181885</v>
      </c>
      <c r="O678" s="92"/>
      <c r="P678" s="91"/>
      <c r="Q678" s="92">
        <f t="shared" si="41"/>
        <v>7.4430446242009962</v>
      </c>
      <c r="R678" s="92">
        <f>LN(J678)</f>
        <v>2.801855147333586</v>
      </c>
      <c r="S678" s="92"/>
      <c r="T678" s="92"/>
      <c r="U678" s="92"/>
      <c r="V678" s="92"/>
      <c r="W678" s="92"/>
      <c r="X678" s="92"/>
      <c r="Y678" s="92"/>
      <c r="Z678" s="92"/>
      <c r="AA678" s="92"/>
      <c r="AB678" s="92"/>
      <c r="AC678" s="27"/>
      <c r="AD678" s="59"/>
    </row>
    <row r="679" spans="1:30" x14ac:dyDescent="0.3">
      <c r="A679" s="95">
        <v>15036</v>
      </c>
      <c r="B679" s="61">
        <f>(D679/C$1)*100</f>
        <v>102.37348521506877</v>
      </c>
      <c r="C679" s="61">
        <f t="shared" si="42"/>
        <v>96.489413632392299</v>
      </c>
      <c r="D679" s="61">
        <f t="shared" si="40"/>
        <v>96.489413632392299</v>
      </c>
      <c r="E679" s="61">
        <f>(J679/H679)*$L$1</f>
        <v>4.6797365611710262</v>
      </c>
      <c r="F679" s="89">
        <v>4.8499999999999996</v>
      </c>
      <c r="G679" s="93">
        <f t="shared" si="43"/>
        <v>-0.2057613168724437</v>
      </c>
      <c r="H679" s="90">
        <f>H680/(1+(I680/100))</f>
        <v>44.391073459295249</v>
      </c>
      <c r="I679" s="93">
        <v>1.133786848072571</v>
      </c>
      <c r="J679" s="91">
        <v>16.632388267181167</v>
      </c>
      <c r="K679" s="93">
        <v>0.95419847328244156</v>
      </c>
      <c r="L679" s="91">
        <f>(F679/L$1)*100</f>
        <v>38.8310648518815</v>
      </c>
      <c r="M679" s="92">
        <f>H679*L679</f>
        <v>1723.7526523425295</v>
      </c>
      <c r="N679" s="92">
        <f>(D679/N$1)*100</f>
        <v>107.84393958388692</v>
      </c>
      <c r="O679" s="92"/>
      <c r="P679" s="91"/>
      <c r="Q679" s="92">
        <f t="shared" si="41"/>
        <v>7.4522589678112032</v>
      </c>
      <c r="R679" s="92">
        <f>LN(J679)</f>
        <v>2.8113518948708434</v>
      </c>
      <c r="S679" s="92"/>
      <c r="T679" s="92"/>
      <c r="U679" s="92"/>
      <c r="V679" s="92"/>
      <c r="W679" s="92"/>
      <c r="X679" s="92"/>
      <c r="Y679" s="92"/>
      <c r="Z679" s="92"/>
      <c r="AA679" s="92"/>
      <c r="AB679" s="92"/>
      <c r="AC679" s="27"/>
      <c r="AD679" s="59"/>
    </row>
    <row r="680" spans="1:30" x14ac:dyDescent="0.3">
      <c r="A680" s="95">
        <v>15067</v>
      </c>
      <c r="B680" s="61">
        <f>(D680/C$1)*100</f>
        <v>100.7909282291677</v>
      </c>
      <c r="C680" s="61">
        <f t="shared" si="42"/>
        <v>94.997816513385928</v>
      </c>
      <c r="D680" s="61">
        <f t="shared" si="40"/>
        <v>94.997816513385928</v>
      </c>
      <c r="E680" s="61">
        <f>(J680/H680)*$L$1</f>
        <v>4.6073941008992172</v>
      </c>
      <c r="F680" s="89">
        <v>4.8499999999999996</v>
      </c>
      <c r="G680" s="93">
        <f t="shared" si="43"/>
        <v>0</v>
      </c>
      <c r="H680" s="90">
        <f>H681/(1+(I681/100))</f>
        <v>45.386389007709944</v>
      </c>
      <c r="I680" s="93">
        <v>2.2421524663677195</v>
      </c>
      <c r="J680" s="91">
        <v>16.742432423958356</v>
      </c>
      <c r="K680" s="93">
        <v>0.66162570888468331</v>
      </c>
      <c r="L680" s="91">
        <f>(F680/L$1)*100</f>
        <v>38.8310648518815</v>
      </c>
      <c r="M680" s="92">
        <f>H680*L680</f>
        <v>1762.4018149511064</v>
      </c>
      <c r="N680" s="92">
        <f>(D680/N$1)*100</f>
        <v>106.17681669931358</v>
      </c>
      <c r="O680" s="92"/>
      <c r="P680" s="91"/>
      <c r="Q680" s="92">
        <f t="shared" si="41"/>
        <v>7.4744328253055254</v>
      </c>
      <c r="R680" s="92">
        <f>LN(J680)</f>
        <v>2.8179463605961241</v>
      </c>
      <c r="S680" s="92"/>
      <c r="T680" s="92"/>
      <c r="U680" s="92"/>
      <c r="V680" s="92"/>
      <c r="W680" s="92"/>
      <c r="X680" s="92"/>
      <c r="Y680" s="92"/>
      <c r="Z680" s="92"/>
      <c r="AA680" s="92"/>
      <c r="AB680" s="92"/>
      <c r="AC680" s="27"/>
      <c r="AD680" s="59"/>
    </row>
    <row r="681" spans="1:30" x14ac:dyDescent="0.3">
      <c r="A681" s="95">
        <v>15097</v>
      </c>
      <c r="B681" s="61">
        <f>(D681/C$1)*100</f>
        <v>101.80998053396542</v>
      </c>
      <c r="C681" s="61">
        <f t="shared" si="42"/>
        <v>95.958297238879439</v>
      </c>
      <c r="D681" s="61">
        <f t="shared" si="40"/>
        <v>95.958297238879439</v>
      </c>
      <c r="E681" s="61">
        <f>(J681/H681)*$L$1</f>
        <v>4.6539774160856524</v>
      </c>
      <c r="F681" s="89">
        <v>4.8499999999999996</v>
      </c>
      <c r="G681" s="93">
        <f t="shared" si="43"/>
        <v>0</v>
      </c>
      <c r="H681" s="90">
        <f>H682/(1+(I682/100))</f>
        <v>46.282173001283162</v>
      </c>
      <c r="I681" s="93">
        <v>1.9736842105263053</v>
      </c>
      <c r="J681" s="91">
        <v>17.245491426368371</v>
      </c>
      <c r="K681" s="93">
        <v>3.0046948356807546</v>
      </c>
      <c r="L681" s="91">
        <f>(F681/L$1)*100</f>
        <v>38.8310648518815</v>
      </c>
      <c r="M681" s="92">
        <f>H681*L681</f>
        <v>1797.1860612988255</v>
      </c>
      <c r="N681" s="92">
        <f>(D681/N$1)*100</f>
        <v>107.25032333006416</v>
      </c>
      <c r="O681" s="92"/>
      <c r="P681" s="91"/>
      <c r="Q681" s="92">
        <f t="shared" si="41"/>
        <v>7.4939774213784958</v>
      </c>
      <c r="R681" s="92">
        <f>LN(J681)</f>
        <v>2.8475507427278286</v>
      </c>
      <c r="S681" s="92"/>
      <c r="T681" s="92"/>
      <c r="U681" s="92"/>
      <c r="V681" s="92"/>
      <c r="W681" s="92"/>
      <c r="X681" s="92"/>
      <c r="Y681" s="92"/>
      <c r="Z681" s="92"/>
      <c r="AA681" s="92"/>
      <c r="AB681" s="92"/>
      <c r="AC681" s="27"/>
      <c r="AD681" s="59"/>
    </row>
    <row r="682" spans="1:30" x14ac:dyDescent="0.3">
      <c r="A682" s="95">
        <v>15128</v>
      </c>
      <c r="B682" s="61">
        <f>(D682/C$1)*100</f>
        <v>100.06297886710864</v>
      </c>
      <c r="C682" s="61">
        <f t="shared" si="42"/>
        <v>94.311707146770203</v>
      </c>
      <c r="D682" s="61">
        <f t="shared" si="40"/>
        <v>94.311707146770203</v>
      </c>
      <c r="E682" s="61">
        <f>(J682/H682)*$L$1</f>
        <v>4.5741177966183546</v>
      </c>
      <c r="F682" s="89">
        <v>4.8499999999999996</v>
      </c>
      <c r="G682" s="93">
        <f t="shared" si="43"/>
        <v>0</v>
      </c>
      <c r="H682" s="90">
        <f>H683/(1+(I683/100))</f>
        <v>47.476551659380796</v>
      </c>
      <c r="I682" s="93">
        <v>2.5806451612903292</v>
      </c>
      <c r="J682" s="91">
        <v>17.386976770796188</v>
      </c>
      <c r="K682" s="93">
        <v>0.82041932543299723</v>
      </c>
      <c r="L682" s="91">
        <f>(F682/L$1)*100</f>
        <v>38.8310648518815</v>
      </c>
      <c r="M682" s="92">
        <f>H682*L682</f>
        <v>1843.5650564291179</v>
      </c>
      <c r="N682" s="92">
        <f>(D682/N$1)*100</f>
        <v>105.40996845870612</v>
      </c>
      <c r="O682" s="92"/>
      <c r="P682" s="91"/>
      <c r="Q682" s="92">
        <f t="shared" si="41"/>
        <v>7.5194565066794805</v>
      </c>
      <c r="R682" s="92">
        <f>LN(J682)</f>
        <v>2.8557214645348785</v>
      </c>
      <c r="S682" s="92"/>
      <c r="T682" s="92"/>
      <c r="U682" s="92"/>
      <c r="V682" s="92"/>
      <c r="W682" s="92"/>
      <c r="X682" s="92"/>
      <c r="Y682" s="92"/>
      <c r="Z682" s="92"/>
      <c r="AA682" s="92"/>
      <c r="AB682" s="92"/>
      <c r="AC682" s="27"/>
      <c r="AD682" s="59"/>
    </row>
    <row r="683" spans="1:30" x14ac:dyDescent="0.3">
      <c r="A683" s="95">
        <v>15158</v>
      </c>
      <c r="B683" s="61">
        <f>(D683/C$1)*100</f>
        <v>97.588378709940343</v>
      </c>
      <c r="C683" s="61">
        <f t="shared" si="42"/>
        <v>91.979338392906115</v>
      </c>
      <c r="D683" s="61">
        <f t="shared" si="40"/>
        <v>91.979338392906115</v>
      </c>
      <c r="E683" s="61">
        <f>(J683/H683)*$L$1</f>
        <v>4.4609979120559462</v>
      </c>
      <c r="F683" s="89">
        <v>4.8499999999999996</v>
      </c>
      <c r="G683" s="93">
        <f t="shared" si="43"/>
        <v>0</v>
      </c>
      <c r="H683" s="90">
        <f>H684/(1+(I684/100))</f>
        <v>48.372335652954021</v>
      </c>
      <c r="I683" s="93">
        <v>1.8867924528301883</v>
      </c>
      <c r="J683" s="91">
        <v>17.276932614019</v>
      </c>
      <c r="K683" s="93">
        <v>-0.63291139240505556</v>
      </c>
      <c r="L683" s="91">
        <f>(F683/L$1)*100</f>
        <v>38.8310648518815</v>
      </c>
      <c r="M683" s="92">
        <f>H683*L683</f>
        <v>1878.3493027768372</v>
      </c>
      <c r="N683" s="92">
        <f>(D683/N$1)*100</f>
        <v>102.80313496775595</v>
      </c>
      <c r="O683" s="92"/>
      <c r="P683" s="91"/>
      <c r="Q683" s="92">
        <f t="shared" si="41"/>
        <v>7.5381486396916335</v>
      </c>
      <c r="R683" s="92">
        <f>LN(J683)</f>
        <v>2.8493722368562202</v>
      </c>
      <c r="S683" s="92"/>
      <c r="T683" s="92"/>
      <c r="U683" s="92"/>
      <c r="V683" s="92"/>
      <c r="W683" s="92"/>
      <c r="X683" s="92"/>
      <c r="Y683" s="92"/>
      <c r="Z683" s="92"/>
      <c r="AA683" s="92"/>
      <c r="AB683" s="92"/>
      <c r="AC683" s="27"/>
      <c r="AD683" s="59"/>
    </row>
    <row r="684" spans="1:30" x14ac:dyDescent="0.3">
      <c r="A684" s="95">
        <v>15189</v>
      </c>
      <c r="B684" s="61">
        <f>(D684/C$1)*100</f>
        <v>96.270078360600493</v>
      </c>
      <c r="C684" s="61">
        <f t="shared" si="42"/>
        <v>90.736809358831024</v>
      </c>
      <c r="D684" s="61">
        <f t="shared" si="40"/>
        <v>90.736809358831024</v>
      </c>
      <c r="E684" s="61">
        <f>(J684/H684)*$L$1</f>
        <v>4.4007352539033047</v>
      </c>
      <c r="F684" s="89">
        <v>4.8499999999999996</v>
      </c>
      <c r="G684" s="93">
        <f t="shared" si="43"/>
        <v>0</v>
      </c>
      <c r="H684" s="90">
        <f>H685/(1+(I685/100))</f>
        <v>49.16858809168577</v>
      </c>
      <c r="I684" s="93">
        <v>1.6460905349794164</v>
      </c>
      <c r="J684" s="91">
        <v>17.324094395494939</v>
      </c>
      <c r="K684" s="93">
        <v>0.27297543221109777</v>
      </c>
      <c r="L684" s="91">
        <f>(F684/L$1)*100</f>
        <v>38.8310648518815</v>
      </c>
      <c r="M684" s="92">
        <f>H684*L684</f>
        <v>1909.2686328636985</v>
      </c>
      <c r="N684" s="92">
        <f>(D684/N$1)*100</f>
        <v>101.41438960142455</v>
      </c>
      <c r="O684" s="92"/>
      <c r="P684" s="91"/>
      <c r="Q684" s="92">
        <f t="shared" si="41"/>
        <v>7.5544755329790618</v>
      </c>
      <c r="R684" s="92">
        <f>LN(J684)</f>
        <v>2.8520982721654584</v>
      </c>
      <c r="S684" s="92"/>
      <c r="T684" s="92"/>
      <c r="U684" s="92"/>
      <c r="V684" s="92"/>
      <c r="W684" s="92"/>
      <c r="X684" s="92"/>
      <c r="Y684" s="92"/>
      <c r="Z684" s="92"/>
      <c r="AA684" s="92"/>
      <c r="AB684" s="92"/>
      <c r="AC684" s="27"/>
      <c r="AD684" s="59"/>
    </row>
    <row r="685" spans="1:30" x14ac:dyDescent="0.3">
      <c r="A685" s="95">
        <v>15220</v>
      </c>
      <c r="B685" s="61">
        <f>(D685/C$1)*100</f>
        <v>95.577108028944707</v>
      </c>
      <c r="C685" s="61">
        <f t="shared" si="42"/>
        <v>90.083668549708023</v>
      </c>
      <c r="D685" s="61">
        <f t="shared" si="40"/>
        <v>90.083668549708023</v>
      </c>
      <c r="E685" s="61">
        <f>(J685/H685)*$L$1</f>
        <v>4.3690579246608392</v>
      </c>
      <c r="F685" s="89">
        <v>4.8499999999999996</v>
      </c>
      <c r="G685" s="93">
        <f t="shared" si="43"/>
        <v>0</v>
      </c>
      <c r="H685" s="90">
        <f>H686/(1+(I686/100))</f>
        <v>50.064372085258995</v>
      </c>
      <c r="I685" s="93">
        <v>1.8218623481781382</v>
      </c>
      <c r="J685" s="91">
        <v>17.512741521398695</v>
      </c>
      <c r="K685" s="93">
        <v>1.0889292196007316</v>
      </c>
      <c r="L685" s="91">
        <f>(F685/L$1)*100</f>
        <v>38.8310648518815</v>
      </c>
      <c r="M685" s="92">
        <f>H685*L685</f>
        <v>1944.0528792114178</v>
      </c>
      <c r="N685" s="92">
        <f>(D685/N$1)*100</f>
        <v>100.68438953916707</v>
      </c>
      <c r="O685" s="92"/>
      <c r="P685" s="91"/>
      <c r="Q685" s="92">
        <f t="shared" si="41"/>
        <v>7.5725301858908782</v>
      </c>
      <c r="R685" s="92">
        <f>LN(J685)</f>
        <v>2.8629287029398278</v>
      </c>
      <c r="S685" s="92"/>
      <c r="T685" s="92"/>
      <c r="U685" s="92"/>
      <c r="V685" s="92"/>
      <c r="W685" s="92"/>
      <c r="X685" s="92"/>
      <c r="Y685" s="92"/>
      <c r="Z685" s="92"/>
      <c r="AA685" s="92"/>
      <c r="AB685" s="92"/>
      <c r="AC685" s="27"/>
      <c r="AD685" s="59"/>
    </row>
    <row r="686" spans="1:30" x14ac:dyDescent="0.3">
      <c r="A686" s="95">
        <v>15250</v>
      </c>
      <c r="B686" s="61">
        <f>(D686/C$1)*100</f>
        <v>96.119184820850322</v>
      </c>
      <c r="C686" s="61">
        <f t="shared" si="42"/>
        <v>90.594588654506822</v>
      </c>
      <c r="D686" s="61">
        <f t="shared" si="40"/>
        <v>90.594588654506822</v>
      </c>
      <c r="E686" s="61">
        <f>(J686/H686)*$L$1</f>
        <v>4.3938375497435809</v>
      </c>
      <c r="F686" s="89">
        <v>4.8499999999999996</v>
      </c>
      <c r="G686" s="93">
        <f t="shared" si="43"/>
        <v>0</v>
      </c>
      <c r="H686" s="90">
        <f>H687/(1+(I687/100))</f>
        <v>50.362966749783411</v>
      </c>
      <c r="I686" s="93">
        <v>0.59642147117298094</v>
      </c>
      <c r="J686" s="91">
        <v>17.717109241127766</v>
      </c>
      <c r="K686" s="93">
        <v>1.1669658886894085</v>
      </c>
      <c r="L686" s="91">
        <f>(F686/L$1)*100</f>
        <v>38.8310648518815</v>
      </c>
      <c r="M686" s="92">
        <f>H686*L686</f>
        <v>1955.6476279939914</v>
      </c>
      <c r="N686" s="92">
        <f>(D686/N$1)*100</f>
        <v>101.25543287791132</v>
      </c>
      <c r="O686" s="92"/>
      <c r="P686" s="91"/>
      <c r="Q686" s="92">
        <f t="shared" si="41"/>
        <v>7.5784766850786056</v>
      </c>
      <c r="R686" s="92">
        <f>LN(J686)</f>
        <v>2.8745307964923752</v>
      </c>
      <c r="S686" s="92"/>
      <c r="T686" s="92"/>
      <c r="U686" s="92"/>
      <c r="V686" s="92"/>
      <c r="W686" s="92"/>
      <c r="X686" s="92"/>
      <c r="Y686" s="92"/>
      <c r="Z686" s="92"/>
      <c r="AA686" s="92"/>
      <c r="AB686" s="92"/>
      <c r="AC686" s="27"/>
      <c r="AD686" s="59"/>
    </row>
    <row r="687" spans="1:30" x14ac:dyDescent="0.3">
      <c r="A687" s="95">
        <v>15281</v>
      </c>
      <c r="B687" s="61">
        <f>(D687/C$1)*100</f>
        <v>96.460335432459416</v>
      </c>
      <c r="C687" s="61">
        <f t="shared" si="42"/>
        <v>90.916131116457194</v>
      </c>
      <c r="D687" s="61">
        <f t="shared" si="40"/>
        <v>90.916131116457194</v>
      </c>
      <c r="E687" s="61">
        <f>(J687/H687)*$L$1</f>
        <v>4.4094323591481732</v>
      </c>
      <c r="F687" s="89">
        <v>4.8499999999999996</v>
      </c>
      <c r="G687" s="93">
        <f t="shared" si="43"/>
        <v>0</v>
      </c>
      <c r="H687" s="90">
        <f>H688/(1+(I688/100))</f>
        <v>50.362966749783411</v>
      </c>
      <c r="I687" s="93">
        <v>0</v>
      </c>
      <c r="J687" s="91">
        <v>17.779991616429019</v>
      </c>
      <c r="K687" s="93">
        <v>0.3549245785270605</v>
      </c>
      <c r="L687" s="91">
        <f>(F687/L$1)*100</f>
        <v>38.8310648518815</v>
      </c>
      <c r="M687" s="92">
        <f>H687*L687</f>
        <v>1955.6476279939914</v>
      </c>
      <c r="N687" s="92">
        <f>(D687/N$1)*100</f>
        <v>101.61481329628903</v>
      </c>
      <c r="O687" s="92"/>
      <c r="P687" s="91"/>
      <c r="Q687" s="92">
        <f t="shared" si="41"/>
        <v>7.5784766850786056</v>
      </c>
      <c r="R687" s="92">
        <f>LN(J687)</f>
        <v>2.8780737585687195</v>
      </c>
      <c r="S687" s="92"/>
      <c r="T687" s="92"/>
      <c r="U687" s="92"/>
      <c r="V687" s="92"/>
      <c r="W687" s="92"/>
      <c r="X687" s="92"/>
      <c r="Y687" s="92"/>
      <c r="Z687" s="92"/>
      <c r="AA687" s="92"/>
      <c r="AB687" s="92"/>
      <c r="AC687" s="27"/>
      <c r="AD687" s="59"/>
    </row>
    <row r="688" spans="1:30" x14ac:dyDescent="0.3">
      <c r="A688" s="95">
        <v>15311</v>
      </c>
      <c r="B688" s="61">
        <f>(D688/C$1)*100</f>
        <v>95.144112531821563</v>
      </c>
      <c r="C688" s="61">
        <f t="shared" si="42"/>
        <v>89.675560126564008</v>
      </c>
      <c r="D688" s="61">
        <f t="shared" si="40"/>
        <v>89.675560126564008</v>
      </c>
      <c r="E688" s="61">
        <f>(J688/H688)*$L$1</f>
        <v>4.3492646661383541</v>
      </c>
      <c r="F688" s="89">
        <v>4.8499999999999996</v>
      </c>
      <c r="G688" s="93">
        <f t="shared" si="43"/>
        <v>0</v>
      </c>
      <c r="H688" s="90">
        <f>H689/(1+(I689/100))</f>
        <v>51.05968763367369</v>
      </c>
      <c r="I688" s="93">
        <v>1.383399209486158</v>
      </c>
      <c r="J688" s="91">
        <v>17.779991616429019</v>
      </c>
      <c r="K688" s="93">
        <v>0</v>
      </c>
      <c r="L688" s="91">
        <f>(F688/L$1)*100</f>
        <v>38.8310648518815</v>
      </c>
      <c r="M688" s="92">
        <f>H688*L688</f>
        <v>1982.702041819995</v>
      </c>
      <c r="N688" s="92">
        <f>(D688/N$1)*100</f>
        <v>100.22825638971197</v>
      </c>
      <c r="O688" s="92"/>
      <c r="P688" s="91"/>
      <c r="Q688" s="92">
        <f t="shared" si="41"/>
        <v>7.5922158609619093</v>
      </c>
      <c r="R688" s="92">
        <f>LN(J688)</f>
        <v>2.8780737585687195</v>
      </c>
      <c r="S688" s="92"/>
      <c r="T688" s="92"/>
      <c r="U688" s="92"/>
      <c r="V688" s="92"/>
      <c r="W688" s="92"/>
      <c r="X688" s="92"/>
      <c r="Y688" s="92"/>
      <c r="Z688" s="92"/>
      <c r="AA688" s="92"/>
      <c r="AB688" s="92"/>
      <c r="AC688" s="27"/>
      <c r="AD688" s="59"/>
    </row>
    <row r="689" spans="1:30" x14ac:dyDescent="0.3">
      <c r="A689" s="95">
        <v>15342</v>
      </c>
      <c r="B689" s="61">
        <f>(D689/C$1)*100</f>
        <v>93.709199428840691</v>
      </c>
      <c r="C689" s="61">
        <f t="shared" si="42"/>
        <v>88.32312083401483</v>
      </c>
      <c r="D689" s="61">
        <f t="shared" si="40"/>
        <v>88.32312083401483</v>
      </c>
      <c r="E689" s="61">
        <f>(J689/H689)*$L$1</f>
        <v>4.283671360449719</v>
      </c>
      <c r="F689" s="89">
        <v>4.8499999999999996</v>
      </c>
      <c r="G689" s="93">
        <f t="shared" si="43"/>
        <v>0</v>
      </c>
      <c r="H689" s="90">
        <f>H690/(1+(I690/100))</f>
        <v>52.254066291771323</v>
      </c>
      <c r="I689" s="93">
        <v>2.3391812865497075</v>
      </c>
      <c r="J689" s="91">
        <v>17.921476960856836</v>
      </c>
      <c r="K689" s="93">
        <v>0.79575596816976457</v>
      </c>
      <c r="L689" s="91">
        <f>(F689/L$1)*100</f>
        <v>38.8310648518815</v>
      </c>
      <c r="M689" s="92">
        <f>H689*L689</f>
        <v>2029.0810369502874</v>
      </c>
      <c r="N689" s="92">
        <f>(D689/N$1)*100</f>
        <v>98.716666922371871</v>
      </c>
      <c r="O689" s="92"/>
      <c r="P689" s="91"/>
      <c r="Q689" s="92">
        <f t="shared" si="41"/>
        <v>7.6153382783827634</v>
      </c>
      <c r="R689" s="92">
        <f>LN(J689)</f>
        <v>2.8859998238411402</v>
      </c>
      <c r="S689" s="92"/>
      <c r="T689" s="92"/>
      <c r="U689" s="92"/>
      <c r="V689" s="92"/>
      <c r="W689" s="92"/>
      <c r="X689" s="92"/>
      <c r="Y689" s="92"/>
      <c r="Z689" s="92"/>
      <c r="AA689" s="92"/>
      <c r="AB689" s="92"/>
      <c r="AC689" s="27"/>
      <c r="AD689" s="59"/>
    </row>
    <row r="690" spans="1:30" x14ac:dyDescent="0.3">
      <c r="A690" s="95">
        <v>15373</v>
      </c>
      <c r="B690" s="61">
        <f>(D690/C$1)*100</f>
        <v>94.632213133293504</v>
      </c>
      <c r="C690" s="61">
        <f t="shared" si="42"/>
        <v>89.193082923614625</v>
      </c>
      <c r="D690" s="61">
        <f t="shared" si="40"/>
        <v>89.193082923614625</v>
      </c>
      <c r="E690" s="61">
        <f>(J690/H690)*$L$1</f>
        <v>4.3258645217953093</v>
      </c>
      <c r="F690" s="89">
        <v>4.8499999999999996</v>
      </c>
      <c r="G690" s="93">
        <f t="shared" si="43"/>
        <v>0</v>
      </c>
      <c r="H690" s="90">
        <f>H691/(1+(I691/100))</f>
        <v>52.652192511137201</v>
      </c>
      <c r="I690" s="93">
        <v>0.76190476190476364</v>
      </c>
      <c r="J690" s="91">
        <v>18.235888837363099</v>
      </c>
      <c r="K690" s="93">
        <v>1.7543859649122862</v>
      </c>
      <c r="L690" s="91">
        <f>(F690/L$1)*100</f>
        <v>38.8310648518815</v>
      </c>
      <c r="M690" s="92">
        <f>H690*L690</f>
        <v>2044.5407019937181</v>
      </c>
      <c r="N690" s="92">
        <f>(D690/N$1)*100</f>
        <v>99.689003010852105</v>
      </c>
      <c r="O690" s="92"/>
      <c r="P690" s="91"/>
      <c r="Q690" s="92">
        <f t="shared" si="41"/>
        <v>7.6229284476494392</v>
      </c>
      <c r="R690" s="92">
        <f>LN(J690)</f>
        <v>2.9033915665530095</v>
      </c>
      <c r="S690" s="92"/>
      <c r="T690" s="92"/>
      <c r="U690" s="92"/>
      <c r="V690" s="92"/>
      <c r="W690" s="92"/>
      <c r="X690" s="92"/>
      <c r="Y690" s="92"/>
      <c r="Z690" s="92"/>
      <c r="AA690" s="92"/>
      <c r="AB690" s="92"/>
      <c r="AC690" s="27"/>
      <c r="AD690" s="59"/>
    </row>
    <row r="691" spans="1:30" x14ac:dyDescent="0.3">
      <c r="A691" s="95">
        <v>15401</v>
      </c>
      <c r="B691" s="61">
        <f>(D691/C$1)*100</f>
        <v>95.443272185864629</v>
      </c>
      <c r="C691" s="61">
        <f t="shared" si="42"/>
        <v>89.957525125024716</v>
      </c>
      <c r="D691" s="61">
        <f t="shared" si="40"/>
        <v>89.957525125024716</v>
      </c>
      <c r="E691" s="61">
        <f>(J691/H691)*$L$1</f>
        <v>4.3629399685636985</v>
      </c>
      <c r="F691" s="89">
        <v>4.8499999999999996</v>
      </c>
      <c r="G691" s="93">
        <f t="shared" si="43"/>
        <v>0</v>
      </c>
      <c r="H691" s="90">
        <f>H692/(1+(I692/100))</f>
        <v>53.149850285344549</v>
      </c>
      <c r="I691" s="93">
        <v>0.94517958412099201</v>
      </c>
      <c r="J691" s="91">
        <v>18.566021307694669</v>
      </c>
      <c r="K691" s="93">
        <v>1.8103448275861966</v>
      </c>
      <c r="L691" s="91">
        <f>(F691/L$1)*100</f>
        <v>38.8310648518815</v>
      </c>
      <c r="M691" s="92">
        <f>H691*L691</f>
        <v>2063.8652832980065</v>
      </c>
      <c r="N691" s="92">
        <f>(D691/N$1)*100</f>
        <v>100.54340201153758</v>
      </c>
      <c r="O691" s="92"/>
      <c r="P691" s="91"/>
      <c r="Q691" s="92">
        <f t="shared" si="41"/>
        <v>7.632335854751334</v>
      </c>
      <c r="R691" s="92">
        <f>LN(J691)</f>
        <v>2.9213330986499613</v>
      </c>
      <c r="S691" s="92"/>
      <c r="T691" s="92"/>
      <c r="U691" s="92"/>
      <c r="V691" s="92"/>
      <c r="W691" s="92"/>
      <c r="X691" s="92"/>
      <c r="Y691" s="92"/>
      <c r="Z691" s="92"/>
      <c r="AA691" s="92"/>
      <c r="AB691" s="92"/>
      <c r="AC691" s="27"/>
      <c r="AD691" s="59"/>
    </row>
    <row r="692" spans="1:30" x14ac:dyDescent="0.3">
      <c r="A692" s="95">
        <v>15432</v>
      </c>
      <c r="B692" s="61">
        <f>(D692/C$1)*100</f>
        <v>95.661474416941516</v>
      </c>
      <c r="C692" s="61">
        <f t="shared" si="42"/>
        <v>90.163185851390125</v>
      </c>
      <c r="D692" s="61">
        <f t="shared" si="40"/>
        <v>90.163185851390125</v>
      </c>
      <c r="E692" s="61">
        <f>(J692/H692)*$L$1</f>
        <v>4.3729145137924208</v>
      </c>
      <c r="F692" s="89">
        <v>4.8499999999999996</v>
      </c>
      <c r="G692" s="93">
        <f t="shared" si="43"/>
        <v>0</v>
      </c>
      <c r="H692" s="90">
        <f>H693/(1+(I693/100))</f>
        <v>53.747039614393366</v>
      </c>
      <c r="I692" s="93">
        <v>1.1235955056179803</v>
      </c>
      <c r="J692" s="91">
        <v>18.817550808899675</v>
      </c>
      <c r="K692" s="93">
        <v>1.3547840812870415</v>
      </c>
      <c r="L692" s="91">
        <f>(F692/L$1)*100</f>
        <v>38.8310648518815</v>
      </c>
      <c r="M692" s="92">
        <f>H692*L692</f>
        <v>2087.0547808631527</v>
      </c>
      <c r="N692" s="92">
        <f>(D692/N$1)*100</f>
        <v>100.77326414992127</v>
      </c>
      <c r="O692" s="92"/>
      <c r="P692" s="91"/>
      <c r="Q692" s="92">
        <f t="shared" si="41"/>
        <v>7.6435091553494594</v>
      </c>
      <c r="R692" s="92">
        <f>LN(J692)</f>
        <v>2.9347899880105719</v>
      </c>
      <c r="S692" s="92"/>
      <c r="T692" s="92"/>
      <c r="U692" s="92"/>
      <c r="V692" s="92"/>
      <c r="W692" s="92"/>
      <c r="X692" s="92"/>
      <c r="Y692" s="92"/>
      <c r="Z692" s="92"/>
      <c r="AA692" s="92"/>
      <c r="AB692" s="92"/>
      <c r="AC692" s="27"/>
      <c r="AD692" s="59"/>
    </row>
    <row r="693" spans="1:30" x14ac:dyDescent="0.3">
      <c r="A693" s="95">
        <v>15462</v>
      </c>
      <c r="B693" s="61">
        <f>(D693/C$1)*100</f>
        <v>97.239590272193027</v>
      </c>
      <c r="C693" s="61">
        <f t="shared" si="42"/>
        <v>91.650597100477754</v>
      </c>
      <c r="D693" s="61">
        <f t="shared" si="40"/>
        <v>91.650597100477754</v>
      </c>
      <c r="E693" s="61">
        <f>(J693/H693)*$L$1</f>
        <v>4.4450539593731708</v>
      </c>
      <c r="F693" s="89">
        <v>4.8499999999999996</v>
      </c>
      <c r="G693" s="93">
        <f t="shared" si="43"/>
        <v>0</v>
      </c>
      <c r="H693" s="90">
        <f>H694/(1+(I694/100))</f>
        <v>53.846571169234828</v>
      </c>
      <c r="I693" s="93">
        <v>0.18518518518517713</v>
      </c>
      <c r="J693" s="91">
        <v>19.163403873056563</v>
      </c>
      <c r="K693" s="93">
        <v>1.8379281537176384</v>
      </c>
      <c r="L693" s="91">
        <f>(F693/L$1)*100</f>
        <v>38.8310648518815</v>
      </c>
      <c r="M693" s="92">
        <f>H693*L693</f>
        <v>2090.9196971240103</v>
      </c>
      <c r="N693" s="92">
        <f>(D693/N$1)*100</f>
        <v>102.43570858651125</v>
      </c>
      <c r="O693" s="92"/>
      <c r="P693" s="91"/>
      <c r="Q693" s="92">
        <f t="shared" si="41"/>
        <v>7.645359294637621</v>
      </c>
      <c r="R693" s="92">
        <f>LN(J693)</f>
        <v>2.9530024119338703</v>
      </c>
      <c r="S693" s="92"/>
      <c r="T693" s="92"/>
      <c r="U693" s="92"/>
      <c r="V693" s="92"/>
      <c r="W693" s="92"/>
      <c r="X693" s="92"/>
      <c r="Y693" s="92"/>
      <c r="Z693" s="92"/>
      <c r="AA693" s="92"/>
      <c r="AB693" s="92"/>
      <c r="AC693" s="27"/>
      <c r="AD693" s="59"/>
    </row>
    <row r="694" spans="1:30" x14ac:dyDescent="0.3">
      <c r="A694" s="95">
        <v>15493</v>
      </c>
      <c r="B694" s="61">
        <f>(D694/C$1)*100</f>
        <v>97.419663587511877</v>
      </c>
      <c r="C694" s="61">
        <f t="shared" si="42"/>
        <v>91.820320428441576</v>
      </c>
      <c r="D694" s="61">
        <f t="shared" si="40"/>
        <v>91.820320428441576</v>
      </c>
      <c r="E694" s="61">
        <f>(J694/H694)*$L$1</f>
        <v>4.4532855407794161</v>
      </c>
      <c r="F694" s="89">
        <v>4.8499999999999996</v>
      </c>
      <c r="G694" s="93">
        <f t="shared" si="43"/>
        <v>0</v>
      </c>
      <c r="H694" s="90">
        <f>H695/(1+(I695/100))</f>
        <v>53.747039614393366</v>
      </c>
      <c r="I694" s="93">
        <v>-0.1848428835489746</v>
      </c>
      <c r="J694" s="91">
        <v>19.163403873056563</v>
      </c>
      <c r="K694" s="93">
        <v>0</v>
      </c>
      <c r="L694" s="91">
        <f>(F694/L$1)*100</f>
        <v>38.8310648518815</v>
      </c>
      <c r="M694" s="92">
        <f>H694*L694</f>
        <v>2087.0547808631527</v>
      </c>
      <c r="N694" s="92">
        <f>(D694/N$1)*100</f>
        <v>102.62540434315291</v>
      </c>
      <c r="O694" s="92"/>
      <c r="P694" s="91"/>
      <c r="Q694" s="92">
        <f t="shared" si="41"/>
        <v>7.6435091553494594</v>
      </c>
      <c r="R694" s="92">
        <f>LN(J694)</f>
        <v>2.9530024119338703</v>
      </c>
      <c r="S694" s="92"/>
      <c r="T694" s="92"/>
      <c r="U694" s="92"/>
      <c r="V694" s="92"/>
      <c r="W694" s="92"/>
      <c r="X694" s="92"/>
      <c r="Y694" s="92"/>
      <c r="Z694" s="92"/>
      <c r="AA694" s="92"/>
      <c r="AB694" s="92"/>
      <c r="AC694" s="27"/>
      <c r="AD694" s="59"/>
    </row>
    <row r="695" spans="1:30" x14ac:dyDescent="0.3">
      <c r="A695" s="95">
        <v>15523</v>
      </c>
      <c r="B695" s="61">
        <f>(D695/C$1)*100</f>
        <v>97.179910518797755</v>
      </c>
      <c r="C695" s="61">
        <f t="shared" si="42"/>
        <v>91.594347531570946</v>
      </c>
      <c r="D695" s="61">
        <f t="shared" si="40"/>
        <v>91.594347531570946</v>
      </c>
      <c r="E695" s="61">
        <f>(J695/H695)*$L$1</f>
        <v>4.4423258552811902</v>
      </c>
      <c r="F695" s="89">
        <v>4.8499999999999996</v>
      </c>
      <c r="G695" s="93">
        <f t="shared" si="43"/>
        <v>0</v>
      </c>
      <c r="H695" s="90">
        <f>H696/(1+(I696/100))</f>
        <v>53.747039614393366</v>
      </c>
      <c r="I695" s="93">
        <v>0</v>
      </c>
      <c r="J695" s="91">
        <v>19.116242091580624</v>
      </c>
      <c r="K695" s="93">
        <v>-0.24610336341264194</v>
      </c>
      <c r="L695" s="91">
        <f>(F695/L$1)*100</f>
        <v>38.8310648518815</v>
      </c>
      <c r="M695" s="92">
        <f>H695*L695</f>
        <v>2087.0547808631527</v>
      </c>
      <c r="N695" s="92">
        <f>(D695/N$1)*100</f>
        <v>102.37283977134861</v>
      </c>
      <c r="O695" s="92"/>
      <c r="P695" s="91"/>
      <c r="Q695" s="92">
        <f t="shared" si="41"/>
        <v>7.6435091553494594</v>
      </c>
      <c r="R695" s="92">
        <f>LN(J695)</f>
        <v>2.9505383449787113</v>
      </c>
      <c r="S695" s="92"/>
      <c r="T695" s="92"/>
      <c r="U695" s="92"/>
      <c r="V695" s="92"/>
      <c r="W695" s="92"/>
      <c r="X695" s="92"/>
      <c r="Y695" s="92"/>
      <c r="Z695" s="92"/>
      <c r="AA695" s="92"/>
      <c r="AB695" s="92"/>
      <c r="AC695" s="27"/>
      <c r="AD695" s="59"/>
    </row>
    <row r="696" spans="1:30" x14ac:dyDescent="0.3">
      <c r="A696" s="95">
        <v>15554</v>
      </c>
      <c r="B696" s="61">
        <f>(D696/C$1)*100</f>
        <v>95.865839578834368</v>
      </c>
      <c r="C696" s="61">
        <f t="shared" si="42"/>
        <v>90.35580481514333</v>
      </c>
      <c r="D696" s="61">
        <f t="shared" si="40"/>
        <v>90.35580481514333</v>
      </c>
      <c r="E696" s="61">
        <f>(J696/H696)*$L$1</f>
        <v>4.3822565335344512</v>
      </c>
      <c r="F696" s="89">
        <v>4.8499999999999996</v>
      </c>
      <c r="G696" s="93">
        <f t="shared" si="43"/>
        <v>0</v>
      </c>
      <c r="H696" s="90">
        <f>H697/(1+(I697/100))</f>
        <v>53.946102724076304</v>
      </c>
      <c r="I696" s="93">
        <v>0.37037037037037646</v>
      </c>
      <c r="J696" s="91">
        <v>18.927594965676867</v>
      </c>
      <c r="K696" s="93">
        <v>-0.98684210526315264</v>
      </c>
      <c r="L696" s="91">
        <f>(F696/L$1)*100</f>
        <v>38.8310648518815</v>
      </c>
      <c r="M696" s="92">
        <f>H696*L696</f>
        <v>2094.7846133848684</v>
      </c>
      <c r="N696" s="92">
        <f>(D696/N$1)*100</f>
        <v>100.98854981813822</v>
      </c>
      <c r="O696" s="92"/>
      <c r="P696" s="91"/>
      <c r="Q696" s="92">
        <f t="shared" si="41"/>
        <v>7.6472060172307863</v>
      </c>
      <c r="R696" s="92">
        <f>LN(J696)</f>
        <v>2.9406209083213652</v>
      </c>
      <c r="S696" s="92"/>
      <c r="T696" s="92"/>
      <c r="U696" s="92"/>
      <c r="V696" s="92"/>
      <c r="W696" s="92"/>
      <c r="X696" s="92"/>
      <c r="Y696" s="92"/>
      <c r="Z696" s="92"/>
      <c r="AA696" s="92"/>
      <c r="AB696" s="92"/>
      <c r="AC696" s="27"/>
      <c r="AD696" s="59"/>
    </row>
    <row r="697" spans="1:30" x14ac:dyDescent="0.3">
      <c r="A697" s="95">
        <v>15585</v>
      </c>
      <c r="B697" s="61">
        <f>(D697/C$1)*100</f>
        <v>95.716802048183268</v>
      </c>
      <c r="C697" s="61">
        <f t="shared" si="42"/>
        <v>90.215333442975691</v>
      </c>
      <c r="D697" s="61">
        <f t="shared" si="40"/>
        <v>90.215333442975691</v>
      </c>
      <c r="E697" s="61">
        <f>(J697/H697)*$L$1</f>
        <v>4.3754436719843204</v>
      </c>
      <c r="F697" s="89">
        <v>4.8499999999999996</v>
      </c>
      <c r="G697" s="93">
        <f t="shared" si="43"/>
        <v>0</v>
      </c>
      <c r="H697" s="90">
        <f>H698/(1+(I698/100))</f>
        <v>54.344228943442175</v>
      </c>
      <c r="I697" s="93">
        <v>0.73800738007379074</v>
      </c>
      <c r="J697" s="91">
        <v>19.03763912245406</v>
      </c>
      <c r="K697" s="93">
        <v>0.58139534883721034</v>
      </c>
      <c r="L697" s="91">
        <f>(F697/L$1)*100</f>
        <v>38.8310648518815</v>
      </c>
      <c r="M697" s="92">
        <f>H697*L697</f>
        <v>2110.2442784282989</v>
      </c>
      <c r="N697" s="92">
        <f>(D697/N$1)*100</f>
        <v>100.83154828187615</v>
      </c>
      <c r="O697" s="92"/>
      <c r="P697" s="91"/>
      <c r="Q697" s="92">
        <f t="shared" si="41"/>
        <v>7.654558991536045</v>
      </c>
      <c r="R697" s="92">
        <f>LN(J697)</f>
        <v>2.9464180260056909</v>
      </c>
      <c r="S697" s="92"/>
      <c r="T697" s="92"/>
      <c r="U697" s="92"/>
      <c r="V697" s="92"/>
      <c r="W697" s="92"/>
      <c r="X697" s="92"/>
      <c r="Y697" s="92"/>
      <c r="Z697" s="92"/>
      <c r="AA697" s="92"/>
      <c r="AB697" s="92"/>
      <c r="AC697" s="27"/>
      <c r="AD697" s="59"/>
    </row>
    <row r="698" spans="1:30" x14ac:dyDescent="0.3">
      <c r="A698" s="95">
        <v>15615</v>
      </c>
      <c r="B698" s="61">
        <f>(D698/C$1)*100</f>
        <v>96.488556758191237</v>
      </c>
      <c r="C698" s="61">
        <f t="shared" si="42"/>
        <v>90.942730378620354</v>
      </c>
      <c r="D698" s="61">
        <f t="shared" si="40"/>
        <v>90.942730378620354</v>
      </c>
      <c r="E698" s="61">
        <f>(J698/H698)*$L$1</f>
        <v>4.4107224233630866</v>
      </c>
      <c r="F698" s="89">
        <v>4.8499999999999996</v>
      </c>
      <c r="G698" s="93">
        <f t="shared" si="43"/>
        <v>0</v>
      </c>
      <c r="H698" s="90">
        <f>H699/(1+(I699/100))</f>
        <v>54.443760498283645</v>
      </c>
      <c r="I698" s="93">
        <v>0.1831501831501825</v>
      </c>
      <c r="J698" s="91">
        <v>19.226286248357816</v>
      </c>
      <c r="K698" s="93">
        <v>0.99091659785301989</v>
      </c>
      <c r="L698" s="91">
        <f>(F698/L$1)*100</f>
        <v>38.8310648518815</v>
      </c>
      <c r="M698" s="92">
        <f>H698*L698</f>
        <v>2114.1091946891565</v>
      </c>
      <c r="N698" s="92">
        <f>(D698/N$1)*100</f>
        <v>101.64454266362284</v>
      </c>
      <c r="O698" s="92"/>
      <c r="P698" s="91"/>
      <c r="Q698" s="92">
        <f t="shared" si="41"/>
        <v>7.656388818213121</v>
      </c>
      <c r="R698" s="92">
        <f>LN(J698)</f>
        <v>2.956278418139771</v>
      </c>
      <c r="S698" s="92"/>
      <c r="T698" s="92"/>
      <c r="U698" s="92"/>
      <c r="V698" s="92"/>
      <c r="W698" s="92"/>
      <c r="X698" s="92"/>
      <c r="Y698" s="92"/>
      <c r="Z698" s="92"/>
      <c r="AA698" s="92"/>
      <c r="AB698" s="92"/>
      <c r="AC698" s="27"/>
      <c r="AD698" s="59"/>
    </row>
    <row r="699" spans="1:30" x14ac:dyDescent="0.3">
      <c r="A699" s="95">
        <v>15646</v>
      </c>
      <c r="B699" s="61">
        <f>(D699/C$1)*100</f>
        <v>97.945024136989346</v>
      </c>
      <c r="C699" s="61">
        <f t="shared" si="42"/>
        <v>92.315485082240144</v>
      </c>
      <c r="D699" s="61">
        <f t="shared" si="40"/>
        <v>92.315485082240144</v>
      </c>
      <c r="E699" s="61">
        <f>(J699/H699)*$L$1</f>
        <v>4.4773010264886466</v>
      </c>
      <c r="F699" s="89">
        <v>4.8499999999999996</v>
      </c>
      <c r="G699" s="93">
        <f t="shared" si="43"/>
        <v>0</v>
      </c>
      <c r="H699" s="90">
        <f>H700/(1+(I700/100))</f>
        <v>54.642823607966577</v>
      </c>
      <c r="I699" s="93">
        <v>0.36563071297988081</v>
      </c>
      <c r="J699" s="91">
        <v>19.587859906340015</v>
      </c>
      <c r="K699" s="93">
        <v>1.880621422730977</v>
      </c>
      <c r="L699" s="91">
        <f>(F699/L$1)*100</f>
        <v>38.8310648518815</v>
      </c>
      <c r="M699" s="92">
        <f>H699*L699</f>
        <v>2121.8390272108718</v>
      </c>
      <c r="N699" s="92">
        <f>(D699/N$1)*100</f>
        <v>103.178838186287</v>
      </c>
      <c r="O699" s="92"/>
      <c r="P699" s="91"/>
      <c r="Q699" s="92">
        <f t="shared" si="41"/>
        <v>7.6600384573006703</v>
      </c>
      <c r="R699" s="92">
        <f>LN(J699)</f>
        <v>2.9749099817999971</v>
      </c>
      <c r="S699" s="92"/>
      <c r="T699" s="92"/>
      <c r="U699" s="92"/>
      <c r="V699" s="92"/>
      <c r="W699" s="92"/>
      <c r="X699" s="92"/>
      <c r="Y699" s="92"/>
      <c r="Z699" s="92"/>
      <c r="AA699" s="92"/>
      <c r="AB699" s="92"/>
      <c r="AC699" s="27"/>
      <c r="AD699" s="59"/>
    </row>
    <row r="700" spans="1:30" x14ac:dyDescent="0.3">
      <c r="A700" s="95">
        <v>15676</v>
      </c>
      <c r="B700" s="61">
        <f>(D700/C$1)*100</f>
        <v>98.272698056632507</v>
      </c>
      <c r="C700" s="61">
        <f t="shared" si="42"/>
        <v>92.62432544556836</v>
      </c>
      <c r="D700" s="61">
        <f t="shared" si="40"/>
        <v>92.62432544556836</v>
      </c>
      <c r="E700" s="61">
        <f>(J700/H700)*$L$1</f>
        <v>4.4922797841100648</v>
      </c>
      <c r="F700" s="89">
        <v>4.8499999999999996</v>
      </c>
      <c r="G700" s="93">
        <f t="shared" si="43"/>
        <v>0</v>
      </c>
      <c r="H700" s="90">
        <f>H701/(1+(I701/100))</f>
        <v>54.941418272490985</v>
      </c>
      <c r="I700" s="93">
        <v>0.5464480874316946</v>
      </c>
      <c r="J700" s="91">
        <v>19.76078643841846</v>
      </c>
      <c r="K700" s="93">
        <v>0.882825040128421</v>
      </c>
      <c r="L700" s="91">
        <f>(F700/L$1)*100</f>
        <v>38.8310648518815</v>
      </c>
      <c r="M700" s="92">
        <f>H700*L700</f>
        <v>2133.4337759934447</v>
      </c>
      <c r="N700" s="92">
        <f>(D700/N$1)*100</f>
        <v>103.52402176892048</v>
      </c>
      <c r="O700" s="92"/>
      <c r="P700" s="91"/>
      <c r="Q700" s="92">
        <f t="shared" si="41"/>
        <v>7.6654880620682349</v>
      </c>
      <c r="R700" s="92">
        <f>LN(J700)</f>
        <v>2.9836994910428465</v>
      </c>
      <c r="S700" s="92"/>
      <c r="T700" s="92"/>
      <c r="U700" s="92"/>
      <c r="V700" s="92"/>
      <c r="W700" s="92"/>
      <c r="X700" s="92"/>
      <c r="Y700" s="92"/>
      <c r="Z700" s="92"/>
      <c r="AA700" s="92"/>
      <c r="AB700" s="92"/>
      <c r="AC700" s="27"/>
      <c r="AD700" s="59"/>
    </row>
    <row r="701" spans="1:30" x14ac:dyDescent="0.3">
      <c r="A701" s="95">
        <v>15707</v>
      </c>
      <c r="B701" s="61">
        <f>(D701/C$1)*100</f>
        <v>98.94010839251716</v>
      </c>
      <c r="C701" s="61">
        <f t="shared" si="42"/>
        <v>93.253375358506446</v>
      </c>
      <c r="D701" s="61">
        <f t="shared" si="40"/>
        <v>93.253375358506446</v>
      </c>
      <c r="E701" s="61">
        <f>(J701/H701)*$L$1</f>
        <v>4.5227887048875619</v>
      </c>
      <c r="F701" s="89">
        <v>4.8499999999999996</v>
      </c>
      <c r="G701" s="93">
        <f t="shared" si="43"/>
        <v>0</v>
      </c>
      <c r="H701" s="90">
        <f>H702/(1+(I702/100))</f>
        <v>55.439076046698325</v>
      </c>
      <c r="I701" s="93">
        <v>0.90579710144926828</v>
      </c>
      <c r="J701" s="91">
        <v>20.075198314924723</v>
      </c>
      <c r="K701" s="93">
        <v>1.5910898965791676</v>
      </c>
      <c r="L701" s="91">
        <f>(F701/L$1)*100</f>
        <v>38.8310648518815</v>
      </c>
      <c r="M701" s="92">
        <f>H701*L701</f>
        <v>2152.7583572977328</v>
      </c>
      <c r="N701" s="92">
        <f>(D701/N$1)*100</f>
        <v>104.22709600527764</v>
      </c>
      <c r="O701" s="92"/>
      <c r="P701" s="91"/>
      <c r="Q701" s="92">
        <f t="shared" si="41"/>
        <v>7.6745052557184232</v>
      </c>
      <c r="R701" s="92">
        <f>LN(J701)</f>
        <v>2.9994851384851384</v>
      </c>
      <c r="S701" s="92"/>
      <c r="T701" s="92"/>
      <c r="U701" s="92"/>
      <c r="V701" s="92"/>
      <c r="W701" s="92"/>
      <c r="X701" s="92"/>
      <c r="Y701" s="92"/>
      <c r="Z701" s="92"/>
      <c r="AA701" s="92"/>
      <c r="AB701" s="92"/>
      <c r="AC701" s="27"/>
      <c r="AD701" s="59"/>
    </row>
    <row r="702" spans="1:30" x14ac:dyDescent="0.3">
      <c r="A702" s="95">
        <v>15738</v>
      </c>
      <c r="B702" s="61">
        <f>(D702/C$1)*100</f>
        <v>102.00403287110656</v>
      </c>
      <c r="C702" s="61">
        <f t="shared" si="42"/>
        <v>96.141196123150181</v>
      </c>
      <c r="D702" s="61">
        <f t="shared" si="40"/>
        <v>96.141196123150181</v>
      </c>
      <c r="E702" s="61">
        <f>(J702/H702)*$L$1</f>
        <v>4.6628480119727831</v>
      </c>
      <c r="F702" s="89">
        <v>4.8499999999999996</v>
      </c>
      <c r="G702" s="93">
        <f t="shared" si="43"/>
        <v>0</v>
      </c>
      <c r="H702" s="90">
        <f>H703/(1+(I703/100))</f>
        <v>55.837202266064196</v>
      </c>
      <c r="I702" s="93">
        <v>0.71813285457809073</v>
      </c>
      <c r="J702" s="91">
        <v>20.845507412365059</v>
      </c>
      <c r="K702" s="93">
        <v>3.8371182458887931</v>
      </c>
      <c r="L702" s="91">
        <f>(F702/L$1)*100</f>
        <v>38.8310648518815</v>
      </c>
      <c r="M702" s="92">
        <f>H702*L702</f>
        <v>2168.2180223411633</v>
      </c>
      <c r="N702" s="92">
        <f>(D702/N$1)*100</f>
        <v>107.45474509492638</v>
      </c>
      <c r="O702" s="92"/>
      <c r="P702" s="91"/>
      <c r="Q702" s="92">
        <f t="shared" si="41"/>
        <v>7.6816609213138358</v>
      </c>
      <c r="R702" s="92">
        <f>LN(J702)</f>
        <v>3.0371384531984069</v>
      </c>
      <c r="S702" s="92"/>
      <c r="T702" s="92"/>
      <c r="U702" s="92"/>
      <c r="V702" s="92"/>
      <c r="W702" s="92"/>
      <c r="X702" s="92"/>
      <c r="Y702" s="92"/>
      <c r="Z702" s="92"/>
      <c r="AA702" s="92"/>
      <c r="AB702" s="92"/>
      <c r="AC702" s="27"/>
      <c r="AD702" s="59"/>
    </row>
    <row r="703" spans="1:30" x14ac:dyDescent="0.3">
      <c r="A703" s="95">
        <v>15766</v>
      </c>
      <c r="B703" s="61">
        <f>(D703/C$1)*100</f>
        <v>103.46658050197111</v>
      </c>
      <c r="C703" s="61">
        <f t="shared" si="42"/>
        <v>97.519681607112133</v>
      </c>
      <c r="D703" s="61">
        <f t="shared" si="40"/>
        <v>97.519681607112133</v>
      </c>
      <c r="E703" s="61">
        <f>(J703/H703)*$L$1</f>
        <v>4.7297045579449382</v>
      </c>
      <c r="F703" s="89">
        <v>4.8499999999999996</v>
      </c>
      <c r="G703" s="93">
        <f t="shared" si="43"/>
        <v>0</v>
      </c>
      <c r="H703" s="90">
        <f>H704/(1+(I704/100))</f>
        <v>56.33486004027155</v>
      </c>
      <c r="I703" s="93">
        <v>0.89126559714796105</v>
      </c>
      <c r="J703" s="91">
        <v>21.33284582094976</v>
      </c>
      <c r="K703" s="93">
        <v>2.3378582202111531</v>
      </c>
      <c r="L703" s="91">
        <f>(F703/L$1)*100</f>
        <v>38.8310648518815</v>
      </c>
      <c r="M703" s="92">
        <f>H703*L703</f>
        <v>2187.5426036454523</v>
      </c>
      <c r="N703" s="92">
        <f>(D703/N$1)*100</f>
        <v>108.99544577548012</v>
      </c>
      <c r="O703" s="92"/>
      <c r="P703" s="91"/>
      <c r="Q703" s="92">
        <f t="shared" si="41"/>
        <v>7.6905340939943221</v>
      </c>
      <c r="R703" s="92">
        <f>LN(J703)</f>
        <v>3.060247942287468</v>
      </c>
      <c r="S703" s="92"/>
      <c r="T703" s="92"/>
      <c r="U703" s="92"/>
      <c r="V703" s="92"/>
      <c r="W703" s="92"/>
      <c r="X703" s="92"/>
      <c r="Y703" s="92"/>
      <c r="Z703" s="92"/>
      <c r="AA703" s="92"/>
      <c r="AB703" s="92"/>
      <c r="AC703" s="27"/>
      <c r="AD703" s="59"/>
    </row>
    <row r="704" spans="1:30" x14ac:dyDescent="0.3">
      <c r="A704" s="95">
        <v>15797</v>
      </c>
      <c r="B704" s="61">
        <f>(D704/C$1)*100</f>
        <v>107.88888092136268</v>
      </c>
      <c r="C704" s="61">
        <f t="shared" si="42"/>
        <v>101.68780359179344</v>
      </c>
      <c r="D704" s="61">
        <f t="shared" si="40"/>
        <v>101.68780359179344</v>
      </c>
      <c r="E704" s="61">
        <f>(J704/H704)*$L$1</f>
        <v>4.9318584742019818</v>
      </c>
      <c r="F704" s="89">
        <v>4.8499999999999996</v>
      </c>
      <c r="G704" s="93">
        <f t="shared" si="43"/>
        <v>0</v>
      </c>
      <c r="H704" s="90">
        <f>H705/(1+(I705/100))</f>
        <v>56.533923149954489</v>
      </c>
      <c r="I704" s="93">
        <v>0.35335689045936647</v>
      </c>
      <c r="J704" s="91">
        <v>22.323243231944485</v>
      </c>
      <c r="K704" s="93">
        <v>4.6425939572586783</v>
      </c>
      <c r="L704" s="91">
        <f>(F704/L$1)*100</f>
        <v>38.8310648518815</v>
      </c>
      <c r="M704" s="92">
        <f>H704*L704</f>
        <v>2195.2724361671676</v>
      </c>
      <c r="N704" s="92">
        <f>(D704/N$1)*100</f>
        <v>113.65405731194136</v>
      </c>
      <c r="O704" s="92"/>
      <c r="P704" s="91"/>
      <c r="Q704" s="92">
        <f t="shared" si="41"/>
        <v>7.6940614345122906</v>
      </c>
      <c r="R704" s="92">
        <f>LN(J704)</f>
        <v>3.1056284330479054</v>
      </c>
      <c r="S704" s="92"/>
      <c r="T704" s="92"/>
      <c r="U704" s="92"/>
      <c r="V704" s="92"/>
      <c r="W704" s="92"/>
      <c r="X704" s="92"/>
      <c r="Y704" s="92"/>
      <c r="Z704" s="92"/>
      <c r="AA704" s="92"/>
      <c r="AB704" s="92"/>
      <c r="AC704" s="27"/>
      <c r="AD704" s="59"/>
    </row>
    <row r="705" spans="1:30" x14ac:dyDescent="0.3">
      <c r="A705" s="95">
        <v>15827</v>
      </c>
      <c r="B705" s="61">
        <f>(D705/C$1)*100</f>
        <v>111.79191043938688</v>
      </c>
      <c r="C705" s="61">
        <f t="shared" si="42"/>
        <v>105.36650055901011</v>
      </c>
      <c r="D705" s="61">
        <f t="shared" si="40"/>
        <v>105.36650055901011</v>
      </c>
      <c r="E705" s="61">
        <f>(J705/H705)*$L$1</f>
        <v>5.1208119271678916</v>
      </c>
      <c r="F705" s="89">
        <v>4.8600000000000003</v>
      </c>
      <c r="G705" s="93">
        <f t="shared" si="43"/>
        <v>0.20618556701033075</v>
      </c>
      <c r="H705" s="90">
        <f>H706/(1+(I706/100))</f>
        <v>56.633454704795959</v>
      </c>
      <c r="I705" s="93">
        <v>0.17605633802817433</v>
      </c>
      <c r="J705" s="91">
        <v>23.219317079987324</v>
      </c>
      <c r="K705" s="93">
        <v>4.0140845070422371</v>
      </c>
      <c r="L705" s="91">
        <f>(F705/L$1)*100</f>
        <v>38.911128903122503</v>
      </c>
      <c r="M705" s="92">
        <f>H705*L705</f>
        <v>2203.6716562474653</v>
      </c>
      <c r="N705" s="92">
        <f>(D705/N$1)*100</f>
        <v>117.76565006129098</v>
      </c>
      <c r="O705" s="92"/>
      <c r="P705" s="91"/>
      <c r="Q705" s="92">
        <f t="shared" si="41"/>
        <v>7.697880182880481</v>
      </c>
      <c r="R705" s="92">
        <f>LN(J705)</f>
        <v>3.1449845649839787</v>
      </c>
      <c r="S705" s="92"/>
      <c r="T705" s="92"/>
      <c r="U705" s="92"/>
      <c r="V705" s="92"/>
      <c r="W705" s="92"/>
      <c r="X705" s="92"/>
      <c r="Y705" s="92"/>
      <c r="Z705" s="92"/>
      <c r="AA705" s="92"/>
      <c r="AB705" s="92"/>
      <c r="AC705" s="27"/>
      <c r="AD705" s="59"/>
    </row>
    <row r="706" spans="1:30" x14ac:dyDescent="0.3">
      <c r="A706" s="95">
        <v>15858</v>
      </c>
      <c r="B706" s="61">
        <f>(D706/C$1)*100</f>
        <v>113.50516221606497</v>
      </c>
      <c r="C706" s="61">
        <f t="shared" si="42"/>
        <v>106.98128058714956</v>
      </c>
      <c r="D706" s="61">
        <f t="shared" si="40"/>
        <v>106.98128058714956</v>
      </c>
      <c r="E706" s="61">
        <f>(J706/H706)*$L$1</f>
        <v>5.1992902365354681</v>
      </c>
      <c r="F706" s="89">
        <v>4.8600000000000003</v>
      </c>
      <c r="G706" s="93">
        <f t="shared" si="43"/>
        <v>0</v>
      </c>
      <c r="H706" s="90">
        <f>H707/(1+(I707/100))</f>
        <v>56.533923149954489</v>
      </c>
      <c r="I706" s="93">
        <v>-0.17574692442882123</v>
      </c>
      <c r="J706" s="91">
        <v>23.533728956493583</v>
      </c>
      <c r="K706" s="93">
        <v>1.3540961408259999</v>
      </c>
      <c r="L706" s="91">
        <f>(F706/L$1)*100</f>
        <v>38.911128903122503</v>
      </c>
      <c r="M706" s="92">
        <f>H706*L706</f>
        <v>2199.7987710871007</v>
      </c>
      <c r="N706" s="92">
        <f>(D706/N$1)*100</f>
        <v>119.57045157515857</v>
      </c>
      <c r="O706" s="92"/>
      <c r="P706" s="91"/>
      <c r="Q706" s="92">
        <f t="shared" si="41"/>
        <v>7.6961211674753018</v>
      </c>
      <c r="R706" s="92">
        <f>LN(J706)</f>
        <v>3.1584346668722274</v>
      </c>
      <c r="S706" s="92"/>
      <c r="T706" s="92"/>
      <c r="U706" s="92"/>
      <c r="V706" s="92"/>
      <c r="W706" s="92"/>
      <c r="X706" s="92"/>
      <c r="Y706" s="92"/>
      <c r="Z706" s="92"/>
      <c r="AA706" s="92"/>
      <c r="AB706" s="92"/>
      <c r="AC706" s="27"/>
      <c r="AD706" s="59"/>
    </row>
    <row r="707" spans="1:30" x14ac:dyDescent="0.3">
      <c r="A707" s="95">
        <v>15888</v>
      </c>
      <c r="B707" s="61">
        <f>(D707/C$1)*100</f>
        <v>113.42654029608745</v>
      </c>
      <c r="C707" s="61">
        <f t="shared" si="42"/>
        <v>106.90717758146069</v>
      </c>
      <c r="D707" s="61">
        <f t="shared" si="40"/>
        <v>106.90717758146069</v>
      </c>
      <c r="E707" s="61">
        <f>(J707/H707)*$L$1</f>
        <v>5.1849981127008435</v>
      </c>
      <c r="F707" s="89">
        <v>4.8499999999999996</v>
      </c>
      <c r="G707" s="93">
        <f t="shared" si="43"/>
        <v>-0.2057613168724437</v>
      </c>
      <c r="H707" s="90">
        <f>H708/(1+(I708/100))</f>
        <v>56.235328485430088</v>
      </c>
      <c r="I707" s="93">
        <v>-0.52816901408450079</v>
      </c>
      <c r="J707" s="91">
        <v>23.34508183058983</v>
      </c>
      <c r="K707" s="93">
        <v>-0.80160320641281535</v>
      </c>
      <c r="L707" s="91">
        <f>(F707/L$1)*100</f>
        <v>38.8310648518815</v>
      </c>
      <c r="M707" s="92">
        <f>H707*L707</f>
        <v>2183.6776873845947</v>
      </c>
      <c r="N707" s="92">
        <f>(D707/N$1)*100</f>
        <v>119.4876283952091</v>
      </c>
      <c r="O707" s="92"/>
      <c r="P707" s="91"/>
      <c r="Q707" s="92">
        <f t="shared" si="41"/>
        <v>7.6887657469375803</v>
      </c>
      <c r="R707" s="92">
        <f>LN(J707)</f>
        <v>3.1503863336893989</v>
      </c>
      <c r="S707" s="92"/>
      <c r="T707" s="92"/>
      <c r="U707" s="92"/>
      <c r="V707" s="92"/>
      <c r="W707" s="92"/>
      <c r="X707" s="92"/>
      <c r="Y707" s="92"/>
      <c r="Z707" s="92"/>
      <c r="AA707" s="92"/>
      <c r="AB707" s="92"/>
      <c r="AC707" s="27"/>
      <c r="AD707" s="59"/>
    </row>
    <row r="708" spans="1:30" x14ac:dyDescent="0.3">
      <c r="A708" s="95">
        <v>15919</v>
      </c>
      <c r="B708" s="61">
        <f>(D708/C$1)*100</f>
        <v>114.46288235566715</v>
      </c>
      <c r="C708" s="61">
        <f t="shared" si="42"/>
        <v>107.88395430681447</v>
      </c>
      <c r="D708" s="61">
        <f t="shared" si="40"/>
        <v>107.88395430681447</v>
      </c>
      <c r="E708" s="61">
        <f>(J708/H708)*$L$1</f>
        <v>5.2431601793111842</v>
      </c>
      <c r="F708" s="89">
        <v>4.8600000000000003</v>
      </c>
      <c r="G708" s="93">
        <f t="shared" si="43"/>
        <v>0.20618556701033075</v>
      </c>
      <c r="H708" s="90">
        <f>H709/(1+(I709/100))</f>
        <v>56.135796930588619</v>
      </c>
      <c r="I708" s="93">
        <v>-0.17699115044247371</v>
      </c>
      <c r="J708" s="91">
        <v>23.565170144144215</v>
      </c>
      <c r="K708" s="93">
        <v>0.94276094276095623</v>
      </c>
      <c r="L708" s="91">
        <f>(F708/L$1)*100</f>
        <v>38.911128903122503</v>
      </c>
      <c r="M708" s="92">
        <f>H708*L708</f>
        <v>2184.3072304456423</v>
      </c>
      <c r="N708" s="92">
        <f>(D708/N$1)*100</f>
        <v>120.57934868026882</v>
      </c>
      <c r="O708" s="92"/>
      <c r="P708" s="91"/>
      <c r="Q708" s="92">
        <f t="shared" si="41"/>
        <v>7.6890540002522094</v>
      </c>
      <c r="R708" s="92">
        <f>LN(J708)</f>
        <v>3.1597697805551967</v>
      </c>
      <c r="S708" s="92"/>
      <c r="T708" s="92"/>
      <c r="U708" s="92"/>
      <c r="V708" s="92"/>
      <c r="W708" s="92"/>
      <c r="X708" s="92"/>
      <c r="Y708" s="92"/>
      <c r="Z708" s="92"/>
      <c r="AA708" s="92"/>
      <c r="AB708" s="92"/>
      <c r="AC708" s="27"/>
      <c r="AD708" s="59"/>
    </row>
    <row r="709" spans="1:30" x14ac:dyDescent="0.3">
      <c r="A709" s="95">
        <v>15950</v>
      </c>
      <c r="B709" s="61">
        <f>(D709/C$1)*100</f>
        <v>115.45555578503584</v>
      </c>
      <c r="C709" s="61">
        <f t="shared" si="42"/>
        <v>108.81957232281752</v>
      </c>
      <c r="D709" s="61">
        <f t="shared" si="40"/>
        <v>108.81957232281752</v>
      </c>
      <c r="E709" s="61">
        <f>(J709/H709)*$L$1</f>
        <v>5.2886312148889321</v>
      </c>
      <c r="F709" s="89">
        <v>4.8600000000000003</v>
      </c>
      <c r="G709" s="93">
        <f t="shared" si="43"/>
        <v>0</v>
      </c>
      <c r="H709" s="90">
        <f>H710/(1+(I710/100))</f>
        <v>56.135796930588619</v>
      </c>
      <c r="I709" s="93">
        <v>0</v>
      </c>
      <c r="J709" s="91">
        <v>23.769537863873282</v>
      </c>
      <c r="K709" s="93">
        <v>0.86724482988658202</v>
      </c>
      <c r="L709" s="91">
        <f>(F709/L$1)*100</f>
        <v>38.911128903122503</v>
      </c>
      <c r="M709" s="92">
        <f>H709*L709</f>
        <v>2184.3072304456423</v>
      </c>
      <c r="N709" s="92">
        <f>(D709/N$1)*100</f>
        <v>121.62506684760936</v>
      </c>
      <c r="O709" s="92"/>
      <c r="P709" s="91"/>
      <c r="Q709" s="92">
        <f t="shared" si="41"/>
        <v>7.6890540002522094</v>
      </c>
      <c r="R709" s="92">
        <f>LN(J709)</f>
        <v>3.1684048391920774</v>
      </c>
      <c r="S709" s="92"/>
      <c r="T709" s="92"/>
      <c r="U709" s="92"/>
      <c r="V709" s="92"/>
      <c r="W709" s="92"/>
      <c r="X709" s="92"/>
      <c r="Y709" s="92"/>
      <c r="Z709" s="92"/>
      <c r="AA709" s="92"/>
      <c r="AB709" s="92"/>
      <c r="AC709" s="27"/>
      <c r="AD709" s="59"/>
    </row>
    <row r="710" spans="1:30" x14ac:dyDescent="0.3">
      <c r="A710" s="95">
        <v>15980</v>
      </c>
      <c r="B710" s="61">
        <f>(D710/C$1)*100</f>
        <v>116.07619316149447</v>
      </c>
      <c r="C710" s="61">
        <f t="shared" si="42"/>
        <v>109.40453762322741</v>
      </c>
      <c r="D710" s="61">
        <f t="shared" si="40"/>
        <v>109.40453762322741</v>
      </c>
      <c r="E710" s="61">
        <f>(J710/H710)*$L$1</f>
        <v>5.3061200747265289</v>
      </c>
      <c r="F710" s="89">
        <v>4.8499999999999996</v>
      </c>
      <c r="G710" s="93">
        <f t="shared" si="43"/>
        <v>-0.2057613168724437</v>
      </c>
      <c r="H710" s="90">
        <f>H711/(1+(I711/100))</f>
        <v>56.135796930588619</v>
      </c>
      <c r="I710" s="93">
        <v>0</v>
      </c>
      <c r="J710" s="91">
        <v>23.848140832999849</v>
      </c>
      <c r="K710" s="93">
        <v>0.33068783068783691</v>
      </c>
      <c r="L710" s="91">
        <f>(F710/L$1)*100</f>
        <v>38.8310648518815</v>
      </c>
      <c r="M710" s="92">
        <f>H710*L710</f>
        <v>2179.8127711237371</v>
      </c>
      <c r="N710" s="92">
        <f>(D710/N$1)*100</f>
        <v>122.278868753344</v>
      </c>
      <c r="O710" s="92"/>
      <c r="P710" s="91"/>
      <c r="Q710" s="92">
        <f t="shared" si="41"/>
        <v>7.6869942672891982</v>
      </c>
      <c r="R710" s="92">
        <f>LN(J710)</f>
        <v>3.1717062618011314</v>
      </c>
      <c r="S710" s="92"/>
      <c r="T710" s="92"/>
      <c r="U710" s="92"/>
      <c r="V710" s="92"/>
      <c r="W710" s="92"/>
      <c r="X710" s="92"/>
      <c r="Y710" s="92"/>
      <c r="Z710" s="92"/>
      <c r="AA710" s="92"/>
      <c r="AB710" s="92"/>
      <c r="AC710" s="27"/>
      <c r="AD710" s="59"/>
    </row>
    <row r="711" spans="1:30" x14ac:dyDescent="0.3">
      <c r="A711" s="95">
        <v>16011</v>
      </c>
      <c r="B711" s="61">
        <f>(D711/C$1)*100</f>
        <v>118.6439376647461</v>
      </c>
      <c r="C711" s="61">
        <f t="shared" si="42"/>
        <v>111.82469711038416</v>
      </c>
      <c r="D711" s="61">
        <f t="shared" si="40"/>
        <v>111.82469711038416</v>
      </c>
      <c r="E711" s="61">
        <f>(J711/H711)*$L$1</f>
        <v>5.4346802795646703</v>
      </c>
      <c r="F711" s="89">
        <v>4.8600000000000003</v>
      </c>
      <c r="G711" s="93">
        <f t="shared" si="43"/>
        <v>0.20618556701033075</v>
      </c>
      <c r="H711" s="90">
        <f>H712/(1+(I712/100))</f>
        <v>56.036265375747149</v>
      </c>
      <c r="I711" s="93">
        <v>-0.17730496453900457</v>
      </c>
      <c r="J711" s="91">
        <v>24.382641023060494</v>
      </c>
      <c r="K711" s="93">
        <v>2.2412656558998156</v>
      </c>
      <c r="L711" s="91">
        <f>(F711/L$1)*100</f>
        <v>38.911128903122503</v>
      </c>
      <c r="M711" s="92">
        <f>H711*L711</f>
        <v>2180.4343452852777</v>
      </c>
      <c r="N711" s="92">
        <f>(D711/N$1)*100</f>
        <v>124.98382387423079</v>
      </c>
      <c r="O711" s="92"/>
      <c r="P711" s="91"/>
      <c r="Q711" s="92">
        <f t="shared" si="41"/>
        <v>7.6872793768938408</v>
      </c>
      <c r="R711" s="92">
        <f>LN(J711)</f>
        <v>3.1938714456291382</v>
      </c>
      <c r="S711" s="92"/>
      <c r="T711" s="92"/>
      <c r="U711" s="92"/>
      <c r="V711" s="92"/>
      <c r="W711" s="92"/>
      <c r="X711" s="92"/>
      <c r="Y711" s="92"/>
      <c r="Z711" s="92"/>
      <c r="AA711" s="92"/>
      <c r="AB711" s="92"/>
      <c r="AC711" s="27"/>
      <c r="AD711" s="59"/>
    </row>
    <row r="712" spans="1:30" x14ac:dyDescent="0.3">
      <c r="A712" s="95">
        <v>16041</v>
      </c>
      <c r="B712" s="61">
        <f>(D712/C$1)*100</f>
        <v>119.36732429962369</v>
      </c>
      <c r="C712" s="61">
        <f t="shared" si="42"/>
        <v>112.50650599949456</v>
      </c>
      <c r="D712" s="61">
        <f t="shared" si="40"/>
        <v>112.50650599949456</v>
      </c>
      <c r="E712" s="61">
        <f>(J712/H712)*$L$1</f>
        <v>5.4678161915754364</v>
      </c>
      <c r="F712" s="89">
        <v>4.8600000000000003</v>
      </c>
      <c r="G712" s="93">
        <f t="shared" si="43"/>
        <v>0</v>
      </c>
      <c r="H712" s="90">
        <f>H713/(1+(I713/100))</f>
        <v>56.235328485430095</v>
      </c>
      <c r="I712" s="93">
        <v>0.35523978685614299</v>
      </c>
      <c r="J712" s="91">
        <v>24.618449930440192</v>
      </c>
      <c r="K712" s="93">
        <v>0.96711798839459462</v>
      </c>
      <c r="L712" s="91">
        <f>(F712/L$1)*100</f>
        <v>38.911128903122503</v>
      </c>
      <c r="M712" s="92">
        <f>H712*L712</f>
        <v>2188.1801156060073</v>
      </c>
      <c r="N712" s="92">
        <f>(D712/N$1)*100</f>
        <v>125.74586557266116</v>
      </c>
      <c r="O712" s="92"/>
      <c r="P712" s="91"/>
      <c r="Q712" s="92">
        <f t="shared" si="41"/>
        <v>7.6908254799005915</v>
      </c>
      <c r="R712" s="92">
        <f>LN(J712)</f>
        <v>3.2034961590033477</v>
      </c>
      <c r="S712" s="92"/>
      <c r="T712" s="92"/>
      <c r="U712" s="92"/>
      <c r="V712" s="92"/>
      <c r="W712" s="92"/>
      <c r="X712" s="92"/>
      <c r="Y712" s="92"/>
      <c r="Z712" s="92"/>
      <c r="AA712" s="92"/>
      <c r="AB712" s="92"/>
      <c r="AC712" s="27"/>
      <c r="AD712" s="59"/>
    </row>
    <row r="713" spans="1:30" x14ac:dyDescent="0.3">
      <c r="A713" s="95">
        <v>16072</v>
      </c>
      <c r="B713" s="61">
        <f>(D713/C$1)*100</f>
        <v>120.83554663192619</v>
      </c>
      <c r="C713" s="61">
        <f t="shared" si="42"/>
        <v>113.89034002280864</v>
      </c>
      <c r="D713" s="61">
        <f t="shared" si="40"/>
        <v>113.89034002280864</v>
      </c>
      <c r="E713" s="61">
        <f>(J713/H713)*$L$1</f>
        <v>5.5236814911062186</v>
      </c>
      <c r="F713" s="89">
        <v>4.8499999999999996</v>
      </c>
      <c r="G713" s="93">
        <f t="shared" si="43"/>
        <v>-0.2057613168724437</v>
      </c>
      <c r="H713" s="90">
        <f>H714/(1+(I714/100))</f>
        <v>56.235328485430095</v>
      </c>
      <c r="I713" s="93">
        <v>0</v>
      </c>
      <c r="J713" s="91">
        <v>24.869979431645199</v>
      </c>
      <c r="K713" s="93">
        <v>1.0217113665389466</v>
      </c>
      <c r="L713" s="91">
        <f>(F713/L$1)*100</f>
        <v>38.8310648518815</v>
      </c>
      <c r="M713" s="92">
        <f>H713*L713</f>
        <v>2183.6776873845952</v>
      </c>
      <c r="N713" s="92">
        <f>(D713/N$1)*100</f>
        <v>127.2925441893743</v>
      </c>
      <c r="O713" s="92"/>
      <c r="P713" s="91"/>
      <c r="Q713" s="92">
        <f t="shared" si="41"/>
        <v>7.6887657469375803</v>
      </c>
      <c r="R713" s="92">
        <f>LN(J713)</f>
        <v>3.2136614307801983</v>
      </c>
      <c r="S713" s="92"/>
      <c r="T713" s="92"/>
      <c r="U713" s="92"/>
      <c r="V713" s="92"/>
      <c r="W713" s="92"/>
      <c r="X713" s="92"/>
      <c r="Y713" s="92"/>
      <c r="Z713" s="92"/>
      <c r="AA713" s="92"/>
      <c r="AB713" s="92"/>
      <c r="AC713" s="27"/>
      <c r="AD713" s="59"/>
    </row>
    <row r="714" spans="1:30" x14ac:dyDescent="0.3">
      <c r="A714" s="95">
        <v>16103</v>
      </c>
      <c r="B714" s="61">
        <f>(D714/C$1)*100</f>
        <v>123.9593369577474</v>
      </c>
      <c r="C714" s="61">
        <f t="shared" si="42"/>
        <v>116.83458575416977</v>
      </c>
      <c r="D714" s="61">
        <f t="shared" si="40"/>
        <v>116.83458575416977</v>
      </c>
      <c r="E714" s="61">
        <f>(J714/H714)*$L$1</f>
        <v>5.6781608676526503</v>
      </c>
      <c r="F714" s="89">
        <v>4.8600000000000003</v>
      </c>
      <c r="G714" s="93">
        <f t="shared" si="43"/>
        <v>0.20618556701033075</v>
      </c>
      <c r="H714" s="90">
        <f>H715/(1+(I715/100))</f>
        <v>56.434391595113041</v>
      </c>
      <c r="I714" s="93">
        <v>0.35398230088496963</v>
      </c>
      <c r="J714" s="91">
        <v>25.656009122910849</v>
      </c>
      <c r="K714" s="93">
        <v>3.1605562579013924</v>
      </c>
      <c r="L714" s="91">
        <f>(F714/L$1)*100</f>
        <v>38.911128903122503</v>
      </c>
      <c r="M714" s="92">
        <f>H714*L714</f>
        <v>2195.9258859267366</v>
      </c>
      <c r="N714" s="92">
        <f>(D714/N$1)*100</f>
        <v>130.58325813217758</v>
      </c>
      <c r="O714" s="92"/>
      <c r="P714" s="91"/>
      <c r="Q714" s="92">
        <f t="shared" si="41"/>
        <v>7.6943590524819028</v>
      </c>
      <c r="R714" s="92">
        <f>LN(J714)</f>
        <v>3.2447778179766513</v>
      </c>
      <c r="S714" s="92"/>
      <c r="T714" s="92"/>
      <c r="U714" s="92"/>
      <c r="V714" s="92"/>
      <c r="W714" s="92"/>
      <c r="X714" s="92"/>
      <c r="Y714" s="92"/>
      <c r="Z714" s="92"/>
      <c r="AA714" s="92"/>
      <c r="AB714" s="92"/>
      <c r="AC714" s="27"/>
      <c r="AD714" s="59"/>
    </row>
    <row r="715" spans="1:30" x14ac:dyDescent="0.3">
      <c r="A715" s="95">
        <v>16132</v>
      </c>
      <c r="B715" s="61">
        <f>(D715/C$1)*100</f>
        <v>127.75965152576447</v>
      </c>
      <c r="C715" s="61">
        <f t="shared" si="42"/>
        <v>120.41647146916965</v>
      </c>
      <c r="D715" s="61">
        <f t="shared" si="40"/>
        <v>120.41647146916965</v>
      </c>
      <c r="E715" s="61">
        <f>(J715/H715)*$L$1</f>
        <v>5.8522405134016457</v>
      </c>
      <c r="F715" s="89">
        <v>4.8600000000000003</v>
      </c>
      <c r="G715" s="93">
        <f t="shared" si="43"/>
        <v>0</v>
      </c>
      <c r="H715" s="90">
        <f>H716/(1+(I716/100))</f>
        <v>56.533923149954511</v>
      </c>
      <c r="I715" s="93">
        <v>0.17636684303350414</v>
      </c>
      <c r="J715" s="91">
        <v>26.489200595652438</v>
      </c>
      <c r="K715" s="93">
        <v>3.2475490196078427</v>
      </c>
      <c r="L715" s="91">
        <f>(F715/L$1)*100</f>
        <v>38.911128903122503</v>
      </c>
      <c r="M715" s="92">
        <f>H715*L715</f>
        <v>2199.7987710871012</v>
      </c>
      <c r="N715" s="92">
        <f>(D715/N$1)*100</f>
        <v>134.58664723055588</v>
      </c>
      <c r="O715" s="92"/>
      <c r="P715" s="91"/>
      <c r="Q715" s="92">
        <f t="shared" si="41"/>
        <v>7.6961211674753018</v>
      </c>
      <c r="R715" s="92">
        <f>LN(J715)</f>
        <v>3.2767371252390611</v>
      </c>
      <c r="S715" s="92"/>
      <c r="T715" s="92"/>
      <c r="U715" s="92"/>
      <c r="V715" s="92"/>
      <c r="W715" s="92"/>
      <c r="X715" s="92"/>
      <c r="Y715" s="92"/>
      <c r="Z715" s="92"/>
      <c r="AA715" s="92"/>
      <c r="AB715" s="92"/>
      <c r="AC715" s="27"/>
      <c r="AD715" s="59"/>
    </row>
    <row r="716" spans="1:30" x14ac:dyDescent="0.3">
      <c r="A716" s="95">
        <v>16163</v>
      </c>
      <c r="B716" s="61">
        <f>(D716/C$1)*100</f>
        <v>132.9913523894308</v>
      </c>
      <c r="C716" s="61">
        <f t="shared" si="42"/>
        <v>125.3474723779962</v>
      </c>
      <c r="D716" s="61">
        <f t="shared" si="40"/>
        <v>125.3474723779962</v>
      </c>
      <c r="E716" s="61">
        <f>(J716/H716)*$L$1</f>
        <v>6.0918871575706151</v>
      </c>
      <c r="F716" s="89">
        <v>4.8600000000000003</v>
      </c>
      <c r="G716" s="93">
        <f t="shared" si="43"/>
        <v>0</v>
      </c>
      <c r="H716" s="90">
        <f>H717/(1+(I717/100))</f>
        <v>56.533923149954511</v>
      </c>
      <c r="I716" s="93">
        <v>0</v>
      </c>
      <c r="J716" s="91">
        <v>27.573921569599037</v>
      </c>
      <c r="K716" s="93">
        <v>4.0949554896142493</v>
      </c>
      <c r="L716" s="91">
        <f>(F716/L$1)*100</f>
        <v>38.911128903122503</v>
      </c>
      <c r="M716" s="92">
        <f>H716*L716</f>
        <v>2199.7987710871012</v>
      </c>
      <c r="N716" s="92">
        <f>(D716/N$1)*100</f>
        <v>140.09791052961131</v>
      </c>
      <c r="O716" s="92"/>
      <c r="P716" s="91"/>
      <c r="Q716" s="92">
        <f t="shared" si="41"/>
        <v>7.6961211674753018</v>
      </c>
      <c r="R716" s="92">
        <f>LN(J716)</f>
        <v>3.3168704553847275</v>
      </c>
      <c r="S716" s="92"/>
      <c r="T716" s="92"/>
      <c r="U716" s="92"/>
      <c r="V716" s="92"/>
      <c r="W716" s="92"/>
      <c r="X716" s="92"/>
      <c r="Y716" s="92"/>
      <c r="Z716" s="92"/>
      <c r="AA716" s="92"/>
      <c r="AB716" s="92"/>
      <c r="AC716" s="27"/>
      <c r="AD716" s="59"/>
    </row>
    <row r="717" spans="1:30" x14ac:dyDescent="0.3">
      <c r="A717" s="95">
        <v>16193</v>
      </c>
      <c r="B717" s="61">
        <f>(D717/C$1)*100</f>
        <v>134.64983660911935</v>
      </c>
      <c r="C717" s="61">
        <f t="shared" si="42"/>
        <v>126.91063269768379</v>
      </c>
      <c r="D717" s="61">
        <f t="shared" si="40"/>
        <v>126.91063269768379</v>
      </c>
      <c r="E717" s="61">
        <f>(J717/H717)*$L$1</f>
        <v>6.1678567491074325</v>
      </c>
      <c r="F717" s="89">
        <v>4.8600000000000003</v>
      </c>
      <c r="G717" s="93">
        <f t="shared" si="43"/>
        <v>0</v>
      </c>
      <c r="H717" s="90">
        <f>H718/(1+(I718/100))</f>
        <v>56.63345470479598</v>
      </c>
      <c r="I717" s="93">
        <v>0.17605633802817433</v>
      </c>
      <c r="J717" s="91">
        <v>27.966936415231864</v>
      </c>
      <c r="K717" s="93">
        <v>1.425313568985187</v>
      </c>
      <c r="L717" s="91">
        <f>(F717/L$1)*100</f>
        <v>38.911128903122503</v>
      </c>
      <c r="M717" s="92">
        <f>H717*L717</f>
        <v>2203.6716562474658</v>
      </c>
      <c r="N717" s="92">
        <f>(D717/N$1)*100</f>
        <v>141.84501791403972</v>
      </c>
      <c r="O717" s="92"/>
      <c r="P717" s="91"/>
      <c r="Q717" s="92">
        <f t="shared" si="41"/>
        <v>7.697880182880481</v>
      </c>
      <c r="R717" s="92">
        <f>LN(J717)</f>
        <v>3.3310229701184344</v>
      </c>
      <c r="S717" s="92"/>
      <c r="T717" s="92"/>
      <c r="U717" s="92"/>
      <c r="V717" s="92"/>
      <c r="W717" s="92"/>
      <c r="X717" s="92"/>
      <c r="Y717" s="92"/>
      <c r="Z717" s="92"/>
      <c r="AA717" s="92"/>
      <c r="AB717" s="92"/>
      <c r="AC717" s="27"/>
      <c r="AD717" s="59"/>
    </row>
    <row r="718" spans="1:30" x14ac:dyDescent="0.3">
      <c r="A718" s="95">
        <v>16224</v>
      </c>
      <c r="B718" s="61">
        <f>(D718/C$1)*100</f>
        <v>136.19317927866587</v>
      </c>
      <c r="C718" s="61">
        <f t="shared" si="42"/>
        <v>128.36526940274027</v>
      </c>
      <c r="D718" s="61">
        <f t="shared" si="40"/>
        <v>128.36526940274027</v>
      </c>
      <c r="E718" s="61">
        <f>(J718/H718)*$L$1</f>
        <v>6.2257155660329024</v>
      </c>
      <c r="F718" s="89">
        <v>4.8499999999999996</v>
      </c>
      <c r="G718" s="93">
        <f t="shared" si="43"/>
        <v>-0.2057613168724437</v>
      </c>
      <c r="H718" s="90">
        <f>H719/(1+(I719/100))</f>
        <v>56.832517814478919</v>
      </c>
      <c r="I718" s="93">
        <v>0.35149384885764245</v>
      </c>
      <c r="J718" s="91">
        <v>28.328510073214062</v>
      </c>
      <c r="K718" s="93">
        <v>1.2928611579539062</v>
      </c>
      <c r="L718" s="91">
        <f>(F718/L$1)*100</f>
        <v>38.8310648518815</v>
      </c>
      <c r="M718" s="92">
        <f>H718*L718</f>
        <v>2206.8671849497414</v>
      </c>
      <c r="N718" s="92">
        <f>(D718/N$1)*100</f>
        <v>143.47083101654519</v>
      </c>
      <c r="O718" s="92"/>
      <c r="P718" s="91"/>
      <c r="Q718" s="92">
        <f t="shared" si="41"/>
        <v>7.6993292254471504</v>
      </c>
      <c r="R718" s="92">
        <f>LN(J718)</f>
        <v>3.3438687206208826</v>
      </c>
      <c r="S718" s="92"/>
      <c r="T718" s="92"/>
      <c r="U718" s="92"/>
      <c r="V718" s="92"/>
      <c r="W718" s="92"/>
      <c r="X718" s="92"/>
      <c r="Y718" s="92"/>
      <c r="Z718" s="92"/>
      <c r="AA718" s="92"/>
      <c r="AB718" s="92"/>
      <c r="AC718" s="27"/>
      <c r="AD718" s="59"/>
    </row>
    <row r="719" spans="1:30" x14ac:dyDescent="0.3">
      <c r="A719" s="95">
        <v>16254</v>
      </c>
      <c r="B719" s="61">
        <f>(D719/C$1)*100</f>
        <v>139.68770898239589</v>
      </c>
      <c r="C719" s="61">
        <f t="shared" si="42"/>
        <v>131.65894570305886</v>
      </c>
      <c r="D719" s="61">
        <f t="shared" si="40"/>
        <v>131.65894570305886</v>
      </c>
      <c r="E719" s="61">
        <f>(J719/H719)*$L$1</f>
        <v>6.3854588665983538</v>
      </c>
      <c r="F719" s="89">
        <v>4.8499999999999996</v>
      </c>
      <c r="G719" s="93">
        <f t="shared" si="43"/>
        <v>0</v>
      </c>
      <c r="H719" s="90">
        <f>H720/(1+(I720/100))</f>
        <v>56.73298625963745</v>
      </c>
      <c r="I719" s="93">
        <v>-0.17513134851138146</v>
      </c>
      <c r="J719" s="91">
        <v>29.004495607702523</v>
      </c>
      <c r="K719" s="93">
        <v>2.3862375138734793</v>
      </c>
      <c r="L719" s="91">
        <f>(F719/L$1)*100</f>
        <v>38.8310648518815</v>
      </c>
      <c r="M719" s="92">
        <f>H719*L719</f>
        <v>2203.0022686888838</v>
      </c>
      <c r="N719" s="92">
        <f>(D719/N$1)*100</f>
        <v>147.15209525651352</v>
      </c>
      <c r="O719" s="92"/>
      <c r="P719" s="91"/>
      <c r="Q719" s="92">
        <f t="shared" si="41"/>
        <v>7.6975763766197352</v>
      </c>
      <c r="R719" s="92">
        <f>LN(J719)</f>
        <v>3.3674508389272266</v>
      </c>
      <c r="S719" s="92"/>
      <c r="T719" s="92"/>
      <c r="U719" s="92"/>
      <c r="V719" s="92"/>
      <c r="W719" s="92"/>
      <c r="X719" s="92"/>
      <c r="Y719" s="92"/>
      <c r="Z719" s="92"/>
      <c r="AA719" s="92"/>
      <c r="AB719" s="92"/>
      <c r="AC719" s="27"/>
      <c r="AD719" s="59"/>
    </row>
    <row r="720" spans="1:30" x14ac:dyDescent="0.3">
      <c r="A720" s="95">
        <v>16285</v>
      </c>
      <c r="B720" s="61">
        <f>(D720/C$1)*100</f>
        <v>139.79967668683614</v>
      </c>
      <c r="C720" s="61">
        <f t="shared" si="42"/>
        <v>131.76447789359148</v>
      </c>
      <c r="D720" s="61">
        <f t="shared" si="40"/>
        <v>131.76447789359148</v>
      </c>
      <c r="E720" s="61">
        <f>(J720/H720)*$L$1</f>
        <v>6.3905771778391856</v>
      </c>
      <c r="F720" s="89">
        <v>4.8499999999999996</v>
      </c>
      <c r="G720" s="93">
        <f t="shared" si="43"/>
        <v>0</v>
      </c>
      <c r="H720" s="90">
        <f>H721/(1+(I721/100))</f>
        <v>56.533923149954518</v>
      </c>
      <c r="I720" s="93">
        <v>-0.35087719298244613</v>
      </c>
      <c r="J720" s="91">
        <v>28.925892638575959</v>
      </c>
      <c r="K720" s="93">
        <v>-0.27100271002710175</v>
      </c>
      <c r="L720" s="91">
        <f>(F720/L$1)*100</f>
        <v>38.8310648518815</v>
      </c>
      <c r="M720" s="92">
        <f>H720*L720</f>
        <v>2195.272436167169</v>
      </c>
      <c r="N720" s="92">
        <f>(D720/N$1)*100</f>
        <v>147.2700460943465</v>
      </c>
      <c r="O720" s="92"/>
      <c r="P720" s="91"/>
      <c r="Q720" s="92">
        <f t="shared" si="41"/>
        <v>7.6940614345122915</v>
      </c>
      <c r="R720" s="92">
        <f>LN(J720)</f>
        <v>3.3647371330556304</v>
      </c>
      <c r="S720" s="92"/>
      <c r="T720" s="92"/>
      <c r="U720" s="92"/>
      <c r="V720" s="92"/>
      <c r="W720" s="92"/>
      <c r="X720" s="92"/>
      <c r="Y720" s="92"/>
      <c r="Z720" s="92"/>
      <c r="AA720" s="92"/>
      <c r="AB720" s="92"/>
      <c r="AC720" s="27"/>
      <c r="AD720" s="59"/>
    </row>
    <row r="721" spans="1:30" x14ac:dyDescent="0.3">
      <c r="A721" s="95">
        <v>16316</v>
      </c>
      <c r="B721" s="61">
        <f>(D721/C$1)*100</f>
        <v>141.07087417485729</v>
      </c>
      <c r="C721" s="61">
        <f t="shared" si="42"/>
        <v>132.96261137485817</v>
      </c>
      <c r="D721" s="61">
        <f t="shared" si="40"/>
        <v>132.96261137485817</v>
      </c>
      <c r="E721" s="61">
        <f>(J721/H721)*$L$1</f>
        <v>6.4486866516806209</v>
      </c>
      <c r="F721" s="89">
        <v>4.8499999999999996</v>
      </c>
      <c r="G721" s="93">
        <f t="shared" si="43"/>
        <v>0</v>
      </c>
      <c r="H721" s="90">
        <f>H722/(1+(I722/100))</f>
        <v>56.633454704795987</v>
      </c>
      <c r="I721" s="93">
        <v>0.17605633802817433</v>
      </c>
      <c r="J721" s="91">
        <v>29.240304515082222</v>
      </c>
      <c r="K721" s="93">
        <v>1.0869565217391353</v>
      </c>
      <c r="L721" s="91">
        <f>(F721/L$1)*100</f>
        <v>38.8310648518815</v>
      </c>
      <c r="M721" s="92">
        <f>H721*L721</f>
        <v>2199.1373524280266</v>
      </c>
      <c r="N721" s="92">
        <f>(D721/N$1)*100</f>
        <v>148.60917159944523</v>
      </c>
      <c r="O721" s="92"/>
      <c r="P721" s="91"/>
      <c r="Q721" s="92">
        <f t="shared" si="41"/>
        <v>7.6958204499174707</v>
      </c>
      <c r="R721" s="92">
        <f>LN(J721)</f>
        <v>3.3755480491598462</v>
      </c>
      <c r="S721" s="92"/>
      <c r="T721" s="92"/>
      <c r="U721" s="92"/>
      <c r="V721" s="92"/>
      <c r="W721" s="92"/>
      <c r="X721" s="92"/>
      <c r="Y721" s="92"/>
      <c r="Z721" s="92"/>
      <c r="AA721" s="92"/>
      <c r="AB721" s="92"/>
      <c r="AC721" s="27"/>
      <c r="AD721" s="59"/>
    </row>
    <row r="722" spans="1:30" x14ac:dyDescent="0.3">
      <c r="A722" s="95">
        <v>16346</v>
      </c>
      <c r="B722" s="61">
        <f>(D722/C$1)*100</f>
        <v>142.11047683466504</v>
      </c>
      <c r="C722" s="61">
        <f t="shared" si="42"/>
        <v>133.94246129248856</v>
      </c>
      <c r="D722" s="61">
        <f t="shared" si="40"/>
        <v>133.94246129248856</v>
      </c>
      <c r="E722" s="61">
        <f>(J722/H722)*$L$1</f>
        <v>6.4962093726856951</v>
      </c>
      <c r="F722" s="89">
        <v>4.8499999999999996</v>
      </c>
      <c r="G722" s="93">
        <f t="shared" si="43"/>
        <v>0</v>
      </c>
      <c r="H722" s="90">
        <f>H723/(1+(I723/100))</f>
        <v>56.732986259637464</v>
      </c>
      <c r="I722" s="93">
        <v>0.17574692442883233</v>
      </c>
      <c r="J722" s="91">
        <v>29.507554610112543</v>
      </c>
      <c r="K722" s="93">
        <v>0.91397849462364622</v>
      </c>
      <c r="L722" s="91">
        <f>(F722/L$1)*100</f>
        <v>38.8310648518815</v>
      </c>
      <c r="M722" s="92">
        <f>H722*L722</f>
        <v>2203.0022686888842</v>
      </c>
      <c r="N722" s="92">
        <f>(D722/N$1)*100</f>
        <v>149.70432671895705</v>
      </c>
      <c r="O722" s="92"/>
      <c r="P722" s="91"/>
      <c r="Q722" s="92">
        <f t="shared" si="41"/>
        <v>7.697576376619736</v>
      </c>
      <c r="R722" s="92">
        <f>LN(J722)</f>
        <v>3.3846463190391081</v>
      </c>
      <c r="S722" s="92"/>
      <c r="T722" s="92"/>
      <c r="U722" s="92"/>
      <c r="V722" s="92"/>
      <c r="W722" s="92"/>
      <c r="X722" s="92"/>
      <c r="Y722" s="92"/>
      <c r="Z722" s="92"/>
      <c r="AA722" s="92"/>
      <c r="AB722" s="92"/>
      <c r="AC722" s="27"/>
      <c r="AD722" s="59"/>
    </row>
    <row r="723" spans="1:30" x14ac:dyDescent="0.3">
      <c r="A723" s="95">
        <v>16377</v>
      </c>
      <c r="B723" s="61">
        <f>(D723/C$1)*100</f>
        <v>142.54180694759367</v>
      </c>
      <c r="C723" s="61">
        <f t="shared" si="42"/>
        <v>134.34900005192461</v>
      </c>
      <c r="D723" s="61">
        <f t="shared" si="40"/>
        <v>134.34900005192461</v>
      </c>
      <c r="E723" s="61">
        <f>(J723/H723)*$L$1</f>
        <v>6.5159265025183428</v>
      </c>
      <c r="F723" s="89">
        <v>4.8499999999999996</v>
      </c>
      <c r="G723" s="93">
        <f t="shared" si="43"/>
        <v>0</v>
      </c>
      <c r="H723" s="90">
        <f>H724/(1+(I724/100))</f>
        <v>56.832517814478933</v>
      </c>
      <c r="I723" s="93">
        <v>0.17543859649122862</v>
      </c>
      <c r="J723" s="91">
        <v>29.649039954540363</v>
      </c>
      <c r="K723" s="93">
        <v>0.47948854555142084</v>
      </c>
      <c r="L723" s="91">
        <f>(F723/L$1)*100</f>
        <v>38.8310648518815</v>
      </c>
      <c r="M723" s="92">
        <f>H723*L723</f>
        <v>2206.8671849497423</v>
      </c>
      <c r="N723" s="92">
        <f>(D723/N$1)*100</f>
        <v>150.15870549234418</v>
      </c>
      <c r="O723" s="92"/>
      <c r="P723" s="91"/>
      <c r="Q723" s="92">
        <f t="shared" si="41"/>
        <v>7.6993292254471504</v>
      </c>
      <c r="R723" s="92">
        <f>LN(J723)</f>
        <v>3.3894297456460021</v>
      </c>
      <c r="S723" s="92"/>
      <c r="T723" s="92"/>
      <c r="U723" s="92"/>
      <c r="V723" s="92"/>
      <c r="W723" s="92"/>
      <c r="X723" s="92"/>
      <c r="Y723" s="92"/>
      <c r="Z723" s="92"/>
      <c r="AA723" s="92"/>
      <c r="AB723" s="92"/>
      <c r="AC723" s="27"/>
      <c r="AD723" s="59"/>
    </row>
    <row r="724" spans="1:30" x14ac:dyDescent="0.3">
      <c r="A724" s="95">
        <v>16407</v>
      </c>
      <c r="B724" s="61">
        <f>(D724/C$1)*100</f>
        <v>141.44175802465554</v>
      </c>
      <c r="C724" s="61">
        <f t="shared" si="42"/>
        <v>133.31217811196373</v>
      </c>
      <c r="D724" s="61">
        <f t="shared" ref="D724:D787" si="44">(E724/F724)*100</f>
        <v>133.31217811196373</v>
      </c>
      <c r="E724" s="61">
        <f>(J724/H724)*$L$1</f>
        <v>6.4656406384302398</v>
      </c>
      <c r="F724" s="89">
        <v>4.8499999999999996</v>
      </c>
      <c r="G724" s="93">
        <f t="shared" si="43"/>
        <v>0</v>
      </c>
      <c r="H724" s="90">
        <f>H725/(1+(I725/100))</f>
        <v>57.031580924161872</v>
      </c>
      <c r="I724" s="93">
        <v>0.35026269702276291</v>
      </c>
      <c r="J724" s="91">
        <v>29.52327520393786</v>
      </c>
      <c r="K724" s="93">
        <v>-0.42417815482501675</v>
      </c>
      <c r="L724" s="91">
        <f>(F724/L$1)*100</f>
        <v>38.8310648518815</v>
      </c>
      <c r="M724" s="92">
        <f>H724*L724</f>
        <v>2214.5970174714575</v>
      </c>
      <c r="N724" s="92">
        <f>(D724/N$1)*100</f>
        <v>148.99987408853463</v>
      </c>
      <c r="O724" s="92"/>
      <c r="P724" s="91"/>
      <c r="Q724" s="92">
        <f t="shared" ref="Q724:Q787" si="45">LN(M724)</f>
        <v>7.7028257325058798</v>
      </c>
      <c r="R724" s="92">
        <f>LN(J724)</f>
        <v>3.3851789422208078</v>
      </c>
      <c r="S724" s="92"/>
      <c r="T724" s="92"/>
      <c r="U724" s="92"/>
      <c r="V724" s="92"/>
      <c r="W724" s="92"/>
      <c r="X724" s="92"/>
      <c r="Y724" s="92"/>
      <c r="Z724" s="92"/>
      <c r="AA724" s="92"/>
      <c r="AB724" s="92"/>
      <c r="AC724" s="27"/>
      <c r="AD724" s="59"/>
    </row>
    <row r="725" spans="1:30" x14ac:dyDescent="0.3">
      <c r="A725" s="95">
        <v>16438</v>
      </c>
      <c r="B725" s="61">
        <f>(D725/C$1)*100</f>
        <v>141.12015992292521</v>
      </c>
      <c r="C725" s="61">
        <f t="shared" ref="C725:C788" si="46">D725</f>
        <v>133.00906434968377</v>
      </c>
      <c r="D725" s="61">
        <f t="shared" si="44"/>
        <v>133.00906434968377</v>
      </c>
      <c r="E725" s="61">
        <f>(J725/H725)*$L$1</f>
        <v>6.4509396209596632</v>
      </c>
      <c r="F725" s="89">
        <v>4.8499999999999996</v>
      </c>
      <c r="G725" s="93">
        <f t="shared" ref="G725:G788" si="47">((F725/F724)-1)*100</f>
        <v>0</v>
      </c>
      <c r="H725" s="90">
        <f>H726/(1+(I726/100))</f>
        <v>57.131112479003342</v>
      </c>
      <c r="I725" s="93">
        <v>0.17452006980802626</v>
      </c>
      <c r="J725" s="91">
        <v>29.507554610112543</v>
      </c>
      <c r="K725" s="93">
        <v>-5.3248136315242611E-2</v>
      </c>
      <c r="L725" s="91">
        <f>(F725/L$1)*100</f>
        <v>38.8310648518815</v>
      </c>
      <c r="M725" s="92">
        <f>H725*L725</f>
        <v>2218.4619337323152</v>
      </c>
      <c r="N725" s="92">
        <f>(D725/N$1)*100</f>
        <v>148.66109099269255</v>
      </c>
      <c r="O725" s="92"/>
      <c r="P725" s="91"/>
      <c r="Q725" s="92">
        <f t="shared" si="45"/>
        <v>7.7045694121107067</v>
      </c>
      <c r="R725" s="92">
        <f>LN(J725)</f>
        <v>3.3846463190391081</v>
      </c>
      <c r="S725" s="92"/>
      <c r="T725" s="92"/>
      <c r="U725" s="92"/>
      <c r="V725" s="92"/>
      <c r="W725" s="92"/>
      <c r="X725" s="92"/>
      <c r="Y725" s="92"/>
      <c r="Z725" s="92"/>
      <c r="AA725" s="92"/>
      <c r="AB725" s="92"/>
      <c r="AC725" s="27"/>
      <c r="AD725" s="59"/>
    </row>
    <row r="726" spans="1:30" x14ac:dyDescent="0.3">
      <c r="A726" s="95">
        <v>16469</v>
      </c>
      <c r="B726" s="61">
        <f>(D726/C$1)*100</f>
        <v>141.0998929615038</v>
      </c>
      <c r="C726" s="61">
        <f t="shared" si="46"/>
        <v>132.98996226265848</v>
      </c>
      <c r="D726" s="61">
        <f t="shared" si="44"/>
        <v>132.98996226265848</v>
      </c>
      <c r="E726" s="61">
        <f>(J726/H726)*$L$1</f>
        <v>6.450013169738936</v>
      </c>
      <c r="F726" s="89">
        <v>4.8499999999999996</v>
      </c>
      <c r="G726" s="93">
        <f t="shared" si="47"/>
        <v>0</v>
      </c>
      <c r="H726" s="90">
        <f>H727/(1+(I727/100))</f>
        <v>57.230644033844818</v>
      </c>
      <c r="I726" s="93">
        <v>0.17421602787457413</v>
      </c>
      <c r="J726" s="91">
        <v>29.554716391588482</v>
      </c>
      <c r="K726" s="93">
        <v>0.15982951518380695</v>
      </c>
      <c r="L726" s="91">
        <f>(F726/L$1)*100</f>
        <v>38.8310648518815</v>
      </c>
      <c r="M726" s="92">
        <f>H726*L726</f>
        <v>2222.3268499931733</v>
      </c>
      <c r="N726" s="92">
        <f>(D726/N$1)*100</f>
        <v>148.63974104100842</v>
      </c>
      <c r="O726" s="92"/>
      <c r="P726" s="91"/>
      <c r="Q726" s="92">
        <f t="shared" si="45"/>
        <v>7.7063100565884906</v>
      </c>
      <c r="R726" s="92">
        <f>LN(J726)</f>
        <v>3.3862433382765942</v>
      </c>
      <c r="S726" s="92"/>
      <c r="T726" s="92"/>
      <c r="U726" s="92"/>
      <c r="V726" s="92"/>
      <c r="W726" s="92"/>
      <c r="X726" s="92"/>
      <c r="Y726" s="92"/>
      <c r="Z726" s="92"/>
      <c r="AA726" s="92"/>
      <c r="AB726" s="92"/>
      <c r="AC726" s="27"/>
      <c r="AD726" s="59"/>
    </row>
    <row r="727" spans="1:30" x14ac:dyDescent="0.3">
      <c r="A727" s="95">
        <v>16497</v>
      </c>
      <c r="B727" s="61">
        <f>(D727/C$1)*100</f>
        <v>142.80292155285915</v>
      </c>
      <c r="C727" s="61">
        <f t="shared" si="46"/>
        <v>134.59510669858207</v>
      </c>
      <c r="D727" s="61">
        <f t="shared" si="44"/>
        <v>134.59510669858207</v>
      </c>
      <c r="E727" s="61">
        <f>(J727/H727)*$L$1</f>
        <v>6.5278626748812298</v>
      </c>
      <c r="F727" s="89">
        <v>4.8499999999999996</v>
      </c>
      <c r="G727" s="93">
        <f t="shared" si="47"/>
        <v>0</v>
      </c>
      <c r="H727" s="90">
        <f>H728/(1+(I728/100))</f>
        <v>57.330175588686295</v>
      </c>
      <c r="I727" s="93">
        <v>0.17391304347826875</v>
      </c>
      <c r="J727" s="91">
        <v>29.963451831046619</v>
      </c>
      <c r="K727" s="93">
        <v>1.382978723404249</v>
      </c>
      <c r="L727" s="91">
        <f>(F727/L$1)*100</f>
        <v>38.8310648518815</v>
      </c>
      <c r="M727" s="92">
        <f>H727*L727</f>
        <v>2226.1917662540313</v>
      </c>
      <c r="N727" s="92">
        <f>(D727/N$1)*100</f>
        <v>150.43377308094449</v>
      </c>
      <c r="O727" s="92"/>
      <c r="P727" s="91"/>
      <c r="Q727" s="92">
        <f t="shared" si="45"/>
        <v>7.7080476764870314</v>
      </c>
      <c r="R727" s="92">
        <f>LN(J727)</f>
        <v>3.3999783666667467</v>
      </c>
      <c r="S727" s="92"/>
      <c r="T727" s="92"/>
      <c r="U727" s="92"/>
      <c r="V727" s="92"/>
      <c r="W727" s="92"/>
      <c r="X727" s="92"/>
      <c r="Y727" s="92"/>
      <c r="Z727" s="92"/>
      <c r="AA727" s="92"/>
      <c r="AB727" s="92"/>
      <c r="AC727" s="27"/>
      <c r="AD727" s="59"/>
    </row>
    <row r="728" spans="1:30" x14ac:dyDescent="0.3">
      <c r="A728" s="95">
        <v>16528</v>
      </c>
      <c r="B728" s="61">
        <f>(D728/C$1)*100</f>
        <v>146.04197306725627</v>
      </c>
      <c r="C728" s="61">
        <f t="shared" si="46"/>
        <v>137.64798880660751</v>
      </c>
      <c r="D728" s="61">
        <f t="shared" si="44"/>
        <v>137.64798880660751</v>
      </c>
      <c r="E728" s="61">
        <f>(J728/H728)*$L$1</f>
        <v>6.6759274571204639</v>
      </c>
      <c r="F728" s="89">
        <v>4.8499999999999996</v>
      </c>
      <c r="G728" s="93">
        <f t="shared" si="47"/>
        <v>0</v>
      </c>
      <c r="H728" s="90">
        <f>H729/(1+(I729/100))</f>
        <v>57.529238698369227</v>
      </c>
      <c r="I728" s="93">
        <v>0.34722222222220989</v>
      </c>
      <c r="J728" s="91">
        <v>30.749481522312269</v>
      </c>
      <c r="K728" s="93">
        <v>2.6232948583420734</v>
      </c>
      <c r="L728" s="91">
        <f>(F728/L$1)*100</f>
        <v>38.8310648518815</v>
      </c>
      <c r="M728" s="92">
        <f>H728*L728</f>
        <v>2233.9215987757461</v>
      </c>
      <c r="N728" s="92">
        <f>(D728/N$1)*100</f>
        <v>153.84590733713299</v>
      </c>
      <c r="O728" s="92"/>
      <c r="P728" s="91"/>
      <c r="Q728" s="92">
        <f t="shared" si="45"/>
        <v>7.7115138844635176</v>
      </c>
      <c r="R728" s="92">
        <f>LN(J728)</f>
        <v>3.4258731330473617</v>
      </c>
      <c r="S728" s="92"/>
      <c r="T728" s="92"/>
      <c r="U728" s="92"/>
      <c r="V728" s="92"/>
      <c r="W728" s="92"/>
      <c r="X728" s="92"/>
      <c r="Y728" s="92"/>
      <c r="Z728" s="92"/>
      <c r="AA728" s="92"/>
      <c r="AB728" s="92"/>
      <c r="AC728" s="27"/>
      <c r="AD728" s="59"/>
    </row>
    <row r="729" spans="1:30" x14ac:dyDescent="0.3">
      <c r="A729" s="95">
        <v>16558</v>
      </c>
      <c r="B729" s="61">
        <f>(D729/C$1)*100</f>
        <v>147.4665091418556</v>
      </c>
      <c r="C729" s="61">
        <f t="shared" si="46"/>
        <v>138.99064750624558</v>
      </c>
      <c r="D729" s="61">
        <f t="shared" si="44"/>
        <v>138.99064750624558</v>
      </c>
      <c r="E729" s="61">
        <f>(J729/H729)*$L$1</f>
        <v>6.7549454688035366</v>
      </c>
      <c r="F729" s="89">
        <v>4.8600000000000003</v>
      </c>
      <c r="G729" s="93">
        <f t="shared" si="47"/>
        <v>0.20618556701033075</v>
      </c>
      <c r="H729" s="90">
        <f>H730/(1+(I730/100))</f>
        <v>57.728301808052166</v>
      </c>
      <c r="I729" s="93">
        <v>0.34602076124568004</v>
      </c>
      <c r="J729" s="91">
        <v>31.221099337071657</v>
      </c>
      <c r="K729" s="93">
        <v>1.5337423312883347</v>
      </c>
      <c r="L729" s="91">
        <f>(F729/L$1)*100</f>
        <v>38.911128903122503</v>
      </c>
      <c r="M729" s="92">
        <f>H729*L729</f>
        <v>2246.2733930114778</v>
      </c>
      <c r="N729" s="92">
        <f>(D729/N$1)*100</f>
        <v>155.34656526668783</v>
      </c>
      <c r="O729" s="92"/>
      <c r="P729" s="91"/>
      <c r="Q729" s="92">
        <f t="shared" si="45"/>
        <v>7.7170278522946161</v>
      </c>
      <c r="R729" s="92">
        <f>LN(J729)</f>
        <v>3.4410941270577169</v>
      </c>
      <c r="S729" s="92"/>
      <c r="T729" s="92"/>
      <c r="U729" s="92"/>
      <c r="V729" s="92"/>
      <c r="W729" s="92"/>
      <c r="X729" s="92"/>
      <c r="Y729" s="92"/>
      <c r="Z729" s="92"/>
      <c r="AA729" s="92"/>
      <c r="AB729" s="92"/>
      <c r="AC729" s="27"/>
      <c r="AD729" s="59"/>
    </row>
    <row r="730" spans="1:30" x14ac:dyDescent="0.3">
      <c r="A730" s="95">
        <v>16589</v>
      </c>
      <c r="B730" s="61">
        <f>(D730/C$1)*100</f>
        <v>147.95394638835307</v>
      </c>
      <c r="C730" s="61">
        <f t="shared" si="46"/>
        <v>139.45006855651386</v>
      </c>
      <c r="D730" s="61">
        <f t="shared" si="44"/>
        <v>139.45006855651386</v>
      </c>
      <c r="E730" s="61">
        <f>(J730/H730)*$L$1</f>
        <v>6.7772733318465734</v>
      </c>
      <c r="F730" s="89">
        <v>4.8600000000000003</v>
      </c>
      <c r="G730" s="93">
        <f t="shared" si="47"/>
        <v>0</v>
      </c>
      <c r="H730" s="90">
        <f>H731/(1+(I731/100))</f>
        <v>57.827833362893635</v>
      </c>
      <c r="I730" s="93">
        <v>0.17241379310344307</v>
      </c>
      <c r="J730" s="91">
        <v>31.378305275324784</v>
      </c>
      <c r="K730" s="93">
        <v>0.50352467270895485</v>
      </c>
      <c r="L730" s="91">
        <f>(F730/L$1)*100</f>
        <v>38.911128903122503</v>
      </c>
      <c r="M730" s="92">
        <f>H730*L730</f>
        <v>2250.1462781718424</v>
      </c>
      <c r="N730" s="92">
        <f>(D730/N$1)*100</f>
        <v>155.8600493280322</v>
      </c>
      <c r="O730" s="92"/>
      <c r="P730" s="91"/>
      <c r="Q730" s="92">
        <f t="shared" si="45"/>
        <v>7.7187505056060619</v>
      </c>
      <c r="R730" s="92">
        <f>LN(J730)</f>
        <v>3.4461167393240082</v>
      </c>
      <c r="S730" s="92"/>
      <c r="T730" s="92"/>
      <c r="U730" s="92"/>
      <c r="V730" s="92"/>
      <c r="W730" s="92"/>
      <c r="X730" s="92"/>
      <c r="Y730" s="92"/>
      <c r="Z730" s="92"/>
      <c r="AA730" s="92"/>
      <c r="AB730" s="92"/>
      <c r="AC730" s="27"/>
      <c r="AD730" s="59"/>
    </row>
    <row r="731" spans="1:30" x14ac:dyDescent="0.3">
      <c r="A731" s="95">
        <v>16619</v>
      </c>
      <c r="B731" s="61">
        <f>(D731/C$1)*100</f>
        <v>149.39708781138643</v>
      </c>
      <c r="C731" s="61">
        <f t="shared" si="46"/>
        <v>140.81026323392049</v>
      </c>
      <c r="D731" s="61">
        <f t="shared" si="44"/>
        <v>140.81026323392049</v>
      </c>
      <c r="E731" s="61">
        <f>(J731/H731)*$L$1</f>
        <v>6.8433787931685366</v>
      </c>
      <c r="F731" s="89">
        <v>4.8600000000000003</v>
      </c>
      <c r="G731" s="93">
        <f t="shared" si="47"/>
        <v>0</v>
      </c>
      <c r="H731" s="90">
        <f>H732/(1+(I732/100))</f>
        <v>57.728301808052166</v>
      </c>
      <c r="I731" s="93">
        <v>-0.17211703958691649</v>
      </c>
      <c r="J731" s="91">
        <v>31.629834776529794</v>
      </c>
      <c r="K731" s="93">
        <v>0.80160320641282645</v>
      </c>
      <c r="L731" s="91">
        <f>(F731/L$1)*100</f>
        <v>38.911128903122503</v>
      </c>
      <c r="M731" s="92">
        <f>H731*L731</f>
        <v>2246.2733930114778</v>
      </c>
      <c r="N731" s="92">
        <f>(D731/N$1)*100</f>
        <v>157.38030680592948</v>
      </c>
      <c r="O731" s="92"/>
      <c r="P731" s="91"/>
      <c r="Q731" s="92">
        <f t="shared" si="45"/>
        <v>7.7170278522946161</v>
      </c>
      <c r="R731" s="92">
        <f>LN(J731)</f>
        <v>3.4541008136722291</v>
      </c>
      <c r="S731" s="92"/>
      <c r="T731" s="92"/>
      <c r="U731" s="92"/>
      <c r="V731" s="92"/>
      <c r="W731" s="92"/>
      <c r="X731" s="92"/>
      <c r="Y731" s="92"/>
      <c r="Z731" s="92"/>
      <c r="AA731" s="92"/>
      <c r="AB731" s="92"/>
      <c r="AC731" s="27"/>
      <c r="AD731" s="59"/>
    </row>
    <row r="732" spans="1:30" x14ac:dyDescent="0.3">
      <c r="A732" s="95">
        <v>16650</v>
      </c>
      <c r="B732" s="61">
        <f>(D732/C$1)*100</f>
        <v>151.56707838779658</v>
      </c>
      <c r="C732" s="61">
        <f t="shared" si="46"/>
        <v>142.85553030542596</v>
      </c>
      <c r="D732" s="61">
        <f t="shared" si="44"/>
        <v>142.85553030542596</v>
      </c>
      <c r="E732" s="61">
        <f>(J732/H732)*$L$1</f>
        <v>6.9284932198131584</v>
      </c>
      <c r="F732" s="89">
        <v>4.8499999999999996</v>
      </c>
      <c r="G732" s="93">
        <f t="shared" si="47"/>
        <v>-0.2057613168724437</v>
      </c>
      <c r="H732" s="90">
        <f>H733/(1+(I733/100))</f>
        <v>57.529238698369234</v>
      </c>
      <c r="I732" s="93">
        <v>-0.34482758620688614</v>
      </c>
      <c r="J732" s="91">
        <v>31.912805465385429</v>
      </c>
      <c r="K732" s="93">
        <v>0.89463220675944921</v>
      </c>
      <c r="L732" s="91">
        <f>(F732/L$1)*100</f>
        <v>38.8310648518815</v>
      </c>
      <c r="M732" s="92">
        <f>H732*L732</f>
        <v>2233.9215987757466</v>
      </c>
      <c r="N732" s="92">
        <f>(D732/N$1)*100</f>
        <v>159.66625352473409</v>
      </c>
      <c r="O732" s="92"/>
      <c r="P732" s="91"/>
      <c r="Q732" s="92">
        <f t="shared" si="45"/>
        <v>7.7115138844635176</v>
      </c>
      <c r="R732" s="92">
        <f>LN(J732)</f>
        <v>3.4630073544884321</v>
      </c>
      <c r="S732" s="92"/>
      <c r="T732" s="92"/>
      <c r="U732" s="92"/>
      <c r="V732" s="92"/>
      <c r="W732" s="92"/>
      <c r="X732" s="92"/>
      <c r="Y732" s="92"/>
      <c r="Z732" s="92"/>
      <c r="AA732" s="92"/>
      <c r="AB732" s="92"/>
      <c r="AC732" s="27"/>
      <c r="AD732" s="59"/>
    </row>
    <row r="733" spans="1:30" x14ac:dyDescent="0.3">
      <c r="A733" s="95">
        <v>16681</v>
      </c>
      <c r="B733" s="61">
        <f>(D733/C$1)*100</f>
        <v>151.55609766430459</v>
      </c>
      <c r="C733" s="61">
        <f t="shared" si="46"/>
        <v>142.84518071569795</v>
      </c>
      <c r="D733" s="61">
        <f t="shared" si="44"/>
        <v>142.84518071569795</v>
      </c>
      <c r="E733" s="61">
        <f>(J733/H733)*$L$1</f>
        <v>6.9422757827829207</v>
      </c>
      <c r="F733" s="89">
        <v>4.8600000000000003</v>
      </c>
      <c r="G733" s="93">
        <f t="shared" si="47"/>
        <v>0.20618556701033075</v>
      </c>
      <c r="H733" s="90">
        <f>H734/(1+(I734/100))</f>
        <v>57.330175588686302</v>
      </c>
      <c r="I733" s="93">
        <v>-0.34602076124566894</v>
      </c>
      <c r="J733" s="91">
        <v>31.865643683909486</v>
      </c>
      <c r="K733" s="93">
        <v>-0.14778325123153691</v>
      </c>
      <c r="L733" s="91">
        <f>(F733/L$1)*100</f>
        <v>38.911128903122503</v>
      </c>
      <c r="M733" s="92">
        <f>H733*L733</f>
        <v>2230.7818523700198</v>
      </c>
      <c r="N733" s="92">
        <f>(D733/N$1)*100</f>
        <v>159.65468603264011</v>
      </c>
      <c r="O733" s="92"/>
      <c r="P733" s="91"/>
      <c r="Q733" s="92">
        <f t="shared" si="45"/>
        <v>7.7101074094500426</v>
      </c>
      <c r="R733" s="92">
        <f>LN(J733)</f>
        <v>3.4615284289045989</v>
      </c>
      <c r="S733" s="92"/>
      <c r="T733" s="92"/>
      <c r="U733" s="92"/>
      <c r="V733" s="92"/>
      <c r="W733" s="92"/>
      <c r="X733" s="92"/>
      <c r="Y733" s="92"/>
      <c r="Z733" s="92"/>
      <c r="AA733" s="92"/>
      <c r="AB733" s="92"/>
      <c r="AC733" s="27"/>
      <c r="AD733" s="59"/>
    </row>
    <row r="734" spans="1:30" x14ac:dyDescent="0.3">
      <c r="A734" s="95">
        <v>16711</v>
      </c>
      <c r="B734" s="61">
        <f>(D734/C$1)*100</f>
        <v>150.77083290956728</v>
      </c>
      <c r="C734" s="61">
        <f t="shared" si="46"/>
        <v>142.10505024566845</v>
      </c>
      <c r="D734" s="61">
        <f t="shared" si="44"/>
        <v>142.10505024566845</v>
      </c>
      <c r="E734" s="61">
        <f>(J734/H734)*$L$1</f>
        <v>6.9063054419394865</v>
      </c>
      <c r="F734" s="89">
        <v>4.8600000000000003</v>
      </c>
      <c r="G734" s="93">
        <f t="shared" si="47"/>
        <v>0</v>
      </c>
      <c r="H734" s="90">
        <f>H735/(1+(I735/100))</f>
        <v>57.628770253210703</v>
      </c>
      <c r="I734" s="93">
        <v>0.52083333333332593</v>
      </c>
      <c r="J734" s="91">
        <v>31.865643683909486</v>
      </c>
      <c r="K734" s="93">
        <v>0</v>
      </c>
      <c r="L734" s="91">
        <f>(F734/L$1)*100</f>
        <v>38.911128903122503</v>
      </c>
      <c r="M734" s="92">
        <f>H734*L734</f>
        <v>2242.4005078511132</v>
      </c>
      <c r="N734" s="92">
        <f>(D734/N$1)*100</f>
        <v>158.82745968013941</v>
      </c>
      <c r="O734" s="92"/>
      <c r="P734" s="91"/>
      <c r="Q734" s="92">
        <f t="shared" si="45"/>
        <v>7.7153022263271467</v>
      </c>
      <c r="R734" s="92">
        <f>LN(J734)</f>
        <v>3.4615284289045989</v>
      </c>
      <c r="S734" s="92"/>
      <c r="T734" s="92"/>
      <c r="U734" s="92"/>
      <c r="V734" s="92"/>
      <c r="W734" s="92"/>
      <c r="X734" s="92"/>
      <c r="Y734" s="92"/>
      <c r="Z734" s="92"/>
      <c r="AA734" s="92"/>
      <c r="AB734" s="92"/>
      <c r="AC734" s="27"/>
      <c r="AD734" s="59"/>
    </row>
    <row r="735" spans="1:30" x14ac:dyDescent="0.3">
      <c r="A735" s="95">
        <v>16742</v>
      </c>
      <c r="B735" s="61">
        <f>(D735/C$1)*100</f>
        <v>152.52236316554274</v>
      </c>
      <c r="C735" s="61">
        <f t="shared" si="46"/>
        <v>143.75590863935719</v>
      </c>
      <c r="D735" s="61">
        <f t="shared" si="44"/>
        <v>143.75590863935719</v>
      </c>
      <c r="E735" s="61">
        <f>(J735/H735)*$L$1</f>
        <v>6.972161569008823</v>
      </c>
      <c r="F735" s="89">
        <v>4.8499999999999996</v>
      </c>
      <c r="G735" s="93">
        <f t="shared" si="47"/>
        <v>-0.2057613168724437</v>
      </c>
      <c r="H735" s="90">
        <f>H736/(1+(I736/100))</f>
        <v>58.126428027418051</v>
      </c>
      <c r="I735" s="93">
        <v>0.86355785837650689</v>
      </c>
      <c r="J735" s="91">
        <v>32.447305655446073</v>
      </c>
      <c r="K735" s="93">
        <v>1.8253576714356345</v>
      </c>
      <c r="L735" s="91">
        <f>(F735/L$1)*100</f>
        <v>38.8310648518815</v>
      </c>
      <c r="M735" s="92">
        <f>H735*L735</f>
        <v>2257.1110963408928</v>
      </c>
      <c r="N735" s="92">
        <f>(D735/N$1)*100</f>
        <v>160.67258513140189</v>
      </c>
      <c r="O735" s="92"/>
      <c r="P735" s="91"/>
      <c r="Q735" s="92">
        <f t="shared" si="45"/>
        <v>7.721840998619367</v>
      </c>
      <c r="R735" s="92">
        <f>LN(J735)</f>
        <v>3.4796174090540526</v>
      </c>
      <c r="S735" s="92"/>
      <c r="T735" s="92"/>
      <c r="U735" s="92"/>
      <c r="V735" s="92"/>
      <c r="W735" s="92"/>
      <c r="X735" s="92"/>
      <c r="Y735" s="92"/>
      <c r="Z735" s="92"/>
      <c r="AA735" s="92"/>
      <c r="AB735" s="92"/>
      <c r="AC735" s="27"/>
      <c r="AD735" s="59"/>
    </row>
    <row r="736" spans="1:30" x14ac:dyDescent="0.3">
      <c r="A736" s="95">
        <v>16772</v>
      </c>
      <c r="B736" s="61">
        <f>(D736/C$1)*100</f>
        <v>153.25376190945769</v>
      </c>
      <c r="C736" s="61">
        <f t="shared" si="46"/>
        <v>144.44526912936652</v>
      </c>
      <c r="D736" s="61">
        <f t="shared" si="44"/>
        <v>144.44526912936652</v>
      </c>
      <c r="E736" s="61">
        <f>(J736/H736)*$L$1</f>
        <v>7.0055955527742757</v>
      </c>
      <c r="F736" s="89">
        <v>4.8499999999999996</v>
      </c>
      <c r="G736" s="93">
        <f t="shared" si="47"/>
        <v>0</v>
      </c>
      <c r="H736" s="90">
        <f>H737/(1+(I737/100))</f>
        <v>58.325491137100997</v>
      </c>
      <c r="I736" s="93">
        <v>0.34246575342467001</v>
      </c>
      <c r="J736" s="91">
        <v>32.714555750476393</v>
      </c>
      <c r="K736" s="93">
        <v>0.82364341085270354</v>
      </c>
      <c r="L736" s="91">
        <f>(F736/L$1)*100</f>
        <v>38.8310648518815</v>
      </c>
      <c r="M736" s="92">
        <f>H736*L736</f>
        <v>2264.8409288626085</v>
      </c>
      <c r="N736" s="92">
        <f>(D736/N$1)*100</f>
        <v>161.44306707587012</v>
      </c>
      <c r="O736" s="92"/>
      <c r="P736" s="91"/>
      <c r="Q736" s="92">
        <f t="shared" si="45"/>
        <v>7.7252598053681529</v>
      </c>
      <c r="R736" s="92">
        <f>LN(J736)</f>
        <v>3.4878201088462335</v>
      </c>
      <c r="S736" s="92"/>
      <c r="T736" s="92"/>
      <c r="U736" s="92"/>
      <c r="V736" s="92"/>
      <c r="W736" s="92"/>
      <c r="X736" s="92"/>
      <c r="Y736" s="92"/>
      <c r="Z736" s="92"/>
      <c r="AA736" s="92"/>
      <c r="AB736" s="92"/>
      <c r="AC736" s="27"/>
      <c r="AD736" s="59"/>
    </row>
    <row r="737" spans="1:30" x14ac:dyDescent="0.3">
      <c r="A737" s="95">
        <v>16803</v>
      </c>
      <c r="B737" s="61">
        <f>(D737/C$1)*100</f>
        <v>154.06384906995939</v>
      </c>
      <c r="C737" s="61">
        <f t="shared" si="46"/>
        <v>145.2087952996803</v>
      </c>
      <c r="D737" s="61">
        <f t="shared" si="44"/>
        <v>145.2087952996803</v>
      </c>
      <c r="E737" s="61">
        <f>(J737/H737)*$L$1</f>
        <v>7.0426265720344947</v>
      </c>
      <c r="F737" s="89">
        <v>4.8499999999999996</v>
      </c>
      <c r="G737" s="93">
        <f t="shared" si="47"/>
        <v>0</v>
      </c>
      <c r="H737" s="90">
        <f>H738/(1+(I738/100))</f>
        <v>58.325491137100997</v>
      </c>
      <c r="I737" s="93">
        <v>0</v>
      </c>
      <c r="J737" s="91">
        <v>32.887482282554835</v>
      </c>
      <c r="K737" s="93">
        <v>0.52859202306583253</v>
      </c>
      <c r="L737" s="91">
        <f>(F737/L$1)*100</f>
        <v>38.8310648518815</v>
      </c>
      <c r="M737" s="92">
        <f>H737*L737</f>
        <v>2264.8409288626085</v>
      </c>
      <c r="N737" s="92">
        <f>(D737/N$1)*100</f>
        <v>162.29644225022597</v>
      </c>
      <c r="O737" s="92"/>
      <c r="P737" s="91"/>
      <c r="Q737" s="92">
        <f t="shared" si="45"/>
        <v>7.7252598053681529</v>
      </c>
      <c r="R737" s="92">
        <f>LN(J737)</f>
        <v>3.4930921076374126</v>
      </c>
      <c r="S737" s="92"/>
      <c r="T737" s="92"/>
      <c r="U737" s="92"/>
      <c r="V737" s="92"/>
      <c r="W737" s="92"/>
      <c r="X737" s="92"/>
      <c r="Y737" s="92"/>
      <c r="Z737" s="92"/>
      <c r="AA737" s="92"/>
      <c r="AB737" s="92"/>
      <c r="AC737" s="27"/>
      <c r="AD737" s="59"/>
    </row>
    <row r="738" spans="1:30" x14ac:dyDescent="0.3">
      <c r="A738" s="95">
        <v>16834</v>
      </c>
      <c r="B738" s="61">
        <f>(D738/C$1)*100</f>
        <v>155.55048841837197</v>
      </c>
      <c r="C738" s="61">
        <f t="shared" si="46"/>
        <v>146.60998779312547</v>
      </c>
      <c r="D738" s="61">
        <f t="shared" si="44"/>
        <v>146.60998779312547</v>
      </c>
      <c r="E738" s="61">
        <f>(J738/H738)*$L$1</f>
        <v>7.1105844079665843</v>
      </c>
      <c r="F738" s="89">
        <v>4.8499999999999996</v>
      </c>
      <c r="G738" s="93">
        <f t="shared" si="47"/>
        <v>0</v>
      </c>
      <c r="H738" s="90">
        <f>H739/(1+(I739/100))</f>
        <v>58.624085801625405</v>
      </c>
      <c r="I738" s="93">
        <v>0.51194539249146409</v>
      </c>
      <c r="J738" s="91">
        <v>33.37482069113954</v>
      </c>
      <c r="K738" s="93">
        <v>1.4818355640535463</v>
      </c>
      <c r="L738" s="91">
        <f>(F738/L$1)*100</f>
        <v>38.8310648518815</v>
      </c>
      <c r="M738" s="92">
        <f>H738*L738</f>
        <v>2276.4356776451814</v>
      </c>
      <c r="N738" s="92">
        <f>(D738/N$1)*100</f>
        <v>163.86252201918589</v>
      </c>
      <c r="O738" s="92"/>
      <c r="P738" s="91"/>
      <c r="Q738" s="92">
        <f t="shared" si="45"/>
        <v>7.7303661994427273</v>
      </c>
      <c r="R738" s="92">
        <f>LN(J738)</f>
        <v>3.5078017441558553</v>
      </c>
      <c r="S738" s="92"/>
      <c r="T738" s="92"/>
      <c r="U738" s="92"/>
      <c r="V738" s="92"/>
      <c r="W738" s="92"/>
      <c r="X738" s="92"/>
      <c r="Y738" s="92"/>
      <c r="Z738" s="92"/>
      <c r="AA738" s="92"/>
      <c r="AB738" s="92"/>
      <c r="AC738" s="27"/>
      <c r="AD738" s="59"/>
    </row>
    <row r="739" spans="1:30" x14ac:dyDescent="0.3">
      <c r="A739" s="95">
        <v>16862</v>
      </c>
      <c r="B739" s="61">
        <f>(D739/C$1)*100</f>
        <v>157.23701130882037</v>
      </c>
      <c r="C739" s="61">
        <f t="shared" si="46"/>
        <v>148.19957521837628</v>
      </c>
      <c r="D739" s="61">
        <f t="shared" si="44"/>
        <v>148.19957521837628</v>
      </c>
      <c r="E739" s="61">
        <f>(J739/H739)*$L$1</f>
        <v>7.2024993556130879</v>
      </c>
      <c r="F739" s="89">
        <v>4.8600000000000003</v>
      </c>
      <c r="G739" s="93">
        <f t="shared" si="47"/>
        <v>0.20618556701033075</v>
      </c>
      <c r="H739" s="90">
        <f>H740/(1+(I740/100))</f>
        <v>59.320806685515691</v>
      </c>
      <c r="I739" s="93">
        <v>1.1884550084889645</v>
      </c>
      <c r="J739" s="91">
        <v>34.208012163881129</v>
      </c>
      <c r="K739" s="93">
        <v>2.4964672633066343</v>
      </c>
      <c r="L739" s="91">
        <f>(F739/L$1)*100</f>
        <v>38.911128903122503</v>
      </c>
      <c r="M739" s="92">
        <f>H739*L739</f>
        <v>2308.2395555773123</v>
      </c>
      <c r="N739" s="92">
        <f>(D739/N$1)*100</f>
        <v>165.63916635558081</v>
      </c>
      <c r="O739" s="92"/>
      <c r="P739" s="91"/>
      <c r="Q739" s="92">
        <f t="shared" si="45"/>
        <v>7.7442404158195011</v>
      </c>
      <c r="R739" s="92">
        <f>LN(J739)</f>
        <v>3.5324598904284326</v>
      </c>
      <c r="S739" s="92"/>
      <c r="T739" s="92"/>
      <c r="U739" s="92"/>
      <c r="V739" s="92"/>
      <c r="W739" s="92"/>
      <c r="X739" s="92"/>
      <c r="Y739" s="92"/>
      <c r="Z739" s="92"/>
      <c r="AA739" s="92"/>
      <c r="AB739" s="92"/>
      <c r="AC739" s="27"/>
      <c r="AD739" s="59"/>
    </row>
    <row r="740" spans="1:30" x14ac:dyDescent="0.3">
      <c r="A740" s="95">
        <v>16893</v>
      </c>
      <c r="B740" s="61">
        <f>(D740/C$1)*100</f>
        <v>157.41148901866706</v>
      </c>
      <c r="C740" s="61">
        <f t="shared" si="46"/>
        <v>148.36402455679297</v>
      </c>
      <c r="D740" s="61">
        <f t="shared" si="44"/>
        <v>148.36402455679297</v>
      </c>
      <c r="E740" s="61">
        <f>(J740/H740)*$L$1</f>
        <v>7.210491593460139</v>
      </c>
      <c r="F740" s="89">
        <v>4.8600000000000003</v>
      </c>
      <c r="G740" s="93">
        <f t="shared" si="47"/>
        <v>0</v>
      </c>
      <c r="H740" s="90">
        <f>H741/(1+(I741/100))</f>
        <v>60.017527569405971</v>
      </c>
      <c r="I740" s="93">
        <v>1.1744966442952975</v>
      </c>
      <c r="J740" s="91">
        <v>34.648188790989899</v>
      </c>
      <c r="K740" s="93">
        <v>1.2867647058823595</v>
      </c>
      <c r="L740" s="91">
        <f>(F740/L$1)*100</f>
        <v>38.911128903122503</v>
      </c>
      <c r="M740" s="92">
        <f>H740*L740</f>
        <v>2335.3497516998641</v>
      </c>
      <c r="N740" s="92">
        <f>(D740/N$1)*100</f>
        <v>165.82296749862005</v>
      </c>
      <c r="O740" s="92"/>
      <c r="P740" s="91"/>
      <c r="Q740" s="92">
        <f t="shared" si="45"/>
        <v>7.7559169454813368</v>
      </c>
      <c r="R740" s="92">
        <f>LN(J740)</f>
        <v>3.5452454527254043</v>
      </c>
      <c r="S740" s="92"/>
      <c r="T740" s="92"/>
      <c r="U740" s="92"/>
      <c r="V740" s="92"/>
      <c r="W740" s="92"/>
      <c r="X740" s="92"/>
      <c r="Y740" s="92"/>
      <c r="Z740" s="92"/>
      <c r="AA740" s="92"/>
      <c r="AB740" s="92"/>
      <c r="AC740" s="27"/>
      <c r="AD740" s="59"/>
    </row>
    <row r="741" spans="1:30" x14ac:dyDescent="0.3">
      <c r="A741" s="95">
        <v>16923</v>
      </c>
      <c r="B741" s="61">
        <f>(D741/C$1)*100</f>
        <v>159.28313810645702</v>
      </c>
      <c r="C741" s="61">
        <f t="shared" si="46"/>
        <v>150.12809776996002</v>
      </c>
      <c r="D741" s="61">
        <f t="shared" si="44"/>
        <v>150.12809776996002</v>
      </c>
      <c r="E741" s="61">
        <f>(J741/H741)*$L$1</f>
        <v>7.2962255516200569</v>
      </c>
      <c r="F741" s="89">
        <v>4.8600000000000003</v>
      </c>
      <c r="G741" s="93">
        <f t="shared" si="47"/>
        <v>0</v>
      </c>
      <c r="H741" s="90">
        <f>H742/(1+(I742/100))</f>
        <v>60.415653788771863</v>
      </c>
      <c r="I741" s="93">
        <v>0.66334991708127955</v>
      </c>
      <c r="J741" s="91">
        <v>35.292733137827732</v>
      </c>
      <c r="K741" s="93">
        <v>1.8602540834845804</v>
      </c>
      <c r="L741" s="91">
        <f>(F741/L$1)*100</f>
        <v>38.911128903122503</v>
      </c>
      <c r="M741" s="92">
        <f>H741*L741</f>
        <v>2350.8412923413234</v>
      </c>
      <c r="N741" s="92">
        <f>(D741/N$1)*100</f>
        <v>167.79463048070781</v>
      </c>
      <c r="O741" s="92"/>
      <c r="P741" s="91"/>
      <c r="Q741" s="92">
        <f t="shared" si="45"/>
        <v>7.7625285398136494</v>
      </c>
      <c r="R741" s="92">
        <f>LN(J741)</f>
        <v>3.5636770826289541</v>
      </c>
      <c r="S741" s="92"/>
      <c r="T741" s="107"/>
      <c r="U741" s="107"/>
      <c r="V741" s="107"/>
      <c r="W741" s="107"/>
      <c r="X741" s="107"/>
      <c r="Y741" s="107"/>
      <c r="Z741" s="107"/>
      <c r="AA741" s="107"/>
      <c r="AB741" s="107"/>
      <c r="AC741" s="27"/>
      <c r="AD741" s="59"/>
    </row>
    <row r="742" spans="1:30" x14ac:dyDescent="0.3">
      <c r="A742" s="95">
        <v>16954</v>
      </c>
      <c r="B742" s="61">
        <f>(D742/C$1)*100</f>
        <v>158.8653715293772</v>
      </c>
      <c r="C742" s="61">
        <f t="shared" si="46"/>
        <v>149.73434296154494</v>
      </c>
      <c r="D742" s="61">
        <f t="shared" si="44"/>
        <v>149.73434296154494</v>
      </c>
      <c r="E742" s="61">
        <f>(J742/H742)*$L$1</f>
        <v>7.2770890679310849</v>
      </c>
      <c r="F742" s="89">
        <v>4.8600000000000003</v>
      </c>
      <c r="G742" s="93">
        <f t="shared" si="47"/>
        <v>0</v>
      </c>
      <c r="H742" s="90">
        <f>H743/(1+(I743/100))</f>
        <v>61.41096933718655</v>
      </c>
      <c r="I742" s="93">
        <v>1.6474464579901094</v>
      </c>
      <c r="J742" s="91">
        <v>35.780071546412437</v>
      </c>
      <c r="K742" s="93">
        <v>1.38084632516704</v>
      </c>
      <c r="L742" s="91">
        <f>(F742/L$1)*100</f>
        <v>38.911128903122503</v>
      </c>
      <c r="M742" s="92">
        <f>H742*L742</f>
        <v>2389.5701439449695</v>
      </c>
      <c r="N742" s="92">
        <f>(D742/N$1)*100</f>
        <v>167.35454002755858</v>
      </c>
      <c r="O742" s="92"/>
      <c r="P742" s="91"/>
      <c r="Q742" s="92">
        <f t="shared" si="45"/>
        <v>7.7788687726595391</v>
      </c>
      <c r="R742" s="92">
        <f>LN(J742)</f>
        <v>3.5773910776988207</v>
      </c>
      <c r="S742" s="92"/>
      <c r="T742" s="107"/>
      <c r="U742" s="107"/>
      <c r="V742" s="107"/>
      <c r="W742" s="107"/>
      <c r="X742" s="107"/>
      <c r="Y742" s="107"/>
      <c r="Z742" s="107"/>
      <c r="AA742" s="107"/>
      <c r="AB742" s="107"/>
      <c r="AC742" s="27"/>
      <c r="AD742" s="59"/>
    </row>
    <row r="743" spans="1:30" x14ac:dyDescent="0.3">
      <c r="A743" s="95">
        <v>16984</v>
      </c>
      <c r="B743" s="61">
        <f>(D743/C$1)*100</f>
        <v>143.82908932401784</v>
      </c>
      <c r="C743" s="61">
        <f t="shared" si="46"/>
        <v>135.56229391819809</v>
      </c>
      <c r="D743" s="61">
        <f t="shared" si="44"/>
        <v>135.56229391819809</v>
      </c>
      <c r="E743" s="61">
        <f>(J743/H743)*$L$1</f>
        <v>6.5883274844244282</v>
      </c>
      <c r="F743" s="89">
        <v>4.8600000000000003</v>
      </c>
      <c r="G743" s="93">
        <f t="shared" si="47"/>
        <v>0</v>
      </c>
      <c r="H743" s="90">
        <f>H744/(1+(I744/100))</f>
        <v>67.980051956723514</v>
      </c>
      <c r="I743" s="93">
        <v>10.696920583468383</v>
      </c>
      <c r="J743" s="91">
        <v>35.858674515539001</v>
      </c>
      <c r="K743" s="93">
        <v>0.21968365553601821</v>
      </c>
      <c r="L743" s="91">
        <f>(F743/L$1)*100</f>
        <v>38.911128903122503</v>
      </c>
      <c r="M743" s="92">
        <f>H743*L743</f>
        <v>2645.1805645290337</v>
      </c>
      <c r="N743" s="92">
        <f>(D743/N$1)*100</f>
        <v>151.51477540184121</v>
      </c>
      <c r="O743" s="92"/>
      <c r="P743" s="91"/>
      <c r="Q743" s="92">
        <f t="shared" si="45"/>
        <v>7.8804946083249412</v>
      </c>
      <c r="R743" s="92">
        <f>LN(J743)</f>
        <v>3.5795855047369871</v>
      </c>
      <c r="S743" s="92"/>
      <c r="T743" s="107"/>
      <c r="U743" s="107"/>
      <c r="V743" s="107"/>
      <c r="W743" s="107"/>
      <c r="X743" s="107"/>
      <c r="Y743" s="107"/>
      <c r="Z743" s="107"/>
      <c r="AA743" s="107"/>
      <c r="AB743" s="107"/>
      <c r="AC743" s="27"/>
      <c r="AD743" s="59"/>
    </row>
    <row r="744" spans="1:30" x14ac:dyDescent="0.3">
      <c r="A744" s="95">
        <v>17015</v>
      </c>
      <c r="B744" s="61">
        <f>(D744/C$1)*100</f>
        <v>140.85146904603886</v>
      </c>
      <c r="C744" s="61">
        <f t="shared" si="46"/>
        <v>132.75581688912627</v>
      </c>
      <c r="D744" s="61">
        <f t="shared" si="44"/>
        <v>132.75581688912627</v>
      </c>
      <c r="E744" s="61">
        <f>(J744/H744)*$L$1</f>
        <v>6.4519327008115379</v>
      </c>
      <c r="F744" s="89">
        <v>4.8600000000000003</v>
      </c>
      <c r="G744" s="93">
        <f t="shared" si="47"/>
        <v>0</v>
      </c>
      <c r="H744" s="90">
        <f>H745/(1+(I745/100))</f>
        <v>70.269277718077305</v>
      </c>
      <c r="I744" s="93">
        <v>3.3674963396778779</v>
      </c>
      <c r="J744" s="91">
        <v>36.298851142647763</v>
      </c>
      <c r="K744" s="93">
        <v>1.2275317843051248</v>
      </c>
      <c r="L744" s="91">
        <f>(F744/L$1)*100</f>
        <v>38.911128903122503</v>
      </c>
      <c r="M744" s="92">
        <f>H744*L744</f>
        <v>2734.2569232174201</v>
      </c>
      <c r="N744" s="92">
        <f>(D744/N$1)*100</f>
        <v>148.37804228498473</v>
      </c>
      <c r="O744" s="92"/>
      <c r="P744" s="91"/>
      <c r="Q744" s="92">
        <f t="shared" si="45"/>
        <v>7.913614986247393</v>
      </c>
      <c r="R744" s="92">
        <f>LN(J744)</f>
        <v>3.5917860918070947</v>
      </c>
      <c r="S744" s="92"/>
      <c r="T744" s="107"/>
      <c r="U744" s="107"/>
      <c r="V744" s="107"/>
      <c r="W744" s="107"/>
      <c r="X744" s="107"/>
      <c r="Y744" s="107"/>
      <c r="Z744" s="107"/>
      <c r="AA744" s="107"/>
      <c r="AB744" s="107"/>
      <c r="AC744" s="27"/>
      <c r="AD744" s="59"/>
    </row>
    <row r="745" spans="1:30" x14ac:dyDescent="0.3">
      <c r="A745" s="95">
        <v>17046</v>
      </c>
      <c r="B745" s="61">
        <f>(D745/C$1)*100</f>
        <v>151.84361018562134</v>
      </c>
      <c r="C745" s="61">
        <f t="shared" si="46"/>
        <v>143.11616801807946</v>
      </c>
      <c r="D745" s="61">
        <f t="shared" si="44"/>
        <v>143.11616801807946</v>
      </c>
      <c r="E745" s="61">
        <f>(J745/H745)*$L$1</f>
        <v>6.9554457656786628</v>
      </c>
      <c r="F745" s="89">
        <v>4.8600000000000003</v>
      </c>
      <c r="G745" s="93">
        <f t="shared" si="47"/>
        <v>0</v>
      </c>
      <c r="H745" s="90">
        <f>H746/(1+(I746/100))</f>
        <v>67.581925737357651</v>
      </c>
      <c r="I745" s="93">
        <v>-3.8243626062322789</v>
      </c>
      <c r="J745" s="91">
        <v>37.635101617799371</v>
      </c>
      <c r="K745" s="93">
        <v>3.681247293200518</v>
      </c>
      <c r="L745" s="91">
        <f>(F745/L$1)*100</f>
        <v>38.911128903122503</v>
      </c>
      <c r="M745" s="92">
        <f>H745*L745</f>
        <v>2629.6890238875758</v>
      </c>
      <c r="N745" s="92">
        <f>(D745/N$1)*100</f>
        <v>159.95756214273206</v>
      </c>
      <c r="O745" s="92"/>
      <c r="P745" s="91"/>
      <c r="Q745" s="92">
        <f t="shared" si="45"/>
        <v>7.8746208763128474</v>
      </c>
      <c r="R745" s="92">
        <f>LN(J745)</f>
        <v>3.6279371685705177</v>
      </c>
      <c r="S745" s="92"/>
      <c r="T745" s="92"/>
      <c r="U745" s="92"/>
      <c r="V745" s="92"/>
      <c r="W745" s="92"/>
      <c r="X745" s="92"/>
      <c r="Y745" s="92"/>
      <c r="Z745" s="92"/>
      <c r="AA745" s="92"/>
      <c r="AB745" s="92"/>
      <c r="AC745" s="27"/>
      <c r="AD745" s="59"/>
    </row>
    <row r="746" spans="1:30" x14ac:dyDescent="0.3">
      <c r="A746" s="95">
        <v>17076</v>
      </c>
      <c r="B746" s="61">
        <f>(D746/C$1)*100</f>
        <v>142.63662295457411</v>
      </c>
      <c r="C746" s="61">
        <f t="shared" si="46"/>
        <v>134.43836636486481</v>
      </c>
      <c r="D746" s="61">
        <f t="shared" si="44"/>
        <v>134.43836636486481</v>
      </c>
      <c r="E746" s="61">
        <f>(J746/H746)*$L$1</f>
        <v>6.5337046053324297</v>
      </c>
      <c r="F746" s="89">
        <v>4.8600000000000003</v>
      </c>
      <c r="G746" s="93">
        <f t="shared" si="47"/>
        <v>0</v>
      </c>
      <c r="H746" s="90">
        <f>H747/(1+(I747/100))</f>
        <v>73.05616125363845</v>
      </c>
      <c r="I746" s="93">
        <v>8.1001472754049999</v>
      </c>
      <c r="J746" s="91">
        <v>38.216763589335955</v>
      </c>
      <c r="K746" s="93">
        <v>1.5455304928989166</v>
      </c>
      <c r="L746" s="91">
        <f>(F746/L$1)*100</f>
        <v>38.911128903122503</v>
      </c>
      <c r="M746" s="92">
        <f>H746*L746</f>
        <v>2842.6977077076294</v>
      </c>
      <c r="N746" s="92">
        <f>(D746/N$1)*100</f>
        <v>150.25858811045475</v>
      </c>
      <c r="O746" s="92"/>
      <c r="P746" s="91"/>
      <c r="Q746" s="92">
        <f t="shared" si="45"/>
        <v>7.9525087773686671</v>
      </c>
      <c r="R746" s="92">
        <f>LN(J746)</f>
        <v>3.6432742567687226</v>
      </c>
      <c r="S746" s="92"/>
      <c r="T746" s="92"/>
      <c r="U746" s="92"/>
      <c r="V746" s="92"/>
      <c r="W746" s="92"/>
      <c r="X746" s="92"/>
      <c r="Y746" s="92"/>
      <c r="Z746" s="92"/>
      <c r="AA746" s="92"/>
      <c r="AB746" s="92"/>
      <c r="AC746" s="27"/>
      <c r="AD746" s="59"/>
    </row>
    <row r="747" spans="1:30" x14ac:dyDescent="0.3">
      <c r="A747" s="95">
        <v>17107</v>
      </c>
      <c r="B747" s="61">
        <f>(D747/C$1)*100</f>
        <v>138.43287632268843</v>
      </c>
      <c r="C747" s="61">
        <f t="shared" si="46"/>
        <v>130.47623645673806</v>
      </c>
      <c r="D747" s="61">
        <f t="shared" si="44"/>
        <v>130.47623645673806</v>
      </c>
      <c r="E747" s="61">
        <f>(J747/H747)*$L$1</f>
        <v>6.341145091797471</v>
      </c>
      <c r="F747" s="89">
        <v>4.8600000000000003</v>
      </c>
      <c r="G747" s="93">
        <f t="shared" si="47"/>
        <v>0</v>
      </c>
      <c r="H747" s="90">
        <f>H748/(1+(I748/100))</f>
        <v>76.141639453723997</v>
      </c>
      <c r="I747" s="93">
        <v>4.2234332425068022</v>
      </c>
      <c r="J747" s="91">
        <v>38.656940216444724</v>
      </c>
      <c r="K747" s="93">
        <v>1.1517893870835128</v>
      </c>
      <c r="L747" s="91">
        <f>(F747/L$1)*100</f>
        <v>38.911128903122503</v>
      </c>
      <c r="M747" s="92">
        <f>H747*L747</f>
        <v>2962.7571476789326</v>
      </c>
      <c r="N747" s="92">
        <f>(D747/N$1)*100</f>
        <v>145.83020905466074</v>
      </c>
      <c r="O747" s="92"/>
      <c r="P747" s="91"/>
      <c r="Q747" s="92">
        <f t="shared" si="45"/>
        <v>7.9938755825806869</v>
      </c>
      <c r="R747" s="92">
        <f>LN(J747)</f>
        <v>3.654726324668792</v>
      </c>
      <c r="S747" s="92"/>
      <c r="T747" s="92"/>
      <c r="U747" s="92"/>
      <c r="V747" s="92"/>
      <c r="W747" s="92"/>
      <c r="X747" s="92"/>
      <c r="Y747" s="92"/>
      <c r="Z747" s="92"/>
      <c r="AA747" s="92"/>
      <c r="AB747" s="92"/>
      <c r="AC747" s="27"/>
      <c r="AD747" s="59"/>
    </row>
    <row r="748" spans="1:30" x14ac:dyDescent="0.3">
      <c r="A748" s="95">
        <v>17137</v>
      </c>
      <c r="B748" s="61">
        <f>(D748/C$1)*100</f>
        <v>136.96456952309575</v>
      </c>
      <c r="C748" s="61">
        <f t="shared" si="46"/>
        <v>129.09232282101965</v>
      </c>
      <c r="D748" s="61">
        <f t="shared" si="44"/>
        <v>129.09232282101965</v>
      </c>
      <c r="E748" s="61">
        <f>(J748/H748)*$L$1</f>
        <v>6.273886889101556</v>
      </c>
      <c r="F748" s="89">
        <v>4.8600000000000003</v>
      </c>
      <c r="G748" s="93">
        <f t="shared" si="47"/>
        <v>0</v>
      </c>
      <c r="H748" s="90">
        <f>H749/(1+(I749/100))</f>
        <v>76.738828782772813</v>
      </c>
      <c r="I748" s="93">
        <v>0.78431372549019329</v>
      </c>
      <c r="J748" s="91">
        <v>38.546896059667532</v>
      </c>
      <c r="K748" s="93">
        <v>-0.28466856445710231</v>
      </c>
      <c r="L748" s="91">
        <f>(F748/L$1)*100</f>
        <v>38.911128903122503</v>
      </c>
      <c r="M748" s="92">
        <f>H748*L748</f>
        <v>2985.9944586411202</v>
      </c>
      <c r="N748" s="92">
        <f>(D748/N$1)*100</f>
        <v>144.28344145704287</v>
      </c>
      <c r="O748" s="92"/>
      <c r="P748" s="91"/>
      <c r="Q748" s="92">
        <f t="shared" si="45"/>
        <v>8.0016881223174803</v>
      </c>
      <c r="R748" s="92">
        <f>LN(J748)</f>
        <v>3.6518755795087015</v>
      </c>
      <c r="S748" s="92"/>
      <c r="T748" s="92"/>
      <c r="U748" s="92"/>
      <c r="V748" s="92"/>
      <c r="W748" s="92"/>
      <c r="X748" s="92"/>
      <c r="Y748" s="92"/>
      <c r="Z748" s="92"/>
      <c r="AA748" s="92"/>
      <c r="AB748" s="92"/>
      <c r="AC748" s="27"/>
      <c r="AD748" s="59"/>
    </row>
    <row r="749" spans="1:30" x14ac:dyDescent="0.3">
      <c r="A749" s="95">
        <v>17168</v>
      </c>
      <c r="B749" s="61">
        <f>(D749/C$1)*100</f>
        <v>138.17943378979413</v>
      </c>
      <c r="C749" s="61">
        <f t="shared" si="46"/>
        <v>130.23736091843728</v>
      </c>
      <c r="D749" s="61">
        <f t="shared" si="44"/>
        <v>130.23736091843728</v>
      </c>
      <c r="E749" s="61">
        <f>(J749/H749)*$L$1</f>
        <v>6.329535740636052</v>
      </c>
      <c r="F749" s="89">
        <v>4.8600000000000003</v>
      </c>
      <c r="G749" s="93">
        <f t="shared" si="47"/>
        <v>0</v>
      </c>
      <c r="H749" s="90">
        <f>H750/(1+(I750/100))</f>
        <v>77.336018111821645</v>
      </c>
      <c r="I749" s="93">
        <v>0.77821011673153695</v>
      </c>
      <c r="J749" s="91">
        <v>39.191440406505372</v>
      </c>
      <c r="K749" s="93">
        <v>1.6721044045677091</v>
      </c>
      <c r="L749" s="91">
        <f>(F749/L$1)*100</f>
        <v>38.911128903122503</v>
      </c>
      <c r="M749" s="92">
        <f>H749*L749</f>
        <v>3009.2317696033087</v>
      </c>
      <c r="N749" s="92">
        <f>(D749/N$1)*100</f>
        <v>145.56322350515038</v>
      </c>
      <c r="O749" s="92"/>
      <c r="P749" s="91"/>
      <c r="Q749" s="92">
        <f t="shared" si="45"/>
        <v>8.0094400991217984</v>
      </c>
      <c r="R749" s="92">
        <f>LN(J749)</f>
        <v>3.6684583659761576</v>
      </c>
      <c r="S749" s="92"/>
      <c r="T749" s="92"/>
      <c r="U749" s="92"/>
      <c r="V749" s="92"/>
      <c r="W749" s="92"/>
      <c r="X749" s="92"/>
      <c r="Y749" s="92"/>
      <c r="Z749" s="92"/>
      <c r="AA749" s="92"/>
      <c r="AB749" s="92"/>
      <c r="AC749" s="27"/>
      <c r="AD749" s="59"/>
    </row>
    <row r="750" spans="1:30" x14ac:dyDescent="0.3">
      <c r="A750" s="95">
        <v>17199</v>
      </c>
      <c r="B750" s="61">
        <f>(D750/C$1)*100</f>
        <v>135.62731879619071</v>
      </c>
      <c r="C750" s="61">
        <f t="shared" si="46"/>
        <v>127.83193261111825</v>
      </c>
      <c r="D750" s="61">
        <f t="shared" si="44"/>
        <v>127.83193261111825</v>
      </c>
      <c r="E750" s="61">
        <f>(J750/H750)*$L$1</f>
        <v>6.2126319249003474</v>
      </c>
      <c r="F750" s="89">
        <v>4.8600000000000003</v>
      </c>
      <c r="G750" s="93">
        <f t="shared" si="47"/>
        <v>0</v>
      </c>
      <c r="H750" s="90">
        <f>H751/(1+(I751/100))</f>
        <v>78.032738995711938</v>
      </c>
      <c r="I750" s="93">
        <v>0.9009009009009139</v>
      </c>
      <c r="J750" s="91">
        <v>38.814146154697859</v>
      </c>
      <c r="K750" s="93">
        <v>-0.96269554753309894</v>
      </c>
      <c r="L750" s="91">
        <f>(F750/L$1)*100</f>
        <v>38.911128903122503</v>
      </c>
      <c r="M750" s="92">
        <f>H750*L750</f>
        <v>3036.3419657258614</v>
      </c>
      <c r="N750" s="92">
        <f>(D750/N$1)*100</f>
        <v>142.87473307617756</v>
      </c>
      <c r="O750" s="92"/>
      <c r="P750" s="91"/>
      <c r="Q750" s="92">
        <f t="shared" si="45"/>
        <v>8.0184087691045587</v>
      </c>
      <c r="R750" s="92">
        <f>LN(J750)</f>
        <v>3.6587847717977788</v>
      </c>
      <c r="S750" s="92"/>
      <c r="T750" s="92"/>
      <c r="U750" s="92"/>
      <c r="V750" s="92"/>
      <c r="W750" s="92"/>
      <c r="X750" s="92"/>
      <c r="Y750" s="92"/>
      <c r="Z750" s="92"/>
      <c r="AA750" s="92"/>
      <c r="AB750" s="92"/>
      <c r="AC750" s="27"/>
      <c r="AD750" s="59"/>
    </row>
    <row r="751" spans="1:30" x14ac:dyDescent="0.3">
      <c r="A751" s="95">
        <v>17227</v>
      </c>
      <c r="B751" s="61">
        <f>(D751/C$1)*100</f>
        <v>130.38017590119227</v>
      </c>
      <c r="C751" s="61">
        <f t="shared" si="46"/>
        <v>122.88637722516907</v>
      </c>
      <c r="D751" s="61">
        <f t="shared" si="44"/>
        <v>122.88637722516907</v>
      </c>
      <c r="E751" s="61">
        <f>(J751/H751)*$L$1</f>
        <v>5.972277933143217</v>
      </c>
      <c r="F751" s="89">
        <v>4.8600000000000003</v>
      </c>
      <c r="G751" s="93">
        <f t="shared" si="47"/>
        <v>0</v>
      </c>
      <c r="H751" s="90">
        <f>H752/(1+(I752/100))</f>
        <v>79.923838537699837</v>
      </c>
      <c r="I751" s="93">
        <v>2.4234693877550839</v>
      </c>
      <c r="J751" s="91">
        <v>38.216763589335962</v>
      </c>
      <c r="K751" s="93">
        <v>-1.5390846496557309</v>
      </c>
      <c r="L751" s="91">
        <f>(F751/L$1)*100</f>
        <v>38.911128903122503</v>
      </c>
      <c r="M751" s="92">
        <f>H751*L751</f>
        <v>3109.9267837727884</v>
      </c>
      <c r="N751" s="92">
        <f>(D751/N$1)*100</f>
        <v>137.34720258166101</v>
      </c>
      <c r="O751" s="92"/>
      <c r="P751" s="91"/>
      <c r="Q751" s="92">
        <f t="shared" si="45"/>
        <v>8.0423544627009136</v>
      </c>
      <c r="R751" s="92">
        <f>LN(J751)</f>
        <v>3.6432742567687226</v>
      </c>
      <c r="S751" s="92"/>
      <c r="T751" s="92"/>
      <c r="U751" s="92"/>
      <c r="V751" s="92"/>
      <c r="W751" s="92"/>
      <c r="X751" s="92"/>
      <c r="Y751" s="92"/>
      <c r="Z751" s="92"/>
      <c r="AA751" s="92"/>
      <c r="AB751" s="92"/>
      <c r="AC751" s="27"/>
      <c r="AD751" s="59"/>
    </row>
    <row r="752" spans="1:30" x14ac:dyDescent="0.3">
      <c r="A752" s="95">
        <v>17258</v>
      </c>
      <c r="B752" s="61">
        <f>(D752/C$1)*100</f>
        <v>131.68280957779274</v>
      </c>
      <c r="C752" s="61">
        <f t="shared" si="46"/>
        <v>124.11414005232038</v>
      </c>
      <c r="D752" s="61">
        <f t="shared" si="44"/>
        <v>124.11414005232038</v>
      </c>
      <c r="E752" s="61">
        <f>(J752/H752)*$L$1</f>
        <v>6.0319472065427702</v>
      </c>
      <c r="F752" s="89">
        <v>4.8600000000000003</v>
      </c>
      <c r="G752" s="93">
        <f t="shared" si="47"/>
        <v>0</v>
      </c>
      <c r="H752" s="90">
        <f>H753/(1+(I753/100))</f>
        <v>79.426180763492482</v>
      </c>
      <c r="I752" s="93">
        <v>-0.62266500622665255</v>
      </c>
      <c r="J752" s="91">
        <v>38.358248933763775</v>
      </c>
      <c r="K752" s="93">
        <v>0.37021801727683545</v>
      </c>
      <c r="L752" s="91">
        <f>(F752/L$1)*100</f>
        <v>38.911128903122503</v>
      </c>
      <c r="M752" s="92">
        <f>H752*L752</f>
        <v>3090.562357970965</v>
      </c>
      <c r="N752" s="92">
        <f>(D752/N$1)*100</f>
        <v>138.7194441071313</v>
      </c>
      <c r="O752" s="92"/>
      <c r="P752" s="91"/>
      <c r="Q752" s="92">
        <f t="shared" si="45"/>
        <v>8.0361083462039602</v>
      </c>
      <c r="R752" s="92">
        <f>LN(J752)</f>
        <v>3.6469696007398471</v>
      </c>
      <c r="S752" s="92"/>
      <c r="T752" s="92"/>
      <c r="U752" s="92"/>
      <c r="V752" s="92"/>
      <c r="W752" s="92"/>
      <c r="X752" s="92"/>
      <c r="Y752" s="92"/>
      <c r="Z752" s="92"/>
      <c r="AA752" s="92"/>
      <c r="AB752" s="92"/>
      <c r="AC752" s="27"/>
      <c r="AD752" s="59"/>
    </row>
    <row r="753" spans="1:30" x14ac:dyDescent="0.3">
      <c r="A753" s="95">
        <v>17288</v>
      </c>
      <c r="B753" s="61">
        <f>(D753/C$1)*100</f>
        <v>132.23771855567657</v>
      </c>
      <c r="C753" s="61">
        <f t="shared" si="46"/>
        <v>124.63715479371436</v>
      </c>
      <c r="D753" s="61">
        <f t="shared" si="44"/>
        <v>124.63715479371436</v>
      </c>
      <c r="E753" s="61">
        <f>(J753/H753)*$L$1</f>
        <v>6.0573657229745184</v>
      </c>
      <c r="F753" s="89">
        <v>4.8600000000000003</v>
      </c>
      <c r="G753" s="93">
        <f t="shared" si="47"/>
        <v>0</v>
      </c>
      <c r="H753" s="90">
        <f>H754/(1+(I754/100))</f>
        <v>79.028054544126618</v>
      </c>
      <c r="I753" s="93">
        <v>-0.50125313283206907</v>
      </c>
      <c r="J753" s="91">
        <v>38.326807746113147</v>
      </c>
      <c r="K753" s="93">
        <v>-8.1967213114753079E-2</v>
      </c>
      <c r="L753" s="91">
        <f>(F753/L$1)*100</f>
        <v>38.911128903122503</v>
      </c>
      <c r="M753" s="92">
        <f>H753*L753</f>
        <v>3075.070817329507</v>
      </c>
      <c r="N753" s="92">
        <f>(D753/N$1)*100</f>
        <v>139.30400533565387</v>
      </c>
      <c r="O753" s="92"/>
      <c r="P753" s="91"/>
      <c r="Q753" s="92">
        <f t="shared" si="45"/>
        <v>8.0310832100012863</v>
      </c>
      <c r="R753" s="92">
        <f>LN(J753)</f>
        <v>3.6461495924938161</v>
      </c>
      <c r="S753" s="92"/>
      <c r="T753" s="92"/>
      <c r="U753" s="92"/>
      <c r="V753" s="92"/>
      <c r="W753" s="92"/>
      <c r="X753" s="92"/>
      <c r="Y753" s="92"/>
      <c r="Z753" s="92"/>
      <c r="AA753" s="92"/>
      <c r="AB753" s="92"/>
      <c r="AC753" s="27"/>
      <c r="AD753" s="59"/>
    </row>
    <row r="754" spans="1:30" x14ac:dyDescent="0.3">
      <c r="A754" s="95">
        <v>17319</v>
      </c>
      <c r="B754" s="61">
        <f>(D754/C$1)*100</f>
        <v>130.33930996279361</v>
      </c>
      <c r="C754" s="61">
        <f t="shared" si="46"/>
        <v>122.84786011866105</v>
      </c>
      <c r="D754" s="61">
        <f t="shared" si="44"/>
        <v>122.84786011866105</v>
      </c>
      <c r="E754" s="61">
        <f>(J754/H754)*$L$1</f>
        <v>5.9704060017669267</v>
      </c>
      <c r="F754" s="89">
        <v>4.8600000000000003</v>
      </c>
      <c r="G754" s="93">
        <f t="shared" si="47"/>
        <v>0</v>
      </c>
      <c r="H754" s="90">
        <f>H755/(1+(I755/100))</f>
        <v>79.028054544126618</v>
      </c>
      <c r="I754" s="93">
        <v>0</v>
      </c>
      <c r="J754" s="91">
        <v>37.776586962227192</v>
      </c>
      <c r="K754" s="93">
        <v>-1.4356029532403558</v>
      </c>
      <c r="L754" s="91">
        <f>(F754/L$1)*100</f>
        <v>38.911128903122503</v>
      </c>
      <c r="M754" s="92">
        <f>H754*L754</f>
        <v>3075.070817329507</v>
      </c>
      <c r="N754" s="92">
        <f>(D754/N$1)*100</f>
        <v>137.30415292107315</v>
      </c>
      <c r="O754" s="92"/>
      <c r="P754" s="91"/>
      <c r="Q754" s="92">
        <f t="shared" si="45"/>
        <v>8.0310832100012863</v>
      </c>
      <c r="R754" s="92">
        <f>LN(J754)</f>
        <v>3.6316895181890683</v>
      </c>
      <c r="S754" s="92"/>
      <c r="T754" s="92"/>
      <c r="U754" s="92"/>
      <c r="V754" s="92"/>
      <c r="W754" s="92"/>
      <c r="X754" s="92"/>
      <c r="Y754" s="92"/>
      <c r="Z754" s="92"/>
      <c r="AA754" s="92"/>
      <c r="AB754" s="92"/>
      <c r="AC754" s="27"/>
      <c r="AD754" s="59"/>
    </row>
    <row r="755" spans="1:30" x14ac:dyDescent="0.3">
      <c r="A755" s="95">
        <v>17349</v>
      </c>
      <c r="B755" s="61">
        <f>(D755/C$1)*100</f>
        <v>126.6227034144042</v>
      </c>
      <c r="C755" s="61">
        <f t="shared" si="46"/>
        <v>119.34487117769632</v>
      </c>
      <c r="D755" s="61">
        <f t="shared" si="44"/>
        <v>119.34487117769632</v>
      </c>
      <c r="E755" s="61">
        <f>(J755/H755)*$L$1</f>
        <v>5.8001607392360413</v>
      </c>
      <c r="F755" s="89">
        <v>4.8600000000000003</v>
      </c>
      <c r="G755" s="93">
        <f t="shared" si="47"/>
        <v>0</v>
      </c>
      <c r="H755" s="90">
        <f>H756/(1+(I756/100))</f>
        <v>79.82430698285836</v>
      </c>
      <c r="I755" s="93">
        <v>1.0075566750629594</v>
      </c>
      <c r="J755" s="91">
        <v>37.069160240088102</v>
      </c>
      <c r="K755" s="93">
        <v>-1.8726591760299671</v>
      </c>
      <c r="L755" s="91">
        <f>(F755/L$1)*100</f>
        <v>38.911128903122503</v>
      </c>
      <c r="M755" s="92">
        <f>H755*L755</f>
        <v>3106.0538986124234</v>
      </c>
      <c r="N755" s="92">
        <f>(D755/N$1)*100</f>
        <v>133.38894488434815</v>
      </c>
      <c r="O755" s="92"/>
      <c r="P755" s="91"/>
      <c r="Q755" s="92">
        <f t="shared" si="45"/>
        <v>8.0411083566206649</v>
      </c>
      <c r="R755" s="92">
        <f>LN(J755)</f>
        <v>3.6127853635499156</v>
      </c>
      <c r="S755" s="92"/>
      <c r="T755" s="92"/>
      <c r="U755" s="92"/>
      <c r="V755" s="92"/>
      <c r="W755" s="92"/>
      <c r="X755" s="92"/>
      <c r="Y755" s="92"/>
      <c r="Z755" s="92"/>
      <c r="AA755" s="92"/>
      <c r="AB755" s="92"/>
      <c r="AC755" s="27"/>
      <c r="AD755" s="59"/>
    </row>
    <row r="756" spans="1:30" x14ac:dyDescent="0.3">
      <c r="A756" s="95">
        <v>17380</v>
      </c>
      <c r="B756" s="61">
        <f>(D756/C$1)*100</f>
        <v>125.12137165817332</v>
      </c>
      <c r="C756" s="61">
        <f t="shared" si="46"/>
        <v>117.9298307448921</v>
      </c>
      <c r="D756" s="61">
        <f t="shared" si="44"/>
        <v>117.9298307448921</v>
      </c>
      <c r="E756" s="61">
        <f>(J756/H756)*$L$1</f>
        <v>5.7313897742017561</v>
      </c>
      <c r="F756" s="89">
        <v>4.8600000000000003</v>
      </c>
      <c r="G756" s="93">
        <f t="shared" si="47"/>
        <v>0</v>
      </c>
      <c r="H756" s="90">
        <f>H757/(1+(I757/100))</f>
        <v>80.919154086114517</v>
      </c>
      <c r="I756" s="93">
        <v>1.3715710723191998</v>
      </c>
      <c r="J756" s="91">
        <v>37.132042615389352</v>
      </c>
      <c r="K756" s="93">
        <v>0.16963528413909135</v>
      </c>
      <c r="L756" s="91">
        <f>(F756/L$1)*100</f>
        <v>38.911128903122503</v>
      </c>
      <c r="M756" s="92">
        <f>H756*L756</f>
        <v>3148.655635376434</v>
      </c>
      <c r="N756" s="92">
        <f>(D756/N$1)*100</f>
        <v>131.80738760050468</v>
      </c>
      <c r="O756" s="92"/>
      <c r="P756" s="91"/>
      <c r="Q756" s="92">
        <f t="shared" si="45"/>
        <v>8.0547308583019621</v>
      </c>
      <c r="R756" s="92">
        <f>LN(J756)</f>
        <v>3.6144802792099067</v>
      </c>
      <c r="S756" s="92"/>
      <c r="T756" s="92"/>
      <c r="U756" s="92"/>
      <c r="V756" s="92"/>
      <c r="W756" s="92"/>
      <c r="X756" s="92"/>
      <c r="Y756" s="92"/>
      <c r="Z756" s="92"/>
      <c r="AA756" s="92"/>
      <c r="AB756" s="92"/>
      <c r="AC756" s="27"/>
      <c r="AD756" s="59"/>
    </row>
    <row r="757" spans="1:30" x14ac:dyDescent="0.3">
      <c r="A757" s="95">
        <v>17411</v>
      </c>
      <c r="B757" s="61">
        <f>(D757/C$1)*100</f>
        <v>124.52474255831601</v>
      </c>
      <c r="C757" s="61">
        <f t="shared" si="46"/>
        <v>117.36749380891386</v>
      </c>
      <c r="D757" s="61">
        <f t="shared" si="44"/>
        <v>117.36749380891386</v>
      </c>
      <c r="E757" s="61">
        <f>(J757/H757)*$L$1</f>
        <v>5.704060199113214</v>
      </c>
      <c r="F757" s="89">
        <v>4.8600000000000003</v>
      </c>
      <c r="G757" s="93">
        <f t="shared" si="47"/>
        <v>0</v>
      </c>
      <c r="H757" s="90">
        <f>H758/(1+(I758/100))</f>
        <v>82.511658963578043</v>
      </c>
      <c r="I757" s="93">
        <v>1.9680196801968197</v>
      </c>
      <c r="J757" s="91">
        <v>37.682263399275307</v>
      </c>
      <c r="K757" s="93">
        <v>1.4817950889077114</v>
      </c>
      <c r="L757" s="91">
        <f>(F757/L$1)*100</f>
        <v>38.911128903122503</v>
      </c>
      <c r="M757" s="92">
        <f>H757*L757</f>
        <v>3210.6217979422686</v>
      </c>
      <c r="N757" s="92">
        <f>(D757/N$1)*100</f>
        <v>131.17887688345886</v>
      </c>
      <c r="O757" s="92"/>
      <c r="P757" s="91"/>
      <c r="Q757" s="92">
        <f t="shared" si="45"/>
        <v>8.0742199038894462</v>
      </c>
      <c r="R757" s="92">
        <f>LN(J757)</f>
        <v>3.6291895168869837</v>
      </c>
      <c r="S757" s="92"/>
      <c r="T757" s="92"/>
      <c r="U757" s="92"/>
      <c r="V757" s="92"/>
      <c r="W757" s="92"/>
      <c r="X757" s="92"/>
      <c r="Y757" s="92"/>
      <c r="Z757" s="92"/>
      <c r="AA757" s="92"/>
      <c r="AB757" s="92"/>
      <c r="AC757" s="27"/>
      <c r="AD757" s="59"/>
    </row>
    <row r="758" spans="1:30" x14ac:dyDescent="0.3">
      <c r="A758" s="95">
        <v>17441</v>
      </c>
      <c r="B758" s="61">
        <f>(D758/C$1)*100</f>
        <v>123.91316616776005</v>
      </c>
      <c r="C758" s="61">
        <f t="shared" si="46"/>
        <v>116.79106870047697</v>
      </c>
      <c r="D758" s="61">
        <f t="shared" si="44"/>
        <v>116.79106870047697</v>
      </c>
      <c r="E758" s="61">
        <f>(J758/H758)*$L$1</f>
        <v>5.6760459388431812</v>
      </c>
      <c r="F758" s="89">
        <v>4.8600000000000003</v>
      </c>
      <c r="G758" s="93">
        <f t="shared" si="47"/>
        <v>0</v>
      </c>
      <c r="H758" s="90">
        <f>H759/(1+(I759/100))</f>
        <v>83.506974511992723</v>
      </c>
      <c r="I758" s="93">
        <v>1.2062726176115701</v>
      </c>
      <c r="J758" s="91">
        <v>37.949513494305634</v>
      </c>
      <c r="K758" s="93">
        <v>0.70921985815604049</v>
      </c>
      <c r="L758" s="91">
        <f>(F758/L$1)*100</f>
        <v>38.911128903122503</v>
      </c>
      <c r="M758" s="92">
        <f>H758*L758</f>
        <v>3249.3506495459142</v>
      </c>
      <c r="N758" s="92">
        <f>(D758/N$1)*100</f>
        <v>130.53462014866579</v>
      </c>
      <c r="O758" s="92"/>
      <c r="P758" s="91"/>
      <c r="Q758" s="92">
        <f t="shared" si="45"/>
        <v>8.086210455221357</v>
      </c>
      <c r="R758" s="92">
        <f>LN(J758)</f>
        <v>3.6362566841100761</v>
      </c>
      <c r="S758" s="92"/>
      <c r="T758" s="92"/>
      <c r="U758" s="92"/>
      <c r="V758" s="92"/>
      <c r="W758" s="92"/>
      <c r="X758" s="92"/>
      <c r="Y758" s="92"/>
      <c r="Z758" s="92"/>
      <c r="AA758" s="92"/>
      <c r="AB758" s="92"/>
      <c r="AC758" s="27"/>
      <c r="AD758" s="59"/>
    </row>
    <row r="759" spans="1:30" x14ac:dyDescent="0.3">
      <c r="A759" s="95">
        <v>17472</v>
      </c>
      <c r="B759" s="61">
        <f>(D759/C$1)*100</f>
        <v>123.9184929753285</v>
      </c>
      <c r="C759" s="61">
        <f t="shared" si="46"/>
        <v>116.79608934168826</v>
      </c>
      <c r="D759" s="61">
        <f t="shared" si="44"/>
        <v>116.79608934168826</v>
      </c>
      <c r="E759" s="61">
        <f>(J759/H759)*$L$1</f>
        <v>5.6762899420060497</v>
      </c>
      <c r="F759" s="89">
        <v>4.8600000000000003</v>
      </c>
      <c r="G759" s="93">
        <f t="shared" si="47"/>
        <v>0</v>
      </c>
      <c r="H759" s="90">
        <f>H760/(1+(I760/100))</f>
        <v>84.402758505565942</v>
      </c>
      <c r="I759" s="93">
        <v>1.0727056019070202</v>
      </c>
      <c r="J759" s="91">
        <v>38.358248933763775</v>
      </c>
      <c r="K759" s="93">
        <v>1.0770505385252704</v>
      </c>
      <c r="L759" s="91">
        <f>(F759/L$1)*100</f>
        <v>38.911128903122503</v>
      </c>
      <c r="M759" s="92">
        <f>H759*L759</f>
        <v>3284.2066159891956</v>
      </c>
      <c r="N759" s="92">
        <f>(D759/N$1)*100</f>
        <v>130.54023160081459</v>
      </c>
      <c r="O759" s="92"/>
      <c r="P759" s="91"/>
      <c r="Q759" s="92">
        <f t="shared" si="45"/>
        <v>8.0968803845460542</v>
      </c>
      <c r="R759" s="92">
        <f>LN(J759)</f>
        <v>3.6469696007398471</v>
      </c>
      <c r="S759" s="92"/>
      <c r="T759" s="92"/>
      <c r="U759" s="92"/>
      <c r="V759" s="92"/>
      <c r="W759" s="92"/>
      <c r="X759" s="92"/>
      <c r="Y759" s="92"/>
      <c r="Z759" s="92"/>
      <c r="AA759" s="92"/>
      <c r="AB759" s="92"/>
      <c r="AC759" s="27"/>
      <c r="AD759" s="59"/>
    </row>
    <row r="760" spans="1:30" x14ac:dyDescent="0.3">
      <c r="A760" s="95">
        <v>17502</v>
      </c>
      <c r="B760" s="61">
        <f>(D760/C$1)*100</f>
        <v>120.92586513192009</v>
      </c>
      <c r="C760" s="61">
        <f t="shared" si="46"/>
        <v>113.97546732980869</v>
      </c>
      <c r="D760" s="61">
        <f t="shared" si="44"/>
        <v>113.97546732980869</v>
      </c>
      <c r="E760" s="61">
        <f>(J760/H760)*$L$1</f>
        <v>5.5392077122287029</v>
      </c>
      <c r="F760" s="89">
        <v>4.8600000000000003</v>
      </c>
      <c r="G760" s="93">
        <f t="shared" si="47"/>
        <v>0</v>
      </c>
      <c r="H760" s="90">
        <f>H761/(1+(I761/100))</f>
        <v>85.995263383029453</v>
      </c>
      <c r="I760" s="93">
        <v>1.8867924528301883</v>
      </c>
      <c r="J760" s="91">
        <v>38.138160620209391</v>
      </c>
      <c r="K760" s="93">
        <v>-0.57377049180328266</v>
      </c>
      <c r="L760" s="91">
        <f>(F760/L$1)*100</f>
        <v>38.911128903122503</v>
      </c>
      <c r="M760" s="92">
        <f>H760*L760</f>
        <v>3346.1727785550297</v>
      </c>
      <c r="N760" s="92">
        <f>(D760/N$1)*100</f>
        <v>127.38768897062491</v>
      </c>
      <c r="O760" s="92"/>
      <c r="P760" s="91"/>
      <c r="Q760" s="92">
        <f t="shared" si="45"/>
        <v>8.1155725175582063</v>
      </c>
      <c r="R760" s="92">
        <f>LN(J760)</f>
        <v>3.6412153719565947</v>
      </c>
      <c r="S760" s="92"/>
      <c r="T760" s="92"/>
      <c r="U760" s="92"/>
      <c r="V760" s="92"/>
      <c r="W760" s="92"/>
      <c r="X760" s="92"/>
      <c r="Y760" s="92"/>
      <c r="Z760" s="92"/>
      <c r="AA760" s="92"/>
      <c r="AB760" s="92"/>
      <c r="AC760" s="27"/>
      <c r="AD760" s="59"/>
    </row>
    <row r="761" spans="1:30" x14ac:dyDescent="0.3">
      <c r="A761" s="95">
        <v>17533</v>
      </c>
      <c r="B761" s="61">
        <f>(D761/C$1)*100</f>
        <v>118.92297101559286</v>
      </c>
      <c r="C761" s="61">
        <f t="shared" si="46"/>
        <v>112.08769259549949</v>
      </c>
      <c r="D761" s="61">
        <f t="shared" si="44"/>
        <v>112.08769259549949</v>
      </c>
      <c r="E761" s="61">
        <f>(J761/H761)*$L$1</f>
        <v>5.4474618601412752</v>
      </c>
      <c r="F761" s="89">
        <v>4.8600000000000003</v>
      </c>
      <c r="G761" s="93">
        <f t="shared" si="47"/>
        <v>0</v>
      </c>
      <c r="H761" s="90">
        <f>H762/(1+(I762/100))</f>
        <v>87.58776826049295</v>
      </c>
      <c r="I761" s="93">
        <v>1.8518518518518379</v>
      </c>
      <c r="J761" s="91">
        <v>38.20104299551064</v>
      </c>
      <c r="K761" s="93">
        <v>0.16488046166529546</v>
      </c>
      <c r="L761" s="91">
        <f>(F761/L$1)*100</f>
        <v>38.911128903122503</v>
      </c>
      <c r="M761" s="92">
        <f>H761*L761</f>
        <v>3408.1389411208629</v>
      </c>
      <c r="N761" s="92">
        <f>(D761/N$1)*100</f>
        <v>125.27776771884433</v>
      </c>
      <c r="O761" s="92"/>
      <c r="P761" s="91"/>
      <c r="Q761" s="92">
        <f t="shared" si="45"/>
        <v>8.1339216562264038</v>
      </c>
      <c r="R761" s="92">
        <f>LN(J761)</f>
        <v>3.6428628187871932</v>
      </c>
      <c r="S761" s="92"/>
      <c r="T761" s="107"/>
      <c r="U761" s="107"/>
      <c r="V761" s="107"/>
      <c r="W761" s="107"/>
      <c r="X761" s="107"/>
      <c r="Y761" s="107"/>
      <c r="Z761" s="107"/>
      <c r="AA761" s="107"/>
      <c r="AB761" s="107"/>
      <c r="AC761" s="27"/>
      <c r="AD761" s="59"/>
    </row>
    <row r="762" spans="1:30" x14ac:dyDescent="0.3">
      <c r="A762" s="95">
        <v>17564</v>
      </c>
      <c r="B762" s="61">
        <f>(D762/C$1)*100</f>
        <v>124.55923559614963</v>
      </c>
      <c r="C762" s="61">
        <f t="shared" si="46"/>
        <v>117.40000430699816</v>
      </c>
      <c r="D762" s="61">
        <f t="shared" si="44"/>
        <v>117.40000430699816</v>
      </c>
      <c r="E762" s="61">
        <f>(J762/H762)*$L$1</f>
        <v>5.7056402093201104</v>
      </c>
      <c r="F762" s="89">
        <v>4.8600000000000003</v>
      </c>
      <c r="G762" s="93">
        <f t="shared" si="47"/>
        <v>0</v>
      </c>
      <c r="H762" s="90">
        <f>H763/(1+(I763/100))</f>
        <v>85.895731828187962</v>
      </c>
      <c r="I762" s="93">
        <v>-1.9318181818181901</v>
      </c>
      <c r="J762" s="91">
        <v>39.2386021879813</v>
      </c>
      <c r="K762" s="93">
        <v>2.716049382716057</v>
      </c>
      <c r="L762" s="91">
        <f>(F762/L$1)*100</f>
        <v>38.911128903122503</v>
      </c>
      <c r="M762" s="92">
        <f>H762*L762</f>
        <v>3342.2998933946642</v>
      </c>
      <c r="N762" s="92">
        <f>(D762/N$1)*100</f>
        <v>131.21521309962245</v>
      </c>
      <c r="O762" s="92"/>
      <c r="P762" s="91"/>
      <c r="Q762" s="92">
        <f t="shared" si="45"/>
        <v>8.1144144398375797</v>
      </c>
      <c r="R762" s="92">
        <f>LN(J762)</f>
        <v>3.6696610119419177</v>
      </c>
      <c r="S762" s="92"/>
      <c r="T762" s="107"/>
      <c r="U762" s="107"/>
      <c r="V762" s="107"/>
      <c r="W762" s="107"/>
      <c r="X762" s="107"/>
      <c r="Y762" s="107"/>
      <c r="Z762" s="107"/>
      <c r="AA762" s="107"/>
      <c r="AB762" s="107"/>
      <c r="AC762" s="27"/>
      <c r="AD762" s="59"/>
    </row>
    <row r="763" spans="1:30" x14ac:dyDescent="0.3">
      <c r="A763" s="95">
        <v>17593</v>
      </c>
      <c r="B763" s="61">
        <f>(D763/C$1)*100</f>
        <v>124.60913913605192</v>
      </c>
      <c r="C763" s="61">
        <f t="shared" si="46"/>
        <v>117.44703956513396</v>
      </c>
      <c r="D763" s="61">
        <f t="shared" si="44"/>
        <v>117.44703956513396</v>
      </c>
      <c r="E763" s="61">
        <f>(J763/H763)*$L$1</f>
        <v>5.7079261228655112</v>
      </c>
      <c r="F763" s="89">
        <v>4.8600000000000003</v>
      </c>
      <c r="G763" s="93">
        <f t="shared" si="47"/>
        <v>0</v>
      </c>
      <c r="H763" s="90">
        <f>H764/(1+(I764/100))</f>
        <v>85.895731828187962</v>
      </c>
      <c r="I763" s="93">
        <v>0</v>
      </c>
      <c r="J763" s="91">
        <v>39.254322781806614</v>
      </c>
      <c r="K763" s="93">
        <v>4.0064102564096871E-2</v>
      </c>
      <c r="L763" s="91">
        <f>(F763/L$1)*100</f>
        <v>38.911128903122503</v>
      </c>
      <c r="M763" s="92">
        <f>H763*L763</f>
        <v>3342.2998933946642</v>
      </c>
      <c r="N763" s="92">
        <f>(D763/N$1)*100</f>
        <v>131.2677832971784</v>
      </c>
      <c r="O763" s="92"/>
      <c r="P763" s="91"/>
      <c r="Q763" s="92">
        <f t="shared" si="45"/>
        <v>8.1144144398375797</v>
      </c>
      <c r="R763" s="92">
        <f>LN(J763)</f>
        <v>3.6700615727323727</v>
      </c>
      <c r="S763" s="92"/>
      <c r="T763" s="107"/>
      <c r="U763" s="107"/>
      <c r="V763" s="107"/>
      <c r="W763" s="107"/>
      <c r="X763" s="107"/>
      <c r="Y763" s="107"/>
      <c r="Z763" s="107"/>
      <c r="AA763" s="107"/>
      <c r="AB763" s="107"/>
      <c r="AC763" s="27"/>
      <c r="AD763" s="109"/>
    </row>
    <row r="764" spans="1:30" x14ac:dyDescent="0.3">
      <c r="A764" s="95">
        <v>17624</v>
      </c>
      <c r="B764" s="61">
        <f>(D764/C$1)*100</f>
        <v>123.45803081563882</v>
      </c>
      <c r="C764" s="61">
        <f t="shared" si="46"/>
        <v>116.36209294413449</v>
      </c>
      <c r="D764" s="61">
        <f t="shared" si="44"/>
        <v>116.36209294413449</v>
      </c>
      <c r="E764" s="61">
        <f>(J764/H764)*$L$1</f>
        <v>5.6551977170849366</v>
      </c>
      <c r="F764" s="89">
        <v>4.8600000000000003</v>
      </c>
      <c r="G764" s="93">
        <f t="shared" si="47"/>
        <v>0</v>
      </c>
      <c r="H764" s="90">
        <f>H765/(1+(I765/100))</f>
        <v>86.592452712078241</v>
      </c>
      <c r="I764" s="93">
        <v>0.81112398609501923</v>
      </c>
      <c r="J764" s="91">
        <v>39.207161000330679</v>
      </c>
      <c r="K764" s="93">
        <v>-0.12014417300759694</v>
      </c>
      <c r="L764" s="91">
        <f>(F764/L$1)*100</f>
        <v>38.911128903122503</v>
      </c>
      <c r="M764" s="92">
        <f>H764*L764</f>
        <v>3369.4100895172164</v>
      </c>
      <c r="N764" s="92">
        <f>(D764/N$1)*100</f>
        <v>130.05516407355478</v>
      </c>
      <c r="O764" s="92"/>
      <c r="P764" s="91"/>
      <c r="Q764" s="92">
        <f t="shared" si="45"/>
        <v>8.1224929604027807</v>
      </c>
      <c r="R764" s="92">
        <f>LN(J764)</f>
        <v>3.668859408692581</v>
      </c>
      <c r="S764" s="92"/>
      <c r="T764" s="107"/>
      <c r="U764" s="107"/>
      <c r="V764" s="107"/>
      <c r="W764" s="107"/>
      <c r="X764" s="107"/>
      <c r="Y764" s="107"/>
      <c r="Z764" s="107"/>
      <c r="AA764" s="107"/>
      <c r="AB764" s="107"/>
      <c r="AC764" s="27"/>
      <c r="AD764" s="59"/>
    </row>
    <row r="765" spans="1:30" x14ac:dyDescent="0.3">
      <c r="A765" s="95">
        <v>17654</v>
      </c>
      <c r="B765" s="61">
        <f>(D765/C$1)*100</f>
        <v>127.47562359110385</v>
      </c>
      <c r="C765" s="61">
        <f t="shared" si="46"/>
        <v>120.14876847153262</v>
      </c>
      <c r="D765" s="61">
        <f t="shared" si="44"/>
        <v>120.14876847153262</v>
      </c>
      <c r="E765" s="61">
        <f>(J765/H765)*$L$1</f>
        <v>5.8392301477164859</v>
      </c>
      <c r="F765" s="89">
        <v>4.8600000000000003</v>
      </c>
      <c r="G765" s="93">
        <f t="shared" si="47"/>
        <v>0</v>
      </c>
      <c r="H765" s="90">
        <f>H766/(1+(I766/100))</f>
        <v>86.990578931444119</v>
      </c>
      <c r="I765" s="93">
        <v>0.45977011494253706</v>
      </c>
      <c r="J765" s="91">
        <v>40.669176226084794</v>
      </c>
      <c r="K765" s="93">
        <v>3.7289494787489996</v>
      </c>
      <c r="L765" s="91">
        <f>(F765/L$1)*100</f>
        <v>38.911128903122503</v>
      </c>
      <c r="M765" s="92">
        <f>H765*L765</f>
        <v>3384.9016301586748</v>
      </c>
      <c r="N765" s="92">
        <f>(D765/N$1)*100</f>
        <v>134.28744191033721</v>
      </c>
      <c r="O765" s="92"/>
      <c r="P765" s="91"/>
      <c r="Q765" s="92">
        <f t="shared" si="45"/>
        <v>8.1270801244096873</v>
      </c>
      <c r="R765" s="92">
        <f>LN(J765)</f>
        <v>3.7054704646386285</v>
      </c>
      <c r="S765" s="92"/>
      <c r="T765" s="107"/>
      <c r="U765" s="107"/>
      <c r="V765" s="107"/>
      <c r="W765" s="107"/>
      <c r="X765" s="107"/>
      <c r="Y765" s="107"/>
      <c r="Z765" s="107"/>
      <c r="AA765" s="107"/>
      <c r="AB765" s="107"/>
      <c r="AC765" s="27"/>
      <c r="AD765" s="59"/>
    </row>
    <row r="766" spans="1:30" x14ac:dyDescent="0.3">
      <c r="A766" s="95">
        <v>17685</v>
      </c>
      <c r="B766" s="61">
        <f>(D766/C$1)*100</f>
        <v>126.51164787010268</v>
      </c>
      <c r="C766" s="61">
        <f t="shared" si="46"/>
        <v>119.24019871951275</v>
      </c>
      <c r="D766" s="61">
        <f t="shared" si="44"/>
        <v>119.24019871951275</v>
      </c>
      <c r="E766" s="61">
        <f>(J766/H766)*$L$1</f>
        <v>5.7950736577683202</v>
      </c>
      <c r="F766" s="89">
        <v>4.8600000000000003</v>
      </c>
      <c r="G766" s="93">
        <f t="shared" si="47"/>
        <v>0</v>
      </c>
      <c r="H766" s="90">
        <f>H767/(1+(I767/100))</f>
        <v>87.687299815334399</v>
      </c>
      <c r="I766" s="93">
        <v>0.80091533180777219</v>
      </c>
      <c r="J766" s="91">
        <v>40.684896819910108</v>
      </c>
      <c r="K766" s="93">
        <v>3.8654812524163695E-2</v>
      </c>
      <c r="L766" s="91">
        <f>(F766/L$1)*100</f>
        <v>38.911128903122503</v>
      </c>
      <c r="M766" s="92">
        <f>H766*L766</f>
        <v>3412.0118262812266</v>
      </c>
      <c r="N766" s="92">
        <f>(D766/N$1)*100</f>
        <v>133.27195494906414</v>
      </c>
      <c r="O766" s="92"/>
      <c r="P766" s="91"/>
      <c r="Q766" s="92">
        <f t="shared" si="45"/>
        <v>8.1350573746903301</v>
      </c>
      <c r="R766" s="92">
        <f>LN(J766)</f>
        <v>3.7058569380733908</v>
      </c>
      <c r="S766" s="92"/>
      <c r="T766" s="107"/>
      <c r="U766" s="107"/>
      <c r="V766" s="107"/>
      <c r="W766" s="107"/>
      <c r="X766" s="107"/>
      <c r="Y766" s="107"/>
      <c r="Z766" s="107"/>
      <c r="AA766" s="107"/>
      <c r="AB766" s="107"/>
      <c r="AC766" s="27"/>
      <c r="AD766" s="59"/>
    </row>
    <row r="767" spans="1:30" x14ac:dyDescent="0.3">
      <c r="A767" s="95">
        <v>17715</v>
      </c>
      <c r="B767" s="61">
        <f>(D767/C$1)*100</f>
        <v>126.29034893303093</v>
      </c>
      <c r="C767" s="61">
        <f t="shared" si="46"/>
        <v>119.03161927503388</v>
      </c>
      <c r="D767" s="61">
        <f t="shared" si="44"/>
        <v>119.03161927503388</v>
      </c>
      <c r="E767" s="61">
        <f>(J767/H767)*$L$1</f>
        <v>5.7849366967666471</v>
      </c>
      <c r="F767" s="89">
        <v>4.8600000000000003</v>
      </c>
      <c r="G767" s="93">
        <f t="shared" si="47"/>
        <v>0</v>
      </c>
      <c r="H767" s="90">
        <f>H768/(1+(I768/100))</f>
        <v>88.384020699224678</v>
      </c>
      <c r="I767" s="93">
        <v>0.79455164585697791</v>
      </c>
      <c r="J767" s="91">
        <v>40.936426321115114</v>
      </c>
      <c r="K767" s="93">
        <v>0.61823802163831765</v>
      </c>
      <c r="L767" s="91">
        <f>(F767/L$1)*100</f>
        <v>38.911128903122503</v>
      </c>
      <c r="M767" s="92">
        <f>H767*L767</f>
        <v>3439.1220224037788</v>
      </c>
      <c r="N767" s="92">
        <f>(D767/N$1)*100</f>
        <v>133.03883062835348</v>
      </c>
      <c r="O767" s="92"/>
      <c r="P767" s="91"/>
      <c r="Q767" s="92">
        <f t="shared" si="45"/>
        <v>8.1429714917463212</v>
      </c>
      <c r="R767" s="92">
        <f>LN(J767)</f>
        <v>3.7120202857810591</v>
      </c>
      <c r="S767" s="92"/>
      <c r="T767" s="107"/>
      <c r="U767" s="107"/>
      <c r="V767" s="107"/>
      <c r="W767" s="107"/>
      <c r="X767" s="107"/>
      <c r="Y767" s="107"/>
      <c r="Z767" s="107"/>
      <c r="AA767" s="107"/>
      <c r="AB767" s="107"/>
      <c r="AC767" s="27"/>
      <c r="AD767" s="59"/>
    </row>
    <row r="768" spans="1:30" x14ac:dyDescent="0.3">
      <c r="A768" s="95">
        <v>17746</v>
      </c>
      <c r="B768" s="61">
        <f>(D768/C$1)*100</f>
        <v>97.387195077139765</v>
      </c>
      <c r="C768" s="61">
        <f t="shared" si="46"/>
        <v>91.789718095027411</v>
      </c>
      <c r="D768" s="61">
        <f t="shared" si="44"/>
        <v>91.789718095027411</v>
      </c>
      <c r="E768" s="61">
        <f>(J768/H768)*$L$1</f>
        <v>5.9204368171292678</v>
      </c>
      <c r="F768" s="89">
        <v>6.45</v>
      </c>
      <c r="G768" s="93">
        <f t="shared" si="47"/>
        <v>32.716049382716037</v>
      </c>
      <c r="H768" s="90">
        <f>H769/(1+(I769/100))</f>
        <v>88.981210028273495</v>
      </c>
      <c r="I768" s="93">
        <v>0.67567567567567988</v>
      </c>
      <c r="J768" s="91">
        <v>42.178353233314844</v>
      </c>
      <c r="K768" s="93">
        <v>3.0337941628264309</v>
      </c>
      <c r="L768" s="91">
        <f>(F768/L$1)*100</f>
        <v>51.641313050440353</v>
      </c>
      <c r="M768" s="92">
        <f>H768*L768</f>
        <v>4595.1065226770543</v>
      </c>
      <c r="N768" s="92">
        <f>(D768/N$1)*100</f>
        <v>102.59120083759097</v>
      </c>
      <c r="O768" s="92"/>
      <c r="P768" s="91"/>
      <c r="Q768" s="92">
        <f t="shared" si="45"/>
        <v>8.4327472168229445</v>
      </c>
      <c r="R768" s="92">
        <f>LN(J768)</f>
        <v>3.7419071328782234</v>
      </c>
      <c r="S768" s="92"/>
      <c r="T768" s="107"/>
      <c r="U768" s="107"/>
      <c r="V768" s="107"/>
      <c r="W768" s="107"/>
      <c r="X768" s="107"/>
      <c r="Y768" s="107"/>
      <c r="Z768" s="107"/>
      <c r="AA768" s="107"/>
      <c r="AB768" s="107"/>
      <c r="AC768" s="27"/>
      <c r="AD768" s="59"/>
    </row>
    <row r="769" spans="1:30" x14ac:dyDescent="0.3">
      <c r="A769" s="95">
        <v>17777</v>
      </c>
      <c r="B769" s="61">
        <f>(D769/C$1)*100</f>
        <v>92.622586254536586</v>
      </c>
      <c r="C769" s="61">
        <f t="shared" si="46"/>
        <v>87.298962402624412</v>
      </c>
      <c r="D769" s="61">
        <f t="shared" si="44"/>
        <v>87.298962402624412</v>
      </c>
      <c r="E769" s="61">
        <f>(J769/H769)*$L$1</f>
        <v>5.9712490283395097</v>
      </c>
      <c r="F769" s="89">
        <v>6.84</v>
      </c>
      <c r="G769" s="93">
        <f t="shared" si="47"/>
        <v>6.0465116279069697</v>
      </c>
      <c r="H769" s="90">
        <f>H770/(1+(I770/100))</f>
        <v>88.881678473432018</v>
      </c>
      <c r="I769" s="93">
        <v>-0.11185682326623203</v>
      </c>
      <c r="J769" s="91">
        <v>42.492765109821107</v>
      </c>
      <c r="K769" s="93">
        <v>0.74543421543049604</v>
      </c>
      <c r="L769" s="91">
        <f>(F769/L$1)*100</f>
        <v>54.763811048839074</v>
      </c>
      <c r="M769" s="92">
        <f>H769*L769</f>
        <v>4867.4994456226987</v>
      </c>
      <c r="N769" s="92">
        <f>(D769/N$1)*100</f>
        <v>97.571989223116802</v>
      </c>
      <c r="O769" s="92"/>
      <c r="P769" s="91"/>
      <c r="Q769" s="92">
        <f t="shared" si="45"/>
        <v>8.4903356233527063</v>
      </c>
      <c r="R769" s="92">
        <f>LN(J769)</f>
        <v>3.7493338287290472</v>
      </c>
      <c r="S769" s="92"/>
      <c r="T769" s="107"/>
      <c r="U769" s="107"/>
      <c r="V769" s="107"/>
      <c r="W769" s="107"/>
      <c r="X769" s="107"/>
      <c r="Y769" s="107"/>
      <c r="Z769" s="107"/>
      <c r="AA769" s="107"/>
      <c r="AB769" s="107"/>
      <c r="AC769" s="27"/>
      <c r="AD769" s="59"/>
    </row>
    <row r="770" spans="1:30" x14ac:dyDescent="0.3">
      <c r="A770" s="95">
        <v>17807</v>
      </c>
      <c r="B770" s="61">
        <f>(D770/C$1)*100</f>
        <v>93.745687283318659</v>
      </c>
      <c r="C770" s="61">
        <f t="shared" si="46"/>
        <v>88.357511493626419</v>
      </c>
      <c r="D770" s="61">
        <f t="shared" si="44"/>
        <v>88.357511493626419</v>
      </c>
      <c r="E770" s="61">
        <f>(J770/H770)*$L$1</f>
        <v>6.0878325419108608</v>
      </c>
      <c r="F770" s="89">
        <v>6.8900000000000006</v>
      </c>
      <c r="G770" s="93">
        <f t="shared" si="47"/>
        <v>0.7309941520468044</v>
      </c>
      <c r="H770" s="90">
        <f>H771/(1+(I771/100))</f>
        <v>87.985894479858814</v>
      </c>
      <c r="I770" s="93">
        <v>-1.0078387458006488</v>
      </c>
      <c r="J770" s="91">
        <v>42.885779955453934</v>
      </c>
      <c r="K770" s="93">
        <v>0.92489826119126484</v>
      </c>
      <c r="L770" s="91">
        <f>(F770/L$1)*100</f>
        <v>55.164131305044037</v>
      </c>
      <c r="M770" s="92">
        <f>H770*L770</f>
        <v>4853.6654360786806</v>
      </c>
      <c r="N770" s="92">
        <f>(D770/N$1)*100</f>
        <v>98.755104550685502</v>
      </c>
      <c r="O770" s="92"/>
      <c r="P770" s="91"/>
      <c r="Q770" s="92">
        <f t="shared" si="45"/>
        <v>8.4874894585049585</v>
      </c>
      <c r="R770" s="92">
        <f>LN(J770)</f>
        <v>3.7585403014159522</v>
      </c>
      <c r="S770" s="92"/>
      <c r="T770" s="92"/>
      <c r="U770" s="92"/>
      <c r="V770" s="92"/>
      <c r="W770" s="92"/>
      <c r="X770" s="92"/>
      <c r="Y770" s="92"/>
      <c r="Z770" s="92"/>
      <c r="AA770" s="92"/>
      <c r="AB770" s="92"/>
      <c r="AC770" s="27"/>
      <c r="AD770" s="59"/>
    </row>
    <row r="771" spans="1:30" x14ac:dyDescent="0.3">
      <c r="A771" s="95">
        <v>17838</v>
      </c>
      <c r="B771" s="61">
        <f>(D771/C$1)*100</f>
        <v>93.200534614236389</v>
      </c>
      <c r="C771" s="61">
        <f t="shared" si="46"/>
        <v>87.843692302364389</v>
      </c>
      <c r="D771" s="61">
        <f t="shared" si="44"/>
        <v>87.843692302364389</v>
      </c>
      <c r="E771" s="61">
        <f>(J771/H771)*$L$1</f>
        <v>6.0524303996329065</v>
      </c>
      <c r="F771" s="89">
        <v>6.8900000000000006</v>
      </c>
      <c r="G771" s="93">
        <f t="shared" si="47"/>
        <v>0</v>
      </c>
      <c r="H771" s="90">
        <f>H772/(1+(I772/100))</f>
        <v>87.786831370175875</v>
      </c>
      <c r="I771" s="93">
        <v>-0.22624434389140191</v>
      </c>
      <c r="J771" s="91">
        <v>42.53992689129705</v>
      </c>
      <c r="K771" s="93">
        <v>-0.80645161290322509</v>
      </c>
      <c r="L771" s="91">
        <f>(F771/L$1)*100</f>
        <v>55.164131305044037</v>
      </c>
      <c r="M771" s="92">
        <f>H771*L771</f>
        <v>4842.6842925581414</v>
      </c>
      <c r="N771" s="92">
        <f>(D771/N$1)*100</f>
        <v>98.180820971446281</v>
      </c>
      <c r="O771" s="92"/>
      <c r="P771" s="91"/>
      <c r="Q771" s="92">
        <f t="shared" si="45"/>
        <v>8.4852244518741067</v>
      </c>
      <c r="R771" s="92">
        <f>LN(J771)</f>
        <v>3.7504430911833331</v>
      </c>
      <c r="S771" s="92"/>
      <c r="T771" s="92"/>
      <c r="U771" s="92"/>
      <c r="V771" s="92"/>
      <c r="W771" s="92"/>
      <c r="X771" s="92"/>
      <c r="Y771" s="92"/>
      <c r="Z771" s="92"/>
      <c r="AA771" s="92"/>
      <c r="AB771" s="92"/>
      <c r="AC771" s="27"/>
      <c r="AD771" s="59"/>
    </row>
    <row r="772" spans="1:30" x14ac:dyDescent="0.3">
      <c r="A772" s="95">
        <v>17868</v>
      </c>
      <c r="B772" s="61">
        <f>(D772/C$1)*100</f>
        <v>93.211261449091168</v>
      </c>
      <c r="C772" s="61">
        <f t="shared" si="46"/>
        <v>87.853802596090304</v>
      </c>
      <c r="D772" s="61">
        <f t="shared" si="44"/>
        <v>87.853802596090304</v>
      </c>
      <c r="E772" s="61">
        <f>(J772/H772)*$L$1</f>
        <v>6.0443416186110124</v>
      </c>
      <c r="F772" s="89">
        <v>6.88</v>
      </c>
      <c r="G772" s="93">
        <f t="shared" si="47"/>
        <v>-0.14513788098694524</v>
      </c>
      <c r="H772" s="90">
        <f>H773/(1+(I773/100))</f>
        <v>87.189642041127044</v>
      </c>
      <c r="I772" s="93">
        <v>-0.68027210884354927</v>
      </c>
      <c r="J772" s="91">
        <v>42.194073827140159</v>
      </c>
      <c r="K772" s="93">
        <v>-0.81300813008131634</v>
      </c>
      <c r="L772" s="91">
        <f>(F772/L$1)*100</f>
        <v>55.084067253803035</v>
      </c>
      <c r="M772" s="92">
        <f>H772*L772</f>
        <v>4802.7601060284542</v>
      </c>
      <c r="N772" s="92">
        <f>(D772/N$1)*100</f>
        <v>98.192121008048289</v>
      </c>
      <c r="O772" s="92"/>
      <c r="P772" s="91"/>
      <c r="Q772" s="92">
        <f t="shared" si="45"/>
        <v>8.4769460537233918</v>
      </c>
      <c r="R772" s="92">
        <f>LN(J772)</f>
        <v>3.7422797805441719</v>
      </c>
      <c r="S772" s="92"/>
      <c r="T772" s="92"/>
      <c r="U772" s="92"/>
      <c r="V772" s="92"/>
      <c r="W772" s="92"/>
      <c r="X772" s="92"/>
      <c r="Y772" s="92"/>
      <c r="Z772" s="92"/>
      <c r="AA772" s="92"/>
      <c r="AB772" s="92"/>
      <c r="AC772" s="27"/>
      <c r="AD772" s="59"/>
    </row>
    <row r="773" spans="1:30" x14ac:dyDescent="0.3">
      <c r="A773" s="95">
        <v>17899</v>
      </c>
      <c r="B773" s="61">
        <f>(D773/C$1)*100</f>
        <v>94.709158076116466</v>
      </c>
      <c r="C773" s="61">
        <f t="shared" si="46"/>
        <v>89.265605338958494</v>
      </c>
      <c r="D773" s="61">
        <f t="shared" si="44"/>
        <v>89.265605338958494</v>
      </c>
      <c r="E773" s="61">
        <f>(J773/H773)*$L$1</f>
        <v>6.1414736473203435</v>
      </c>
      <c r="F773" s="89">
        <v>6.88</v>
      </c>
      <c r="G773" s="93">
        <f t="shared" si="47"/>
        <v>0</v>
      </c>
      <c r="H773" s="90">
        <f>H774/(1+(I774/100))</f>
        <v>86.194326492712349</v>
      </c>
      <c r="I773" s="93">
        <v>-1.1415525114155223</v>
      </c>
      <c r="J773" s="91">
        <v>42.382720953043922</v>
      </c>
      <c r="K773" s="93">
        <v>0.44709388971686526</v>
      </c>
      <c r="L773" s="91">
        <f>(F773/L$1)*100</f>
        <v>55.084067253803035</v>
      </c>
      <c r="M773" s="92">
        <f>H773*L773</f>
        <v>4747.934077420824</v>
      </c>
      <c r="N773" s="92">
        <f>(D773/N$1)*100</f>
        <v>99.770059602289379</v>
      </c>
      <c r="O773" s="92"/>
      <c r="P773" s="91"/>
      <c r="Q773" s="92">
        <f t="shared" si="45"/>
        <v>8.465464871349436</v>
      </c>
      <c r="R773" s="92">
        <f>LN(J773)</f>
        <v>3.7467407544847973</v>
      </c>
      <c r="S773" s="92"/>
      <c r="T773" s="92"/>
      <c r="U773" s="92"/>
      <c r="V773" s="92"/>
      <c r="W773" s="92"/>
      <c r="X773" s="92"/>
      <c r="Y773" s="92"/>
      <c r="Z773" s="92"/>
      <c r="AA773" s="92"/>
      <c r="AB773" s="92"/>
      <c r="AC773" s="27"/>
      <c r="AD773" s="59"/>
    </row>
    <row r="774" spans="1:30" x14ac:dyDescent="0.3">
      <c r="A774" s="95">
        <v>17930</v>
      </c>
      <c r="B774" s="61">
        <f>(D774/C$1)*100</f>
        <v>95.374843366275044</v>
      </c>
      <c r="C774" s="61">
        <f t="shared" si="46"/>
        <v>89.893029355794198</v>
      </c>
      <c r="D774" s="61">
        <f t="shared" si="44"/>
        <v>89.893029355794198</v>
      </c>
      <c r="E774" s="61">
        <f>(J774/H774)*$L$1</f>
        <v>6.265544146098855</v>
      </c>
      <c r="F774" s="89">
        <v>6.97</v>
      </c>
      <c r="G774" s="93">
        <f t="shared" si="47"/>
        <v>1.3081395348837122</v>
      </c>
      <c r="H774" s="90">
        <f>H775/(1+(I775/100))</f>
        <v>84.800884724931791</v>
      </c>
      <c r="I774" s="93">
        <v>-1.6166281755196188</v>
      </c>
      <c r="J774" s="91">
        <v>42.539926891297057</v>
      </c>
      <c r="K774" s="93">
        <v>0.37091988130564246</v>
      </c>
      <c r="L774" s="91">
        <f>(F774/L$1)*100</f>
        <v>55.804643714971981</v>
      </c>
      <c r="M774" s="92">
        <f>H774*L774</f>
        <v>4732.2831587892288</v>
      </c>
      <c r="N774" s="92">
        <f>(D774/N$1)*100</f>
        <v>100.47131661295892</v>
      </c>
      <c r="O774" s="92"/>
      <c r="P774" s="91"/>
      <c r="Q774" s="92">
        <f t="shared" si="45"/>
        <v>8.462163062443496</v>
      </c>
      <c r="R774" s="92">
        <f>LN(J774)</f>
        <v>3.7504430911833331</v>
      </c>
      <c r="S774" s="92"/>
      <c r="T774" s="92"/>
      <c r="U774" s="92"/>
      <c r="V774" s="92"/>
      <c r="W774" s="92"/>
      <c r="X774" s="92"/>
      <c r="Y774" s="92"/>
      <c r="Z774" s="92"/>
      <c r="AA774" s="92"/>
      <c r="AB774" s="92"/>
      <c r="AC774" s="27"/>
      <c r="AD774" s="59"/>
    </row>
    <row r="775" spans="1:30" x14ac:dyDescent="0.3">
      <c r="A775" s="95">
        <v>17958</v>
      </c>
      <c r="B775" s="61">
        <f>(D775/C$1)*100</f>
        <v>97.153714189462363</v>
      </c>
      <c r="C775" s="61">
        <f t="shared" si="46"/>
        <v>91.56965687606008</v>
      </c>
      <c r="D775" s="61">
        <f t="shared" si="44"/>
        <v>91.56965687606008</v>
      </c>
      <c r="E775" s="61">
        <f>(J775/H775)*$L$1</f>
        <v>6.3824050842613875</v>
      </c>
      <c r="F775" s="89">
        <v>6.97</v>
      </c>
      <c r="G775" s="93">
        <f t="shared" si="47"/>
        <v>0</v>
      </c>
      <c r="H775" s="90">
        <f>H776/(1+(I776/100))</f>
        <v>84.601821615248838</v>
      </c>
      <c r="I775" s="93">
        <v>-0.23474178403757318</v>
      </c>
      <c r="J775" s="91">
        <v>43.231633019610825</v>
      </c>
      <c r="K775" s="93">
        <v>1.6260162601625883</v>
      </c>
      <c r="L775" s="91">
        <f>(F775/L$1)*100</f>
        <v>55.804643714971981</v>
      </c>
      <c r="M775" s="92">
        <f>H775*L775</f>
        <v>4721.174512876577</v>
      </c>
      <c r="N775" s="92">
        <f>(D775/N$1)*100</f>
        <v>102.34524360860951</v>
      </c>
      <c r="O775" s="92"/>
      <c r="P775" s="91"/>
      <c r="Q775" s="92">
        <f t="shared" si="45"/>
        <v>8.4598128850985432</v>
      </c>
      <c r="R775" s="92">
        <f>LN(J775)</f>
        <v>3.7665724731132166</v>
      </c>
      <c r="S775" s="92"/>
      <c r="T775" s="92"/>
      <c r="U775" s="92"/>
      <c r="V775" s="92"/>
      <c r="W775" s="92"/>
      <c r="X775" s="92"/>
      <c r="Y775" s="92"/>
      <c r="Z775" s="92"/>
      <c r="AA775" s="92"/>
      <c r="AB775" s="92"/>
      <c r="AC775" s="27"/>
      <c r="AD775" s="59"/>
    </row>
    <row r="776" spans="1:30" x14ac:dyDescent="0.3">
      <c r="A776" s="95">
        <v>17989</v>
      </c>
      <c r="B776" s="61">
        <f>(D776/C$1)*100</f>
        <v>99.621370820930338</v>
      </c>
      <c r="C776" s="61">
        <f t="shared" si="46"/>
        <v>93.895481193911678</v>
      </c>
      <c r="D776" s="61">
        <f t="shared" si="44"/>
        <v>93.895481193911678</v>
      </c>
      <c r="E776" s="61">
        <f>(J776/H776)*$L$1</f>
        <v>6.5726836835738176</v>
      </c>
      <c r="F776" s="89">
        <v>7</v>
      </c>
      <c r="G776" s="93">
        <f t="shared" si="47"/>
        <v>0.43041606886657924</v>
      </c>
      <c r="H776" s="90">
        <f>H777/(1+(I777/100))</f>
        <v>83.706037621675605</v>
      </c>
      <c r="I776" s="93">
        <v>-1.0588235294117787</v>
      </c>
      <c r="J776" s="91">
        <v>44.049103898527093</v>
      </c>
      <c r="K776" s="93">
        <v>1.8909090909090764</v>
      </c>
      <c r="L776" s="91">
        <f>(F776/L$1)*100</f>
        <v>56.044835868694953</v>
      </c>
      <c r="M776" s="92">
        <f>H776*L776</f>
        <v>4691.2911397256139</v>
      </c>
      <c r="N776" s="92">
        <f>(D776/N$1)*100</f>
        <v>104.94476253793709</v>
      </c>
      <c r="O776" s="92"/>
      <c r="P776" s="91"/>
      <c r="Q776" s="92">
        <f t="shared" si="45"/>
        <v>8.4534631198700101</v>
      </c>
      <c r="R776" s="92">
        <f>LN(J776)</f>
        <v>3.7853050093495519</v>
      </c>
      <c r="S776" s="92"/>
      <c r="T776" s="92"/>
      <c r="U776" s="92"/>
      <c r="V776" s="92"/>
      <c r="W776" s="92"/>
      <c r="X776" s="92"/>
      <c r="Y776" s="92"/>
      <c r="Z776" s="92"/>
      <c r="AA776" s="92"/>
      <c r="AB776" s="92"/>
      <c r="AC776" s="27"/>
      <c r="AD776" s="59"/>
    </row>
    <row r="777" spans="1:30" x14ac:dyDescent="0.3">
      <c r="A777" s="95">
        <v>18019</v>
      </c>
      <c r="B777" s="61">
        <f>(D777/C$1)*100</f>
        <v>88.313868632810554</v>
      </c>
      <c r="C777" s="61">
        <f t="shared" si="46"/>
        <v>83.237894871764325</v>
      </c>
      <c r="D777" s="61">
        <f t="shared" si="44"/>
        <v>83.237894871764325</v>
      </c>
      <c r="E777" s="61">
        <f>(J777/H777)*$L$1</f>
        <v>6.7106390845616399</v>
      </c>
      <c r="F777" s="89">
        <v>8.0619999999999994</v>
      </c>
      <c r="G777" s="93">
        <f t="shared" si="47"/>
        <v>15.171428571428569</v>
      </c>
      <c r="H777" s="90">
        <f>H778/(1+(I778/100))</f>
        <v>83.00931673778534</v>
      </c>
      <c r="I777" s="93">
        <v>-0.83234244946490676</v>
      </c>
      <c r="J777" s="91">
        <v>44.599324682413048</v>
      </c>
      <c r="K777" s="93">
        <v>1.2491077801570327</v>
      </c>
      <c r="L777" s="91">
        <f>(F777/L$1)*100</f>
        <v>64.547638110488379</v>
      </c>
      <c r="M777" s="92">
        <f>H777*L777</f>
        <v>5358.0553365894739</v>
      </c>
      <c r="N777" s="92">
        <f>(D777/N$1)*100</f>
        <v>93.033029922226902</v>
      </c>
      <c r="O777" s="92"/>
      <c r="P777" s="91"/>
      <c r="Q777" s="92">
        <f t="shared" si="45"/>
        <v>8.5863563778954681</v>
      </c>
      <c r="R777" s="92">
        <f>LN(J777)</f>
        <v>3.7977187172614508</v>
      </c>
      <c r="S777" s="92"/>
      <c r="T777" s="92"/>
      <c r="U777" s="92"/>
      <c r="V777" s="92"/>
      <c r="W777" s="92"/>
      <c r="X777" s="92"/>
      <c r="Y777" s="92"/>
      <c r="Z777" s="92"/>
      <c r="AA777" s="92"/>
      <c r="AB777" s="92"/>
      <c r="AC777" s="27"/>
      <c r="AD777" s="59"/>
    </row>
    <row r="778" spans="1:30" x14ac:dyDescent="0.3">
      <c r="A778" s="95">
        <v>18050</v>
      </c>
      <c r="B778" s="61">
        <f>(D778/C$1)*100</f>
        <v>87.71897342212884</v>
      </c>
      <c r="C778" s="61">
        <f t="shared" si="46"/>
        <v>82.677192167047309</v>
      </c>
      <c r="D778" s="61">
        <f t="shared" si="44"/>
        <v>82.677192167047309</v>
      </c>
      <c r="E778" s="61">
        <f>(J778/H778)*$L$1</f>
        <v>6.7960651961312895</v>
      </c>
      <c r="F778" s="89">
        <v>8.2200000000000006</v>
      </c>
      <c r="G778" s="93">
        <f t="shared" si="47"/>
        <v>1.9598114611758977</v>
      </c>
      <c r="H778" s="90">
        <f>H779/(1+(I779/100))</f>
        <v>82.312595853895061</v>
      </c>
      <c r="I778" s="93">
        <v>-0.83932853717025857</v>
      </c>
      <c r="J778" s="91">
        <v>44.787971808316804</v>
      </c>
      <c r="K778" s="93">
        <v>0.42298202326400691</v>
      </c>
      <c r="L778" s="91">
        <f>(F778/L$1)*100</f>
        <v>65.81265012009608</v>
      </c>
      <c r="M778" s="92">
        <f>H778*L778</f>
        <v>5417.2100714092667</v>
      </c>
      <c r="N778" s="92">
        <f>(D778/N$1)*100</f>
        <v>92.406345746878955</v>
      </c>
      <c r="O778" s="92"/>
      <c r="P778" s="91"/>
      <c r="Q778" s="92">
        <f t="shared" si="45"/>
        <v>8.5973362149335291</v>
      </c>
      <c r="R778" s="92">
        <f>LN(J778)</f>
        <v>3.8019396169505075</v>
      </c>
      <c r="S778" s="92"/>
      <c r="T778" s="92"/>
      <c r="U778" s="92"/>
      <c r="V778" s="92"/>
      <c r="W778" s="92"/>
      <c r="X778" s="92"/>
      <c r="Y778" s="92"/>
      <c r="Z778" s="92"/>
      <c r="AA778" s="92"/>
      <c r="AB778" s="92"/>
      <c r="AC778" s="27"/>
      <c r="AD778" s="59"/>
    </row>
    <row r="779" spans="1:30" x14ac:dyDescent="0.3">
      <c r="A779" s="95">
        <v>18080</v>
      </c>
      <c r="B779" s="61">
        <f>(D779/C$1)*100</f>
        <v>85.344286548368459</v>
      </c>
      <c r="C779" s="61">
        <f t="shared" si="46"/>
        <v>80.438994028844718</v>
      </c>
      <c r="D779" s="61">
        <f t="shared" si="44"/>
        <v>80.438994028844718</v>
      </c>
      <c r="E779" s="61">
        <f>(J779/H779)*$L$1</f>
        <v>6.9177534864806454</v>
      </c>
      <c r="F779" s="89">
        <v>8.6</v>
      </c>
      <c r="G779" s="93">
        <f t="shared" si="47"/>
        <v>4.6228710462286937</v>
      </c>
      <c r="H779" s="90">
        <f>H780/(1+(I780/100))</f>
        <v>82.113532744212122</v>
      </c>
      <c r="I779" s="93">
        <v>-0.24183796856106499</v>
      </c>
      <c r="J779" s="91">
        <v>45.479677936630587</v>
      </c>
      <c r="K779" s="93">
        <v>1.5444015444015635</v>
      </c>
      <c r="L779" s="91">
        <f>(F779/L$1)*100</f>
        <v>68.855084067253799</v>
      </c>
      <c r="M779" s="92">
        <f>H779*L779</f>
        <v>5653.9342001619234</v>
      </c>
      <c r="N779" s="92">
        <f>(D779/N$1)*100</f>
        <v>89.904764529765444</v>
      </c>
      <c r="O779" s="92"/>
      <c r="P779" s="91"/>
      <c r="Q779" s="92">
        <f t="shared" si="45"/>
        <v>8.6401069004358906</v>
      </c>
      <c r="R779" s="92">
        <f>LN(J779)</f>
        <v>3.8172655874287349</v>
      </c>
      <c r="S779" s="92"/>
      <c r="T779" s="92"/>
      <c r="U779" s="92"/>
      <c r="V779" s="92"/>
      <c r="W779" s="92"/>
      <c r="X779" s="92"/>
      <c r="Y779" s="92"/>
      <c r="Z779" s="92"/>
      <c r="AA779" s="92"/>
      <c r="AB779" s="92"/>
      <c r="AC779" s="27"/>
      <c r="AD779" s="59"/>
    </row>
    <row r="780" spans="1:30" x14ac:dyDescent="0.3">
      <c r="A780" s="95">
        <v>18111</v>
      </c>
      <c r="B780" s="61">
        <f>(D780/C$1)*100</f>
        <v>84.304344493968387</v>
      </c>
      <c r="C780" s="61">
        <f t="shared" si="46"/>
        <v>79.458824223841745</v>
      </c>
      <c r="D780" s="61">
        <f t="shared" si="44"/>
        <v>79.458824223841745</v>
      </c>
      <c r="E780" s="61">
        <f>(J780/H780)*$L$1</f>
        <v>6.8652424129399279</v>
      </c>
      <c r="F780" s="89">
        <v>8.64</v>
      </c>
      <c r="G780" s="93">
        <f t="shared" si="47"/>
        <v>0.46511627906977715</v>
      </c>
      <c r="H780" s="90">
        <f>H781/(1+(I781/100))</f>
        <v>82.312595853895061</v>
      </c>
      <c r="I780" s="93">
        <v>0.24242424242424399</v>
      </c>
      <c r="J780" s="91">
        <v>45.243869029250888</v>
      </c>
      <c r="K780" s="93">
        <v>-0.51849291393017971</v>
      </c>
      <c r="L780" s="91">
        <f>(F780/L$1)*100</f>
        <v>69.175340272217781</v>
      </c>
      <c r="M780" s="92">
        <f>H780*L780</f>
        <v>5694.0018268827334</v>
      </c>
      <c r="N780" s="92">
        <f>(D780/N$1)*100</f>
        <v>88.809251879689555</v>
      </c>
      <c r="O780" s="92"/>
      <c r="P780" s="91"/>
      <c r="Q780" s="92">
        <f t="shared" si="45"/>
        <v>8.6471685886814047</v>
      </c>
      <c r="R780" s="92">
        <f>LN(J780)</f>
        <v>3.8120671698999127</v>
      </c>
      <c r="S780" s="92"/>
      <c r="T780" s="107"/>
      <c r="U780" s="107"/>
      <c r="V780" s="107"/>
      <c r="W780" s="107"/>
      <c r="X780" s="107"/>
      <c r="Y780" s="107"/>
      <c r="Z780" s="107"/>
      <c r="AA780" s="107"/>
      <c r="AB780" s="107"/>
      <c r="AC780" s="27"/>
      <c r="AD780" s="59"/>
    </row>
    <row r="781" spans="1:30" x14ac:dyDescent="0.3">
      <c r="A781" s="95">
        <v>18142</v>
      </c>
      <c r="B781" s="61">
        <f>(D781/C$1)*100</f>
        <v>85.899451420638513</v>
      </c>
      <c r="C781" s="61">
        <f t="shared" si="46"/>
        <v>80.962249956706344</v>
      </c>
      <c r="D781" s="61">
        <f t="shared" si="44"/>
        <v>80.962249956706344</v>
      </c>
      <c r="E781" s="61">
        <f>(J781/H781)*$L$1</f>
        <v>6.9951383962594287</v>
      </c>
      <c r="F781" s="89">
        <v>8.64</v>
      </c>
      <c r="G781" s="93">
        <f t="shared" si="47"/>
        <v>0</v>
      </c>
      <c r="H781" s="90">
        <f>H782/(1+(I782/100))</f>
        <v>82.412127408736524</v>
      </c>
      <c r="I781" s="93">
        <v>0.12091898428052694</v>
      </c>
      <c r="J781" s="91">
        <v>46.155663471119048</v>
      </c>
      <c r="K781" s="93">
        <v>2.0152883947185618</v>
      </c>
      <c r="L781" s="91">
        <f>(F781/L$1)*100</f>
        <v>69.175340272217781</v>
      </c>
      <c r="M781" s="92">
        <f>H781*L781</f>
        <v>5700.8869560567146</v>
      </c>
      <c r="N781" s="92">
        <f>(D781/N$1)*100</f>
        <v>90.489595326708709</v>
      </c>
      <c r="O781" s="92"/>
      <c r="P781" s="91"/>
      <c r="Q781" s="92">
        <f t="shared" si="45"/>
        <v>8.6483770480429722</v>
      </c>
      <c r="R781" s="92">
        <f>LN(J781)</f>
        <v>3.8320196721870059</v>
      </c>
      <c r="S781" s="92"/>
      <c r="T781" s="107"/>
      <c r="U781" s="107"/>
      <c r="V781" s="107"/>
      <c r="W781" s="107"/>
      <c r="X781" s="107"/>
      <c r="Y781" s="107"/>
      <c r="Z781" s="107"/>
      <c r="AA781" s="107"/>
      <c r="AB781" s="107"/>
      <c r="AC781" s="27"/>
      <c r="AD781" s="59"/>
    </row>
    <row r="782" spans="1:30" x14ac:dyDescent="0.3">
      <c r="A782" s="95">
        <v>18172</v>
      </c>
      <c r="B782" s="61">
        <f>(D782/C$1)*100</f>
        <v>86.933825023017576</v>
      </c>
      <c r="C782" s="61">
        <f t="shared" si="46"/>
        <v>81.93717136492748</v>
      </c>
      <c r="D782" s="61">
        <f t="shared" si="44"/>
        <v>81.93717136492748</v>
      </c>
      <c r="E782" s="61">
        <f>(J782/H782)*$L$1</f>
        <v>7.0793716059297349</v>
      </c>
      <c r="F782" s="89">
        <v>8.64</v>
      </c>
      <c r="G782" s="93">
        <f t="shared" si="47"/>
        <v>0</v>
      </c>
      <c r="H782" s="90">
        <f>H783/(1+(I783/100))</f>
        <v>82.01400118937066</v>
      </c>
      <c r="I782" s="93">
        <v>-0.48309178743960457</v>
      </c>
      <c r="J782" s="91">
        <v>46.485795941450611</v>
      </c>
      <c r="K782" s="93">
        <v>0.71525885558580971</v>
      </c>
      <c r="L782" s="91">
        <f>(F782/L$1)*100</f>
        <v>69.175340272217781</v>
      </c>
      <c r="M782" s="92">
        <f>H782*L782</f>
        <v>5673.3464393607892</v>
      </c>
      <c r="N782" s="92">
        <f>(D782/N$1)*100</f>
        <v>91.579241967611722</v>
      </c>
      <c r="O782" s="92"/>
      <c r="P782" s="91"/>
      <c r="Q782" s="92">
        <f t="shared" si="45"/>
        <v>8.6435344235671838</v>
      </c>
      <c r="R782" s="92">
        <f>LN(J782)</f>
        <v>3.8391468023050765</v>
      </c>
      <c r="S782" s="92"/>
      <c r="T782" s="107"/>
      <c r="U782" s="107"/>
      <c r="V782" s="107"/>
      <c r="W782" s="107"/>
      <c r="X782" s="107"/>
      <c r="Y782" s="107"/>
      <c r="Z782" s="107"/>
      <c r="AA782" s="107"/>
      <c r="AB782" s="107"/>
      <c r="AC782" s="27"/>
      <c r="AD782" s="59"/>
    </row>
    <row r="783" spans="1:30" x14ac:dyDescent="0.3">
      <c r="A783" s="95">
        <v>18203</v>
      </c>
      <c r="B783" s="61">
        <f>(D783/C$1)*100</f>
        <v>86.522234373601876</v>
      </c>
      <c r="C783" s="61">
        <f t="shared" si="46"/>
        <v>81.549237513351912</v>
      </c>
      <c r="D783" s="61">
        <f t="shared" si="44"/>
        <v>81.549237513351912</v>
      </c>
      <c r="E783" s="61">
        <f>(J783/H783)*$L$1</f>
        <v>7.0458541211536057</v>
      </c>
      <c r="F783" s="89">
        <v>8.64</v>
      </c>
      <c r="G783" s="93">
        <f t="shared" si="47"/>
        <v>0</v>
      </c>
      <c r="H783" s="90">
        <f>H784/(1+(I784/100))</f>
        <v>82.01400118937066</v>
      </c>
      <c r="I783" s="93">
        <v>0</v>
      </c>
      <c r="J783" s="91">
        <v>46.265707627896234</v>
      </c>
      <c r="K783" s="93">
        <v>-0.47345282380790721</v>
      </c>
      <c r="L783" s="91">
        <f>(F783/L$1)*100</f>
        <v>69.175340272217781</v>
      </c>
      <c r="M783" s="92">
        <f>H783*L783</f>
        <v>5673.3464393607892</v>
      </c>
      <c r="N783" s="92">
        <f>(D783/N$1)*100</f>
        <v>91.145657460494192</v>
      </c>
      <c r="O783" s="92"/>
      <c r="P783" s="91"/>
      <c r="Q783" s="92">
        <f t="shared" si="45"/>
        <v>8.6435344235671838</v>
      </c>
      <c r="R783" s="92">
        <f>LN(J783)</f>
        <v>3.8344010306860725</v>
      </c>
      <c r="S783" s="92"/>
      <c r="T783" s="107"/>
      <c r="U783" s="107"/>
      <c r="V783" s="107"/>
      <c r="W783" s="107"/>
      <c r="X783" s="107"/>
      <c r="Y783" s="107"/>
      <c r="Z783" s="107"/>
      <c r="AA783" s="107"/>
      <c r="AB783" s="107"/>
      <c r="AC783" s="27"/>
      <c r="AD783" s="109"/>
    </row>
    <row r="784" spans="1:30" x14ac:dyDescent="0.3">
      <c r="A784" s="95">
        <v>18233</v>
      </c>
      <c r="B784" s="61">
        <f>(D784/C$1)*100</f>
        <v>86.362449182243068</v>
      </c>
      <c r="C784" s="61">
        <f t="shared" si="46"/>
        <v>81.39863621860296</v>
      </c>
      <c r="D784" s="61">
        <f t="shared" si="44"/>
        <v>81.39863621860296</v>
      </c>
      <c r="E784" s="61">
        <f>(J784/H784)*$L$1</f>
        <v>7.0328421692872958</v>
      </c>
      <c r="F784" s="89">
        <v>8.64</v>
      </c>
      <c r="G784" s="93">
        <f t="shared" si="47"/>
        <v>0</v>
      </c>
      <c r="H784" s="90">
        <f>H785/(1+(I785/100))</f>
        <v>81.914469634529183</v>
      </c>
      <c r="I784" s="93">
        <v>-0.12135922330098747</v>
      </c>
      <c r="J784" s="91">
        <v>46.124222283468413</v>
      </c>
      <c r="K784" s="93">
        <v>-0.30581039755352979</v>
      </c>
      <c r="L784" s="91">
        <f>(F784/L$1)*100</f>
        <v>69.175340272217781</v>
      </c>
      <c r="M784" s="92">
        <f>H784*L784</f>
        <v>5666.4613101868072</v>
      </c>
      <c r="N784" s="92">
        <f>(D784/N$1)*100</f>
        <v>90.977333948921853</v>
      </c>
      <c r="O784" s="92"/>
      <c r="P784" s="91"/>
      <c r="Q784" s="92">
        <f t="shared" si="45"/>
        <v>8.6423200943347833</v>
      </c>
      <c r="R784" s="92">
        <f>LN(J784)</f>
        <v>3.8313382411555263</v>
      </c>
      <c r="S784" s="92"/>
      <c r="T784" s="92"/>
      <c r="U784" s="92"/>
      <c r="V784" s="92"/>
      <c r="W784" s="92"/>
      <c r="X784" s="92"/>
      <c r="Y784" s="92"/>
      <c r="Z784" s="92"/>
      <c r="AA784" s="92"/>
      <c r="AB784" s="92"/>
      <c r="AC784" s="27"/>
      <c r="AD784" s="59"/>
    </row>
    <row r="785" spans="1:30" x14ac:dyDescent="0.3">
      <c r="A785" s="95">
        <v>18264</v>
      </c>
      <c r="B785" s="61">
        <f>(D785/C$1)*100</f>
        <v>84.714086143999836</v>
      </c>
      <c r="C785" s="61">
        <f t="shared" si="46"/>
        <v>79.845015350081567</v>
      </c>
      <c r="D785" s="61">
        <f t="shared" si="44"/>
        <v>79.845015350081567</v>
      </c>
      <c r="E785" s="61">
        <f>(J785/H785)*$L$1</f>
        <v>6.8986093262470476</v>
      </c>
      <c r="F785" s="89">
        <v>8.64</v>
      </c>
      <c r="G785" s="93">
        <f t="shared" si="47"/>
        <v>0</v>
      </c>
      <c r="H785" s="90">
        <f>H786/(1+(I786/100))</f>
        <v>81.914469634529183</v>
      </c>
      <c r="I785" s="93">
        <v>0</v>
      </c>
      <c r="J785" s="91">
        <v>45.243869029250888</v>
      </c>
      <c r="K785" s="93">
        <v>-1.9086571233810412</v>
      </c>
      <c r="L785" s="91">
        <f>(F785/L$1)*100</f>
        <v>69.175340272217781</v>
      </c>
      <c r="M785" s="92">
        <f>H785*L785</f>
        <v>5666.4613101868072</v>
      </c>
      <c r="N785" s="92">
        <f>(D785/N$1)*100</f>
        <v>89.240888583843585</v>
      </c>
      <c r="O785" s="92"/>
      <c r="P785" s="91"/>
      <c r="Q785" s="92">
        <f t="shared" si="45"/>
        <v>8.6423200943347833</v>
      </c>
      <c r="R785" s="92">
        <f>LN(J785)</f>
        <v>3.8120671698999127</v>
      </c>
      <c r="S785" s="92"/>
      <c r="T785" s="92"/>
      <c r="U785" s="92"/>
      <c r="V785" s="92"/>
      <c r="W785" s="92"/>
      <c r="X785" s="92"/>
      <c r="Y785" s="92"/>
      <c r="Z785" s="92"/>
      <c r="AA785" s="92"/>
      <c r="AB785" s="92"/>
      <c r="AC785" s="27"/>
      <c r="AD785" s="59"/>
    </row>
    <row r="786" spans="1:30" x14ac:dyDescent="0.3">
      <c r="A786" s="95">
        <v>18295</v>
      </c>
      <c r="B786" s="61">
        <f>(D786/C$1)*100</f>
        <v>85.138761455741829</v>
      </c>
      <c r="C786" s="61">
        <f t="shared" si="46"/>
        <v>80.245281803138752</v>
      </c>
      <c r="D786" s="61">
        <f t="shared" si="44"/>
        <v>80.245281803138752</v>
      </c>
      <c r="E786" s="61">
        <f>(J786/H786)*$L$1</f>
        <v>6.9331923477911888</v>
      </c>
      <c r="F786" s="89">
        <v>8.64</v>
      </c>
      <c r="G786" s="93">
        <f t="shared" si="47"/>
        <v>0</v>
      </c>
      <c r="H786" s="90">
        <f>H787/(1+(I787/100))</f>
        <v>82.412127408736538</v>
      </c>
      <c r="I786" s="93">
        <v>0.60753341433779084</v>
      </c>
      <c r="J786" s="91">
        <v>45.7469280316609</v>
      </c>
      <c r="K786" s="93">
        <v>1.1118832522585054</v>
      </c>
      <c r="L786" s="91">
        <f>(F786/L$1)*100</f>
        <v>69.175340272217781</v>
      </c>
      <c r="M786" s="92">
        <f>H786*L786</f>
        <v>5700.8869560567155</v>
      </c>
      <c r="N786" s="92">
        <f>(D786/N$1)*100</f>
        <v>89.688256948474873</v>
      </c>
      <c r="O786" s="92"/>
      <c r="P786" s="91"/>
      <c r="Q786" s="92">
        <f t="shared" si="45"/>
        <v>8.6483770480429722</v>
      </c>
      <c r="R786" s="92">
        <f>LN(J786)</f>
        <v>3.8231246426181378</v>
      </c>
      <c r="S786" s="92"/>
      <c r="T786" s="92"/>
      <c r="U786" s="92"/>
      <c r="V786" s="92"/>
      <c r="W786" s="92"/>
      <c r="X786" s="92"/>
      <c r="Y786" s="92"/>
      <c r="Z786" s="92"/>
      <c r="AA786" s="92"/>
      <c r="AB786" s="92"/>
      <c r="AC786" s="27"/>
      <c r="AD786" s="59"/>
    </row>
    <row r="787" spans="1:30" x14ac:dyDescent="0.3">
      <c r="A787" s="95">
        <v>18323</v>
      </c>
      <c r="B787" s="61">
        <f>(D787/C$1)*100</f>
        <v>88.805700712153296</v>
      </c>
      <c r="C787" s="61">
        <f t="shared" si="46"/>
        <v>83.701458155183687</v>
      </c>
      <c r="D787" s="61">
        <f t="shared" si="44"/>
        <v>83.701458155183687</v>
      </c>
      <c r="E787" s="61">
        <f>(J787/H787)*$L$1</f>
        <v>7.2318059846078704</v>
      </c>
      <c r="F787" s="89">
        <v>8.64</v>
      </c>
      <c r="G787" s="93">
        <f t="shared" si="47"/>
        <v>0</v>
      </c>
      <c r="H787" s="90">
        <f>H788/(1+(I788/100))</f>
        <v>82.511658963578014</v>
      </c>
      <c r="I787" s="93">
        <v>0.12077294685990392</v>
      </c>
      <c r="J787" s="91">
        <v>47.77488463512627</v>
      </c>
      <c r="K787" s="93">
        <v>4.4329896907216337</v>
      </c>
      <c r="L787" s="91">
        <f>(F787/L$1)*100</f>
        <v>69.175340272217781</v>
      </c>
      <c r="M787" s="92">
        <f>H787*L787</f>
        <v>5707.7720852306975</v>
      </c>
      <c r="N787" s="92">
        <f>(D787/N$1)*100</f>
        <v>93.551143659769636</v>
      </c>
      <c r="O787" s="92"/>
      <c r="P787" s="91"/>
      <c r="Q787" s="92">
        <f t="shared" si="45"/>
        <v>8.6495840487930078</v>
      </c>
      <c r="R787" s="92">
        <f>LN(J787)</f>
        <v>3.8665000753693923</v>
      </c>
      <c r="S787" s="92"/>
      <c r="T787" s="92"/>
      <c r="U787" s="92"/>
      <c r="V787" s="92"/>
      <c r="W787" s="92"/>
      <c r="X787" s="92"/>
      <c r="Y787" s="92"/>
      <c r="Z787" s="92"/>
      <c r="AA787" s="92"/>
      <c r="AB787" s="92"/>
      <c r="AC787" s="27"/>
      <c r="AD787" s="109"/>
    </row>
    <row r="788" spans="1:30" x14ac:dyDescent="0.3">
      <c r="A788" s="95">
        <v>18354</v>
      </c>
      <c r="B788" s="61">
        <f>(D788/C$1)*100</f>
        <v>89.740805161902856</v>
      </c>
      <c r="C788" s="61">
        <f t="shared" si="46"/>
        <v>84.582816056126731</v>
      </c>
      <c r="D788" s="61">
        <f t="shared" ref="D788:D851" si="48">(E788/F788)*100</f>
        <v>84.582816056126731</v>
      </c>
      <c r="E788" s="61">
        <f>(J788/H788)*$L$1</f>
        <v>7.3079553072493502</v>
      </c>
      <c r="F788" s="89">
        <v>8.64</v>
      </c>
      <c r="G788" s="93">
        <f t="shared" si="47"/>
        <v>0</v>
      </c>
      <c r="H788" s="90">
        <f>H789/(1+(I789/100))</f>
        <v>82.511658963578014</v>
      </c>
      <c r="I788" s="93">
        <v>0</v>
      </c>
      <c r="J788" s="91">
        <v>48.277943637536296</v>
      </c>
      <c r="K788" s="93">
        <v>1.0529779532741257</v>
      </c>
      <c r="L788" s="91">
        <f>(F788/L$1)*100</f>
        <v>69.175340272217781</v>
      </c>
      <c r="M788" s="92">
        <f>H788*L788</f>
        <v>5707.7720852306975</v>
      </c>
      <c r="N788" s="92">
        <f>(D788/N$1)*100</f>
        <v>94.536216577542817</v>
      </c>
      <c r="O788" s="92"/>
      <c r="P788" s="91"/>
      <c r="Q788" s="92">
        <f t="shared" ref="Q788:Q851" si="49">LN(M788)</f>
        <v>8.6495840487930078</v>
      </c>
      <c r="R788" s="92">
        <f>LN(J788)</f>
        <v>3.8769748028934217</v>
      </c>
      <c r="S788" s="92"/>
      <c r="T788" s="92"/>
      <c r="U788" s="92"/>
      <c r="V788" s="92"/>
      <c r="W788" s="92"/>
      <c r="X788" s="92"/>
      <c r="Y788" s="92"/>
      <c r="Z788" s="92"/>
      <c r="AA788" s="92"/>
      <c r="AB788" s="92"/>
      <c r="AC788" s="27"/>
      <c r="AD788" s="59"/>
    </row>
    <row r="789" spans="1:30" x14ac:dyDescent="0.3">
      <c r="A789" s="95">
        <v>18384</v>
      </c>
      <c r="B789" s="61">
        <f>(D789/C$1)*100</f>
        <v>88.555694017416172</v>
      </c>
      <c r="C789" s="61">
        <f t="shared" ref="C789:C852" si="50">D789</f>
        <v>83.465820975022453</v>
      </c>
      <c r="D789" s="61">
        <f t="shared" si="48"/>
        <v>83.465820975022453</v>
      </c>
      <c r="E789" s="61">
        <f>(J789/H789)*$L$1</f>
        <v>7.2114469322419401</v>
      </c>
      <c r="F789" s="89">
        <v>8.64</v>
      </c>
      <c r="G789" s="93">
        <f t="shared" ref="G789:G852" si="51">((F789/F788)-1)*100</f>
        <v>0</v>
      </c>
      <c r="H789" s="90">
        <f>H790/(1+(I790/100))</f>
        <v>83.506974511992695</v>
      </c>
      <c r="I789" s="93">
        <v>1.2062726176115701</v>
      </c>
      <c r="J789" s="91">
        <v>48.215061262235039</v>
      </c>
      <c r="K789" s="93">
        <v>-0.13025073266038634</v>
      </c>
      <c r="L789" s="91">
        <f>(F789/L$1)*100</f>
        <v>69.175340272217781</v>
      </c>
      <c r="M789" s="92">
        <f>H789*L789</f>
        <v>5776.6233769705123</v>
      </c>
      <c r="N789" s="92">
        <f>(D789/N$1)*100</f>
        <v>93.287777546696958</v>
      </c>
      <c r="O789" s="92"/>
      <c r="P789" s="91"/>
      <c r="Q789" s="92">
        <f t="shared" si="49"/>
        <v>8.6615746001249185</v>
      </c>
      <c r="R789" s="92">
        <f>LN(J789)</f>
        <v>3.8756714465668507</v>
      </c>
      <c r="S789" s="92"/>
      <c r="T789" s="92"/>
      <c r="U789" s="92"/>
      <c r="V789" s="92"/>
      <c r="W789" s="92"/>
      <c r="X789" s="92"/>
      <c r="Y789" s="92"/>
      <c r="Z789" s="92"/>
      <c r="AA789" s="92"/>
      <c r="AB789" s="92"/>
      <c r="AC789" s="27"/>
      <c r="AD789" s="59"/>
    </row>
    <row r="790" spans="1:30" x14ac:dyDescent="0.3">
      <c r="A790" s="95">
        <v>18415</v>
      </c>
      <c r="B790" s="61">
        <f>(D790/C$1)*100</f>
        <v>87.370913671364562</v>
      </c>
      <c r="C790" s="61">
        <f t="shared" si="50"/>
        <v>82.349137679210656</v>
      </c>
      <c r="D790" s="61">
        <f t="shared" si="48"/>
        <v>82.349137679210656</v>
      </c>
      <c r="E790" s="61">
        <f>(J790/H790)*$L$1</f>
        <v>7.1149654954838013</v>
      </c>
      <c r="F790" s="89">
        <v>8.64</v>
      </c>
      <c r="G790" s="93">
        <f t="shared" si="51"/>
        <v>0</v>
      </c>
      <c r="H790" s="90">
        <f>H791/(1+(I791/100))</f>
        <v>84.004632286200049</v>
      </c>
      <c r="I790" s="93">
        <v>0.59594755661502852</v>
      </c>
      <c r="J790" s="91">
        <v>47.853487604252834</v>
      </c>
      <c r="K790" s="93">
        <v>-0.74991848712097076</v>
      </c>
      <c r="L790" s="91">
        <f>(F790/L$1)*100</f>
        <v>69.175340272217781</v>
      </c>
      <c r="M790" s="92">
        <f>H790*L790</f>
        <v>5811.0490228404205</v>
      </c>
      <c r="N790" s="92">
        <f>(D790/N$1)*100</f>
        <v>92.039686990911534</v>
      </c>
      <c r="O790" s="92"/>
      <c r="P790" s="91"/>
      <c r="Q790" s="92">
        <f t="shared" si="49"/>
        <v>8.6675163882536701</v>
      </c>
      <c r="R790" s="92">
        <f>LN(J790)</f>
        <v>3.8681440014341755</v>
      </c>
      <c r="S790" s="92"/>
      <c r="T790" s="92"/>
      <c r="U790" s="92"/>
      <c r="V790" s="92"/>
      <c r="W790" s="92"/>
      <c r="X790" s="92"/>
      <c r="Y790" s="92"/>
      <c r="Z790" s="92"/>
      <c r="AA790" s="92"/>
      <c r="AB790" s="92"/>
      <c r="AC790" s="27"/>
      <c r="AD790" s="59"/>
    </row>
    <row r="791" spans="1:30" x14ac:dyDescent="0.3">
      <c r="A791" s="95">
        <v>18445</v>
      </c>
      <c r="B791" s="61">
        <f>(D791/C$1)*100</f>
        <v>85.639881408661495</v>
      </c>
      <c r="C791" s="61">
        <f t="shared" si="50"/>
        <v>80.717599125491603</v>
      </c>
      <c r="D791" s="61">
        <f t="shared" si="48"/>
        <v>80.717599125491603</v>
      </c>
      <c r="E791" s="61">
        <f>(J791/H791)*$L$1</f>
        <v>6.9740005644424752</v>
      </c>
      <c r="F791" s="89">
        <v>8.64</v>
      </c>
      <c r="G791" s="93">
        <f t="shared" si="51"/>
        <v>0</v>
      </c>
      <c r="H791" s="90">
        <f>H792/(1+(I792/100))</f>
        <v>86.29385804755384</v>
      </c>
      <c r="I791" s="93">
        <v>2.7251184834123254</v>
      </c>
      <c r="J791" s="91">
        <v>48.183620074584411</v>
      </c>
      <c r="K791" s="93">
        <v>0.68988173455979407</v>
      </c>
      <c r="L791" s="91">
        <f>(F791/L$1)*100</f>
        <v>69.175340272217781</v>
      </c>
      <c r="M791" s="92">
        <f>H791*L791</f>
        <v>5969.4069938419952</v>
      </c>
      <c r="N791" s="92">
        <f>(D791/N$1)*100</f>
        <v>90.216154868658151</v>
      </c>
      <c r="O791" s="92"/>
      <c r="P791" s="91"/>
      <c r="Q791" s="92">
        <f t="shared" si="49"/>
        <v>8.694402870438255</v>
      </c>
      <c r="R791" s="92">
        <f>LN(J791)</f>
        <v>3.8750191308229112</v>
      </c>
      <c r="S791" s="92"/>
      <c r="T791" s="92"/>
      <c r="U791" s="92"/>
      <c r="V791" s="92"/>
      <c r="W791" s="92"/>
      <c r="X791" s="92"/>
      <c r="Y791" s="92"/>
      <c r="Z791" s="92"/>
      <c r="AA791" s="92"/>
      <c r="AB791" s="92"/>
      <c r="AC791" s="27"/>
      <c r="AD791" s="59"/>
    </row>
    <row r="792" spans="1:30" x14ac:dyDescent="0.3">
      <c r="A792" s="95">
        <v>18476</v>
      </c>
      <c r="B792" s="61">
        <f>(D792/C$1)*100</f>
        <v>85.252488502065148</v>
      </c>
      <c r="C792" s="61">
        <f t="shared" si="50"/>
        <v>80.352472214707021</v>
      </c>
      <c r="D792" s="61">
        <f t="shared" si="48"/>
        <v>80.352472214707021</v>
      </c>
      <c r="E792" s="61">
        <f>(J792/H792)*$L$1</f>
        <v>6.9424535993506868</v>
      </c>
      <c r="F792" s="89">
        <v>8.64</v>
      </c>
      <c r="G792" s="93">
        <f t="shared" si="51"/>
        <v>0</v>
      </c>
      <c r="H792" s="90">
        <f>H793/(1+(I793/100))</f>
        <v>88.184957589541739</v>
      </c>
      <c r="I792" s="93">
        <v>2.1914648212225885</v>
      </c>
      <c r="J792" s="91">
        <v>49.016811547326</v>
      </c>
      <c r="K792" s="93">
        <v>1.7292006525285508</v>
      </c>
      <c r="L792" s="91">
        <f>(F792/L$1)*100</f>
        <v>69.175340272217781</v>
      </c>
      <c r="M792" s="92">
        <f>H792*L792</f>
        <v>6100.2244481476437</v>
      </c>
      <c r="N792" s="92">
        <f>(D792/N$1)*100</f>
        <v>89.808061140810224</v>
      </c>
      <c r="O792" s="92"/>
      <c r="P792" s="91"/>
      <c r="Q792" s="92">
        <f t="shared" si="49"/>
        <v>8.7160808442627928</v>
      </c>
      <c r="R792" s="92">
        <f>LN(J792)</f>
        <v>3.8921633320703211</v>
      </c>
      <c r="S792" s="92"/>
      <c r="T792" s="92"/>
      <c r="U792" s="92"/>
      <c r="V792" s="92"/>
      <c r="W792" s="92"/>
      <c r="X792" s="92"/>
      <c r="Y792" s="92"/>
      <c r="Z792" s="92"/>
      <c r="AA792" s="92"/>
      <c r="AB792" s="92"/>
      <c r="AC792" s="27"/>
      <c r="AD792" s="59"/>
    </row>
    <row r="793" spans="1:30" x14ac:dyDescent="0.3">
      <c r="A793" s="95">
        <v>18507</v>
      </c>
      <c r="B793" s="61">
        <f>(D793/C$1)*100</f>
        <v>86.264810953496905</v>
      </c>
      <c r="C793" s="61">
        <f t="shared" si="50"/>
        <v>81.306609895380404</v>
      </c>
      <c r="D793" s="61">
        <f t="shared" si="48"/>
        <v>81.306609895380404</v>
      </c>
      <c r="E793" s="61">
        <f>(J793/H793)*$L$1</f>
        <v>7.0248910949608678</v>
      </c>
      <c r="F793" s="89">
        <v>8.64</v>
      </c>
      <c r="G793" s="93">
        <f t="shared" si="51"/>
        <v>0</v>
      </c>
      <c r="H793" s="90">
        <f>H794/(1+(I794/100))</f>
        <v>89.777462467005265</v>
      </c>
      <c r="I793" s="93">
        <v>1.8058690744921169</v>
      </c>
      <c r="J793" s="91">
        <v>50.494547366905422</v>
      </c>
      <c r="K793" s="93">
        <v>3.0147530468248807</v>
      </c>
      <c r="L793" s="91">
        <f>(F793/L$1)*100</f>
        <v>69.175340272217781</v>
      </c>
      <c r="M793" s="92">
        <f>H793*L793</f>
        <v>6210.3865149313497</v>
      </c>
      <c r="N793" s="92">
        <f>(D793/N$1)*100</f>
        <v>90.874478300119264</v>
      </c>
      <c r="O793" s="92"/>
      <c r="P793" s="91"/>
      <c r="Q793" s="92">
        <f t="shared" si="49"/>
        <v>8.7339784137203367</v>
      </c>
      <c r="R793" s="92">
        <f>LN(J793)</f>
        <v>3.9218653575192515</v>
      </c>
      <c r="S793" s="92"/>
      <c r="T793" s="92"/>
      <c r="U793" s="92"/>
      <c r="V793" s="92"/>
      <c r="W793" s="92"/>
      <c r="X793" s="92"/>
      <c r="Y793" s="92"/>
      <c r="Z793" s="92"/>
      <c r="AA793" s="92"/>
      <c r="AB793" s="92"/>
      <c r="AC793" s="27"/>
      <c r="AD793" s="59"/>
    </row>
    <row r="794" spans="1:30" x14ac:dyDescent="0.3">
      <c r="A794" s="95">
        <v>18537</v>
      </c>
      <c r="B794" s="61">
        <f>(D794/C$1)*100</f>
        <v>87.178127962428988</v>
      </c>
      <c r="C794" s="61">
        <f t="shared" si="50"/>
        <v>82.167432621765172</v>
      </c>
      <c r="D794" s="61">
        <f t="shared" si="48"/>
        <v>82.167432621765172</v>
      </c>
      <c r="E794" s="61">
        <f>(J794/H794)*$L$1</f>
        <v>7.0992661785205113</v>
      </c>
      <c r="F794" s="89">
        <v>8.64</v>
      </c>
      <c r="G794" s="93">
        <f t="shared" si="51"/>
        <v>0</v>
      </c>
      <c r="H794" s="90">
        <f>H795/(1+(I795/100))</f>
        <v>90.275120241212619</v>
      </c>
      <c r="I794" s="93">
        <v>0.55432372505543892</v>
      </c>
      <c r="J794" s="91">
        <v>51.312018245821704</v>
      </c>
      <c r="K794" s="93">
        <v>1.6189290161892966</v>
      </c>
      <c r="L794" s="91">
        <f>(F794/L$1)*100</f>
        <v>69.175340272217781</v>
      </c>
      <c r="M794" s="92">
        <f>H794*L794</f>
        <v>6244.812160801258</v>
      </c>
      <c r="N794" s="92">
        <f>(D794/N$1)*100</f>
        <v>91.836599538106668</v>
      </c>
      <c r="O794" s="92"/>
      <c r="P794" s="91"/>
      <c r="Q794" s="92">
        <f t="shared" si="49"/>
        <v>8.7395063437728489</v>
      </c>
      <c r="R794" s="92">
        <f>LN(J794)</f>
        <v>3.9379249985365972</v>
      </c>
      <c r="S794" s="92"/>
      <c r="T794" s="92"/>
      <c r="U794" s="92"/>
      <c r="V794" s="92"/>
      <c r="W794" s="92"/>
      <c r="X794" s="92"/>
      <c r="Y794" s="92"/>
      <c r="Z794" s="92"/>
      <c r="AA794" s="92"/>
      <c r="AB794" s="92"/>
      <c r="AC794" s="27"/>
      <c r="AD794" s="59"/>
    </row>
    <row r="795" spans="1:30" x14ac:dyDescent="0.3">
      <c r="A795" s="95">
        <v>18568</v>
      </c>
      <c r="B795" s="61">
        <f>(D795/C$1)*100</f>
        <v>87.293465670938033</v>
      </c>
      <c r="C795" s="61">
        <f t="shared" si="50"/>
        <v>82.276141120263219</v>
      </c>
      <c r="D795" s="61">
        <f t="shared" si="48"/>
        <v>82.276141120263219</v>
      </c>
      <c r="E795" s="61">
        <f>(J795/H795)*$L$1</f>
        <v>7.1168862069027679</v>
      </c>
      <c r="F795" s="89">
        <v>8.65</v>
      </c>
      <c r="G795" s="93">
        <f t="shared" si="51"/>
        <v>0.11574074074074403</v>
      </c>
      <c r="H795" s="90">
        <f>H796/(1+(I796/100))</f>
        <v>91.569030454151715</v>
      </c>
      <c r="I795" s="93">
        <v>1.4332965821389099</v>
      </c>
      <c r="J795" s="91">
        <v>52.176650906213922</v>
      </c>
      <c r="K795" s="93">
        <v>1.6850490196078427</v>
      </c>
      <c r="L795" s="91">
        <f>(F795/L$1)*100</f>
        <v>69.255404323458762</v>
      </c>
      <c r="M795" s="92">
        <f>H795*L795</f>
        <v>6341.6502276093861</v>
      </c>
      <c r="N795" s="92">
        <f>(D795/N$1)*100</f>
        <v>91.958100460362687</v>
      </c>
      <c r="O795" s="92"/>
      <c r="P795" s="91"/>
      <c r="Q795" s="92">
        <f t="shared" si="49"/>
        <v>8.7548943018286227</v>
      </c>
      <c r="R795" s="92">
        <f>LN(J795)</f>
        <v>3.9546350941725739</v>
      </c>
      <c r="S795" s="92"/>
      <c r="T795" s="92"/>
      <c r="U795" s="92"/>
      <c r="V795" s="92"/>
      <c r="W795" s="92"/>
      <c r="X795" s="92"/>
      <c r="Y795" s="92"/>
      <c r="Z795" s="92"/>
      <c r="AA795" s="92"/>
      <c r="AB795" s="92"/>
      <c r="AC795" s="27"/>
      <c r="AD795" s="59"/>
    </row>
    <row r="796" spans="1:30" x14ac:dyDescent="0.3">
      <c r="A796" s="95">
        <v>18598</v>
      </c>
      <c r="B796" s="61">
        <f>(D796/C$1)*100</f>
        <v>85.971276430866723</v>
      </c>
      <c r="C796" s="61">
        <f t="shared" si="50"/>
        <v>81.02994671535923</v>
      </c>
      <c r="D796" s="61">
        <f t="shared" si="48"/>
        <v>81.02994671535923</v>
      </c>
      <c r="E796" s="61">
        <f>(J796/H796)*$L$1</f>
        <v>7.0090903908785744</v>
      </c>
      <c r="F796" s="89">
        <v>8.65</v>
      </c>
      <c r="G796" s="93">
        <f t="shared" si="51"/>
        <v>0</v>
      </c>
      <c r="H796" s="90">
        <f>H797/(1+(I797/100))</f>
        <v>93.957787770346982</v>
      </c>
      <c r="I796" s="93">
        <v>2.6086956521739202</v>
      </c>
      <c r="J796" s="91">
        <v>52.726871690099877</v>
      </c>
      <c r="K796" s="93">
        <v>1.0545344983428739</v>
      </c>
      <c r="L796" s="91">
        <f>(F796/L$1)*100</f>
        <v>69.255404323458762</v>
      </c>
      <c r="M796" s="92">
        <f>H796*L796</f>
        <v>6507.0845813731094</v>
      </c>
      <c r="N796" s="92">
        <f>(D796/N$1)*100</f>
        <v>90.56525839559211</v>
      </c>
      <c r="O796" s="92"/>
      <c r="P796" s="91"/>
      <c r="Q796" s="92">
        <f t="shared" si="49"/>
        <v>8.7806467979310376</v>
      </c>
      <c r="R796" s="92">
        <f>LN(J796)</f>
        <v>3.9651252248357536</v>
      </c>
      <c r="S796" s="92"/>
      <c r="T796" s="92"/>
      <c r="U796" s="92"/>
      <c r="V796" s="92"/>
      <c r="W796" s="92"/>
      <c r="X796" s="92"/>
      <c r="Y796" s="92"/>
      <c r="Z796" s="92"/>
      <c r="AA796" s="92"/>
      <c r="AB796" s="92"/>
      <c r="AC796" s="27"/>
      <c r="AD796" s="59"/>
    </row>
    <row r="797" spans="1:30" x14ac:dyDescent="0.3">
      <c r="A797" s="95">
        <v>18629</v>
      </c>
      <c r="B797" s="61">
        <f>(D797/C$1)*100</f>
        <v>86.03948843629442</v>
      </c>
      <c r="C797" s="61">
        <f t="shared" si="50"/>
        <v>81.094238132151204</v>
      </c>
      <c r="D797" s="61">
        <f t="shared" si="48"/>
        <v>81.094238132151204</v>
      </c>
      <c r="E797" s="61">
        <f>(J797/H797)*$L$1</f>
        <v>7.0146515984310795</v>
      </c>
      <c r="F797" s="89">
        <v>8.65</v>
      </c>
      <c r="G797" s="93">
        <f t="shared" si="51"/>
        <v>0</v>
      </c>
      <c r="H797" s="90">
        <f>H798/(1+(I798/100))</f>
        <v>96.346545086542235</v>
      </c>
      <c r="I797" s="93">
        <v>2.5423728813559254</v>
      </c>
      <c r="J797" s="91">
        <v>54.110283946727428</v>
      </c>
      <c r="K797" s="93">
        <v>2.6237328562910056</v>
      </c>
      <c r="L797" s="91">
        <f>(F797/L$1)*100</f>
        <v>69.255404323458762</v>
      </c>
      <c r="M797" s="92">
        <f>H797*L797</f>
        <v>6672.5189351368317</v>
      </c>
      <c r="N797" s="92">
        <f>(D797/N$1)*100</f>
        <v>90.637115394274787</v>
      </c>
      <c r="O797" s="92"/>
      <c r="P797" s="91"/>
      <c r="Q797" s="92">
        <f t="shared" si="49"/>
        <v>8.805752719062113</v>
      </c>
      <c r="R797" s="92">
        <f>LN(J797)</f>
        <v>3.9910242592240843</v>
      </c>
      <c r="S797" s="92"/>
      <c r="T797" s="92"/>
      <c r="U797" s="92"/>
      <c r="V797" s="92"/>
      <c r="W797" s="92"/>
      <c r="X797" s="92"/>
      <c r="Y797" s="92"/>
      <c r="Z797" s="92"/>
      <c r="AA797" s="92"/>
      <c r="AB797" s="92"/>
      <c r="AC797" s="27"/>
      <c r="AD797" s="59"/>
    </row>
    <row r="798" spans="1:30" x14ac:dyDescent="0.3">
      <c r="A798" s="95">
        <v>18660</v>
      </c>
      <c r="B798" s="61">
        <f>(D798/C$1)*100</f>
        <v>88.475837063508365</v>
      </c>
      <c r="C798" s="61">
        <f t="shared" si="50"/>
        <v>83.390553920854614</v>
      </c>
      <c r="D798" s="61">
        <f t="shared" si="48"/>
        <v>83.390553920854614</v>
      </c>
      <c r="E798" s="61">
        <f>(J798/H798)*$L$1</f>
        <v>7.2132829141539245</v>
      </c>
      <c r="F798" s="89">
        <v>8.65</v>
      </c>
      <c r="G798" s="93">
        <f t="shared" si="51"/>
        <v>0</v>
      </c>
      <c r="H798" s="90">
        <f>H799/(1+(I799/100))</f>
        <v>97.640455299481346</v>
      </c>
      <c r="I798" s="93">
        <v>1.3429752066115741</v>
      </c>
      <c r="J798" s="91">
        <v>56.389770051397818</v>
      </c>
      <c r="K798" s="93">
        <v>4.2126670540383548</v>
      </c>
      <c r="L798" s="91">
        <f>(F798/L$1)*100</f>
        <v>69.255404323458762</v>
      </c>
      <c r="M798" s="92">
        <f>H798*L798</f>
        <v>6762.1292100921828</v>
      </c>
      <c r="N798" s="92">
        <f>(D798/N$1)*100</f>
        <v>93.203653337244745</v>
      </c>
      <c r="O798" s="92"/>
      <c r="P798" s="91"/>
      <c r="Q798" s="92">
        <f t="shared" si="49"/>
        <v>8.8190930913508989</v>
      </c>
      <c r="R798" s="92">
        <f>LN(J798)</f>
        <v>4.0322877599848823</v>
      </c>
      <c r="S798" s="92"/>
      <c r="T798" s="92"/>
      <c r="U798" s="92"/>
      <c r="V798" s="92"/>
      <c r="W798" s="92"/>
      <c r="X798" s="92"/>
      <c r="Y798" s="92"/>
      <c r="Z798" s="92"/>
      <c r="AA798" s="92"/>
      <c r="AB798" s="92"/>
      <c r="AC798" s="27"/>
      <c r="AD798" s="59"/>
    </row>
    <row r="799" spans="1:30" x14ac:dyDescent="0.3">
      <c r="A799" s="95">
        <v>18688</v>
      </c>
      <c r="B799" s="61">
        <f>(D799/C$1)*100</f>
        <v>92.595007620967493</v>
      </c>
      <c r="C799" s="61">
        <f t="shared" si="50"/>
        <v>87.272968892915586</v>
      </c>
      <c r="D799" s="61">
        <f t="shared" si="48"/>
        <v>87.272968892915586</v>
      </c>
      <c r="E799" s="61">
        <f>(J799/H799)*$L$1</f>
        <v>7.5491118092371989</v>
      </c>
      <c r="F799" s="89">
        <v>8.65</v>
      </c>
      <c r="G799" s="93">
        <f t="shared" si="51"/>
        <v>0</v>
      </c>
      <c r="H799" s="90">
        <f>H800/(1+(I800/100))</f>
        <v>97.640455299481346</v>
      </c>
      <c r="I799" s="93">
        <v>0</v>
      </c>
      <c r="J799" s="91">
        <v>59.015109220225099</v>
      </c>
      <c r="K799" s="93">
        <v>4.6557011430164552</v>
      </c>
      <c r="L799" s="91">
        <f>(F799/L$1)*100</f>
        <v>69.255404323458762</v>
      </c>
      <c r="M799" s="92">
        <f>H799*L799</f>
        <v>6762.1292100921828</v>
      </c>
      <c r="N799" s="92">
        <f>(D799/N$1)*100</f>
        <v>97.542936890999925</v>
      </c>
      <c r="O799" s="92"/>
      <c r="P799" s="91"/>
      <c r="Q799" s="92">
        <f t="shared" si="49"/>
        <v>8.8190930913508989</v>
      </c>
      <c r="R799" s="92">
        <f>LN(J799)</f>
        <v>4.0777934995990535</v>
      </c>
      <c r="S799" s="92"/>
      <c r="T799" s="92"/>
      <c r="U799" s="92"/>
      <c r="V799" s="92"/>
      <c r="W799" s="92"/>
      <c r="X799" s="92"/>
      <c r="Y799" s="92"/>
      <c r="Z799" s="92"/>
      <c r="AA799" s="92"/>
      <c r="AB799" s="92"/>
      <c r="AC799" s="27"/>
      <c r="AD799" s="59"/>
    </row>
    <row r="800" spans="1:30" x14ac:dyDescent="0.3">
      <c r="A800" s="95">
        <v>18719</v>
      </c>
      <c r="B800" s="61">
        <f>(D800/C$1)*100</f>
        <v>95.107481710567285</v>
      </c>
      <c r="C800" s="61">
        <f t="shared" si="50"/>
        <v>89.641034717408772</v>
      </c>
      <c r="D800" s="61">
        <f t="shared" si="48"/>
        <v>89.641034717408772</v>
      </c>
      <c r="E800" s="61">
        <f>(J800/H800)*$L$1</f>
        <v>7.7539495030558596</v>
      </c>
      <c r="F800" s="89">
        <v>8.65</v>
      </c>
      <c r="G800" s="93">
        <f t="shared" si="51"/>
        <v>0</v>
      </c>
      <c r="H800" s="90">
        <f>H801/(1+(I801/100))</f>
        <v>97.441392189798421</v>
      </c>
      <c r="I800" s="93">
        <v>-0.20387359836899765</v>
      </c>
      <c r="J800" s="91">
        <v>60.492845039804529</v>
      </c>
      <c r="K800" s="93">
        <v>2.5039957378796052</v>
      </c>
      <c r="L800" s="91">
        <f>(F800/L$1)*100</f>
        <v>69.255404323458762</v>
      </c>
      <c r="M800" s="92">
        <f>H800*L800</f>
        <v>6748.3430139452066</v>
      </c>
      <c r="N800" s="92">
        <f>(D800/N$1)*100</f>
        <v>100.18966815501473</v>
      </c>
      <c r="O800" s="92"/>
      <c r="P800" s="91"/>
      <c r="Q800" s="92">
        <f t="shared" si="49"/>
        <v>8.8170522743160475</v>
      </c>
      <c r="R800" s="92">
        <f>LN(J800)</f>
        <v>4.1025250942381968</v>
      </c>
      <c r="S800" s="92"/>
      <c r="T800" s="92"/>
      <c r="U800" s="92"/>
      <c r="V800" s="92"/>
      <c r="W800" s="92"/>
      <c r="X800" s="92"/>
      <c r="Y800" s="92"/>
      <c r="Z800" s="92"/>
      <c r="AA800" s="92"/>
      <c r="AB800" s="92"/>
      <c r="AC800" s="27"/>
      <c r="AD800" s="59"/>
    </row>
    <row r="801" spans="1:30" x14ac:dyDescent="0.3">
      <c r="A801" s="95">
        <v>18749</v>
      </c>
      <c r="B801" s="61">
        <f>(D801/C$1)*100</f>
        <v>97.606313006202626</v>
      </c>
      <c r="C801" s="61">
        <f t="shared" si="50"/>
        <v>91.996241888245962</v>
      </c>
      <c r="D801" s="61">
        <f t="shared" si="48"/>
        <v>91.996241888245962</v>
      </c>
      <c r="E801" s="61">
        <f>(J801/H801)*$L$1</f>
        <v>7.9576749233332764</v>
      </c>
      <c r="F801" s="89">
        <v>8.65</v>
      </c>
      <c r="G801" s="93">
        <f t="shared" si="51"/>
        <v>0</v>
      </c>
      <c r="H801" s="90">
        <f>H802/(1+(I802/100))</f>
        <v>97.142797525274005</v>
      </c>
      <c r="I801" s="93">
        <v>-0.30643513789582189</v>
      </c>
      <c r="J801" s="91">
        <v>61.891977890257394</v>
      </c>
      <c r="K801" s="93">
        <v>2.3128898128898179</v>
      </c>
      <c r="L801" s="91">
        <f>(F801/L$1)*100</f>
        <v>69.255404323458762</v>
      </c>
      <c r="M801" s="92">
        <f>H801*L801</f>
        <v>6727.6637197247401</v>
      </c>
      <c r="N801" s="92">
        <f>(D801/N$1)*100</f>
        <v>102.82202760542015</v>
      </c>
      <c r="O801" s="92"/>
      <c r="P801" s="91"/>
      <c r="Q801" s="92">
        <f t="shared" si="49"/>
        <v>8.8139832181986293</v>
      </c>
      <c r="R801" s="92">
        <f>LN(J801)</f>
        <v>4.125390573396337</v>
      </c>
      <c r="S801" s="92"/>
      <c r="T801" s="92"/>
      <c r="U801" s="92"/>
      <c r="V801" s="92"/>
      <c r="W801" s="92"/>
      <c r="X801" s="92"/>
      <c r="Y801" s="92"/>
      <c r="Z801" s="92"/>
      <c r="AA801" s="92"/>
      <c r="AB801" s="92"/>
      <c r="AC801" s="27"/>
      <c r="AD801" s="59"/>
    </row>
    <row r="802" spans="1:30" x14ac:dyDescent="0.3">
      <c r="A802" s="95">
        <v>18780</v>
      </c>
      <c r="B802" s="61">
        <f>(D802/C$1)*100</f>
        <v>99.884597785664752</v>
      </c>
      <c r="C802" s="61">
        <f t="shared" si="50"/>
        <v>94.14357878896864</v>
      </c>
      <c r="D802" s="61">
        <f t="shared" si="48"/>
        <v>94.14357878896864</v>
      </c>
      <c r="E802" s="61">
        <f>(J802/H802)*$L$1</f>
        <v>8.1434195652457877</v>
      </c>
      <c r="F802" s="89">
        <v>8.65</v>
      </c>
      <c r="G802" s="93">
        <f t="shared" si="51"/>
        <v>0</v>
      </c>
      <c r="H802" s="90">
        <f>H803/(1+(I803/100))</f>
        <v>96.446076641383726</v>
      </c>
      <c r="I802" s="93">
        <v>-0.71721311475408944</v>
      </c>
      <c r="J802" s="91">
        <v>62.882375301252125</v>
      </c>
      <c r="K802" s="93">
        <v>1.6002032004064137</v>
      </c>
      <c r="L802" s="91">
        <f>(F802/L$1)*100</f>
        <v>69.255404323458762</v>
      </c>
      <c r="M802" s="92">
        <f>H802*L802</f>
        <v>6679.4120332103221</v>
      </c>
      <c r="N802" s="92">
        <f>(D802/N$1)*100</f>
        <v>105.22205536255893</v>
      </c>
      <c r="O802" s="92"/>
      <c r="P802" s="91"/>
      <c r="Q802" s="92">
        <f t="shared" si="49"/>
        <v>8.8067852436763037</v>
      </c>
      <c r="R802" s="92">
        <f>LN(J802)</f>
        <v>4.141265922554628</v>
      </c>
      <c r="S802" s="92"/>
      <c r="T802" s="92"/>
      <c r="U802" s="92"/>
      <c r="V802" s="92"/>
      <c r="W802" s="92"/>
      <c r="X802" s="92"/>
      <c r="Y802" s="92"/>
      <c r="Z802" s="92"/>
      <c r="AA802" s="92"/>
      <c r="AB802" s="92"/>
      <c r="AC802" s="27"/>
      <c r="AD802" s="109"/>
    </row>
    <row r="803" spans="1:30" x14ac:dyDescent="0.3">
      <c r="A803" s="95">
        <v>18810</v>
      </c>
      <c r="B803" s="61">
        <f>(D803/C$1)*100</f>
        <v>99.785707394586581</v>
      </c>
      <c r="C803" s="61">
        <f t="shared" si="50"/>
        <v>94.050372273346312</v>
      </c>
      <c r="D803" s="61">
        <f t="shared" si="48"/>
        <v>94.050372273346312</v>
      </c>
      <c r="E803" s="61">
        <f>(J803/H803)*$L$1</f>
        <v>8.1165471271897864</v>
      </c>
      <c r="F803" s="89">
        <v>8.6300000000000008</v>
      </c>
      <c r="G803" s="93">
        <f t="shared" si="51"/>
        <v>-0.23121387283236983</v>
      </c>
      <c r="H803" s="90">
        <f>H804/(1+(I804/100))</f>
        <v>95.749355757493447</v>
      </c>
      <c r="I803" s="93">
        <v>-0.72239422084623417</v>
      </c>
      <c r="J803" s="91">
        <v>62.222110360588978</v>
      </c>
      <c r="K803" s="93">
        <v>-1.0499999999999954</v>
      </c>
      <c r="L803" s="91">
        <f>(F803/L$1)*100</f>
        <v>69.095276220976785</v>
      </c>
      <c r="M803" s="92">
        <f>H803*L803</f>
        <v>6615.8281840445834</v>
      </c>
      <c r="N803" s="92">
        <f>(D803/N$1)*100</f>
        <v>105.11788064057446</v>
      </c>
      <c r="O803" s="92"/>
      <c r="P803" s="91"/>
      <c r="Q803" s="92">
        <f t="shared" si="49"/>
        <v>8.7972202666027925</v>
      </c>
      <c r="R803" s="92">
        <f>LN(J803)</f>
        <v>4.1307104086151112</v>
      </c>
      <c r="S803" s="92"/>
      <c r="T803" s="92"/>
      <c r="U803" s="92"/>
      <c r="V803" s="92"/>
      <c r="W803" s="92"/>
      <c r="X803" s="92"/>
      <c r="Y803" s="92"/>
      <c r="Z803" s="92"/>
      <c r="AA803" s="92"/>
      <c r="AB803" s="92"/>
      <c r="AC803" s="27"/>
      <c r="AD803" s="59"/>
    </row>
    <row r="804" spans="1:30" x14ac:dyDescent="0.3">
      <c r="A804" s="95">
        <v>18841</v>
      </c>
      <c r="B804" s="61">
        <f>(D804/C$1)*100</f>
        <v>98.749616990868191</v>
      </c>
      <c r="C804" s="61">
        <f t="shared" si="50"/>
        <v>93.073832739550895</v>
      </c>
      <c r="D804" s="61">
        <f t="shared" si="48"/>
        <v>93.073832739550895</v>
      </c>
      <c r="E804" s="61">
        <f>(J804/H804)*$L$1</f>
        <v>8.0043496156013756</v>
      </c>
      <c r="F804" s="89">
        <v>8.6</v>
      </c>
      <c r="G804" s="93">
        <f t="shared" si="51"/>
        <v>-0.34762456546930665</v>
      </c>
      <c r="H804" s="90">
        <f>H805/(1+(I805/100))</f>
        <v>95.251697983286093</v>
      </c>
      <c r="I804" s="93">
        <v>-0.51975051975052811</v>
      </c>
      <c r="J804" s="91">
        <v>61.043065823690497</v>
      </c>
      <c r="K804" s="93">
        <v>-1.8948964123294609</v>
      </c>
      <c r="L804" s="91">
        <f>(F804/L$1)*100</f>
        <v>68.855084067253799</v>
      </c>
      <c r="M804" s="92">
        <f>H804*L804</f>
        <v>6558.5636721878327</v>
      </c>
      <c r="N804" s="92">
        <f>(D804/N$1)*100</f>
        <v>104.02642545891965</v>
      </c>
      <c r="O804" s="92"/>
      <c r="P804" s="91"/>
      <c r="Q804" s="92">
        <f t="shared" si="49"/>
        <v>8.7885269055541642</v>
      </c>
      <c r="R804" s="92">
        <f>LN(J804)</f>
        <v>4.1115796121842676</v>
      </c>
      <c r="S804" s="92"/>
      <c r="T804" s="92"/>
      <c r="U804" s="92"/>
      <c r="V804" s="92"/>
      <c r="W804" s="92"/>
      <c r="X804" s="92"/>
      <c r="Y804" s="92"/>
      <c r="Z804" s="92"/>
      <c r="AA804" s="92"/>
      <c r="AB804" s="92"/>
      <c r="AC804" s="27"/>
      <c r="AD804" s="59"/>
    </row>
    <row r="805" spans="1:30" x14ac:dyDescent="0.3">
      <c r="A805" s="95">
        <v>18872</v>
      </c>
      <c r="B805" s="61">
        <f>(D805/C$1)*100</f>
        <v>100.07774170628161</v>
      </c>
      <c r="C805" s="61">
        <f t="shared" si="50"/>
        <v>94.325621469334848</v>
      </c>
      <c r="D805" s="61">
        <f t="shared" si="48"/>
        <v>94.325621469334848</v>
      </c>
      <c r="E805" s="61">
        <f>(J805/H805)*$L$1</f>
        <v>8.112003446362797</v>
      </c>
      <c r="F805" s="89">
        <v>8.6</v>
      </c>
      <c r="G805" s="93">
        <f t="shared" si="51"/>
        <v>0</v>
      </c>
      <c r="H805" s="90">
        <f>H806/(1+(I806/100))</f>
        <v>95.052634873603154</v>
      </c>
      <c r="I805" s="93">
        <v>-0.2089864158829724</v>
      </c>
      <c r="J805" s="91">
        <v>61.734771952004266</v>
      </c>
      <c r="K805" s="93">
        <v>1.1331444759206777</v>
      </c>
      <c r="L805" s="91">
        <f>(F805/L$1)*100</f>
        <v>68.855084067253799</v>
      </c>
      <c r="M805" s="92">
        <f>H805*L805</f>
        <v>6544.8571650359254</v>
      </c>
      <c r="N805" s="92">
        <f>(D805/N$1)*100</f>
        <v>105.42552016853131</v>
      </c>
      <c r="O805" s="92"/>
      <c r="P805" s="91"/>
      <c r="Q805" s="92">
        <f t="shared" si="49"/>
        <v>8.7864348545819411</v>
      </c>
      <c r="R805" s="92">
        <f>LN(J805)</f>
        <v>4.1228473370306098</v>
      </c>
      <c r="S805" s="92"/>
      <c r="T805" s="92"/>
      <c r="U805" s="92"/>
      <c r="V805" s="92"/>
      <c r="W805" s="92"/>
      <c r="X805" s="92"/>
      <c r="Y805" s="92"/>
      <c r="Z805" s="92"/>
      <c r="AA805" s="92"/>
      <c r="AB805" s="92"/>
      <c r="AC805" s="27"/>
      <c r="AD805" s="59"/>
    </row>
    <row r="806" spans="1:30" x14ac:dyDescent="0.3">
      <c r="A806" s="95">
        <v>18902</v>
      </c>
      <c r="B806" s="61">
        <f>(D806/C$1)*100</f>
        <v>100.26063606307454</v>
      </c>
      <c r="C806" s="61">
        <f t="shared" si="50"/>
        <v>94.49800369512846</v>
      </c>
      <c r="D806" s="61">
        <f t="shared" si="48"/>
        <v>94.49800369512846</v>
      </c>
      <c r="E806" s="61">
        <f>(J806/H806)*$L$1</f>
        <v>8.1362781181505603</v>
      </c>
      <c r="F806" s="89">
        <v>8.61</v>
      </c>
      <c r="G806" s="93">
        <f t="shared" si="51"/>
        <v>0.11627906976743319</v>
      </c>
      <c r="H806" s="90">
        <f>H807/(1+(I807/100))</f>
        <v>95.251697983286093</v>
      </c>
      <c r="I806" s="93">
        <v>0.20942408376962707</v>
      </c>
      <c r="J806" s="91">
        <v>62.049183828510529</v>
      </c>
      <c r="K806" s="93">
        <v>0.50929462694169203</v>
      </c>
      <c r="L806" s="91">
        <f>(F806/L$1)*100</f>
        <v>68.935148118494794</v>
      </c>
      <c r="M806" s="92">
        <f>H806*L806</f>
        <v>6566.1899090159586</v>
      </c>
      <c r="N806" s="92">
        <f>(D806/N$1)*100</f>
        <v>105.618187712503</v>
      </c>
      <c r="O806" s="92"/>
      <c r="P806" s="91"/>
      <c r="Q806" s="92">
        <f t="shared" si="49"/>
        <v>8.7896890207343432</v>
      </c>
      <c r="R806" s="92">
        <f>LN(J806)</f>
        <v>4.1279273581154472</v>
      </c>
      <c r="S806" s="92"/>
      <c r="T806" s="92"/>
      <c r="U806" s="92"/>
      <c r="V806" s="92"/>
      <c r="W806" s="92"/>
      <c r="X806" s="92"/>
      <c r="Y806" s="92"/>
      <c r="Z806" s="92"/>
      <c r="AA806" s="92"/>
      <c r="AB806" s="92"/>
      <c r="AC806" s="27"/>
      <c r="AD806" s="59"/>
    </row>
    <row r="807" spans="1:30" x14ac:dyDescent="0.3">
      <c r="A807" s="95">
        <v>18933</v>
      </c>
      <c r="B807" s="61">
        <f>(D807/C$1)*100</f>
        <v>102.41171970698586</v>
      </c>
      <c r="C807" s="61">
        <f t="shared" si="50"/>
        <v>96.525450538802815</v>
      </c>
      <c r="D807" s="61">
        <f t="shared" si="48"/>
        <v>96.525450538802815</v>
      </c>
      <c r="E807" s="61">
        <f>(J807/H807)*$L$1</f>
        <v>8.3011887463370417</v>
      </c>
      <c r="F807" s="89">
        <v>8.6</v>
      </c>
      <c r="G807" s="93">
        <f t="shared" si="51"/>
        <v>-0.11614401858304202</v>
      </c>
      <c r="H807" s="90">
        <f>H808/(1+(I808/100))</f>
        <v>95.251697983286093</v>
      </c>
      <c r="I807" s="93">
        <v>0</v>
      </c>
      <c r="J807" s="91">
        <v>63.306831334535566</v>
      </c>
      <c r="K807" s="93">
        <v>2.0268558398783831</v>
      </c>
      <c r="L807" s="91">
        <f>(F807/L$1)*100</f>
        <v>68.855084067253799</v>
      </c>
      <c r="M807" s="92">
        <f>H807*L807</f>
        <v>6558.5636721878327</v>
      </c>
      <c r="N807" s="92">
        <f>(D807/N$1)*100</f>
        <v>107.88421718338121</v>
      </c>
      <c r="O807" s="92"/>
      <c r="P807" s="91"/>
      <c r="Q807" s="92">
        <f t="shared" si="49"/>
        <v>8.7885269055541642</v>
      </c>
      <c r="R807" s="92">
        <f>LN(J807)</f>
        <v>4.1479932433040538</v>
      </c>
      <c r="S807" s="92"/>
      <c r="T807" s="92"/>
      <c r="U807" s="92"/>
      <c r="V807" s="92"/>
      <c r="W807" s="92"/>
      <c r="X807" s="92"/>
      <c r="Y807" s="92"/>
      <c r="Z807" s="92"/>
      <c r="AA807" s="92"/>
      <c r="AB807" s="92"/>
      <c r="AC807" s="27"/>
      <c r="AD807" s="59"/>
    </row>
    <row r="808" spans="1:30" x14ac:dyDescent="0.3">
      <c r="A808" s="95">
        <v>18963</v>
      </c>
      <c r="B808" s="61">
        <f>(D808/C$1)*100</f>
        <v>102.2133504895137</v>
      </c>
      <c r="C808" s="61">
        <f t="shared" si="50"/>
        <v>96.338482893456018</v>
      </c>
      <c r="D808" s="61">
        <f t="shared" si="48"/>
        <v>96.338482893456018</v>
      </c>
      <c r="E808" s="61">
        <f>(J808/H808)*$L$1</f>
        <v>8.2851095288372179</v>
      </c>
      <c r="F808" s="89">
        <v>8.6</v>
      </c>
      <c r="G808" s="93">
        <f t="shared" si="51"/>
        <v>0</v>
      </c>
      <c r="H808" s="90">
        <f>H809/(1+(I809/100))</f>
        <v>95.152166428444616</v>
      </c>
      <c r="I808" s="93">
        <v>-0.10449320794149175</v>
      </c>
      <c r="J808" s="91">
        <v>63.11818420863181</v>
      </c>
      <c r="K808" s="93">
        <v>-0.29798857710454651</v>
      </c>
      <c r="L808" s="91">
        <f>(F808/L$1)*100</f>
        <v>68.855084067253799</v>
      </c>
      <c r="M808" s="92">
        <f>H808*L808</f>
        <v>6551.7104186118786</v>
      </c>
      <c r="N808" s="92">
        <f>(D808/N$1)*100</f>
        <v>107.67524786032428</v>
      </c>
      <c r="O808" s="92"/>
      <c r="P808" s="91"/>
      <c r="Q808" s="92">
        <f t="shared" si="49"/>
        <v>8.7874814271526116</v>
      </c>
      <c r="R808" s="92">
        <f>LN(J808)</f>
        <v>4.1450089088334616</v>
      </c>
      <c r="S808" s="92"/>
      <c r="T808" s="92"/>
      <c r="U808" s="92"/>
      <c r="V808" s="92"/>
      <c r="W808" s="92"/>
      <c r="X808" s="92"/>
      <c r="Y808" s="92"/>
      <c r="Z808" s="92"/>
      <c r="AA808" s="92"/>
      <c r="AB808" s="92"/>
      <c r="AC808" s="27"/>
      <c r="AD808" s="59"/>
    </row>
    <row r="809" spans="1:30" x14ac:dyDescent="0.3">
      <c r="A809" s="95">
        <v>18994</v>
      </c>
      <c r="B809" s="61">
        <f>(D809/C$1)*100</f>
        <v>102.77064253096577</v>
      </c>
      <c r="C809" s="61">
        <f t="shared" si="50"/>
        <v>96.863743728219461</v>
      </c>
      <c r="D809" s="61">
        <f t="shared" si="48"/>
        <v>96.863743728219461</v>
      </c>
      <c r="E809" s="61">
        <f>(J809/H809)*$L$1</f>
        <v>8.3302819606268734</v>
      </c>
      <c r="F809" s="89">
        <v>8.6</v>
      </c>
      <c r="G809" s="93">
        <f t="shared" si="51"/>
        <v>0</v>
      </c>
      <c r="H809" s="90">
        <f>H810/(1+(I810/100))</f>
        <v>94.754040209078738</v>
      </c>
      <c r="I809" s="93">
        <v>-0.41841004184099972</v>
      </c>
      <c r="J809" s="91">
        <v>63.196787177758374</v>
      </c>
      <c r="K809" s="93">
        <v>0.12453300124533051</v>
      </c>
      <c r="L809" s="91">
        <f>(F809/L$1)*100</f>
        <v>68.855084067253799</v>
      </c>
      <c r="M809" s="92">
        <f>H809*L809</f>
        <v>6524.2974043080631</v>
      </c>
      <c r="N809" s="92">
        <f>(D809/N$1)*100</f>
        <v>108.26231949437755</v>
      </c>
      <c r="O809" s="92"/>
      <c r="P809" s="91"/>
      <c r="Q809" s="92">
        <f t="shared" si="49"/>
        <v>8.7832885488925765</v>
      </c>
      <c r="R809" s="92">
        <f>LN(J809)</f>
        <v>4.1462534640656665</v>
      </c>
      <c r="S809" s="92"/>
      <c r="T809" s="92"/>
      <c r="U809" s="92"/>
      <c r="V809" s="92"/>
      <c r="W809" s="92"/>
      <c r="X809" s="92"/>
      <c r="Y809" s="92"/>
      <c r="Z809" s="92"/>
      <c r="AA809" s="92"/>
      <c r="AB809" s="92"/>
      <c r="AC809" s="27"/>
      <c r="AD809" s="59"/>
    </row>
    <row r="810" spans="1:30" x14ac:dyDescent="0.3">
      <c r="A810" s="95">
        <v>19025</v>
      </c>
      <c r="B810" s="61">
        <f>(D810/C$1)*100</f>
        <v>102.72215842720117</v>
      </c>
      <c r="C810" s="61">
        <f t="shared" si="50"/>
        <v>96.818046321973</v>
      </c>
      <c r="D810" s="61">
        <f t="shared" si="48"/>
        <v>96.818046321973</v>
      </c>
      <c r="E810" s="61">
        <f>(J810/H810)*$L$1</f>
        <v>8.326351983689678</v>
      </c>
      <c r="F810" s="89">
        <v>8.6</v>
      </c>
      <c r="G810" s="93">
        <f t="shared" si="51"/>
        <v>0</v>
      </c>
      <c r="H810" s="90">
        <f>H811/(1+(I811/100))</f>
        <v>94.256382434871398</v>
      </c>
      <c r="I810" s="93">
        <v>-0.52521008403361158</v>
      </c>
      <c r="J810" s="91">
        <v>62.835213519776175</v>
      </c>
      <c r="K810" s="93">
        <v>-0.57213930348258835</v>
      </c>
      <c r="L810" s="91">
        <f>(F810/L$1)*100</f>
        <v>68.855084067253799</v>
      </c>
      <c r="M810" s="92">
        <f>H810*L810</f>
        <v>6490.0311364282943</v>
      </c>
      <c r="N810" s="92">
        <f>(D810/N$1)*100</f>
        <v>108.21124458229281</v>
      </c>
      <c r="O810" s="92"/>
      <c r="P810" s="91"/>
      <c r="Q810" s="92">
        <f t="shared" si="49"/>
        <v>8.7780226072872889</v>
      </c>
      <c r="R810" s="92">
        <f>LN(J810)</f>
        <v>4.1405156411639235</v>
      </c>
      <c r="S810" s="92"/>
      <c r="T810" s="92"/>
      <c r="U810" s="92"/>
      <c r="V810" s="92"/>
      <c r="W810" s="92"/>
      <c r="X810" s="92"/>
      <c r="Y810" s="92"/>
      <c r="Z810" s="92"/>
      <c r="AA810" s="92"/>
      <c r="AB810" s="92"/>
      <c r="AC810" s="27"/>
      <c r="AD810" s="59"/>
    </row>
    <row r="811" spans="1:30" x14ac:dyDescent="0.3">
      <c r="A811" s="95">
        <v>19054</v>
      </c>
      <c r="B811" s="61">
        <f>(D811/C$1)*100</f>
        <v>103.80836950739155</v>
      </c>
      <c r="C811" s="61">
        <f t="shared" si="50"/>
        <v>97.841825770219728</v>
      </c>
      <c r="D811" s="61">
        <f t="shared" si="48"/>
        <v>97.841825770219728</v>
      </c>
      <c r="E811" s="61">
        <f>(J811/H811)*$L$1</f>
        <v>8.4143970162388957</v>
      </c>
      <c r="F811" s="89">
        <v>8.6</v>
      </c>
      <c r="G811" s="93">
        <f t="shared" si="51"/>
        <v>0</v>
      </c>
      <c r="H811" s="90">
        <f>H812/(1+(I812/100))</f>
        <v>94.156850880029921</v>
      </c>
      <c r="I811" s="93">
        <v>-0.10559662090814381</v>
      </c>
      <c r="J811" s="91">
        <v>63.432596085138066</v>
      </c>
      <c r="K811" s="93">
        <v>0.95071303477607394</v>
      </c>
      <c r="L811" s="91">
        <f>(F811/L$1)*100</f>
        <v>68.855084067253799</v>
      </c>
      <c r="M811" s="92">
        <f>H811*L811</f>
        <v>6483.1778828523402</v>
      </c>
      <c r="N811" s="92">
        <f>(D811/N$1)*100</f>
        <v>109.35549870103563</v>
      </c>
      <c r="O811" s="92"/>
      <c r="P811" s="91"/>
      <c r="Q811" s="92">
        <f t="shared" si="49"/>
        <v>8.7769660831530896</v>
      </c>
      <c r="R811" s="92">
        <f>LN(J811)</f>
        <v>4.1499778631566491</v>
      </c>
      <c r="S811" s="92"/>
      <c r="T811" s="92"/>
      <c r="U811" s="92"/>
      <c r="V811" s="92"/>
      <c r="W811" s="92"/>
      <c r="X811" s="92"/>
      <c r="Y811" s="92"/>
      <c r="Z811" s="92"/>
      <c r="AA811" s="92"/>
      <c r="AB811" s="92"/>
      <c r="AC811" s="27"/>
      <c r="AD811" s="59"/>
    </row>
    <row r="812" spans="1:30" x14ac:dyDescent="0.3">
      <c r="A812" s="95">
        <v>19085</v>
      </c>
      <c r="B812" s="61">
        <f>(D812/C$1)*100</f>
        <v>105.03958996137321</v>
      </c>
      <c r="C812" s="61">
        <f t="shared" si="50"/>
        <v>99.002279958209144</v>
      </c>
      <c r="D812" s="61">
        <f t="shared" si="48"/>
        <v>99.002279958209144</v>
      </c>
      <c r="E812" s="61">
        <f>(J812/H812)*$L$1</f>
        <v>8.524096304401807</v>
      </c>
      <c r="F812" s="89">
        <v>8.61</v>
      </c>
      <c r="G812" s="93">
        <f t="shared" si="51"/>
        <v>0.11627906976743319</v>
      </c>
      <c r="H812" s="90">
        <f>H813/(1+(I813/100))</f>
        <v>93.659193105822581</v>
      </c>
      <c r="I812" s="93">
        <v>-0.5285412262156397</v>
      </c>
      <c r="J812" s="91">
        <v>63.919934493722771</v>
      </c>
      <c r="K812" s="93">
        <v>0.76827757125155216</v>
      </c>
      <c r="L812" s="91">
        <f>(F812/L$1)*100</f>
        <v>68.935148118494794</v>
      </c>
      <c r="M812" s="92">
        <f>H812*L812</f>
        <v>6456.4103494085857</v>
      </c>
      <c r="N812" s="92">
        <f>(D812/N$1)*100</f>
        <v>110.65251094961444</v>
      </c>
      <c r="O812" s="92"/>
      <c r="P812" s="91"/>
      <c r="Q812" s="92">
        <f t="shared" si="49"/>
        <v>8.7728287688667681</v>
      </c>
      <c r="R812" s="92">
        <f>LN(J812)</f>
        <v>4.1576312766408918</v>
      </c>
      <c r="S812" s="92"/>
      <c r="T812" s="92"/>
      <c r="U812" s="92"/>
      <c r="V812" s="92"/>
      <c r="W812" s="92"/>
      <c r="X812" s="92"/>
      <c r="Y812" s="92"/>
      <c r="Z812" s="92"/>
      <c r="AA812" s="92"/>
      <c r="AB812" s="92"/>
      <c r="AC812" s="27"/>
      <c r="AD812" s="59"/>
    </row>
    <row r="813" spans="1:30" x14ac:dyDescent="0.3">
      <c r="A813" s="95">
        <v>19115</v>
      </c>
      <c r="B813" s="61">
        <f>(D813/C$1)*100</f>
        <v>104.50274078310717</v>
      </c>
      <c r="C813" s="61">
        <f t="shared" si="50"/>
        <v>98.496287002014498</v>
      </c>
      <c r="D813" s="61">
        <f t="shared" si="48"/>
        <v>98.496287002014498</v>
      </c>
      <c r="E813" s="61">
        <f>(J813/H813)*$L$1</f>
        <v>8.5100791969740541</v>
      </c>
      <c r="F813" s="89">
        <v>8.64</v>
      </c>
      <c r="G813" s="93">
        <f t="shared" si="51"/>
        <v>0.34843205574914826</v>
      </c>
      <c r="H813" s="90">
        <f>H814/(1+(I814/100))</f>
        <v>93.559661550981119</v>
      </c>
      <c r="I813" s="93">
        <v>-0.10626992561104665</v>
      </c>
      <c r="J813" s="91">
        <v>63.747007961644329</v>
      </c>
      <c r="K813" s="93">
        <v>-0.27053615346778193</v>
      </c>
      <c r="L813" s="91">
        <f>(F813/L$1)*100</f>
        <v>69.175340272217781</v>
      </c>
      <c r="M813" s="92">
        <f>H813*L813</f>
        <v>6472.0214235426492</v>
      </c>
      <c r="N813" s="92">
        <f>(D813/N$1)*100</f>
        <v>110.08697456853926</v>
      </c>
      <c r="O813" s="92"/>
      <c r="P813" s="91"/>
      <c r="Q813" s="92">
        <f t="shared" si="49"/>
        <v>8.7752437689217633</v>
      </c>
      <c r="R813" s="92">
        <f>LN(J813)</f>
        <v>4.1549222490021132</v>
      </c>
      <c r="S813" s="92"/>
      <c r="T813" s="92"/>
      <c r="U813" s="92"/>
      <c r="V813" s="92"/>
      <c r="W813" s="92"/>
      <c r="X813" s="92"/>
      <c r="Y813" s="92"/>
      <c r="Z813" s="92"/>
      <c r="AA813" s="92"/>
      <c r="AB813" s="92"/>
      <c r="AC813" s="27"/>
      <c r="AD813" s="59"/>
    </row>
    <row r="814" spans="1:30" x14ac:dyDescent="0.3">
      <c r="A814" s="95">
        <v>19146</v>
      </c>
      <c r="B814" s="61">
        <f>(D814/C$1)*100</f>
        <v>105.01912067401882</v>
      </c>
      <c r="C814" s="61">
        <f t="shared" si="50"/>
        <v>98.982987174241217</v>
      </c>
      <c r="D814" s="61">
        <f t="shared" si="48"/>
        <v>98.982987174241217</v>
      </c>
      <c r="E814" s="61">
        <f>(J814/H814)*$L$1</f>
        <v>8.5422317931370184</v>
      </c>
      <c r="F814" s="89">
        <v>8.6300000000000008</v>
      </c>
      <c r="G814" s="93">
        <f t="shared" si="51"/>
        <v>-0.11574074074073293</v>
      </c>
      <c r="H814" s="90">
        <f>H815/(1+(I815/100))</f>
        <v>93.161535331615241</v>
      </c>
      <c r="I814" s="93">
        <v>-0.42553191489361764</v>
      </c>
      <c r="J814" s="91">
        <v>63.7155667739937</v>
      </c>
      <c r="K814" s="93">
        <v>-4.9321824907522238E-2</v>
      </c>
      <c r="L814" s="91">
        <f>(F814/L$1)*100</f>
        <v>69.095276220976785</v>
      </c>
      <c r="M814" s="92">
        <f>H814*L814</f>
        <v>6437.0220169082431</v>
      </c>
      <c r="N814" s="92">
        <f>(D814/N$1)*100</f>
        <v>110.6309478604597</v>
      </c>
      <c r="O814" s="92"/>
      <c r="P814" s="91"/>
      <c r="Q814" s="92">
        <f t="shared" si="49"/>
        <v>8.7698212924146777</v>
      </c>
      <c r="R814" s="92">
        <f>LN(J814)</f>
        <v>4.1544289090809086</v>
      </c>
      <c r="S814" s="92"/>
      <c r="T814" s="92"/>
      <c r="U814" s="92"/>
      <c r="V814" s="92"/>
      <c r="W814" s="92"/>
      <c r="X814" s="92"/>
      <c r="Y814" s="92"/>
      <c r="Z814" s="92"/>
      <c r="AA814" s="92"/>
      <c r="AB814" s="92"/>
      <c r="AC814" s="27"/>
      <c r="AD814" s="59"/>
    </row>
    <row r="815" spans="1:30" x14ac:dyDescent="0.3">
      <c r="A815" s="95">
        <v>19176</v>
      </c>
      <c r="B815" s="61">
        <f>(D815/C$1)*100</f>
        <v>103.16308452672891</v>
      </c>
      <c r="C815" s="61">
        <f t="shared" si="50"/>
        <v>97.233629524100692</v>
      </c>
      <c r="D815" s="61">
        <f t="shared" si="48"/>
        <v>97.233629524100692</v>
      </c>
      <c r="E815" s="61">
        <f>(J815/H815)*$L$1</f>
        <v>8.3815388649774789</v>
      </c>
      <c r="F815" s="89">
        <v>8.6199999999999992</v>
      </c>
      <c r="G815" s="93">
        <f t="shared" si="51"/>
        <v>-0.11587485515645035</v>
      </c>
      <c r="H815" s="90">
        <f>H816/(1+(I816/100))</f>
        <v>93.659193105822581</v>
      </c>
      <c r="I815" s="93">
        <v>0.53418803418803229</v>
      </c>
      <c r="J815" s="91">
        <v>62.85093411360149</v>
      </c>
      <c r="K815" s="93">
        <v>-1.3570194917345124</v>
      </c>
      <c r="L815" s="91">
        <f>(F815/L$1)*100</f>
        <v>69.01521216973579</v>
      </c>
      <c r="M815" s="92">
        <f>H815*L815</f>
        <v>6463.9090838446009</v>
      </c>
      <c r="N815" s="92">
        <f>(D815/N$1)*100</f>
        <v>108.67573211574478</v>
      </c>
      <c r="O815" s="92"/>
      <c r="P815" s="91"/>
      <c r="Q815" s="92">
        <f t="shared" si="49"/>
        <v>8.7739895351027304</v>
      </c>
      <c r="R815" s="92">
        <f>LN(J815)</f>
        <v>4.1407657975129455</v>
      </c>
      <c r="S815" s="92"/>
      <c r="T815" s="92"/>
      <c r="U815" s="92"/>
      <c r="V815" s="92"/>
      <c r="W815" s="92"/>
      <c r="X815" s="92"/>
      <c r="Y815" s="92"/>
      <c r="Z815" s="92"/>
      <c r="AA815" s="92"/>
      <c r="AB815" s="92"/>
      <c r="AC815" s="27"/>
      <c r="AD815" s="59"/>
    </row>
    <row r="816" spans="1:30" x14ac:dyDescent="0.3">
      <c r="A816" s="95">
        <v>19207</v>
      </c>
      <c r="B816" s="61">
        <f>(D816/C$1)*100</f>
        <v>102.96531402630728</v>
      </c>
      <c r="C816" s="61">
        <f t="shared" si="50"/>
        <v>97.047226183632418</v>
      </c>
      <c r="D816" s="61">
        <f t="shared" si="48"/>
        <v>97.047226183632418</v>
      </c>
      <c r="E816" s="61">
        <f>(J816/H816)*$L$1</f>
        <v>8.3460614517923872</v>
      </c>
      <c r="F816" s="89">
        <v>8.6</v>
      </c>
      <c r="G816" s="93">
        <f t="shared" si="51"/>
        <v>-0.23201856148491462</v>
      </c>
      <c r="H816" s="90">
        <f>H817/(1+(I817/100))</f>
        <v>94.057319325188459</v>
      </c>
      <c r="I816" s="93">
        <v>0.42507970244420878</v>
      </c>
      <c r="J816" s="91">
        <v>62.85093411360149</v>
      </c>
      <c r="K816" s="93">
        <v>0</v>
      </c>
      <c r="L816" s="91">
        <f>(F816/L$1)*100</f>
        <v>68.855084067253799</v>
      </c>
      <c r="M816" s="92">
        <f>H816*L816</f>
        <v>6476.324629276387</v>
      </c>
      <c r="N816" s="92">
        <f>(D816/N$1)*100</f>
        <v>108.46739350292781</v>
      </c>
      <c r="O816" s="92"/>
      <c r="P816" s="91"/>
      <c r="Q816" s="92">
        <f t="shared" si="49"/>
        <v>8.7759084415949538</v>
      </c>
      <c r="R816" s="92">
        <f>LN(J816)</f>
        <v>4.1407657975129455</v>
      </c>
      <c r="S816" s="92"/>
      <c r="T816" s="92"/>
      <c r="U816" s="92"/>
      <c r="V816" s="92"/>
      <c r="W816" s="92"/>
      <c r="X816" s="92"/>
      <c r="Y816" s="92"/>
      <c r="Z816" s="92"/>
      <c r="AA816" s="92"/>
      <c r="AB816" s="92"/>
      <c r="AC816" s="27"/>
      <c r="AD816" s="59"/>
    </row>
    <row r="817" spans="1:30" x14ac:dyDescent="0.3">
      <c r="A817" s="95">
        <v>19238</v>
      </c>
      <c r="B817" s="61">
        <f>(D817/C$1)*100</f>
        <v>101.72185937864413</v>
      </c>
      <c r="C817" s="61">
        <f t="shared" si="50"/>
        <v>95.875240980828849</v>
      </c>
      <c r="D817" s="61">
        <f t="shared" si="48"/>
        <v>95.875240980828849</v>
      </c>
      <c r="E817" s="61">
        <f>(J817/H817)*$L$1</f>
        <v>8.2452707243512808</v>
      </c>
      <c r="F817" s="89">
        <v>8.6</v>
      </c>
      <c r="G817" s="93">
        <f t="shared" si="51"/>
        <v>0</v>
      </c>
      <c r="H817" s="90">
        <f>H818/(1+(I818/100))</f>
        <v>93.659193105822581</v>
      </c>
      <c r="I817" s="93">
        <v>-0.42328042328042548</v>
      </c>
      <c r="J817" s="91">
        <v>61.829095514956144</v>
      </c>
      <c r="K817" s="93">
        <v>-1.6258129064532278</v>
      </c>
      <c r="L817" s="91">
        <f>(F817/L$1)*100</f>
        <v>68.855084067253799</v>
      </c>
      <c r="M817" s="92">
        <f>H817*L817</f>
        <v>6448.9116149725714</v>
      </c>
      <c r="N817" s="92">
        <f>(D817/N$1)*100</f>
        <v>107.15749331132869</v>
      </c>
      <c r="O817" s="92"/>
      <c r="P817" s="91"/>
      <c r="Q817" s="92">
        <f t="shared" si="49"/>
        <v>8.7716666536865908</v>
      </c>
      <c r="R817" s="92">
        <f>LN(J817)</f>
        <v>4.1243740548844094</v>
      </c>
      <c r="S817" s="92"/>
      <c r="T817" s="92"/>
      <c r="U817" s="92"/>
      <c r="V817" s="92"/>
      <c r="W817" s="92"/>
      <c r="X817" s="92"/>
      <c r="Y817" s="92"/>
      <c r="Z817" s="92"/>
      <c r="AA817" s="92"/>
      <c r="AB817" s="92"/>
      <c r="AC817" s="27"/>
      <c r="AD817" s="59"/>
    </row>
    <row r="818" spans="1:30" x14ac:dyDescent="0.3">
      <c r="A818" s="95">
        <v>19268</v>
      </c>
      <c r="B818" s="61">
        <f>(D818/C$1)*100</f>
        <v>103.20131169886247</v>
      </c>
      <c r="C818" s="61">
        <f t="shared" si="50"/>
        <v>97.269659531443338</v>
      </c>
      <c r="D818" s="61">
        <f t="shared" si="48"/>
        <v>97.269659531443338</v>
      </c>
      <c r="E818" s="61">
        <f>(J818/H818)*$L$1</f>
        <v>8.3651907197041275</v>
      </c>
      <c r="F818" s="89">
        <v>8.6</v>
      </c>
      <c r="G818" s="93">
        <f t="shared" si="51"/>
        <v>0</v>
      </c>
      <c r="H818" s="90">
        <f>H819/(1+(I819/100))</f>
        <v>93.161535331615241</v>
      </c>
      <c r="I818" s="93">
        <v>-0.53134962805525543</v>
      </c>
      <c r="J818" s="91">
        <v>62.395036892667413</v>
      </c>
      <c r="K818" s="93">
        <v>0.91533180778031742</v>
      </c>
      <c r="L818" s="91">
        <f>(F818/L$1)*100</f>
        <v>68.855084067253799</v>
      </c>
      <c r="M818" s="92">
        <f>H818*L818</f>
        <v>6414.6453470928027</v>
      </c>
      <c r="N818" s="92">
        <f>(D818/N$1)*100</f>
        <v>108.71600200431379</v>
      </c>
      <c r="O818" s="92"/>
      <c r="P818" s="91"/>
      <c r="Q818" s="92">
        <f t="shared" si="49"/>
        <v>8.7663389905788023</v>
      </c>
      <c r="R818" s="92">
        <f>LN(J818)</f>
        <v>4.1334857352356655</v>
      </c>
      <c r="S818" s="92"/>
      <c r="T818" s="92"/>
      <c r="U818" s="92"/>
      <c r="V818" s="92"/>
      <c r="W818" s="92"/>
      <c r="X818" s="92"/>
      <c r="Y818" s="92"/>
      <c r="Z818" s="92"/>
      <c r="AA818" s="92"/>
      <c r="AB818" s="92"/>
      <c r="AC818" s="27"/>
      <c r="AD818" s="59"/>
    </row>
    <row r="819" spans="1:30" x14ac:dyDescent="0.3">
      <c r="A819" s="95">
        <v>19299</v>
      </c>
      <c r="B819" s="61">
        <f>(D819/C$1)*100</f>
        <v>103.12196702158577</v>
      </c>
      <c r="C819" s="61">
        <f t="shared" si="50"/>
        <v>97.194875310029033</v>
      </c>
      <c r="D819" s="61">
        <f t="shared" si="48"/>
        <v>97.194875310029033</v>
      </c>
      <c r="E819" s="61">
        <f>(J819/H819)*$L$1</f>
        <v>8.3587592766624965</v>
      </c>
      <c r="F819" s="89">
        <v>8.6</v>
      </c>
      <c r="G819" s="93">
        <f t="shared" si="51"/>
        <v>0</v>
      </c>
      <c r="H819" s="90">
        <f>H820/(1+(I820/100))</f>
        <v>92.763409112249377</v>
      </c>
      <c r="I819" s="93">
        <v>-0.42735042735041473</v>
      </c>
      <c r="J819" s="91">
        <v>62.080625016161157</v>
      </c>
      <c r="K819" s="93">
        <v>-0.50390526581002293</v>
      </c>
      <c r="L819" s="91">
        <f>(F819/L$1)*100</f>
        <v>68.855084067253799</v>
      </c>
      <c r="M819" s="92">
        <f>H819*L819</f>
        <v>6387.2323327889881</v>
      </c>
      <c r="N819" s="92">
        <f>(D819/N$1)*100</f>
        <v>108.63241744563092</v>
      </c>
      <c r="O819" s="92"/>
      <c r="P819" s="91"/>
      <c r="Q819" s="92">
        <f t="shared" si="49"/>
        <v>8.7620563287868016</v>
      </c>
      <c r="R819" s="92">
        <f>LN(J819)</f>
        <v>4.1284339437392497</v>
      </c>
      <c r="S819" s="92"/>
      <c r="T819" s="92"/>
      <c r="U819" s="92"/>
      <c r="V819" s="92"/>
      <c r="W819" s="92"/>
      <c r="X819" s="92"/>
      <c r="Y819" s="92"/>
      <c r="Z819" s="92"/>
      <c r="AA819" s="92"/>
      <c r="AB819" s="92"/>
      <c r="AC819" s="27"/>
      <c r="AD819" s="59"/>
    </row>
    <row r="820" spans="1:30" x14ac:dyDescent="0.3">
      <c r="A820" s="95">
        <v>19329</v>
      </c>
      <c r="B820" s="61">
        <f>(D820/C$1)*100</f>
        <v>103.54739255633685</v>
      </c>
      <c r="C820" s="61">
        <f t="shared" si="50"/>
        <v>97.595848865888158</v>
      </c>
      <c r="D820" s="61">
        <f>(E820/F820)*100</f>
        <v>97.595848865888158</v>
      </c>
      <c r="E820" s="61">
        <f>(J820/H820)*$L$1</f>
        <v>8.3932430024663809</v>
      </c>
      <c r="F820" s="89">
        <v>8.6</v>
      </c>
      <c r="G820" s="93">
        <f t="shared" si="51"/>
        <v>0</v>
      </c>
      <c r="H820" s="90">
        <f>H821/(1+(I821/100))</f>
        <v>91.867625118676145</v>
      </c>
      <c r="I820" s="93">
        <v>-0.96566523605151611</v>
      </c>
      <c r="J820" s="91">
        <v>61.734771952004266</v>
      </c>
      <c r="K820" s="93">
        <v>-0.55710306406685506</v>
      </c>
      <c r="L820" s="91">
        <f>(F820/L$1)*100</f>
        <v>68.855084067253799</v>
      </c>
      <c r="M820" s="92">
        <f>H820*L820</f>
        <v>6325.5530506054029</v>
      </c>
      <c r="N820" s="92">
        <f>(D820/N$1)*100</f>
        <v>109.08057612236985</v>
      </c>
      <c r="O820" s="92"/>
      <c r="P820" s="91"/>
      <c r="Q820" s="92">
        <f t="shared" si="49"/>
        <v>8.7523527486040624</v>
      </c>
      <c r="R820" s="92">
        <f>LN(J820)</f>
        <v>4.1228473370306098</v>
      </c>
      <c r="S820" s="92"/>
      <c r="T820" s="92"/>
      <c r="U820" s="92"/>
      <c r="V820" s="92"/>
      <c r="W820" s="92"/>
      <c r="X820" s="92"/>
      <c r="Y820" s="92"/>
      <c r="Z820" s="92"/>
      <c r="AA820" s="92"/>
      <c r="AB820" s="92"/>
      <c r="AC820" s="27"/>
      <c r="AD820" s="59"/>
    </row>
    <row r="821" spans="1:30" x14ac:dyDescent="0.3">
      <c r="A821" s="95">
        <v>19360</v>
      </c>
      <c r="B821" s="61">
        <f>(D821/C$1)*100</f>
        <v>101.82377626416171</v>
      </c>
      <c r="C821" s="61">
        <f t="shared" si="50"/>
        <v>95.971300038525015</v>
      </c>
      <c r="D821" s="61">
        <f t="shared" si="48"/>
        <v>95.971300038525015</v>
      </c>
      <c r="E821" s="61">
        <f>(J821/H821)*$L$1</f>
        <v>8.2535318033131517</v>
      </c>
      <c r="F821" s="89">
        <v>8.6</v>
      </c>
      <c r="G821" s="93">
        <f t="shared" si="51"/>
        <v>0</v>
      </c>
      <c r="H821" s="90">
        <f>H822/(1+(I822/100))</f>
        <v>92.066688228359084</v>
      </c>
      <c r="I821" s="93">
        <v>0.21668472372697867</v>
      </c>
      <c r="J821" s="91">
        <v>60.838698103961427</v>
      </c>
      <c r="K821" s="93">
        <v>-1.4514896867838023</v>
      </c>
      <c r="L821" s="91">
        <f>(F821/L$1)*100</f>
        <v>68.855084067253799</v>
      </c>
      <c r="M821" s="92">
        <f>H821*L821</f>
        <v>6339.2595577573102</v>
      </c>
      <c r="N821" s="92">
        <f>(D821/N$1)*100</f>
        <v>107.26485625224298</v>
      </c>
      <c r="O821" s="92"/>
      <c r="P821" s="91"/>
      <c r="Q821" s="92">
        <f t="shared" si="49"/>
        <v>8.7545172516136365</v>
      </c>
      <c r="R821" s="92">
        <f>LN(J821)</f>
        <v>4.1082260684764274</v>
      </c>
      <c r="S821" s="92"/>
      <c r="T821" s="92"/>
      <c r="U821" s="92"/>
      <c r="V821" s="92"/>
      <c r="W821" s="92"/>
      <c r="X821" s="92"/>
      <c r="Y821" s="92"/>
      <c r="Z821" s="92"/>
      <c r="AA821" s="92"/>
      <c r="AB821" s="92"/>
      <c r="AC821" s="27"/>
      <c r="AD821" s="59"/>
    </row>
    <row r="822" spans="1:30" x14ac:dyDescent="0.3">
      <c r="A822" s="95">
        <v>19391</v>
      </c>
      <c r="B822" s="61">
        <f>(D822/C$1)*100</f>
        <v>101.22700280717525</v>
      </c>
      <c r="C822" s="61">
        <f t="shared" si="50"/>
        <v>95.408827042562933</v>
      </c>
      <c r="D822" s="61">
        <f t="shared" si="48"/>
        <v>95.408827042562933</v>
      </c>
      <c r="E822" s="61">
        <f>(J822/H822)*$L$1</f>
        <v>8.2051591256604119</v>
      </c>
      <c r="F822" s="89">
        <v>8.6</v>
      </c>
      <c r="G822" s="93">
        <f t="shared" si="51"/>
        <v>0</v>
      </c>
      <c r="H822" s="90">
        <f>H823/(1+(I823/100))</f>
        <v>91.867625118676145</v>
      </c>
      <c r="I822" s="93">
        <v>-0.21621621621621401</v>
      </c>
      <c r="J822" s="91">
        <v>60.351359695376722</v>
      </c>
      <c r="K822" s="93">
        <v>-0.80103359173127053</v>
      </c>
      <c r="L822" s="91">
        <f>(F822/L$1)*100</f>
        <v>68.855084067253799</v>
      </c>
      <c r="M822" s="92">
        <f>H822*L822</f>
        <v>6325.5530506054029</v>
      </c>
      <c r="N822" s="92">
        <f>(D822/N$1)*100</f>
        <v>106.63619346416549</v>
      </c>
      <c r="O822" s="92"/>
      <c r="P822" s="91"/>
      <c r="Q822" s="92">
        <f t="shared" si="49"/>
        <v>8.7523527486040624</v>
      </c>
      <c r="R822" s="92">
        <f>LN(J822)</f>
        <v>4.1001834774533972</v>
      </c>
      <c r="S822" s="92"/>
      <c r="T822" s="92"/>
      <c r="U822" s="92"/>
      <c r="V822" s="92"/>
      <c r="W822" s="92"/>
      <c r="X822" s="92"/>
      <c r="Y822" s="92"/>
      <c r="Z822" s="92"/>
      <c r="AA822" s="92"/>
      <c r="AB822" s="92"/>
      <c r="AC822" s="27"/>
      <c r="AD822" s="59"/>
    </row>
    <row r="823" spans="1:30" x14ac:dyDescent="0.3">
      <c r="A823" s="95">
        <v>19419</v>
      </c>
      <c r="B823" s="61">
        <f>(D823/C$1)*100</f>
        <v>101.35941184474828</v>
      </c>
      <c r="C823" s="61">
        <f t="shared" si="50"/>
        <v>95.533625669553217</v>
      </c>
      <c r="D823" s="61">
        <f t="shared" si="48"/>
        <v>95.533625669553217</v>
      </c>
      <c r="E823" s="61">
        <f>(J823/H823)*$L$1</f>
        <v>8.2254451701485323</v>
      </c>
      <c r="F823" s="89">
        <v>8.61</v>
      </c>
      <c r="G823" s="93">
        <f t="shared" si="51"/>
        <v>0.11627906976743319</v>
      </c>
      <c r="H823" s="90">
        <f>H824/(1+(I824/100))</f>
        <v>92.166219783200546</v>
      </c>
      <c r="I823" s="93">
        <v>0.3250270855904569</v>
      </c>
      <c r="J823" s="91">
        <v>60.69721275953362</v>
      </c>
      <c r="K823" s="93">
        <v>0.57306590257881762</v>
      </c>
      <c r="L823" s="91">
        <f>(F823/L$1)*100</f>
        <v>68.935148118494794</v>
      </c>
      <c r="M823" s="92">
        <f>H823*L823</f>
        <v>6353.4920122766744</v>
      </c>
      <c r="N823" s="92">
        <f>(D823/N$1)*100</f>
        <v>106.77567794316303</v>
      </c>
      <c r="O823" s="92"/>
      <c r="P823" s="91"/>
      <c r="Q823" s="92">
        <f t="shared" si="49"/>
        <v>8.7567598639275683</v>
      </c>
      <c r="R823" s="92">
        <f>LN(J823)</f>
        <v>4.1058977787168365</v>
      </c>
      <c r="S823" s="92"/>
      <c r="T823" s="92"/>
      <c r="U823" s="92"/>
      <c r="V823" s="92"/>
      <c r="W823" s="92"/>
      <c r="X823" s="92"/>
      <c r="Y823" s="92"/>
      <c r="Z823" s="92"/>
      <c r="AA823" s="92"/>
      <c r="AB823" s="92"/>
      <c r="AC823" s="27"/>
      <c r="AD823" s="59"/>
    </row>
    <row r="824" spans="1:30" x14ac:dyDescent="0.3">
      <c r="A824" s="95">
        <v>19450</v>
      </c>
      <c r="B824" s="61">
        <f>(D824/C$1)*100</f>
        <v>102.25281033181834</v>
      </c>
      <c r="C824" s="61">
        <f t="shared" si="50"/>
        <v>96.375674721379085</v>
      </c>
      <c r="D824" s="61">
        <f t="shared" si="48"/>
        <v>96.375674721379085</v>
      </c>
      <c r="E824" s="61">
        <f>(J824/H824)*$L$1</f>
        <v>8.2979455935107378</v>
      </c>
      <c r="F824" s="89">
        <v>8.61</v>
      </c>
      <c r="G824" s="93">
        <f t="shared" si="51"/>
        <v>0</v>
      </c>
      <c r="H824" s="90">
        <f>H825/(1+(I825/100))</f>
        <v>91.668562008993192</v>
      </c>
      <c r="I824" s="93">
        <v>-0.53995680345573227</v>
      </c>
      <c r="J824" s="91">
        <v>60.901580479262684</v>
      </c>
      <c r="K824" s="93">
        <v>0.33670033670032407</v>
      </c>
      <c r="L824" s="91">
        <f>(F824/L$1)*100</f>
        <v>68.935148118494794</v>
      </c>
      <c r="M824" s="92">
        <f>H824*L824</f>
        <v>6319.1858998993703</v>
      </c>
      <c r="N824" s="92">
        <f>(D824/N$1)*100</f>
        <v>107.71681628832643</v>
      </c>
      <c r="O824" s="92"/>
      <c r="P824" s="91"/>
      <c r="Q824" s="92">
        <f t="shared" si="49"/>
        <v>8.7513456655366948</v>
      </c>
      <c r="R824" s="92">
        <f>LN(J824)</f>
        <v>4.1092591264195413</v>
      </c>
      <c r="S824" s="92"/>
      <c r="T824" s="92"/>
      <c r="U824" s="92"/>
      <c r="V824" s="92"/>
      <c r="W824" s="92"/>
      <c r="X824" s="92"/>
      <c r="Y824" s="92"/>
      <c r="Z824" s="92"/>
      <c r="AA824" s="92"/>
      <c r="AB824" s="92"/>
      <c r="AC824" s="27"/>
      <c r="AD824" s="59"/>
    </row>
    <row r="825" spans="1:30" x14ac:dyDescent="0.3">
      <c r="A825" s="95">
        <v>19480</v>
      </c>
      <c r="B825" s="61">
        <f>(D825/C$1)*100</f>
        <v>103.25606321896801</v>
      </c>
      <c r="C825" s="61">
        <f t="shared" si="50"/>
        <v>97.32126412475543</v>
      </c>
      <c r="D825" s="61">
        <f t="shared" si="48"/>
        <v>97.32126412475543</v>
      </c>
      <c r="E825" s="61">
        <f>(J825/H825)*$L$1</f>
        <v>8.3793608411414429</v>
      </c>
      <c r="F825" s="89">
        <v>8.61</v>
      </c>
      <c r="G825" s="93">
        <f t="shared" si="51"/>
        <v>0</v>
      </c>
      <c r="H825" s="90">
        <f>H826/(1+(I826/100))</f>
        <v>92.06668822835907</v>
      </c>
      <c r="I825" s="93">
        <v>0.43431053203040193</v>
      </c>
      <c r="J825" s="91">
        <v>61.766213139654909</v>
      </c>
      <c r="K825" s="93">
        <v>1.4197212183789443</v>
      </c>
      <c r="L825" s="91">
        <f>(F825/L$1)*100</f>
        <v>68.935148118494794</v>
      </c>
      <c r="M825" s="92">
        <f>H825*L825</f>
        <v>6346.6307898012137</v>
      </c>
      <c r="N825" s="92">
        <f>(D825/N$1)*100</f>
        <v>108.77367923991814</v>
      </c>
      <c r="O825" s="92"/>
      <c r="P825" s="91"/>
      <c r="Q825" s="92">
        <f t="shared" si="49"/>
        <v>8.7556793667938138</v>
      </c>
      <c r="R825" s="92">
        <f>LN(J825)</f>
        <v>4.1233565020110596</v>
      </c>
      <c r="S825" s="92"/>
      <c r="T825" s="92"/>
      <c r="U825" s="92"/>
      <c r="V825" s="92"/>
      <c r="W825" s="92"/>
      <c r="X825" s="92"/>
      <c r="Y825" s="92"/>
      <c r="Z825" s="92"/>
      <c r="AA825" s="92"/>
      <c r="AB825" s="92"/>
      <c r="AC825" s="27"/>
      <c r="AD825" s="59"/>
    </row>
    <row r="826" spans="1:30" x14ac:dyDescent="0.3">
      <c r="A826" s="95">
        <v>19511</v>
      </c>
      <c r="B826" s="61">
        <f>(D826/C$1)*100</f>
        <v>103.14381529307839</v>
      </c>
      <c r="C826" s="61">
        <f t="shared" si="50"/>
        <v>97.215467818926953</v>
      </c>
      <c r="D826" s="61">
        <f t="shared" si="48"/>
        <v>97.215467818926953</v>
      </c>
      <c r="E826" s="61">
        <f>(J826/H826)*$L$1</f>
        <v>8.3702517792096103</v>
      </c>
      <c r="F826" s="89">
        <v>8.61</v>
      </c>
      <c r="G826" s="93">
        <f t="shared" si="51"/>
        <v>0</v>
      </c>
      <c r="H826" s="90">
        <f>H827/(1+(I827/100))</f>
        <v>91.768093563834668</v>
      </c>
      <c r="I826" s="93">
        <v>-0.32432432432432101</v>
      </c>
      <c r="J826" s="91">
        <v>61.498963044624588</v>
      </c>
      <c r="K826" s="93">
        <v>-0.4326800712649459</v>
      </c>
      <c r="L826" s="91">
        <f>(F826/L$1)*100</f>
        <v>68.935148118494794</v>
      </c>
      <c r="M826" s="92">
        <f>H826*L826</f>
        <v>6326.0471223748318</v>
      </c>
      <c r="N826" s="92">
        <f>(D826/N$1)*100</f>
        <v>108.65543320665449</v>
      </c>
      <c r="O826" s="92"/>
      <c r="P826" s="91"/>
      <c r="Q826" s="92">
        <f t="shared" si="49"/>
        <v>8.7524308528379819</v>
      </c>
      <c r="R826" s="92">
        <f>LN(J826)</f>
        <v>4.119020313607308</v>
      </c>
      <c r="S826" s="92"/>
      <c r="T826" s="92"/>
      <c r="U826" s="92"/>
      <c r="V826" s="92"/>
      <c r="W826" s="92"/>
      <c r="X826" s="92"/>
      <c r="Y826" s="92"/>
      <c r="Z826" s="92"/>
      <c r="AA826" s="92"/>
      <c r="AB826" s="92"/>
      <c r="AC826" s="27"/>
      <c r="AD826" s="59"/>
    </row>
    <row r="827" spans="1:30" x14ac:dyDescent="0.3">
      <c r="A827" s="95">
        <v>19541</v>
      </c>
      <c r="B827" s="61">
        <f>(D827/C$1)*100</f>
        <v>103.19807167792219</v>
      </c>
      <c r="C827" s="61">
        <f t="shared" si="50"/>
        <v>97.266605735628659</v>
      </c>
      <c r="D827" s="61">
        <f t="shared" si="48"/>
        <v>97.266605735628659</v>
      </c>
      <c r="E827" s="61">
        <f>(J827/H827)*$L$1</f>
        <v>8.3746547538376266</v>
      </c>
      <c r="F827" s="89">
        <v>8.61</v>
      </c>
      <c r="G827" s="93">
        <f t="shared" si="51"/>
        <v>0</v>
      </c>
      <c r="H827" s="90">
        <f>H828/(1+(I828/100))</f>
        <v>92.962472221932302</v>
      </c>
      <c r="I827" s="93">
        <v>1.3015184381778733</v>
      </c>
      <c r="J827" s="91">
        <v>62.332154517366185</v>
      </c>
      <c r="K827" s="93">
        <v>1.3548057259713753</v>
      </c>
      <c r="L827" s="91">
        <f>(F827/L$1)*100</f>
        <v>68.935148118494794</v>
      </c>
      <c r="M827" s="92">
        <f>H827*L827</f>
        <v>6408.3817920803613</v>
      </c>
      <c r="N827" s="92">
        <f>(D827/N$1)*100</f>
        <v>108.71258884882926</v>
      </c>
      <c r="O827" s="92"/>
      <c r="P827" s="91"/>
      <c r="Q827" s="92">
        <f t="shared" si="49"/>
        <v>8.7653620675102299</v>
      </c>
      <c r="R827" s="92">
        <f>LN(J827)</f>
        <v>4.1324774165215485</v>
      </c>
      <c r="S827" s="92"/>
      <c r="T827" s="92"/>
      <c r="U827" s="92"/>
      <c r="V827" s="92"/>
      <c r="W827" s="92"/>
      <c r="X827" s="92"/>
      <c r="Y827" s="92"/>
      <c r="Z827" s="92"/>
      <c r="AA827" s="92"/>
      <c r="AB827" s="92"/>
      <c r="AC827" s="27"/>
      <c r="AD827" s="59"/>
    </row>
    <row r="828" spans="1:30" x14ac:dyDescent="0.3">
      <c r="A828" s="95">
        <v>19572</v>
      </c>
      <c r="B828" s="61">
        <f>(D828/C$1)*100</f>
        <v>103.16505536232192</v>
      </c>
      <c r="C828" s="61">
        <f t="shared" si="50"/>
        <v>97.23548708292401</v>
      </c>
      <c r="D828" s="61">
        <f t="shared" si="48"/>
        <v>97.23548708292401</v>
      </c>
      <c r="E828" s="61">
        <f>(J828/H828)*$L$1</f>
        <v>8.3719754378397564</v>
      </c>
      <c r="F828" s="89">
        <v>8.61</v>
      </c>
      <c r="G828" s="93">
        <f t="shared" si="51"/>
        <v>0</v>
      </c>
      <c r="H828" s="90">
        <f>H829/(1+(I829/100))</f>
        <v>92.663877557407886</v>
      </c>
      <c r="I828" s="93">
        <v>-0.32119914346895317</v>
      </c>
      <c r="J828" s="91">
        <v>62.112066203811807</v>
      </c>
      <c r="K828" s="93">
        <v>-0.35308953341739446</v>
      </c>
      <c r="L828" s="91">
        <f>(F828/L$1)*100</f>
        <v>68.935148118494794</v>
      </c>
      <c r="M828" s="92">
        <f>H828*L828</f>
        <v>6387.7981246539784</v>
      </c>
      <c r="N828" s="92">
        <f>(D828/N$1)*100</f>
        <v>108.6778082653862</v>
      </c>
      <c r="O828" s="92"/>
      <c r="P828" s="91"/>
      <c r="Q828" s="92">
        <f t="shared" si="49"/>
        <v>8.762144906558456</v>
      </c>
      <c r="R828" s="92">
        <f>LN(J828)</f>
        <v>4.128940272863991</v>
      </c>
      <c r="S828" s="92"/>
      <c r="T828" s="92"/>
      <c r="U828" s="92"/>
      <c r="V828" s="92"/>
      <c r="W828" s="92"/>
      <c r="X828" s="92"/>
      <c r="Y828" s="92"/>
      <c r="Z828" s="92"/>
      <c r="AA828" s="92"/>
      <c r="AB828" s="92"/>
      <c r="AC828" s="27"/>
      <c r="AD828" s="59"/>
    </row>
    <row r="829" spans="1:30" x14ac:dyDescent="0.3">
      <c r="A829" s="95">
        <v>19603</v>
      </c>
      <c r="B829" s="61">
        <f>(D829/C$1)*100</f>
        <v>103.45169128560102</v>
      </c>
      <c r="C829" s="61">
        <f t="shared" si="50"/>
        <v>97.505648171071755</v>
      </c>
      <c r="D829" s="61">
        <f t="shared" si="48"/>
        <v>97.505648171071755</v>
      </c>
      <c r="E829" s="61">
        <f>(J829/H829)*$L$1</f>
        <v>8.3952363075292773</v>
      </c>
      <c r="F829" s="89">
        <v>8.61</v>
      </c>
      <c r="G829" s="93">
        <f t="shared" si="51"/>
        <v>0</v>
      </c>
      <c r="H829" s="90">
        <f>H830/(1+(I830/100))</f>
        <v>93.062003776773764</v>
      </c>
      <c r="I829" s="93">
        <v>0.42964554242750363</v>
      </c>
      <c r="J829" s="91">
        <v>62.552242830920569</v>
      </c>
      <c r="K829" s="93">
        <v>0.70868134649455516</v>
      </c>
      <c r="L829" s="91">
        <f>(F829/L$1)*100</f>
        <v>68.935148118494794</v>
      </c>
      <c r="M829" s="92">
        <f>H829*L829</f>
        <v>6415.243014555821</v>
      </c>
      <c r="N829" s="92">
        <f>(D829/N$1)*100</f>
        <v>108.97976093533531</v>
      </c>
      <c r="O829" s="92"/>
      <c r="P829" s="91"/>
      <c r="Q829" s="92">
        <f t="shared" si="49"/>
        <v>8.7664321585700744</v>
      </c>
      <c r="R829" s="92">
        <f>LN(J829)</f>
        <v>4.1360020928795285</v>
      </c>
      <c r="S829" s="92"/>
      <c r="T829" s="92"/>
      <c r="U829" s="92"/>
      <c r="V829" s="92"/>
      <c r="W829" s="92"/>
      <c r="X829" s="92"/>
      <c r="Y829" s="92"/>
      <c r="Z829" s="92"/>
      <c r="AA829" s="92"/>
      <c r="AB829" s="92"/>
      <c r="AC829" s="27"/>
      <c r="AD829" s="59"/>
    </row>
    <row r="830" spans="1:30" x14ac:dyDescent="0.3">
      <c r="A830" s="95">
        <v>19633</v>
      </c>
      <c r="B830" s="61">
        <f>(D830/C$1)*100</f>
        <v>105.0179041775128</v>
      </c>
      <c r="C830" s="61">
        <f t="shared" si="50"/>
        <v>98.981840597719909</v>
      </c>
      <c r="D830" s="61">
        <f t="shared" si="48"/>
        <v>98.981840597719909</v>
      </c>
      <c r="E830" s="61">
        <f>(J830/H830)*$L$1</f>
        <v>8.5223364754636837</v>
      </c>
      <c r="F830" s="89">
        <v>8.61</v>
      </c>
      <c r="G830" s="93">
        <f t="shared" si="51"/>
        <v>0</v>
      </c>
      <c r="H830" s="90">
        <f>H831/(1+(I831/100))</f>
        <v>92.365282892883471</v>
      </c>
      <c r="I830" s="93">
        <v>-0.74866310160428551</v>
      </c>
      <c r="J830" s="91">
        <v>63.023860645679953</v>
      </c>
      <c r="K830" s="93">
        <v>0.75395828097510886</v>
      </c>
      <c r="L830" s="91">
        <f>(F830/L$1)*100</f>
        <v>68.935148118494794</v>
      </c>
      <c r="M830" s="92">
        <f>H830*L830</f>
        <v>6367.2144572275956</v>
      </c>
      <c r="N830" s="92">
        <f>(D830/N$1)*100</f>
        <v>110.62966635895152</v>
      </c>
      <c r="O830" s="92"/>
      <c r="P830" s="91"/>
      <c r="Q830" s="92">
        <f t="shared" si="49"/>
        <v>8.7589173620675886</v>
      </c>
      <c r="R830" s="92">
        <f>LN(J830)</f>
        <v>4.1435133950951073</v>
      </c>
      <c r="S830" s="92"/>
      <c r="T830" s="92"/>
      <c r="U830" s="92"/>
      <c r="V830" s="92"/>
      <c r="W830" s="92"/>
      <c r="X830" s="92"/>
      <c r="Y830" s="92"/>
      <c r="Z830" s="92"/>
      <c r="AA830" s="92"/>
      <c r="AB830" s="92"/>
      <c r="AC830" s="27"/>
      <c r="AD830" s="59"/>
    </row>
    <row r="831" spans="1:30" x14ac:dyDescent="0.3">
      <c r="A831" s="95">
        <v>19664</v>
      </c>
      <c r="B831" s="61">
        <f>(D831/C$1)*100</f>
        <v>103.96563657272524</v>
      </c>
      <c r="C831" s="61">
        <f t="shared" si="50"/>
        <v>97.990053672062245</v>
      </c>
      <c r="D831" s="61">
        <f t="shared" si="48"/>
        <v>97.990053672062245</v>
      </c>
      <c r="E831" s="61">
        <f>(J831/H831)*$L$1</f>
        <v>8.4369436211645592</v>
      </c>
      <c r="F831" s="89">
        <v>8.61</v>
      </c>
      <c r="G831" s="93">
        <f t="shared" si="51"/>
        <v>0</v>
      </c>
      <c r="H831" s="90">
        <f>H832/(1+(I832/100))</f>
        <v>92.06668822835907</v>
      </c>
      <c r="I831" s="93">
        <v>-0.32327586206896131</v>
      </c>
      <c r="J831" s="91">
        <v>62.190669172938371</v>
      </c>
      <c r="K831" s="93">
        <v>-1.3220254427537936</v>
      </c>
      <c r="L831" s="91">
        <f>(F831/L$1)*100</f>
        <v>68.935148118494794</v>
      </c>
      <c r="M831" s="92">
        <f>H831*L831</f>
        <v>6346.6307898012137</v>
      </c>
      <c r="N831" s="92">
        <f>(D831/N$1)*100</f>
        <v>109.52116952739024</v>
      </c>
      <c r="O831" s="92"/>
      <c r="P831" s="91"/>
      <c r="Q831" s="92">
        <f t="shared" si="49"/>
        <v>8.7556793667938138</v>
      </c>
      <c r="R831" s="92">
        <f>LN(J831)</f>
        <v>4.1302049751952028</v>
      </c>
      <c r="S831" s="92"/>
      <c r="T831" s="92"/>
      <c r="U831" s="92"/>
      <c r="V831" s="92"/>
      <c r="W831" s="92"/>
      <c r="X831" s="92"/>
      <c r="Y831" s="92"/>
      <c r="Z831" s="92"/>
      <c r="AA831" s="92"/>
      <c r="AB831" s="92"/>
      <c r="AC831" s="27"/>
      <c r="AD831" s="59"/>
    </row>
    <row r="832" spans="1:30" x14ac:dyDescent="0.3">
      <c r="A832" s="95">
        <v>19694</v>
      </c>
      <c r="B832" s="61">
        <f>(D832/C$1)*100</f>
        <v>103.74133099220157</v>
      </c>
      <c r="C832" s="61">
        <f t="shared" si="50"/>
        <v>97.778640395531383</v>
      </c>
      <c r="D832" s="61">
        <f t="shared" si="48"/>
        <v>97.778640395531383</v>
      </c>
      <c r="E832" s="61">
        <f>(J832/H832)*$L$1</f>
        <v>8.4187409380552509</v>
      </c>
      <c r="F832" s="89">
        <v>8.61</v>
      </c>
      <c r="G832" s="93">
        <f t="shared" si="51"/>
        <v>0</v>
      </c>
      <c r="H832" s="90">
        <f>H833/(1+(I833/100))</f>
        <v>92.265751338042008</v>
      </c>
      <c r="I832" s="93">
        <v>0.21621621621621401</v>
      </c>
      <c r="J832" s="91">
        <v>62.190669172938371</v>
      </c>
      <c r="K832" s="93">
        <v>0</v>
      </c>
      <c r="L832" s="91">
        <f>(F832/L$1)*100</f>
        <v>68.935148118494794</v>
      </c>
      <c r="M832" s="92">
        <f>H832*L832</f>
        <v>6360.353234752135</v>
      </c>
      <c r="N832" s="92">
        <f>(D832/N$1)*100</f>
        <v>109.28487789949945</v>
      </c>
      <c r="O832" s="92"/>
      <c r="P832" s="91"/>
      <c r="Q832" s="92">
        <f t="shared" si="49"/>
        <v>8.7578391948472429</v>
      </c>
      <c r="R832" s="92">
        <f>LN(J832)</f>
        <v>4.1302049751952028</v>
      </c>
      <c r="S832" s="92"/>
      <c r="T832" s="92"/>
      <c r="U832" s="92"/>
      <c r="V832" s="92"/>
      <c r="W832" s="92"/>
      <c r="X832" s="92"/>
      <c r="Y832" s="92"/>
      <c r="Z832" s="92"/>
      <c r="AA832" s="92"/>
      <c r="AB832" s="92"/>
      <c r="AC832" s="27"/>
      <c r="AD832" s="59"/>
    </row>
    <row r="833" spans="1:30" x14ac:dyDescent="0.3">
      <c r="A833" s="95">
        <v>19725</v>
      </c>
      <c r="B833" s="61">
        <f>(D833/C$1)*100</f>
        <v>100.30904621606864</v>
      </c>
      <c r="C833" s="61">
        <f t="shared" si="50"/>
        <v>94.543631401037302</v>
      </c>
      <c r="D833" s="61">
        <f t="shared" si="48"/>
        <v>94.543631401037302</v>
      </c>
      <c r="E833" s="61">
        <f>(J833/H833)*$L$1</f>
        <v>8.1402066636293107</v>
      </c>
      <c r="F833" s="89">
        <v>8.61</v>
      </c>
      <c r="G833" s="93">
        <f t="shared" si="51"/>
        <v>0</v>
      </c>
      <c r="H833" s="90">
        <f>H834/(1+(I834/100))</f>
        <v>92.962472221932288</v>
      </c>
      <c r="I833" s="93">
        <v>0.75512405609492461</v>
      </c>
      <c r="J833" s="91">
        <v>60.587168602756435</v>
      </c>
      <c r="K833" s="93">
        <v>-2.5783619817998038</v>
      </c>
      <c r="L833" s="91">
        <f>(F833/L$1)*100</f>
        <v>68.935148118494794</v>
      </c>
      <c r="M833" s="92">
        <f>H833*L833</f>
        <v>6408.3817920803604</v>
      </c>
      <c r="N833" s="92">
        <f>(D833/N$1)*100</f>
        <v>105.66918472216595</v>
      </c>
      <c r="O833" s="92"/>
      <c r="P833" s="91"/>
      <c r="Q833" s="92">
        <f t="shared" si="49"/>
        <v>8.7653620675102299</v>
      </c>
      <c r="R833" s="92">
        <f>LN(J833)</f>
        <v>4.1040831314269122</v>
      </c>
      <c r="S833" s="92"/>
      <c r="T833" s="92"/>
      <c r="U833" s="92"/>
      <c r="V833" s="92"/>
      <c r="W833" s="92"/>
      <c r="X833" s="92"/>
      <c r="Y833" s="92"/>
      <c r="Z833" s="92"/>
      <c r="AA833" s="92"/>
      <c r="AB833" s="92"/>
      <c r="AC833" s="27"/>
      <c r="AD833" s="59"/>
    </row>
    <row r="834" spans="1:30" x14ac:dyDescent="0.3">
      <c r="A834" s="95">
        <v>19756</v>
      </c>
      <c r="B834" s="61">
        <f>(D834/C$1)*100</f>
        <v>103.69421275500967</v>
      </c>
      <c r="C834" s="61">
        <f t="shared" si="50"/>
        <v>97.734230350601408</v>
      </c>
      <c r="D834" s="61">
        <f t="shared" si="48"/>
        <v>97.734230350601408</v>
      </c>
      <c r="E834" s="61">
        <f>(J834/H834)*$L$1</f>
        <v>8.414917233186781</v>
      </c>
      <c r="F834" s="89">
        <v>8.61</v>
      </c>
      <c r="G834" s="93">
        <f t="shared" si="51"/>
        <v>0</v>
      </c>
      <c r="H834" s="90">
        <f>H835/(1+(I835/100))</f>
        <v>92.56434600256641</v>
      </c>
      <c r="I834" s="93">
        <v>-0.4282655246252709</v>
      </c>
      <c r="J834" s="91">
        <v>62.363595705016806</v>
      </c>
      <c r="K834" s="93">
        <v>2.9320186818889482</v>
      </c>
      <c r="L834" s="91">
        <f>(F834/L$1)*100</f>
        <v>68.935148118494794</v>
      </c>
      <c r="M834" s="92">
        <f>H834*L834</f>
        <v>6380.9369021785169</v>
      </c>
      <c r="N834" s="92">
        <f>(D834/N$1)*100</f>
        <v>109.23524184076463</v>
      </c>
      <c r="O834" s="92"/>
      <c r="P834" s="91"/>
      <c r="Q834" s="92">
        <f t="shared" si="49"/>
        <v>8.7610702154286901</v>
      </c>
      <c r="R834" s="92">
        <f>LN(J834)</f>
        <v>4.13298170296693</v>
      </c>
      <c r="S834" s="92"/>
      <c r="T834" s="92"/>
      <c r="U834" s="92"/>
      <c r="V834" s="92"/>
      <c r="W834" s="92"/>
      <c r="X834" s="92"/>
      <c r="Y834" s="92"/>
      <c r="Z834" s="92"/>
      <c r="AA834" s="92"/>
      <c r="AB834" s="92"/>
      <c r="AC834" s="27"/>
      <c r="AD834" s="59"/>
    </row>
    <row r="835" spans="1:30" x14ac:dyDescent="0.3">
      <c r="A835" s="95">
        <v>19784</v>
      </c>
      <c r="B835" s="61">
        <f>(D835/C$1)*100</f>
        <v>104.73978081908839</v>
      </c>
      <c r="C835" s="61">
        <f t="shared" si="50"/>
        <v>98.719702801830039</v>
      </c>
      <c r="D835" s="61">
        <f t="shared" si="48"/>
        <v>98.719702801830039</v>
      </c>
      <c r="E835" s="61">
        <f>(J835/H835)*$L$1</f>
        <v>8.4997664112375659</v>
      </c>
      <c r="F835" s="89">
        <v>8.61</v>
      </c>
      <c r="G835" s="93">
        <f t="shared" si="51"/>
        <v>0</v>
      </c>
      <c r="H835" s="90">
        <f>H836/(1+(I836/100))</f>
        <v>92.56434600256641</v>
      </c>
      <c r="I835" s="93">
        <v>0</v>
      </c>
      <c r="J835" s="91">
        <v>62.992419458029325</v>
      </c>
      <c r="K835" s="93">
        <v>1.0083186286866663</v>
      </c>
      <c r="L835" s="91">
        <f>(F835/L$1)*100</f>
        <v>68.935148118494794</v>
      </c>
      <c r="M835" s="92">
        <f>H835*L835</f>
        <v>6380.9369021785169</v>
      </c>
      <c r="N835" s="92">
        <f>(D835/N$1)*100</f>
        <v>110.33668113333597</v>
      </c>
      <c r="O835" s="92"/>
      <c r="P835" s="91"/>
      <c r="Q835" s="92">
        <f t="shared" si="49"/>
        <v>8.7610702154286901</v>
      </c>
      <c r="R835" s="92">
        <f>LN(J835)</f>
        <v>4.1430143930887446</v>
      </c>
      <c r="S835" s="92"/>
      <c r="T835" s="107"/>
      <c r="U835" s="107"/>
      <c r="V835" s="107"/>
      <c r="W835" s="107"/>
      <c r="X835" s="107"/>
      <c r="Y835" s="107"/>
      <c r="Z835" s="107"/>
      <c r="AA835" s="107"/>
      <c r="AB835" s="107"/>
      <c r="AC835" s="27"/>
      <c r="AD835" s="59"/>
    </row>
    <row r="836" spans="1:30" x14ac:dyDescent="0.3">
      <c r="A836" s="95">
        <v>19815</v>
      </c>
      <c r="B836" s="61">
        <f>(D836/C$1)*100</f>
        <v>86.838846937379472</v>
      </c>
      <c r="C836" s="61">
        <f t="shared" si="50"/>
        <v>81.847652289046707</v>
      </c>
      <c r="D836" s="61">
        <f t="shared" si="48"/>
        <v>81.847652289046707</v>
      </c>
      <c r="E836" s="61">
        <f>(J836/H836)*$L$1</f>
        <v>8.6758511426389511</v>
      </c>
      <c r="F836" s="89">
        <v>10.6</v>
      </c>
      <c r="G836" s="93">
        <f t="shared" si="51"/>
        <v>23.11265969802556</v>
      </c>
      <c r="H836" s="90">
        <f>H837/(1+(I837/100))</f>
        <v>93.06200377677375</v>
      </c>
      <c r="I836" s="93">
        <v>0.53763440860215006</v>
      </c>
      <c r="J836" s="91">
        <v>64.643081809687189</v>
      </c>
      <c r="K836" s="93">
        <v>2.620414275018712</v>
      </c>
      <c r="L836" s="91">
        <f>(F836/L$1)*100</f>
        <v>84.867894315452347</v>
      </c>
      <c r="M836" s="92">
        <f>H836*L836</f>
        <v>7897.9763013114616</v>
      </c>
      <c r="N836" s="92">
        <f>(D836/N$1)*100</f>
        <v>91.479188609969071</v>
      </c>
      <c r="O836" s="92"/>
      <c r="P836" s="91"/>
      <c r="Q836" s="92">
        <f t="shared" si="49"/>
        <v>8.9743618412484576</v>
      </c>
      <c r="R836" s="92">
        <f>LN(J836)</f>
        <v>4.1688810895876012</v>
      </c>
      <c r="S836" s="92"/>
      <c r="T836" s="107"/>
      <c r="U836" s="107"/>
      <c r="V836" s="107"/>
      <c r="W836" s="107"/>
      <c r="X836" s="107"/>
      <c r="Y836" s="107"/>
      <c r="Z836" s="107"/>
      <c r="AA836" s="107"/>
      <c r="AB836" s="107"/>
      <c r="AC836" s="27"/>
      <c r="AD836" s="59"/>
    </row>
    <row r="837" spans="1:30" x14ac:dyDescent="0.3">
      <c r="A837" s="95">
        <v>19845</v>
      </c>
      <c r="B837" s="61">
        <f>(D837/C$1)*100</f>
        <v>77.383534426928634</v>
      </c>
      <c r="C837" s="61">
        <f t="shared" si="50"/>
        <v>72.93579822910371</v>
      </c>
      <c r="D837" s="61">
        <f t="shared" si="48"/>
        <v>72.93579822910371</v>
      </c>
      <c r="E837" s="61">
        <f>(J837/H837)*$L$1</f>
        <v>9.1096811988150534</v>
      </c>
      <c r="F837" s="89">
        <v>12.49</v>
      </c>
      <c r="G837" s="93">
        <f t="shared" si="51"/>
        <v>17.830188679245285</v>
      </c>
      <c r="H837" s="90">
        <f>H838/(1+(I838/100))</f>
        <v>92.962472221932273</v>
      </c>
      <c r="I837" s="93">
        <v>-0.10695187165775666</v>
      </c>
      <c r="J837" s="91">
        <v>67.802921168575111</v>
      </c>
      <c r="K837" s="93">
        <v>4.8881322957198492</v>
      </c>
      <c r="L837" s="91">
        <f>(F837/L$1)*100</f>
        <v>100</v>
      </c>
      <c r="M837" s="92">
        <f>H837*L837</f>
        <v>9296.2472221932276</v>
      </c>
      <c r="N837" s="92">
        <f>(D837/N$1)*100</f>
        <v>81.518619728469886</v>
      </c>
      <c r="O837" s="92"/>
      <c r="P837" s="91"/>
      <c r="Q837" s="92">
        <f t="shared" si="49"/>
        <v>9.1373660732080779</v>
      </c>
      <c r="R837" s="92">
        <f>LN(J837)</f>
        <v>4.2166052791004436</v>
      </c>
      <c r="S837" s="92"/>
      <c r="T837" s="107"/>
      <c r="U837" s="107"/>
      <c r="V837" s="107"/>
      <c r="W837" s="107"/>
      <c r="X837" s="107"/>
      <c r="Y837" s="107"/>
      <c r="Z837" s="107"/>
      <c r="AA837" s="107"/>
      <c r="AB837" s="107"/>
      <c r="AC837" s="27"/>
      <c r="AD837" s="59"/>
    </row>
    <row r="838" spans="1:30" x14ac:dyDescent="0.3">
      <c r="A838" s="95">
        <v>19876</v>
      </c>
      <c r="B838" s="61">
        <f>(D838/C$1)*100</f>
        <v>78.993115229132897</v>
      </c>
      <c r="C838" s="61">
        <f t="shared" si="50"/>
        <v>74.452865929518225</v>
      </c>
      <c r="D838" s="61">
        <f t="shared" si="48"/>
        <v>74.452865929518225</v>
      </c>
      <c r="E838" s="61">
        <f>(J838/H838)*$L$1</f>
        <v>9.2991629545968273</v>
      </c>
      <c r="F838" s="89">
        <v>12.49</v>
      </c>
      <c r="G838" s="93">
        <f t="shared" si="51"/>
        <v>0</v>
      </c>
      <c r="H838" s="90">
        <f>H839/(1+(I839/100))</f>
        <v>92.166219783200518</v>
      </c>
      <c r="I838" s="93">
        <v>-0.8565310492505418</v>
      </c>
      <c r="J838" s="91">
        <v>68.620392047491393</v>
      </c>
      <c r="K838" s="93">
        <v>1.2056573150938998</v>
      </c>
      <c r="L838" s="91">
        <f>(F838/L$1)*100</f>
        <v>100</v>
      </c>
      <c r="M838" s="92">
        <f>H838*L838</f>
        <v>9216.6219783200522</v>
      </c>
      <c r="N838" s="92">
        <f>(D838/N$1)*100</f>
        <v>83.21421048054431</v>
      </c>
      <c r="O838" s="92"/>
      <c r="P838" s="91"/>
      <c r="Q838" s="92">
        <f t="shared" si="49"/>
        <v>9.1287638696254145</v>
      </c>
      <c r="R838" s="92">
        <f>LN(J838)</f>
        <v>4.2285897507263028</v>
      </c>
      <c r="S838" s="92"/>
      <c r="T838" s="107"/>
      <c r="U838" s="107"/>
      <c r="V838" s="107"/>
      <c r="W838" s="107"/>
      <c r="X838" s="107"/>
      <c r="Y838" s="107"/>
      <c r="Z838" s="107"/>
      <c r="AA838" s="107"/>
      <c r="AB838" s="107"/>
      <c r="AC838" s="27"/>
      <c r="AD838" s="59"/>
    </row>
    <row r="839" spans="1:30" x14ac:dyDescent="0.3">
      <c r="A839" s="95">
        <v>19906</v>
      </c>
      <c r="B839" s="61">
        <f>(D839/C$1)*100</f>
        <v>78.797512673544531</v>
      </c>
      <c r="C839" s="61">
        <f t="shared" si="50"/>
        <v>74.268505927960518</v>
      </c>
      <c r="D839" s="61">
        <f t="shared" si="48"/>
        <v>74.268505927960518</v>
      </c>
      <c r="E839" s="61">
        <f>(J839/H839)*$L$1</f>
        <v>9.276136390402268</v>
      </c>
      <c r="F839" s="89">
        <v>12.49</v>
      </c>
      <c r="G839" s="93">
        <f t="shared" si="51"/>
        <v>0</v>
      </c>
      <c r="H839" s="90">
        <f>H840/(1+(I840/100))</f>
        <v>92.564346002566396</v>
      </c>
      <c r="I839" s="93">
        <v>0.43196544276458138</v>
      </c>
      <c r="J839" s="91">
        <v>68.746156798093892</v>
      </c>
      <c r="K839" s="93">
        <v>0.18327605956471871</v>
      </c>
      <c r="L839" s="91">
        <f>(F839/L$1)*100</f>
        <v>100</v>
      </c>
      <c r="M839" s="92">
        <f>H839*L839</f>
        <v>9256.4346002566399</v>
      </c>
      <c r="N839" s="92">
        <f>(D839/N$1)*100</f>
        <v>83.00815565938619</v>
      </c>
      <c r="O839" s="92"/>
      <c r="P839" s="91"/>
      <c r="Q839" s="92">
        <f t="shared" si="49"/>
        <v>9.1330742211265363</v>
      </c>
      <c r="R839" s="92">
        <f>LN(J839)</f>
        <v>4.2304208338655203</v>
      </c>
      <c r="S839" s="92"/>
      <c r="T839" s="107"/>
      <c r="U839" s="107"/>
      <c r="V839" s="107"/>
      <c r="W839" s="107"/>
      <c r="X839" s="107"/>
      <c r="Y839" s="107"/>
      <c r="Z839" s="107"/>
      <c r="AA839" s="107"/>
      <c r="AB839" s="107"/>
      <c r="AC839" s="27"/>
      <c r="AD839" s="59"/>
    </row>
    <row r="840" spans="1:30" x14ac:dyDescent="0.3">
      <c r="A840" s="95">
        <v>19937</v>
      </c>
      <c r="B840" s="61">
        <f>(D840/C$1)*100</f>
        <v>79.37412378846642</v>
      </c>
      <c r="C840" s="61">
        <f t="shared" si="50"/>
        <v>74.811975443097666</v>
      </c>
      <c r="D840" s="61">
        <f t="shared" si="48"/>
        <v>74.811975443097666</v>
      </c>
      <c r="E840" s="61">
        <f>(J840/H840)*$L$1</f>
        <v>9.3440157328428981</v>
      </c>
      <c r="F840" s="89">
        <v>12.49</v>
      </c>
      <c r="G840" s="93">
        <f t="shared" si="51"/>
        <v>0</v>
      </c>
      <c r="H840" s="90">
        <f>H841/(1+(I841/100))</f>
        <v>92.564346002566396</v>
      </c>
      <c r="I840" s="93">
        <v>0</v>
      </c>
      <c r="J840" s="91">
        <v>69.249215800503919</v>
      </c>
      <c r="K840" s="93">
        <v>0.73176309169906695</v>
      </c>
      <c r="L840" s="91">
        <f>(F840/L$1)*100</f>
        <v>100</v>
      </c>
      <c r="M840" s="92">
        <f>H840*L840</f>
        <v>9256.4346002566399</v>
      </c>
      <c r="N840" s="92">
        <f>(D840/N$1)*100</f>
        <v>83.615578705601706</v>
      </c>
      <c r="O840" s="92"/>
      <c r="P840" s="91"/>
      <c r="Q840" s="92">
        <f t="shared" si="49"/>
        <v>9.1330742211265363</v>
      </c>
      <c r="R840" s="92">
        <f>LN(J840)</f>
        <v>4.2377118208228799</v>
      </c>
      <c r="S840" s="92"/>
      <c r="T840" s="107"/>
      <c r="U840" s="107"/>
      <c r="V840" s="107"/>
      <c r="W840" s="107"/>
      <c r="X840" s="107"/>
      <c r="Y840" s="107"/>
      <c r="Z840" s="107"/>
      <c r="AA840" s="107"/>
      <c r="AB840" s="107"/>
      <c r="AC840" s="27"/>
      <c r="AD840" s="59"/>
    </row>
    <row r="841" spans="1:30" x14ac:dyDescent="0.3">
      <c r="A841" s="95">
        <v>19968</v>
      </c>
      <c r="B841" s="61">
        <f>(D841/C$1)*100</f>
        <v>79.49982937035071</v>
      </c>
      <c r="C841" s="61">
        <f t="shared" si="50"/>
        <v>74.930455905698423</v>
      </c>
      <c r="D841" s="61">
        <f t="shared" si="48"/>
        <v>74.930455905698423</v>
      </c>
      <c r="E841" s="61">
        <f>(J841/H841)*$L$1</f>
        <v>9.3588139426217332</v>
      </c>
      <c r="F841" s="89">
        <v>12.49</v>
      </c>
      <c r="G841" s="93">
        <f t="shared" si="51"/>
        <v>0</v>
      </c>
      <c r="H841" s="90">
        <f>H842/(1+(I842/100))</f>
        <v>92.166219783200518</v>
      </c>
      <c r="I841" s="93">
        <v>-0.43010752688172893</v>
      </c>
      <c r="J841" s="91">
        <v>69.060568674600162</v>
      </c>
      <c r="K841" s="93">
        <v>-0.27241770715096258</v>
      </c>
      <c r="L841" s="91">
        <f>(F841/L$1)*100</f>
        <v>100</v>
      </c>
      <c r="M841" s="92">
        <f>H841*L841</f>
        <v>9216.6219783200522</v>
      </c>
      <c r="N841" s="92">
        <f>(D841/N$1)*100</f>
        <v>83.748001521427554</v>
      </c>
      <c r="O841" s="92"/>
      <c r="P841" s="91"/>
      <c r="Q841" s="92">
        <f t="shared" si="49"/>
        <v>9.1287638696254145</v>
      </c>
      <c r="R841" s="92">
        <f>LN(J841)</f>
        <v>4.23498392642838</v>
      </c>
      <c r="S841" s="92"/>
      <c r="T841" s="107"/>
      <c r="U841" s="107"/>
      <c r="V841" s="107"/>
      <c r="W841" s="107"/>
      <c r="X841" s="107"/>
      <c r="Y841" s="107"/>
      <c r="Z841" s="107"/>
      <c r="AA841" s="107"/>
      <c r="AB841" s="107"/>
      <c r="AC841" s="27"/>
      <c r="AD841" s="59"/>
    </row>
    <row r="842" spans="1:30" x14ac:dyDescent="0.3">
      <c r="A842" s="95">
        <v>19998</v>
      </c>
      <c r="B842" s="61">
        <f>(D842/C$1)*100</f>
        <v>81.539925683191285</v>
      </c>
      <c r="C842" s="61">
        <f t="shared" si="50"/>
        <v>76.853294583760913</v>
      </c>
      <c r="D842" s="61">
        <f t="shared" si="48"/>
        <v>76.853294583760913</v>
      </c>
      <c r="E842" s="61">
        <f>(J842/H842)*$L$1</f>
        <v>9.5989764935117385</v>
      </c>
      <c r="F842" s="89">
        <v>12.49</v>
      </c>
      <c r="G842" s="93">
        <f t="shared" si="51"/>
        <v>0</v>
      </c>
      <c r="H842" s="90">
        <f>H843/(1+(I843/100))</f>
        <v>91.967156673517579</v>
      </c>
      <c r="I842" s="93">
        <v>-0.21598272138229069</v>
      </c>
      <c r="J842" s="91">
        <v>70.679789838607405</v>
      </c>
      <c r="K842" s="93">
        <v>2.3446391987252513</v>
      </c>
      <c r="L842" s="91">
        <f>(F842/L$1)*100</f>
        <v>100</v>
      </c>
      <c r="M842" s="92">
        <f>H842*L842</f>
        <v>9196.7156673517584</v>
      </c>
      <c r="N842" s="92">
        <f>(D842/N$1)*100</f>
        <v>85.897112915311254</v>
      </c>
      <c r="O842" s="92"/>
      <c r="P842" s="91"/>
      <c r="Q842" s="92">
        <f t="shared" si="49"/>
        <v>9.1266017066209191</v>
      </c>
      <c r="R842" s="92">
        <f>LN(J842)</f>
        <v>4.2581596740261274</v>
      </c>
      <c r="S842" s="92"/>
      <c r="T842" s="107"/>
      <c r="U842" s="107"/>
      <c r="V842" s="107"/>
      <c r="W842" s="107"/>
      <c r="X842" s="107"/>
      <c r="Y842" s="107"/>
      <c r="Z842" s="107"/>
      <c r="AA842" s="107"/>
      <c r="AB842" s="107"/>
      <c r="AC842" s="27"/>
      <c r="AD842" s="59"/>
    </row>
    <row r="843" spans="1:30" x14ac:dyDescent="0.3">
      <c r="A843" s="95">
        <v>20029</v>
      </c>
      <c r="B843" s="61">
        <f>(D843/C$1)*100</f>
        <v>82.196272478974038</v>
      </c>
      <c r="C843" s="61">
        <f t="shared" si="50"/>
        <v>77.471916850371571</v>
      </c>
      <c r="D843" s="61">
        <f t="shared" si="48"/>
        <v>77.471916850371571</v>
      </c>
      <c r="E843" s="61">
        <f>(J843/H843)*$L$1</f>
        <v>9.6762424146114085</v>
      </c>
      <c r="F843" s="89">
        <v>12.49</v>
      </c>
      <c r="G843" s="93">
        <f t="shared" si="51"/>
        <v>0</v>
      </c>
      <c r="H843" s="90">
        <f>H844/(1+(I844/100))</f>
        <v>92.166219783200503</v>
      </c>
      <c r="I843" s="93">
        <v>0.21645021645020357</v>
      </c>
      <c r="J843" s="91">
        <v>71.402937154571802</v>
      </c>
      <c r="K843" s="93">
        <v>1.0231316725978656</v>
      </c>
      <c r="L843" s="91">
        <f>(F843/L$1)*100</f>
        <v>100</v>
      </c>
      <c r="M843" s="92">
        <f>H843*L843</f>
        <v>9216.6219783200504</v>
      </c>
      <c r="N843" s="92">
        <f>(D843/N$1)*100</f>
        <v>86.588532417556124</v>
      </c>
      <c r="O843" s="92"/>
      <c r="P843" s="91"/>
      <c r="Q843" s="92">
        <f t="shared" si="49"/>
        <v>9.1287638696254145</v>
      </c>
      <c r="R843" s="92">
        <f>LN(J843)</f>
        <v>4.2683390051181043</v>
      </c>
      <c r="S843" s="92"/>
      <c r="T843" s="107"/>
      <c r="U843" s="107"/>
      <c r="V843" s="107"/>
      <c r="W843" s="107"/>
      <c r="X843" s="107"/>
      <c r="Y843" s="107"/>
      <c r="Z843" s="107"/>
      <c r="AA843" s="107"/>
      <c r="AB843" s="107"/>
      <c r="AC843" s="27"/>
      <c r="AD843" s="59"/>
    </row>
    <row r="844" spans="1:30" x14ac:dyDescent="0.3">
      <c r="A844" s="95">
        <v>20059</v>
      </c>
      <c r="B844" s="61">
        <f>(D844/C$1)*100</f>
        <v>83.588872739254597</v>
      </c>
      <c r="C844" s="61">
        <f t="shared" si="50"/>
        <v>78.784475295133873</v>
      </c>
      <c r="D844" s="61">
        <f t="shared" si="48"/>
        <v>78.784475295133873</v>
      </c>
      <c r="E844" s="61">
        <f>(J844/H844)*$L$1</f>
        <v>9.8401809643622205</v>
      </c>
      <c r="F844" s="89">
        <v>12.49</v>
      </c>
      <c r="G844" s="93">
        <f t="shared" si="51"/>
        <v>0</v>
      </c>
      <c r="H844" s="90">
        <f>H845/(1+(I845/100))</f>
        <v>91.76809356383464</v>
      </c>
      <c r="I844" s="93">
        <v>-0.43196544276457027</v>
      </c>
      <c r="J844" s="91">
        <v>72.299011002614634</v>
      </c>
      <c r="K844" s="93">
        <v>1.2549537648612885</v>
      </c>
      <c r="L844" s="91">
        <f>(F844/L$1)*100</f>
        <v>100</v>
      </c>
      <c r="M844" s="92">
        <f>H844*L844</f>
        <v>9176.8093563834645</v>
      </c>
      <c r="N844" s="92">
        <f>(D844/N$1)*100</f>
        <v>88.055548002877757</v>
      </c>
      <c r="O844" s="92"/>
      <c r="P844" s="91"/>
      <c r="Q844" s="92">
        <f t="shared" si="49"/>
        <v>9.1244348585358281</v>
      </c>
      <c r="R844" s="92">
        <f>LN(J844)</f>
        <v>4.2808104499925239</v>
      </c>
      <c r="S844" s="92"/>
      <c r="T844" s="107"/>
      <c r="U844" s="107"/>
      <c r="V844" s="107"/>
      <c r="W844" s="107"/>
      <c r="X844" s="107"/>
      <c r="Y844" s="107"/>
      <c r="Z844" s="107"/>
      <c r="AA844" s="107"/>
      <c r="AB844" s="107"/>
      <c r="AC844" s="27"/>
      <c r="AD844" s="59"/>
    </row>
    <row r="845" spans="1:30" x14ac:dyDescent="0.3">
      <c r="A845" s="95">
        <v>20090</v>
      </c>
      <c r="B845" s="61">
        <f>(D845/C$1)*100</f>
        <v>83.755149311923873</v>
      </c>
      <c r="C845" s="61">
        <f t="shared" si="50"/>
        <v>78.941194869191122</v>
      </c>
      <c r="D845" s="61">
        <f t="shared" si="48"/>
        <v>78.941194869191122</v>
      </c>
      <c r="E845" s="61">
        <f>(J845/H845)*$L$1</f>
        <v>9.8597552391619718</v>
      </c>
      <c r="F845" s="89">
        <v>12.49</v>
      </c>
      <c r="G845" s="93">
        <f t="shared" si="51"/>
        <v>0</v>
      </c>
      <c r="H845" s="90">
        <f>H846/(1+(I846/100))</f>
        <v>92.26575133804198</v>
      </c>
      <c r="I845" s="93">
        <v>0.54229934924077128</v>
      </c>
      <c r="J845" s="91">
        <v>72.835686561287034</v>
      </c>
      <c r="K845" s="93">
        <v>0.74229999999999996</v>
      </c>
      <c r="L845" s="91">
        <f>(F845/L$1)*100</f>
        <v>100</v>
      </c>
      <c r="M845" s="92">
        <f>H845*L845</f>
        <v>9226.5751338041973</v>
      </c>
      <c r="N845" s="92">
        <f>(D845/N$1)*100</f>
        <v>88.230709770785623</v>
      </c>
      <c r="O845" s="92"/>
      <c r="P845" s="91"/>
      <c r="Q845" s="92">
        <f t="shared" si="49"/>
        <v>9.1298432005450891</v>
      </c>
      <c r="R845" s="92">
        <f>LN(J845)</f>
        <v>4.288206035111541</v>
      </c>
      <c r="S845" s="92"/>
      <c r="T845" s="107"/>
      <c r="U845" s="107"/>
      <c r="V845" s="107"/>
      <c r="W845" s="107"/>
      <c r="X845" s="107"/>
      <c r="Y845" s="107"/>
      <c r="Z845" s="107"/>
      <c r="AA845" s="107"/>
      <c r="AB845" s="107"/>
      <c r="AC845" s="27"/>
      <c r="AD845" s="59"/>
    </row>
    <row r="846" spans="1:30" x14ac:dyDescent="0.3">
      <c r="A846" s="95">
        <v>20121</v>
      </c>
      <c r="B846" s="61">
        <f>(D846/C$1)*100</f>
        <v>84.336069358572985</v>
      </c>
      <c r="C846" s="61">
        <f t="shared" si="50"/>
        <v>79.488725653658591</v>
      </c>
      <c r="D846" s="61">
        <f t="shared" si="48"/>
        <v>79.488725653658591</v>
      </c>
      <c r="E846" s="61">
        <f>(J846/H846)*$L$1</f>
        <v>9.9281418341419574</v>
      </c>
      <c r="F846" s="89">
        <v>12.49</v>
      </c>
      <c r="G846" s="93">
        <f t="shared" si="51"/>
        <v>0</v>
      </c>
      <c r="H846" s="90">
        <f>H847/(1+(I847/100))</f>
        <v>92.564346002566396</v>
      </c>
      <c r="I846" s="93">
        <v>0.32362459546926292</v>
      </c>
      <c r="J846" s="91">
        <v>73.578219047083294</v>
      </c>
      <c r="K846" s="93">
        <v>1.0194624652456019</v>
      </c>
      <c r="L846" s="91">
        <f>(F846/L$1)*100</f>
        <v>100</v>
      </c>
      <c r="M846" s="92">
        <f>H846*L846</f>
        <v>9256.4346002566399</v>
      </c>
      <c r="N846" s="92">
        <f>(D846/N$1)*100</f>
        <v>88.842672001848499</v>
      </c>
      <c r="O846" s="92"/>
      <c r="P846" s="91"/>
      <c r="Q846" s="92">
        <f t="shared" si="49"/>
        <v>9.1330742211265363</v>
      </c>
      <c r="R846" s="92">
        <f>LN(J846)</f>
        <v>4.2983490450765958</v>
      </c>
      <c r="S846" s="92"/>
      <c r="T846" s="107"/>
      <c r="U846" s="107"/>
      <c r="V846" s="107"/>
      <c r="W846" s="107"/>
      <c r="X846" s="107"/>
      <c r="Y846" s="107"/>
      <c r="Z846" s="107"/>
      <c r="AA846" s="107"/>
      <c r="AB846" s="107"/>
      <c r="AC846" s="27"/>
      <c r="AD846" s="59"/>
    </row>
    <row r="847" spans="1:30" x14ac:dyDescent="0.3">
      <c r="A847" s="95">
        <v>20149</v>
      </c>
      <c r="B847" s="61">
        <f>(D847/C$1)*100</f>
        <v>86.409920827334531</v>
      </c>
      <c r="C847" s="61">
        <f t="shared" si="50"/>
        <v>81.443379358776596</v>
      </c>
      <c r="D847" s="61">
        <f t="shared" si="48"/>
        <v>81.443379358776596</v>
      </c>
      <c r="E847" s="61">
        <f>(J847/H847)*$L$1</f>
        <v>10.172278081911196</v>
      </c>
      <c r="F847" s="89">
        <v>12.49</v>
      </c>
      <c r="G847" s="93">
        <f t="shared" si="51"/>
        <v>0</v>
      </c>
      <c r="H847" s="90">
        <f>H848/(1+(I848/100))</f>
        <v>92.166219783200518</v>
      </c>
      <c r="I847" s="93">
        <v>-0.43010752688172893</v>
      </c>
      <c r="J847" s="91">
        <v>75.063284018675802</v>
      </c>
      <c r="K847" s="93">
        <v>2.0183486238532167</v>
      </c>
      <c r="L847" s="91">
        <f>(F847/L$1)*100</f>
        <v>100</v>
      </c>
      <c r="M847" s="92">
        <f>H847*L847</f>
        <v>9216.6219783200522</v>
      </c>
      <c r="N847" s="92">
        <f>(D847/N$1)*100</f>
        <v>91.027342300346419</v>
      </c>
      <c r="O847" s="92"/>
      <c r="P847" s="91"/>
      <c r="Q847" s="92">
        <f t="shared" si="49"/>
        <v>9.1287638696254145</v>
      </c>
      <c r="R847" s="92">
        <f>LN(J847)</f>
        <v>4.3183315446639341</v>
      </c>
      <c r="S847" s="92"/>
      <c r="T847" s="92"/>
      <c r="U847" s="92"/>
      <c r="V847" s="92"/>
      <c r="W847" s="92"/>
      <c r="X847" s="92"/>
      <c r="Y847" s="92"/>
      <c r="Z847" s="92"/>
      <c r="AA847" s="92"/>
      <c r="AB847" s="92"/>
      <c r="AC847" s="27"/>
      <c r="AD847" s="59"/>
    </row>
    <row r="848" spans="1:30" x14ac:dyDescent="0.3">
      <c r="A848" s="95">
        <v>20180</v>
      </c>
      <c r="B848" s="61">
        <f>(D848/C$1)*100</f>
        <v>86.966735742234889</v>
      </c>
      <c r="C848" s="61">
        <f t="shared" si="50"/>
        <v>81.968190490561696</v>
      </c>
      <c r="D848" s="61">
        <f t="shared" si="48"/>
        <v>81.968190490561696</v>
      </c>
      <c r="E848" s="61">
        <f>(J848/H848)*$L$1</f>
        <v>10.237826992271156</v>
      </c>
      <c r="F848" s="89">
        <v>12.49</v>
      </c>
      <c r="G848" s="93">
        <f t="shared" si="51"/>
        <v>0</v>
      </c>
      <c r="H848" s="90">
        <f>H849/(1+(I849/100))</f>
        <v>92.564346002566396</v>
      </c>
      <c r="I848" s="93">
        <v>0.43196544276458138</v>
      </c>
      <c r="J848" s="91">
        <v>75.873319457726254</v>
      </c>
      <c r="K848" s="93">
        <v>1.0791366906474753</v>
      </c>
      <c r="L848" s="91">
        <f>(F848/L$1)*100</f>
        <v>100</v>
      </c>
      <c r="M848" s="92">
        <f>H848*L848</f>
        <v>9256.4346002566399</v>
      </c>
      <c r="N848" s="92">
        <f>(D848/N$1)*100</f>
        <v>91.613911311997896</v>
      </c>
      <c r="O848" s="92"/>
      <c r="P848" s="91"/>
      <c r="Q848" s="92">
        <f t="shared" si="49"/>
        <v>9.1330742211265363</v>
      </c>
      <c r="R848" s="92">
        <f>LN(J848)</f>
        <v>4.3290651003070426</v>
      </c>
      <c r="S848" s="92"/>
      <c r="T848" s="92"/>
      <c r="U848" s="92"/>
      <c r="V848" s="92"/>
      <c r="W848" s="92"/>
      <c r="X848" s="92"/>
      <c r="Y848" s="92"/>
      <c r="Z848" s="92"/>
      <c r="AA848" s="92"/>
      <c r="AB848" s="92"/>
      <c r="AC848" s="27"/>
      <c r="AD848" s="59"/>
    </row>
    <row r="849" spans="1:30" x14ac:dyDescent="0.3">
      <c r="A849" s="95">
        <v>20210</v>
      </c>
      <c r="B849" s="61">
        <f>(D849/C$1)*100</f>
        <v>87.281244664415141</v>
      </c>
      <c r="C849" s="61">
        <f t="shared" si="50"/>
        <v>82.264622534655686</v>
      </c>
      <c r="D849" s="61">
        <f t="shared" si="48"/>
        <v>82.264622534655686</v>
      </c>
      <c r="E849" s="61">
        <f>(J849/H849)*$L$1</f>
        <v>10.274851354578495</v>
      </c>
      <c r="F849" s="89">
        <v>12.49</v>
      </c>
      <c r="G849" s="93">
        <f t="shared" si="51"/>
        <v>0</v>
      </c>
      <c r="H849" s="90">
        <f>H850/(1+(I850/100))</f>
        <v>92.066688228359055</v>
      </c>
      <c r="I849" s="93">
        <v>-0.53763440860215006</v>
      </c>
      <c r="J849" s="91">
        <v>75.738313551217843</v>
      </c>
      <c r="K849" s="93">
        <v>-0.1779359430605032</v>
      </c>
      <c r="L849" s="91">
        <f>(F849/L$1)*100</f>
        <v>100</v>
      </c>
      <c r="M849" s="92">
        <f>H849*L849</f>
        <v>9206.6688228359053</v>
      </c>
      <c r="N849" s="92">
        <f>(D849/N$1)*100</f>
        <v>91.945226409173159</v>
      </c>
      <c r="O849" s="92"/>
      <c r="P849" s="91"/>
      <c r="Q849" s="92">
        <f t="shared" si="49"/>
        <v>9.12768337249166</v>
      </c>
      <c r="R849" s="92">
        <f>LN(J849)</f>
        <v>4.3272841559360478</v>
      </c>
      <c r="S849" s="92"/>
      <c r="T849" s="92"/>
      <c r="U849" s="92"/>
      <c r="V849" s="92"/>
      <c r="W849" s="92"/>
      <c r="X849" s="92"/>
      <c r="Y849" s="92"/>
      <c r="Z849" s="92"/>
      <c r="AA849" s="92"/>
      <c r="AB849" s="92"/>
      <c r="AC849" s="27"/>
      <c r="AD849" s="59"/>
    </row>
    <row r="850" spans="1:30" x14ac:dyDescent="0.3">
      <c r="A850" s="95">
        <v>20241</v>
      </c>
      <c r="B850" s="61">
        <f>(D850/C$1)*100</f>
        <v>87.447628153406427</v>
      </c>
      <c r="C850" s="61">
        <f t="shared" si="50"/>
        <v>82.421442879856912</v>
      </c>
      <c r="D850" s="61">
        <f t="shared" si="48"/>
        <v>82.421442879856912</v>
      </c>
      <c r="E850" s="61">
        <f>(J850/H850)*$L$1</f>
        <v>10.294438215694129</v>
      </c>
      <c r="F850" s="89">
        <v>12.49</v>
      </c>
      <c r="G850" s="93">
        <f t="shared" si="51"/>
        <v>0</v>
      </c>
      <c r="H850" s="90">
        <f>H851/(1+(I851/100))</f>
        <v>92.464814447724933</v>
      </c>
      <c r="I850" s="93">
        <v>0.43243243243242802</v>
      </c>
      <c r="J850" s="91">
        <v>76.210834223997281</v>
      </c>
      <c r="K850" s="93">
        <v>0.62388591800357496</v>
      </c>
      <c r="L850" s="91">
        <f>(F850/L$1)*100</f>
        <v>100</v>
      </c>
      <c r="M850" s="92">
        <f>H850*L850</f>
        <v>9246.481444772493</v>
      </c>
      <c r="N850" s="92">
        <f>(D850/N$1)*100</f>
        <v>92.120500806609513</v>
      </c>
      <c r="O850" s="92"/>
      <c r="P850" s="91"/>
      <c r="Q850" s="92">
        <f t="shared" si="49"/>
        <v>9.1319983737930741</v>
      </c>
      <c r="R850" s="92">
        <f>LN(J850)</f>
        <v>4.3335036340030682</v>
      </c>
      <c r="S850" s="92"/>
      <c r="T850" s="92"/>
      <c r="U850" s="92"/>
      <c r="V850" s="92"/>
      <c r="W850" s="92"/>
      <c r="X850" s="92"/>
      <c r="Y850" s="92"/>
      <c r="Z850" s="92"/>
      <c r="AA850" s="92"/>
      <c r="AB850" s="92"/>
      <c r="AC850" s="27"/>
      <c r="AD850" s="59"/>
    </row>
    <row r="851" spans="1:30" x14ac:dyDescent="0.3">
      <c r="A851" s="95">
        <v>20271</v>
      </c>
      <c r="B851" s="61">
        <f>(D851/C$1)*100</f>
        <v>88.668931637545526</v>
      </c>
      <c r="C851" s="61">
        <f t="shared" si="50"/>
        <v>83.572550090910752</v>
      </c>
      <c r="D851" s="61">
        <f t="shared" si="48"/>
        <v>83.572550090910752</v>
      </c>
      <c r="E851" s="61">
        <f>(J851/H851)*$L$1</f>
        <v>10.438211506354754</v>
      </c>
      <c r="F851" s="89">
        <v>12.49</v>
      </c>
      <c r="G851" s="93">
        <f t="shared" si="51"/>
        <v>0</v>
      </c>
      <c r="H851" s="90">
        <f>H852/(1+(I852/100))</f>
        <v>92.56434600256641</v>
      </c>
      <c r="I851" s="93">
        <v>0.10764262648008671</v>
      </c>
      <c r="J851" s="91">
        <v>77.358384429318761</v>
      </c>
      <c r="K851" s="93">
        <v>1.5057573073516295</v>
      </c>
      <c r="L851" s="91">
        <f>(F851/L$1)*100</f>
        <v>100</v>
      </c>
      <c r="M851" s="92">
        <f>H851*L851</f>
        <v>9256.4346002566417</v>
      </c>
      <c r="N851" s="92">
        <f>(D851/N$1)*100</f>
        <v>93.407066159741603</v>
      </c>
      <c r="O851" s="92"/>
      <c r="P851" s="91"/>
      <c r="Q851" s="92">
        <f t="shared" si="49"/>
        <v>9.1330742211265363</v>
      </c>
      <c r="R851" s="92">
        <f>LN(J851)</f>
        <v>4.3484489671280908</v>
      </c>
      <c r="S851" s="92"/>
      <c r="T851" s="92"/>
      <c r="U851" s="92"/>
      <c r="V851" s="92"/>
      <c r="W851" s="92"/>
      <c r="X851" s="92"/>
      <c r="Y851" s="92"/>
      <c r="Z851" s="92"/>
      <c r="AA851" s="92"/>
      <c r="AB851" s="92"/>
      <c r="AC851" s="27"/>
      <c r="AD851" s="59"/>
    </row>
    <row r="852" spans="1:30" x14ac:dyDescent="0.3">
      <c r="A852" s="95">
        <v>20302</v>
      </c>
      <c r="B852" s="61">
        <f>(D852/C$1)*100</f>
        <v>89.213687341631697</v>
      </c>
      <c r="C852" s="61">
        <f t="shared" si="50"/>
        <v>84.085995133342891</v>
      </c>
      <c r="D852" s="61">
        <f t="shared" ref="D852:D915" si="52">(E852/F852)*100</f>
        <v>84.085995133342891</v>
      </c>
      <c r="E852" s="61">
        <f>(J852/H852)*$L$1</f>
        <v>10.502340792154527</v>
      </c>
      <c r="F852" s="89">
        <v>12.49</v>
      </c>
      <c r="G852" s="93">
        <f t="shared" si="51"/>
        <v>0</v>
      </c>
      <c r="H852" s="90">
        <f>H853/(1+(I853/100))</f>
        <v>92.962472221932288</v>
      </c>
      <c r="I852" s="93">
        <v>0.43010752688172893</v>
      </c>
      <c r="J852" s="91">
        <v>78.168419868369227</v>
      </c>
      <c r="K852" s="93">
        <v>1.0471204188481797</v>
      </c>
      <c r="L852" s="91">
        <f>(F852/L$1)*100</f>
        <v>100</v>
      </c>
      <c r="M852" s="92">
        <f>H852*L852</f>
        <v>9296.2472221932294</v>
      </c>
      <c r="N852" s="92">
        <f>(D852/N$1)*100</f>
        <v>93.980931561666992</v>
      </c>
      <c r="O852" s="92"/>
      <c r="P852" s="91"/>
      <c r="Q852" s="92">
        <f t="shared" ref="Q852:Q915" si="53">LN(M852)</f>
        <v>9.1373660732080779</v>
      </c>
      <c r="R852" s="92">
        <f>LN(J852)</f>
        <v>4.3588657279863465</v>
      </c>
      <c r="S852" s="92"/>
      <c r="T852" s="92"/>
      <c r="U852" s="92"/>
      <c r="V852" s="92"/>
      <c r="W852" s="92"/>
      <c r="X852" s="92"/>
      <c r="Y852" s="92"/>
      <c r="Z852" s="92"/>
      <c r="AA852" s="92"/>
      <c r="AB852" s="92"/>
      <c r="AC852" s="27"/>
      <c r="AD852" s="59"/>
    </row>
    <row r="853" spans="1:30" x14ac:dyDescent="0.3">
      <c r="A853" s="95">
        <v>20333</v>
      </c>
      <c r="B853" s="61">
        <f>(D853/C$1)*100</f>
        <v>88.550036107421931</v>
      </c>
      <c r="C853" s="61">
        <f t="shared" ref="C853:C916" si="54">D853</f>
        <v>83.460488262000297</v>
      </c>
      <c r="D853" s="61">
        <f t="shared" si="52"/>
        <v>83.460488262000297</v>
      </c>
      <c r="E853" s="61">
        <f>(J853/H853)*$L$1</f>
        <v>10.424214983923838</v>
      </c>
      <c r="F853" s="89">
        <v>12.49</v>
      </c>
      <c r="G853" s="93">
        <f t="shared" ref="G853:G916" si="55">((F853/F852)-1)*100</f>
        <v>0</v>
      </c>
      <c r="H853" s="90">
        <f>H854/(1+(I854/100))</f>
        <v>93.659193105822553</v>
      </c>
      <c r="I853" s="93">
        <v>0.74946466809420187</v>
      </c>
      <c r="J853" s="91">
        <v>78.168419868369227</v>
      </c>
      <c r="K853" s="93">
        <v>0</v>
      </c>
      <c r="L853" s="91">
        <f>(F853/L$1)*100</f>
        <v>100</v>
      </c>
      <c r="M853" s="92">
        <f>H853*L853</f>
        <v>9365.919310582256</v>
      </c>
      <c r="N853" s="92">
        <f>(D853/N$1)*100</f>
        <v>93.281817299252921</v>
      </c>
      <c r="O853" s="92"/>
      <c r="P853" s="91"/>
      <c r="Q853" s="92">
        <f t="shared" si="53"/>
        <v>9.1448327745646143</v>
      </c>
      <c r="R853" s="92">
        <f>LN(J853)</f>
        <v>4.3588657279863465</v>
      </c>
      <c r="S853" s="92"/>
      <c r="T853" s="92"/>
      <c r="U853" s="92"/>
      <c r="V853" s="92"/>
      <c r="W853" s="92"/>
      <c r="X853" s="92"/>
      <c r="Y853" s="92"/>
      <c r="Z853" s="92"/>
      <c r="AA853" s="92"/>
      <c r="AB853" s="92"/>
      <c r="AC853" s="27"/>
      <c r="AD853" s="59"/>
    </row>
    <row r="854" spans="1:30" x14ac:dyDescent="0.3">
      <c r="A854" s="95">
        <v>20363</v>
      </c>
      <c r="B854" s="61">
        <f>(D854/C$1)*100</f>
        <v>89.562831416224171</v>
      </c>
      <c r="C854" s="61">
        <f t="shared" si="54"/>
        <v>84.415071621848455</v>
      </c>
      <c r="D854" s="61">
        <f t="shared" si="52"/>
        <v>84.415071621848455</v>
      </c>
      <c r="E854" s="61">
        <f>(J854/H854)*$L$1</f>
        <v>10.543442445568871</v>
      </c>
      <c r="F854" s="89">
        <v>12.49</v>
      </c>
      <c r="G854" s="93">
        <f t="shared" si="55"/>
        <v>0</v>
      </c>
      <c r="H854" s="90">
        <f>H855/(1+(I855/100))</f>
        <v>93.55966155098109</v>
      </c>
      <c r="I854" s="93">
        <v>-0.10626992561104665</v>
      </c>
      <c r="J854" s="91">
        <v>78.978455307419694</v>
      </c>
      <c r="K854" s="93">
        <v>1.0362694300518172</v>
      </c>
      <c r="L854" s="91">
        <f>(F854/L$1)*100</f>
        <v>100</v>
      </c>
      <c r="M854" s="92">
        <f>H854*L854</f>
        <v>9355.9661550981091</v>
      </c>
      <c r="N854" s="92">
        <f>(D854/N$1)*100</f>
        <v>94.348732583653501</v>
      </c>
      <c r="O854" s="92"/>
      <c r="P854" s="91"/>
      <c r="Q854" s="92">
        <f t="shared" si="53"/>
        <v>9.1437695102432848</v>
      </c>
      <c r="R854" s="92">
        <f>LN(J854)</f>
        <v>4.3691750976452077</v>
      </c>
      <c r="S854" s="92"/>
      <c r="T854" s="92"/>
      <c r="U854" s="92"/>
      <c r="V854" s="92"/>
      <c r="W854" s="92"/>
      <c r="X854" s="92"/>
      <c r="Y854" s="92"/>
      <c r="Z854" s="92"/>
      <c r="AA854" s="92"/>
      <c r="AB854" s="92"/>
      <c r="AC854" s="27"/>
      <c r="AD854" s="59"/>
    </row>
    <row r="855" spans="1:30" x14ac:dyDescent="0.3">
      <c r="A855" s="95">
        <v>20394</v>
      </c>
      <c r="B855" s="61">
        <f>(D855/C$1)*100</f>
        <v>90.099331684770476</v>
      </c>
      <c r="C855" s="61">
        <f t="shared" si="54"/>
        <v>84.920735722439559</v>
      </c>
      <c r="D855" s="61">
        <f t="shared" si="52"/>
        <v>84.920735722439559</v>
      </c>
      <c r="E855" s="61">
        <f>(J855/H855)*$L$1</f>
        <v>10.606599891732701</v>
      </c>
      <c r="F855" s="89">
        <v>12.49</v>
      </c>
      <c r="G855" s="93">
        <f t="shared" si="55"/>
        <v>0</v>
      </c>
      <c r="H855" s="90">
        <f>H856/(1+(I856/100))</f>
        <v>93.161535331615212</v>
      </c>
      <c r="I855" s="93">
        <v>-0.42553191489361764</v>
      </c>
      <c r="J855" s="91">
        <v>79.113461213928105</v>
      </c>
      <c r="K855" s="93">
        <v>0.17094017094017033</v>
      </c>
      <c r="L855" s="91">
        <f>(F855/L$1)*100</f>
        <v>100</v>
      </c>
      <c r="M855" s="92">
        <f>H855*L855</f>
        <v>9316.1535331615214</v>
      </c>
      <c r="N855" s="92">
        <f>(D855/N$1)*100</f>
        <v>94.913901410584572</v>
      </c>
      <c r="O855" s="92"/>
      <c r="P855" s="91"/>
      <c r="Q855" s="92">
        <f t="shared" si="53"/>
        <v>9.1395051114568275</v>
      </c>
      <c r="R855" s="92">
        <f>LN(J855)</f>
        <v>4.370883039990364</v>
      </c>
      <c r="S855" s="92"/>
      <c r="T855" s="92"/>
      <c r="U855" s="92"/>
      <c r="V855" s="92"/>
      <c r="W855" s="92"/>
      <c r="X855" s="92"/>
      <c r="Y855" s="92"/>
      <c r="Z855" s="92"/>
      <c r="AA855" s="92"/>
      <c r="AB855" s="92"/>
      <c r="AC855" s="27"/>
      <c r="AD855" s="59"/>
    </row>
    <row r="856" spans="1:30" x14ac:dyDescent="0.3">
      <c r="A856" s="95">
        <v>20424</v>
      </c>
      <c r="B856" s="61">
        <f>(D856/C$1)*100</f>
        <v>90.003174447113295</v>
      </c>
      <c r="C856" s="61">
        <f t="shared" si="54"/>
        <v>84.830105268093305</v>
      </c>
      <c r="D856" s="61">
        <f t="shared" si="52"/>
        <v>84.830105268093305</v>
      </c>
      <c r="E856" s="61">
        <f>(J856/H856)*$L$1</f>
        <v>10.595280147984854</v>
      </c>
      <c r="F856" s="89">
        <v>12.49</v>
      </c>
      <c r="G856" s="93">
        <f t="shared" si="55"/>
        <v>0</v>
      </c>
      <c r="H856" s="90">
        <f>H857/(1+(I857/100))</f>
        <v>93.261066886456675</v>
      </c>
      <c r="I856" s="93">
        <v>0.10683760683760646</v>
      </c>
      <c r="J856" s="91">
        <v>79.113461213928105</v>
      </c>
      <c r="K856" s="93">
        <v>0</v>
      </c>
      <c r="L856" s="91">
        <f>(F856/L$1)*100</f>
        <v>100</v>
      </c>
      <c r="M856" s="92">
        <f>H856*L856</f>
        <v>9326.1066886456683</v>
      </c>
      <c r="N856" s="92">
        <f>(D856/N$1)*100</f>
        <v>94.812605891469758</v>
      </c>
      <c r="O856" s="92"/>
      <c r="P856" s="91"/>
      <c r="Q856" s="92">
        <f t="shared" si="53"/>
        <v>9.1405729172176571</v>
      </c>
      <c r="R856" s="92">
        <f>LN(J856)</f>
        <v>4.370883039990364</v>
      </c>
      <c r="S856" s="92"/>
      <c r="T856" s="92"/>
      <c r="U856" s="92"/>
      <c r="V856" s="92"/>
      <c r="W856" s="92"/>
      <c r="X856" s="92"/>
      <c r="Y856" s="92"/>
      <c r="Z856" s="92"/>
      <c r="AA856" s="92"/>
      <c r="AB856" s="92"/>
      <c r="AC856" s="27"/>
      <c r="AD856" s="59"/>
    </row>
    <row r="857" spans="1:30" x14ac:dyDescent="0.3">
      <c r="A857" s="95">
        <v>20455</v>
      </c>
      <c r="B857" s="61">
        <f>(D857/C$1)*100</f>
        <v>90.900414849464084</v>
      </c>
      <c r="C857" s="61">
        <f t="shared" si="54"/>
        <v>85.6757754152827</v>
      </c>
      <c r="D857" s="61">
        <f t="shared" si="52"/>
        <v>85.6757754152827</v>
      </c>
      <c r="E857" s="61">
        <f>(J857/H857)*$L$1</f>
        <v>10.700904349368809</v>
      </c>
      <c r="F857" s="89">
        <v>12.49</v>
      </c>
      <c r="G857" s="93">
        <f t="shared" si="55"/>
        <v>0</v>
      </c>
      <c r="H857" s="90">
        <f>H858/(1+(I858/100))</f>
        <v>93.758724660664029</v>
      </c>
      <c r="I857" s="93">
        <v>0.53361792956243548</v>
      </c>
      <c r="J857" s="91">
        <v>80.32851437250379</v>
      </c>
      <c r="K857" s="93">
        <v>1.5358361774743923</v>
      </c>
      <c r="L857" s="91">
        <f>(F857/L$1)*100</f>
        <v>100</v>
      </c>
      <c r="M857" s="92">
        <f>H857*L857</f>
        <v>9375.8724660664029</v>
      </c>
      <c r="N857" s="92">
        <f>(D857/N$1)*100</f>
        <v>95.757791449430002</v>
      </c>
      <c r="O857" s="92"/>
      <c r="P857" s="91"/>
      <c r="Q857" s="92">
        <f t="shared" si="53"/>
        <v>9.1458949095555973</v>
      </c>
      <c r="R857" s="92">
        <f>LN(J857)</f>
        <v>4.386124655958981</v>
      </c>
      <c r="S857" s="92"/>
      <c r="T857" s="92"/>
      <c r="U857" s="92"/>
      <c r="V857" s="92"/>
      <c r="W857" s="92"/>
      <c r="X857" s="92"/>
      <c r="Y857" s="92"/>
      <c r="Z857" s="92"/>
      <c r="AA857" s="92"/>
      <c r="AB857" s="92"/>
      <c r="AC857" s="27"/>
      <c r="AD857" s="109"/>
    </row>
    <row r="858" spans="1:30" x14ac:dyDescent="0.3">
      <c r="A858" s="95">
        <v>20486</v>
      </c>
      <c r="B858" s="61">
        <f>(D858/C$1)*100</f>
        <v>91.35276097200277</v>
      </c>
      <c r="C858" s="61">
        <f t="shared" si="54"/>
        <v>86.10212225725013</v>
      </c>
      <c r="D858" s="61">
        <f t="shared" si="52"/>
        <v>86.10212225725013</v>
      </c>
      <c r="E858" s="61">
        <f>(J858/H858)*$L$1</f>
        <v>10.75415506993054</v>
      </c>
      <c r="F858" s="89">
        <v>12.49</v>
      </c>
      <c r="G858" s="93">
        <f t="shared" si="55"/>
        <v>0</v>
      </c>
      <c r="H858" s="90">
        <f>H859/(1+(I859/100))</f>
        <v>94.156850880029907</v>
      </c>
      <c r="I858" s="93">
        <v>0.42462845010615702</v>
      </c>
      <c r="J858" s="91">
        <v>81.071046858300036</v>
      </c>
      <c r="K858" s="93">
        <v>0.92436974789915638</v>
      </c>
      <c r="L858" s="91">
        <f>(F858/L$1)*100</f>
        <v>100</v>
      </c>
      <c r="M858" s="92">
        <f>H858*L858</f>
        <v>9415.6850880029906</v>
      </c>
      <c r="N858" s="92">
        <f>(D858/N$1)*100</f>
        <v>96.234309249010479</v>
      </c>
      <c r="O858" s="92"/>
      <c r="P858" s="91"/>
      <c r="Q858" s="92">
        <f t="shared" si="53"/>
        <v>9.150132204031113</v>
      </c>
      <c r="R858" s="92">
        <f>LN(J858)</f>
        <v>4.39532589193339</v>
      </c>
      <c r="S858" s="92"/>
      <c r="T858" s="92"/>
      <c r="U858" s="92"/>
      <c r="V858" s="92"/>
      <c r="W858" s="92"/>
      <c r="X858" s="92"/>
      <c r="Y858" s="92"/>
      <c r="Z858" s="92"/>
      <c r="AA858" s="92"/>
      <c r="AB858" s="92"/>
      <c r="AC858" s="27"/>
      <c r="AD858" s="59"/>
    </row>
    <row r="859" spans="1:30" x14ac:dyDescent="0.3">
      <c r="A859" s="95">
        <v>20515</v>
      </c>
      <c r="B859" s="61">
        <f>(D859/C$1)*100</f>
        <v>90.892374122807794</v>
      </c>
      <c r="C859" s="61">
        <f t="shared" si="54"/>
        <v>85.66819684160599</v>
      </c>
      <c r="D859" s="61">
        <f t="shared" si="52"/>
        <v>85.66819684160599</v>
      </c>
      <c r="E859" s="61">
        <f>(J859/H859)*$L$1</f>
        <v>10.699957785516588</v>
      </c>
      <c r="F859" s="89">
        <v>12.49</v>
      </c>
      <c r="G859" s="93">
        <f t="shared" si="55"/>
        <v>0</v>
      </c>
      <c r="H859" s="90">
        <f>H860/(1+(I860/100))</f>
        <v>94.554977099395785</v>
      </c>
      <c r="I859" s="93">
        <v>0.42283298097252064</v>
      </c>
      <c r="J859" s="91">
        <v>81.003543905045845</v>
      </c>
      <c r="K859" s="93">
        <v>-8.3263946711065184E-2</v>
      </c>
      <c r="L859" s="91">
        <f>(F859/L$1)*100</f>
        <v>100</v>
      </c>
      <c r="M859" s="92">
        <f>H859*L859</f>
        <v>9455.4977099395783</v>
      </c>
      <c r="N859" s="92">
        <f>(D859/N$1)*100</f>
        <v>95.749321056555232</v>
      </c>
      <c r="O859" s="92"/>
      <c r="P859" s="91"/>
      <c r="Q859" s="92">
        <f t="shared" si="53"/>
        <v>9.1543516195738217</v>
      </c>
      <c r="R859" s="92">
        <f>LN(J859)</f>
        <v>4.3944929056294981</v>
      </c>
      <c r="S859" s="92"/>
      <c r="T859" s="92"/>
      <c r="U859" s="92"/>
      <c r="V859" s="92"/>
      <c r="W859" s="92"/>
      <c r="X859" s="92"/>
      <c r="Y859" s="92"/>
      <c r="Z859" s="92"/>
      <c r="AA859" s="92"/>
      <c r="AB859" s="92"/>
      <c r="AC859" s="27"/>
      <c r="AD859" s="59"/>
    </row>
    <row r="860" spans="1:30" x14ac:dyDescent="0.3">
      <c r="A860" s="95">
        <v>20546</v>
      </c>
      <c r="B860" s="61">
        <f>(D860/C$1)*100</f>
        <v>90.753866934794104</v>
      </c>
      <c r="C860" s="61">
        <f t="shared" si="54"/>
        <v>85.537650564635584</v>
      </c>
      <c r="D860" s="61">
        <f t="shared" si="52"/>
        <v>85.537650564635584</v>
      </c>
      <c r="E860" s="61">
        <f>(J860/H860)*$L$1</f>
        <v>10.683652555522984</v>
      </c>
      <c r="F860" s="89">
        <v>12.49</v>
      </c>
      <c r="G860" s="93">
        <f t="shared" si="55"/>
        <v>0</v>
      </c>
      <c r="H860" s="90">
        <f>H861/(1+(I861/100))</f>
        <v>95.251697983286078</v>
      </c>
      <c r="I860" s="93">
        <v>0.73684210526316907</v>
      </c>
      <c r="J860" s="91">
        <v>81.476064577825284</v>
      </c>
      <c r="K860" s="93">
        <v>0.5833333333333357</v>
      </c>
      <c r="L860" s="91">
        <f>(F860/L$1)*100</f>
        <v>100</v>
      </c>
      <c r="M860" s="92">
        <f>H860*L860</f>
        <v>9525.1697983286085</v>
      </c>
      <c r="N860" s="92">
        <f>(D860/N$1)*100</f>
        <v>95.603412564872031</v>
      </c>
      <c r="O860" s="92"/>
      <c r="P860" s="91"/>
      <c r="Q860" s="92">
        <f t="shared" si="53"/>
        <v>9.1616930264321894</v>
      </c>
      <c r="R860" s="92">
        <f>LN(J860)</f>
        <v>4.400309290950938</v>
      </c>
      <c r="S860" s="92"/>
      <c r="T860" s="92"/>
      <c r="U860" s="92"/>
      <c r="V860" s="92"/>
      <c r="W860" s="92"/>
      <c r="X860" s="92"/>
      <c r="Y860" s="92"/>
      <c r="Z860" s="92"/>
      <c r="AA860" s="92"/>
      <c r="AB860" s="92"/>
      <c r="AC860" s="27"/>
      <c r="AD860" s="59"/>
    </row>
    <row r="861" spans="1:30" x14ac:dyDescent="0.3">
      <c r="A861" s="95">
        <v>20576</v>
      </c>
      <c r="B861" s="61">
        <f>(D861/C$1)*100</f>
        <v>89.59065311923176</v>
      </c>
      <c r="C861" s="61">
        <f t="shared" si="54"/>
        <v>84.441294230210545</v>
      </c>
      <c r="D861" s="61">
        <f t="shared" si="52"/>
        <v>84.441294230210545</v>
      </c>
      <c r="E861" s="61">
        <f>(J861/H861)*$L$1</f>
        <v>10.546717649353297</v>
      </c>
      <c r="F861" s="89">
        <v>12.49</v>
      </c>
      <c r="G861" s="93">
        <f t="shared" si="55"/>
        <v>0</v>
      </c>
      <c r="H861" s="90">
        <f>H862/(1+(I862/100))</f>
        <v>95.848887312334895</v>
      </c>
      <c r="I861" s="93">
        <v>0.62695924764890609</v>
      </c>
      <c r="J861" s="91">
        <v>80.936040951791654</v>
      </c>
      <c r="K861" s="93">
        <v>-0.66280033140015959</v>
      </c>
      <c r="L861" s="91">
        <f>(F861/L$1)*100</f>
        <v>100</v>
      </c>
      <c r="M861" s="92">
        <f>H861*L861</f>
        <v>9584.88873123349</v>
      </c>
      <c r="N861" s="92">
        <f>(D861/N$1)*100</f>
        <v>94.378040973926304</v>
      </c>
      <c r="O861" s="92"/>
      <c r="P861" s="91"/>
      <c r="Q861" s="92">
        <f t="shared" si="53"/>
        <v>9.1679430467773599</v>
      </c>
      <c r="R861" s="92">
        <f>LN(J861)</f>
        <v>4.3936592248809205</v>
      </c>
      <c r="S861" s="92"/>
      <c r="T861" s="92"/>
      <c r="U861" s="92"/>
      <c r="V861" s="92"/>
      <c r="W861" s="92"/>
      <c r="X861" s="92"/>
      <c r="Y861" s="92"/>
      <c r="Z861" s="92"/>
      <c r="AA861" s="92"/>
      <c r="AB861" s="92"/>
      <c r="AC861" s="27"/>
      <c r="AD861" s="59"/>
    </row>
    <row r="862" spans="1:30" x14ac:dyDescent="0.3">
      <c r="A862" s="95">
        <v>20607</v>
      </c>
      <c r="B862" s="61">
        <f>(D862/C$1)*100</f>
        <v>88.93579451699371</v>
      </c>
      <c r="C862" s="61">
        <f t="shared" si="54"/>
        <v>83.824074620959848</v>
      </c>
      <c r="D862" s="61">
        <f t="shared" si="52"/>
        <v>83.824074620959848</v>
      </c>
      <c r="E862" s="61">
        <f>(J862/H862)*$L$1</f>
        <v>10.469626920157886</v>
      </c>
      <c r="F862" s="89">
        <v>12.49</v>
      </c>
      <c r="G862" s="93">
        <f t="shared" si="55"/>
        <v>0</v>
      </c>
      <c r="H862" s="90">
        <f>H863/(1+(I863/100))</f>
        <v>95.749355757493433</v>
      </c>
      <c r="I862" s="93">
        <v>-0.10384215991692258</v>
      </c>
      <c r="J862" s="91">
        <v>80.261011419249613</v>
      </c>
      <c r="K862" s="93">
        <v>-0.8340283569641338</v>
      </c>
      <c r="L862" s="91">
        <f>(F862/L$1)*100</f>
        <v>100</v>
      </c>
      <c r="M862" s="92">
        <f>H862*L862</f>
        <v>9574.9355757493431</v>
      </c>
      <c r="N862" s="92">
        <f>(D862/N$1)*100</f>
        <v>93.688189188697123</v>
      </c>
      <c r="O862" s="92"/>
      <c r="P862" s="91"/>
      <c r="Q862" s="92">
        <f t="shared" si="53"/>
        <v>9.1669040856449406</v>
      </c>
      <c r="R862" s="92">
        <f>LN(J862)</f>
        <v>4.3852839665441881</v>
      </c>
      <c r="S862" s="92"/>
      <c r="T862" s="92"/>
      <c r="U862" s="92"/>
      <c r="V862" s="92"/>
      <c r="W862" s="92"/>
      <c r="X862" s="92"/>
      <c r="Y862" s="92"/>
      <c r="Z862" s="92"/>
      <c r="AA862" s="92"/>
      <c r="AB862" s="92"/>
      <c r="AC862" s="27"/>
      <c r="AD862" s="59"/>
    </row>
    <row r="863" spans="1:30" x14ac:dyDescent="0.3">
      <c r="A863" s="95">
        <v>20637</v>
      </c>
      <c r="B863" s="61">
        <f>(D863/C$1)*100</f>
        <v>88.146666987847979</v>
      </c>
      <c r="C863" s="61">
        <f t="shared" si="54"/>
        <v>83.080303395349148</v>
      </c>
      <c r="D863" s="61">
        <f t="shared" si="52"/>
        <v>83.080303395349148</v>
      </c>
      <c r="E863" s="61">
        <f>(J863/H863)*$L$1</f>
        <v>10.376729894079109</v>
      </c>
      <c r="F863" s="89">
        <v>12.49</v>
      </c>
      <c r="G863" s="93">
        <f t="shared" si="55"/>
        <v>0</v>
      </c>
      <c r="H863" s="90">
        <f>H864/(1+(I864/100))</f>
        <v>95.550292647810494</v>
      </c>
      <c r="I863" s="93">
        <v>-0.20790020790021346</v>
      </c>
      <c r="J863" s="91">
        <v>79.383473026944941</v>
      </c>
      <c r="K863" s="93">
        <v>-1.0933557611438327</v>
      </c>
      <c r="L863" s="91">
        <f>(F863/L$1)*100</f>
        <v>100</v>
      </c>
      <c r="M863" s="92">
        <f>H863*L863</f>
        <v>9555.0292647810493</v>
      </c>
      <c r="N863" s="92">
        <f>(D863/N$1)*100</f>
        <v>92.856893649638465</v>
      </c>
      <c r="O863" s="92"/>
      <c r="P863" s="91"/>
      <c r="Q863" s="92">
        <f t="shared" si="53"/>
        <v>9.1648229194411162</v>
      </c>
      <c r="R863" s="92">
        <f>LN(J863)</f>
        <v>4.3742901983119786</v>
      </c>
      <c r="S863" s="92"/>
      <c r="T863" s="92"/>
      <c r="U863" s="92"/>
      <c r="V863" s="92"/>
      <c r="W863" s="92"/>
      <c r="X863" s="92"/>
      <c r="Y863" s="92"/>
      <c r="Z863" s="92"/>
      <c r="AA863" s="92"/>
      <c r="AB863" s="92"/>
      <c r="AC863" s="27"/>
      <c r="AD863" s="109"/>
    </row>
    <row r="864" spans="1:30" x14ac:dyDescent="0.3">
      <c r="A864" s="95">
        <v>20668</v>
      </c>
      <c r="B864" s="61">
        <f>(D864/C$1)*100</f>
        <v>87.822639437759562</v>
      </c>
      <c r="C864" s="61">
        <f t="shared" si="54"/>
        <v>82.774899820946175</v>
      </c>
      <c r="D864" s="61">
        <f t="shared" si="52"/>
        <v>82.774899820946175</v>
      </c>
      <c r="E864" s="61">
        <f>(J864/H864)*$L$1</f>
        <v>10.338584987636176</v>
      </c>
      <c r="F864" s="89">
        <v>12.49</v>
      </c>
      <c r="G864" s="93">
        <f t="shared" si="55"/>
        <v>0</v>
      </c>
      <c r="H864" s="90">
        <f>H865/(1+(I865/100))</f>
        <v>96.147481976859297</v>
      </c>
      <c r="I864" s="93">
        <v>0.62499999999998668</v>
      </c>
      <c r="J864" s="91">
        <v>79.585981886707557</v>
      </c>
      <c r="K864" s="93">
        <v>0.25510204081633514</v>
      </c>
      <c r="L864" s="91">
        <f>(F864/L$1)*100</f>
        <v>100</v>
      </c>
      <c r="M864" s="92">
        <f>H864*L864</f>
        <v>9614.748197685929</v>
      </c>
      <c r="N864" s="92">
        <f>(D864/N$1)*100</f>
        <v>92.515551284847049</v>
      </c>
      <c r="O864" s="92"/>
      <c r="P864" s="91"/>
      <c r="Q864" s="92">
        <f t="shared" si="53"/>
        <v>9.1710534691917527</v>
      </c>
      <c r="R864" s="92">
        <f>LN(J864)</f>
        <v>4.3768379703907776</v>
      </c>
      <c r="S864" s="92"/>
      <c r="T864" s="92"/>
      <c r="U864" s="92"/>
      <c r="V864" s="92"/>
      <c r="W864" s="92"/>
      <c r="X864" s="92"/>
      <c r="Y864" s="92"/>
      <c r="Z864" s="92"/>
      <c r="AA864" s="92"/>
      <c r="AB864" s="92"/>
      <c r="AC864" s="27"/>
      <c r="AD864" s="59"/>
    </row>
    <row r="865" spans="1:30" x14ac:dyDescent="0.3">
      <c r="A865" s="95">
        <v>20699</v>
      </c>
      <c r="B865" s="61">
        <f>(D865/C$1)*100</f>
        <v>87.190821887847619</v>
      </c>
      <c r="C865" s="61">
        <f t="shared" si="54"/>
        <v>82.179396944536478</v>
      </c>
      <c r="D865" s="61">
        <f t="shared" si="52"/>
        <v>82.179396944536478</v>
      </c>
      <c r="E865" s="61">
        <f>(J865/H865)*$L$1</f>
        <v>10.264206678372606</v>
      </c>
      <c r="F865" s="89">
        <v>12.49</v>
      </c>
      <c r="G865" s="93">
        <f t="shared" si="55"/>
        <v>0</v>
      </c>
      <c r="H865" s="90">
        <f>H866/(1+(I866/100))</f>
        <v>96.84420286074959</v>
      </c>
      <c r="I865" s="93">
        <v>0.72463768115942351</v>
      </c>
      <c r="J865" s="91">
        <v>79.585981886707557</v>
      </c>
      <c r="K865" s="93">
        <v>0</v>
      </c>
      <c r="L865" s="91">
        <f>(F865/L$1)*100</f>
        <v>100</v>
      </c>
      <c r="M865" s="92">
        <f>H865*L865</f>
        <v>9684.4202860749592</v>
      </c>
      <c r="N865" s="92">
        <f>(D865/N$1)*100</f>
        <v>91.849971779200658</v>
      </c>
      <c r="O865" s="92"/>
      <c r="P865" s="91"/>
      <c r="Q865" s="92">
        <f t="shared" si="53"/>
        <v>9.17827371716524</v>
      </c>
      <c r="R865" s="92">
        <f>LN(J865)</f>
        <v>4.3768379703907776</v>
      </c>
      <c r="S865" s="92"/>
      <c r="T865" s="92"/>
      <c r="U865" s="92"/>
      <c r="V865" s="92"/>
      <c r="W865" s="92"/>
      <c r="X865" s="92"/>
      <c r="Y865" s="92"/>
      <c r="Z865" s="92"/>
      <c r="AA865" s="92"/>
      <c r="AB865" s="92"/>
      <c r="AC865" s="27"/>
      <c r="AD865" s="59"/>
    </row>
    <row r="866" spans="1:30" x14ac:dyDescent="0.3">
      <c r="A866" s="95">
        <v>20729</v>
      </c>
      <c r="B866" s="61">
        <f>(D866/C$1)*100</f>
        <v>86.599196294036943</v>
      </c>
      <c r="C866" s="61">
        <f t="shared" si="54"/>
        <v>81.621775930493826</v>
      </c>
      <c r="D866" s="61">
        <f t="shared" si="52"/>
        <v>81.621775930493826</v>
      </c>
      <c r="E866" s="61">
        <f>(J866/H866)*$L$1</f>
        <v>10.194559813718678</v>
      </c>
      <c r="F866" s="89">
        <v>12.49</v>
      </c>
      <c r="G866" s="93">
        <f t="shared" si="55"/>
        <v>0</v>
      </c>
      <c r="H866" s="90">
        <f>H867/(1+(I867/100))</f>
        <v>96.84420286074959</v>
      </c>
      <c r="I866" s="93">
        <v>0</v>
      </c>
      <c r="J866" s="91">
        <v>79.045958260673913</v>
      </c>
      <c r="K866" s="93">
        <v>-0.6785411365564098</v>
      </c>
      <c r="L866" s="91">
        <f>(F866/L$1)*100</f>
        <v>100</v>
      </c>
      <c r="M866" s="92">
        <f>H866*L866</f>
        <v>9684.4202860749592</v>
      </c>
      <c r="N866" s="92">
        <f>(D866/N$1)*100</f>
        <v>91.226731936763343</v>
      </c>
      <c r="O866" s="92"/>
      <c r="P866" s="91"/>
      <c r="Q866" s="92">
        <f t="shared" si="53"/>
        <v>9.17827371716524</v>
      </c>
      <c r="R866" s="92">
        <f>LN(J866)</f>
        <v>4.3700294334511236</v>
      </c>
      <c r="S866" s="92"/>
      <c r="T866" s="92"/>
      <c r="U866" s="92"/>
      <c r="V866" s="92"/>
      <c r="W866" s="92"/>
      <c r="X866" s="92"/>
      <c r="Y866" s="92"/>
      <c r="Z866" s="92"/>
      <c r="AA866" s="92"/>
      <c r="AB866" s="92"/>
      <c r="AC866" s="27"/>
      <c r="AD866" s="59"/>
    </row>
    <row r="867" spans="1:30" x14ac:dyDescent="0.3">
      <c r="A867" s="95">
        <v>20760</v>
      </c>
      <c r="B867" s="61">
        <f>(D867/C$1)*100</f>
        <v>87.217720848631771</v>
      </c>
      <c r="C867" s="61">
        <f t="shared" si="54"/>
        <v>82.204749846686212</v>
      </c>
      <c r="D867" s="61">
        <f t="shared" si="52"/>
        <v>82.204749846686212</v>
      </c>
      <c r="E867" s="61">
        <f>(J867/H867)*$L$1</f>
        <v>10.267373255851108</v>
      </c>
      <c r="F867" s="89">
        <v>12.49</v>
      </c>
      <c r="G867" s="93">
        <f t="shared" si="55"/>
        <v>0</v>
      </c>
      <c r="H867" s="90">
        <f>H868/(1+(I868/100))</f>
        <v>97.142797525273991</v>
      </c>
      <c r="I867" s="93">
        <v>0.30832476875641834</v>
      </c>
      <c r="J867" s="91">
        <v>79.85599369972438</v>
      </c>
      <c r="K867" s="93">
        <v>1.0247651579846417</v>
      </c>
      <c r="L867" s="91">
        <f>(F867/L$1)*100</f>
        <v>100</v>
      </c>
      <c r="M867" s="92">
        <f>H867*L867</f>
        <v>9714.2797525274</v>
      </c>
      <c r="N867" s="92">
        <f>(D867/N$1)*100</f>
        <v>91.87830811937296</v>
      </c>
      <c r="O867" s="92"/>
      <c r="P867" s="91"/>
      <c r="Q867" s="92">
        <f t="shared" si="53"/>
        <v>9.1813522213923271</v>
      </c>
      <c r="R867" s="92">
        <f>LN(J867)</f>
        <v>4.3802249338317933</v>
      </c>
      <c r="S867" s="92"/>
      <c r="T867" s="92"/>
      <c r="U867" s="92"/>
      <c r="V867" s="92"/>
      <c r="W867" s="92"/>
      <c r="X867" s="92"/>
      <c r="Y867" s="92"/>
      <c r="Z867" s="92"/>
      <c r="AA867" s="92"/>
      <c r="AB867" s="92"/>
      <c r="AC867" s="27"/>
      <c r="AD867" s="59"/>
    </row>
    <row r="868" spans="1:30" x14ac:dyDescent="0.3">
      <c r="A868" s="95">
        <v>20790</v>
      </c>
      <c r="B868" s="61">
        <f>(D868/C$1)*100</f>
        <v>87.611954763932204</v>
      </c>
      <c r="C868" s="61">
        <f t="shared" si="54"/>
        <v>82.576324568807138</v>
      </c>
      <c r="D868" s="61">
        <f t="shared" si="52"/>
        <v>82.576324568807138</v>
      </c>
      <c r="E868" s="61">
        <f>(J868/H868)*$L$1</f>
        <v>10.313782938644012</v>
      </c>
      <c r="F868" s="89">
        <v>12.49</v>
      </c>
      <c r="G868" s="93">
        <f t="shared" si="55"/>
        <v>0</v>
      </c>
      <c r="H868" s="90">
        <f>H869/(1+(I869/100))</f>
        <v>97.441392189798407</v>
      </c>
      <c r="I868" s="93">
        <v>0.30737704918033515</v>
      </c>
      <c r="J868" s="91">
        <v>80.463520279012229</v>
      </c>
      <c r="K868" s="93">
        <v>0.76077768385460764</v>
      </c>
      <c r="L868" s="91">
        <f>(F868/L$1)*100</f>
        <v>100</v>
      </c>
      <c r="M868" s="92">
        <f>H868*L868</f>
        <v>9744.1392189798407</v>
      </c>
      <c r="N868" s="92">
        <f>(D868/N$1)*100</f>
        <v>92.293608413724158</v>
      </c>
      <c r="O868" s="92"/>
      <c r="P868" s="91"/>
      <c r="Q868" s="92">
        <f t="shared" si="53"/>
        <v>9.1844212775097454</v>
      </c>
      <c r="R868" s="92">
        <f>LN(J868)</f>
        <v>4.3878039174787018</v>
      </c>
      <c r="S868" s="92"/>
      <c r="T868" s="92"/>
      <c r="U868" s="92"/>
      <c r="V868" s="92"/>
      <c r="W868" s="92"/>
      <c r="X868" s="92"/>
      <c r="Y868" s="92"/>
      <c r="Z868" s="92"/>
      <c r="AA868" s="92"/>
      <c r="AB868" s="92"/>
      <c r="AC868" s="27"/>
      <c r="AD868" s="59"/>
    </row>
    <row r="869" spans="1:30" x14ac:dyDescent="0.3">
      <c r="A869" s="95">
        <v>20821</v>
      </c>
      <c r="B869" s="61">
        <f>(D869/C$1)*100</f>
        <v>87.678657473394495</v>
      </c>
      <c r="C869" s="61">
        <f t="shared" si="54"/>
        <v>82.639193438712155</v>
      </c>
      <c r="D869" s="61">
        <f t="shared" si="52"/>
        <v>82.639193438712155</v>
      </c>
      <c r="E869" s="61">
        <f>(J869/H869)*$L$1</f>
        <v>10.321635260495148</v>
      </c>
      <c r="F869" s="89">
        <v>12.49</v>
      </c>
      <c r="G869" s="93">
        <f t="shared" si="55"/>
        <v>0</v>
      </c>
      <c r="H869" s="90">
        <f>H870/(1+(I870/100))</f>
        <v>97.939049964005761</v>
      </c>
      <c r="I869" s="93">
        <v>0.51072522982635871</v>
      </c>
      <c r="J869" s="91">
        <v>80.936040951791668</v>
      </c>
      <c r="K869" s="93">
        <v>0.58724832214764877</v>
      </c>
      <c r="L869" s="91">
        <f>(F869/L$1)*100</f>
        <v>100</v>
      </c>
      <c r="M869" s="92">
        <f>H869*L869</f>
        <v>9793.9049964005753</v>
      </c>
      <c r="N869" s="92">
        <f>(D869/N$1)*100</f>
        <v>92.36387546533642</v>
      </c>
      <c r="O869" s="92"/>
      <c r="P869" s="91"/>
      <c r="Q869" s="92">
        <f t="shared" si="53"/>
        <v>9.1895155320314892</v>
      </c>
      <c r="R869" s="92">
        <f>LN(J869)</f>
        <v>4.3936592248809205</v>
      </c>
      <c r="S869" s="92"/>
      <c r="T869" s="92"/>
      <c r="U869" s="92"/>
      <c r="V869" s="92"/>
      <c r="W869" s="92"/>
      <c r="X869" s="92"/>
      <c r="Y869" s="92"/>
      <c r="Z869" s="92"/>
      <c r="AA869" s="92"/>
      <c r="AB869" s="92"/>
      <c r="AC869" s="27"/>
      <c r="AD869" s="59"/>
    </row>
    <row r="870" spans="1:30" x14ac:dyDescent="0.3">
      <c r="A870" s="95">
        <v>20852</v>
      </c>
      <c r="B870" s="61">
        <f>(D870/C$1)*100</f>
        <v>87.662695854484681</v>
      </c>
      <c r="C870" s="61">
        <f t="shared" si="54"/>
        <v>82.624149238097161</v>
      </c>
      <c r="D870" s="61">
        <f t="shared" si="52"/>
        <v>82.624149238097161</v>
      </c>
      <c r="E870" s="61">
        <f>(J870/H870)*$L$1</f>
        <v>10.319756239838336</v>
      </c>
      <c r="F870" s="89">
        <v>12.49</v>
      </c>
      <c r="G870" s="93">
        <f t="shared" si="55"/>
        <v>0</v>
      </c>
      <c r="H870" s="90">
        <f>H871/(1+(I871/100))</f>
        <v>98.038581518847224</v>
      </c>
      <c r="I870" s="93">
        <v>0.10162601626015899</v>
      </c>
      <c r="J870" s="91">
        <v>81.003543905045873</v>
      </c>
      <c r="K870" s="93">
        <v>8.3402835696411159E-2</v>
      </c>
      <c r="L870" s="91">
        <f>(F870/L$1)*100</f>
        <v>100</v>
      </c>
      <c r="M870" s="92">
        <f>H870*L870</f>
        <v>9803.8581518847222</v>
      </c>
      <c r="N870" s="92">
        <f>(D870/N$1)*100</f>
        <v>92.347060917489827</v>
      </c>
      <c r="O870" s="92"/>
      <c r="P870" s="91"/>
      <c r="Q870" s="92">
        <f t="shared" si="53"/>
        <v>9.190531276151324</v>
      </c>
      <c r="R870" s="92">
        <f>LN(J870)</f>
        <v>4.3944929056294981</v>
      </c>
      <c r="S870" s="92"/>
      <c r="T870" s="92"/>
      <c r="U870" s="92"/>
      <c r="V870" s="92"/>
      <c r="W870" s="92"/>
      <c r="X870" s="92"/>
      <c r="Y870" s="92"/>
      <c r="Z870" s="92"/>
      <c r="AA870" s="92"/>
      <c r="AB870" s="92"/>
      <c r="AC870" s="27"/>
      <c r="AD870" s="59"/>
    </row>
    <row r="871" spans="1:30" x14ac:dyDescent="0.3">
      <c r="A871" s="95">
        <v>20880</v>
      </c>
      <c r="B871" s="61">
        <f>(D871/C$1)*100</f>
        <v>88.263669366461357</v>
      </c>
      <c r="C871" s="61">
        <f t="shared" si="54"/>
        <v>83.190580884508407</v>
      </c>
      <c r="D871" s="61">
        <f t="shared" si="52"/>
        <v>83.190580884508407</v>
      </c>
      <c r="E871" s="61">
        <f>(J871/H871)*$L$1</f>
        <v>10.390503552475099</v>
      </c>
      <c r="F871" s="89">
        <v>12.49</v>
      </c>
      <c r="G871" s="93">
        <f t="shared" si="55"/>
        <v>0</v>
      </c>
      <c r="H871" s="90">
        <f>H872/(1+(I872/100))</f>
        <v>97.939049964005761</v>
      </c>
      <c r="I871" s="93">
        <v>-0.10152284263958977</v>
      </c>
      <c r="J871" s="91">
        <v>81.476064577825312</v>
      </c>
      <c r="K871" s="93">
        <v>0.5833333333333357</v>
      </c>
      <c r="L871" s="91">
        <f>(F871/L$1)*100</f>
        <v>100</v>
      </c>
      <c r="M871" s="92">
        <f>H871*L871</f>
        <v>9793.9049964005753</v>
      </c>
      <c r="N871" s="92">
        <f>(D871/N$1)*100</f>
        <v>92.98014819571398</v>
      </c>
      <c r="O871" s="92"/>
      <c r="P871" s="91"/>
      <c r="Q871" s="92">
        <f t="shared" si="53"/>
        <v>9.1895155320314892</v>
      </c>
      <c r="R871" s="92">
        <f>LN(J871)</f>
        <v>4.400309290950938</v>
      </c>
      <c r="S871" s="92"/>
      <c r="T871" s="92"/>
      <c r="U871" s="92"/>
      <c r="V871" s="92"/>
      <c r="W871" s="92"/>
      <c r="X871" s="92"/>
      <c r="Y871" s="92"/>
      <c r="Z871" s="92"/>
      <c r="AA871" s="92"/>
      <c r="AB871" s="92"/>
      <c r="AC871" s="27"/>
      <c r="AD871" s="59"/>
    </row>
    <row r="872" spans="1:30" x14ac:dyDescent="0.3">
      <c r="A872" s="95">
        <v>20911</v>
      </c>
      <c r="B872" s="61">
        <f>(D872/C$1)*100</f>
        <v>89.234762436677585</v>
      </c>
      <c r="C872" s="61">
        <f t="shared" si="54"/>
        <v>84.105858905284933</v>
      </c>
      <c r="D872" s="61">
        <f t="shared" si="52"/>
        <v>84.105858905284933</v>
      </c>
      <c r="E872" s="61">
        <f>(J872/H872)*$L$1</f>
        <v>10.504821777270088</v>
      </c>
      <c r="F872" s="89">
        <v>12.49</v>
      </c>
      <c r="G872" s="93">
        <f t="shared" si="55"/>
        <v>0</v>
      </c>
      <c r="H872" s="90">
        <f>H873/(1+(I873/100))</f>
        <v>98.237644628530163</v>
      </c>
      <c r="I872" s="93">
        <v>0.30487804878047697</v>
      </c>
      <c r="J872" s="91">
        <v>82.623614783146792</v>
      </c>
      <c r="K872" s="93">
        <v>1.4084507042253502</v>
      </c>
      <c r="L872" s="91">
        <f>(F872/L$1)*100</f>
        <v>100</v>
      </c>
      <c r="M872" s="92">
        <f>H872*L872</f>
        <v>9823.7644628530161</v>
      </c>
      <c r="N872" s="92">
        <f>(D872/N$1)*100</f>
        <v>94.003132830599839</v>
      </c>
      <c r="O872" s="92"/>
      <c r="P872" s="91"/>
      <c r="Q872" s="92">
        <f t="shared" si="53"/>
        <v>9.1925596744127169</v>
      </c>
      <c r="R872" s="92">
        <f>LN(J872)</f>
        <v>4.4142955329256779</v>
      </c>
      <c r="S872" s="92"/>
      <c r="T872" s="92"/>
      <c r="U872" s="92"/>
      <c r="V872" s="92"/>
      <c r="W872" s="92"/>
      <c r="X872" s="92"/>
      <c r="Y872" s="92"/>
      <c r="Z872" s="92"/>
      <c r="AA872" s="92"/>
      <c r="AB872" s="92"/>
      <c r="AC872" s="27"/>
      <c r="AD872" s="59"/>
    </row>
    <row r="873" spans="1:30" x14ac:dyDescent="0.3">
      <c r="A873" s="95">
        <v>20941</v>
      </c>
      <c r="B873" s="61">
        <f>(D873/C$1)*100</f>
        <v>90.273980265734949</v>
      </c>
      <c r="C873" s="61">
        <f t="shared" si="54"/>
        <v>85.085346110896978</v>
      </c>
      <c r="D873" s="61">
        <f t="shared" si="52"/>
        <v>85.085346110896978</v>
      </c>
      <c r="E873" s="61">
        <f>(J873/H873)*$L$1</f>
        <v>10.627159729251032</v>
      </c>
      <c r="F873" s="89">
        <v>12.49</v>
      </c>
      <c r="G873" s="93">
        <f t="shared" si="55"/>
        <v>0</v>
      </c>
      <c r="H873" s="90">
        <f>H874/(1+(I874/100))</f>
        <v>98.138113073688686</v>
      </c>
      <c r="I873" s="93">
        <v>-0.10131712259372483</v>
      </c>
      <c r="J873" s="91">
        <v>83.501153175451449</v>
      </c>
      <c r="K873" s="93">
        <v>1.0620915032679701</v>
      </c>
      <c r="L873" s="91">
        <f>(F873/L$1)*100</f>
        <v>100</v>
      </c>
      <c r="M873" s="92">
        <f>H873*L873</f>
        <v>9813.8113073688692</v>
      </c>
      <c r="N873" s="92">
        <f>(D873/N$1)*100</f>
        <v>95.097882555452088</v>
      </c>
      <c r="O873" s="92"/>
      <c r="P873" s="91"/>
      <c r="Q873" s="92">
        <f t="shared" si="53"/>
        <v>9.1915459895818703</v>
      </c>
      <c r="R873" s="92">
        <f>LN(J873)</f>
        <v>4.4248604422458948</v>
      </c>
      <c r="S873" s="92"/>
      <c r="T873" s="92"/>
      <c r="U873" s="92"/>
      <c r="V873" s="92"/>
      <c r="W873" s="92"/>
      <c r="X873" s="92"/>
      <c r="Y873" s="92"/>
      <c r="Z873" s="92"/>
      <c r="AA873" s="92"/>
      <c r="AB873" s="92"/>
      <c r="AC873" s="27"/>
      <c r="AD873" s="59"/>
    </row>
    <row r="874" spans="1:30" x14ac:dyDescent="0.3">
      <c r="A874" s="95">
        <v>20972</v>
      </c>
      <c r="B874" s="61">
        <f>(D874/C$1)*100</f>
        <v>89.854632574641244</v>
      </c>
      <c r="C874" s="61">
        <f t="shared" si="54"/>
        <v>84.690101065397897</v>
      </c>
      <c r="D874" s="61">
        <f t="shared" si="52"/>
        <v>84.690101065397897</v>
      </c>
      <c r="E874" s="61">
        <f>(J874/H874)*$L$1</f>
        <v>10.577793623068198</v>
      </c>
      <c r="F874" s="89">
        <v>12.49</v>
      </c>
      <c r="G874" s="93">
        <f t="shared" si="55"/>
        <v>0</v>
      </c>
      <c r="H874" s="90">
        <f>H875/(1+(I875/100))</f>
        <v>98.436707738213101</v>
      </c>
      <c r="I874" s="93">
        <v>0.30425963488844854</v>
      </c>
      <c r="J874" s="91">
        <v>83.366147268943038</v>
      </c>
      <c r="K874" s="93">
        <v>-0.16168148746968924</v>
      </c>
      <c r="L874" s="91">
        <f>(F874/L$1)*100</f>
        <v>100</v>
      </c>
      <c r="M874" s="92">
        <f>H874*L874</f>
        <v>9843.6707738213099</v>
      </c>
      <c r="N874" s="92">
        <f>(D874/N$1)*100</f>
        <v>94.656126499497319</v>
      </c>
      <c r="O874" s="92"/>
      <c r="P874" s="91"/>
      <c r="Q874" s="92">
        <f t="shared" si="53"/>
        <v>9.1945839666019467</v>
      </c>
      <c r="R874" s="92">
        <f>LN(J874)</f>
        <v>4.4232423189154844</v>
      </c>
      <c r="S874" s="92"/>
      <c r="T874" s="92"/>
      <c r="U874" s="92"/>
      <c r="V874" s="92"/>
      <c r="W874" s="92"/>
      <c r="X874" s="92"/>
      <c r="Y874" s="92"/>
      <c r="Z874" s="92"/>
      <c r="AA874" s="92"/>
      <c r="AB874" s="92"/>
      <c r="AC874" s="27"/>
      <c r="AD874" s="59"/>
    </row>
    <row r="875" spans="1:30" x14ac:dyDescent="0.3">
      <c r="A875" s="95">
        <v>21002</v>
      </c>
      <c r="B875" s="61">
        <f>(D875/C$1)*100</f>
        <v>90.542202497209033</v>
      </c>
      <c r="C875" s="61">
        <f t="shared" si="54"/>
        <v>85.338151862149218</v>
      </c>
      <c r="D875" s="61">
        <f t="shared" si="52"/>
        <v>85.338151862149218</v>
      </c>
      <c r="E875" s="61">
        <f>(J875/H875)*$L$1</f>
        <v>10.658735167582437</v>
      </c>
      <c r="F875" s="89">
        <v>12.49</v>
      </c>
      <c r="G875" s="93">
        <f t="shared" si="55"/>
        <v>0</v>
      </c>
      <c r="H875" s="90">
        <f>H876/(1+(I876/100))</f>
        <v>99.033897067261918</v>
      </c>
      <c r="I875" s="93">
        <v>0.60667340748230547</v>
      </c>
      <c r="J875" s="91">
        <v>84.513697474264518</v>
      </c>
      <c r="K875" s="93">
        <v>1.3765182186234792</v>
      </c>
      <c r="L875" s="91">
        <f>(F875/L$1)*100</f>
        <v>100</v>
      </c>
      <c r="M875" s="92">
        <f>H875*L875</f>
        <v>9903.3897067261914</v>
      </c>
      <c r="N875" s="92">
        <f>(D875/N$1)*100</f>
        <v>95.380437575097815</v>
      </c>
      <c r="O875" s="92"/>
      <c r="P875" s="91"/>
      <c r="Q875" s="92">
        <f t="shared" si="53"/>
        <v>9.2006323721378269</v>
      </c>
      <c r="R875" s="92">
        <f>LN(J875)</f>
        <v>4.4369136215134501</v>
      </c>
      <c r="S875" s="92"/>
      <c r="T875" s="92"/>
      <c r="U875" s="92"/>
      <c r="V875" s="92"/>
      <c r="W875" s="92"/>
      <c r="X875" s="92"/>
      <c r="Y875" s="92"/>
      <c r="Z875" s="92"/>
      <c r="AA875" s="92"/>
      <c r="AB875" s="92"/>
      <c r="AC875" s="27"/>
      <c r="AD875" s="59"/>
    </row>
    <row r="876" spans="1:30" x14ac:dyDescent="0.3">
      <c r="A876" s="95">
        <v>21033</v>
      </c>
      <c r="B876" s="61">
        <f>(D876/C$1)*100</f>
        <v>91.876205821980619</v>
      </c>
      <c r="C876" s="61">
        <f t="shared" si="54"/>
        <v>86.595481319288041</v>
      </c>
      <c r="D876" s="61">
        <f t="shared" si="52"/>
        <v>86.595481319288041</v>
      </c>
      <c r="E876" s="61">
        <f>(J876/H876)*$L$1</f>
        <v>10.815775616779076</v>
      </c>
      <c r="F876" s="89">
        <v>12.49</v>
      </c>
      <c r="G876" s="93">
        <f t="shared" si="55"/>
        <v>0</v>
      </c>
      <c r="H876" s="90">
        <f>H877/(1+(I877/100))</f>
        <v>99.232960176944857</v>
      </c>
      <c r="I876" s="93">
        <v>0.20100502512563345</v>
      </c>
      <c r="J876" s="91">
        <v>85.93125949260282</v>
      </c>
      <c r="K876" s="93">
        <v>1.6773162939297093</v>
      </c>
      <c r="L876" s="91">
        <f>(F876/L$1)*100</f>
        <v>100</v>
      </c>
      <c r="M876" s="92">
        <f>H876*L876</f>
        <v>9923.2960176944853</v>
      </c>
      <c r="N876" s="92">
        <f>(D876/N$1)*100</f>
        <v>96.78572502486216</v>
      </c>
      <c r="O876" s="92"/>
      <c r="P876" s="91"/>
      <c r="Q876" s="92">
        <f t="shared" si="53"/>
        <v>9.2026404049410733</v>
      </c>
      <c r="R876" s="92">
        <f>LN(J876)</f>
        <v>4.4535476684108133</v>
      </c>
      <c r="S876" s="92"/>
      <c r="T876" s="92"/>
      <c r="U876" s="92"/>
      <c r="V876" s="92"/>
      <c r="W876" s="92"/>
      <c r="X876" s="92"/>
      <c r="Y876" s="92"/>
      <c r="Z876" s="92"/>
      <c r="AA876" s="92"/>
      <c r="AB876" s="92"/>
      <c r="AC876" s="27"/>
      <c r="AD876" s="59"/>
    </row>
    <row r="877" spans="1:30" x14ac:dyDescent="0.3">
      <c r="A877" s="95">
        <v>21064</v>
      </c>
      <c r="B877" s="61">
        <f>(D877/C$1)*100</f>
        <v>91.501980924436282</v>
      </c>
      <c r="C877" s="61">
        <f t="shared" si="54"/>
        <v>86.242765566231114</v>
      </c>
      <c r="D877" s="61">
        <f t="shared" si="52"/>
        <v>86.242765566231114</v>
      </c>
      <c r="E877" s="61">
        <f>(J877/H877)*$L$1</f>
        <v>10.771721419222267</v>
      </c>
      <c r="F877" s="89">
        <v>12.49</v>
      </c>
      <c r="G877" s="93">
        <f t="shared" si="55"/>
        <v>0</v>
      </c>
      <c r="H877" s="90">
        <f>H878/(1+(I878/100))</f>
        <v>98.934365512420456</v>
      </c>
      <c r="I877" s="93">
        <v>-0.30090270812437314</v>
      </c>
      <c r="J877" s="91">
        <v>85.323732913314984</v>
      </c>
      <c r="K877" s="93">
        <v>-0.70699135899449095</v>
      </c>
      <c r="L877" s="91">
        <f>(F877/L$1)*100</f>
        <v>100</v>
      </c>
      <c r="M877" s="92">
        <f>H877*L877</f>
        <v>9893.4365512420463</v>
      </c>
      <c r="N877" s="92">
        <f>(D877/N$1)*100</f>
        <v>96.391502954989534</v>
      </c>
      <c r="O877" s="92"/>
      <c r="P877" s="91"/>
      <c r="Q877" s="92">
        <f t="shared" si="53"/>
        <v>9.1996268416358085</v>
      </c>
      <c r="R877" s="92">
        <f>LN(J877)</f>
        <v>4.4464526445602095</v>
      </c>
      <c r="S877" s="92"/>
      <c r="T877" s="92"/>
      <c r="U877" s="92"/>
      <c r="V877" s="92"/>
      <c r="W877" s="92"/>
      <c r="X877" s="92"/>
      <c r="Y877" s="92"/>
      <c r="Z877" s="92"/>
      <c r="AA877" s="92"/>
      <c r="AB877" s="92"/>
      <c r="AC877" s="27"/>
      <c r="AD877" s="59"/>
    </row>
    <row r="878" spans="1:30" x14ac:dyDescent="0.3">
      <c r="A878" s="95">
        <v>21094</v>
      </c>
      <c r="B878" s="61">
        <f>(D878/C$1)*100</f>
        <v>91.758997481589589</v>
      </c>
      <c r="C878" s="61">
        <f t="shared" si="54"/>
        <v>86.485009706317186</v>
      </c>
      <c r="D878" s="61">
        <f t="shared" si="52"/>
        <v>86.485009706317186</v>
      </c>
      <c r="E878" s="61">
        <f>(J878/H878)*$L$1</f>
        <v>10.801977712319017</v>
      </c>
      <c r="F878" s="89">
        <v>12.49</v>
      </c>
      <c r="G878" s="93">
        <f t="shared" si="55"/>
        <v>0</v>
      </c>
      <c r="H878" s="90">
        <f>H879/(1+(I879/100))</f>
        <v>98.735302402737517</v>
      </c>
      <c r="I878" s="93">
        <v>-0.20120724346076591</v>
      </c>
      <c r="J878" s="91">
        <v>85.391235866569176</v>
      </c>
      <c r="K878" s="93">
        <v>7.9113924050622231E-2</v>
      </c>
      <c r="L878" s="91">
        <f>(F878/L$1)*100</f>
        <v>100</v>
      </c>
      <c r="M878" s="92">
        <f>H878*L878</f>
        <v>9873.5302402737525</v>
      </c>
      <c r="N878" s="92">
        <f>(D878/N$1)*100</f>
        <v>96.662253511185497</v>
      </c>
      <c r="O878" s="92"/>
      <c r="P878" s="91"/>
      <c r="Q878" s="92">
        <f t="shared" si="53"/>
        <v>9.1976127422641074</v>
      </c>
      <c r="R878" s="92">
        <f>LN(J878)</f>
        <v>4.4472434710150273</v>
      </c>
      <c r="S878" s="92"/>
      <c r="T878" s="92"/>
      <c r="U878" s="92"/>
      <c r="V878" s="92"/>
      <c r="W878" s="92"/>
      <c r="X878" s="92"/>
      <c r="Y878" s="92"/>
      <c r="Z878" s="92"/>
      <c r="AA878" s="92"/>
      <c r="AB878" s="92"/>
      <c r="AC878" s="27"/>
      <c r="AD878" s="59"/>
    </row>
    <row r="879" spans="1:30" x14ac:dyDescent="0.3">
      <c r="A879" s="95">
        <v>21125</v>
      </c>
      <c r="B879" s="61">
        <f>(D879/C$1)*100</f>
        <v>91.501980924436268</v>
      </c>
      <c r="C879" s="61">
        <f t="shared" si="54"/>
        <v>86.2427655662311</v>
      </c>
      <c r="D879" s="61">
        <f t="shared" si="52"/>
        <v>86.2427655662311</v>
      </c>
      <c r="E879" s="61">
        <f>(J879/H879)*$L$1</f>
        <v>10.771721419222265</v>
      </c>
      <c r="F879" s="89">
        <v>12.49</v>
      </c>
      <c r="G879" s="93">
        <f t="shared" si="55"/>
        <v>0</v>
      </c>
      <c r="H879" s="90">
        <f>H880/(1+(I880/100))</f>
        <v>98.934365512420456</v>
      </c>
      <c r="I879" s="93">
        <v>0.20161290322580072</v>
      </c>
      <c r="J879" s="91">
        <v>85.32373291331497</v>
      </c>
      <c r="K879" s="93">
        <v>-7.905138339920903E-2</v>
      </c>
      <c r="L879" s="91">
        <f>(F879/L$1)*100</f>
        <v>100</v>
      </c>
      <c r="M879" s="92">
        <f>H879*L879</f>
        <v>9893.4365512420463</v>
      </c>
      <c r="N879" s="92">
        <f>(D879/N$1)*100</f>
        <v>96.391502954989534</v>
      </c>
      <c r="O879" s="92"/>
      <c r="P879" s="91"/>
      <c r="Q879" s="92">
        <f t="shared" si="53"/>
        <v>9.1996268416358085</v>
      </c>
      <c r="R879" s="92">
        <f>LN(J879)</f>
        <v>4.4464526445602095</v>
      </c>
      <c r="S879" s="92"/>
      <c r="T879" s="92"/>
      <c r="U879" s="92"/>
      <c r="V879" s="92"/>
      <c r="W879" s="92"/>
      <c r="X879" s="92"/>
      <c r="Y879" s="92"/>
      <c r="Z879" s="92"/>
      <c r="AA879" s="92"/>
      <c r="AB879" s="92"/>
      <c r="AC879" s="27"/>
      <c r="AD879" s="59"/>
    </row>
    <row r="880" spans="1:30" x14ac:dyDescent="0.3">
      <c r="A880" s="95">
        <v>21155</v>
      </c>
      <c r="B880" s="61">
        <f>(D880/C$1)*100</f>
        <v>91.279440846276643</v>
      </c>
      <c r="C880" s="61">
        <f t="shared" si="54"/>
        <v>86.033016317133857</v>
      </c>
      <c r="D880" s="61">
        <f t="shared" si="52"/>
        <v>86.033016317133857</v>
      </c>
      <c r="E880" s="61">
        <f>(J880/H880)*$L$1</f>
        <v>10.74552373801002</v>
      </c>
      <c r="F880" s="89">
        <v>12.49</v>
      </c>
      <c r="G880" s="93">
        <f t="shared" si="55"/>
        <v>0</v>
      </c>
      <c r="H880" s="90">
        <f>H881/(1+(I881/100))</f>
        <v>99.33249173178632</v>
      </c>
      <c r="I880" s="93">
        <v>0.40241448692150961</v>
      </c>
      <c r="J880" s="91">
        <v>85.458738819823381</v>
      </c>
      <c r="K880" s="93">
        <v>0.15822784810126667</v>
      </c>
      <c r="L880" s="91">
        <f>(F880/L$1)*100</f>
        <v>100</v>
      </c>
      <c r="M880" s="92">
        <f>H880*L880</f>
        <v>9933.2491731786322</v>
      </c>
      <c r="N880" s="92">
        <f>(D880/N$1)*100</f>
        <v>96.157071171275007</v>
      </c>
      <c r="O880" s="92"/>
      <c r="P880" s="91"/>
      <c r="Q880" s="92">
        <f t="shared" si="53"/>
        <v>9.2036429112906983</v>
      </c>
      <c r="R880" s="92">
        <f>LN(J880)</f>
        <v>4.4480336725575276</v>
      </c>
      <c r="S880" s="92"/>
      <c r="T880" s="92"/>
      <c r="U880" s="92"/>
      <c r="V880" s="92"/>
      <c r="W880" s="92"/>
      <c r="X880" s="92"/>
      <c r="Y880" s="92"/>
      <c r="Z880" s="92"/>
      <c r="AA880" s="92"/>
      <c r="AB880" s="92"/>
      <c r="AC880" s="27"/>
      <c r="AD880" s="59"/>
    </row>
    <row r="881" spans="1:30" x14ac:dyDescent="0.3">
      <c r="A881" s="95">
        <v>21186</v>
      </c>
      <c r="B881" s="61">
        <f>(D881/C$1)*100</f>
        <v>92.156029340798881</v>
      </c>
      <c r="C881" s="61">
        <f t="shared" si="54"/>
        <v>86.859221556270356</v>
      </c>
      <c r="D881" s="61">
        <f t="shared" si="52"/>
        <v>86.859221556270356</v>
      </c>
      <c r="E881" s="61">
        <f>(J881/H881)*$L$1</f>
        <v>10.848716772378166</v>
      </c>
      <c r="F881" s="89">
        <v>12.49</v>
      </c>
      <c r="G881" s="93">
        <f t="shared" si="55"/>
        <v>0</v>
      </c>
      <c r="H881" s="90">
        <f>H882/(1+(I882/100))</f>
        <v>99.631086396310721</v>
      </c>
      <c r="I881" s="93">
        <v>0.30060120240480437</v>
      </c>
      <c r="J881" s="91">
        <v>86.538786071890655</v>
      </c>
      <c r="K881" s="93">
        <v>1.2638230647709303</v>
      </c>
      <c r="L881" s="91">
        <f>(F881/L$1)*100</f>
        <v>100</v>
      </c>
      <c r="M881" s="92">
        <f>H881*L881</f>
        <v>9963.1086396310729</v>
      </c>
      <c r="N881" s="92">
        <f>(D881/N$1)*100</f>
        <v>97.080501261054479</v>
      </c>
      <c r="O881" s="92"/>
      <c r="P881" s="91"/>
      <c r="Q881" s="92">
        <f t="shared" si="53"/>
        <v>9.2066444142944555</v>
      </c>
      <c r="R881" s="92">
        <f>LN(J881)</f>
        <v>4.4605927073340217</v>
      </c>
      <c r="S881" s="92"/>
      <c r="T881" s="92"/>
      <c r="U881" s="92"/>
      <c r="V881" s="92"/>
      <c r="W881" s="92"/>
      <c r="X881" s="92"/>
      <c r="Y881" s="92"/>
      <c r="Z881" s="92"/>
      <c r="AA881" s="92"/>
      <c r="AB881" s="92"/>
      <c r="AC881" s="27"/>
      <c r="AD881" s="59"/>
    </row>
    <row r="882" spans="1:30" x14ac:dyDescent="0.3">
      <c r="A882" s="95">
        <v>21217</v>
      </c>
      <c r="B882" s="61">
        <f>(D882/C$1)*100</f>
        <v>91.776805906936914</v>
      </c>
      <c r="C882" s="61">
        <f t="shared" si="54"/>
        <v>86.501794565364136</v>
      </c>
      <c r="D882" s="61">
        <f t="shared" si="52"/>
        <v>86.501794565364136</v>
      </c>
      <c r="E882" s="61">
        <f>(J882/H882)*$L$1</f>
        <v>10.804074141213981</v>
      </c>
      <c r="F882" s="89">
        <v>12.49</v>
      </c>
      <c r="G882" s="93">
        <f t="shared" si="55"/>
        <v>0</v>
      </c>
      <c r="H882" s="90">
        <f>H883/(1+(I883/100))</f>
        <v>99.730617951152198</v>
      </c>
      <c r="I882" s="93">
        <v>9.990009990010762E-2</v>
      </c>
      <c r="J882" s="91">
        <v>86.268774258873847</v>
      </c>
      <c r="K882" s="93">
        <v>-0.31201248049921304</v>
      </c>
      <c r="L882" s="91">
        <f>(F882/L$1)*100</f>
        <v>100</v>
      </c>
      <c r="M882" s="92">
        <f>H882*L882</f>
        <v>9973.0617951152199</v>
      </c>
      <c r="N882" s="92">
        <f>(D882/N$1)*100</f>
        <v>96.68101355186603</v>
      </c>
      <c r="O882" s="92"/>
      <c r="P882" s="91"/>
      <c r="Q882" s="92">
        <f t="shared" si="53"/>
        <v>9.2076429166240459</v>
      </c>
      <c r="R882" s="92">
        <f>LN(J882)</f>
        <v>4.4574677047908864</v>
      </c>
      <c r="S882" s="92"/>
      <c r="T882" s="92"/>
      <c r="U882" s="92"/>
      <c r="V882" s="92"/>
      <c r="W882" s="92"/>
      <c r="X882" s="92"/>
      <c r="Y882" s="92"/>
      <c r="Z882" s="92"/>
      <c r="AA882" s="92"/>
      <c r="AB882" s="92"/>
      <c r="AC882" s="27"/>
      <c r="AD882" s="59"/>
    </row>
    <row r="883" spans="1:30" x14ac:dyDescent="0.3">
      <c r="A883" s="95">
        <v>21245</v>
      </c>
      <c r="B883" s="61">
        <f>(D883/C$1)*100</f>
        <v>91.801598434056132</v>
      </c>
      <c r="C883" s="61">
        <f t="shared" si="54"/>
        <v>86.525162104323783</v>
      </c>
      <c r="D883" s="61">
        <f t="shared" si="52"/>
        <v>86.525162104323783</v>
      </c>
      <c r="E883" s="61">
        <f>(J883/H883)*$L$1</f>
        <v>10.806992746830041</v>
      </c>
      <c r="F883" s="89">
        <v>12.49</v>
      </c>
      <c r="G883" s="93">
        <f t="shared" si="55"/>
        <v>0</v>
      </c>
      <c r="H883" s="90">
        <f>H884/(1+(I884/100))</f>
        <v>100.327807280201</v>
      </c>
      <c r="I883" s="93">
        <v>0.59880239520957446</v>
      </c>
      <c r="J883" s="91">
        <v>86.808797884907477</v>
      </c>
      <c r="K883" s="93">
        <v>0.62597809076680999</v>
      </c>
      <c r="L883" s="91">
        <f>(F883/L$1)*100</f>
        <v>100</v>
      </c>
      <c r="M883" s="92">
        <f>H883*L883</f>
        <v>10032.7807280201</v>
      </c>
      <c r="N883" s="92">
        <f>(D883/N$1)*100</f>
        <v>96.707130898473494</v>
      </c>
      <c r="O883" s="92"/>
      <c r="P883" s="91"/>
      <c r="Q883" s="92">
        <f t="shared" si="53"/>
        <v>9.2136130836105483</v>
      </c>
      <c r="R883" s="92">
        <f>LN(J883)</f>
        <v>4.4637079746509709</v>
      </c>
      <c r="S883" s="92"/>
      <c r="T883" s="92"/>
      <c r="U883" s="92"/>
      <c r="V883" s="92"/>
      <c r="W883" s="92"/>
      <c r="X883" s="92"/>
      <c r="Y883" s="92"/>
      <c r="Z883" s="92"/>
      <c r="AA883" s="92"/>
      <c r="AB883" s="92"/>
      <c r="AC883" s="27"/>
      <c r="AD883" s="59"/>
    </row>
    <row r="884" spans="1:30" x14ac:dyDescent="0.3">
      <c r="A884" s="95">
        <v>21276</v>
      </c>
      <c r="B884" s="61">
        <f>(D884/C$1)*100</f>
        <v>93.006413172679103</v>
      </c>
      <c r="C884" s="61">
        <f t="shared" si="54"/>
        <v>87.660728285558804</v>
      </c>
      <c r="D884" s="61">
        <f t="shared" si="52"/>
        <v>87.660728285558804</v>
      </c>
      <c r="E884" s="61">
        <f>(J884/H884)*$L$1</f>
        <v>10.948824962866293</v>
      </c>
      <c r="F884" s="89">
        <v>12.49</v>
      </c>
      <c r="G884" s="93">
        <f t="shared" si="55"/>
        <v>0</v>
      </c>
      <c r="H884" s="90">
        <f>H885/(1+(I885/100))</f>
        <v>100.0292126156766</v>
      </c>
      <c r="I884" s="93">
        <v>-0.29761904761904656</v>
      </c>
      <c r="J884" s="91">
        <v>87.686336277212149</v>
      </c>
      <c r="K884" s="93">
        <v>1.0108864696734221</v>
      </c>
      <c r="L884" s="91">
        <f>(F884/L$1)*100</f>
        <v>100</v>
      </c>
      <c r="M884" s="92">
        <f>H884*L884</f>
        <v>10002.921261567661</v>
      </c>
      <c r="N884" s="92">
        <f>(D884/N$1)*100</f>
        <v>97.976326409487598</v>
      </c>
      <c r="O884" s="92"/>
      <c r="P884" s="91"/>
      <c r="Q884" s="92">
        <f t="shared" si="53"/>
        <v>9.2106324554724104</v>
      </c>
      <c r="R884" s="92">
        <f>LN(J884)</f>
        <v>4.4737660865240061</v>
      </c>
      <c r="S884" s="92"/>
      <c r="T884" s="92"/>
      <c r="U884" s="92"/>
      <c r="V884" s="92"/>
      <c r="W884" s="92"/>
      <c r="X884" s="92"/>
      <c r="Y884" s="92"/>
      <c r="Z884" s="92"/>
      <c r="AA884" s="92"/>
      <c r="AB884" s="92"/>
      <c r="AC884" s="27"/>
      <c r="AD884" s="59"/>
    </row>
    <row r="885" spans="1:30" x14ac:dyDescent="0.3">
      <c r="A885" s="95">
        <v>21306</v>
      </c>
      <c r="B885" s="61">
        <f>(D885/C$1)*100</f>
        <v>93.629234460253187</v>
      </c>
      <c r="C885" s="61">
        <f t="shared" si="54"/>
        <v>88.247751973475104</v>
      </c>
      <c r="D885" s="61">
        <f t="shared" si="52"/>
        <v>88.247751973475104</v>
      </c>
      <c r="E885" s="61">
        <f>(J885/H885)*$L$1</f>
        <v>11.022144221487041</v>
      </c>
      <c r="F885" s="89">
        <v>12.49</v>
      </c>
      <c r="G885" s="93">
        <f t="shared" si="55"/>
        <v>0</v>
      </c>
      <c r="H885" s="90">
        <f>H886/(1+(I886/100))</f>
        <v>100.12874417051806</v>
      </c>
      <c r="I885" s="93">
        <v>9.9502487562186381E-2</v>
      </c>
      <c r="J885" s="91">
        <v>88.36136580975419</v>
      </c>
      <c r="K885" s="93">
        <v>0.76982294072363011</v>
      </c>
      <c r="L885" s="91">
        <f>(F885/L$1)*100</f>
        <v>100</v>
      </c>
      <c r="M885" s="92">
        <f>H885*L885</f>
        <v>10012.874417051806</v>
      </c>
      <c r="N885" s="92">
        <f>(D885/N$1)*100</f>
        <v>98.632428926341348</v>
      </c>
      <c r="O885" s="92"/>
      <c r="P885" s="91"/>
      <c r="Q885" s="92">
        <f t="shared" si="53"/>
        <v>9.2116269856389188</v>
      </c>
      <c r="R885" s="92">
        <f>LN(J885)</f>
        <v>4.4814348357633067</v>
      </c>
      <c r="S885" s="92"/>
      <c r="T885" s="92"/>
      <c r="U885" s="92"/>
      <c r="V885" s="92"/>
      <c r="W885" s="92"/>
      <c r="X885" s="92"/>
      <c r="Y885" s="92"/>
      <c r="Z885" s="92"/>
      <c r="AA885" s="92"/>
      <c r="AB885" s="92"/>
      <c r="AC885" s="27"/>
      <c r="AD885" s="59"/>
    </row>
    <row r="886" spans="1:30" x14ac:dyDescent="0.3">
      <c r="A886" s="95">
        <v>21337</v>
      </c>
      <c r="B886" s="61">
        <f>(D886/C$1)*100</f>
        <v>93.600737528359574</v>
      </c>
      <c r="C886" s="61">
        <f t="shared" si="54"/>
        <v>88.22089294603299</v>
      </c>
      <c r="D886" s="61">
        <f t="shared" si="52"/>
        <v>88.22089294603299</v>
      </c>
      <c r="E886" s="61">
        <f>(J886/H886)*$L$1</f>
        <v>11.018789528959521</v>
      </c>
      <c r="F886" s="89">
        <v>12.49</v>
      </c>
      <c r="G886" s="93">
        <f t="shared" si="55"/>
        <v>0</v>
      </c>
      <c r="H886" s="90">
        <f>H887/(1+(I887/100))</f>
        <v>99.929681060835136</v>
      </c>
      <c r="I886" s="93">
        <v>-0.19880715705764551</v>
      </c>
      <c r="J886" s="91">
        <v>88.158856949991574</v>
      </c>
      <c r="K886" s="93">
        <v>-0.22918258212376585</v>
      </c>
      <c r="L886" s="91">
        <f>(F886/L$1)*100</f>
        <v>100</v>
      </c>
      <c r="M886" s="92">
        <f>H886*L886</f>
        <v>9992.9681060835137</v>
      </c>
      <c r="N886" s="92">
        <f>(D886/N$1)*100</f>
        <v>98.602409225488103</v>
      </c>
      <c r="O886" s="92"/>
      <c r="P886" s="91"/>
      <c r="Q886" s="92">
        <f t="shared" si="53"/>
        <v>9.2096369352309093</v>
      </c>
      <c r="R886" s="92">
        <f>LN(J886)</f>
        <v>4.4791403796897828</v>
      </c>
      <c r="S886" s="92"/>
      <c r="T886" s="92"/>
      <c r="U886" s="92"/>
      <c r="V886" s="92"/>
      <c r="W886" s="92"/>
      <c r="X886" s="92"/>
      <c r="Y886" s="92"/>
      <c r="Z886" s="92"/>
      <c r="AA886" s="92"/>
      <c r="AB886" s="92"/>
      <c r="AC886" s="27"/>
      <c r="AD886" s="59"/>
    </row>
    <row r="887" spans="1:30" x14ac:dyDescent="0.3">
      <c r="A887" s="95">
        <v>21367</v>
      </c>
      <c r="B887" s="61">
        <f>(D887/C$1)*100</f>
        <v>93.385728177222475</v>
      </c>
      <c r="C887" s="61">
        <f t="shared" si="54"/>
        <v>88.018241583982388</v>
      </c>
      <c r="D887" s="61">
        <f t="shared" si="52"/>
        <v>88.018241583982388</v>
      </c>
      <c r="E887" s="61">
        <f>(J887/H887)*$L$1</f>
        <v>10.993478373839402</v>
      </c>
      <c r="F887" s="89">
        <v>12.49</v>
      </c>
      <c r="G887" s="93">
        <f t="shared" si="55"/>
        <v>0</v>
      </c>
      <c r="H887" s="90">
        <f>H888/(1+(I888/100))</f>
        <v>99.929681060835136</v>
      </c>
      <c r="I887" s="93">
        <v>0</v>
      </c>
      <c r="J887" s="91">
        <v>87.956348090228971</v>
      </c>
      <c r="K887" s="93">
        <v>-0.22970903522203656</v>
      </c>
      <c r="L887" s="91">
        <f>(F887/L$1)*100</f>
        <v>100</v>
      </c>
      <c r="M887" s="92">
        <f>H887*L887</f>
        <v>9992.9681060835137</v>
      </c>
      <c r="N887" s="92">
        <f>(D887/N$1)*100</f>
        <v>98.375910582550546</v>
      </c>
      <c r="O887" s="92"/>
      <c r="P887" s="91"/>
      <c r="Q887" s="92">
        <f t="shared" si="53"/>
        <v>9.2096369352309093</v>
      </c>
      <c r="R887" s="92">
        <f>LN(J887)</f>
        <v>4.4768406469782516</v>
      </c>
      <c r="S887" s="92"/>
      <c r="T887" s="92"/>
      <c r="U887" s="92"/>
      <c r="V887" s="92"/>
      <c r="W887" s="92"/>
      <c r="X887" s="92"/>
      <c r="Y887" s="92"/>
      <c r="Z887" s="92"/>
      <c r="AA887" s="92"/>
      <c r="AB887" s="92"/>
      <c r="AC887" s="27"/>
      <c r="AD887" s="59"/>
    </row>
    <row r="888" spans="1:30" x14ac:dyDescent="0.3">
      <c r="A888" s="95">
        <v>21398</v>
      </c>
      <c r="B888" s="61">
        <f>(D888/C$1)*100</f>
        <v>93.048387151393825</v>
      </c>
      <c r="C888" s="61">
        <f t="shared" si="54"/>
        <v>87.700289746082433</v>
      </c>
      <c r="D888" s="61">
        <f t="shared" si="52"/>
        <v>87.700289746082433</v>
      </c>
      <c r="E888" s="61">
        <f>(J888/H888)*$L$1</f>
        <v>10.953766189285696</v>
      </c>
      <c r="F888" s="89">
        <v>12.49</v>
      </c>
      <c r="G888" s="93">
        <f t="shared" si="55"/>
        <v>0</v>
      </c>
      <c r="H888" s="90">
        <f>H889/(1+(I889/100))</f>
        <v>99.83014950599366</v>
      </c>
      <c r="I888" s="93">
        <v>-9.9601593625509022E-2</v>
      </c>
      <c r="J888" s="91">
        <v>87.551330370703724</v>
      </c>
      <c r="K888" s="93">
        <v>-0.46047582501920203</v>
      </c>
      <c r="L888" s="91">
        <f>(F888/L$1)*100</f>
        <v>100</v>
      </c>
      <c r="M888" s="92">
        <f>H888*L888</f>
        <v>9983.0149505993668</v>
      </c>
      <c r="N888" s="92">
        <f>(D888/N$1)*100</f>
        <v>98.020543319902401</v>
      </c>
      <c r="O888" s="92"/>
      <c r="P888" s="91"/>
      <c r="Q888" s="92">
        <f t="shared" si="53"/>
        <v>9.2086404229411709</v>
      </c>
      <c r="R888" s="92">
        <f>LN(J888)</f>
        <v>4.4722252541698504</v>
      </c>
      <c r="S888" s="92"/>
      <c r="T888" s="92"/>
      <c r="U888" s="92"/>
      <c r="V888" s="92"/>
      <c r="W888" s="92"/>
      <c r="X888" s="92"/>
      <c r="Y888" s="92"/>
      <c r="Z888" s="92"/>
      <c r="AA888" s="92"/>
      <c r="AB888" s="92"/>
      <c r="AC888" s="27"/>
      <c r="AD888" s="59"/>
    </row>
    <row r="889" spans="1:30" x14ac:dyDescent="0.3">
      <c r="A889" s="95">
        <v>21429</v>
      </c>
      <c r="B889" s="61">
        <f>(D889/C$1)*100</f>
        <v>91.757044847056875</v>
      </c>
      <c r="C889" s="61">
        <f t="shared" si="54"/>
        <v>86.483169302420563</v>
      </c>
      <c r="D889" s="61">
        <f t="shared" si="52"/>
        <v>86.483169302420563</v>
      </c>
      <c r="E889" s="61">
        <f>(J889/H889)*$L$1</f>
        <v>10.801747845872328</v>
      </c>
      <c r="F889" s="89">
        <v>12.49</v>
      </c>
      <c r="G889" s="93">
        <f t="shared" si="55"/>
        <v>0</v>
      </c>
      <c r="H889" s="90">
        <f>H890/(1+(I890/100))</f>
        <v>99.83014950599366</v>
      </c>
      <c r="I889" s="93">
        <v>0</v>
      </c>
      <c r="J889" s="91">
        <v>86.336277212128053</v>
      </c>
      <c r="K889" s="93">
        <v>-1.3878180416345254</v>
      </c>
      <c r="L889" s="91">
        <f>(F889/L$1)*100</f>
        <v>100</v>
      </c>
      <c r="M889" s="92">
        <f>H889*L889</f>
        <v>9983.0149505993668</v>
      </c>
      <c r="N889" s="92">
        <f>(D889/N$1)*100</f>
        <v>96.660196535200626</v>
      </c>
      <c r="O889" s="92"/>
      <c r="P889" s="91"/>
      <c r="Q889" s="92">
        <f t="shared" si="53"/>
        <v>9.2086404229411709</v>
      </c>
      <c r="R889" s="92">
        <f>LN(J889)</f>
        <v>4.4582498714322494</v>
      </c>
      <c r="S889" s="92"/>
      <c r="T889" s="92"/>
      <c r="U889" s="92"/>
      <c r="V889" s="92"/>
      <c r="W889" s="92"/>
      <c r="X889" s="92"/>
      <c r="Y889" s="92"/>
      <c r="Z889" s="92"/>
      <c r="AA889" s="92"/>
      <c r="AB889" s="92"/>
      <c r="AC889" s="27"/>
      <c r="AD889" s="59"/>
    </row>
    <row r="890" spans="1:30" x14ac:dyDescent="0.3">
      <c r="A890" s="95">
        <v>21459</v>
      </c>
      <c r="B890" s="61">
        <f>(D890/C$1)*100</f>
        <v>92.566747115838552</v>
      </c>
      <c r="C890" s="61">
        <f t="shared" si="54"/>
        <v>87.246332703250673</v>
      </c>
      <c r="D890" s="61">
        <f t="shared" si="52"/>
        <v>87.246332703250673</v>
      </c>
      <c r="E890" s="61">
        <f>(J890/H890)*$L$1</f>
        <v>10.89706695463601</v>
      </c>
      <c r="F890" s="89">
        <v>12.49</v>
      </c>
      <c r="G890" s="93">
        <f t="shared" si="55"/>
        <v>0</v>
      </c>
      <c r="H890" s="90">
        <f>H891/(1+(I891/100))</f>
        <v>99.730617951152198</v>
      </c>
      <c r="I890" s="93">
        <v>-9.9700897308074854E-2</v>
      </c>
      <c r="J890" s="91">
        <v>87.011306744670094</v>
      </c>
      <c r="K890" s="93">
        <v>0.78186082877247376</v>
      </c>
      <c r="L890" s="91">
        <f>(F890/L$1)*100</f>
        <v>100</v>
      </c>
      <c r="M890" s="92">
        <f>H890*L890</f>
        <v>9973.0617951152199</v>
      </c>
      <c r="N890" s="92">
        <f>(D890/N$1)*100</f>
        <v>97.513166250669244</v>
      </c>
      <c r="O890" s="92"/>
      <c r="P890" s="91"/>
      <c r="Q890" s="92">
        <f t="shared" si="53"/>
        <v>9.2076429166240459</v>
      </c>
      <c r="R890" s="92">
        <f>LN(J890)</f>
        <v>4.4660380727925935</v>
      </c>
      <c r="S890" s="92"/>
      <c r="T890" s="92"/>
      <c r="U890" s="92"/>
      <c r="V890" s="92"/>
      <c r="W890" s="92"/>
      <c r="X890" s="92"/>
      <c r="Y890" s="92"/>
      <c r="Z890" s="92"/>
      <c r="AA890" s="92"/>
      <c r="AB890" s="92"/>
      <c r="AC890" s="27"/>
      <c r="AD890" s="59"/>
    </row>
    <row r="891" spans="1:30" x14ac:dyDescent="0.3">
      <c r="A891" s="95">
        <v>21490</v>
      </c>
      <c r="B891" s="61">
        <f>(D891/C$1)*100</f>
        <v>93.600737528359574</v>
      </c>
      <c r="C891" s="61">
        <f t="shared" si="54"/>
        <v>88.220892946032976</v>
      </c>
      <c r="D891" s="61">
        <f t="shared" si="52"/>
        <v>88.220892946032976</v>
      </c>
      <c r="E891" s="61">
        <f>(J891/H891)*$L$1</f>
        <v>11.01878952895952</v>
      </c>
      <c r="F891" s="89">
        <v>12.49</v>
      </c>
      <c r="G891" s="93">
        <f t="shared" si="55"/>
        <v>0</v>
      </c>
      <c r="H891" s="90">
        <f>H892/(1+(I892/100))</f>
        <v>99.929681060835136</v>
      </c>
      <c r="I891" s="93">
        <v>0.19960079840319889</v>
      </c>
      <c r="J891" s="91">
        <v>88.158856949991559</v>
      </c>
      <c r="K891" s="93">
        <v>1.318851823118683</v>
      </c>
      <c r="L891" s="91">
        <f>(F891/L$1)*100</f>
        <v>100</v>
      </c>
      <c r="M891" s="92">
        <f>H891*L891</f>
        <v>9992.9681060835137</v>
      </c>
      <c r="N891" s="92">
        <f>(D891/N$1)*100</f>
        <v>98.602409225488088</v>
      </c>
      <c r="O891" s="92"/>
      <c r="P891" s="91"/>
      <c r="Q891" s="92">
        <f t="shared" si="53"/>
        <v>9.2096369352309093</v>
      </c>
      <c r="R891" s="92">
        <f>LN(J891)</f>
        <v>4.4791403796897828</v>
      </c>
      <c r="S891" s="92"/>
      <c r="T891" s="92"/>
      <c r="U891" s="92"/>
      <c r="V891" s="92"/>
      <c r="W891" s="92"/>
      <c r="X891" s="92"/>
      <c r="Y891" s="92"/>
      <c r="Z891" s="92"/>
      <c r="AA891" s="92"/>
      <c r="AB891" s="92"/>
      <c r="AC891" s="27"/>
      <c r="AD891" s="59"/>
    </row>
    <row r="892" spans="1:30" x14ac:dyDescent="0.3">
      <c r="A892" s="95">
        <v>21520</v>
      </c>
      <c r="B892" s="61">
        <f>(D892/C$1)*100</f>
        <v>94.030756230633799</v>
      </c>
      <c r="C892" s="61">
        <f t="shared" si="54"/>
        <v>88.626195670134194</v>
      </c>
      <c r="D892" s="61">
        <f t="shared" si="52"/>
        <v>88.626195670134194</v>
      </c>
      <c r="E892" s="61">
        <f>(J892/H892)*$L$1</f>
        <v>11.069411839199761</v>
      </c>
      <c r="F892" s="89">
        <v>12.49</v>
      </c>
      <c r="G892" s="93">
        <f t="shared" si="55"/>
        <v>0</v>
      </c>
      <c r="H892" s="90">
        <f>H893/(1+(I893/100))</f>
        <v>99.929681060835136</v>
      </c>
      <c r="I892" s="93">
        <v>0</v>
      </c>
      <c r="J892" s="91">
        <v>88.563874669516778</v>
      </c>
      <c r="K892" s="93">
        <v>0.45941807044409533</v>
      </c>
      <c r="L892" s="91">
        <f>(F892/L$1)*100</f>
        <v>100</v>
      </c>
      <c r="M892" s="92">
        <f>H892*L892</f>
        <v>9992.9681060835137</v>
      </c>
      <c r="N892" s="92">
        <f>(D892/N$1)*100</f>
        <v>99.055406511363216</v>
      </c>
      <c r="O892" s="92"/>
      <c r="P892" s="91"/>
      <c r="Q892" s="92">
        <f t="shared" si="53"/>
        <v>9.2096369352309093</v>
      </c>
      <c r="R892" s="92">
        <f>LN(J892)</f>
        <v>4.4837240393574405</v>
      </c>
      <c r="S892" s="92"/>
      <c r="T892" s="92"/>
      <c r="U892" s="92"/>
      <c r="V892" s="92"/>
      <c r="W892" s="92"/>
      <c r="X892" s="92"/>
      <c r="Y892" s="92"/>
      <c r="Z892" s="92"/>
      <c r="AA892" s="92"/>
      <c r="AB892" s="92"/>
      <c r="AC892" s="27"/>
      <c r="AD892" s="59"/>
    </row>
    <row r="893" spans="1:30" x14ac:dyDescent="0.3">
      <c r="A893" s="95">
        <v>21551</v>
      </c>
      <c r="B893" s="61">
        <f>(D893/C$1)*100</f>
        <v>93.986870955517702</v>
      </c>
      <c r="C893" s="61">
        <f t="shared" si="54"/>
        <v>88.584832767873394</v>
      </c>
      <c r="D893" s="61">
        <f t="shared" si="52"/>
        <v>88.584832767873394</v>
      </c>
      <c r="E893" s="61">
        <f>(J893/H893)*$L$1</f>
        <v>11.064245612707388</v>
      </c>
      <c r="F893" s="89">
        <v>12.49</v>
      </c>
      <c r="G893" s="93">
        <f t="shared" si="55"/>
        <v>0</v>
      </c>
      <c r="H893" s="90">
        <f>H894/(1+(I894/100))</f>
        <v>100.12874417051805</v>
      </c>
      <c r="I893" s="93">
        <v>0.19920318725097363</v>
      </c>
      <c r="J893" s="91">
        <v>88.698880576025203</v>
      </c>
      <c r="K893" s="93">
        <v>0.15243902439026069</v>
      </c>
      <c r="L893" s="91">
        <f>(F893/L$1)*100</f>
        <v>100</v>
      </c>
      <c r="M893" s="92">
        <f>H893*L893</f>
        <v>10012.874417051804</v>
      </c>
      <c r="N893" s="92">
        <f>(D893/N$1)*100</f>
        <v>99.00917617204928</v>
      </c>
      <c r="O893" s="92"/>
      <c r="P893" s="91"/>
      <c r="Q893" s="92">
        <f t="shared" si="53"/>
        <v>9.2116269856389188</v>
      </c>
      <c r="R893" s="92">
        <f>LN(J893)</f>
        <v>4.4852472688979619</v>
      </c>
      <c r="S893" s="92"/>
      <c r="T893" s="92"/>
      <c r="U893" s="92"/>
      <c r="V893" s="92"/>
      <c r="W893" s="92"/>
      <c r="X893" s="92"/>
      <c r="Y893" s="92"/>
      <c r="Z893" s="92"/>
      <c r="AA893" s="92"/>
      <c r="AB893" s="92"/>
      <c r="AC893" s="27"/>
      <c r="AD893" s="59"/>
    </row>
    <row r="894" spans="1:30" x14ac:dyDescent="0.3">
      <c r="A894" s="95">
        <v>21582</v>
      </c>
      <c r="B894" s="61">
        <f>(D894/C$1)*100</f>
        <v>93.915343656464827</v>
      </c>
      <c r="C894" s="61">
        <f t="shared" si="54"/>
        <v>88.51741660899377</v>
      </c>
      <c r="D894" s="61">
        <f t="shared" si="52"/>
        <v>88.51741660899377</v>
      </c>
      <c r="E894" s="61">
        <f>(J894/H894)*$L$1</f>
        <v>11.055825334463321</v>
      </c>
      <c r="F894" s="89">
        <v>12.49</v>
      </c>
      <c r="G894" s="93">
        <f t="shared" si="55"/>
        <v>0</v>
      </c>
      <c r="H894" s="90">
        <f>H895/(1+(I895/100))</f>
        <v>100.12874417051805</v>
      </c>
      <c r="I894" s="93">
        <v>0</v>
      </c>
      <c r="J894" s="91">
        <v>88.631377622771012</v>
      </c>
      <c r="K894" s="93">
        <v>-7.6103500761026677E-2</v>
      </c>
      <c r="L894" s="91">
        <f>(F894/L$1)*100</f>
        <v>100</v>
      </c>
      <c r="M894" s="92">
        <f>H894*L894</f>
        <v>10012.874417051804</v>
      </c>
      <c r="N894" s="92">
        <f>(D894/N$1)*100</f>
        <v>98.933826722907739</v>
      </c>
      <c r="O894" s="92"/>
      <c r="P894" s="91"/>
      <c r="Q894" s="92">
        <f t="shared" si="53"/>
        <v>9.2116269856389188</v>
      </c>
      <c r="R894" s="92">
        <f>LN(J894)</f>
        <v>4.4844859441562024</v>
      </c>
      <c r="S894" s="92"/>
      <c r="T894" s="92"/>
      <c r="U894" s="92"/>
      <c r="V894" s="92"/>
      <c r="W894" s="92"/>
      <c r="X894" s="92"/>
      <c r="Y894" s="92"/>
      <c r="Z894" s="92"/>
      <c r="AA894" s="92"/>
      <c r="AB894" s="92"/>
      <c r="AC894" s="27"/>
      <c r="AD894" s="59"/>
    </row>
    <row r="895" spans="1:30" x14ac:dyDescent="0.3">
      <c r="A895" s="95">
        <v>21610</v>
      </c>
      <c r="B895" s="61">
        <f>(D895/C$1)*100</f>
        <v>94.322275033102429</v>
      </c>
      <c r="C895" s="61">
        <f t="shared" si="54"/>
        <v>88.900958986572263</v>
      </c>
      <c r="D895" s="61">
        <f t="shared" si="52"/>
        <v>88.900958986572263</v>
      </c>
      <c r="E895" s="61">
        <f>(J895/H895)*$L$1</f>
        <v>11.103729777422876</v>
      </c>
      <c r="F895" s="89">
        <v>12.49</v>
      </c>
      <c r="G895" s="93">
        <f t="shared" si="55"/>
        <v>0</v>
      </c>
      <c r="H895" s="90">
        <f>H896/(1+(I896/100))</f>
        <v>100.22827572535954</v>
      </c>
      <c r="I895" s="93">
        <v>9.940357852884496E-2</v>
      </c>
      <c r="J895" s="91">
        <v>89.103898295550451</v>
      </c>
      <c r="K895" s="93">
        <v>0.5331302361005319</v>
      </c>
      <c r="L895" s="91">
        <f>(F895/L$1)*100</f>
        <v>100</v>
      </c>
      <c r="M895" s="92">
        <f>H895*L895</f>
        <v>10022.827572535954</v>
      </c>
      <c r="N895" s="92">
        <f>(D895/N$1)*100</f>
        <v>99.362502983217709</v>
      </c>
      <c r="O895" s="92"/>
      <c r="P895" s="91"/>
      <c r="Q895" s="92">
        <f t="shared" si="53"/>
        <v>9.2126205276977977</v>
      </c>
      <c r="R895" s="92">
        <f>LN(J895)</f>
        <v>4.4898030854338229</v>
      </c>
      <c r="S895" s="92"/>
      <c r="T895" s="92"/>
      <c r="U895" s="92"/>
      <c r="V895" s="92"/>
      <c r="W895" s="92"/>
      <c r="X895" s="92"/>
      <c r="Y895" s="92"/>
      <c r="Z895" s="92"/>
      <c r="AA895" s="92"/>
      <c r="AB895" s="92"/>
      <c r="AC895" s="27"/>
      <c r="AD895" s="59"/>
    </row>
    <row r="896" spans="1:30" x14ac:dyDescent="0.3">
      <c r="A896" s="95">
        <v>21641</v>
      </c>
      <c r="B896" s="61">
        <f>(D896/C$1)*100</f>
        <v>94.042109859736769</v>
      </c>
      <c r="C896" s="61">
        <f t="shared" si="54"/>
        <v>88.636896732156686</v>
      </c>
      <c r="D896" s="61">
        <f t="shared" si="52"/>
        <v>88.636896732156686</v>
      </c>
      <c r="E896" s="61">
        <f>(J896/H896)*$L$1</f>
        <v>11.070748401846371</v>
      </c>
      <c r="F896" s="89">
        <v>12.49</v>
      </c>
      <c r="G896" s="93">
        <f t="shared" si="55"/>
        <v>0</v>
      </c>
      <c r="H896" s="90">
        <f>H897/(1+(I897/100))</f>
        <v>100.52687038988395</v>
      </c>
      <c r="I896" s="93">
        <v>0.29791459781529639</v>
      </c>
      <c r="J896" s="91">
        <v>89.103898295550451</v>
      </c>
      <c r="K896" s="93">
        <v>0</v>
      </c>
      <c r="L896" s="91">
        <f>(F896/L$1)*100</f>
        <v>100</v>
      </c>
      <c r="M896" s="92">
        <f>H896*L896</f>
        <v>10052.687038988395</v>
      </c>
      <c r="N896" s="92">
        <f>(D896/N$1)*100</f>
        <v>99.067366835742789</v>
      </c>
      <c r="O896" s="92"/>
      <c r="P896" s="91"/>
      <c r="Q896" s="92">
        <f t="shared" si="53"/>
        <v>9.2155952448145406</v>
      </c>
      <c r="R896" s="92">
        <f>LN(J896)</f>
        <v>4.4898030854338229</v>
      </c>
      <c r="S896" s="92"/>
      <c r="T896" s="92"/>
      <c r="U896" s="92"/>
      <c r="V896" s="92"/>
      <c r="W896" s="92"/>
      <c r="X896" s="92"/>
      <c r="Y896" s="92"/>
      <c r="Z896" s="92"/>
      <c r="AA896" s="92"/>
      <c r="AB896" s="92"/>
      <c r="AC896" s="27"/>
      <c r="AD896" s="59"/>
    </row>
    <row r="897" spans="1:30" x14ac:dyDescent="0.3">
      <c r="A897" s="95">
        <v>21671</v>
      </c>
      <c r="B897" s="61">
        <f>(D897/C$1)*100</f>
        <v>93.187181588284645</v>
      </c>
      <c r="C897" s="61">
        <f t="shared" si="54"/>
        <v>87.831106761864376</v>
      </c>
      <c r="D897" s="61">
        <f t="shared" si="52"/>
        <v>87.831106761864376</v>
      </c>
      <c r="E897" s="61">
        <f>(J897/H897)*$L$1</f>
        <v>10.970105234556861</v>
      </c>
      <c r="F897" s="89">
        <v>12.49</v>
      </c>
      <c r="G897" s="93">
        <f t="shared" si="55"/>
        <v>0</v>
      </c>
      <c r="H897" s="90">
        <f>H898/(1+(I898/100))</f>
        <v>100.52687038988395</v>
      </c>
      <c r="I897" s="93">
        <v>0</v>
      </c>
      <c r="J897" s="91">
        <v>88.293862856499999</v>
      </c>
      <c r="K897" s="93">
        <v>-0.90909090909090384</v>
      </c>
      <c r="L897" s="91">
        <f>(F897/L$1)*100</f>
        <v>100</v>
      </c>
      <c r="M897" s="92">
        <f>H897*L897</f>
        <v>10052.687038988395</v>
      </c>
      <c r="N897" s="92">
        <f>(D897/N$1)*100</f>
        <v>98.166754409963332</v>
      </c>
      <c r="O897" s="92"/>
      <c r="P897" s="91"/>
      <c r="Q897" s="92">
        <f t="shared" si="53"/>
        <v>9.2155952448145406</v>
      </c>
      <c r="R897" s="92">
        <f>LN(J897)</f>
        <v>4.4806706018705507</v>
      </c>
      <c r="S897" s="92"/>
      <c r="T897" s="92"/>
      <c r="U897" s="92"/>
      <c r="V897" s="92"/>
      <c r="W897" s="92"/>
      <c r="X897" s="92"/>
      <c r="Y897" s="92"/>
      <c r="Z897" s="92"/>
      <c r="AA897" s="92"/>
      <c r="AB897" s="92"/>
      <c r="AC897" s="27"/>
      <c r="AD897" s="59"/>
    </row>
    <row r="898" spans="1:30" x14ac:dyDescent="0.3">
      <c r="A898" s="95">
        <v>21702</v>
      </c>
      <c r="B898" s="61">
        <f>(D898/C$1)*100</f>
        <v>93.443462169657451</v>
      </c>
      <c r="C898" s="61">
        <f t="shared" si="54"/>
        <v>88.072657227495995</v>
      </c>
      <c r="D898" s="61">
        <f t="shared" si="52"/>
        <v>88.072657227495995</v>
      </c>
      <c r="E898" s="61">
        <f>(J898/H898)*$L$1</f>
        <v>11.00027488771425</v>
      </c>
      <c r="F898" s="89">
        <v>12.49</v>
      </c>
      <c r="G898" s="93">
        <f t="shared" si="55"/>
        <v>0</v>
      </c>
      <c r="H898" s="90">
        <f>H899/(1+(I899/100))</f>
        <v>100.32780728020101</v>
      </c>
      <c r="I898" s="93">
        <v>-0.1980198019801982</v>
      </c>
      <c r="J898" s="91">
        <v>88.361365809754204</v>
      </c>
      <c r="K898" s="93">
        <v>7.6452599388376896E-2</v>
      </c>
      <c r="L898" s="91">
        <f>(F898/L$1)*100</f>
        <v>100</v>
      </c>
      <c r="M898" s="92">
        <f>H898*L898</f>
        <v>10032.780728020101</v>
      </c>
      <c r="N898" s="92">
        <f>(D898/N$1)*100</f>
        <v>98.436729662598623</v>
      </c>
      <c r="O898" s="92"/>
      <c r="P898" s="91"/>
      <c r="Q898" s="92">
        <f t="shared" si="53"/>
        <v>9.2136130836105483</v>
      </c>
      <c r="R898" s="92">
        <f>LN(J898)</f>
        <v>4.4814348357633067</v>
      </c>
      <c r="S898" s="92"/>
      <c r="T898" s="92"/>
      <c r="U898" s="92"/>
      <c r="V898" s="92"/>
      <c r="W898" s="92"/>
      <c r="X898" s="92"/>
      <c r="Y898" s="92"/>
      <c r="Z898" s="92"/>
      <c r="AA898" s="92"/>
      <c r="AB898" s="92"/>
      <c r="AC898" s="27"/>
      <c r="AD898" s="59"/>
    </row>
    <row r="899" spans="1:30" x14ac:dyDescent="0.3">
      <c r="A899" s="95">
        <v>21732</v>
      </c>
      <c r="B899" s="61">
        <f>(D899/C$1)*100</f>
        <v>93.55770716120027</v>
      </c>
      <c r="C899" s="61">
        <f t="shared" si="54"/>
        <v>88.180335814595438</v>
      </c>
      <c r="D899" s="61">
        <f t="shared" si="52"/>
        <v>88.180335814595438</v>
      </c>
      <c r="E899" s="61">
        <f>(J899/H899)*$L$1</f>
        <v>11.013723943242971</v>
      </c>
      <c r="F899" s="89">
        <v>12.49</v>
      </c>
      <c r="G899" s="93">
        <f t="shared" si="55"/>
        <v>0</v>
      </c>
      <c r="H899" s="90">
        <f>H900/(1+(I900/100))</f>
        <v>100.12874417051808</v>
      </c>
      <c r="I899" s="93">
        <v>-0.19841269841269771</v>
      </c>
      <c r="J899" s="91">
        <v>88.293862856499999</v>
      </c>
      <c r="K899" s="93">
        <v>-7.6394194041251584E-2</v>
      </c>
      <c r="L899" s="91">
        <f>(F899/L$1)*100</f>
        <v>100</v>
      </c>
      <c r="M899" s="92">
        <f>H899*L899</f>
        <v>10012.874417051808</v>
      </c>
      <c r="N899" s="92">
        <f>(D899/N$1)*100</f>
        <v>98.55707947719975</v>
      </c>
      <c r="O899" s="92"/>
      <c r="P899" s="91"/>
      <c r="Q899" s="92">
        <f t="shared" si="53"/>
        <v>9.2116269856389188</v>
      </c>
      <c r="R899" s="92">
        <f>LN(J899)</f>
        <v>4.4806706018705507</v>
      </c>
      <c r="S899" s="92"/>
      <c r="T899" s="92"/>
      <c r="U899" s="92"/>
      <c r="V899" s="92"/>
      <c r="W899" s="92"/>
      <c r="X899" s="92"/>
      <c r="Y899" s="92"/>
      <c r="Z899" s="92"/>
      <c r="AA899" s="92"/>
      <c r="AB899" s="92"/>
      <c r="AC899" s="27"/>
      <c r="AD899" s="59"/>
    </row>
    <row r="900" spans="1:30" x14ac:dyDescent="0.3">
      <c r="A900" s="95">
        <v>21763</v>
      </c>
      <c r="B900" s="61">
        <f>(D900/C$1)*100</f>
        <v>94.124505738341327</v>
      </c>
      <c r="C900" s="61">
        <f t="shared" si="54"/>
        <v>88.714556782467341</v>
      </c>
      <c r="D900" s="61">
        <f t="shared" si="52"/>
        <v>88.714556782467341</v>
      </c>
      <c r="E900" s="61">
        <f>(J900/H900)*$L$1</f>
        <v>11.080448142130171</v>
      </c>
      <c r="F900" s="89">
        <v>12.49</v>
      </c>
      <c r="G900" s="93">
        <f t="shared" si="55"/>
        <v>0</v>
      </c>
      <c r="H900" s="90">
        <f>H901/(1+(I901/100))</f>
        <v>99.830149505993674</v>
      </c>
      <c r="I900" s="93">
        <v>-0.29821073558647937</v>
      </c>
      <c r="J900" s="91">
        <v>88.563874669516807</v>
      </c>
      <c r="K900" s="93">
        <v>0.30581039755350758</v>
      </c>
      <c r="L900" s="91">
        <f>(F900/L$1)*100</f>
        <v>100</v>
      </c>
      <c r="M900" s="92">
        <f>H900*L900</f>
        <v>9983.0149505993668</v>
      </c>
      <c r="N900" s="92">
        <f>(D900/N$1)*100</f>
        <v>99.154165640487221</v>
      </c>
      <c r="O900" s="92"/>
      <c r="P900" s="91"/>
      <c r="Q900" s="92">
        <f t="shared" si="53"/>
        <v>9.2086404229411709</v>
      </c>
      <c r="R900" s="92">
        <f>LN(J900)</f>
        <v>4.4837240393574405</v>
      </c>
      <c r="S900" s="92"/>
      <c r="T900" s="92"/>
      <c r="U900" s="92"/>
      <c r="V900" s="92"/>
      <c r="W900" s="92"/>
      <c r="X900" s="92"/>
      <c r="Y900" s="92"/>
      <c r="Z900" s="92"/>
      <c r="AA900" s="92"/>
      <c r="AB900" s="92"/>
      <c r="AC900" s="27"/>
      <c r="AD900" s="59"/>
    </row>
    <row r="901" spans="1:30" x14ac:dyDescent="0.3">
      <c r="A901" s="95">
        <v>21794</v>
      </c>
      <c r="B901" s="61">
        <f>(D901/C$1)*100</f>
        <v>92.158525333099874</v>
      </c>
      <c r="C901" s="61">
        <f t="shared" si="54"/>
        <v>86.861574087622074</v>
      </c>
      <c r="D901" s="61">
        <f t="shared" si="52"/>
        <v>86.861574087622074</v>
      </c>
      <c r="E901" s="61">
        <f>(J901/H901)*$L$1</f>
        <v>10.849010603543997</v>
      </c>
      <c r="F901" s="89">
        <v>12.49</v>
      </c>
      <c r="G901" s="93">
        <f t="shared" si="55"/>
        <v>0</v>
      </c>
      <c r="H901" s="90">
        <f>H902/(1+(I902/100))</f>
        <v>100.32780728020103</v>
      </c>
      <c r="I901" s="93">
        <v>0.49850448654038537</v>
      </c>
      <c r="J901" s="91">
        <v>87.146312651178505</v>
      </c>
      <c r="K901" s="93">
        <v>-1.6006097560975596</v>
      </c>
      <c r="L901" s="91">
        <f>(F901/L$1)*100</f>
        <v>100</v>
      </c>
      <c r="M901" s="92">
        <f>H901*L901</f>
        <v>10032.780728020103</v>
      </c>
      <c r="N901" s="92">
        <f>(D901/N$1)*100</f>
        <v>97.083130629805027</v>
      </c>
      <c r="O901" s="92"/>
      <c r="P901" s="91"/>
      <c r="Q901" s="92">
        <f t="shared" si="53"/>
        <v>9.2136130836105483</v>
      </c>
      <c r="R901" s="92">
        <f>LN(J901)</f>
        <v>4.4675884607000489</v>
      </c>
      <c r="S901" s="92"/>
      <c r="T901" s="92"/>
      <c r="U901" s="92"/>
      <c r="V901" s="92"/>
      <c r="W901" s="92"/>
      <c r="X901" s="92"/>
      <c r="Y901" s="92"/>
      <c r="Z901" s="92"/>
      <c r="AA901" s="92"/>
      <c r="AB901" s="92"/>
      <c r="AC901" s="27"/>
      <c r="AD901" s="59"/>
    </row>
    <row r="902" spans="1:30" x14ac:dyDescent="0.3">
      <c r="A902" s="95">
        <v>21824</v>
      </c>
      <c r="B902" s="61">
        <f>(D902/C$1)*100</f>
        <v>93.407093347043002</v>
      </c>
      <c r="C902" s="61">
        <f t="shared" si="54"/>
        <v>88.03837875821074</v>
      </c>
      <c r="D902" s="61">
        <f t="shared" si="52"/>
        <v>88.03837875821074</v>
      </c>
      <c r="E902" s="61">
        <f>(J902/H902)*$L$1</f>
        <v>10.99599350690052</v>
      </c>
      <c r="F902" s="89">
        <v>12.49</v>
      </c>
      <c r="G902" s="93">
        <f t="shared" si="55"/>
        <v>0</v>
      </c>
      <c r="H902" s="90">
        <f>H903/(1+(I903/100))</f>
        <v>99.830149505993688</v>
      </c>
      <c r="I902" s="93">
        <v>-0.49603174603174427</v>
      </c>
      <c r="J902" s="91">
        <v>87.888845136974751</v>
      </c>
      <c r="K902" s="93">
        <v>0.85205267234700344</v>
      </c>
      <c r="L902" s="91">
        <f>(F902/L$1)*100</f>
        <v>100</v>
      </c>
      <c r="M902" s="92">
        <f>H902*L902</f>
        <v>9983.0149505993686</v>
      </c>
      <c r="N902" s="92">
        <f>(D902/N$1)*100</f>
        <v>98.398417426764013</v>
      </c>
      <c r="O902" s="92"/>
      <c r="P902" s="91"/>
      <c r="Q902" s="92">
        <f t="shared" si="53"/>
        <v>9.2086404229411709</v>
      </c>
      <c r="R902" s="92">
        <f>LN(J902)</f>
        <v>4.4760728926219207</v>
      </c>
      <c r="S902" s="92"/>
      <c r="T902" s="92"/>
      <c r="U902" s="92"/>
      <c r="V902" s="92"/>
      <c r="W902" s="92"/>
      <c r="X902" s="92"/>
      <c r="Y902" s="92"/>
      <c r="Z902" s="92"/>
      <c r="AA902" s="92"/>
      <c r="AB902" s="92"/>
      <c r="AC902" s="27"/>
      <c r="AD902" s="59"/>
    </row>
    <row r="903" spans="1:30" x14ac:dyDescent="0.3">
      <c r="A903" s="95">
        <v>21855</v>
      </c>
      <c r="B903" s="61">
        <f>(D903/C$1)*100</f>
        <v>94.312566688867463</v>
      </c>
      <c r="C903" s="61">
        <f t="shared" si="54"/>
        <v>88.891808644170553</v>
      </c>
      <c r="D903" s="61">
        <f t="shared" si="52"/>
        <v>88.891808644170553</v>
      </c>
      <c r="E903" s="61">
        <f>(J903/H903)*$L$1</f>
        <v>11.102586899656902</v>
      </c>
      <c r="F903" s="89">
        <v>12.49</v>
      </c>
      <c r="G903" s="93">
        <f t="shared" si="55"/>
        <v>0</v>
      </c>
      <c r="H903" s="90">
        <f>H904/(1+(I904/100))</f>
        <v>99.631086396310749</v>
      </c>
      <c r="I903" s="93">
        <v>-0.19940179461614971</v>
      </c>
      <c r="J903" s="91">
        <v>88.563874669516792</v>
      </c>
      <c r="K903" s="93">
        <v>0.76804915514592231</v>
      </c>
      <c r="L903" s="91">
        <f>(F903/L$1)*100</f>
        <v>100</v>
      </c>
      <c r="M903" s="92">
        <f>H903*L903</f>
        <v>9963.1086396310748</v>
      </c>
      <c r="N903" s="92">
        <f>(D903/N$1)*100</f>
        <v>99.352275861547128</v>
      </c>
      <c r="O903" s="92"/>
      <c r="P903" s="91"/>
      <c r="Q903" s="92">
        <f t="shared" si="53"/>
        <v>9.2066444142944555</v>
      </c>
      <c r="R903" s="92">
        <f>LN(J903)</f>
        <v>4.4837240393574405</v>
      </c>
      <c r="S903" s="92"/>
      <c r="T903" s="92"/>
      <c r="U903" s="92"/>
      <c r="V903" s="92"/>
      <c r="W903" s="92"/>
      <c r="X903" s="92"/>
      <c r="Y903" s="92"/>
      <c r="Z903" s="92"/>
      <c r="AA903" s="92"/>
      <c r="AB903" s="92"/>
      <c r="AC903" s="27"/>
      <c r="AD903" s="59"/>
    </row>
    <row r="904" spans="1:30" x14ac:dyDescent="0.3">
      <c r="A904" s="95">
        <v>21885</v>
      </c>
      <c r="B904" s="61">
        <f>(D904/C$1)*100</f>
        <v>94.600105001943305</v>
      </c>
      <c r="C904" s="61">
        <f t="shared" si="54"/>
        <v>89.162820255890608</v>
      </c>
      <c r="D904" s="61">
        <f t="shared" si="52"/>
        <v>89.162820255890608</v>
      </c>
      <c r="E904" s="61">
        <f>(J904/H904)*$L$1</f>
        <v>11.136436249960736</v>
      </c>
      <c r="F904" s="89">
        <v>12.49</v>
      </c>
      <c r="G904" s="93">
        <f t="shared" si="55"/>
        <v>0</v>
      </c>
      <c r="H904" s="90">
        <f>H905/(1+(I905/100))</f>
        <v>99.631086396310749</v>
      </c>
      <c r="I904" s="93">
        <v>0</v>
      </c>
      <c r="J904" s="91">
        <v>88.833886482533629</v>
      </c>
      <c r="K904" s="93">
        <v>0.30487804878049918</v>
      </c>
      <c r="L904" s="91">
        <f>(F904/L$1)*100</f>
        <v>100</v>
      </c>
      <c r="M904" s="92">
        <f>H904*L904</f>
        <v>9963.1086396310748</v>
      </c>
      <c r="N904" s="92">
        <f>(D904/N$1)*100</f>
        <v>99.655179141612834</v>
      </c>
      <c r="O904" s="92"/>
      <c r="P904" s="91"/>
      <c r="Q904" s="92">
        <f t="shared" si="53"/>
        <v>9.2066444142944555</v>
      </c>
      <c r="R904" s="92">
        <f>LN(J904)</f>
        <v>4.4867681817386691</v>
      </c>
      <c r="S904" s="92"/>
      <c r="T904" s="92"/>
      <c r="U904" s="92"/>
      <c r="V904" s="92"/>
      <c r="W904" s="92"/>
      <c r="X904" s="92"/>
      <c r="Y904" s="92"/>
      <c r="Z904" s="92"/>
      <c r="AA904" s="92"/>
      <c r="AB904" s="92"/>
      <c r="AC904" s="27"/>
      <c r="AD904" s="59"/>
    </row>
    <row r="905" spans="1:30" x14ac:dyDescent="0.3">
      <c r="A905" s="95">
        <v>21916</v>
      </c>
      <c r="B905" s="61">
        <f>(D905/C$1)*100</f>
        <v>94.867973405542514</v>
      </c>
      <c r="C905" s="61">
        <f t="shared" si="54"/>
        <v>89.415292516062607</v>
      </c>
      <c r="D905" s="61">
        <f t="shared" si="52"/>
        <v>89.415292516062607</v>
      </c>
      <c r="E905" s="61">
        <f>(J905/H905)*$L$1</f>
        <v>11.16797003525622</v>
      </c>
      <c r="F905" s="89">
        <v>12.49</v>
      </c>
      <c r="G905" s="93">
        <f t="shared" si="55"/>
        <v>0</v>
      </c>
      <c r="H905" s="90">
        <f>H906/(1+(I906/100))</f>
        <v>100.02921261567664</v>
      </c>
      <c r="I905" s="93">
        <v>0.39960039960040827</v>
      </c>
      <c r="J905" s="91">
        <v>89.441413061821464</v>
      </c>
      <c r="K905" s="93">
        <v>0.68389057750759541</v>
      </c>
      <c r="L905" s="91">
        <f>(F905/L$1)*100</f>
        <v>100</v>
      </c>
      <c r="M905" s="92">
        <f>H905*L905</f>
        <v>10002.921261567664</v>
      </c>
      <c r="N905" s="92">
        <f>(D905/N$1)*100</f>
        <v>99.937361426151625</v>
      </c>
      <c r="O905" s="92"/>
      <c r="P905" s="91"/>
      <c r="Q905" s="92">
        <f t="shared" si="53"/>
        <v>9.2106324554724122</v>
      </c>
      <c r="R905" s="92">
        <f>LN(J905)</f>
        <v>4.4935838082737289</v>
      </c>
      <c r="S905" s="92"/>
      <c r="T905" s="92"/>
      <c r="U905" s="92"/>
      <c r="V905" s="92"/>
      <c r="W905" s="92"/>
      <c r="X905" s="92"/>
      <c r="Y905" s="92"/>
      <c r="Z905" s="92"/>
      <c r="AA905" s="92"/>
      <c r="AB905" s="92"/>
      <c r="AC905" s="27"/>
      <c r="AD905" s="59"/>
    </row>
    <row r="906" spans="1:30" x14ac:dyDescent="0.3">
      <c r="A906" s="95">
        <v>21947</v>
      </c>
      <c r="B906" s="61">
        <f>(D906/C$1)*100</f>
        <v>94.939571876037249</v>
      </c>
      <c r="C906" s="61">
        <f t="shared" si="54"/>
        <v>89.482775755697361</v>
      </c>
      <c r="D906" s="61">
        <f t="shared" si="52"/>
        <v>89.482775755697361</v>
      </c>
      <c r="E906" s="61">
        <f>(J906/H906)*$L$1</f>
        <v>11.1763986918866</v>
      </c>
      <c r="F906" s="89">
        <v>12.49</v>
      </c>
      <c r="G906" s="93">
        <f t="shared" si="55"/>
        <v>0</v>
      </c>
      <c r="H906" s="90">
        <f>H907/(1+(I907/100))</f>
        <v>100.02921261567664</v>
      </c>
      <c r="I906" s="93">
        <v>0</v>
      </c>
      <c r="J906" s="91">
        <v>89.508916015075656</v>
      </c>
      <c r="K906" s="93">
        <v>7.5471698113194208E-2</v>
      </c>
      <c r="L906" s="91">
        <f>(F906/L$1)*100</f>
        <v>100</v>
      </c>
      <c r="M906" s="92">
        <f>H906*L906</f>
        <v>10002.921261567664</v>
      </c>
      <c r="N906" s="92">
        <f>(D906/N$1)*100</f>
        <v>100.01278584986946</v>
      </c>
      <c r="O906" s="92"/>
      <c r="P906" s="91"/>
      <c r="Q906" s="92">
        <f t="shared" si="53"/>
        <v>9.2106324554724122</v>
      </c>
      <c r="R906" s="92">
        <f>LN(J906)</f>
        <v>4.4943382405992143</v>
      </c>
      <c r="S906" s="92"/>
      <c r="T906" s="92"/>
      <c r="U906" s="92"/>
      <c r="V906" s="92"/>
      <c r="W906" s="92"/>
      <c r="X906" s="92"/>
      <c r="Y906" s="92"/>
      <c r="Z906" s="92"/>
      <c r="AA906" s="92"/>
      <c r="AB906" s="92"/>
      <c r="AC906" s="27"/>
      <c r="AD906" s="59"/>
    </row>
    <row r="907" spans="1:30" x14ac:dyDescent="0.3">
      <c r="A907" s="95">
        <v>21976</v>
      </c>
      <c r="B907" s="61">
        <f>(D907/C$1)*100</f>
        <v>96.749382719335202</v>
      </c>
      <c r="C907" s="61">
        <f t="shared" si="54"/>
        <v>91.188564971415701</v>
      </c>
      <c r="D907" s="61">
        <f t="shared" si="52"/>
        <v>91.188564971415701</v>
      </c>
      <c r="E907" s="61">
        <f>(J907/H907)*$L$1</f>
        <v>11.38945176492982</v>
      </c>
      <c r="F907" s="89">
        <v>12.49</v>
      </c>
      <c r="G907" s="93">
        <f t="shared" si="55"/>
        <v>0</v>
      </c>
      <c r="H907" s="90">
        <f>H908/(1+(I908/100))</f>
        <v>100.526870389884</v>
      </c>
      <c r="I907" s="93">
        <v>0.49751243781095411</v>
      </c>
      <c r="J907" s="91">
        <v>91.669010519210218</v>
      </c>
      <c r="K907" s="93">
        <v>2.4132730015083093</v>
      </c>
      <c r="L907" s="91">
        <f>(F907/L$1)*100</f>
        <v>100</v>
      </c>
      <c r="M907" s="92">
        <f>H907*L907</f>
        <v>10052.687038988399</v>
      </c>
      <c r="N907" s="92">
        <f>(D907/N$1)*100</f>
        <v>101.91930618404442</v>
      </c>
      <c r="O907" s="92"/>
      <c r="P907" s="91"/>
      <c r="Q907" s="92">
        <f t="shared" si="53"/>
        <v>9.2155952448145406</v>
      </c>
      <c r="R907" s="92">
        <f>LN(J907)</f>
        <v>4.5181843779720481</v>
      </c>
      <c r="S907" s="92"/>
      <c r="T907" s="92"/>
      <c r="U907" s="92"/>
      <c r="V907" s="92"/>
      <c r="W907" s="92"/>
      <c r="X907" s="92"/>
      <c r="Y907" s="92"/>
      <c r="Z907" s="92"/>
      <c r="AA907" s="92"/>
      <c r="AB907" s="92"/>
      <c r="AC907" s="27"/>
      <c r="AD907" s="59"/>
    </row>
    <row r="908" spans="1:30" x14ac:dyDescent="0.3">
      <c r="A908" s="95">
        <v>22007</v>
      </c>
      <c r="B908" s="61">
        <f>(D908/C$1)*100</f>
        <v>98.744215352723558</v>
      </c>
      <c r="C908" s="61">
        <f t="shared" si="54"/>
        <v>93.068741568764466</v>
      </c>
      <c r="D908" s="61">
        <f t="shared" si="52"/>
        <v>93.068741568764466</v>
      </c>
      <c r="E908" s="61">
        <f>(J908/H908)*$L$1</f>
        <v>11.624285821938683</v>
      </c>
      <c r="F908" s="89">
        <v>12.49</v>
      </c>
      <c r="G908" s="93">
        <f t="shared" si="55"/>
        <v>0</v>
      </c>
      <c r="H908" s="90">
        <f>H909/(1+(I909/100))</f>
        <v>100.526870389884</v>
      </c>
      <c r="I908" s="93">
        <v>0</v>
      </c>
      <c r="J908" s="91">
        <v>93.559093210327944</v>
      </c>
      <c r="K908" s="93">
        <v>2.0618556701030855</v>
      </c>
      <c r="L908" s="91">
        <f>(F908/L$1)*100</f>
        <v>100</v>
      </c>
      <c r="M908" s="92">
        <f>H908*L908</f>
        <v>10052.687038988399</v>
      </c>
      <c r="N908" s="92">
        <f>(D908/N$1)*100</f>
        <v>104.02073517752986</v>
      </c>
      <c r="O908" s="92"/>
      <c r="P908" s="91"/>
      <c r="Q908" s="92">
        <f t="shared" si="53"/>
        <v>9.2155952448145406</v>
      </c>
      <c r="R908" s="92">
        <f>LN(J908)</f>
        <v>4.5385932496032551</v>
      </c>
      <c r="S908" s="92"/>
      <c r="T908" s="92"/>
      <c r="U908" s="92"/>
      <c r="V908" s="92"/>
      <c r="W908" s="92"/>
      <c r="X908" s="92"/>
      <c r="Y908" s="92"/>
      <c r="Z908" s="92"/>
      <c r="AA908" s="92"/>
      <c r="AB908" s="92"/>
      <c r="AC908" s="27"/>
      <c r="AD908" s="59"/>
    </row>
    <row r="909" spans="1:30" x14ac:dyDescent="0.3">
      <c r="A909" s="95">
        <v>22037</v>
      </c>
      <c r="B909" s="61">
        <f>(D909/C$1)*100</f>
        <v>98.583209515887575</v>
      </c>
      <c r="C909" s="61">
        <f t="shared" si="54"/>
        <v>92.916989786991493</v>
      </c>
      <c r="D909" s="61">
        <f t="shared" si="52"/>
        <v>92.916989786991493</v>
      </c>
      <c r="E909" s="61">
        <f>(J909/H909)*$L$1</f>
        <v>11.605332024395237</v>
      </c>
      <c r="F909" s="89">
        <v>12.49</v>
      </c>
      <c r="G909" s="93">
        <f t="shared" si="55"/>
        <v>0</v>
      </c>
      <c r="H909" s="90">
        <f>H910/(1+(I910/100))</f>
        <v>100.32780728020106</v>
      </c>
      <c r="I909" s="93">
        <v>-0.1980198019801982</v>
      </c>
      <c r="J909" s="91">
        <v>93.221578444056917</v>
      </c>
      <c r="K909" s="93">
        <v>-0.36075036075036149</v>
      </c>
      <c r="L909" s="91">
        <f>(F909/L$1)*100</f>
        <v>100</v>
      </c>
      <c r="M909" s="92">
        <f>H909*L909</f>
        <v>10032.780728020105</v>
      </c>
      <c r="N909" s="92">
        <f>(D909/N$1)*100</f>
        <v>103.85112579377278</v>
      </c>
      <c r="O909" s="92"/>
      <c r="P909" s="91"/>
      <c r="Q909" s="92">
        <f t="shared" si="53"/>
        <v>9.2136130836105483</v>
      </c>
      <c r="R909" s="92">
        <f>LN(J909)</f>
        <v>4.534979223262698</v>
      </c>
      <c r="S909" s="92"/>
      <c r="T909" s="92"/>
      <c r="U909" s="92"/>
      <c r="V909" s="92"/>
      <c r="W909" s="92"/>
      <c r="X909" s="92"/>
      <c r="Y909" s="92"/>
      <c r="Z909" s="92"/>
      <c r="AA909" s="92"/>
      <c r="AB909" s="92"/>
      <c r="AC909" s="27"/>
      <c r="AD909" s="59"/>
    </row>
    <row r="910" spans="1:30" x14ac:dyDescent="0.3">
      <c r="A910" s="95">
        <v>22068</v>
      </c>
      <c r="B910" s="61">
        <f>(D910/C$1)*100</f>
        <v>98.707672693009386</v>
      </c>
      <c r="C910" s="61">
        <f t="shared" si="54"/>
        <v>93.034299253930897</v>
      </c>
      <c r="D910" s="61">
        <f t="shared" si="52"/>
        <v>93.034299253930897</v>
      </c>
      <c r="E910" s="61">
        <f>(J910/H910)*$L$1</f>
        <v>11.61998397681597</v>
      </c>
      <c r="F910" s="89">
        <v>12.49</v>
      </c>
      <c r="G910" s="93">
        <f t="shared" si="55"/>
        <v>0</v>
      </c>
      <c r="H910" s="90">
        <f>H911/(1+(I911/100))</f>
        <v>100.12874417051812</v>
      </c>
      <c r="I910" s="93">
        <v>-0.19841269841269771</v>
      </c>
      <c r="J910" s="91">
        <v>93.154075490802711</v>
      </c>
      <c r="K910" s="93">
        <v>-7.2411296162200323E-2</v>
      </c>
      <c r="L910" s="91">
        <f>(F910/L$1)*100</f>
        <v>100</v>
      </c>
      <c r="M910" s="92">
        <f>H910*L910</f>
        <v>10012.874417051811</v>
      </c>
      <c r="N910" s="92">
        <f>(D910/N$1)*100</f>
        <v>103.98223981539417</v>
      </c>
      <c r="O910" s="92"/>
      <c r="P910" s="91"/>
      <c r="Q910" s="92">
        <f t="shared" si="53"/>
        <v>9.2116269856389206</v>
      </c>
      <c r="R910" s="92">
        <f>LN(J910)</f>
        <v>4.5342548480046565</v>
      </c>
      <c r="S910" s="92"/>
      <c r="T910" s="92"/>
      <c r="U910" s="92"/>
      <c r="V910" s="92"/>
      <c r="W910" s="92"/>
      <c r="X910" s="92"/>
      <c r="Y910" s="92"/>
      <c r="Z910" s="92"/>
      <c r="AA910" s="92"/>
      <c r="AB910" s="92"/>
      <c r="AC910" s="27"/>
      <c r="AD910" s="59"/>
    </row>
    <row r="911" spans="1:30" x14ac:dyDescent="0.3">
      <c r="A911" s="95">
        <v>22098</v>
      </c>
      <c r="B911" s="61">
        <f>(D911/C$1)*100</f>
        <v>99.225677934166328</v>
      </c>
      <c r="C911" s="61">
        <f t="shared" si="54"/>
        <v>93.522531356928425</v>
      </c>
      <c r="D911" s="61">
        <f t="shared" si="52"/>
        <v>93.522531356928425</v>
      </c>
      <c r="E911" s="61">
        <f>(J911/H911)*$L$1</f>
        <v>11.680964166480361</v>
      </c>
      <c r="F911" s="89">
        <v>12.49</v>
      </c>
      <c r="G911" s="93">
        <f t="shared" si="55"/>
        <v>0</v>
      </c>
      <c r="H911" s="90">
        <f>H912/(1+(I912/100))</f>
        <v>100.32780728020107</v>
      </c>
      <c r="I911" s="93">
        <v>0.19880715705766772</v>
      </c>
      <c r="J911" s="91">
        <v>93.829105023344766</v>
      </c>
      <c r="K911" s="93">
        <v>0.72463768115942351</v>
      </c>
      <c r="L911" s="91">
        <f>(F911/L$1)*100</f>
        <v>100</v>
      </c>
      <c r="M911" s="92">
        <f>H911*L911</f>
        <v>10032.780728020107</v>
      </c>
      <c r="N911" s="92">
        <f>(D911/N$1)*100</f>
        <v>104.52792531016955</v>
      </c>
      <c r="O911" s="92"/>
      <c r="P911" s="91"/>
      <c r="Q911" s="92">
        <f t="shared" si="53"/>
        <v>9.2136130836105501</v>
      </c>
      <c r="R911" s="92">
        <f>LN(J911)</f>
        <v>4.5414750959781438</v>
      </c>
      <c r="S911" s="92"/>
      <c r="T911" s="92"/>
      <c r="U911" s="92"/>
      <c r="V911" s="92"/>
      <c r="W911" s="92"/>
      <c r="X911" s="92"/>
      <c r="Y911" s="92"/>
      <c r="Z911" s="92"/>
      <c r="AA911" s="92"/>
      <c r="AB911" s="92"/>
      <c r="AC911" s="27"/>
      <c r="AD911" s="59"/>
    </row>
    <row r="912" spans="1:30" x14ac:dyDescent="0.3">
      <c r="A912" s="95">
        <v>22129</v>
      </c>
      <c r="B912" s="61">
        <f>(D912/C$1)*100</f>
        <v>99.97934827876071</v>
      </c>
      <c r="C912" s="61">
        <f t="shared" si="54"/>
        <v>94.23288335353439</v>
      </c>
      <c r="D912" s="61">
        <f t="shared" si="52"/>
        <v>94.23288335353439</v>
      </c>
      <c r="E912" s="61">
        <f>(J912/H912)*$L$1</f>
        <v>11.769687130856445</v>
      </c>
      <c r="F912" s="89">
        <v>12.49</v>
      </c>
      <c r="G912" s="93">
        <f t="shared" si="55"/>
        <v>0</v>
      </c>
      <c r="H912" s="90">
        <f>H913/(1+(I913/100))</f>
        <v>99.929681060835208</v>
      </c>
      <c r="I912" s="93">
        <v>-0.39682539682538431</v>
      </c>
      <c r="J912" s="91">
        <v>94.166619789615794</v>
      </c>
      <c r="K912" s="93">
        <v>0.3597122302158251</v>
      </c>
      <c r="L912" s="91">
        <f>(F912/L$1)*100</f>
        <v>100</v>
      </c>
      <c r="M912" s="92">
        <f>H912*L912</f>
        <v>9992.968106083521</v>
      </c>
      <c r="N912" s="92">
        <f>(D912/N$1)*100</f>
        <v>105.3218689659692</v>
      </c>
      <c r="O912" s="92"/>
      <c r="P912" s="91"/>
      <c r="Q912" s="92">
        <f t="shared" si="53"/>
        <v>9.2096369352309093</v>
      </c>
      <c r="R912" s="92">
        <f>LN(J912)</f>
        <v>4.5450657641088723</v>
      </c>
      <c r="S912" s="92"/>
      <c r="T912" s="92"/>
      <c r="U912" s="92"/>
      <c r="V912" s="92"/>
      <c r="W912" s="92"/>
      <c r="X912" s="92"/>
      <c r="Y912" s="92"/>
      <c r="Z912" s="92"/>
      <c r="AA912" s="92"/>
      <c r="AB912" s="92"/>
      <c r="AC912" s="27"/>
      <c r="AD912" s="59"/>
    </row>
    <row r="913" spans="1:30" x14ac:dyDescent="0.3">
      <c r="A913" s="95">
        <v>22160</v>
      </c>
      <c r="B913" s="61">
        <f>(D913/C$1)*100</f>
        <v>100.48103676474733</v>
      </c>
      <c r="C913" s="61">
        <f t="shared" si="54"/>
        <v>94.705736531652491</v>
      </c>
      <c r="D913" s="61">
        <f t="shared" si="52"/>
        <v>94.705736531652491</v>
      </c>
      <c r="E913" s="61">
        <f>(J913/H913)*$L$1</f>
        <v>11.828746492803397</v>
      </c>
      <c r="F913" s="89">
        <v>12.49</v>
      </c>
      <c r="G913" s="93">
        <f t="shared" si="55"/>
        <v>0</v>
      </c>
      <c r="H913" s="90">
        <f>H914/(1+(I914/100))</f>
        <v>99.929681060835208</v>
      </c>
      <c r="I913" s="93">
        <v>0</v>
      </c>
      <c r="J913" s="91">
        <v>94.639140462395233</v>
      </c>
      <c r="K913" s="93">
        <v>0.50179211469534302</v>
      </c>
      <c r="L913" s="91">
        <f>(F913/L$1)*100</f>
        <v>100</v>
      </c>
      <c r="M913" s="92">
        <f>H913*L913</f>
        <v>9992.968106083521</v>
      </c>
      <c r="N913" s="92">
        <f>(D913/N$1)*100</f>
        <v>105.85036579949021</v>
      </c>
      <c r="O913" s="92"/>
      <c r="P913" s="91"/>
      <c r="Q913" s="92">
        <f t="shared" si="53"/>
        <v>9.2096369352309093</v>
      </c>
      <c r="R913" s="92">
        <f>LN(J913)</f>
        <v>4.5500711374479419</v>
      </c>
      <c r="S913" s="92"/>
      <c r="T913" s="92"/>
      <c r="U913" s="92"/>
      <c r="V913" s="92"/>
      <c r="W913" s="92"/>
      <c r="X913" s="92"/>
      <c r="Y913" s="92"/>
      <c r="Z913" s="92"/>
      <c r="AA913" s="92"/>
      <c r="AB913" s="92"/>
      <c r="AC913" s="27"/>
      <c r="AD913" s="59"/>
    </row>
    <row r="914" spans="1:30" x14ac:dyDescent="0.3">
      <c r="A914" s="95">
        <v>22190</v>
      </c>
      <c r="B914" s="61">
        <f>(D914/C$1)*100</f>
        <v>99.038388784757487</v>
      </c>
      <c r="C914" s="61">
        <f t="shared" si="54"/>
        <v>93.346006935900803</v>
      </c>
      <c r="D914" s="61">
        <f t="shared" si="52"/>
        <v>93.346006935900803</v>
      </c>
      <c r="E914" s="61">
        <f>(J914/H914)*$L$1</f>
        <v>11.65891626629401</v>
      </c>
      <c r="F914" s="89">
        <v>12.49</v>
      </c>
      <c r="G914" s="93">
        <f t="shared" si="55"/>
        <v>0</v>
      </c>
      <c r="H914" s="90">
        <f>H915/(1+(I915/100))</f>
        <v>100.22827572535961</v>
      </c>
      <c r="I914" s="93">
        <v>0.29880478087649376</v>
      </c>
      <c r="J914" s="91">
        <v>93.559093210327958</v>
      </c>
      <c r="K914" s="93">
        <v>-1.1412268188302432</v>
      </c>
      <c r="L914" s="91">
        <f>(F914/L$1)*100</f>
        <v>100</v>
      </c>
      <c r="M914" s="92">
        <f>H914*L914</f>
        <v>10022.827572535962</v>
      </c>
      <c r="N914" s="92">
        <f>(D914/N$1)*100</f>
        <v>104.33062813237851</v>
      </c>
      <c r="O914" s="92"/>
      <c r="P914" s="91"/>
      <c r="Q914" s="92">
        <f t="shared" si="53"/>
        <v>9.2126205276977977</v>
      </c>
      <c r="R914" s="92">
        <f>LN(J914)</f>
        <v>4.5385932496032551</v>
      </c>
      <c r="S914" s="92"/>
      <c r="T914" s="92"/>
      <c r="U914" s="92"/>
      <c r="V914" s="92"/>
      <c r="W914" s="92"/>
      <c r="X914" s="92"/>
      <c r="Y914" s="92"/>
      <c r="Z914" s="92"/>
      <c r="AA914" s="92"/>
      <c r="AB914" s="92"/>
      <c r="AC914" s="27"/>
      <c r="AD914" s="59"/>
    </row>
    <row r="915" spans="1:30" x14ac:dyDescent="0.3">
      <c r="A915" s="95">
        <v>22221</v>
      </c>
      <c r="B915" s="61">
        <f>(D915/C$1)*100</f>
        <v>98.681107439935104</v>
      </c>
      <c r="C915" s="61">
        <f t="shared" si="54"/>
        <v>93.009260879133464</v>
      </c>
      <c r="D915" s="61">
        <f t="shared" si="52"/>
        <v>93.009260879133464</v>
      </c>
      <c r="E915" s="61">
        <f>(J915/H915)*$L$1</f>
        <v>11.616856683803771</v>
      </c>
      <c r="F915" s="89">
        <v>12.49</v>
      </c>
      <c r="G915" s="93">
        <f t="shared" si="55"/>
        <v>0</v>
      </c>
      <c r="H915" s="90">
        <f>H916/(1+(I916/100))</f>
        <v>100.22827572535961</v>
      </c>
      <c r="I915" s="93">
        <v>0</v>
      </c>
      <c r="J915" s="91">
        <v>93.221578444056931</v>
      </c>
      <c r="K915" s="93">
        <v>-0.36075036075036149</v>
      </c>
      <c r="L915" s="91">
        <f>(F915/L$1)*100</f>
        <v>100</v>
      </c>
      <c r="M915" s="92">
        <f>H915*L915</f>
        <v>10022.827572535962</v>
      </c>
      <c r="N915" s="92">
        <f>(D915/N$1)*100</f>
        <v>103.95425501501781</v>
      </c>
      <c r="O915" s="92"/>
      <c r="P915" s="91"/>
      <c r="Q915" s="92">
        <f t="shared" si="53"/>
        <v>9.2126205276977977</v>
      </c>
      <c r="R915" s="92">
        <f>LN(J915)</f>
        <v>4.534979223262698</v>
      </c>
      <c r="S915" s="92"/>
      <c r="T915" s="92"/>
      <c r="U915" s="92"/>
      <c r="V915" s="92"/>
      <c r="W915" s="92"/>
      <c r="X915" s="92"/>
      <c r="Y915" s="92"/>
      <c r="Z915" s="92"/>
      <c r="AA915" s="92"/>
      <c r="AB915" s="92"/>
      <c r="AC915" s="27"/>
      <c r="AD915" s="59"/>
    </row>
    <row r="916" spans="1:30" x14ac:dyDescent="0.3">
      <c r="A916" s="95">
        <v>22251</v>
      </c>
      <c r="B916" s="61">
        <f>(D916/C$1)*100</f>
        <v>99.208363786379721</v>
      </c>
      <c r="C916" s="61">
        <f t="shared" si="54"/>
        <v>93.506212366088505</v>
      </c>
      <c r="D916" s="61">
        <f t="shared" ref="D916:D979" si="56">(E916/F916)*100</f>
        <v>93.506212366088505</v>
      </c>
      <c r="E916" s="61">
        <f>(J916/H916)*$L$1</f>
        <v>11.678925924524455</v>
      </c>
      <c r="F916" s="89">
        <v>12.49</v>
      </c>
      <c r="G916" s="93">
        <f t="shared" si="55"/>
        <v>0</v>
      </c>
      <c r="H916" s="90">
        <f>H917/(1+(I917/100))</f>
        <v>100.12874417051813</v>
      </c>
      <c r="I916" s="93">
        <v>-9.9304865938443232E-2</v>
      </c>
      <c r="J916" s="91">
        <v>93.62659616358215</v>
      </c>
      <c r="K916" s="93">
        <v>0.43446777697320194</v>
      </c>
      <c r="L916" s="91">
        <f>(F916/L$1)*100</f>
        <v>100</v>
      </c>
      <c r="M916" s="92">
        <f>H916*L916</f>
        <v>10012.874417051813</v>
      </c>
      <c r="N916" s="92">
        <f>(D916/N$1)*100</f>
        <v>104.50968595938528</v>
      </c>
      <c r="O916" s="92"/>
      <c r="P916" s="91"/>
      <c r="Q916" s="92">
        <f t="shared" ref="Q916:Q979" si="57">LN(M916)</f>
        <v>9.2116269856389206</v>
      </c>
      <c r="R916" s="92">
        <f>LN(J916)</f>
        <v>4.5393144901682376</v>
      </c>
      <c r="S916" s="92"/>
      <c r="T916" s="92"/>
      <c r="U916" s="92"/>
      <c r="V916" s="92"/>
      <c r="W916" s="92"/>
      <c r="X916" s="92"/>
      <c r="Y916" s="92"/>
      <c r="Z916" s="92"/>
      <c r="AA916" s="92"/>
      <c r="AB916" s="92"/>
      <c r="AC916" s="27"/>
      <c r="AD916" s="59"/>
    </row>
    <row r="917" spans="1:30" x14ac:dyDescent="0.3">
      <c r="A917" s="95">
        <v>22282</v>
      </c>
      <c r="B917" s="61">
        <f>(D917/C$1)*100</f>
        <v>99.100435465828596</v>
      </c>
      <c r="C917" s="61">
        <f t="shared" ref="C917:C980" si="58">D917</f>
        <v>93.404487389719591</v>
      </c>
      <c r="D917" s="61">
        <f t="shared" si="56"/>
        <v>93.404487389719591</v>
      </c>
      <c r="E917" s="61">
        <f>(J917/H917)*$L$1</f>
        <v>11.666220474975978</v>
      </c>
      <c r="F917" s="89">
        <v>12.49</v>
      </c>
      <c r="G917" s="93">
        <f t="shared" ref="G917:G980" si="59">((F917/F916)-1)*100</f>
        <v>0</v>
      </c>
      <c r="H917" s="90">
        <f>H918/(1+(I918/100))</f>
        <v>100.52687038988401</v>
      </c>
      <c r="I917" s="93">
        <v>0.39761431411531323</v>
      </c>
      <c r="J917" s="91">
        <v>93.896607976598972</v>
      </c>
      <c r="K917" s="93">
        <v>0.28839221341023791</v>
      </c>
      <c r="L917" s="91">
        <f>(F917/L$1)*100</f>
        <v>100</v>
      </c>
      <c r="M917" s="92">
        <f>H917*L917</f>
        <v>10052.687038988401</v>
      </c>
      <c r="N917" s="92">
        <f>(D917/N$1)*100</f>
        <v>104.39599035493796</v>
      </c>
      <c r="O917" s="92"/>
      <c r="P917" s="91"/>
      <c r="Q917" s="92">
        <f t="shared" si="57"/>
        <v>9.2155952448145406</v>
      </c>
      <c r="R917" s="92">
        <f>LN(J917)</f>
        <v>4.5421942617768494</v>
      </c>
      <c r="S917" s="92"/>
      <c r="T917" s="92"/>
      <c r="U917" s="92"/>
      <c r="V917" s="92"/>
      <c r="W917" s="92"/>
      <c r="X917" s="92"/>
      <c r="Y917" s="92"/>
      <c r="Z917" s="92"/>
      <c r="AA917" s="92"/>
      <c r="AB917" s="92"/>
      <c r="AC917" s="27"/>
      <c r="AD917" s="59"/>
    </row>
    <row r="918" spans="1:30" x14ac:dyDescent="0.3">
      <c r="A918" s="95">
        <v>22313</v>
      </c>
      <c r="B918" s="61">
        <f>(D918/C$1)*100</f>
        <v>98.957947420586606</v>
      </c>
      <c r="C918" s="61">
        <f t="shared" si="58"/>
        <v>93.270189061337561</v>
      </c>
      <c r="D918" s="61">
        <f t="shared" si="56"/>
        <v>93.270189061337561</v>
      </c>
      <c r="E918" s="61">
        <f>(J918/H918)*$L$1</f>
        <v>11.649446613761061</v>
      </c>
      <c r="F918" s="89">
        <v>12.49</v>
      </c>
      <c r="G918" s="93">
        <f t="shared" si="59"/>
        <v>0</v>
      </c>
      <c r="H918" s="90">
        <f>H919/(1+(I919/100))</f>
        <v>100.52687038988401</v>
      </c>
      <c r="I918" s="93">
        <v>0</v>
      </c>
      <c r="J918" s="91">
        <v>93.761602070090575</v>
      </c>
      <c r="K918" s="93">
        <v>-0.14378145219265948</v>
      </c>
      <c r="L918" s="91">
        <f>(F918/L$1)*100</f>
        <v>100</v>
      </c>
      <c r="M918" s="92">
        <f>H918*L918</f>
        <v>10052.687038988401</v>
      </c>
      <c r="N918" s="92">
        <f>(D918/N$1)*100</f>
        <v>104.24588828397474</v>
      </c>
      <c r="O918" s="92"/>
      <c r="P918" s="91"/>
      <c r="Q918" s="92">
        <f t="shared" si="57"/>
        <v>9.2155952448145406</v>
      </c>
      <c r="R918" s="92">
        <f>LN(J918)</f>
        <v>4.5407554126077505</v>
      </c>
      <c r="S918" s="92"/>
      <c r="T918" s="92"/>
      <c r="U918" s="92"/>
      <c r="V918" s="92"/>
      <c r="W918" s="92"/>
      <c r="X918" s="92"/>
      <c r="Y918" s="92"/>
      <c r="Z918" s="92"/>
      <c r="AA918" s="92"/>
      <c r="AB918" s="92"/>
      <c r="AC918" s="27"/>
      <c r="AD918" s="59"/>
    </row>
    <row r="919" spans="1:30" x14ac:dyDescent="0.3">
      <c r="A919" s="95">
        <v>22341</v>
      </c>
      <c r="B919" s="61">
        <f>(D919/C$1)*100</f>
        <v>98.744215352723529</v>
      </c>
      <c r="C919" s="61">
        <f t="shared" si="58"/>
        <v>93.068741568764452</v>
      </c>
      <c r="D919" s="61">
        <f t="shared" si="56"/>
        <v>93.068741568764452</v>
      </c>
      <c r="E919" s="61">
        <f>(J919/H919)*$L$1</f>
        <v>11.624285821938681</v>
      </c>
      <c r="F919" s="89">
        <v>12.49</v>
      </c>
      <c r="G919" s="93">
        <f t="shared" si="59"/>
        <v>0</v>
      </c>
      <c r="H919" s="90">
        <f>H920/(1+(I920/100))</f>
        <v>100.52687038988401</v>
      </c>
      <c r="I919" s="93">
        <v>0</v>
      </c>
      <c r="J919" s="91">
        <v>93.559093210327944</v>
      </c>
      <c r="K919" s="93">
        <v>-0.21598272138230179</v>
      </c>
      <c r="L919" s="91">
        <f>(F919/L$1)*100</f>
        <v>100</v>
      </c>
      <c r="M919" s="92">
        <f>H919*L919</f>
        <v>10052.687038988401</v>
      </c>
      <c r="N919" s="92">
        <f>(D919/N$1)*100</f>
        <v>104.02073517752986</v>
      </c>
      <c r="O919" s="92"/>
      <c r="P919" s="91"/>
      <c r="Q919" s="92">
        <f t="shared" si="57"/>
        <v>9.2155952448145406</v>
      </c>
      <c r="R919" s="92">
        <f>LN(J919)</f>
        <v>4.5385932496032551</v>
      </c>
      <c r="S919" s="92"/>
      <c r="T919" s="92"/>
      <c r="U919" s="92"/>
      <c r="V919" s="92"/>
      <c r="W919" s="92"/>
      <c r="X919" s="92"/>
      <c r="Y919" s="92"/>
      <c r="Z919" s="92"/>
      <c r="AA919" s="92"/>
      <c r="AB919" s="92"/>
      <c r="AC919" s="27"/>
      <c r="AD919" s="59"/>
    </row>
    <row r="920" spans="1:30" x14ac:dyDescent="0.3">
      <c r="A920" s="95">
        <v>22372</v>
      </c>
      <c r="B920" s="61">
        <f>(D920/C$1)*100</f>
        <v>99.8798663401749</v>
      </c>
      <c r="C920" s="61">
        <f t="shared" si="58"/>
        <v>94.139119290496069</v>
      </c>
      <c r="D920" s="61">
        <f t="shared" si="56"/>
        <v>94.139119290496069</v>
      </c>
      <c r="E920" s="61">
        <f>(J920/H920)*$L$1</f>
        <v>11.757975999382959</v>
      </c>
      <c r="F920" s="89">
        <v>12.49</v>
      </c>
      <c r="G920" s="93">
        <f t="shared" si="59"/>
        <v>0</v>
      </c>
      <c r="H920" s="90">
        <f>H921/(1+(I921/100))</f>
        <v>100.02921261567667</v>
      </c>
      <c r="I920" s="93">
        <v>-0.49504950495049549</v>
      </c>
      <c r="J920" s="91">
        <v>94.166619789615794</v>
      </c>
      <c r="K920" s="93">
        <v>0.64935064935065512</v>
      </c>
      <c r="L920" s="91">
        <f>(F920/L$1)*100</f>
        <v>100</v>
      </c>
      <c r="M920" s="92">
        <f>H920*L920</f>
        <v>10002.921261567666</v>
      </c>
      <c r="N920" s="92">
        <f>(D920/N$1)*100</f>
        <v>105.21707108640111</v>
      </c>
      <c r="O920" s="92"/>
      <c r="P920" s="91"/>
      <c r="Q920" s="92">
        <f t="shared" si="57"/>
        <v>9.2106324554724122</v>
      </c>
      <c r="R920" s="92">
        <f>LN(J920)</f>
        <v>4.5450657641088723</v>
      </c>
      <c r="S920" s="92"/>
      <c r="T920" s="92"/>
      <c r="U920" s="92"/>
      <c r="V920" s="92"/>
      <c r="W920" s="92"/>
      <c r="X920" s="92"/>
      <c r="Y920" s="92"/>
      <c r="Z920" s="92"/>
      <c r="AA920" s="92"/>
      <c r="AB920" s="92"/>
      <c r="AC920" s="27"/>
      <c r="AD920" s="59"/>
    </row>
    <row r="921" spans="1:30" x14ac:dyDescent="0.3">
      <c r="A921" s="95">
        <v>22402</v>
      </c>
      <c r="B921" s="61">
        <f>(D921/C$1)*100</f>
        <v>100.37926567187579</v>
      </c>
      <c r="C921" s="61">
        <f t="shared" si="58"/>
        <v>94.609814886948556</v>
      </c>
      <c r="D921" s="61">
        <f t="shared" si="56"/>
        <v>94.609814886948556</v>
      </c>
      <c r="E921" s="61">
        <f>(J921/H921)*$L$1</f>
        <v>11.816765879379874</v>
      </c>
      <c r="F921" s="89">
        <v>12.49</v>
      </c>
      <c r="G921" s="93">
        <f t="shared" si="59"/>
        <v>0</v>
      </c>
      <c r="H921" s="90">
        <f>H922/(1+(I922/100))</f>
        <v>99.531554841469315</v>
      </c>
      <c r="I921" s="93">
        <v>-0.49751243781095411</v>
      </c>
      <c r="J921" s="91">
        <v>94.166619789615794</v>
      </c>
      <c r="K921" s="93">
        <v>0</v>
      </c>
      <c r="L921" s="91">
        <f>(F921/L$1)*100</f>
        <v>100</v>
      </c>
      <c r="M921" s="92">
        <f>H921*L921</f>
        <v>9953.1554841469315</v>
      </c>
      <c r="N921" s="92">
        <f>(D921/N$1)*100</f>
        <v>105.74315644183312</v>
      </c>
      <c r="O921" s="92"/>
      <c r="P921" s="91"/>
      <c r="Q921" s="92">
        <f t="shared" si="57"/>
        <v>9.2056449139613719</v>
      </c>
      <c r="R921" s="92">
        <f>LN(J921)</f>
        <v>4.5450657641088723</v>
      </c>
      <c r="S921" s="92"/>
      <c r="T921" s="92"/>
      <c r="U921" s="92"/>
      <c r="V921" s="92"/>
      <c r="W921" s="92"/>
      <c r="X921" s="92"/>
      <c r="Y921" s="92"/>
      <c r="Z921" s="92"/>
      <c r="AA921" s="92"/>
      <c r="AB921" s="92"/>
      <c r="AC921" s="27"/>
      <c r="AD921" s="59"/>
    </row>
    <row r="922" spans="1:30" x14ac:dyDescent="0.3">
      <c r="A922" s="95">
        <v>22433</v>
      </c>
      <c r="B922" s="61">
        <f>(D922/C$1)*100</f>
        <v>100.95600214545024</v>
      </c>
      <c r="C922" s="61">
        <f t="shared" si="58"/>
        <v>95.153402555559268</v>
      </c>
      <c r="D922" s="61">
        <f t="shared" si="56"/>
        <v>95.153402555559268</v>
      </c>
      <c r="E922" s="61">
        <f>(J922/H922)*$L$1</f>
        <v>11.884659979189353</v>
      </c>
      <c r="F922" s="89">
        <v>12.49</v>
      </c>
      <c r="G922" s="93">
        <f t="shared" si="59"/>
        <v>0</v>
      </c>
      <c r="H922" s="90">
        <f>H923/(1+(I923/100))</f>
        <v>99.033897067261975</v>
      </c>
      <c r="I922" s="93">
        <v>-0.50000000000000044</v>
      </c>
      <c r="J922" s="91">
        <v>94.234122742869999</v>
      </c>
      <c r="K922" s="93">
        <v>7.1684587813614087E-2</v>
      </c>
      <c r="L922" s="91">
        <f>(F922/L$1)*100</f>
        <v>100</v>
      </c>
      <c r="M922" s="92">
        <f>H922*L922</f>
        <v>9903.3897067261969</v>
      </c>
      <c r="N922" s="92">
        <f>(D922/N$1)*100</f>
        <v>106.35071154539652</v>
      </c>
      <c r="O922" s="92"/>
      <c r="P922" s="91"/>
      <c r="Q922" s="92">
        <f t="shared" si="57"/>
        <v>9.2006323721378287</v>
      </c>
      <c r="R922" s="92">
        <f>LN(J922)</f>
        <v>4.5457823531757242</v>
      </c>
      <c r="S922" s="92"/>
      <c r="T922" s="92"/>
      <c r="U922" s="92"/>
      <c r="V922" s="92"/>
      <c r="W922" s="92"/>
      <c r="X922" s="92"/>
      <c r="Y922" s="92"/>
      <c r="Z922" s="92"/>
      <c r="AA922" s="92"/>
      <c r="AB922" s="92"/>
      <c r="AC922" s="27"/>
      <c r="AD922" s="59"/>
    </row>
    <row r="923" spans="1:30" x14ac:dyDescent="0.3">
      <c r="A923" s="95">
        <v>22463</v>
      </c>
      <c r="B923" s="61">
        <f>(D923/C$1)*100</f>
        <v>100.26365994327737</v>
      </c>
      <c r="C923" s="61">
        <f t="shared" si="58"/>
        <v>94.500853773222943</v>
      </c>
      <c r="D923" s="61">
        <f t="shared" si="56"/>
        <v>94.500853773222943</v>
      </c>
      <c r="E923" s="61">
        <f>(J923/H923)*$L$1</f>
        <v>11.803156636275546</v>
      </c>
      <c r="F923" s="89">
        <v>12.49</v>
      </c>
      <c r="G923" s="93">
        <f t="shared" si="59"/>
        <v>0</v>
      </c>
      <c r="H923" s="90">
        <f>H924/(1+(I924/100))</f>
        <v>99.432023286627867</v>
      </c>
      <c r="I923" s="93">
        <v>0.4020100502512669</v>
      </c>
      <c r="J923" s="91">
        <v>93.964110929853177</v>
      </c>
      <c r="K923" s="93">
        <v>-0.28653295128939771</v>
      </c>
      <c r="L923" s="91">
        <f>(F923/L$1)*100</f>
        <v>100</v>
      </c>
      <c r="M923" s="92">
        <f>H923*L923</f>
        <v>9943.2023286627864</v>
      </c>
      <c r="N923" s="92">
        <f>(D923/N$1)*100</f>
        <v>105.62137317750127</v>
      </c>
      <c r="O923" s="92"/>
      <c r="P923" s="91"/>
      <c r="Q923" s="92">
        <f t="shared" si="57"/>
        <v>9.2046444136277898</v>
      </c>
      <c r="R923" s="92">
        <f>LN(J923)</f>
        <v>4.5429129107477708</v>
      </c>
      <c r="S923" s="92"/>
      <c r="T923" s="92"/>
      <c r="U923" s="92"/>
      <c r="V923" s="92"/>
      <c r="W923" s="92"/>
      <c r="X923" s="92"/>
      <c r="Y923" s="92"/>
      <c r="Z923" s="92"/>
      <c r="AA923" s="92"/>
      <c r="AB923" s="92"/>
      <c r="AC923" s="27"/>
      <c r="AD923" s="59"/>
    </row>
    <row r="924" spans="1:30" x14ac:dyDescent="0.3">
      <c r="A924" s="95">
        <v>22494</v>
      </c>
      <c r="B924" s="61">
        <f>(D924/C$1)*100</f>
        <v>99.344487167694169</v>
      </c>
      <c r="C924" s="61">
        <f t="shared" si="58"/>
        <v>93.63451184927105</v>
      </c>
      <c r="D924" s="61">
        <f t="shared" si="56"/>
        <v>93.63451184927105</v>
      </c>
      <c r="E924" s="61">
        <f>(J924/H924)*$L$1</f>
        <v>11.694950529973955</v>
      </c>
      <c r="F924" s="89">
        <v>12.49</v>
      </c>
      <c r="G924" s="93">
        <f t="shared" si="59"/>
        <v>0</v>
      </c>
      <c r="H924" s="90">
        <f>H925/(1+(I925/100))</f>
        <v>99.631086396310806</v>
      </c>
      <c r="I924" s="93">
        <v>0.20020020020019569</v>
      </c>
      <c r="J924" s="91">
        <v>93.289081397311122</v>
      </c>
      <c r="K924" s="93">
        <v>-0.71839080459770166</v>
      </c>
      <c r="L924" s="91">
        <f>(F924/L$1)*100</f>
        <v>100</v>
      </c>
      <c r="M924" s="92">
        <f>H924*L924</f>
        <v>9963.1086396310802</v>
      </c>
      <c r="N924" s="92">
        <f>(D924/N$1)*100</f>
        <v>104.65308326269667</v>
      </c>
      <c r="O924" s="92"/>
      <c r="P924" s="91"/>
      <c r="Q924" s="92">
        <f t="shared" si="57"/>
        <v>9.2066444142944555</v>
      </c>
      <c r="R924" s="92">
        <f>LN(J924)</f>
        <v>4.5357030741810211</v>
      </c>
      <c r="S924" s="92"/>
      <c r="T924" s="92"/>
      <c r="U924" s="92"/>
      <c r="V924" s="92"/>
      <c r="W924" s="92"/>
      <c r="X924" s="92"/>
      <c r="Y924" s="92"/>
      <c r="Z924" s="92"/>
      <c r="AA924" s="92"/>
      <c r="AB924" s="92"/>
      <c r="AC924" s="27"/>
      <c r="AD924" s="59"/>
    </row>
    <row r="925" spans="1:30" x14ac:dyDescent="0.3">
      <c r="A925" s="95">
        <v>22525</v>
      </c>
      <c r="B925" s="61">
        <f>(D925/C$1)*100</f>
        <v>99.156005803472965</v>
      </c>
      <c r="C925" s="61">
        <f t="shared" si="58"/>
        <v>93.456863737788581</v>
      </c>
      <c r="D925" s="61">
        <f t="shared" si="56"/>
        <v>93.456863737788581</v>
      </c>
      <c r="E925" s="61">
        <f>(J925/H925)*$L$1</f>
        <v>11.672762280849794</v>
      </c>
      <c r="F925" s="89">
        <v>12.49</v>
      </c>
      <c r="G925" s="93">
        <f t="shared" si="59"/>
        <v>0</v>
      </c>
      <c r="H925" s="90">
        <f>H926/(1+(I926/100))</f>
        <v>99.531554841469344</v>
      </c>
      <c r="I925" s="93">
        <v>-9.9900099900096517E-2</v>
      </c>
      <c r="J925" s="91">
        <v>93.019069584294314</v>
      </c>
      <c r="K925" s="93">
        <v>-0.28943560057885787</v>
      </c>
      <c r="L925" s="91">
        <f>(F925/L$1)*100</f>
        <v>100</v>
      </c>
      <c r="M925" s="92">
        <f>H925*L925</f>
        <v>9953.1554841469351</v>
      </c>
      <c r="N925" s="92">
        <f>(D925/N$1)*100</f>
        <v>104.45453016261361</v>
      </c>
      <c r="O925" s="92"/>
      <c r="P925" s="91"/>
      <c r="Q925" s="92">
        <f t="shared" si="57"/>
        <v>9.2056449139613736</v>
      </c>
      <c r="R925" s="92">
        <f>LN(J925)</f>
        <v>4.5328045214270105</v>
      </c>
      <c r="S925" s="92"/>
      <c r="T925" s="92"/>
      <c r="U925" s="92"/>
      <c r="V925" s="92"/>
      <c r="W925" s="92"/>
      <c r="X925" s="92"/>
      <c r="Y925" s="92"/>
      <c r="Z925" s="92"/>
      <c r="AA925" s="92"/>
      <c r="AB925" s="92"/>
      <c r="AC925" s="27"/>
      <c r="AD925" s="59"/>
    </row>
    <row r="926" spans="1:30" x14ac:dyDescent="0.3">
      <c r="A926" s="95">
        <v>22555</v>
      </c>
      <c r="B926" s="61">
        <f>(D926/C$1)*100</f>
        <v>99.227962266320176</v>
      </c>
      <c r="C926" s="61">
        <f t="shared" si="58"/>
        <v>93.524684393621499</v>
      </c>
      <c r="D926" s="61">
        <f t="shared" si="56"/>
        <v>93.524684393621499</v>
      </c>
      <c r="E926" s="61">
        <f>(J926/H926)*$L$1</f>
        <v>11.681233080763326</v>
      </c>
      <c r="F926" s="89">
        <v>12.49</v>
      </c>
      <c r="G926" s="93">
        <f t="shared" si="59"/>
        <v>0</v>
      </c>
      <c r="H926" s="90">
        <f>H927/(1+(I927/100))</f>
        <v>99.531554841469344</v>
      </c>
      <c r="I926" s="93">
        <v>0</v>
      </c>
      <c r="J926" s="91">
        <v>93.086572537548506</v>
      </c>
      <c r="K926" s="93">
        <v>7.2568940493455969E-2</v>
      </c>
      <c r="L926" s="91">
        <f>(F926/L$1)*100</f>
        <v>100</v>
      </c>
      <c r="M926" s="92">
        <f>H926*L926</f>
        <v>9953.1554841469351</v>
      </c>
      <c r="N926" s="92">
        <f>(D926/N$1)*100</f>
        <v>104.53033170845003</v>
      </c>
      <c r="O926" s="92"/>
      <c r="P926" s="91"/>
      <c r="Q926" s="92">
        <f t="shared" si="57"/>
        <v>9.2056449139613736</v>
      </c>
      <c r="R926" s="92">
        <f>LN(J926)</f>
        <v>4.5335299476467084</v>
      </c>
      <c r="S926" s="92"/>
      <c r="T926" s="92"/>
      <c r="U926" s="92"/>
      <c r="V926" s="92"/>
      <c r="W926" s="92"/>
      <c r="X926" s="92"/>
      <c r="Y926" s="92"/>
      <c r="Z926" s="92"/>
      <c r="AA926" s="92"/>
      <c r="AB926" s="92"/>
      <c r="AC926" s="27"/>
      <c r="AD926" s="59"/>
    </row>
    <row r="927" spans="1:30" x14ac:dyDescent="0.3">
      <c r="A927" s="95">
        <v>22586</v>
      </c>
      <c r="B927" s="61">
        <f>(D927/C$1)*100</f>
        <v>99.731657506250741</v>
      </c>
      <c r="C927" s="61">
        <f t="shared" si="58"/>
        <v>93.999428984452067</v>
      </c>
      <c r="D927" s="61">
        <f t="shared" si="56"/>
        <v>93.999428984452067</v>
      </c>
      <c r="E927" s="61">
        <f>(J927/H927)*$L$1</f>
        <v>11.740528680158063</v>
      </c>
      <c r="F927" s="89">
        <v>12.49</v>
      </c>
      <c r="G927" s="93">
        <f t="shared" si="59"/>
        <v>0</v>
      </c>
      <c r="H927" s="90">
        <f>H928/(1+(I928/100))</f>
        <v>99.531554841469344</v>
      </c>
      <c r="I927" s="93">
        <v>0</v>
      </c>
      <c r="J927" s="91">
        <v>93.55909321032793</v>
      </c>
      <c r="K927" s="93">
        <v>0.50761421319795996</v>
      </c>
      <c r="L927" s="91">
        <f>(F927/L$1)*100</f>
        <v>100</v>
      </c>
      <c r="M927" s="92">
        <f>H927*L927</f>
        <v>9953.1554841469351</v>
      </c>
      <c r="N927" s="92">
        <f>(D927/N$1)*100</f>
        <v>105.06094252930511</v>
      </c>
      <c r="O927" s="92"/>
      <c r="P927" s="91"/>
      <c r="Q927" s="92">
        <f t="shared" si="57"/>
        <v>9.2056449139613736</v>
      </c>
      <c r="R927" s="92">
        <f>LN(J927)</f>
        <v>4.5385932496032542</v>
      </c>
      <c r="S927" s="92"/>
      <c r="T927" s="92"/>
      <c r="U927" s="92"/>
      <c r="V927" s="92"/>
      <c r="W927" s="92"/>
      <c r="X927" s="92"/>
      <c r="Y927" s="92"/>
      <c r="Z927" s="92"/>
      <c r="AA927" s="92"/>
      <c r="AB927" s="92"/>
      <c r="AC927" s="27"/>
      <c r="AD927" s="59"/>
    </row>
    <row r="928" spans="1:30" x14ac:dyDescent="0.3">
      <c r="A928" s="95">
        <v>22616</v>
      </c>
      <c r="B928" s="61">
        <f>(D928/C$1)*100</f>
        <v>99.405990009061725</v>
      </c>
      <c r="C928" s="61">
        <f t="shared" si="58"/>
        <v>93.692479721399408</v>
      </c>
      <c r="D928" s="61">
        <f t="shared" si="56"/>
        <v>93.692479721399408</v>
      </c>
      <c r="E928" s="61">
        <f>(J928/H928)*$L$1</f>
        <v>11.702190717202786</v>
      </c>
      <c r="F928" s="89">
        <v>12.49</v>
      </c>
      <c r="G928" s="93">
        <f t="shared" si="59"/>
        <v>0</v>
      </c>
      <c r="H928" s="90">
        <f>H929/(1+(I929/100))</f>
        <v>99.929681060835222</v>
      </c>
      <c r="I928" s="93">
        <v>0.40000000000000036</v>
      </c>
      <c r="J928" s="91">
        <v>93.626596163582136</v>
      </c>
      <c r="K928" s="93">
        <v>7.2150072150067857E-2</v>
      </c>
      <c r="L928" s="91">
        <f>(F928/L$1)*100</f>
        <v>100</v>
      </c>
      <c r="M928" s="92">
        <f>H928*L928</f>
        <v>9992.9681060835228</v>
      </c>
      <c r="N928" s="92">
        <f>(D928/N$1)*100</f>
        <v>104.71787258480234</v>
      </c>
      <c r="O928" s="92"/>
      <c r="P928" s="91"/>
      <c r="Q928" s="92">
        <f t="shared" si="57"/>
        <v>9.2096369352309111</v>
      </c>
      <c r="R928" s="92">
        <f>LN(J928)</f>
        <v>4.5393144901682376</v>
      </c>
      <c r="S928" s="92"/>
      <c r="T928" s="92"/>
      <c r="U928" s="92"/>
      <c r="V928" s="92"/>
      <c r="W928" s="92"/>
      <c r="X928" s="92"/>
      <c r="Y928" s="92"/>
      <c r="Z928" s="92"/>
      <c r="AA928" s="92"/>
      <c r="AB928" s="92"/>
      <c r="AC928" s="27"/>
      <c r="AD928" s="59"/>
    </row>
    <row r="929" spans="1:30" x14ac:dyDescent="0.3">
      <c r="A929" s="95">
        <v>22647</v>
      </c>
      <c r="B929" s="61">
        <f>(D929/C$1)*100</f>
        <v>98.654594895696263</v>
      </c>
      <c r="C929" s="61">
        <f t="shared" si="58"/>
        <v>92.9842721836511</v>
      </c>
      <c r="D929" s="61">
        <f t="shared" si="56"/>
        <v>92.9842721836511</v>
      </c>
      <c r="E929" s="61">
        <f>(J929/H929)*$L$1</f>
        <v>11.613735595738023</v>
      </c>
      <c r="F929" s="89">
        <v>12.49</v>
      </c>
      <c r="G929" s="93">
        <f t="shared" si="59"/>
        <v>0</v>
      </c>
      <c r="H929" s="90">
        <f>H930/(1+(I930/100))</f>
        <v>100.3278072802011</v>
      </c>
      <c r="I929" s="93">
        <v>0.39840637450199168</v>
      </c>
      <c r="J929" s="91">
        <v>93.289081397311108</v>
      </c>
      <c r="K929" s="93">
        <v>-0.36049026676280294</v>
      </c>
      <c r="L929" s="91">
        <f>(F929/L$1)*100</f>
        <v>100</v>
      </c>
      <c r="M929" s="92">
        <f>H929*L929</f>
        <v>10032.78072802011</v>
      </c>
      <c r="N929" s="92">
        <f>(D929/N$1)*100</f>
        <v>103.92632574003903</v>
      </c>
      <c r="O929" s="92"/>
      <c r="P929" s="91"/>
      <c r="Q929" s="92">
        <f t="shared" si="57"/>
        <v>9.2136130836105501</v>
      </c>
      <c r="R929" s="92">
        <f>LN(J929)</f>
        <v>4.5357030741810211</v>
      </c>
      <c r="S929" s="92"/>
      <c r="T929" s="92"/>
      <c r="U929" s="92"/>
      <c r="V929" s="92"/>
      <c r="W929" s="92"/>
      <c r="X929" s="92"/>
      <c r="Y929" s="92"/>
      <c r="Z929" s="92"/>
      <c r="AA929" s="92"/>
      <c r="AB929" s="92"/>
      <c r="AC929" s="27"/>
      <c r="AD929" s="59"/>
    </row>
    <row r="930" spans="1:30" x14ac:dyDescent="0.3">
      <c r="A930" s="95">
        <v>22678</v>
      </c>
      <c r="B930" s="61">
        <f>(D930/C$1)*100</f>
        <v>99.32421386061533</v>
      </c>
      <c r="C930" s="61">
        <f t="shared" si="58"/>
        <v>93.615403781314626</v>
      </c>
      <c r="D930" s="61">
        <f t="shared" si="56"/>
        <v>93.615403781314626</v>
      </c>
      <c r="E930" s="61">
        <f>(J930/H930)*$L$1</f>
        <v>11.692563932286197</v>
      </c>
      <c r="F930" s="89">
        <v>12.49</v>
      </c>
      <c r="G930" s="93">
        <f t="shared" si="59"/>
        <v>0</v>
      </c>
      <c r="H930" s="90">
        <f>H931/(1+(I931/100))</f>
        <v>100.22827572535964</v>
      </c>
      <c r="I930" s="93">
        <v>-9.9206349206348854E-2</v>
      </c>
      <c r="J930" s="91">
        <v>93.829105023344766</v>
      </c>
      <c r="K930" s="93">
        <v>0.57887120115776014</v>
      </c>
      <c r="L930" s="91">
        <f>(F930/L$1)*100</f>
        <v>100</v>
      </c>
      <c r="M930" s="92">
        <f>H930*L930</f>
        <v>10022.827572535964</v>
      </c>
      <c r="N930" s="92">
        <f>(D930/N$1)*100</f>
        <v>104.63172662626701</v>
      </c>
      <c r="O930" s="92"/>
      <c r="P930" s="91"/>
      <c r="Q930" s="92">
        <f t="shared" si="57"/>
        <v>9.2126205276977977</v>
      </c>
      <c r="R930" s="92">
        <f>LN(J930)</f>
        <v>4.5414750959781438</v>
      </c>
      <c r="S930" s="92"/>
      <c r="T930" s="92"/>
      <c r="U930" s="92"/>
      <c r="V930" s="92"/>
      <c r="W930" s="92"/>
      <c r="X930" s="92"/>
      <c r="Y930" s="92"/>
      <c r="Z930" s="92"/>
      <c r="AA930" s="92"/>
      <c r="AB930" s="92"/>
      <c r="AC930" s="27"/>
      <c r="AD930" s="59"/>
    </row>
    <row r="931" spans="1:30" x14ac:dyDescent="0.3">
      <c r="A931" s="95">
        <v>22706</v>
      </c>
      <c r="B931" s="61">
        <f>(D931/C$1)*100</f>
        <v>100.18168908818899</v>
      </c>
      <c r="C931" s="61">
        <f t="shared" si="58"/>
        <v>94.42359431755618</v>
      </c>
      <c r="D931" s="61">
        <f t="shared" si="56"/>
        <v>94.42359431755618</v>
      </c>
      <c r="E931" s="61">
        <f>(J931/H931)*$L$1</f>
        <v>11.793506930262767</v>
      </c>
      <c r="F931" s="89">
        <v>12.49</v>
      </c>
      <c r="G931" s="93">
        <f t="shared" si="59"/>
        <v>0</v>
      </c>
      <c r="H931" s="90">
        <f>H932/(1+(I932/100))</f>
        <v>100.22827572535964</v>
      </c>
      <c r="I931" s="93">
        <v>0</v>
      </c>
      <c r="J931" s="91">
        <v>94.639140462395218</v>
      </c>
      <c r="K931" s="93">
        <v>0.86330935251797136</v>
      </c>
      <c r="L931" s="91">
        <f>(F931/L$1)*100</f>
        <v>100</v>
      </c>
      <c r="M931" s="92">
        <f>H931*L931</f>
        <v>10022.827572535964</v>
      </c>
      <c r="N931" s="92">
        <f>(D931/N$1)*100</f>
        <v>105.53502210793262</v>
      </c>
      <c r="O931" s="92"/>
      <c r="P931" s="91"/>
      <c r="Q931" s="92">
        <f t="shared" si="57"/>
        <v>9.2126205276977977</v>
      </c>
      <c r="R931" s="92">
        <f>LN(J931)</f>
        <v>4.5500711374479419</v>
      </c>
      <c r="S931" s="92"/>
      <c r="T931" s="92"/>
      <c r="U931" s="92"/>
      <c r="V931" s="92"/>
      <c r="W931" s="92"/>
      <c r="X931" s="92"/>
      <c r="Y931" s="92"/>
      <c r="Z931" s="92"/>
      <c r="AA931" s="92"/>
      <c r="AB931" s="92"/>
      <c r="AC931" s="27"/>
      <c r="AD931" s="59"/>
    </row>
    <row r="932" spans="1:30" x14ac:dyDescent="0.3">
      <c r="A932" s="95">
        <v>22737</v>
      </c>
      <c r="B932" s="61">
        <f>(D932/C$1)*100</f>
        <v>101.26940438558343</v>
      </c>
      <c r="C932" s="61">
        <f t="shared" si="58"/>
        <v>95.448791525838047</v>
      </c>
      <c r="D932" s="61">
        <f t="shared" si="56"/>
        <v>95.448791525838047</v>
      </c>
      <c r="E932" s="61">
        <f>(J932/H932)*$L$1</f>
        <v>11.921554061577172</v>
      </c>
      <c r="F932" s="89">
        <v>12.49</v>
      </c>
      <c r="G932" s="93">
        <f t="shared" si="59"/>
        <v>0</v>
      </c>
      <c r="H932" s="90">
        <f>H933/(1+(I933/100))</f>
        <v>99.929681060835236</v>
      </c>
      <c r="I932" s="93">
        <v>-0.29791459781528529</v>
      </c>
      <c r="J932" s="91">
        <v>95.381672948191493</v>
      </c>
      <c r="K932" s="93">
        <v>0.78459343794581304</v>
      </c>
      <c r="L932" s="91">
        <f>(F932/L$1)*100</f>
        <v>100</v>
      </c>
      <c r="M932" s="92">
        <f>H932*L932</f>
        <v>9992.9681060835228</v>
      </c>
      <c r="N932" s="92">
        <f>(D932/N$1)*100</f>
        <v>106.6808608235946</v>
      </c>
      <c r="O932" s="92"/>
      <c r="P932" s="91"/>
      <c r="Q932" s="92">
        <f t="shared" si="57"/>
        <v>9.2096369352309111</v>
      </c>
      <c r="R932" s="92">
        <f>LN(J932)</f>
        <v>4.5578864525379341</v>
      </c>
      <c r="S932" s="92"/>
      <c r="T932" s="92"/>
      <c r="U932" s="92"/>
      <c r="V932" s="92"/>
      <c r="W932" s="92"/>
      <c r="X932" s="92"/>
      <c r="Y932" s="92"/>
      <c r="Z932" s="92"/>
      <c r="AA932" s="92"/>
      <c r="AB932" s="92"/>
      <c r="AC932" s="27"/>
      <c r="AD932" s="59"/>
    </row>
    <row r="933" spans="1:30" x14ac:dyDescent="0.3">
      <c r="A933" s="95">
        <v>22767</v>
      </c>
      <c r="B933" s="61">
        <f>(D933/C$1)*100</f>
        <v>101.32791325092944</v>
      </c>
      <c r="C933" s="61">
        <f t="shared" si="58"/>
        <v>95.503937505264986</v>
      </c>
      <c r="D933" s="61">
        <f t="shared" si="56"/>
        <v>95.503937505264986</v>
      </c>
      <c r="E933" s="61">
        <f>(J933/H933)*$L$1</f>
        <v>11.928441794407597</v>
      </c>
      <c r="F933" s="89">
        <v>12.49</v>
      </c>
      <c r="G933" s="93">
        <f t="shared" si="59"/>
        <v>0</v>
      </c>
      <c r="H933" s="90">
        <f>H934/(1+(I934/100))</f>
        <v>99.730617951152297</v>
      </c>
      <c r="I933" s="93">
        <v>-0.19920318725099584</v>
      </c>
      <c r="J933" s="91">
        <v>95.246667041683068</v>
      </c>
      <c r="K933" s="93">
        <v>-0.14154281670206714</v>
      </c>
      <c r="L933" s="91">
        <f>(F933/L$1)*100</f>
        <v>100</v>
      </c>
      <c r="M933" s="92">
        <f>H933*L933</f>
        <v>9973.061795115229</v>
      </c>
      <c r="N933" s="92">
        <f>(D933/N$1)*100</f>
        <v>106.74249618285039</v>
      </c>
      <c r="O933" s="92"/>
      <c r="P933" s="91"/>
      <c r="Q933" s="92">
        <f t="shared" si="57"/>
        <v>9.2076429166240459</v>
      </c>
      <c r="R933" s="92">
        <f>LN(J933)</f>
        <v>4.55647002170622</v>
      </c>
      <c r="S933" s="92"/>
      <c r="T933" s="92"/>
      <c r="U933" s="92"/>
      <c r="V933" s="92"/>
      <c r="W933" s="92"/>
      <c r="X933" s="92"/>
      <c r="Y933" s="92"/>
      <c r="Z933" s="92"/>
      <c r="AA933" s="92"/>
      <c r="AB933" s="92"/>
      <c r="AC933" s="27"/>
      <c r="AD933" s="59"/>
    </row>
    <row r="934" spans="1:30" x14ac:dyDescent="0.3">
      <c r="A934" s="95">
        <v>22798</v>
      </c>
      <c r="B934" s="61">
        <f>(D934/C$1)*100</f>
        <v>101.67448200312575</v>
      </c>
      <c r="C934" s="61">
        <f t="shared" si="58"/>
        <v>95.830586691941392</v>
      </c>
      <c r="D934" s="61">
        <f t="shared" si="56"/>
        <v>95.830586691941392</v>
      </c>
      <c r="E934" s="61">
        <f>(J934/H934)*$L$1</f>
        <v>11.969240277823479</v>
      </c>
      <c r="F934" s="89">
        <v>12.49</v>
      </c>
      <c r="G934" s="93">
        <f t="shared" si="59"/>
        <v>0</v>
      </c>
      <c r="H934" s="90">
        <f>H935/(1+(I935/100))</f>
        <v>99.531554841469358</v>
      </c>
      <c r="I934" s="93">
        <v>-0.19960079840319889</v>
      </c>
      <c r="J934" s="91">
        <v>95.381672948191479</v>
      </c>
      <c r="K934" s="93">
        <v>0.14174344436570507</v>
      </c>
      <c r="L934" s="91">
        <f>(F934/L$1)*100</f>
        <v>100</v>
      </c>
      <c r="M934" s="92">
        <f>H934*L934</f>
        <v>9953.1554841469351</v>
      </c>
      <c r="N934" s="92">
        <f>(D934/N$1)*100</f>
        <v>107.10758426688898</v>
      </c>
      <c r="O934" s="92"/>
      <c r="P934" s="91"/>
      <c r="Q934" s="92">
        <f t="shared" si="57"/>
        <v>9.2056449139613736</v>
      </c>
      <c r="R934" s="92">
        <f>LN(J934)</f>
        <v>4.5578864525379332</v>
      </c>
      <c r="S934" s="92"/>
      <c r="T934" s="92"/>
      <c r="U934" s="92"/>
      <c r="V934" s="92"/>
      <c r="W934" s="92"/>
      <c r="X934" s="92"/>
      <c r="Y934" s="92"/>
      <c r="Z934" s="92"/>
      <c r="AA934" s="92"/>
      <c r="AB934" s="92"/>
      <c r="AC934" s="27"/>
      <c r="AD934" s="59"/>
    </row>
    <row r="935" spans="1:30" x14ac:dyDescent="0.3">
      <c r="A935" s="95">
        <v>22828</v>
      </c>
      <c r="B935" s="61">
        <f>(D935/C$1)*100</f>
        <v>101.8427626552824</v>
      </c>
      <c r="C935" s="61">
        <f t="shared" si="58"/>
        <v>95.989195157973001</v>
      </c>
      <c r="D935" s="61">
        <f t="shared" si="56"/>
        <v>95.989195157973001</v>
      </c>
      <c r="E935" s="61">
        <f>(J935/H935)*$L$1</f>
        <v>11.989050475230828</v>
      </c>
      <c r="F935" s="89">
        <v>12.49</v>
      </c>
      <c r="G935" s="93">
        <f t="shared" si="59"/>
        <v>0</v>
      </c>
      <c r="H935" s="90">
        <f>H936/(1+(I936/100))</f>
        <v>99.929681060835236</v>
      </c>
      <c r="I935" s="93">
        <v>0.40000000000000036</v>
      </c>
      <c r="J935" s="91">
        <v>95.921696574225109</v>
      </c>
      <c r="K935" s="93">
        <v>0.56617126680820196</v>
      </c>
      <c r="L935" s="91">
        <f>(F935/L$1)*100</f>
        <v>100</v>
      </c>
      <c r="M935" s="92">
        <f>H935*L935</f>
        <v>9992.9681060835228</v>
      </c>
      <c r="N935" s="92">
        <f>(D935/N$1)*100</f>
        <v>107.28485720476144</v>
      </c>
      <c r="O935" s="92"/>
      <c r="P935" s="91"/>
      <c r="Q935" s="92">
        <f t="shared" si="57"/>
        <v>9.2096369352309111</v>
      </c>
      <c r="R935" s="92">
        <f>LN(J935)</f>
        <v>4.563532197950507</v>
      </c>
      <c r="S935" s="92"/>
      <c r="T935" s="92"/>
      <c r="U935" s="92"/>
      <c r="V935" s="92"/>
      <c r="W935" s="92"/>
      <c r="X935" s="92"/>
      <c r="Y935" s="92"/>
      <c r="Z935" s="92"/>
      <c r="AA935" s="92"/>
      <c r="AB935" s="92"/>
      <c r="AC935" s="27"/>
      <c r="AD935" s="59"/>
    </row>
    <row r="936" spans="1:30" x14ac:dyDescent="0.3">
      <c r="A936" s="95">
        <v>22859</v>
      </c>
      <c r="B936" s="61">
        <f>(D936/C$1)*100</f>
        <v>101.95622198452261</v>
      </c>
      <c r="C936" s="61">
        <f t="shared" si="58"/>
        <v>96.096133239904205</v>
      </c>
      <c r="D936" s="61">
        <f t="shared" si="56"/>
        <v>96.096133239904205</v>
      </c>
      <c r="E936" s="61">
        <f>(J936/H936)*$L$1</f>
        <v>12.002407041664036</v>
      </c>
      <c r="F936" s="89">
        <v>12.49</v>
      </c>
      <c r="G936" s="93">
        <f t="shared" si="59"/>
        <v>0</v>
      </c>
      <c r="H936" s="90">
        <f>H937/(1+(I937/100))</f>
        <v>100.0292126156767</v>
      </c>
      <c r="I936" s="93">
        <v>9.960159362549792E-2</v>
      </c>
      <c r="J936" s="91">
        <v>96.12420543398774</v>
      </c>
      <c r="K936" s="93">
        <v>0.21111893033076701</v>
      </c>
      <c r="L936" s="91">
        <f>(F936/L$1)*100</f>
        <v>100</v>
      </c>
      <c r="M936" s="92">
        <f>H936*L936</f>
        <v>10002.92126156767</v>
      </c>
      <c r="N936" s="92">
        <f>(D936/N$1)*100</f>
        <v>107.40437937421873</v>
      </c>
      <c r="O936" s="92"/>
      <c r="P936" s="91"/>
      <c r="Q936" s="92">
        <f t="shared" si="57"/>
        <v>9.2106324554724122</v>
      </c>
      <c r="R936" s="92">
        <f>LN(J936)</f>
        <v>4.5656411618253276</v>
      </c>
      <c r="S936" s="92"/>
      <c r="T936" s="92"/>
      <c r="U936" s="92"/>
      <c r="V936" s="92"/>
      <c r="W936" s="92"/>
      <c r="X936" s="92"/>
      <c r="Y936" s="92"/>
      <c r="Z936" s="92"/>
      <c r="AA936" s="92"/>
      <c r="AB936" s="92"/>
      <c r="AC936" s="27"/>
      <c r="AD936" s="59"/>
    </row>
    <row r="937" spans="1:30" x14ac:dyDescent="0.3">
      <c r="A937" s="95">
        <v>22890</v>
      </c>
      <c r="B937" s="61">
        <f>(D937/C$1)*100</f>
        <v>101.74871376914598</v>
      </c>
      <c r="C937" s="61">
        <f t="shared" si="58"/>
        <v>95.900551874440964</v>
      </c>
      <c r="D937" s="61">
        <f t="shared" si="56"/>
        <v>95.900551874440964</v>
      </c>
      <c r="E937" s="61">
        <f>(J937/H937)*$L$1</f>
        <v>11.977978929117677</v>
      </c>
      <c r="F937" s="89">
        <v>12.49</v>
      </c>
      <c r="G937" s="93">
        <f t="shared" si="59"/>
        <v>0</v>
      </c>
      <c r="H937" s="90">
        <f>H938/(1+(I938/100))</f>
        <v>100.72593349956699</v>
      </c>
      <c r="I937" s="93">
        <v>0.69651741293532687</v>
      </c>
      <c r="J937" s="91">
        <v>96.596726106767164</v>
      </c>
      <c r="K937" s="93">
        <v>0.49157303370785943</v>
      </c>
      <c r="L937" s="91">
        <f>(F937/L$1)*100</f>
        <v>100</v>
      </c>
      <c r="M937" s="92">
        <f>H937*L937</f>
        <v>10072.5933499567</v>
      </c>
      <c r="N937" s="92">
        <f>(D937/N$1)*100</f>
        <v>107.18578269955026</v>
      </c>
      <c r="O937" s="92"/>
      <c r="P937" s="91"/>
      <c r="Q937" s="92">
        <f t="shared" si="57"/>
        <v>9.2175734848266462</v>
      </c>
      <c r="R937" s="92">
        <f>LN(J937)</f>
        <v>4.5705448494098571</v>
      </c>
      <c r="S937" s="92"/>
      <c r="T937" s="92"/>
      <c r="U937" s="92"/>
      <c r="V937" s="92"/>
      <c r="W937" s="92"/>
      <c r="X937" s="92"/>
      <c r="Y937" s="92"/>
      <c r="Z937" s="92"/>
      <c r="AA937" s="92"/>
      <c r="AB937" s="92"/>
      <c r="AC937" s="27"/>
      <c r="AD937" s="59"/>
    </row>
    <row r="938" spans="1:30" x14ac:dyDescent="0.3">
      <c r="A938" s="95">
        <v>22920</v>
      </c>
      <c r="B938" s="61">
        <f>(D938/C$1)*100</f>
        <v>101.92640115039011</v>
      </c>
      <c r="C938" s="61">
        <f t="shared" si="58"/>
        <v>96.068026403515574</v>
      </c>
      <c r="D938" s="61">
        <f t="shared" si="56"/>
        <v>96.068026403515574</v>
      </c>
      <c r="E938" s="61">
        <f>(J938/H938)*$L$1</f>
        <v>11.998896497799095</v>
      </c>
      <c r="F938" s="89">
        <v>12.49</v>
      </c>
      <c r="G938" s="93">
        <f t="shared" si="59"/>
        <v>0</v>
      </c>
      <c r="H938" s="90">
        <f>H939/(1+(I939/100))</f>
        <v>100.12874417051816</v>
      </c>
      <c r="I938" s="93">
        <v>-0.59288537549408993</v>
      </c>
      <c r="J938" s="91">
        <v>96.191708387241945</v>
      </c>
      <c r="K938" s="93">
        <v>-0.41928721174003813</v>
      </c>
      <c r="L938" s="91">
        <f>(F938/L$1)*100</f>
        <v>100</v>
      </c>
      <c r="M938" s="92">
        <f>H938*L938</f>
        <v>10012.874417051817</v>
      </c>
      <c r="N938" s="92">
        <f>(D938/N$1)*100</f>
        <v>107.37296502676568</v>
      </c>
      <c r="O938" s="92"/>
      <c r="P938" s="91"/>
      <c r="Q938" s="92">
        <f t="shared" si="57"/>
        <v>9.2116269856389206</v>
      </c>
      <c r="R938" s="92">
        <f>LN(J938)</f>
        <v>4.5663431625561568</v>
      </c>
      <c r="S938" s="92"/>
      <c r="T938" s="92"/>
      <c r="U938" s="92"/>
      <c r="V938" s="92"/>
      <c r="W938" s="92"/>
      <c r="X938" s="92"/>
      <c r="Y938" s="92"/>
      <c r="Z938" s="92"/>
      <c r="AA938" s="92"/>
      <c r="AB938" s="92"/>
      <c r="AC938" s="27"/>
      <c r="AD938" s="59"/>
    </row>
    <row r="939" spans="1:30" x14ac:dyDescent="0.3">
      <c r="A939" s="95">
        <v>22951</v>
      </c>
      <c r="B939" s="61">
        <f>(D939/C$1)*100</f>
        <v>101.82518327437182</v>
      </c>
      <c r="C939" s="61">
        <f t="shared" si="58"/>
        <v>95.972626178685843</v>
      </c>
      <c r="D939" s="61">
        <f t="shared" si="56"/>
        <v>95.972626178685843</v>
      </c>
      <c r="E939" s="61">
        <f>(J939/H939)*$L$1</f>
        <v>11.986981009717862</v>
      </c>
      <c r="F939" s="89">
        <v>12.49</v>
      </c>
      <c r="G939" s="93">
        <f t="shared" si="59"/>
        <v>0</v>
      </c>
      <c r="H939" s="90">
        <f>H940/(1+(I940/100))</f>
        <v>100.22827572535965</v>
      </c>
      <c r="I939" s="93">
        <v>9.940357852884496E-2</v>
      </c>
      <c r="J939" s="91">
        <v>96.191708387241945</v>
      </c>
      <c r="K939" s="93">
        <v>0</v>
      </c>
      <c r="L939" s="91">
        <f>(F939/L$1)*100</f>
        <v>100</v>
      </c>
      <c r="M939" s="92">
        <f>H939*L939</f>
        <v>10022.827572535965</v>
      </c>
      <c r="N939" s="92">
        <f>(D939/N$1)*100</f>
        <v>107.2663384477917</v>
      </c>
      <c r="O939" s="92"/>
      <c r="P939" s="91"/>
      <c r="Q939" s="92">
        <f t="shared" si="57"/>
        <v>9.2126205276977977</v>
      </c>
      <c r="R939" s="92">
        <f>LN(J939)</f>
        <v>4.5663431625561568</v>
      </c>
      <c r="S939" s="92"/>
      <c r="T939" s="92"/>
      <c r="U939" s="92"/>
      <c r="V939" s="92"/>
      <c r="W939" s="92"/>
      <c r="X939" s="92"/>
      <c r="Y939" s="92"/>
      <c r="Z939" s="92"/>
      <c r="AA939" s="92"/>
      <c r="AB939" s="92"/>
      <c r="AC939" s="27"/>
      <c r="AD939" s="59"/>
    </row>
    <row r="940" spans="1:30" x14ac:dyDescent="0.3">
      <c r="A940" s="95">
        <v>22981</v>
      </c>
      <c r="B940" s="61">
        <f>(D940/C$1)*100</f>
        <v>101.69942308785764</v>
      </c>
      <c r="C940" s="61">
        <f t="shared" si="58"/>
        <v>95.854094249939251</v>
      </c>
      <c r="D940" s="61">
        <f t="shared" si="56"/>
        <v>95.854094249939251</v>
      </c>
      <c r="E940" s="61">
        <f>(J940/H940)*$L$1</f>
        <v>11.972176371817412</v>
      </c>
      <c r="F940" s="89">
        <v>12.49</v>
      </c>
      <c r="G940" s="93">
        <f t="shared" si="59"/>
        <v>0</v>
      </c>
      <c r="H940" s="90">
        <f>H941/(1+(I941/100))</f>
        <v>99.92968106083525</v>
      </c>
      <c r="I940" s="93">
        <v>-0.29791459781528529</v>
      </c>
      <c r="J940" s="91">
        <v>95.786690667716712</v>
      </c>
      <c r="K940" s="93">
        <v>-0.42105263157894424</v>
      </c>
      <c r="L940" s="91">
        <f>(F940/L$1)*100</f>
        <v>100</v>
      </c>
      <c r="M940" s="92">
        <f>H940*L940</f>
        <v>9992.9681060835246</v>
      </c>
      <c r="N940" s="92">
        <f>(D940/N$1)*100</f>
        <v>107.13385810946971</v>
      </c>
      <c r="O940" s="92"/>
      <c r="P940" s="91"/>
      <c r="Q940" s="92">
        <f t="shared" si="57"/>
        <v>9.2096369352309111</v>
      </c>
      <c r="R940" s="92">
        <f>LN(J940)</f>
        <v>4.562123747013449</v>
      </c>
      <c r="S940" s="92"/>
      <c r="T940" s="92"/>
      <c r="U940" s="92"/>
      <c r="V940" s="92"/>
      <c r="W940" s="92"/>
      <c r="X940" s="92"/>
      <c r="Y940" s="92"/>
      <c r="Z940" s="92"/>
      <c r="AA940" s="92"/>
      <c r="AB940" s="92"/>
      <c r="AC940" s="27"/>
      <c r="AD940" s="59"/>
    </row>
    <row r="941" spans="1:30" x14ac:dyDescent="0.3">
      <c r="A941" s="95">
        <v>23012</v>
      </c>
      <c r="B941" s="61">
        <f>(D941/C$1)*100</f>
        <v>101.38343422056457</v>
      </c>
      <c r="C941" s="61">
        <f t="shared" si="58"/>
        <v>95.556267322826045</v>
      </c>
      <c r="D941" s="61">
        <f t="shared" si="56"/>
        <v>95.556267322826045</v>
      </c>
      <c r="E941" s="61">
        <f>(J941/H941)*$L$1</f>
        <v>11.934977788620973</v>
      </c>
      <c r="F941" s="89">
        <v>12.49</v>
      </c>
      <c r="G941" s="93">
        <f t="shared" si="59"/>
        <v>0</v>
      </c>
      <c r="H941" s="90">
        <f>H942/(1+(I942/100))</f>
        <v>100.02921261567671</v>
      </c>
      <c r="I941" s="93">
        <v>9.960159362549792E-2</v>
      </c>
      <c r="J941" s="91">
        <v>95.584181807954081</v>
      </c>
      <c r="K941" s="93">
        <v>-0.21141649048627142</v>
      </c>
      <c r="L941" s="91">
        <f>(F941/L$1)*100</f>
        <v>100</v>
      </c>
      <c r="M941" s="92">
        <f>H941*L941</f>
        <v>10002.921261567672</v>
      </c>
      <c r="N941" s="92">
        <f>(D941/N$1)*100</f>
        <v>106.80098398447588</v>
      </c>
      <c r="O941" s="92"/>
      <c r="P941" s="91"/>
      <c r="Q941" s="92">
        <f t="shared" si="57"/>
        <v>9.2106324554724122</v>
      </c>
      <c r="R941" s="92">
        <f>LN(J941)</f>
        <v>4.5600073441070714</v>
      </c>
      <c r="S941" s="92"/>
      <c r="T941" s="92"/>
      <c r="U941" s="92"/>
      <c r="V941" s="92"/>
      <c r="W941" s="92"/>
      <c r="X941" s="92"/>
      <c r="Y941" s="92"/>
      <c r="Z941" s="92"/>
      <c r="AA941" s="92"/>
      <c r="AB941" s="92"/>
      <c r="AC941" s="27"/>
      <c r="AD941" s="59"/>
    </row>
    <row r="942" spans="1:30" x14ac:dyDescent="0.3">
      <c r="A942" s="95">
        <v>23043</v>
      </c>
      <c r="B942" s="61">
        <f>(D942/C$1)*100</f>
        <v>102.11785445983107</v>
      </c>
      <c r="C942" s="61">
        <f t="shared" si="58"/>
        <v>96.248475643151508</v>
      </c>
      <c r="D942" s="61">
        <f t="shared" si="56"/>
        <v>96.248475643151508</v>
      </c>
      <c r="E942" s="61">
        <f>(J942/H942)*$L$1</f>
        <v>12.021434607829624</v>
      </c>
      <c r="F942" s="89">
        <v>12.49</v>
      </c>
      <c r="G942" s="93">
        <f t="shared" si="59"/>
        <v>0</v>
      </c>
      <c r="H942" s="90">
        <f>H943/(1+(I943/100))</f>
        <v>99.730617951152311</v>
      </c>
      <c r="I942" s="93">
        <v>-0.29850746268655914</v>
      </c>
      <c r="J942" s="91">
        <v>95.989199527479315</v>
      </c>
      <c r="K942" s="93">
        <v>0.4237288135593209</v>
      </c>
      <c r="L942" s="91">
        <f>(F942/L$1)*100</f>
        <v>100</v>
      </c>
      <c r="M942" s="92">
        <f>H942*L942</f>
        <v>9973.0617951152308</v>
      </c>
      <c r="N942" s="92">
        <f>(D942/N$1)*100</f>
        <v>107.5746488816536</v>
      </c>
      <c r="O942" s="92"/>
      <c r="P942" s="91"/>
      <c r="Q942" s="92">
        <f t="shared" si="57"/>
        <v>9.2076429166240459</v>
      </c>
      <c r="R942" s="92">
        <f>LN(J942)</f>
        <v>4.5642356802165924</v>
      </c>
      <c r="S942" s="92"/>
      <c r="T942" s="92"/>
      <c r="U942" s="92"/>
      <c r="V942" s="92"/>
      <c r="W942" s="92"/>
      <c r="X942" s="92"/>
      <c r="Y942" s="92"/>
      <c r="Z942" s="92"/>
      <c r="AA942" s="92"/>
      <c r="AB942" s="92"/>
      <c r="AC942" s="27"/>
      <c r="AD942" s="59"/>
    </row>
    <row r="943" spans="1:30" x14ac:dyDescent="0.3">
      <c r="A943" s="95">
        <v>23071</v>
      </c>
      <c r="B943" s="61">
        <f>(D943/C$1)*100</f>
        <v>102.42451468343417</v>
      </c>
      <c r="C943" s="61">
        <f t="shared" si="58"/>
        <v>96.537510104542349</v>
      </c>
      <c r="D943" s="61">
        <f t="shared" si="56"/>
        <v>96.537510104542349</v>
      </c>
      <c r="E943" s="61">
        <f>(J943/H943)*$L$1</f>
        <v>12.05753501205734</v>
      </c>
      <c r="F943" s="89">
        <v>12.49</v>
      </c>
      <c r="G943" s="93">
        <f t="shared" si="59"/>
        <v>0</v>
      </c>
      <c r="H943" s="90">
        <f>H944/(1+(I944/100))</f>
        <v>99.43202328662791</v>
      </c>
      <c r="I943" s="93">
        <v>-0.29940119760478723</v>
      </c>
      <c r="J943" s="91">
        <v>95.989199527479315</v>
      </c>
      <c r="K943" s="93">
        <v>0</v>
      </c>
      <c r="L943" s="91">
        <f>(F943/L$1)*100</f>
        <v>100</v>
      </c>
      <c r="M943" s="92">
        <f>H943*L943</f>
        <v>9943.2023286627918</v>
      </c>
      <c r="N943" s="92">
        <f>(D943/N$1)*100</f>
        <v>107.89769587529219</v>
      </c>
      <c r="O943" s="92"/>
      <c r="P943" s="91"/>
      <c r="Q943" s="92">
        <f t="shared" si="57"/>
        <v>9.2046444136277898</v>
      </c>
      <c r="R943" s="92">
        <f>LN(J943)</f>
        <v>4.5642356802165924</v>
      </c>
      <c r="S943" s="92"/>
      <c r="T943" s="92"/>
      <c r="U943" s="92"/>
      <c r="V943" s="92"/>
      <c r="W943" s="92"/>
      <c r="X943" s="92"/>
      <c r="Y943" s="92"/>
      <c r="Z943" s="92"/>
      <c r="AA943" s="92"/>
      <c r="AB943" s="92"/>
      <c r="AC943" s="27"/>
      <c r="AD943" s="59"/>
    </row>
    <row r="944" spans="1:30" x14ac:dyDescent="0.3">
      <c r="A944" s="95">
        <v>23102</v>
      </c>
      <c r="B944" s="61">
        <f>(D944/C$1)*100</f>
        <v>102.77432607266314</v>
      </c>
      <c r="C944" s="61">
        <f t="shared" si="58"/>
        <v>96.867215552761962</v>
      </c>
      <c r="D944" s="61">
        <f t="shared" si="56"/>
        <v>96.867215552761962</v>
      </c>
      <c r="E944" s="61">
        <f>(J944/H944)*$L$1</f>
        <v>12.098715222539969</v>
      </c>
      <c r="F944" s="89">
        <v>12.49</v>
      </c>
      <c r="G944" s="93">
        <f t="shared" si="59"/>
        <v>0</v>
      </c>
      <c r="H944" s="90">
        <f>H945/(1+(I945/100))</f>
        <v>99.232960176944971</v>
      </c>
      <c r="I944" s="93">
        <v>-0.20020020020020679</v>
      </c>
      <c r="J944" s="91">
        <v>96.124205433987726</v>
      </c>
      <c r="K944" s="93">
        <v>0.14064697609001975</v>
      </c>
      <c r="L944" s="91">
        <f>(F944/L$1)*100</f>
        <v>100</v>
      </c>
      <c r="M944" s="92">
        <f>H944*L944</f>
        <v>9923.296017694498</v>
      </c>
      <c r="N944" s="92">
        <f>(D944/N$1)*100</f>
        <v>108.26619987070187</v>
      </c>
      <c r="O944" s="92"/>
      <c r="P944" s="91"/>
      <c r="Q944" s="92">
        <f t="shared" si="57"/>
        <v>9.202640404941075</v>
      </c>
      <c r="R944" s="92">
        <f>LN(J944)</f>
        <v>4.5656411618253276</v>
      </c>
      <c r="S944" s="92"/>
      <c r="T944" s="92"/>
      <c r="U944" s="92"/>
      <c r="V944" s="92"/>
      <c r="W944" s="92"/>
      <c r="X944" s="92"/>
      <c r="Y944" s="92"/>
      <c r="Z944" s="92"/>
      <c r="AA944" s="92"/>
      <c r="AB944" s="92"/>
      <c r="AC944" s="27"/>
      <c r="AD944" s="59"/>
    </row>
    <row r="945" spans="1:30" x14ac:dyDescent="0.3">
      <c r="A945" s="95">
        <v>23132</v>
      </c>
      <c r="B945" s="61">
        <f>(D945/C$1)*100</f>
        <v>102.75382894583407</v>
      </c>
      <c r="C945" s="61">
        <f t="shared" si="58"/>
        <v>96.847896529435445</v>
      </c>
      <c r="D945" s="61">
        <f t="shared" si="56"/>
        <v>96.847896529435445</v>
      </c>
      <c r="E945" s="61">
        <f>(J945/H945)*$L$1</f>
        <v>12.096302276526487</v>
      </c>
      <c r="F945" s="89">
        <v>12.49</v>
      </c>
      <c r="G945" s="93">
        <f t="shared" si="59"/>
        <v>0</v>
      </c>
      <c r="H945" s="90">
        <f>H946/(1+(I946/100))</f>
        <v>99.531554841469372</v>
      </c>
      <c r="I945" s="93">
        <v>0.30090270812437314</v>
      </c>
      <c r="J945" s="91">
        <v>96.394217247004548</v>
      </c>
      <c r="K945" s="93">
        <v>0.28089887640450062</v>
      </c>
      <c r="L945" s="91">
        <f>(F945/L$1)*100</f>
        <v>100</v>
      </c>
      <c r="M945" s="92">
        <f>H945*L945</f>
        <v>9953.1554841469369</v>
      </c>
      <c r="N945" s="92">
        <f>(D945/N$1)*100</f>
        <v>108.24460745443554</v>
      </c>
      <c r="O945" s="92"/>
      <c r="P945" s="91"/>
      <c r="Q945" s="92">
        <f t="shared" si="57"/>
        <v>9.2056449139613736</v>
      </c>
      <c r="R945" s="92">
        <f>LN(J945)</f>
        <v>4.5684462127529359</v>
      </c>
      <c r="S945" s="92"/>
      <c r="T945" s="107"/>
      <c r="U945" s="107"/>
      <c r="V945" s="107"/>
      <c r="W945" s="107"/>
      <c r="X945" s="107"/>
      <c r="Y945" s="107"/>
      <c r="Z945" s="107"/>
      <c r="AA945" s="107"/>
      <c r="AB945" s="107"/>
      <c r="AC945" s="27"/>
      <c r="AD945" s="59"/>
    </row>
    <row r="946" spans="1:30" x14ac:dyDescent="0.3">
      <c r="A946" s="95">
        <v>23163</v>
      </c>
      <c r="B946" s="61">
        <f>(D946/C$1)*100</f>
        <v>102.01604204262284</v>
      </c>
      <c r="C946" s="61">
        <f t="shared" si="58"/>
        <v>96.152515049289931</v>
      </c>
      <c r="D946" s="61">
        <f t="shared" si="56"/>
        <v>96.152515049289931</v>
      </c>
      <c r="E946" s="61">
        <f>(J946/H946)*$L$1</f>
        <v>12.009449129656312</v>
      </c>
      <c r="F946" s="89">
        <v>12.49</v>
      </c>
      <c r="G946" s="93">
        <f t="shared" si="59"/>
        <v>0</v>
      </c>
      <c r="H946" s="90">
        <f>H947/(1+(I947/100))</f>
        <v>99.830149505993774</v>
      </c>
      <c r="I946" s="93">
        <v>0.29999999999998916</v>
      </c>
      <c r="J946" s="91">
        <v>95.9891995274793</v>
      </c>
      <c r="K946" s="93">
        <v>-0.42016806722691147</v>
      </c>
      <c r="L946" s="91">
        <f>(F946/L$1)*100</f>
        <v>100</v>
      </c>
      <c r="M946" s="92">
        <f>H946*L946</f>
        <v>9983.0149505993777</v>
      </c>
      <c r="N946" s="92">
        <f>(D946/N$1)*100</f>
        <v>107.46739599144257</v>
      </c>
      <c r="O946" s="92"/>
      <c r="P946" s="91"/>
      <c r="Q946" s="92">
        <f t="shared" si="57"/>
        <v>9.2086404229411709</v>
      </c>
      <c r="R946" s="92">
        <f>LN(J946)</f>
        <v>4.5642356802165924</v>
      </c>
      <c r="S946" s="92"/>
      <c r="T946" s="107"/>
      <c r="U946" s="107"/>
      <c r="V946" s="107"/>
      <c r="W946" s="107"/>
      <c r="X946" s="107"/>
      <c r="Y946" s="107"/>
      <c r="Z946" s="107"/>
      <c r="AA946" s="107"/>
      <c r="AB946" s="107"/>
      <c r="AC946" s="27"/>
      <c r="AD946" s="59"/>
    </row>
    <row r="947" spans="1:30" x14ac:dyDescent="0.3">
      <c r="A947" s="95">
        <v>23193</v>
      </c>
      <c r="B947" s="61">
        <f>(D947/C$1)*100</f>
        <v>101.99792844944298</v>
      </c>
      <c r="C947" s="61">
        <f t="shared" si="58"/>
        <v>96.135442562395212</v>
      </c>
      <c r="D947" s="61">
        <f t="shared" si="56"/>
        <v>96.135442562395212</v>
      </c>
      <c r="E947" s="61">
        <f>(J947/H947)*$L$1</f>
        <v>12.007316776043162</v>
      </c>
      <c r="F947" s="89">
        <v>12.49</v>
      </c>
      <c r="G947" s="93">
        <f t="shared" si="59"/>
        <v>0</v>
      </c>
      <c r="H947" s="90">
        <f>H948/(1+(I948/100))</f>
        <v>100.12874417051817</v>
      </c>
      <c r="I947" s="93">
        <v>0.29910269192421346</v>
      </c>
      <c r="J947" s="91">
        <v>96.259211340496137</v>
      </c>
      <c r="K947" s="93">
        <v>0.2812939521800395</v>
      </c>
      <c r="L947" s="91">
        <f>(F947/L$1)*100</f>
        <v>100</v>
      </c>
      <c r="M947" s="92">
        <f>H947*L947</f>
        <v>10012.874417051817</v>
      </c>
      <c r="N947" s="92">
        <f>(D947/N$1)*100</f>
        <v>107.44831447590724</v>
      </c>
      <c r="O947" s="92"/>
      <c r="P947" s="91"/>
      <c r="Q947" s="92">
        <f t="shared" si="57"/>
        <v>9.2116269856389206</v>
      </c>
      <c r="R947" s="92">
        <f>LN(J947)</f>
        <v>4.5670446708276478</v>
      </c>
      <c r="S947" s="92"/>
      <c r="T947" s="107"/>
      <c r="U947" s="107"/>
      <c r="V947" s="107"/>
      <c r="W947" s="107"/>
      <c r="X947" s="107"/>
      <c r="Y947" s="107"/>
      <c r="Z947" s="107"/>
      <c r="AA947" s="107"/>
      <c r="AB947" s="107"/>
      <c r="AC947" s="27"/>
      <c r="AD947" s="59"/>
    </row>
    <row r="948" spans="1:30" x14ac:dyDescent="0.3">
      <c r="A948" s="95">
        <v>23224</v>
      </c>
      <c r="B948" s="61">
        <f>(D948/C$1)*100</f>
        <v>101.8427626552824</v>
      </c>
      <c r="C948" s="61">
        <f t="shared" si="58"/>
        <v>95.989195157973001</v>
      </c>
      <c r="D948" s="61">
        <f t="shared" si="56"/>
        <v>95.989195157973001</v>
      </c>
      <c r="E948" s="61">
        <f>(J948/H948)*$L$1</f>
        <v>11.989050475230828</v>
      </c>
      <c r="F948" s="89">
        <v>12.49</v>
      </c>
      <c r="G948" s="93">
        <f t="shared" si="59"/>
        <v>0</v>
      </c>
      <c r="H948" s="90">
        <f>H949/(1+(I949/100))</f>
        <v>99.92968106083525</v>
      </c>
      <c r="I948" s="93">
        <v>-0.19880715705764551</v>
      </c>
      <c r="J948" s="91">
        <v>95.921696574225123</v>
      </c>
      <c r="K948" s="93">
        <v>-0.35063113604487661</v>
      </c>
      <c r="L948" s="91">
        <f>(F948/L$1)*100</f>
        <v>100</v>
      </c>
      <c r="M948" s="92">
        <f>H948*L948</f>
        <v>9992.9681060835246</v>
      </c>
      <c r="N948" s="92">
        <f>(D948/N$1)*100</f>
        <v>107.28485720476144</v>
      </c>
      <c r="O948" s="92"/>
      <c r="P948" s="91"/>
      <c r="Q948" s="92">
        <f t="shared" si="57"/>
        <v>9.2096369352309111</v>
      </c>
      <c r="R948" s="92">
        <f>LN(J948)</f>
        <v>4.563532197950507</v>
      </c>
      <c r="S948" s="92"/>
      <c r="T948" s="107"/>
      <c r="U948" s="107"/>
      <c r="V948" s="107"/>
      <c r="W948" s="107"/>
      <c r="X948" s="107"/>
      <c r="Y948" s="107"/>
      <c r="Z948" s="107"/>
      <c r="AA948" s="107"/>
      <c r="AB948" s="107"/>
      <c r="AC948" s="27"/>
      <c r="AD948" s="59"/>
    </row>
    <row r="949" spans="1:30" x14ac:dyDescent="0.3">
      <c r="A949" s="95">
        <v>23255</v>
      </c>
      <c r="B949" s="61">
        <f>(D949/C$1)*100</f>
        <v>101.87255956436319</v>
      </c>
      <c r="C949" s="61">
        <f t="shared" si="58"/>
        <v>96.017279444438614</v>
      </c>
      <c r="D949" s="61">
        <f t="shared" si="56"/>
        <v>96.017279444438614</v>
      </c>
      <c r="E949" s="61">
        <f>(J949/H949)*$L$1</f>
        <v>11.992558202610384</v>
      </c>
      <c r="F949" s="89">
        <v>12.49</v>
      </c>
      <c r="G949" s="93">
        <f t="shared" si="59"/>
        <v>0</v>
      </c>
      <c r="H949" s="90">
        <f>H950/(1+(I950/100))</f>
        <v>99.830149505993774</v>
      </c>
      <c r="I949" s="93">
        <v>-9.9601593625509022E-2</v>
      </c>
      <c r="J949" s="91">
        <v>95.854193620970918</v>
      </c>
      <c r="K949" s="93">
        <v>-7.0372976776911234E-2</v>
      </c>
      <c r="L949" s="91">
        <f>(F949/L$1)*100</f>
        <v>100</v>
      </c>
      <c r="M949" s="92">
        <f>H949*L949</f>
        <v>9983.0149505993777</v>
      </c>
      <c r="N949" s="92">
        <f>(D949/N$1)*100</f>
        <v>107.31624634869792</v>
      </c>
      <c r="O949" s="92"/>
      <c r="P949" s="91"/>
      <c r="Q949" s="92">
        <f t="shared" si="57"/>
        <v>9.2086404229411709</v>
      </c>
      <c r="R949" s="92">
        <f>LN(J949)</f>
        <v>4.5628282204487123</v>
      </c>
      <c r="S949" s="92"/>
      <c r="T949" s="92"/>
      <c r="U949" s="92"/>
      <c r="V949" s="92"/>
      <c r="W949" s="92"/>
      <c r="X949" s="92"/>
      <c r="Y949" s="92"/>
      <c r="Z949" s="92"/>
      <c r="AA949" s="92"/>
      <c r="AB949" s="92"/>
      <c r="AC949" s="27"/>
      <c r="AD949" s="59"/>
    </row>
    <row r="950" spans="1:30" x14ac:dyDescent="0.3">
      <c r="A950" s="95">
        <v>23285</v>
      </c>
      <c r="B950" s="61">
        <f>(D950/C$1)*100</f>
        <v>101.31183575006983</v>
      </c>
      <c r="C950" s="61">
        <f t="shared" si="58"/>
        <v>95.488784083191305</v>
      </c>
      <c r="D950" s="61">
        <f t="shared" si="56"/>
        <v>95.488784083191305</v>
      </c>
      <c r="E950" s="61">
        <f>(J950/H950)*$L$1</f>
        <v>11.926549131990594</v>
      </c>
      <c r="F950" s="89">
        <v>12.49</v>
      </c>
      <c r="G950" s="93">
        <f t="shared" si="59"/>
        <v>0</v>
      </c>
      <c r="H950" s="90">
        <f>H951/(1+(I951/100))</f>
        <v>100.02921261567671</v>
      </c>
      <c r="I950" s="93">
        <v>0.19940179461614971</v>
      </c>
      <c r="J950" s="91">
        <v>95.51667885469989</v>
      </c>
      <c r="K950" s="93">
        <v>-0.35211267605633756</v>
      </c>
      <c r="L950" s="91">
        <f>(F950/L$1)*100</f>
        <v>100</v>
      </c>
      <c r="M950" s="92">
        <f>H950*L950</f>
        <v>10002.921261567672</v>
      </c>
      <c r="N950" s="92">
        <f>(D950/N$1)*100</f>
        <v>106.72555956075807</v>
      </c>
      <c r="O950" s="92"/>
      <c r="P950" s="91"/>
      <c r="Q950" s="92">
        <f t="shared" si="57"/>
        <v>9.2106324554724122</v>
      </c>
      <c r="R950" s="92">
        <f>LN(J950)</f>
        <v>4.5593008799307446</v>
      </c>
      <c r="S950" s="92"/>
      <c r="T950" s="92"/>
      <c r="U950" s="92"/>
      <c r="V950" s="92"/>
      <c r="W950" s="92"/>
      <c r="X950" s="92"/>
      <c r="Y950" s="92"/>
      <c r="Z950" s="92"/>
      <c r="AA950" s="92"/>
      <c r="AB950" s="92"/>
      <c r="AC950" s="27"/>
      <c r="AD950" s="59"/>
    </row>
    <row r="951" spans="1:30" x14ac:dyDescent="0.3">
      <c r="A951" s="95">
        <v>23316</v>
      </c>
      <c r="B951" s="61">
        <f>(D951/C$1)*100</f>
        <v>101.0391643157626</v>
      </c>
      <c r="C951" s="61">
        <f t="shared" si="58"/>
        <v>95.23178485379772</v>
      </c>
      <c r="D951" s="61">
        <f t="shared" si="56"/>
        <v>95.23178485379772</v>
      </c>
      <c r="E951" s="61">
        <f>(J951/H951)*$L$1</f>
        <v>11.894449928239336</v>
      </c>
      <c r="F951" s="89">
        <v>12.49</v>
      </c>
      <c r="G951" s="93">
        <f t="shared" si="59"/>
        <v>0</v>
      </c>
      <c r="H951" s="90">
        <f>H952/(1+(I952/100))</f>
        <v>100.22827572535965</v>
      </c>
      <c r="I951" s="93">
        <v>0.19900497512437276</v>
      </c>
      <c r="J951" s="91">
        <v>95.449175901445685</v>
      </c>
      <c r="K951" s="93">
        <v>-7.0671378091868853E-2</v>
      </c>
      <c r="L951" s="91">
        <f>(F951/L$1)*100</f>
        <v>100</v>
      </c>
      <c r="M951" s="92">
        <f>H951*L951</f>
        <v>10022.827572535965</v>
      </c>
      <c r="N951" s="92">
        <f>(D951/N$1)*100</f>
        <v>106.43831758959821</v>
      </c>
      <c r="O951" s="92"/>
      <c r="P951" s="91"/>
      <c r="Q951" s="92">
        <f t="shared" si="57"/>
        <v>9.2126205276977977</v>
      </c>
      <c r="R951" s="92">
        <f>LN(J951)</f>
        <v>4.5585939163099241</v>
      </c>
      <c r="S951" s="92"/>
      <c r="T951" s="92"/>
      <c r="U951" s="92"/>
      <c r="V951" s="92"/>
      <c r="W951" s="92"/>
      <c r="X951" s="92"/>
      <c r="Y951" s="92"/>
      <c r="Z951" s="92"/>
      <c r="AA951" s="92"/>
      <c r="AB951" s="92"/>
      <c r="AC951" s="27"/>
      <c r="AD951" s="59"/>
    </row>
    <row r="952" spans="1:30" x14ac:dyDescent="0.3">
      <c r="A952" s="95">
        <v>23346</v>
      </c>
      <c r="B952" s="61">
        <f>(D952/C$1)*100</f>
        <v>102.15952452088253</v>
      </c>
      <c r="C952" s="61">
        <f t="shared" si="58"/>
        <v>96.287750654141263</v>
      </c>
      <c r="D952" s="61">
        <f t="shared" si="56"/>
        <v>96.287750654141263</v>
      </c>
      <c r="E952" s="61">
        <f>(J952/H952)*$L$1</f>
        <v>12.026340056702244</v>
      </c>
      <c r="F952" s="89">
        <v>12.49</v>
      </c>
      <c r="G952" s="93">
        <f t="shared" si="59"/>
        <v>0</v>
      </c>
      <c r="H952" s="90">
        <f>H953/(1+(I953/100))</f>
        <v>99.830149505993774</v>
      </c>
      <c r="I952" s="93">
        <v>-0.39721946375372852</v>
      </c>
      <c r="J952" s="91">
        <v>96.124205433987726</v>
      </c>
      <c r="K952" s="93">
        <v>0.70721357850069833</v>
      </c>
      <c r="L952" s="91">
        <f>(F952/L$1)*100</f>
        <v>100</v>
      </c>
      <c r="M952" s="92">
        <f>H952*L952</f>
        <v>9983.0149505993777</v>
      </c>
      <c r="N952" s="92">
        <f>(D952/N$1)*100</f>
        <v>107.61854563418723</v>
      </c>
      <c r="O952" s="92"/>
      <c r="P952" s="91"/>
      <c r="Q952" s="92">
        <f t="shared" si="57"/>
        <v>9.2086404229411709</v>
      </c>
      <c r="R952" s="92">
        <f>LN(J952)</f>
        <v>4.5656411618253276</v>
      </c>
      <c r="S952" s="92"/>
      <c r="T952" s="92"/>
      <c r="U952" s="92"/>
      <c r="V952" s="92"/>
      <c r="W952" s="92"/>
      <c r="X952" s="92"/>
      <c r="Y952" s="92"/>
      <c r="Z952" s="92"/>
      <c r="AA952" s="92"/>
      <c r="AB952" s="92"/>
      <c r="AC952" s="27"/>
      <c r="AD952" s="59"/>
    </row>
    <row r="953" spans="1:30" x14ac:dyDescent="0.3">
      <c r="A953" s="95">
        <v>23377</v>
      </c>
      <c r="B953" s="61">
        <f>(D953/C$1)*100</f>
        <v>102.66263659687918</v>
      </c>
      <c r="C953" s="61">
        <f t="shared" si="58"/>
        <v>96.761945599270931</v>
      </c>
      <c r="D953" s="118">
        <f>(E953/F953)*100</f>
        <v>96.761945599270931</v>
      </c>
      <c r="E953" s="61">
        <f>(J953/H953)*$L$1</f>
        <v>12.085567005348938</v>
      </c>
      <c r="F953" s="89">
        <v>12.49</v>
      </c>
      <c r="G953" s="93">
        <f t="shared" si="59"/>
        <v>0</v>
      </c>
      <c r="H953" s="110">
        <v>100.52687038988407</v>
      </c>
      <c r="I953" s="93">
        <v>0.69790628115653508</v>
      </c>
      <c r="J953" s="118">
        <v>97.271755639309205</v>
      </c>
      <c r="K953" s="93">
        <v>1.1938202247190999</v>
      </c>
      <c r="L953" s="118">
        <f>(F953/L$1)*100</f>
        <v>100</v>
      </c>
      <c r="M953" s="92">
        <f>H953*L953</f>
        <v>10052.687038988406</v>
      </c>
      <c r="N953" s="92">
        <f>(D953/N$1)*100</f>
        <v>108.14854212901908</v>
      </c>
      <c r="O953" s="92"/>
      <c r="P953" s="91"/>
      <c r="Q953" s="92">
        <f t="shared" si="57"/>
        <v>9.2155952448145406</v>
      </c>
      <c r="R953" s="92">
        <f>LN(J953)</f>
        <v>4.5775086658529283</v>
      </c>
      <c r="S953" s="92"/>
      <c r="T953" s="92"/>
      <c r="U953" s="92"/>
      <c r="V953" s="92"/>
      <c r="W953" s="92"/>
      <c r="X953" s="92"/>
      <c r="Y953" s="92"/>
      <c r="Z953" s="92"/>
      <c r="AA953" s="92"/>
      <c r="AB953" s="92"/>
      <c r="AC953" s="27"/>
      <c r="AD953" s="59"/>
    </row>
    <row r="954" spans="1:30" x14ac:dyDescent="0.3">
      <c r="A954" s="95">
        <v>23408</v>
      </c>
      <c r="B954" s="61">
        <f>(D954/C$1)*100</f>
        <v>105.24816334187213</v>
      </c>
      <c r="C954" s="61">
        <f t="shared" si="58"/>
        <v>99.198865266811126</v>
      </c>
      <c r="D954" s="118">
        <f t="shared" si="56"/>
        <v>99.198865266811126</v>
      </c>
      <c r="E954" s="61">
        <f>(J954/H954)*$L$1</f>
        <v>12.389938271824711</v>
      </c>
      <c r="F954" s="89">
        <v>12.49</v>
      </c>
      <c r="G954" s="93">
        <f t="shared" si="59"/>
        <v>0</v>
      </c>
      <c r="H954" s="110">
        <v>99.894625922023167</v>
      </c>
      <c r="I954" s="93">
        <v>-0.49504950495049549</v>
      </c>
      <c r="J954" s="118">
        <v>99.094335377172754</v>
      </c>
      <c r="K954" s="93">
        <v>1.8736988202637139</v>
      </c>
      <c r="L954" s="118">
        <f>(F954/L$1)*100</f>
        <v>100</v>
      </c>
      <c r="M954" s="92">
        <f>H954*L954</f>
        <v>9989.462592202317</v>
      </c>
      <c r="N954" s="92">
        <f>(D954/N$1)*100</f>
        <v>110.87222970782682</v>
      </c>
      <c r="O954" s="92"/>
      <c r="P954" s="91"/>
      <c r="Q954" s="92">
        <f t="shared" si="57"/>
        <v>9.2092860756212769</v>
      </c>
      <c r="R954" s="92">
        <f>LN(J954)</f>
        <v>4.596072279027867</v>
      </c>
      <c r="S954" s="92"/>
      <c r="T954" s="92"/>
      <c r="U954" s="92"/>
      <c r="V954" s="92"/>
      <c r="W954" s="92"/>
      <c r="X954" s="92"/>
      <c r="Y954" s="92"/>
      <c r="Z954" s="92"/>
      <c r="AA954" s="92"/>
      <c r="AB954" s="92"/>
      <c r="AC954" s="27"/>
      <c r="AD954" s="59"/>
    </row>
    <row r="955" spans="1:30" x14ac:dyDescent="0.3">
      <c r="A955" s="95">
        <v>23437</v>
      </c>
      <c r="B955" s="61">
        <f>(D955/C$1)*100</f>
        <v>105.03307853940235</v>
      </c>
      <c r="C955" s="61">
        <f t="shared" si="58"/>
        <v>98.996142790107839</v>
      </c>
      <c r="D955" s="118">
        <f t="shared" si="56"/>
        <v>98.996142790107839</v>
      </c>
      <c r="E955" s="61">
        <f>(J955/H955)*$L$1</f>
        <v>12.364618234484469</v>
      </c>
      <c r="F955" s="89">
        <v>12.49</v>
      </c>
      <c r="G955" s="93">
        <f t="shared" si="59"/>
        <v>0</v>
      </c>
      <c r="H955" s="110">
        <v>99.894625922023167</v>
      </c>
      <c r="I955" s="93">
        <v>-9.9502487562186381E-2</v>
      </c>
      <c r="J955" s="118">
        <v>98.891826517410124</v>
      </c>
      <c r="K955" s="93">
        <v>-0.20435967302453451</v>
      </c>
      <c r="L955" s="118">
        <f>(F955/L$1)*100</f>
        <v>100</v>
      </c>
      <c r="M955" s="92">
        <f>H955*L955</f>
        <v>9989.462592202317</v>
      </c>
      <c r="N955" s="92">
        <f>(D955/N$1)*100</f>
        <v>110.64565158172093</v>
      </c>
      <c r="O955" s="92"/>
      <c r="P955" s="91"/>
      <c r="Q955" s="92">
        <f t="shared" si="57"/>
        <v>9.2092860756212769</v>
      </c>
      <c r="R955" s="92">
        <f>LN(J955)</f>
        <v>4.5940265913045737</v>
      </c>
      <c r="S955" s="92"/>
      <c r="T955" s="92"/>
      <c r="U955" s="92"/>
      <c r="V955" s="92"/>
      <c r="W955" s="92"/>
      <c r="X955" s="92"/>
      <c r="Y955" s="92"/>
      <c r="Z955" s="92"/>
      <c r="AA955" s="92"/>
      <c r="AB955" s="92"/>
      <c r="AC955" s="27"/>
      <c r="AD955" s="59"/>
    </row>
    <row r="956" spans="1:30" x14ac:dyDescent="0.3">
      <c r="A956" s="95">
        <v>23468</v>
      </c>
      <c r="B956" s="61">
        <f>(D956/C$1)*100</f>
        <v>105.60663801265507</v>
      </c>
      <c r="C956" s="61">
        <f t="shared" si="58"/>
        <v>99.536736061316617</v>
      </c>
      <c r="D956" s="118">
        <f t="shared" si="56"/>
        <v>99.536736061316617</v>
      </c>
      <c r="E956" s="61">
        <f>(J956/H956)*$L$1</f>
        <v>12.432138334058447</v>
      </c>
      <c r="F956" s="89">
        <v>12.49</v>
      </c>
      <c r="G956" s="93">
        <f t="shared" si="59"/>
        <v>0</v>
      </c>
      <c r="H956" s="110">
        <v>99.894625922023167</v>
      </c>
      <c r="I956" s="93">
        <v>-9.9601593625509022E-2</v>
      </c>
      <c r="J956" s="118">
        <v>99.431850143443782</v>
      </c>
      <c r="K956" s="93">
        <v>0.54607508532424909</v>
      </c>
      <c r="L956" s="118">
        <f>(F956/L$1)*100</f>
        <v>100</v>
      </c>
      <c r="M956" s="92">
        <f>H956*L956</f>
        <v>9989.462592202317</v>
      </c>
      <c r="N956" s="92">
        <f>(D956/N$1)*100</f>
        <v>111.24985991800335</v>
      </c>
      <c r="O956" s="92"/>
      <c r="P956" s="91"/>
      <c r="Q956" s="92">
        <f t="shared" si="57"/>
        <v>9.2092860756212769</v>
      </c>
      <c r="R956" s="92">
        <f>LN(J956)</f>
        <v>4.5994724863160368</v>
      </c>
      <c r="S956" s="92"/>
      <c r="T956" s="92"/>
      <c r="U956" s="92"/>
      <c r="V956" s="92"/>
      <c r="W956" s="92"/>
      <c r="X956" s="92"/>
      <c r="Y956" s="92"/>
      <c r="Z956" s="92"/>
      <c r="AA956" s="92"/>
      <c r="AB956" s="92"/>
      <c r="AC956" s="27"/>
      <c r="AD956" s="59"/>
    </row>
    <row r="957" spans="1:30" x14ac:dyDescent="0.3">
      <c r="A957" s="95">
        <v>23498</v>
      </c>
      <c r="B957" s="61">
        <f>(D957/C$1)*100</f>
        <v>106.22958732943788</v>
      </c>
      <c r="C957" s="61">
        <f t="shared" si="58"/>
        <v>100.12388041976838</v>
      </c>
      <c r="D957" s="118">
        <f t="shared" si="56"/>
        <v>100.12388041976838</v>
      </c>
      <c r="E957" s="61">
        <f>(J957/H957)*$L$1</f>
        <v>12.505472664429071</v>
      </c>
      <c r="F957" s="89">
        <v>12.49</v>
      </c>
      <c r="G957" s="93">
        <f t="shared" si="59"/>
        <v>0</v>
      </c>
      <c r="H957" s="110">
        <v>99.578503688092695</v>
      </c>
      <c r="I957" s="93">
        <v>-0.19940179461614971</v>
      </c>
      <c r="J957" s="118">
        <v>99.701861956460576</v>
      </c>
      <c r="K957" s="93">
        <v>0.27155465037336235</v>
      </c>
      <c r="L957" s="118">
        <f>(F957/L$1)*100</f>
        <v>100</v>
      </c>
      <c r="M957" s="92">
        <f>H957*L957</f>
        <v>9957.8503688092696</v>
      </c>
      <c r="N957" s="92">
        <f>(D957/N$1)*100</f>
        <v>111.90609730546568</v>
      </c>
      <c r="O957" s="92"/>
      <c r="P957" s="91"/>
      <c r="Q957" s="92">
        <f t="shared" si="57"/>
        <v>9.2061165008599968</v>
      </c>
      <c r="R957" s="92">
        <f>LN(J957)</f>
        <v>4.6021843523847856</v>
      </c>
      <c r="S957" s="92"/>
      <c r="T957" s="92"/>
      <c r="U957" s="92"/>
      <c r="V957" s="92"/>
      <c r="W957" s="92"/>
      <c r="X957" s="92"/>
      <c r="Y957" s="92"/>
      <c r="Z957" s="92"/>
      <c r="AA957" s="92"/>
      <c r="AB957" s="92"/>
      <c r="AC957" s="27"/>
      <c r="AD957" s="59"/>
    </row>
    <row r="958" spans="1:30" x14ac:dyDescent="0.3">
      <c r="A958" s="95">
        <v>23529</v>
      </c>
      <c r="B958" s="61">
        <f>(D958/C$1)*100</f>
        <v>106.30150986656007</v>
      </c>
      <c r="C958" s="61">
        <f t="shared" si="58"/>
        <v>100.19166909980888</v>
      </c>
      <c r="D958" s="118">
        <f t="shared" si="56"/>
        <v>100.19166909980888</v>
      </c>
      <c r="E958" s="61">
        <f>(J958/H958)*$L$1</f>
        <v>12.513939470566129</v>
      </c>
      <c r="F958" s="89">
        <v>12.49</v>
      </c>
      <c r="G958" s="93">
        <f t="shared" si="59"/>
        <v>0</v>
      </c>
      <c r="H958" s="110">
        <v>99.578503688092695</v>
      </c>
      <c r="I958" s="93">
        <v>-9.9900099900096517E-2</v>
      </c>
      <c r="J958" s="118">
        <v>99.76936490971481</v>
      </c>
      <c r="K958" s="93">
        <v>6.7704807041324422E-2</v>
      </c>
      <c r="L958" s="118">
        <f>(F958/L$1)*100</f>
        <v>100</v>
      </c>
      <c r="M958" s="92">
        <f>H958*L958</f>
        <v>9957.8503688092696</v>
      </c>
      <c r="N958" s="92">
        <f>(D958/N$1)*100</f>
        <v>111.98186311271381</v>
      </c>
      <c r="O958" s="92"/>
      <c r="P958" s="91"/>
      <c r="Q958" s="92">
        <f t="shared" si="57"/>
        <v>9.2061165008599968</v>
      </c>
      <c r="R958" s="92">
        <f>LN(J958)</f>
        <v>4.6028611713615533</v>
      </c>
      <c r="S958" s="92"/>
      <c r="T958" s="92"/>
      <c r="U958" s="92"/>
      <c r="V958" s="92"/>
      <c r="W958" s="92"/>
      <c r="X958" s="92"/>
      <c r="Y958" s="92"/>
      <c r="Z958" s="92"/>
      <c r="AA958" s="92"/>
      <c r="AB958" s="92"/>
      <c r="AC958" s="27"/>
      <c r="AD958" s="59"/>
    </row>
    <row r="959" spans="1:30" x14ac:dyDescent="0.3">
      <c r="A959" s="95">
        <v>23559</v>
      </c>
      <c r="B959" s="61">
        <f>(D959/C$1)*100</f>
        <v>106.96884176163024</v>
      </c>
      <c r="C959" s="61">
        <f t="shared" si="58"/>
        <v>100.82064508043746</v>
      </c>
      <c r="D959" s="118">
        <f t="shared" si="56"/>
        <v>100.82064508043746</v>
      </c>
      <c r="E959" s="61">
        <f>(J959/H959)*$L$1</f>
        <v>12.59249857054664</v>
      </c>
      <c r="F959" s="89">
        <v>12.49</v>
      </c>
      <c r="G959" s="93">
        <f t="shared" si="59"/>
        <v>0</v>
      </c>
      <c r="H959" s="110">
        <v>99.894625922023167</v>
      </c>
      <c r="I959" s="93">
        <v>0.40000000000000036</v>
      </c>
      <c r="J959" s="118">
        <v>100.71440625527366</v>
      </c>
      <c r="K959" s="93">
        <v>0.94722598105545508</v>
      </c>
      <c r="L959" s="118">
        <f>(F959/L$1)*100</f>
        <v>100</v>
      </c>
      <c r="M959" s="92">
        <f>H959*L959</f>
        <v>9989.462592202317</v>
      </c>
      <c r="N959" s="92">
        <f>(D959/N$1)*100</f>
        <v>112.68485471667414</v>
      </c>
      <c r="O959" s="92"/>
      <c r="P959" s="91"/>
      <c r="Q959" s="92">
        <f t="shared" si="57"/>
        <v>9.2092860756212769</v>
      </c>
      <c r="R959" s="92">
        <f>LN(J959)</f>
        <v>4.6122888506171122</v>
      </c>
      <c r="S959" s="92"/>
      <c r="T959" s="92"/>
      <c r="U959" s="92"/>
      <c r="V959" s="92"/>
      <c r="W959" s="92"/>
      <c r="X959" s="92"/>
      <c r="Y959" s="92"/>
      <c r="Z959" s="92"/>
      <c r="AA959" s="92"/>
      <c r="AB959" s="92"/>
      <c r="AC959" s="27"/>
      <c r="AD959" s="59"/>
    </row>
    <row r="960" spans="1:30" x14ac:dyDescent="0.3">
      <c r="A960" s="95">
        <v>23590</v>
      </c>
      <c r="B960" s="61">
        <f>(D960/C$1)*100</f>
        <v>108.11596070813567</v>
      </c>
      <c r="C960" s="61">
        <f t="shared" si="58"/>
        <v>101.90183162285504</v>
      </c>
      <c r="D960" s="118">
        <f t="shared" si="56"/>
        <v>101.90183162285504</v>
      </c>
      <c r="E960" s="61">
        <f>(J960/H960)*$L$1</f>
        <v>12.727538769694595</v>
      </c>
      <c r="F960" s="89">
        <v>12.49</v>
      </c>
      <c r="G960" s="93">
        <f t="shared" si="59"/>
        <v>0</v>
      </c>
      <c r="H960" s="110">
        <v>99.894625922023167</v>
      </c>
      <c r="I960" s="93">
        <v>-9.9601593625509022E-2</v>
      </c>
      <c r="J960" s="118">
        <v>101.79445350734096</v>
      </c>
      <c r="K960" s="93">
        <v>1.0723860589812562</v>
      </c>
      <c r="L960" s="118">
        <f>(F960/L$1)*100</f>
        <v>100</v>
      </c>
      <c r="M960" s="92">
        <f>H960*L960</f>
        <v>9989.462592202317</v>
      </c>
      <c r="N960" s="92">
        <f>(D960/N$1)*100</f>
        <v>113.89327138923902</v>
      </c>
      <c r="O960" s="92"/>
      <c r="P960" s="91"/>
      <c r="Q960" s="92">
        <f t="shared" si="57"/>
        <v>9.2092860756212769</v>
      </c>
      <c r="R960" s="92">
        <f>LN(J960)</f>
        <v>4.6229556184213081</v>
      </c>
      <c r="S960" s="92"/>
      <c r="T960" s="92"/>
      <c r="U960" s="92"/>
      <c r="V960" s="92"/>
      <c r="W960" s="92"/>
      <c r="X960" s="92"/>
      <c r="Y960" s="92"/>
      <c r="Z960" s="92"/>
      <c r="AA960" s="92"/>
      <c r="AB960" s="92"/>
      <c r="AC960" s="27"/>
      <c r="AD960" s="59"/>
    </row>
    <row r="961" spans="1:30" x14ac:dyDescent="0.3">
      <c r="A961" s="95">
        <v>23621</v>
      </c>
      <c r="B961" s="61">
        <f>(D961/C$1)*100</f>
        <v>106.27405678456705</v>
      </c>
      <c r="C961" s="61">
        <f t="shared" si="58"/>
        <v>100.16579392540856</v>
      </c>
      <c r="D961" s="118">
        <f t="shared" si="56"/>
        <v>100.16579392540856</v>
      </c>
      <c r="E961" s="61">
        <f>(J961/H961)*$L$1</f>
        <v>12.510707661283529</v>
      </c>
      <c r="F961" s="89">
        <v>12.49</v>
      </c>
      <c r="G961" s="93">
        <f t="shared" si="59"/>
        <v>0</v>
      </c>
      <c r="H961" s="110">
        <v>100.2107481559536</v>
      </c>
      <c r="I961" s="93">
        <v>0.39880358923229942</v>
      </c>
      <c r="J961" s="118">
        <v>100.37689148900265</v>
      </c>
      <c r="K961" s="93">
        <v>-1.3925729442970991</v>
      </c>
      <c r="L961" s="118">
        <f>(F961/L$1)*100</f>
        <v>100</v>
      </c>
      <c r="M961" s="92">
        <f>H961*L961</f>
        <v>10021.074815595359</v>
      </c>
      <c r="N961" s="92">
        <f>(D961/N$1)*100</f>
        <v>111.95294304117746</v>
      </c>
      <c r="O961" s="92"/>
      <c r="P961" s="91"/>
      <c r="Q961" s="92">
        <f t="shared" si="57"/>
        <v>9.212445635911644</v>
      </c>
      <c r="R961" s="92">
        <f>LN(J961)</f>
        <v>4.6089320163135614</v>
      </c>
      <c r="S961" s="92"/>
      <c r="T961" s="92"/>
      <c r="U961" s="92"/>
      <c r="V961" s="92"/>
      <c r="W961" s="92"/>
      <c r="X961" s="92"/>
      <c r="Y961" s="92"/>
      <c r="Z961" s="92"/>
      <c r="AA961" s="92"/>
      <c r="AB961" s="92"/>
      <c r="AC961" s="27"/>
      <c r="AD961" s="59"/>
    </row>
    <row r="962" spans="1:30" x14ac:dyDescent="0.3">
      <c r="A962" s="95">
        <v>23651</v>
      </c>
      <c r="B962" s="61">
        <f>(D962/C$1)*100</f>
        <v>106.13111925022332</v>
      </c>
      <c r="C962" s="61">
        <f t="shared" si="58"/>
        <v>100.03107194299376</v>
      </c>
      <c r="D962" s="118">
        <f t="shared" si="56"/>
        <v>100.03107194299376</v>
      </c>
      <c r="E962" s="61">
        <f>(J962/H962)*$L$1</f>
        <v>12.493880885679921</v>
      </c>
      <c r="F962" s="89">
        <v>12.49</v>
      </c>
      <c r="G962" s="93">
        <f t="shared" si="59"/>
        <v>0</v>
      </c>
      <c r="H962" s="110">
        <v>100.2107481559536</v>
      </c>
      <c r="I962" s="93">
        <v>9.930486593843213E-2</v>
      </c>
      <c r="J962" s="118">
        <v>100.24188558249423</v>
      </c>
      <c r="K962" s="93">
        <v>-0.13449899125755893</v>
      </c>
      <c r="L962" s="118">
        <f>(F962/L$1)*100</f>
        <v>100</v>
      </c>
      <c r="M962" s="92">
        <f>H962*L962</f>
        <v>10021.074815595359</v>
      </c>
      <c r="N962" s="92">
        <f>(D962/N$1)*100</f>
        <v>111.80236746210393</v>
      </c>
      <c r="O962" s="92"/>
      <c r="P962" s="91"/>
      <c r="Q962" s="92">
        <f t="shared" si="57"/>
        <v>9.212445635911644</v>
      </c>
      <c r="R962" s="92">
        <f>LN(J962)</f>
        <v>4.6075861210902058</v>
      </c>
      <c r="S962" s="92"/>
      <c r="T962" s="92"/>
      <c r="U962" s="92"/>
      <c r="V962" s="92"/>
      <c r="W962" s="92"/>
      <c r="X962" s="92"/>
      <c r="Y962" s="92"/>
      <c r="Z962" s="92"/>
      <c r="AA962" s="92"/>
      <c r="AB962" s="92"/>
      <c r="AC962" s="27"/>
      <c r="AD962" s="59"/>
    </row>
    <row r="963" spans="1:30" x14ac:dyDescent="0.3">
      <c r="A963" s="95">
        <v>23682</v>
      </c>
      <c r="B963" s="61">
        <f>(D963/C$1)*100</f>
        <v>107.20315075780134</v>
      </c>
      <c r="C963" s="61">
        <f t="shared" si="58"/>
        <v>101.0414868111048</v>
      </c>
      <c r="D963" s="118">
        <f t="shared" si="56"/>
        <v>101.0414868111048</v>
      </c>
      <c r="E963" s="61">
        <f>(J963/H963)*$L$1</f>
        <v>12.62008170270699</v>
      </c>
      <c r="F963" s="89">
        <v>12.49</v>
      </c>
      <c r="G963" s="93">
        <f t="shared" si="59"/>
        <v>0</v>
      </c>
      <c r="H963" s="110">
        <v>100.2107481559536</v>
      </c>
      <c r="I963" s="93">
        <v>-9.9206349206348854E-2</v>
      </c>
      <c r="J963" s="118">
        <v>101.25442988130732</v>
      </c>
      <c r="K963" s="93">
        <v>1.0101010101010166</v>
      </c>
      <c r="L963" s="118">
        <f>(F963/L$1)*100</f>
        <v>100</v>
      </c>
      <c r="M963" s="92">
        <f>H963*L963</f>
        <v>10021.074815595359</v>
      </c>
      <c r="N963" s="92">
        <f>(D963/N$1)*100</f>
        <v>112.93168430515547</v>
      </c>
      <c r="O963" s="92"/>
      <c r="P963" s="91"/>
      <c r="Q963" s="92">
        <f t="shared" si="57"/>
        <v>9.212445635911644</v>
      </c>
      <c r="R963" s="92">
        <f>LN(J963)</f>
        <v>4.6176364569437078</v>
      </c>
      <c r="S963" s="92"/>
      <c r="T963" s="92"/>
      <c r="U963" s="92"/>
      <c r="V963" s="92"/>
      <c r="W963" s="92"/>
      <c r="X963" s="92"/>
      <c r="Y963" s="92"/>
      <c r="Z963" s="92"/>
      <c r="AA963" s="92"/>
      <c r="AB963" s="92"/>
      <c r="AC963" s="27"/>
      <c r="AD963" s="59"/>
    </row>
    <row r="964" spans="1:30" x14ac:dyDescent="0.3">
      <c r="A964" s="95">
        <v>23712</v>
      </c>
      <c r="B964" s="61">
        <f>(D964/C$1)*100</f>
        <v>107.41755705931695</v>
      </c>
      <c r="C964" s="61">
        <f t="shared" si="58"/>
        <v>101.24356978472701</v>
      </c>
      <c r="D964" s="118">
        <f t="shared" si="56"/>
        <v>101.24356978472701</v>
      </c>
      <c r="E964" s="61">
        <f>(J964/H964)*$L$1</f>
        <v>12.645321866112404</v>
      </c>
      <c r="F964" s="89">
        <v>12.49</v>
      </c>
      <c r="G964" s="93">
        <f t="shared" si="59"/>
        <v>0</v>
      </c>
      <c r="H964" s="110">
        <v>100.2107481559536</v>
      </c>
      <c r="I964" s="93">
        <v>0</v>
      </c>
      <c r="J964" s="118">
        <v>101.45693874106992</v>
      </c>
      <c r="K964" s="93">
        <v>0.20000000000000018</v>
      </c>
      <c r="L964" s="118">
        <f>(F964/L$1)*100</f>
        <v>100</v>
      </c>
      <c r="M964" s="92">
        <f>H964*L964</f>
        <v>10021.074815595359</v>
      </c>
      <c r="N964" s="92">
        <f>(D964/N$1)*100</f>
        <v>113.15754767376578</v>
      </c>
      <c r="O964" s="92"/>
      <c r="P964" s="91"/>
      <c r="Q964" s="92">
        <f t="shared" si="57"/>
        <v>9.212445635911644</v>
      </c>
      <c r="R964" s="92">
        <f>LN(J964)</f>
        <v>4.619634459606381</v>
      </c>
      <c r="S964" s="92"/>
      <c r="T964" s="92"/>
      <c r="U964" s="92"/>
      <c r="V964" s="92"/>
      <c r="W964" s="92"/>
      <c r="X964" s="92"/>
      <c r="Y964" s="92"/>
      <c r="Z964" s="92"/>
      <c r="AA964" s="92"/>
      <c r="AB964" s="92"/>
      <c r="AC964" s="27"/>
      <c r="AD964" s="59"/>
    </row>
    <row r="965" spans="1:30" x14ac:dyDescent="0.3">
      <c r="A965" s="95">
        <v>23743</v>
      </c>
      <c r="B965" s="61">
        <f>(D965/C$1)*100</f>
        <v>106.59969962271052</v>
      </c>
      <c r="C965" s="61">
        <f t="shared" si="58"/>
        <v>100.47271994673177</v>
      </c>
      <c r="D965" s="61">
        <f t="shared" si="56"/>
        <v>100.47271994673177</v>
      </c>
      <c r="E965" s="61">
        <f>(J965/H965)*$L$1</f>
        <v>12.549042721346797</v>
      </c>
      <c r="F965" s="89">
        <v>12.49</v>
      </c>
      <c r="G965" s="93">
        <f t="shared" si="59"/>
        <v>0</v>
      </c>
      <c r="H965" s="90">
        <f>H964*(1+(I965/100))</f>
        <v>100.50929060329011</v>
      </c>
      <c r="I965" s="93">
        <v>0.29791459781529639</v>
      </c>
      <c r="J965" s="91">
        <v>100.98441806829047</v>
      </c>
      <c r="K965" s="93">
        <v>-0.46573519627413074</v>
      </c>
      <c r="L965" s="91">
        <f>(F965/L$1)*100</f>
        <v>100</v>
      </c>
      <c r="M965" s="92">
        <f>H965*L965</f>
        <v>10050.929060329012</v>
      </c>
      <c r="N965" s="92">
        <f>(D965/N$1)*100</f>
        <v>112.29598700894795</v>
      </c>
      <c r="O965" s="92"/>
      <c r="P965" s="91"/>
      <c r="Q965" s="92">
        <f t="shared" si="57"/>
        <v>9.2154203530283887</v>
      </c>
      <c r="R965" s="92">
        <f>LN(J965)</f>
        <v>4.6149662283878286</v>
      </c>
      <c r="S965" s="92"/>
      <c r="T965" s="92"/>
      <c r="U965" s="92"/>
      <c r="V965" s="92"/>
      <c r="W965" s="92"/>
      <c r="X965" s="92"/>
      <c r="Y965" s="92"/>
      <c r="Z965" s="92"/>
      <c r="AA965" s="92"/>
      <c r="AB965" s="92"/>
      <c r="AC965" s="27"/>
      <c r="AD965" s="59"/>
    </row>
    <row r="966" spans="1:30" x14ac:dyDescent="0.3">
      <c r="A966" s="95">
        <v>23774</v>
      </c>
      <c r="B966" s="61">
        <f>(D966/C$1)*100</f>
        <v>106.81572224327081</v>
      </c>
      <c r="C966" s="61">
        <f t="shared" si="58"/>
        <v>100.67632633900614</v>
      </c>
      <c r="D966" s="61">
        <f t="shared" si="56"/>
        <v>100.67632633900614</v>
      </c>
      <c r="E966" s="61">
        <f>(J966/H966)*$L$1</f>
        <v>12.574473159741867</v>
      </c>
      <c r="F966" s="89">
        <v>12.49</v>
      </c>
      <c r="G966" s="93">
        <f t="shared" si="59"/>
        <v>0</v>
      </c>
      <c r="H966" s="90">
        <f>H965*(1+(I966/100))</f>
        <v>100.70831890151445</v>
      </c>
      <c r="I966" s="93">
        <v>0.1980198019801982</v>
      </c>
      <c r="J966" s="91">
        <v>101.38943578781569</v>
      </c>
      <c r="K966" s="93">
        <v>0.40106951871656804</v>
      </c>
      <c r="L966" s="91">
        <f>(F966/L$1)*100</f>
        <v>100</v>
      </c>
      <c r="M966" s="92">
        <f>H966*L966</f>
        <v>10070.831890151445</v>
      </c>
      <c r="N966" s="92">
        <f>(D966/N$1)*100</f>
        <v>112.52355306661914</v>
      </c>
      <c r="O966" s="92"/>
      <c r="P966" s="91"/>
      <c r="Q966" s="92">
        <f t="shared" si="57"/>
        <v>9.2173985930404942</v>
      </c>
      <c r="R966" s="92">
        <f>LN(J966)</f>
        <v>4.6189689021774862</v>
      </c>
      <c r="S966" s="92"/>
      <c r="T966" s="92"/>
      <c r="U966" s="92"/>
      <c r="V966" s="92"/>
      <c r="W966" s="92"/>
      <c r="X966" s="92"/>
      <c r="Y966" s="92"/>
      <c r="Z966" s="92"/>
      <c r="AA966" s="92"/>
      <c r="AB966" s="92"/>
      <c r="AC966" s="27"/>
      <c r="AD966" s="59"/>
    </row>
    <row r="967" spans="1:30" x14ac:dyDescent="0.3">
      <c r="A967" s="95">
        <v>23802</v>
      </c>
      <c r="B967" s="61">
        <f>(D967/C$1)*100</f>
        <v>107.06550459318895</v>
      </c>
      <c r="C967" s="61">
        <f t="shared" si="58"/>
        <v>100.9117520689077</v>
      </c>
      <c r="D967" s="61">
        <f t="shared" si="56"/>
        <v>100.9117520689077</v>
      </c>
      <c r="E967" s="61">
        <f>(J967/H967)*$L$1</f>
        <v>12.603877833406573</v>
      </c>
      <c r="F967" s="89">
        <v>12.49</v>
      </c>
      <c r="G967" s="93">
        <f t="shared" si="59"/>
        <v>0</v>
      </c>
      <c r="H967" s="90">
        <f>H966*(1+(I967/100))</f>
        <v>100.8078330506266</v>
      </c>
      <c r="I967" s="93">
        <v>9.8814229249000185E-2</v>
      </c>
      <c r="J967" s="91">
        <v>101.72695055408671</v>
      </c>
      <c r="K967" s="93">
        <v>0.33288948069241098</v>
      </c>
      <c r="L967" s="91">
        <f>(F967/L$1)*100</f>
        <v>100</v>
      </c>
      <c r="M967" s="92">
        <f>H967*L967</f>
        <v>10080.78330506266</v>
      </c>
      <c r="N967" s="92">
        <f>(D967/N$1)*100</f>
        <v>112.78668284672877</v>
      </c>
      <c r="O967" s="92"/>
      <c r="P967" s="91"/>
      <c r="Q967" s="92">
        <f t="shared" si="57"/>
        <v>9.2183862474417655</v>
      </c>
      <c r="R967" s="92">
        <f>LN(J967)</f>
        <v>4.6222922684799013</v>
      </c>
      <c r="S967" s="92"/>
      <c r="T967" s="92"/>
      <c r="U967" s="92"/>
      <c r="V967" s="92"/>
      <c r="W967" s="92"/>
      <c r="X967" s="92"/>
      <c r="Y967" s="92"/>
      <c r="Z967" s="92"/>
      <c r="AA967" s="92"/>
      <c r="AB967" s="92"/>
      <c r="AC967" s="27"/>
      <c r="AD967" s="109"/>
    </row>
    <row r="968" spans="1:30" x14ac:dyDescent="0.3">
      <c r="A968" s="95">
        <v>23833</v>
      </c>
      <c r="B968" s="61">
        <f>(D968/C$1)*100</f>
        <v>107.13976351297435</v>
      </c>
      <c r="C968" s="61">
        <f t="shared" si="58"/>
        <v>100.98174284446853</v>
      </c>
      <c r="D968" s="61">
        <f t="shared" si="56"/>
        <v>100.98174284446853</v>
      </c>
      <c r="E968" s="61">
        <f>(J968/H968)*$L$1</f>
        <v>12.612619681274118</v>
      </c>
      <c r="F968" s="89">
        <v>12.49</v>
      </c>
      <c r="G968" s="93">
        <f t="shared" si="59"/>
        <v>0</v>
      </c>
      <c r="H968" s="90">
        <f>H967*(1+(I968/100))</f>
        <v>101.20588964707528</v>
      </c>
      <c r="I968" s="93">
        <v>0.39486673247779436</v>
      </c>
      <c r="J968" s="91">
        <v>102.19947122686617</v>
      </c>
      <c r="K968" s="93">
        <v>0.4644990046450026</v>
      </c>
      <c r="L968" s="91">
        <f>(F968/L$1)*100</f>
        <v>100</v>
      </c>
      <c r="M968" s="92">
        <f>H968*L968</f>
        <v>10120.588964707527</v>
      </c>
      <c r="N968" s="92">
        <f>(D968/N$1)*100</f>
        <v>112.86490988415036</v>
      </c>
      <c r="O968" s="92"/>
      <c r="P968" s="91"/>
      <c r="Q968" s="92">
        <f t="shared" si="57"/>
        <v>9.2223271392416422</v>
      </c>
      <c r="R968" s="92">
        <f>LN(J968)</f>
        <v>4.6269265038508003</v>
      </c>
      <c r="S968" s="92"/>
      <c r="T968" s="92"/>
      <c r="U968" s="92"/>
      <c r="V968" s="92"/>
      <c r="W968" s="92"/>
      <c r="X968" s="92"/>
      <c r="Y968" s="92"/>
      <c r="Z968" s="92"/>
      <c r="AA968" s="92"/>
      <c r="AB968" s="92"/>
      <c r="AC968" s="27"/>
      <c r="AD968" s="59"/>
    </row>
    <row r="969" spans="1:30" x14ac:dyDescent="0.3">
      <c r="A969" s="95">
        <v>23863</v>
      </c>
      <c r="B969" s="61">
        <f>(D969/C$1)*100</f>
        <v>106.79050787584426</v>
      </c>
      <c r="C969" s="61">
        <f t="shared" si="58"/>
        <v>100.65256120565166</v>
      </c>
      <c r="D969" s="61">
        <f t="shared" si="56"/>
        <v>100.65256120565166</v>
      </c>
      <c r="E969" s="61">
        <f>(J969/H969)*$L$1</f>
        <v>12.571504894585894</v>
      </c>
      <c r="F969" s="89">
        <v>12.49</v>
      </c>
      <c r="G969" s="93">
        <f t="shared" si="59"/>
        <v>0</v>
      </c>
      <c r="H969" s="90">
        <f>H968*(1+(I969/100))</f>
        <v>101.60394624352395</v>
      </c>
      <c r="I969" s="93">
        <v>0.39331366764994158</v>
      </c>
      <c r="J969" s="91">
        <v>102.26697418012036</v>
      </c>
      <c r="K969" s="93">
        <v>6.6050198150580108E-2</v>
      </c>
      <c r="L969" s="91">
        <f>(F969/L$1)*100</f>
        <v>100</v>
      </c>
      <c r="M969" s="92">
        <f>H969*L969</f>
        <v>10160.394624352395</v>
      </c>
      <c r="N969" s="92">
        <f>(D969/N$1)*100</f>
        <v>112.49699133814346</v>
      </c>
      <c r="O969" s="92"/>
      <c r="P969" s="91"/>
      <c r="Q969" s="92">
        <f t="shared" si="57"/>
        <v>9.2262525613577484</v>
      </c>
      <c r="R969" s="92">
        <f>LN(J969)</f>
        <v>4.6275867877968757</v>
      </c>
      <c r="S969" s="92"/>
      <c r="T969" s="92"/>
      <c r="U969" s="92"/>
      <c r="V969" s="92"/>
      <c r="W969" s="92"/>
      <c r="X969" s="92"/>
      <c r="Y969" s="92"/>
      <c r="Z969" s="92"/>
      <c r="AA969" s="92"/>
      <c r="AB969" s="92"/>
      <c r="AC969" s="27"/>
      <c r="AD969" s="59"/>
    </row>
    <row r="970" spans="1:30" x14ac:dyDescent="0.3">
      <c r="A970" s="95">
        <v>23894</v>
      </c>
      <c r="B970" s="61">
        <f>(D970/C$1)*100</f>
        <v>106.20335276101274</v>
      </c>
      <c r="C970" s="61">
        <f t="shared" si="58"/>
        <v>100.09915372301754</v>
      </c>
      <c r="D970" s="61">
        <f t="shared" si="56"/>
        <v>100.09915372301754</v>
      </c>
      <c r="E970" s="61">
        <f>(J970/H970)*$L$1</f>
        <v>12.502384300004891</v>
      </c>
      <c r="F970" s="89">
        <v>12.49</v>
      </c>
      <c r="G970" s="93">
        <f t="shared" si="59"/>
        <v>0</v>
      </c>
      <c r="H970" s="90">
        <f>H969*(1+(I970/100))</f>
        <v>102.30054528730913</v>
      </c>
      <c r="I970" s="93">
        <v>0.68560235063663821</v>
      </c>
      <c r="J970" s="91">
        <v>102.40198008662875</v>
      </c>
      <c r="K970" s="93">
        <v>0.13201320132012473</v>
      </c>
      <c r="L970" s="91">
        <f>(F970/L$1)*100</f>
        <v>100</v>
      </c>
      <c r="M970" s="92">
        <f>H970*L970</f>
        <v>10230.054528730914</v>
      </c>
      <c r="N970" s="92">
        <f>(D970/N$1)*100</f>
        <v>111.87846086028355</v>
      </c>
      <c r="O970" s="92"/>
      <c r="P970" s="91"/>
      <c r="Q970" s="92">
        <f t="shared" si="57"/>
        <v>9.2330851892081931</v>
      </c>
      <c r="R970" s="92">
        <f>LN(J970)</f>
        <v>4.6289060492019383</v>
      </c>
      <c r="S970" s="92"/>
      <c r="T970" s="92"/>
      <c r="U970" s="92"/>
      <c r="V970" s="92"/>
      <c r="W970" s="92"/>
      <c r="X970" s="92"/>
      <c r="Y970" s="92"/>
      <c r="Z970" s="92"/>
      <c r="AA970" s="92"/>
      <c r="AB970" s="92"/>
      <c r="AC970" s="27"/>
      <c r="AD970" s="59"/>
    </row>
    <row r="971" spans="1:30" x14ac:dyDescent="0.3">
      <c r="A971" s="95">
        <v>23924</v>
      </c>
      <c r="B971" s="61">
        <f>(D971/C$1)*100</f>
        <v>105.61055714142529</v>
      </c>
      <c r="C971" s="61">
        <f t="shared" si="58"/>
        <v>99.540429932207061</v>
      </c>
      <c r="D971" s="61">
        <f t="shared" si="56"/>
        <v>99.540429932207061</v>
      </c>
      <c r="E971" s="61">
        <f>(J971/H971)*$L$1</f>
        <v>12.432599698532663</v>
      </c>
      <c r="F971" s="89">
        <v>12.49</v>
      </c>
      <c r="G971" s="93">
        <f t="shared" si="59"/>
        <v>0</v>
      </c>
      <c r="H971" s="90">
        <f>H970*(1+(I971/100))</f>
        <v>102.4000594364213</v>
      </c>
      <c r="I971" s="93">
        <v>9.7276264591439343E-2</v>
      </c>
      <c r="J971" s="91">
        <v>101.92945941384933</v>
      </c>
      <c r="K971" s="93">
        <v>-0.46143704680289277</v>
      </c>
      <c r="L971" s="91">
        <f>(F971/L$1)*100</f>
        <v>100</v>
      </c>
      <c r="M971" s="92">
        <f>H971*L971</f>
        <v>10240.005943642131</v>
      </c>
      <c r="N971" s="92">
        <f>(D971/N$1)*100</f>
        <v>111.25398847028845</v>
      </c>
      <c r="O971" s="92"/>
      <c r="P971" s="91"/>
      <c r="Q971" s="92">
        <f t="shared" si="57"/>
        <v>9.2340574790271326</v>
      </c>
      <c r="R971" s="92">
        <f>LN(J971)</f>
        <v>4.6242809996623757</v>
      </c>
      <c r="S971" s="92"/>
      <c r="T971" s="92"/>
      <c r="U971" s="92"/>
      <c r="V971" s="92"/>
      <c r="W971" s="92"/>
      <c r="X971" s="92"/>
      <c r="Y971" s="92"/>
      <c r="Z971" s="92"/>
      <c r="AA971" s="92"/>
      <c r="AB971" s="92"/>
      <c r="AC971" s="27"/>
      <c r="AD971" s="59"/>
    </row>
    <row r="972" spans="1:30" x14ac:dyDescent="0.3">
      <c r="A972" s="95">
        <v>23955</v>
      </c>
      <c r="B972" s="61">
        <f>(D972/C$1)*100</f>
        <v>105.33079407614999</v>
      </c>
      <c r="C972" s="61">
        <f t="shared" si="58"/>
        <v>99.276746674108495</v>
      </c>
      <c r="D972" s="61">
        <f t="shared" si="56"/>
        <v>99.276746674108495</v>
      </c>
      <c r="E972" s="61">
        <f>(J972/H972)*$L$1</f>
        <v>12.399665659596151</v>
      </c>
      <c r="F972" s="89">
        <v>12.49</v>
      </c>
      <c r="G972" s="93">
        <f t="shared" si="59"/>
        <v>0</v>
      </c>
      <c r="H972" s="90">
        <f>H971*(1+(I972/100))</f>
        <v>102.4000594364213</v>
      </c>
      <c r="I972" s="93">
        <v>0</v>
      </c>
      <c r="J972" s="91">
        <v>101.65944760083251</v>
      </c>
      <c r="K972" s="93">
        <v>-0.26490066225165476</v>
      </c>
      <c r="L972" s="91">
        <f>(F972/L$1)*100</f>
        <v>100</v>
      </c>
      <c r="M972" s="92">
        <f>H972*L972</f>
        <v>10240.005943642131</v>
      </c>
      <c r="N972" s="92">
        <f>(D972/N$1)*100</f>
        <v>110.95927591804926</v>
      </c>
      <c r="O972" s="92"/>
      <c r="P972" s="91"/>
      <c r="Q972" s="92">
        <f t="shared" si="57"/>
        <v>9.2340574790271326</v>
      </c>
      <c r="R972" s="92">
        <f>LN(J972)</f>
        <v>4.6216284782132453</v>
      </c>
      <c r="S972" s="92"/>
      <c r="T972" s="92"/>
      <c r="U972" s="92"/>
      <c r="V972" s="92"/>
      <c r="W972" s="92"/>
      <c r="X972" s="92"/>
      <c r="Y972" s="92"/>
      <c r="Z972" s="92"/>
      <c r="AA972" s="92"/>
      <c r="AB972" s="92"/>
      <c r="AC972" s="27"/>
      <c r="AD972" s="59"/>
    </row>
    <row r="973" spans="1:30" x14ac:dyDescent="0.3">
      <c r="A973" s="95">
        <v>23986</v>
      </c>
      <c r="B973" s="61">
        <f>(D973/C$1)*100</f>
        <v>105.64776834525318</v>
      </c>
      <c r="C973" s="61">
        <f t="shared" si="58"/>
        <v>99.575502365565811</v>
      </c>
      <c r="D973" s="61">
        <f t="shared" si="56"/>
        <v>99.575502365565811</v>
      </c>
      <c r="E973" s="61">
        <f>(J973/H973)*$L$1</f>
        <v>12.43698024545917</v>
      </c>
      <c r="F973" s="89">
        <v>12.49</v>
      </c>
      <c r="G973" s="93">
        <f t="shared" si="59"/>
        <v>0</v>
      </c>
      <c r="H973" s="90">
        <f>H972*(1+(I973/100))</f>
        <v>102.49957358553347</v>
      </c>
      <c r="I973" s="93">
        <v>9.7181729834794339E-2</v>
      </c>
      <c r="J973" s="91">
        <v>102.06446532035774</v>
      </c>
      <c r="K973" s="93">
        <v>0.39840637450199168</v>
      </c>
      <c r="L973" s="91">
        <f>(F973/L$1)*100</f>
        <v>100</v>
      </c>
      <c r="M973" s="92">
        <f>H973*L973</f>
        <v>10249.957358553347</v>
      </c>
      <c r="N973" s="92">
        <f>(D973/N$1)*100</f>
        <v>111.29318810102318</v>
      </c>
      <c r="O973" s="92"/>
      <c r="P973" s="91"/>
      <c r="Q973" s="92">
        <f t="shared" si="57"/>
        <v>9.235028824416764</v>
      </c>
      <c r="R973" s="92">
        <f>LN(J973)</f>
        <v>4.6256046265928843</v>
      </c>
      <c r="S973" s="92"/>
      <c r="T973" s="92"/>
      <c r="U973" s="92"/>
      <c r="V973" s="92"/>
      <c r="W973" s="92"/>
      <c r="X973" s="92"/>
      <c r="Y973" s="92"/>
      <c r="Z973" s="92"/>
      <c r="AA973" s="92"/>
      <c r="AB973" s="92"/>
      <c r="AC973" s="27"/>
      <c r="AD973" s="59"/>
    </row>
    <row r="974" spans="1:30" x14ac:dyDescent="0.3">
      <c r="A974" s="95">
        <v>24016</v>
      </c>
      <c r="B974" s="61">
        <f>(D974/C$1)*100</f>
        <v>105.47549209221019</v>
      </c>
      <c r="C974" s="61">
        <f t="shared" si="58"/>
        <v>99.413127951878693</v>
      </c>
      <c r="D974" s="61">
        <f t="shared" si="56"/>
        <v>99.413127951878693</v>
      </c>
      <c r="E974" s="61">
        <f>(J974/H974)*$L$1</f>
        <v>12.41669968118965</v>
      </c>
      <c r="F974" s="89">
        <v>12.49</v>
      </c>
      <c r="G974" s="93">
        <f t="shared" si="59"/>
        <v>0</v>
      </c>
      <c r="H974" s="90">
        <f>H973*(1+(I974/100))</f>
        <v>102.59908773464564</v>
      </c>
      <c r="I974" s="93">
        <v>9.7087378640781097E-2</v>
      </c>
      <c r="J974" s="91">
        <v>101.99696236710355</v>
      </c>
      <c r="K974" s="93">
        <v>-6.6137566137558501E-2</v>
      </c>
      <c r="L974" s="91">
        <f>(F974/L$1)*100</f>
        <v>100</v>
      </c>
      <c r="M974" s="92">
        <f>H974*L974</f>
        <v>10259.908773464564</v>
      </c>
      <c r="N974" s="92">
        <f>(D974/N$1)*100</f>
        <v>111.11170605236697</v>
      </c>
      <c r="O974" s="92"/>
      <c r="P974" s="91"/>
      <c r="Q974" s="92">
        <f t="shared" si="57"/>
        <v>9.2359992272100424</v>
      </c>
      <c r="R974" s="92">
        <f>LN(J974)</f>
        <v>4.6249430321261453</v>
      </c>
      <c r="S974" s="92"/>
      <c r="T974" s="92"/>
      <c r="U974" s="92"/>
      <c r="V974" s="92"/>
      <c r="W974" s="92"/>
      <c r="X974" s="92"/>
      <c r="Y974" s="92"/>
      <c r="Z974" s="92"/>
      <c r="AA974" s="92"/>
      <c r="AB974" s="92"/>
      <c r="AC974" s="27"/>
      <c r="AD974" s="59"/>
    </row>
    <row r="975" spans="1:30" x14ac:dyDescent="0.3">
      <c r="A975" s="95">
        <v>24047</v>
      </c>
      <c r="B975" s="61">
        <f>(D975/C$1)*100</f>
        <v>104.72018077715784</v>
      </c>
      <c r="C975" s="61">
        <f t="shared" si="58"/>
        <v>98.701229302084698</v>
      </c>
      <c r="D975" s="61">
        <f t="shared" si="56"/>
        <v>98.701229302084698</v>
      </c>
      <c r="E975" s="61">
        <f>(J975/H975)*$L$1</f>
        <v>12.32778353983038</v>
      </c>
      <c r="F975" s="89">
        <v>12.49</v>
      </c>
      <c r="G975" s="93">
        <f t="shared" si="59"/>
        <v>0</v>
      </c>
      <c r="H975" s="90">
        <f>H974*(1+(I975/100))</f>
        <v>102.9971443310943</v>
      </c>
      <c r="I975" s="93">
        <v>0.38797284190106307</v>
      </c>
      <c r="J975" s="91">
        <v>101.65944760083252</v>
      </c>
      <c r="K975" s="93">
        <v>-0.33090668431502435</v>
      </c>
      <c r="L975" s="91">
        <f>(F975/L$1)*100</f>
        <v>100</v>
      </c>
      <c r="M975" s="92">
        <f>H975*L975</f>
        <v>10299.71443310943</v>
      </c>
      <c r="N975" s="92">
        <f>(D975/N$1)*100</f>
        <v>110.31603373881423</v>
      </c>
      <c r="O975" s="92"/>
      <c r="P975" s="91"/>
      <c r="Q975" s="92">
        <f t="shared" si="57"/>
        <v>9.2398714488925524</v>
      </c>
      <c r="R975" s="92">
        <f>LN(J975)</f>
        <v>4.6216284782132453</v>
      </c>
      <c r="S975" s="92"/>
      <c r="T975" s="92"/>
      <c r="U975" s="92"/>
      <c r="V975" s="92"/>
      <c r="W975" s="92"/>
      <c r="X975" s="92"/>
      <c r="Y975" s="92"/>
      <c r="Z975" s="92"/>
      <c r="AA975" s="92"/>
      <c r="AB975" s="92"/>
      <c r="AC975" s="27"/>
      <c r="AD975" s="109"/>
    </row>
    <row r="976" spans="1:30" x14ac:dyDescent="0.3">
      <c r="A976" s="95">
        <v>24077</v>
      </c>
      <c r="B976" s="61">
        <f>(D976/C$1)*100</f>
        <v>104.11660624818286</v>
      </c>
      <c r="C976" s="61">
        <f t="shared" si="58"/>
        <v>98.132346136078453</v>
      </c>
      <c r="D976" s="61">
        <f t="shared" si="56"/>
        <v>98.132346136078453</v>
      </c>
      <c r="E976" s="61">
        <f>(J976/H976)*$L$1</f>
        <v>12.256730032396199</v>
      </c>
      <c r="F976" s="89">
        <v>12.49</v>
      </c>
      <c r="G976" s="93">
        <f t="shared" si="59"/>
        <v>0</v>
      </c>
      <c r="H976" s="90">
        <f>H975*(1+(I976/100))</f>
        <v>103.59422922576731</v>
      </c>
      <c r="I976" s="93">
        <v>0.57971014492752548</v>
      </c>
      <c r="J976" s="91">
        <v>101.65944760083252</v>
      </c>
      <c r="K976" s="93">
        <v>0</v>
      </c>
      <c r="L976" s="91">
        <f>(F976/L$1)*100</f>
        <v>100</v>
      </c>
      <c r="M976" s="92">
        <f>H976*L976</f>
        <v>10359.42292257673</v>
      </c>
      <c r="N976" s="92">
        <f>(D976/N$1)*100</f>
        <v>109.68020645501704</v>
      </c>
      <c r="O976" s="92"/>
      <c r="P976" s="91"/>
      <c r="Q976" s="92">
        <f t="shared" si="57"/>
        <v>9.2456518118080506</v>
      </c>
      <c r="R976" s="92">
        <f>LN(J976)</f>
        <v>4.6216284782132453</v>
      </c>
      <c r="S976" s="92"/>
      <c r="T976" s="92"/>
      <c r="U976" s="92"/>
      <c r="V976" s="92"/>
      <c r="W976" s="92"/>
      <c r="X976" s="92"/>
      <c r="Y976" s="92"/>
      <c r="Z976" s="92"/>
      <c r="AA976" s="92"/>
      <c r="AB976" s="92"/>
      <c r="AC976" s="27"/>
      <c r="AD976" s="59"/>
    </row>
    <row r="977" spans="1:30" x14ac:dyDescent="0.3">
      <c r="A977" s="95">
        <v>24108</v>
      </c>
      <c r="B977" s="61">
        <f>(D977/C$1)*100</f>
        <v>103.96293723429133</v>
      </c>
      <c r="C977" s="61">
        <f t="shared" si="58"/>
        <v>97.98750948220551</v>
      </c>
      <c r="D977" s="61">
        <f t="shared" si="56"/>
        <v>97.98750948220551</v>
      </c>
      <c r="E977" s="61">
        <f>(J977/H977)*$L$1</f>
        <v>12.238639934327468</v>
      </c>
      <c r="F977" s="89">
        <v>12.49</v>
      </c>
      <c r="G977" s="93">
        <f t="shared" si="59"/>
        <v>0</v>
      </c>
      <c r="H977" s="90">
        <f>H976*(1+(I977/100))</f>
        <v>104.09179997132814</v>
      </c>
      <c r="I977" s="93">
        <v>0.48030739673390332</v>
      </c>
      <c r="J977" s="91">
        <v>101.99696236710355</v>
      </c>
      <c r="K977" s="93">
        <v>0.33200531208499307</v>
      </c>
      <c r="L977" s="91">
        <f>(F977/L$1)*100</f>
        <v>100</v>
      </c>
      <c r="M977" s="92">
        <f>H977*L977</f>
        <v>10409.179997132815</v>
      </c>
      <c r="N977" s="92">
        <f>(D977/N$1)*100</f>
        <v>109.51832594645352</v>
      </c>
      <c r="O977" s="92"/>
      <c r="P977" s="91"/>
      <c r="Q977" s="92">
        <f t="shared" si="57"/>
        <v>9.2504433878179508</v>
      </c>
      <c r="R977" s="92">
        <f>LN(J977)</f>
        <v>4.6249430321261453</v>
      </c>
      <c r="S977" s="92"/>
      <c r="T977" s="92"/>
      <c r="U977" s="92"/>
      <c r="V977" s="92"/>
      <c r="W977" s="92"/>
      <c r="X977" s="92"/>
      <c r="Y977" s="92"/>
      <c r="Z977" s="92"/>
      <c r="AA977" s="92"/>
      <c r="AB977" s="92"/>
      <c r="AC977" s="27"/>
      <c r="AD977" s="59"/>
    </row>
    <row r="978" spans="1:30" x14ac:dyDescent="0.3">
      <c r="A978" s="95">
        <v>24139</v>
      </c>
      <c r="B978" s="61">
        <f>(D978/C$1)*100</f>
        <v>103.10556290182795</v>
      </c>
      <c r="C978" s="61">
        <f t="shared" si="58"/>
        <v>97.179414041974468</v>
      </c>
      <c r="D978" s="61">
        <f t="shared" si="56"/>
        <v>97.179414041974468</v>
      </c>
      <c r="E978" s="61">
        <f>(J978/H978)*$L$1</f>
        <v>12.137708813842611</v>
      </c>
      <c r="F978" s="89">
        <v>12.49</v>
      </c>
      <c r="G978" s="93">
        <f t="shared" si="59"/>
        <v>0</v>
      </c>
      <c r="H978" s="90">
        <f>H977*(1+(I978/100))</f>
        <v>104.88791316422551</v>
      </c>
      <c r="I978" s="93">
        <v>0.76481835564055078</v>
      </c>
      <c r="J978" s="91">
        <v>101.92945941384934</v>
      </c>
      <c r="K978" s="93">
        <v>-6.6181336863002649E-2</v>
      </c>
      <c r="L978" s="91">
        <f>(F978/L$1)*100</f>
        <v>100</v>
      </c>
      <c r="M978" s="92">
        <f>H978*L978</f>
        <v>10488.79131642255</v>
      </c>
      <c r="N978" s="92">
        <f>(D978/N$1)*100</f>
        <v>108.61513675135375</v>
      </c>
      <c r="O978" s="92"/>
      <c r="P978" s="91"/>
      <c r="Q978" s="92">
        <f t="shared" si="57"/>
        <v>9.2580624722943892</v>
      </c>
      <c r="R978" s="92">
        <f>LN(J978)</f>
        <v>4.6242809996623757</v>
      </c>
      <c r="S978" s="92"/>
      <c r="T978" s="92"/>
      <c r="U978" s="92"/>
      <c r="V978" s="92"/>
      <c r="W978" s="92"/>
      <c r="X978" s="92"/>
      <c r="Y978" s="92"/>
      <c r="Z978" s="92"/>
      <c r="AA978" s="92"/>
      <c r="AB978" s="92"/>
      <c r="AC978" s="27"/>
      <c r="AD978" s="59"/>
    </row>
    <row r="979" spans="1:30" x14ac:dyDescent="0.3">
      <c r="A979" s="95">
        <v>24167</v>
      </c>
      <c r="B979" s="61">
        <f>(D979/C$1)*100</f>
        <v>102.90071741261902</v>
      </c>
      <c r="C979" s="61">
        <f t="shared" si="58"/>
        <v>96.986342358447359</v>
      </c>
      <c r="D979" s="61">
        <f t="shared" si="56"/>
        <v>96.986342358447359</v>
      </c>
      <c r="E979" s="61">
        <f>(J979/H979)*$L$1</f>
        <v>12.113594160570075</v>
      </c>
      <c r="F979" s="89">
        <v>12.49</v>
      </c>
      <c r="G979" s="93">
        <f t="shared" si="59"/>
        <v>0</v>
      </c>
      <c r="H979" s="90">
        <f>H978*(1+(I979/100))</f>
        <v>104.88791316422551</v>
      </c>
      <c r="I979" s="93">
        <v>0</v>
      </c>
      <c r="J979" s="91">
        <v>101.72695055408673</v>
      </c>
      <c r="K979" s="93">
        <v>-0.1986754966887494</v>
      </c>
      <c r="L979" s="91">
        <f>(F979/L$1)*100</f>
        <v>100</v>
      </c>
      <c r="M979" s="92">
        <f>H979*L979</f>
        <v>10488.79131642255</v>
      </c>
      <c r="N979" s="92">
        <f>(D979/N$1)*100</f>
        <v>108.39934508893383</v>
      </c>
      <c r="O979" s="92"/>
      <c r="P979" s="91"/>
      <c r="Q979" s="92">
        <f t="shared" si="57"/>
        <v>9.2580624722943892</v>
      </c>
      <c r="R979" s="92">
        <f>LN(J979)</f>
        <v>4.6222922684799013</v>
      </c>
      <c r="S979" s="92"/>
      <c r="T979" s="92"/>
      <c r="U979" s="92"/>
      <c r="V979" s="92"/>
      <c r="W979" s="92"/>
      <c r="X979" s="92"/>
      <c r="Y979" s="92"/>
      <c r="Z979" s="92"/>
      <c r="AA979" s="92"/>
      <c r="AB979" s="92"/>
      <c r="AC979" s="27"/>
      <c r="AD979" s="59"/>
    </row>
    <row r="980" spans="1:30" x14ac:dyDescent="0.3">
      <c r="A980" s="95">
        <v>24198</v>
      </c>
      <c r="B980" s="61">
        <f>(D980/C$1)*100</f>
        <v>103.41713515618869</v>
      </c>
      <c r="C980" s="61">
        <f t="shared" si="58"/>
        <v>97.473078207693092</v>
      </c>
      <c r="D980" s="61">
        <f t="shared" ref="D980:D1043" si="60">(E980/F980)*100</f>
        <v>97.473078207693092</v>
      </c>
      <c r="E980" s="61">
        <f>(J980/H980)*$L$1</f>
        <v>12.174387468140868</v>
      </c>
      <c r="F980" s="89">
        <v>12.49</v>
      </c>
      <c r="G980" s="93">
        <f t="shared" si="59"/>
        <v>0</v>
      </c>
      <c r="H980" s="90">
        <f>H979*(1+(I980/100))</f>
        <v>104.98742731333768</v>
      </c>
      <c r="I980" s="93">
        <v>9.4876660341558505E-2</v>
      </c>
      <c r="J980" s="91">
        <v>102.33447713337458</v>
      </c>
      <c r="K980" s="93">
        <v>0.59721300597213034</v>
      </c>
      <c r="L980" s="91">
        <f>(F980/L$1)*100</f>
        <v>100</v>
      </c>
      <c r="M980" s="92">
        <f>H980*L980</f>
        <v>10498.742731333768</v>
      </c>
      <c r="N980" s="92">
        <f>(D980/N$1)*100</f>
        <v>108.9433582562161</v>
      </c>
      <c r="O980" s="92"/>
      <c r="P980" s="91"/>
      <c r="Q980" s="92">
        <f t="shared" ref="Q980:Q1043" si="61">LN(M980)</f>
        <v>9.2590107891032503</v>
      </c>
      <c r="R980" s="92">
        <f>LN(J980)</f>
        <v>4.6282466360557235</v>
      </c>
      <c r="S980" s="92"/>
      <c r="T980" s="92"/>
      <c r="U980" s="92"/>
      <c r="V980" s="92"/>
      <c r="W980" s="92"/>
      <c r="X980" s="92"/>
      <c r="Y980" s="92"/>
      <c r="Z980" s="92"/>
      <c r="AA980" s="92"/>
      <c r="AB980" s="92"/>
      <c r="AC980" s="27"/>
      <c r="AD980" s="59"/>
    </row>
    <row r="981" spans="1:30" x14ac:dyDescent="0.3">
      <c r="A981" s="95">
        <v>24228</v>
      </c>
      <c r="B981" s="61">
        <f>(D981/C$1)*100</f>
        <v>103.31920226304838</v>
      </c>
      <c r="C981" s="61">
        <f t="shared" ref="C981:C1044" si="62">D981</f>
        <v>97.380774156360062</v>
      </c>
      <c r="D981" s="61">
        <f t="shared" si="60"/>
        <v>97.380774156360062</v>
      </c>
      <c r="E981" s="61">
        <f>(J981/H981)*$L$1</f>
        <v>12.162858692129372</v>
      </c>
      <c r="F981" s="89">
        <v>12.49</v>
      </c>
      <c r="G981" s="93">
        <f t="shared" ref="G981:G1044" si="63">((F981/F980)-1)*100</f>
        <v>0</v>
      </c>
      <c r="H981" s="90">
        <f>H980*(1+(I981/100))</f>
        <v>105.08694146244983</v>
      </c>
      <c r="I981" s="93">
        <v>9.4786729857809782E-2</v>
      </c>
      <c r="J981" s="91">
        <v>102.33447713337458</v>
      </c>
      <c r="K981" s="93">
        <v>0</v>
      </c>
      <c r="L981" s="91">
        <f>(F981/L$1)*100</f>
        <v>100</v>
      </c>
      <c r="M981" s="92">
        <f>H981*L981</f>
        <v>10508.694146244983</v>
      </c>
      <c r="N981" s="92">
        <f>(D981/N$1)*100</f>
        <v>108.84019219726137</v>
      </c>
      <c r="O981" s="92"/>
      <c r="P981" s="91"/>
      <c r="Q981" s="92">
        <f t="shared" si="61"/>
        <v>9.2599582074592899</v>
      </c>
      <c r="R981" s="92">
        <f>LN(J981)</f>
        <v>4.6282466360557235</v>
      </c>
      <c r="S981" s="92"/>
      <c r="T981" s="92"/>
      <c r="U981" s="92"/>
      <c r="V981" s="92"/>
      <c r="W981" s="92"/>
      <c r="X981" s="92"/>
      <c r="Y981" s="92"/>
      <c r="Z981" s="92"/>
      <c r="AA981" s="92"/>
      <c r="AB981" s="92"/>
      <c r="AC981" s="27"/>
      <c r="AD981" s="59"/>
    </row>
    <row r="982" spans="1:30" x14ac:dyDescent="0.3">
      <c r="A982" s="95">
        <v>24259</v>
      </c>
      <c r="B982" s="61">
        <f>(D982/C$1)*100</f>
        <v>103.62998285811875</v>
      </c>
      <c r="C982" s="61">
        <f t="shared" si="62"/>
        <v>97.673692164608667</v>
      </c>
      <c r="D982" s="61">
        <f t="shared" si="60"/>
        <v>97.673692164608667</v>
      </c>
      <c r="E982" s="61">
        <f>(J982/H982)*$L$1</f>
        <v>12.199444151359621</v>
      </c>
      <c r="F982" s="89">
        <v>12.49</v>
      </c>
      <c r="G982" s="93">
        <f t="shared" si="63"/>
        <v>0</v>
      </c>
      <c r="H982" s="90">
        <f>H981*(1+(I982/100))</f>
        <v>105.186455611562</v>
      </c>
      <c r="I982" s="93">
        <v>9.4696969696972388E-2</v>
      </c>
      <c r="J982" s="91">
        <v>102.7394948528998</v>
      </c>
      <c r="K982" s="93">
        <v>0.39577836411608391</v>
      </c>
      <c r="L982" s="91">
        <f>(F982/L$1)*100</f>
        <v>100</v>
      </c>
      <c r="M982" s="92">
        <f>H982*L982</f>
        <v>10518.6455611562</v>
      </c>
      <c r="N982" s="92">
        <f>(D982/N$1)*100</f>
        <v>109.16757973953565</v>
      </c>
      <c r="O982" s="92"/>
      <c r="P982" s="91"/>
      <c r="Q982" s="92">
        <f t="shared" si="61"/>
        <v>9.26090472906332</v>
      </c>
      <c r="R982" s="92">
        <f>LN(J982)</f>
        <v>4.632196608275037</v>
      </c>
      <c r="S982" s="92"/>
      <c r="T982" s="92"/>
      <c r="U982" s="92"/>
      <c r="V982" s="92"/>
      <c r="W982" s="92"/>
      <c r="X982" s="92"/>
      <c r="Y982" s="92"/>
      <c r="Z982" s="92"/>
      <c r="AA982" s="92"/>
      <c r="AB982" s="92"/>
      <c r="AC982" s="27"/>
      <c r="AD982" s="59"/>
    </row>
    <row r="983" spans="1:30" x14ac:dyDescent="0.3">
      <c r="A983" s="95">
        <v>24289</v>
      </c>
      <c r="B983" s="61">
        <f>(D983/C$1)*100</f>
        <v>103.6246074872671</v>
      </c>
      <c r="C983" s="61">
        <f t="shared" si="62"/>
        <v>97.668625751362683</v>
      </c>
      <c r="D983" s="61">
        <f t="shared" si="60"/>
        <v>97.668625751362683</v>
      </c>
      <c r="E983" s="61">
        <f>(J983/H983)*$L$1</f>
        <v>12.1988113563452</v>
      </c>
      <c r="F983" s="89">
        <v>12.49</v>
      </c>
      <c r="G983" s="93">
        <f t="shared" si="63"/>
        <v>0</v>
      </c>
      <c r="H983" s="90">
        <f>H982*(1+(I983/100))</f>
        <v>105.88305465534718</v>
      </c>
      <c r="I983" s="93">
        <v>0.66225165562914245</v>
      </c>
      <c r="J983" s="91">
        <v>103.41452438544185</v>
      </c>
      <c r="K983" s="93">
        <v>0.65703022339027584</v>
      </c>
      <c r="L983" s="91">
        <f>(F983/L$1)*100</f>
        <v>100</v>
      </c>
      <c r="M983" s="92">
        <f>H983*L983</f>
        <v>10588.305465534719</v>
      </c>
      <c r="N983" s="92">
        <f>(D983/N$1)*100</f>
        <v>109.16191712906434</v>
      </c>
      <c r="O983" s="92"/>
      <c r="P983" s="91"/>
      <c r="Q983" s="92">
        <f t="shared" si="61"/>
        <v>9.2675054130946712</v>
      </c>
      <c r="R983" s="92">
        <f>LN(J983)</f>
        <v>4.6387454201539429</v>
      </c>
      <c r="S983" s="92"/>
      <c r="T983" s="92"/>
      <c r="U983" s="92"/>
      <c r="V983" s="92"/>
      <c r="W983" s="92"/>
      <c r="X983" s="92"/>
      <c r="Y983" s="92"/>
      <c r="Z983" s="92"/>
      <c r="AA983" s="92"/>
      <c r="AB983" s="92"/>
      <c r="AC983" s="27"/>
      <c r="AD983" s="59"/>
    </row>
    <row r="984" spans="1:30" x14ac:dyDescent="0.3">
      <c r="A984" s="95">
        <v>24320</v>
      </c>
      <c r="B984" s="61">
        <f>(D984/C$1)*100</f>
        <v>103.84298108926109</v>
      </c>
      <c r="C984" s="61">
        <f t="shared" si="62"/>
        <v>97.87444799884139</v>
      </c>
      <c r="D984" s="61">
        <f t="shared" si="60"/>
        <v>97.87444799884139</v>
      </c>
      <c r="E984" s="61">
        <f>(J984/H984)*$L$1</f>
        <v>12.224518555055289</v>
      </c>
      <c r="F984" s="89">
        <v>12.49</v>
      </c>
      <c r="G984" s="93">
        <f t="shared" si="63"/>
        <v>0</v>
      </c>
      <c r="H984" s="90">
        <f>H983*(1+(I984/100))</f>
        <v>106.28111125179585</v>
      </c>
      <c r="I984" s="93">
        <v>0.3759398496240518</v>
      </c>
      <c r="J984" s="91">
        <v>104.02205096472969</v>
      </c>
      <c r="K984" s="93">
        <v>0.58746736292427659</v>
      </c>
      <c r="L984" s="91">
        <f>(F984/L$1)*100</f>
        <v>100</v>
      </c>
      <c r="M984" s="92">
        <f>H984*L984</f>
        <v>10628.111125179585</v>
      </c>
      <c r="N984" s="92">
        <f>(D984/N$1)*100</f>
        <v>109.39195979578298</v>
      </c>
      <c r="O984" s="92"/>
      <c r="P984" s="91"/>
      <c r="Q984" s="92">
        <f t="shared" si="61"/>
        <v>9.2712577627132227</v>
      </c>
      <c r="R984" s="92">
        <f>LN(J984)</f>
        <v>4.6446029051735218</v>
      </c>
      <c r="S984" s="92"/>
      <c r="T984" s="92"/>
      <c r="U984" s="92"/>
      <c r="V984" s="92"/>
      <c r="W984" s="92"/>
      <c r="X984" s="92"/>
      <c r="Y984" s="92"/>
      <c r="Z984" s="92"/>
      <c r="AA984" s="92"/>
      <c r="AB984" s="92"/>
      <c r="AC984" s="27"/>
      <c r="AD984" s="59"/>
    </row>
    <row r="985" spans="1:30" x14ac:dyDescent="0.3">
      <c r="A985" s="95">
        <v>24351</v>
      </c>
      <c r="B985" s="61">
        <f>(D985/C$1)*100</f>
        <v>103.84298108926109</v>
      </c>
      <c r="C985" s="61">
        <f t="shared" si="62"/>
        <v>97.87444799884139</v>
      </c>
      <c r="D985" s="61">
        <f t="shared" si="60"/>
        <v>97.87444799884139</v>
      </c>
      <c r="E985" s="61">
        <f>(J985/H985)*$L$1</f>
        <v>12.224518555055289</v>
      </c>
      <c r="F985" s="89">
        <v>12.49</v>
      </c>
      <c r="G985" s="93">
        <f t="shared" si="63"/>
        <v>0</v>
      </c>
      <c r="H985" s="90">
        <f>H984*(1+(I985/100))</f>
        <v>106.28111125179585</v>
      </c>
      <c r="I985" s="93">
        <v>0</v>
      </c>
      <c r="J985" s="91">
        <v>104.02205096472969</v>
      </c>
      <c r="K985" s="93">
        <v>0</v>
      </c>
      <c r="L985" s="91">
        <f>(F985/L$1)*100</f>
        <v>100</v>
      </c>
      <c r="M985" s="92">
        <f>H985*L985</f>
        <v>10628.111125179585</v>
      </c>
      <c r="N985" s="92">
        <f>(D985/N$1)*100</f>
        <v>109.39195979578298</v>
      </c>
      <c r="O985" s="92"/>
      <c r="P985" s="91"/>
      <c r="Q985" s="92">
        <f t="shared" si="61"/>
        <v>9.2712577627132227</v>
      </c>
      <c r="R985" s="92">
        <f>LN(J985)</f>
        <v>4.6446029051735218</v>
      </c>
      <c r="S985" s="92"/>
      <c r="T985" s="92"/>
      <c r="U985" s="92"/>
      <c r="V985" s="92"/>
      <c r="W985" s="92"/>
      <c r="X985" s="92"/>
      <c r="Y985" s="92"/>
      <c r="Z985" s="92"/>
      <c r="AA985" s="92"/>
      <c r="AB985" s="92"/>
      <c r="AC985" s="27"/>
      <c r="AD985" s="59"/>
    </row>
    <row r="986" spans="1:30" x14ac:dyDescent="0.3">
      <c r="A986" s="95">
        <v>24381</v>
      </c>
      <c r="B986" s="61">
        <f>(D986/C$1)*100</f>
        <v>104.76850192659244</v>
      </c>
      <c r="C986" s="61">
        <f t="shared" si="62"/>
        <v>98.746773120048829</v>
      </c>
      <c r="D986" s="61">
        <f t="shared" si="60"/>
        <v>98.746773120048829</v>
      </c>
      <c r="E986" s="61">
        <f>(J986/H986)*$L$1</f>
        <v>12.333471962694098</v>
      </c>
      <c r="F986" s="89">
        <v>12.49</v>
      </c>
      <c r="G986" s="93">
        <f t="shared" si="63"/>
        <v>0</v>
      </c>
      <c r="H986" s="90">
        <f>H985*(1+(I986/100))</f>
        <v>105.68402635712285</v>
      </c>
      <c r="I986" s="93">
        <v>-0.56179775280897903</v>
      </c>
      <c r="J986" s="91">
        <v>104.3595657310007</v>
      </c>
      <c r="K986" s="93">
        <v>0.32446463335495945</v>
      </c>
      <c r="L986" s="91">
        <f>(F986/L$1)*100</f>
        <v>100</v>
      </c>
      <c r="M986" s="92">
        <f>H986*L986</f>
        <v>10568.402635712284</v>
      </c>
      <c r="N986" s="92">
        <f>(D986/N$1)*100</f>
        <v>110.3669369889019</v>
      </c>
      <c r="O986" s="92"/>
      <c r="P986" s="91"/>
      <c r="Q986" s="92">
        <f t="shared" si="61"/>
        <v>9.2656239449949656</v>
      </c>
      <c r="R986" s="92">
        <f>LN(J986)</f>
        <v>4.6478422990007733</v>
      </c>
      <c r="S986" s="92"/>
      <c r="T986" s="92"/>
      <c r="U986" s="92"/>
      <c r="V986" s="92"/>
      <c r="W986" s="92"/>
      <c r="X986" s="92"/>
      <c r="Y986" s="92"/>
      <c r="Z986" s="92"/>
      <c r="AA986" s="92"/>
      <c r="AB986" s="92"/>
      <c r="AC986" s="27"/>
      <c r="AD986" s="59"/>
    </row>
    <row r="987" spans="1:30" x14ac:dyDescent="0.3">
      <c r="A987" s="95">
        <v>24412</v>
      </c>
      <c r="B987" s="61">
        <f>(D987/C$1)*100</f>
        <v>105.20121543260181</v>
      </c>
      <c r="C987" s="61">
        <f t="shared" si="62"/>
        <v>99.154615759946708</v>
      </c>
      <c r="D987" s="61">
        <f t="shared" si="60"/>
        <v>99.154615759946708</v>
      </c>
      <c r="E987" s="61">
        <f>(J987/H987)*$L$1</f>
        <v>12.384411508417344</v>
      </c>
      <c r="F987" s="89">
        <v>12.49</v>
      </c>
      <c r="G987" s="93">
        <f t="shared" si="63"/>
        <v>0</v>
      </c>
      <c r="H987" s="90">
        <f>H986*(1+(I987/100))</f>
        <v>105.38548390978634</v>
      </c>
      <c r="I987" s="93">
        <v>-0.28248587570620654</v>
      </c>
      <c r="J987" s="91">
        <v>104.49457163750911</v>
      </c>
      <c r="K987" s="93">
        <v>0.12936610608020871</v>
      </c>
      <c r="L987" s="91">
        <f>(F987/L$1)*100</f>
        <v>100</v>
      </c>
      <c r="M987" s="92">
        <f>H987*L987</f>
        <v>10538.548390978634</v>
      </c>
      <c r="N987" s="92">
        <f>(D987/N$1)*100</f>
        <v>110.82277307869771</v>
      </c>
      <c r="O987" s="92"/>
      <c r="P987" s="91"/>
      <c r="Q987" s="92">
        <f t="shared" si="61"/>
        <v>9.2627950887944888</v>
      </c>
      <c r="R987" s="92">
        <f>LN(J987)</f>
        <v>4.6491351240030783</v>
      </c>
      <c r="S987" s="92"/>
      <c r="T987" s="92"/>
      <c r="U987" s="92"/>
      <c r="V987" s="92"/>
      <c r="W987" s="92"/>
      <c r="X987" s="92"/>
      <c r="Y987" s="92"/>
      <c r="Z987" s="92"/>
      <c r="AA987" s="92"/>
      <c r="AB987" s="92"/>
      <c r="AC987" s="27"/>
      <c r="AD987" s="59"/>
    </row>
    <row r="988" spans="1:30" x14ac:dyDescent="0.3">
      <c r="A988" s="95">
        <v>24442</v>
      </c>
      <c r="B988" s="61">
        <f>(D988/C$1)*100</f>
        <v>105.26917487409575</v>
      </c>
      <c r="C988" s="61">
        <f t="shared" si="62"/>
        <v>99.218669129300679</v>
      </c>
      <c r="D988" s="61">
        <f t="shared" si="60"/>
        <v>99.218669129300679</v>
      </c>
      <c r="E988" s="61">
        <f>(J988/H988)*$L$1</f>
        <v>12.392411774249654</v>
      </c>
      <c r="F988" s="89">
        <v>12.49</v>
      </c>
      <c r="G988" s="93">
        <f t="shared" si="63"/>
        <v>0</v>
      </c>
      <c r="H988" s="90">
        <f>H987*(1+(I988/100))</f>
        <v>105.38548390978634</v>
      </c>
      <c r="I988" s="93">
        <v>0</v>
      </c>
      <c r="J988" s="91">
        <v>104.5620745907633</v>
      </c>
      <c r="K988" s="93">
        <v>6.4599483204119679E-2</v>
      </c>
      <c r="L988" s="91">
        <f>(F988/L$1)*100</f>
        <v>100</v>
      </c>
      <c r="M988" s="92">
        <f>H988*L988</f>
        <v>10538.548390978634</v>
      </c>
      <c r="N988" s="92">
        <f>(D988/N$1)*100</f>
        <v>110.89436401737905</v>
      </c>
      <c r="O988" s="92"/>
      <c r="P988" s="91"/>
      <c r="Q988" s="92">
        <f t="shared" si="61"/>
        <v>9.2627950887944888</v>
      </c>
      <c r="R988" s="92">
        <f>LN(J988)</f>
        <v>4.6497809102702741</v>
      </c>
      <c r="S988" s="92"/>
      <c r="T988" s="92"/>
      <c r="U988" s="92"/>
      <c r="V988" s="92"/>
      <c r="W988" s="92"/>
      <c r="X988" s="92"/>
      <c r="Y988" s="92"/>
      <c r="Z988" s="92"/>
      <c r="AA988" s="92"/>
      <c r="AB988" s="92"/>
      <c r="AC988" s="27"/>
      <c r="AD988" s="59"/>
    </row>
    <row r="989" spans="1:30" x14ac:dyDescent="0.3">
      <c r="A989" s="95">
        <v>24473</v>
      </c>
      <c r="B989" s="61">
        <f>(D989/C$1)*100</f>
        <v>105.78501391164991</v>
      </c>
      <c r="C989" s="61">
        <f t="shared" si="62"/>
        <v>99.704859534538286</v>
      </c>
      <c r="D989" s="61">
        <f t="shared" si="60"/>
        <v>99.704859534538286</v>
      </c>
      <c r="E989" s="61">
        <f>(J989/H989)*$L$1</f>
        <v>12.453136955863831</v>
      </c>
      <c r="F989" s="89">
        <v>12.49</v>
      </c>
      <c r="G989" s="93">
        <f t="shared" si="63"/>
        <v>0</v>
      </c>
      <c r="H989" s="90">
        <f>H988*(1+(I989/100))</f>
        <v>105.68402635712285</v>
      </c>
      <c r="I989" s="93">
        <v>0.28328611898016387</v>
      </c>
      <c r="J989" s="91">
        <v>105.37211002981375</v>
      </c>
      <c r="K989" s="93">
        <v>0.77469335054873856</v>
      </c>
      <c r="L989" s="91">
        <f>(F989/L$1)*100</f>
        <v>100</v>
      </c>
      <c r="M989" s="92">
        <f>H989*L989</f>
        <v>10568.402635712284</v>
      </c>
      <c r="N989" s="92">
        <f>(D989/N$1)*100</f>
        <v>111.43776755477093</v>
      </c>
      <c r="O989" s="92"/>
      <c r="P989" s="91"/>
      <c r="Q989" s="92">
        <f t="shared" si="61"/>
        <v>9.2656239449949656</v>
      </c>
      <c r="R989" s="92">
        <f>LN(J989)</f>
        <v>4.6574979903688378</v>
      </c>
      <c r="S989" s="92"/>
      <c r="T989" s="92"/>
      <c r="U989" s="92"/>
      <c r="V989" s="92"/>
      <c r="W989" s="92"/>
      <c r="X989" s="92"/>
      <c r="Y989" s="92"/>
      <c r="Z989" s="92"/>
      <c r="AA989" s="92"/>
      <c r="AB989" s="92"/>
      <c r="AC989" s="27"/>
      <c r="AD989" s="59"/>
    </row>
    <row r="990" spans="1:30" x14ac:dyDescent="0.3">
      <c r="A990" s="95">
        <v>24504</v>
      </c>
      <c r="B990" s="61">
        <f>(D990/C$1)*100</f>
        <v>106.66356156565368</v>
      </c>
      <c r="C990" s="61">
        <f t="shared" si="62"/>
        <v>100.53291132748888</v>
      </c>
      <c r="D990" s="61">
        <f t="shared" si="60"/>
        <v>100.53291132748888</v>
      </c>
      <c r="E990" s="61">
        <f>(J990/H990)*$L$1</f>
        <v>12.55656062480336</v>
      </c>
      <c r="F990" s="89">
        <v>12.49</v>
      </c>
      <c r="G990" s="93">
        <f t="shared" si="63"/>
        <v>0</v>
      </c>
      <c r="H990" s="90">
        <f>H989*(1+(I990/100))</f>
        <v>105.48499805889851</v>
      </c>
      <c r="I990" s="93">
        <v>-0.18832391713747842</v>
      </c>
      <c r="J990" s="91">
        <v>106.0471395623558</v>
      </c>
      <c r="K990" s="93">
        <v>0.64061499039076431</v>
      </c>
      <c r="L990" s="91">
        <f>(F990/L$1)*100</f>
        <v>100</v>
      </c>
      <c r="M990" s="92">
        <f>H990*L990</f>
        <v>10548.499805889851</v>
      </c>
      <c r="N990" s="92">
        <f>(D990/N$1)*100</f>
        <v>112.36326149415281</v>
      </c>
      <c r="O990" s="92"/>
      <c r="P990" s="91"/>
      <c r="Q990" s="92">
        <f t="shared" si="61"/>
        <v>9.2637389302991959</v>
      </c>
      <c r="R990" s="92">
        <f>LN(J990)</f>
        <v>4.6638837081090267</v>
      </c>
      <c r="S990" s="92"/>
      <c r="T990" s="92"/>
      <c r="U990" s="92"/>
      <c r="V990" s="92"/>
      <c r="W990" s="92"/>
      <c r="X990" s="92"/>
      <c r="Y990" s="92"/>
      <c r="Z990" s="92"/>
      <c r="AA990" s="92"/>
      <c r="AB990" s="92"/>
      <c r="AC990" s="27"/>
      <c r="AD990" s="59"/>
    </row>
    <row r="991" spans="1:30" x14ac:dyDescent="0.3">
      <c r="A991" s="95">
        <v>24532</v>
      </c>
      <c r="B991" s="61">
        <f>(D991/C$1)*100</f>
        <v>107.17056045905309</v>
      </c>
      <c r="C991" s="61">
        <f t="shared" si="62"/>
        <v>101.01076968928643</v>
      </c>
      <c r="D991" s="61">
        <f t="shared" si="60"/>
        <v>101.01076968928643</v>
      </c>
      <c r="E991" s="61">
        <f>(J991/H991)*$L$1</f>
        <v>12.616245134191876</v>
      </c>
      <c r="F991" s="89">
        <v>12.49</v>
      </c>
      <c r="G991" s="93">
        <f t="shared" si="63"/>
        <v>0</v>
      </c>
      <c r="H991" s="90">
        <f>H990*(1+(I991/100))</f>
        <v>105.18645561156201</v>
      </c>
      <c r="I991" s="93">
        <v>-0.28301886792452269</v>
      </c>
      <c r="J991" s="91">
        <v>106.24964842211841</v>
      </c>
      <c r="K991" s="93">
        <v>0.19096117122852085</v>
      </c>
      <c r="L991" s="91">
        <f>(F991/L$1)*100</f>
        <v>100</v>
      </c>
      <c r="M991" s="92">
        <f>H991*L991</f>
        <v>10518.645561156201</v>
      </c>
      <c r="N991" s="92">
        <f>(D991/N$1)*100</f>
        <v>112.89735250330422</v>
      </c>
      <c r="O991" s="92"/>
      <c r="P991" s="91"/>
      <c r="Q991" s="92">
        <f t="shared" si="61"/>
        <v>9.26090472906332</v>
      </c>
      <c r="R991" s="92">
        <f>LN(J991)</f>
        <v>4.6657914988307541</v>
      </c>
      <c r="S991" s="92"/>
      <c r="T991" s="92"/>
      <c r="U991" s="92"/>
      <c r="V991" s="92"/>
      <c r="W991" s="92"/>
      <c r="X991" s="92"/>
      <c r="Y991" s="92"/>
      <c r="Z991" s="92"/>
      <c r="AA991" s="92"/>
      <c r="AB991" s="92"/>
      <c r="AC991" s="27"/>
      <c r="AD991" s="59"/>
    </row>
    <row r="992" spans="1:30" x14ac:dyDescent="0.3">
      <c r="A992" s="95">
        <v>24563</v>
      </c>
      <c r="B992" s="61">
        <f>(D992/C$1)*100</f>
        <v>107.44097275226491</v>
      </c>
      <c r="C992" s="61">
        <f t="shared" si="62"/>
        <v>101.26563962515102</v>
      </c>
      <c r="D992" s="61">
        <f t="shared" si="60"/>
        <v>101.26563962515102</v>
      </c>
      <c r="E992" s="61">
        <f>(J992/H992)*$L$1</f>
        <v>12.648078389181363</v>
      </c>
      <c r="F992" s="89">
        <v>12.49</v>
      </c>
      <c r="G992" s="93">
        <f t="shared" si="63"/>
        <v>0</v>
      </c>
      <c r="H992" s="90">
        <f>H991*(1+(I992/100))</f>
        <v>104.78839901511334</v>
      </c>
      <c r="I992" s="93">
        <v>-0.37842951750236553</v>
      </c>
      <c r="J992" s="91">
        <v>106.11464251560999</v>
      </c>
      <c r="K992" s="93">
        <v>-0.12706480304957024</v>
      </c>
      <c r="L992" s="91">
        <f>(F992/L$1)*100</f>
        <v>100</v>
      </c>
      <c r="M992" s="92">
        <f>H992*L992</f>
        <v>10478.839901511334</v>
      </c>
      <c r="N992" s="92">
        <f>(D992/N$1)*100</f>
        <v>113.18221461335753</v>
      </c>
      <c r="O992" s="92"/>
      <c r="P992" s="91"/>
      <c r="Q992" s="92">
        <f t="shared" si="61"/>
        <v>9.2571132553270576</v>
      </c>
      <c r="R992" s="92">
        <f>LN(J992)</f>
        <v>4.6645200428425575</v>
      </c>
      <c r="S992" s="92"/>
      <c r="T992" s="92"/>
      <c r="U992" s="92"/>
      <c r="V992" s="92"/>
      <c r="W992" s="92"/>
      <c r="X992" s="92"/>
      <c r="Y992" s="92"/>
      <c r="Z992" s="92"/>
      <c r="AA992" s="92"/>
      <c r="AB992" s="92"/>
      <c r="AC992" s="27"/>
      <c r="AD992" s="59"/>
    </row>
    <row r="993" spans="1:30" x14ac:dyDescent="0.3">
      <c r="A993" s="95">
        <v>24593</v>
      </c>
      <c r="B993" s="61">
        <f>(D993/C$1)*100</f>
        <v>106.25298092884144</v>
      </c>
      <c r="C993" s="61">
        <f t="shared" si="62"/>
        <v>100.145929436508</v>
      </c>
      <c r="D993" s="61">
        <f t="shared" si="60"/>
        <v>100.145929436508</v>
      </c>
      <c r="E993" s="61">
        <f>(J993/H993)*$L$1</f>
        <v>12.508226586619848</v>
      </c>
      <c r="F993" s="89">
        <v>12.49</v>
      </c>
      <c r="G993" s="93">
        <f t="shared" si="63"/>
        <v>0</v>
      </c>
      <c r="H993" s="90">
        <f>H992*(1+(I993/100))</f>
        <v>105.28596976067419</v>
      </c>
      <c r="I993" s="93">
        <v>0.47483380816715215</v>
      </c>
      <c r="J993" s="91">
        <v>105.43961298306793</v>
      </c>
      <c r="K993" s="93">
        <v>-0.63613231552163141</v>
      </c>
      <c r="L993" s="91">
        <f>(F993/L$1)*100</f>
        <v>100</v>
      </c>
      <c r="M993" s="92">
        <f>H993*L993</f>
        <v>10528.59697606742</v>
      </c>
      <c r="N993" s="92">
        <f>(D993/N$1)*100</f>
        <v>111.930740970917</v>
      </c>
      <c r="O993" s="92"/>
      <c r="P993" s="91"/>
      <c r="Q993" s="92">
        <f t="shared" si="61"/>
        <v>9.2618503556113279</v>
      </c>
      <c r="R993" s="92">
        <f>LN(J993)</f>
        <v>4.658138400253037</v>
      </c>
      <c r="S993" s="92"/>
      <c r="T993" s="92"/>
      <c r="U993" s="92"/>
      <c r="V993" s="92"/>
      <c r="W993" s="92"/>
      <c r="X993" s="92"/>
      <c r="Y993" s="92"/>
      <c r="Z993" s="92"/>
      <c r="AA993" s="92"/>
      <c r="AB993" s="92"/>
      <c r="AC993" s="27"/>
      <c r="AD993" s="59"/>
    </row>
    <row r="994" spans="1:30" x14ac:dyDescent="0.3">
      <c r="A994" s="95">
        <v>24624</v>
      </c>
      <c r="B994" s="61">
        <f>(D994/C$1)*100</f>
        <v>105.21157237476733</v>
      </c>
      <c r="C994" s="61">
        <f t="shared" si="62"/>
        <v>99.164377421127597</v>
      </c>
      <c r="D994" s="61">
        <f t="shared" si="60"/>
        <v>99.164377421127597</v>
      </c>
      <c r="E994" s="61">
        <f>(J994/H994)*$L$1</f>
        <v>12.385630739898838</v>
      </c>
      <c r="F994" s="89">
        <v>12.49</v>
      </c>
      <c r="G994" s="93">
        <f t="shared" si="63"/>
        <v>0</v>
      </c>
      <c r="H994" s="90">
        <f>H993*(1+(I994/100))</f>
        <v>105.78354050623503</v>
      </c>
      <c r="I994" s="93">
        <v>0.4725897920604849</v>
      </c>
      <c r="J994" s="91">
        <v>104.8995893570343</v>
      </c>
      <c r="K994" s="93">
        <v>-0.51216389244557181</v>
      </c>
      <c r="L994" s="91">
        <f>(F994/L$1)*100</f>
        <v>100</v>
      </c>
      <c r="M994" s="92">
        <f>H994*L994</f>
        <v>10578.354050623502</v>
      </c>
      <c r="N994" s="92">
        <f>(D994/N$1)*100</f>
        <v>110.83368345693508</v>
      </c>
      <c r="O994" s="92"/>
      <c r="P994" s="91"/>
      <c r="Q994" s="92">
        <f t="shared" si="61"/>
        <v>9.2665651215350309</v>
      </c>
      <c r="R994" s="92">
        <f>LN(J994)</f>
        <v>4.6530036007809983</v>
      </c>
      <c r="S994" s="92"/>
      <c r="T994" s="92"/>
      <c r="U994" s="92"/>
      <c r="V994" s="92"/>
      <c r="W994" s="92"/>
      <c r="X994" s="92"/>
      <c r="Y994" s="92"/>
      <c r="Z994" s="92"/>
      <c r="AA994" s="92"/>
      <c r="AB994" s="92"/>
      <c r="AC994" s="27"/>
      <c r="AD994" s="59"/>
    </row>
    <row r="995" spans="1:30" x14ac:dyDescent="0.3">
      <c r="A995" s="95">
        <v>24654</v>
      </c>
      <c r="B995" s="61">
        <f>(D995/C$1)*100</f>
        <v>105.8567302334027</v>
      </c>
      <c r="C995" s="61">
        <f t="shared" si="62"/>
        <v>99.772453851750981</v>
      </c>
      <c r="D995" s="61">
        <f t="shared" si="60"/>
        <v>99.772453851750981</v>
      </c>
      <c r="E995" s="61">
        <f>(J995/H995)*$L$1</f>
        <v>12.461579486083696</v>
      </c>
      <c r="F995" s="89">
        <v>12.49</v>
      </c>
      <c r="G995" s="93">
        <f t="shared" si="63"/>
        <v>0</v>
      </c>
      <c r="H995" s="90">
        <f>H994*(1+(I995/100))</f>
        <v>105.88305465534721</v>
      </c>
      <c r="I995" s="93">
        <v>9.4073377234260569E-2</v>
      </c>
      <c r="J995" s="91">
        <v>105.64212184283056</v>
      </c>
      <c r="K995" s="93">
        <v>0.70785070785071014</v>
      </c>
      <c r="L995" s="91">
        <f>(F995/L$1)*100</f>
        <v>100</v>
      </c>
      <c r="M995" s="92">
        <f>H995*L995</f>
        <v>10588.30546553472</v>
      </c>
      <c r="N995" s="92">
        <f>(D995/N$1)*100</f>
        <v>111.51331612727517</v>
      </c>
      <c r="O995" s="92"/>
      <c r="P995" s="91"/>
      <c r="Q995" s="92">
        <f t="shared" si="61"/>
        <v>9.267505413094673</v>
      </c>
      <c r="R995" s="92">
        <f>LN(J995)</f>
        <v>4.660057172827659</v>
      </c>
      <c r="S995" s="92"/>
      <c r="T995" s="92"/>
      <c r="U995" s="92"/>
      <c r="V995" s="92"/>
      <c r="W995" s="92"/>
      <c r="X995" s="92"/>
      <c r="Y995" s="92"/>
      <c r="Z995" s="92"/>
      <c r="AA995" s="92"/>
      <c r="AB995" s="92"/>
      <c r="AC995" s="27"/>
      <c r="AD995" s="59"/>
    </row>
    <row r="996" spans="1:30" x14ac:dyDescent="0.3">
      <c r="A996" s="95">
        <v>24685</v>
      </c>
      <c r="B996" s="61">
        <f>(D996/C$1)*100</f>
        <v>106.56303040489432</v>
      </c>
      <c r="C996" s="61">
        <f t="shared" si="62"/>
        <v>100.43815834791533</v>
      </c>
      <c r="D996" s="61">
        <f t="shared" si="60"/>
        <v>100.43815834791533</v>
      </c>
      <c r="E996" s="61">
        <f>(J996/H996)*$L$1</f>
        <v>12.544725977654625</v>
      </c>
      <c r="F996" s="89">
        <v>12.49</v>
      </c>
      <c r="G996" s="93">
        <f t="shared" si="63"/>
        <v>0</v>
      </c>
      <c r="H996" s="90">
        <f>H995*(1+(I996/100))</f>
        <v>105.58451220801069</v>
      </c>
      <c r="I996" s="93">
        <v>-0.28195488721806106</v>
      </c>
      <c r="J996" s="91">
        <v>106.04713956235578</v>
      </c>
      <c r="K996" s="93">
        <v>0.38338658146963578</v>
      </c>
      <c r="L996" s="91">
        <f>(F996/L$1)*100</f>
        <v>100</v>
      </c>
      <c r="M996" s="92">
        <f>H996*L996</f>
        <v>10558.451220801069</v>
      </c>
      <c r="N996" s="92">
        <f>(D996/N$1)*100</f>
        <v>112.25735832592079</v>
      </c>
      <c r="O996" s="92"/>
      <c r="P996" s="91"/>
      <c r="Q996" s="92">
        <f t="shared" si="61"/>
        <v>9.264681881807066</v>
      </c>
      <c r="R996" s="92">
        <f>LN(J996)</f>
        <v>4.6638837081090267</v>
      </c>
      <c r="S996" s="92"/>
      <c r="T996" s="92"/>
      <c r="U996" s="92"/>
      <c r="V996" s="92"/>
      <c r="W996" s="92"/>
      <c r="X996" s="92"/>
      <c r="Y996" s="92"/>
      <c r="Z996" s="92"/>
      <c r="AA996" s="92"/>
      <c r="AB996" s="92"/>
      <c r="AC996" s="27"/>
      <c r="AD996" s="59"/>
    </row>
    <row r="997" spans="1:30" x14ac:dyDescent="0.3">
      <c r="A997" s="95">
        <v>24716</v>
      </c>
      <c r="B997" s="61">
        <f>(D997/C$1)*100</f>
        <v>107.27589815640088</v>
      </c>
      <c r="C997" s="61">
        <f t="shared" si="62"/>
        <v>101.11005294245616</v>
      </c>
      <c r="D997" s="61">
        <f t="shared" si="60"/>
        <v>101.11005294245616</v>
      </c>
      <c r="E997" s="61">
        <f>(J997/H997)*$L$1</f>
        <v>12.628645612512775</v>
      </c>
      <c r="F997" s="89">
        <v>12.49</v>
      </c>
      <c r="G997" s="93">
        <f t="shared" si="63"/>
        <v>0</v>
      </c>
      <c r="H997" s="90">
        <f>H996*(1+(I997/100))</f>
        <v>105.68402635712287</v>
      </c>
      <c r="I997" s="93">
        <v>9.425070688031667E-2</v>
      </c>
      <c r="J997" s="91">
        <v>106.85717500140626</v>
      </c>
      <c r="K997" s="93">
        <v>0.76384468491408342</v>
      </c>
      <c r="L997" s="91">
        <f>(F997/L$1)*100</f>
        <v>100</v>
      </c>
      <c r="M997" s="92">
        <f>H997*L997</f>
        <v>10568.402635712288</v>
      </c>
      <c r="N997" s="92">
        <f>(D997/N$1)*100</f>
        <v>113.00831905137881</v>
      </c>
      <c r="O997" s="92"/>
      <c r="P997" s="91"/>
      <c r="Q997" s="92">
        <f t="shared" si="61"/>
        <v>9.2656239449949673</v>
      </c>
      <c r="R997" s="92">
        <f>LN(J997)</f>
        <v>4.6714931297344178</v>
      </c>
      <c r="S997" s="92"/>
      <c r="T997" s="92"/>
      <c r="U997" s="92"/>
      <c r="V997" s="92"/>
      <c r="W997" s="92"/>
      <c r="X997" s="92"/>
      <c r="Y997" s="92"/>
      <c r="Z997" s="92"/>
      <c r="AA997" s="92"/>
      <c r="AB997" s="92"/>
      <c r="AC997" s="27"/>
      <c r="AD997" s="59"/>
    </row>
    <row r="998" spans="1:30" x14ac:dyDescent="0.3">
      <c r="A998" s="95">
        <v>24746</v>
      </c>
      <c r="B998" s="61">
        <f>(D998/C$1)*100</f>
        <v>107.6147354847534</v>
      </c>
      <c r="C998" s="61">
        <f t="shared" si="62"/>
        <v>101.42941508061934</v>
      </c>
      <c r="D998" s="61">
        <f t="shared" si="60"/>
        <v>101.42941508061934</v>
      </c>
      <c r="E998" s="61">
        <f>(J998/H998)*$L$1</f>
        <v>12.668533943569354</v>
      </c>
      <c r="F998" s="89">
        <v>12.49</v>
      </c>
      <c r="G998" s="93">
        <f t="shared" si="63"/>
        <v>0</v>
      </c>
      <c r="H998" s="90">
        <f>H997*(1+(I998/100))</f>
        <v>105.68402635712287</v>
      </c>
      <c r="I998" s="93">
        <v>0</v>
      </c>
      <c r="J998" s="91">
        <v>107.19468976767729</v>
      </c>
      <c r="K998" s="93">
        <v>0.31585596967782514</v>
      </c>
      <c r="L998" s="91">
        <f>(F998/L$1)*100</f>
        <v>100</v>
      </c>
      <c r="M998" s="92">
        <f>H998*L998</f>
        <v>10568.402635712288</v>
      </c>
      <c r="N998" s="92">
        <f>(D998/N$1)*100</f>
        <v>113.36526257333517</v>
      </c>
      <c r="O998" s="92"/>
      <c r="P998" s="91"/>
      <c r="Q998" s="92">
        <f t="shared" si="61"/>
        <v>9.2656239449949673</v>
      </c>
      <c r="R998" s="92">
        <f>LN(J998)</f>
        <v>4.6746467116604871</v>
      </c>
      <c r="S998" s="92"/>
      <c r="T998" s="92"/>
      <c r="U998" s="92"/>
      <c r="V998" s="92"/>
      <c r="W998" s="92"/>
      <c r="X998" s="92"/>
      <c r="Y998" s="92"/>
      <c r="Z998" s="92"/>
      <c r="AA998" s="92"/>
      <c r="AB998" s="92"/>
      <c r="AC998" s="27"/>
      <c r="AD998" s="59"/>
    </row>
    <row r="999" spans="1:30" x14ac:dyDescent="0.3">
      <c r="A999" s="95">
        <v>24777</v>
      </c>
      <c r="B999" s="61">
        <f>(D999/C$1)*100</f>
        <v>107.41143308774188</v>
      </c>
      <c r="C999" s="61">
        <f t="shared" si="62"/>
        <v>101.23779779772141</v>
      </c>
      <c r="D999" s="61">
        <f t="shared" si="60"/>
        <v>101.23779779772141</v>
      </c>
      <c r="E999" s="61">
        <f>(J999/H999)*$L$1</f>
        <v>12.644600944935405</v>
      </c>
      <c r="F999" s="89">
        <v>12.49</v>
      </c>
      <c r="G999" s="93">
        <f t="shared" si="63"/>
        <v>0</v>
      </c>
      <c r="H999" s="90">
        <f>H998*(1+(I999/100))</f>
        <v>105.68402635712287</v>
      </c>
      <c r="I999" s="93">
        <v>0</v>
      </c>
      <c r="J999" s="91">
        <v>106.99218090791466</v>
      </c>
      <c r="K999" s="93">
        <v>-0.18891687657431877</v>
      </c>
      <c r="L999" s="91">
        <f>(F999/L$1)*100</f>
        <v>100</v>
      </c>
      <c r="M999" s="92">
        <f>H999*L999</f>
        <v>10568.402635712288</v>
      </c>
      <c r="N999" s="92">
        <f>(D999/N$1)*100</f>
        <v>113.15109646016133</v>
      </c>
      <c r="O999" s="92"/>
      <c r="P999" s="91"/>
      <c r="Q999" s="92">
        <f t="shared" si="61"/>
        <v>9.2656239449949673</v>
      </c>
      <c r="R999" s="92">
        <f>LN(J999)</f>
        <v>4.6727557561647863</v>
      </c>
      <c r="S999" s="92"/>
      <c r="T999" s="92"/>
      <c r="U999" s="92"/>
      <c r="V999" s="92"/>
      <c r="W999" s="92"/>
      <c r="X999" s="92"/>
      <c r="Y999" s="92"/>
      <c r="Z999" s="92"/>
      <c r="AA999" s="92"/>
      <c r="AB999" s="92"/>
      <c r="AC999" s="27"/>
      <c r="AD999" s="59"/>
    </row>
    <row r="1000" spans="1:30" x14ac:dyDescent="0.3">
      <c r="A1000" s="95">
        <v>24807</v>
      </c>
      <c r="B1000" s="61">
        <f>(D1000/C$1)*100</f>
        <v>106.10217072245392</v>
      </c>
      <c r="C1000" s="61">
        <f t="shared" si="62"/>
        <v>100.00378727583485</v>
      </c>
      <c r="D1000" s="61">
        <f t="shared" si="60"/>
        <v>100.00378727583485</v>
      </c>
      <c r="E1000" s="61">
        <f>(J1000/H1000)*$L$1</f>
        <v>12.490473030751774</v>
      </c>
      <c r="F1000" s="89">
        <v>12.49</v>
      </c>
      <c r="G1000" s="93">
        <f t="shared" si="63"/>
        <v>0</v>
      </c>
      <c r="H1000" s="90">
        <f>H999*(1+(I1000/100))</f>
        <v>106.38062540090804</v>
      </c>
      <c r="I1000" s="93">
        <v>0.65913370998116338</v>
      </c>
      <c r="J1000" s="91">
        <v>106.38465432862681</v>
      </c>
      <c r="K1000" s="93">
        <v>-0.56782334384858357</v>
      </c>
      <c r="L1000" s="91">
        <f>(F1000/L$1)*100</f>
        <v>100</v>
      </c>
      <c r="M1000" s="92">
        <f>H1000*L1000</f>
        <v>10638.062540090805</v>
      </c>
      <c r="N1000" s="92">
        <f>(D1000/N$1)*100</f>
        <v>111.77187203378823</v>
      </c>
      <c r="O1000" s="92"/>
      <c r="P1000" s="91"/>
      <c r="Q1000" s="92">
        <f t="shared" si="61"/>
        <v>9.2721936542181282</v>
      </c>
      <c r="R1000" s="92">
        <f>LN(J1000)</f>
        <v>4.6670613402712302</v>
      </c>
      <c r="S1000" s="92"/>
      <c r="T1000" s="92"/>
      <c r="U1000" s="92"/>
      <c r="V1000" s="92"/>
      <c r="W1000" s="92"/>
      <c r="X1000" s="92"/>
      <c r="Y1000" s="92"/>
      <c r="Z1000" s="92"/>
      <c r="AA1000" s="92"/>
      <c r="AB1000" s="92"/>
      <c r="AC1000" s="27"/>
      <c r="AD1000" s="59"/>
    </row>
    <row r="1001" spans="1:30" x14ac:dyDescent="0.3">
      <c r="A1001" s="95">
        <v>24838</v>
      </c>
      <c r="B1001" s="61">
        <f>(D1001/C$1)*100</f>
        <v>105.98892520439772</v>
      </c>
      <c r="C1001" s="61">
        <f t="shared" si="62"/>
        <v>99.897050715965023</v>
      </c>
      <c r="D1001" s="61">
        <f t="shared" si="60"/>
        <v>99.897050715965023</v>
      </c>
      <c r="E1001" s="61">
        <f>(J1001/H1001)*$L$1</f>
        <v>12.487131339495628</v>
      </c>
      <c r="F1001" s="89">
        <v>12.5</v>
      </c>
      <c r="G1001" s="93">
        <f t="shared" si="63"/>
        <v>8.0064051240991141E-2</v>
      </c>
      <c r="H1001" s="90">
        <f>H1000*(1+(I1001/100))</f>
        <v>106.67916784824456</v>
      </c>
      <c r="I1001" s="93">
        <v>0.28063610851263299</v>
      </c>
      <c r="J1001" s="91">
        <v>106.65466614164363</v>
      </c>
      <c r="K1001" s="93">
        <v>0.25380710659899108</v>
      </c>
      <c r="L1001" s="91">
        <f>(F1001/L$1)*100</f>
        <v>100.080064051241</v>
      </c>
      <c r="M1001" s="92">
        <f>H1001*L1001</f>
        <v>10676.457951185404</v>
      </c>
      <c r="N1001" s="92">
        <f>(D1001/N$1)*100</f>
        <v>111.65257510078115</v>
      </c>
      <c r="O1001" s="92"/>
      <c r="P1001" s="91"/>
      <c r="Q1001" s="92">
        <f t="shared" si="61"/>
        <v>9.2757964049945993</v>
      </c>
      <c r="R1001" s="92">
        <f>LN(J1001)</f>
        <v>4.6695961958744183</v>
      </c>
      <c r="S1001" s="92"/>
      <c r="T1001" s="92"/>
      <c r="U1001" s="92"/>
      <c r="V1001" s="92"/>
      <c r="W1001" s="92"/>
      <c r="X1001" s="92"/>
      <c r="Y1001" s="92"/>
      <c r="Z1001" s="92"/>
      <c r="AA1001" s="92"/>
      <c r="AB1001" s="92"/>
      <c r="AC1001" s="27"/>
      <c r="AD1001" s="59"/>
    </row>
    <row r="1002" spans="1:30" x14ac:dyDescent="0.3">
      <c r="A1002" s="95">
        <v>24869</v>
      </c>
      <c r="B1002" s="61">
        <f>(D1002/C$1)*100</f>
        <v>105.20382205473551</v>
      </c>
      <c r="C1002" s="61">
        <f t="shared" si="62"/>
        <v>99.157072562513434</v>
      </c>
      <c r="D1002" s="61">
        <f t="shared" si="60"/>
        <v>99.157072562513434</v>
      </c>
      <c r="E1002" s="61">
        <f>(J1002/H1002)*$L$1</f>
        <v>12.394634070314179</v>
      </c>
      <c r="F1002" s="89">
        <v>12.5</v>
      </c>
      <c r="G1002" s="93">
        <f t="shared" si="63"/>
        <v>0</v>
      </c>
      <c r="H1002" s="90">
        <f>H1001*(1+(I1002/100))</f>
        <v>107.4752810411419</v>
      </c>
      <c r="I1002" s="93">
        <v>0.74626865671640896</v>
      </c>
      <c r="J1002" s="91">
        <v>106.65466614164363</v>
      </c>
      <c r="K1002" s="93">
        <v>0</v>
      </c>
      <c r="L1002" s="91">
        <f>(F1002/L$1)*100</f>
        <v>100.080064051241</v>
      </c>
      <c r="M1002" s="92">
        <f>H1002*L1002</f>
        <v>10756.133010522608</v>
      </c>
      <c r="N1002" s="92">
        <f>(D1002/N$1)*100</f>
        <v>110.82551898892352</v>
      </c>
      <c r="O1002" s="92"/>
      <c r="P1002" s="91"/>
      <c r="Q1002" s="92">
        <f t="shared" si="61"/>
        <v>9.2832313834821178</v>
      </c>
      <c r="R1002" s="92">
        <f>LN(J1002)</f>
        <v>4.6695961958744183</v>
      </c>
      <c r="S1002" s="92"/>
      <c r="T1002" s="92"/>
      <c r="U1002" s="92"/>
      <c r="V1002" s="92"/>
      <c r="W1002" s="92"/>
      <c r="X1002" s="92"/>
      <c r="Y1002" s="92"/>
      <c r="Z1002" s="92"/>
      <c r="AA1002" s="92"/>
      <c r="AB1002" s="92"/>
      <c r="AC1002" s="27"/>
      <c r="AD1002" s="59"/>
    </row>
    <row r="1003" spans="1:30" x14ac:dyDescent="0.3">
      <c r="A1003" s="95">
        <v>24898</v>
      </c>
      <c r="B1003" s="61">
        <f>(D1003/C$1)*100</f>
        <v>105.87336134201149</v>
      </c>
      <c r="C1003" s="61">
        <f t="shared" si="62"/>
        <v>99.788129062127467</v>
      </c>
      <c r="D1003" s="61">
        <f t="shared" si="60"/>
        <v>99.788129062127467</v>
      </c>
      <c r="E1003" s="61">
        <f>(J1003/H1003)*$L$1</f>
        <v>12.473516132765933</v>
      </c>
      <c r="F1003" s="89">
        <v>12.5</v>
      </c>
      <c r="G1003" s="93">
        <f t="shared" si="63"/>
        <v>0</v>
      </c>
      <c r="H1003" s="90">
        <f>H1002*(1+(I1003/100))</f>
        <v>107.67430933936623</v>
      </c>
      <c r="I1003" s="93">
        <v>0.18518518518517713</v>
      </c>
      <c r="J1003" s="91">
        <v>107.5322045339483</v>
      </c>
      <c r="K1003" s="93">
        <v>0.82278481012658666</v>
      </c>
      <c r="L1003" s="91">
        <f>(F1003/L$1)*100</f>
        <v>100.080064051241</v>
      </c>
      <c r="M1003" s="92">
        <f>H1003*L1003</f>
        <v>10776.051775356909</v>
      </c>
      <c r="N1003" s="92">
        <f>(D1003/N$1)*100</f>
        <v>111.53083593983457</v>
      </c>
      <c r="O1003" s="92"/>
      <c r="P1003" s="91"/>
      <c r="Q1003" s="92">
        <f t="shared" si="61"/>
        <v>9.2850815227702785</v>
      </c>
      <c r="R1003" s="92">
        <f>LN(J1003)</f>
        <v>4.6777903797634544</v>
      </c>
      <c r="S1003" s="92"/>
      <c r="T1003" s="92"/>
      <c r="U1003" s="92"/>
      <c r="V1003" s="92"/>
      <c r="W1003" s="92"/>
      <c r="X1003" s="92"/>
      <c r="Y1003" s="92"/>
      <c r="Z1003" s="92"/>
      <c r="AA1003" s="92"/>
      <c r="AB1003" s="92"/>
      <c r="AC1003" s="27"/>
      <c r="AD1003" s="59"/>
    </row>
    <row r="1004" spans="1:30" x14ac:dyDescent="0.3">
      <c r="A1004" s="95">
        <v>24929</v>
      </c>
      <c r="B1004" s="61">
        <f>(D1004/C$1)*100</f>
        <v>106.57240503388299</v>
      </c>
      <c r="C1004" s="61">
        <f t="shared" si="62"/>
        <v>100.44699415586147</v>
      </c>
      <c r="D1004" s="61">
        <f t="shared" si="60"/>
        <v>100.44699415586147</v>
      </c>
      <c r="E1004" s="61">
        <f>(J1004/H1004)*$L$1</f>
        <v>12.555874269482684</v>
      </c>
      <c r="F1004" s="89">
        <v>12.5</v>
      </c>
      <c r="G1004" s="93">
        <f t="shared" si="63"/>
        <v>0</v>
      </c>
      <c r="H1004" s="90">
        <f>H1003*(1+(I1004/100))</f>
        <v>107.77382348847839</v>
      </c>
      <c r="I1004" s="93">
        <v>9.242144177448175E-2</v>
      </c>
      <c r="J1004" s="91">
        <v>108.34223997299874</v>
      </c>
      <c r="K1004" s="93">
        <v>0.7532956685498915</v>
      </c>
      <c r="L1004" s="91">
        <f>(F1004/L$1)*100</f>
        <v>100.080064051241</v>
      </c>
      <c r="M1004" s="92">
        <f>H1004*L1004</f>
        <v>10786.011157774057</v>
      </c>
      <c r="N1004" s="92">
        <f>(D1004/N$1)*100</f>
        <v>112.26723389985627</v>
      </c>
      <c r="O1004" s="92"/>
      <c r="P1004" s="91"/>
      <c r="Q1004" s="92">
        <f t="shared" si="61"/>
        <v>9.2860053103648426</v>
      </c>
      <c r="R1004" s="92">
        <f>LN(J1004)</f>
        <v>4.6852951054175218</v>
      </c>
      <c r="S1004" s="92"/>
      <c r="T1004" s="92"/>
      <c r="U1004" s="92"/>
      <c r="V1004" s="92"/>
      <c r="W1004" s="92"/>
      <c r="X1004" s="92"/>
      <c r="Y1004" s="92"/>
      <c r="Z1004" s="92"/>
      <c r="AA1004" s="92"/>
      <c r="AB1004" s="92"/>
      <c r="AC1004" s="27"/>
      <c r="AD1004" s="59"/>
    </row>
    <row r="1005" spans="1:30" x14ac:dyDescent="0.3">
      <c r="A1005" s="95">
        <v>24959</v>
      </c>
      <c r="B1005" s="61">
        <f>(D1005/C$1)*100</f>
        <v>107.17129247127568</v>
      </c>
      <c r="C1005" s="61">
        <f t="shared" si="62"/>
        <v>101.0114596279945</v>
      </c>
      <c r="D1005" s="61">
        <f t="shared" si="60"/>
        <v>101.0114596279945</v>
      </c>
      <c r="E1005" s="61">
        <f>(J1005/H1005)*$L$1</f>
        <v>12.62643245349931</v>
      </c>
      <c r="F1005" s="89">
        <v>12.5</v>
      </c>
      <c r="G1005" s="93">
        <f t="shared" si="63"/>
        <v>0</v>
      </c>
      <c r="H1005" s="90">
        <f>H1004*(1+(I1005/100))</f>
        <v>107.97285178670272</v>
      </c>
      <c r="I1005" s="93">
        <v>0.18467220683286989</v>
      </c>
      <c r="J1005" s="91">
        <v>109.15227541204918</v>
      </c>
      <c r="K1005" s="93">
        <v>0.74766355140185592</v>
      </c>
      <c r="L1005" s="91">
        <f>(F1005/L$1)*100</f>
        <v>100.080064051241</v>
      </c>
      <c r="M1005" s="92">
        <f>H1005*L1005</f>
        <v>10805.929922608359</v>
      </c>
      <c r="N1005" s="92">
        <f>(D1005/N$1)*100</f>
        <v>112.89812363150935</v>
      </c>
      <c r="O1005" s="92"/>
      <c r="P1005" s="91"/>
      <c r="Q1005" s="92">
        <f t="shared" si="61"/>
        <v>9.2878503293384114</v>
      </c>
      <c r="R1005" s="92">
        <f>LN(J1005)</f>
        <v>4.6927439294305122</v>
      </c>
      <c r="S1005" s="92"/>
      <c r="T1005" s="92"/>
      <c r="U1005" s="92"/>
      <c r="V1005" s="92"/>
      <c r="W1005" s="92"/>
      <c r="X1005" s="92"/>
      <c r="Y1005" s="92"/>
      <c r="Z1005" s="92"/>
      <c r="AA1005" s="92"/>
      <c r="AB1005" s="92"/>
      <c r="AC1005" s="27"/>
      <c r="AD1005" s="59"/>
    </row>
    <row r="1006" spans="1:30" x14ac:dyDescent="0.3">
      <c r="A1006" s="95">
        <v>24990</v>
      </c>
      <c r="B1006" s="61">
        <f>(D1006/C$1)*100</f>
        <v>106.11407836098621</v>
      </c>
      <c r="C1006" s="61">
        <f t="shared" si="62"/>
        <v>100.01501050475309</v>
      </c>
      <c r="D1006" s="61">
        <f t="shared" si="60"/>
        <v>100.01501050475309</v>
      </c>
      <c r="E1006" s="61">
        <f>(J1006/H1006)*$L$1</f>
        <v>12.501876313094138</v>
      </c>
      <c r="F1006" s="89">
        <v>12.5</v>
      </c>
      <c r="G1006" s="93">
        <f t="shared" si="63"/>
        <v>0</v>
      </c>
      <c r="H1006" s="90">
        <f>H1005*(1+(I1006/100))</f>
        <v>108.17188008492705</v>
      </c>
      <c r="I1006" s="93">
        <v>0.18433179723502668</v>
      </c>
      <c r="J1006" s="91">
        <v>108.27473701974452</v>
      </c>
      <c r="K1006" s="93">
        <v>-0.80395794681508148</v>
      </c>
      <c r="L1006" s="91">
        <f>(F1006/L$1)*100</f>
        <v>100.080064051241</v>
      </c>
      <c r="M1006" s="92">
        <f>H1006*L1006</f>
        <v>10825.84868744266</v>
      </c>
      <c r="N1006" s="92">
        <f>(D1006/N$1)*100</f>
        <v>111.78441597177924</v>
      </c>
      <c r="O1006" s="92"/>
      <c r="P1006" s="91"/>
      <c r="Q1006" s="92">
        <f t="shared" si="61"/>
        <v>9.2896919504850608</v>
      </c>
      <c r="R1006" s="92">
        <f>LN(J1006)</f>
        <v>4.6846718582798648</v>
      </c>
      <c r="S1006" s="92"/>
      <c r="T1006" s="92"/>
      <c r="U1006" s="92"/>
      <c r="V1006" s="92"/>
      <c r="W1006" s="92"/>
      <c r="X1006" s="92"/>
      <c r="Y1006" s="92"/>
      <c r="Z1006" s="92"/>
      <c r="AA1006" s="92"/>
      <c r="AB1006" s="92"/>
      <c r="AC1006" s="27"/>
      <c r="AD1006" s="59"/>
    </row>
    <row r="1007" spans="1:30" x14ac:dyDescent="0.3">
      <c r="A1007" s="95">
        <v>25020</v>
      </c>
      <c r="B1007" s="61">
        <f>(D1007/C$1)*100</f>
        <v>105.46137239704774</v>
      </c>
      <c r="C1007" s="61">
        <f t="shared" si="62"/>
        <v>99.399819807645528</v>
      </c>
      <c r="D1007" s="61">
        <f t="shared" si="60"/>
        <v>99.399819807645528</v>
      </c>
      <c r="E1007" s="61">
        <f>(J1007/H1007)*$L$1</f>
        <v>12.424977475955691</v>
      </c>
      <c r="F1007" s="89">
        <v>12.5</v>
      </c>
      <c r="G1007" s="93">
        <f t="shared" si="63"/>
        <v>0</v>
      </c>
      <c r="H1007" s="90">
        <f>H1006*(1+(I1007/100))</f>
        <v>108.56993668137572</v>
      </c>
      <c r="I1007" s="93">
        <v>0.36798528058876734</v>
      </c>
      <c r="J1007" s="91">
        <v>108.0047252067277</v>
      </c>
      <c r="K1007" s="93">
        <v>-0.24937655860349794</v>
      </c>
      <c r="L1007" s="91">
        <f>(F1007/L$1)*100</f>
        <v>100.080064051241</v>
      </c>
      <c r="M1007" s="92">
        <f>H1007*L1007</f>
        <v>10865.686217111261</v>
      </c>
      <c r="N1007" s="92">
        <f>(D1007/N$1)*100</f>
        <v>111.09683185375154</v>
      </c>
      <c r="O1007" s="92"/>
      <c r="P1007" s="91"/>
      <c r="Q1007" s="92">
        <f t="shared" si="61"/>
        <v>9.2933650491969217</v>
      </c>
      <c r="R1007" s="92">
        <f>LN(J1007)</f>
        <v>4.682174978081278</v>
      </c>
      <c r="S1007" s="92"/>
      <c r="T1007" s="92"/>
      <c r="U1007" s="92"/>
      <c r="V1007" s="92"/>
      <c r="W1007" s="92"/>
      <c r="X1007" s="92"/>
      <c r="Y1007" s="92"/>
      <c r="Z1007" s="92"/>
      <c r="AA1007" s="92"/>
      <c r="AB1007" s="92"/>
      <c r="AC1007" s="27"/>
      <c r="AD1007" s="59"/>
    </row>
    <row r="1008" spans="1:30" x14ac:dyDescent="0.3">
      <c r="A1008" s="95">
        <v>25051</v>
      </c>
      <c r="B1008" s="61">
        <f>(D1008/C$1)*100</f>
        <v>106.37870199779667</v>
      </c>
      <c r="C1008" s="61">
        <f t="shared" si="62"/>
        <v>100.26442449603678</v>
      </c>
      <c r="D1008" s="61">
        <f t="shared" si="60"/>
        <v>100.26442449603678</v>
      </c>
      <c r="E1008" s="61">
        <f>(J1008/H1008)*$L$1</f>
        <v>12.533053062004599</v>
      </c>
      <c r="F1008" s="89">
        <v>12.5</v>
      </c>
      <c r="G1008" s="93">
        <f t="shared" si="63"/>
        <v>0</v>
      </c>
      <c r="H1008" s="90">
        <f>H1007*(1+(I1008/100))</f>
        <v>108.17188008492705</v>
      </c>
      <c r="I1008" s="93">
        <v>-0.36663611365719273</v>
      </c>
      <c r="J1008" s="91">
        <v>108.54474883276134</v>
      </c>
      <c r="K1008" s="93">
        <v>0.50000000000001155</v>
      </c>
      <c r="L1008" s="91">
        <f>(F1008/L$1)*100</f>
        <v>100.080064051241</v>
      </c>
      <c r="M1008" s="92">
        <f>H1008*L1008</f>
        <v>10825.84868744266</v>
      </c>
      <c r="N1008" s="92">
        <f>(D1008/N$1)*100</f>
        <v>112.0631801013847</v>
      </c>
      <c r="O1008" s="92"/>
      <c r="P1008" s="91"/>
      <c r="Q1008" s="92">
        <f t="shared" si="61"/>
        <v>9.2896919504850608</v>
      </c>
      <c r="R1008" s="92">
        <f>LN(J1008)</f>
        <v>4.6871625195923174</v>
      </c>
      <c r="S1008" s="92"/>
      <c r="T1008" s="92"/>
      <c r="U1008" s="92"/>
      <c r="V1008" s="92"/>
      <c r="W1008" s="92"/>
      <c r="X1008" s="92"/>
      <c r="Y1008" s="92"/>
      <c r="Z1008" s="92"/>
      <c r="AA1008" s="92"/>
      <c r="AB1008" s="92"/>
      <c r="AC1008" s="27"/>
      <c r="AD1008" s="59"/>
    </row>
    <row r="1009" spans="1:30" x14ac:dyDescent="0.3">
      <c r="A1009" s="95">
        <v>25082</v>
      </c>
      <c r="B1009" s="61">
        <f>(D1009/C$1)*100</f>
        <v>106.31824604777375</v>
      </c>
      <c r="C1009" s="61">
        <f t="shared" si="62"/>
        <v>100.20744334358267</v>
      </c>
      <c r="D1009" s="61">
        <f t="shared" si="60"/>
        <v>100.20744334358267</v>
      </c>
      <c r="E1009" s="61">
        <f>(J1009/H1009)*$L$1</f>
        <v>12.525930417947833</v>
      </c>
      <c r="F1009" s="89">
        <v>12.5</v>
      </c>
      <c r="G1009" s="93">
        <f t="shared" si="63"/>
        <v>0</v>
      </c>
      <c r="H1009" s="90">
        <f>H1008*(1+(I1009/100))</f>
        <v>108.56993668137572</v>
      </c>
      <c r="I1009" s="93">
        <v>0.36798528058876734</v>
      </c>
      <c r="J1009" s="91">
        <v>108.88226359903237</v>
      </c>
      <c r="K1009" s="93">
        <v>0.31094527363184632</v>
      </c>
      <c r="L1009" s="91">
        <f>(F1009/L$1)*100</f>
        <v>100.080064051241</v>
      </c>
      <c r="M1009" s="92">
        <f>H1009*L1009</f>
        <v>10865.686217111261</v>
      </c>
      <c r="N1009" s="92">
        <f>(D1009/N$1)*100</f>
        <v>111.9994936125633</v>
      </c>
      <c r="O1009" s="92"/>
      <c r="P1009" s="91"/>
      <c r="Q1009" s="92">
        <f t="shared" si="61"/>
        <v>9.2933650491969217</v>
      </c>
      <c r="R1009" s="92">
        <f>LN(J1009)</f>
        <v>4.6902671479786147</v>
      </c>
      <c r="S1009" s="92"/>
      <c r="T1009" s="92"/>
      <c r="U1009" s="92"/>
      <c r="V1009" s="92"/>
      <c r="W1009" s="92"/>
      <c r="X1009" s="92"/>
      <c r="Y1009" s="92"/>
      <c r="Z1009" s="92"/>
      <c r="AA1009" s="92"/>
      <c r="AB1009" s="92"/>
      <c r="AC1009" s="27"/>
      <c r="AD1009" s="59"/>
    </row>
    <row r="1010" spans="1:30" x14ac:dyDescent="0.3">
      <c r="A1010" s="95">
        <v>25112</v>
      </c>
      <c r="B1010" s="61">
        <f>(D1010/C$1)*100</f>
        <v>105.98867925903296</v>
      </c>
      <c r="C1010" s="61">
        <f t="shared" si="62"/>
        <v>99.896818906683762</v>
      </c>
      <c r="D1010" s="61">
        <f t="shared" si="60"/>
        <v>99.896818906683762</v>
      </c>
      <c r="E1010" s="61">
        <f>(J1010/H1010)*$L$1</f>
        <v>12.48710236333547</v>
      </c>
      <c r="F1010" s="89">
        <v>12.5</v>
      </c>
      <c r="G1010" s="93">
        <f t="shared" si="63"/>
        <v>0</v>
      </c>
      <c r="H1010" s="90">
        <f>H1009*(1+(I1010/100))</f>
        <v>108.56993668137572</v>
      </c>
      <c r="I1010" s="93">
        <v>0</v>
      </c>
      <c r="J1010" s="91">
        <v>108.54474883276134</v>
      </c>
      <c r="K1010" s="93">
        <v>-0.30998140111593298</v>
      </c>
      <c r="L1010" s="91">
        <f>(F1010/L$1)*100</f>
        <v>100.080064051241</v>
      </c>
      <c r="M1010" s="92">
        <f>H1010*L1010</f>
        <v>10865.686217111261</v>
      </c>
      <c r="N1010" s="92">
        <f>(D1010/N$1)*100</f>
        <v>111.6523160130203</v>
      </c>
      <c r="O1010" s="92"/>
      <c r="P1010" s="91"/>
      <c r="Q1010" s="92">
        <f t="shared" si="61"/>
        <v>9.2933650491969217</v>
      </c>
      <c r="R1010" s="92">
        <f>LN(J1010)</f>
        <v>4.6871625195923174</v>
      </c>
      <c r="S1010" s="92"/>
      <c r="T1010" s="92"/>
      <c r="U1010" s="92"/>
      <c r="V1010" s="92"/>
      <c r="W1010" s="92"/>
      <c r="X1010" s="92"/>
      <c r="Y1010" s="92"/>
      <c r="Z1010" s="92"/>
      <c r="AA1010" s="92"/>
      <c r="AB1010" s="92"/>
      <c r="AC1010" s="27"/>
      <c r="AD1010" s="59"/>
    </row>
    <row r="1011" spans="1:30" x14ac:dyDescent="0.3">
      <c r="A1011" s="95">
        <v>25143</v>
      </c>
      <c r="B1011" s="61">
        <f>(D1011/C$1)*100</f>
        <v>105.70199223678345</v>
      </c>
      <c r="C1011" s="61">
        <f t="shared" si="62"/>
        <v>99.626609656556539</v>
      </c>
      <c r="D1011" s="61">
        <f t="shared" si="60"/>
        <v>99.626609656556539</v>
      </c>
      <c r="E1011" s="61">
        <f>(J1011/H1011)*$L$1</f>
        <v>12.453326207069567</v>
      </c>
      <c r="F1011" s="89">
        <v>12.5</v>
      </c>
      <c r="G1011" s="93">
        <f t="shared" si="63"/>
        <v>0</v>
      </c>
      <c r="H1011" s="90">
        <f>H1010*(1+(I1011/100))</f>
        <v>109.06750742693657</v>
      </c>
      <c r="I1011" s="93">
        <v>0.45829514207149646</v>
      </c>
      <c r="J1011" s="91">
        <v>108.74725769252393</v>
      </c>
      <c r="K1011" s="93">
        <v>0.18656716417908559</v>
      </c>
      <c r="L1011" s="91">
        <f>(F1011/L$1)*100</f>
        <v>100.080064051241</v>
      </c>
      <c r="M1011" s="92">
        <f>H1011*L1011</f>
        <v>10915.483129197015</v>
      </c>
      <c r="N1011" s="92">
        <f>(D1011/N$1)*100</f>
        <v>111.35030951356381</v>
      </c>
      <c r="O1011" s="92"/>
      <c r="P1011" s="91"/>
      <c r="Q1011" s="92">
        <f t="shared" si="61"/>
        <v>9.2979375308718115</v>
      </c>
      <c r="R1011" s="92">
        <f>LN(J1011)</f>
        <v>4.6890264530303796</v>
      </c>
      <c r="S1011" s="92"/>
      <c r="T1011" s="92"/>
      <c r="U1011" s="92"/>
      <c r="V1011" s="92"/>
      <c r="W1011" s="92"/>
      <c r="X1011" s="92"/>
      <c r="Y1011" s="92"/>
      <c r="Z1011" s="92"/>
      <c r="AA1011" s="92"/>
      <c r="AB1011" s="92"/>
      <c r="AC1011" s="27"/>
      <c r="AD1011" s="59"/>
    </row>
    <row r="1012" spans="1:30" x14ac:dyDescent="0.3">
      <c r="A1012" s="95">
        <v>25173</v>
      </c>
      <c r="B1012" s="61">
        <f>(D1012/C$1)*100</f>
        <v>105.31297729654365</v>
      </c>
      <c r="C1012" s="61">
        <f t="shared" si="62"/>
        <v>99.259953940976274</v>
      </c>
      <c r="D1012" s="61">
        <f t="shared" si="60"/>
        <v>99.259953940976274</v>
      </c>
      <c r="E1012" s="61">
        <f>(J1012/H1012)*$L$1</f>
        <v>12.407494242622034</v>
      </c>
      <c r="F1012" s="89">
        <v>12.5</v>
      </c>
      <c r="G1012" s="93">
        <f t="shared" si="63"/>
        <v>0</v>
      </c>
      <c r="H1012" s="90">
        <f>H1011*(1+(I1012/100))</f>
        <v>109.26653572516092</v>
      </c>
      <c r="I1012" s="93">
        <v>0.18248175182482562</v>
      </c>
      <c r="J1012" s="91">
        <v>108.54474883276133</v>
      </c>
      <c r="K1012" s="93">
        <v>-0.18621973929235924</v>
      </c>
      <c r="L1012" s="91">
        <f>(F1012/L$1)*100</f>
        <v>100.080064051241</v>
      </c>
      <c r="M1012" s="92">
        <f>H1012*L1012</f>
        <v>10935.401894031318</v>
      </c>
      <c r="N1012" s="92">
        <f>(D1012/N$1)*100</f>
        <v>110.94050707668954</v>
      </c>
      <c r="O1012" s="92"/>
      <c r="P1012" s="91"/>
      <c r="Q1012" s="92">
        <f t="shared" si="61"/>
        <v>9.299760685433327</v>
      </c>
      <c r="R1012" s="92">
        <f>LN(J1012)</f>
        <v>4.6871625195923166</v>
      </c>
      <c r="S1012" s="92"/>
      <c r="T1012" s="92"/>
      <c r="U1012" s="92"/>
      <c r="V1012" s="92"/>
      <c r="W1012" s="92"/>
      <c r="X1012" s="92"/>
      <c r="Y1012" s="92"/>
      <c r="Z1012" s="92"/>
      <c r="AA1012" s="92"/>
      <c r="AB1012" s="92"/>
      <c r="AC1012" s="27"/>
      <c r="AD1012" s="59"/>
    </row>
    <row r="1013" spans="1:30" x14ac:dyDescent="0.3">
      <c r="A1013" s="95">
        <v>25204</v>
      </c>
      <c r="B1013" s="61">
        <f>(D1013/C$1)*100</f>
        <v>105.47431855564329</v>
      </c>
      <c r="C1013" s="61">
        <f t="shared" si="62"/>
        <v>99.412021866108745</v>
      </c>
      <c r="D1013" s="61">
        <f t="shared" si="60"/>
        <v>99.412021866108745</v>
      </c>
      <c r="E1013" s="61">
        <f>(J1013/H1013)*$L$1</f>
        <v>12.426502733263593</v>
      </c>
      <c r="F1013" s="89">
        <v>12.5</v>
      </c>
      <c r="G1013" s="93">
        <f t="shared" si="63"/>
        <v>0</v>
      </c>
      <c r="H1013" s="90">
        <f>H1012*(1+(I1013/100))</f>
        <v>109.57432878354166</v>
      </c>
      <c r="I1013" s="93">
        <v>0.28169014084507005</v>
      </c>
      <c r="J1013" s="91">
        <v>109.01726950554075</v>
      </c>
      <c r="K1013" s="93">
        <v>0.43532338308456264</v>
      </c>
      <c r="L1013" s="91">
        <f>(F1013/L$1)*100</f>
        <v>100.080064051241</v>
      </c>
      <c r="M1013" s="92">
        <f>H1013*L1013</f>
        <v>10966.205843028589</v>
      </c>
      <c r="N1013" s="92">
        <f>(D1013/N$1)*100</f>
        <v>111.11046980641565</v>
      </c>
      <c r="O1013" s="92"/>
      <c r="P1013" s="91"/>
      <c r="Q1013" s="92">
        <f t="shared" si="61"/>
        <v>9.3025736268099415</v>
      </c>
      <c r="R1013" s="92">
        <f>LN(J1013)</f>
        <v>4.6915063055101625</v>
      </c>
      <c r="S1013" s="92"/>
      <c r="T1013" s="92"/>
      <c r="U1013" s="92"/>
      <c r="V1013" s="92"/>
      <c r="W1013" s="92"/>
      <c r="X1013" s="92"/>
      <c r="Y1013" s="92"/>
      <c r="Z1013" s="92"/>
      <c r="AA1013" s="92"/>
      <c r="AB1013" s="92"/>
      <c r="AC1013" s="27"/>
      <c r="AD1013" s="59"/>
    </row>
    <row r="1014" spans="1:30" x14ac:dyDescent="0.3">
      <c r="A1014" s="95">
        <v>25235</v>
      </c>
      <c r="B1014" s="61">
        <f>(D1014/C$1)*100</f>
        <v>105.2626628281283</v>
      </c>
      <c r="C1014" s="61">
        <f t="shared" si="62"/>
        <v>99.212531373067947</v>
      </c>
      <c r="D1014" s="61">
        <f t="shared" si="60"/>
        <v>99.212531373067947</v>
      </c>
      <c r="E1014" s="61">
        <f>(J1014/H1014)*$L$1</f>
        <v>12.401566421633493</v>
      </c>
      <c r="F1014" s="89">
        <v>12.5</v>
      </c>
      <c r="G1014" s="93">
        <f t="shared" si="63"/>
        <v>0</v>
      </c>
      <c r="H1014" s="90">
        <f>H1013*(1+(I1014/100))</f>
        <v>110.18991490030312</v>
      </c>
      <c r="I1014" s="93">
        <v>0.56179775280897903</v>
      </c>
      <c r="J1014" s="91">
        <v>109.40973167576071</v>
      </c>
      <c r="K1014" s="93">
        <v>0.35891265148981777</v>
      </c>
      <c r="L1014" s="91">
        <f>(F1014/L$1)*100</f>
        <v>100.080064051241</v>
      </c>
      <c r="M1014" s="92">
        <f>H1014*L1014</f>
        <v>11027.81374102313</v>
      </c>
      <c r="N1014" s="92">
        <f>(D1014/N$1)*100</f>
        <v>110.88750399214493</v>
      </c>
      <c r="O1014" s="92"/>
      <c r="P1014" s="91"/>
      <c r="Q1014" s="92">
        <f t="shared" si="61"/>
        <v>9.3081758823586114</v>
      </c>
      <c r="R1014" s="92">
        <f>LN(J1014)</f>
        <v>4.6950998410202924</v>
      </c>
      <c r="S1014" s="92"/>
      <c r="T1014" s="92"/>
      <c r="U1014" s="92"/>
      <c r="V1014" s="92"/>
      <c r="W1014" s="92"/>
      <c r="X1014" s="92"/>
      <c r="Y1014" s="92"/>
      <c r="Z1014" s="92"/>
      <c r="AA1014" s="92"/>
      <c r="AB1014" s="92"/>
      <c r="AC1014" s="27"/>
      <c r="AD1014" s="59"/>
    </row>
    <row r="1015" spans="1:30" x14ac:dyDescent="0.3">
      <c r="A1015" s="95">
        <v>25263</v>
      </c>
      <c r="B1015" s="61">
        <f>(D1015/C$1)*100</f>
        <v>104.49229176111466</v>
      </c>
      <c r="C1015" s="61">
        <f t="shared" si="62"/>
        <v>98.486438553434553</v>
      </c>
      <c r="D1015" s="61">
        <f t="shared" si="60"/>
        <v>98.486438553434553</v>
      </c>
      <c r="E1015" s="61">
        <f>(J1015/H1015)*$L$1</f>
        <v>12.310804819179319</v>
      </c>
      <c r="F1015" s="89">
        <v>12.5</v>
      </c>
      <c r="G1015" s="93">
        <f t="shared" si="63"/>
        <v>0</v>
      </c>
      <c r="H1015" s="90">
        <f>H1014*(1+(I1015/100))</f>
        <v>111.11329407544534</v>
      </c>
      <c r="I1015" s="93">
        <v>0.8379888268156499</v>
      </c>
      <c r="J1015" s="91">
        <v>109.51914140743646</v>
      </c>
      <c r="K1015" s="93">
        <v>9.8700820891561847E-2</v>
      </c>
      <c r="L1015" s="91">
        <f>(F1015/L$1)*100</f>
        <v>100.080064051241</v>
      </c>
      <c r="M1015" s="92">
        <f>H1015*L1015</f>
        <v>11120.225588014946</v>
      </c>
      <c r="N1015" s="92">
        <f>(D1015/N$1)*100</f>
        <v>110.07596719007495</v>
      </c>
      <c r="O1015" s="92"/>
      <c r="P1015" s="91"/>
      <c r="Q1015" s="92">
        <f t="shared" si="61"/>
        <v>9.3165208542907934</v>
      </c>
      <c r="R1015" s="92">
        <f>LN(J1015)</f>
        <v>4.696099341353376</v>
      </c>
      <c r="S1015" s="92"/>
      <c r="T1015" s="92"/>
      <c r="U1015" s="92"/>
      <c r="V1015" s="92"/>
      <c r="W1015" s="92"/>
      <c r="X1015" s="92"/>
      <c r="Y1015" s="92"/>
      <c r="Z1015" s="92"/>
      <c r="AA1015" s="92"/>
      <c r="AB1015" s="92"/>
      <c r="AC1015" s="27"/>
      <c r="AD1015" s="59"/>
    </row>
    <row r="1016" spans="1:30" x14ac:dyDescent="0.3">
      <c r="A1016" s="95">
        <v>25294</v>
      </c>
      <c r="B1016" s="61">
        <f>(D1016/C$1)*100</f>
        <v>104.19715141196131</v>
      </c>
      <c r="C1016" s="61">
        <f t="shared" si="62"/>
        <v>98.208261844209119</v>
      </c>
      <c r="D1016" s="61">
        <f t="shared" si="60"/>
        <v>98.208261844209119</v>
      </c>
      <c r="E1016" s="61">
        <f>(J1016/H1016)*$L$1</f>
        <v>12.27603273052614</v>
      </c>
      <c r="F1016" s="89">
        <v>12.5</v>
      </c>
      <c r="G1016" s="93">
        <f t="shared" si="63"/>
        <v>0</v>
      </c>
      <c r="H1016" s="90">
        <f>H1015*(1+(I1016/100))</f>
        <v>111.7288801922068</v>
      </c>
      <c r="I1016" s="93">
        <v>0.55401662049860967</v>
      </c>
      <c r="J1016" s="91">
        <v>109.81484308923653</v>
      </c>
      <c r="K1016" s="93">
        <v>0.27103729896136297</v>
      </c>
      <c r="L1016" s="91">
        <f>(F1016/L$1)*100</f>
        <v>100.080064051241</v>
      </c>
      <c r="M1016" s="92">
        <f>H1016*L1016</f>
        <v>11181.833486009487</v>
      </c>
      <c r="N1016" s="92">
        <f>(D1016/N$1)*100</f>
        <v>109.76505564968934</v>
      </c>
      <c r="O1016" s="92"/>
      <c r="P1016" s="91"/>
      <c r="Q1016" s="92">
        <f t="shared" si="61"/>
        <v>9.3220457302227633</v>
      </c>
      <c r="R1016" s="92">
        <f>LN(J1016)</f>
        <v>4.6987957029011183</v>
      </c>
      <c r="S1016" s="92"/>
      <c r="T1016" s="92"/>
      <c r="U1016" s="92"/>
      <c r="V1016" s="92"/>
      <c r="W1016" s="92"/>
      <c r="X1016" s="92"/>
      <c r="Y1016" s="92"/>
      <c r="Z1016" s="92"/>
      <c r="AA1016" s="92"/>
      <c r="AB1016" s="92"/>
      <c r="AC1016" s="27"/>
      <c r="AD1016" s="59"/>
    </row>
    <row r="1017" spans="1:30" x14ac:dyDescent="0.3">
      <c r="A1017" s="95">
        <v>25324</v>
      </c>
      <c r="B1017" s="61">
        <f>(D1017/C$1)*100</f>
        <v>103.91089550148887</v>
      </c>
      <c r="C1017" s="61">
        <f t="shared" si="62"/>
        <v>97.938458927054683</v>
      </c>
      <c r="D1017" s="61">
        <f t="shared" si="60"/>
        <v>97.938458927054683</v>
      </c>
      <c r="E1017" s="61">
        <f>(J1017/H1017)*$L$1</f>
        <v>12.242307365881835</v>
      </c>
      <c r="F1017" s="89">
        <v>12.5</v>
      </c>
      <c r="G1017" s="93">
        <f t="shared" si="63"/>
        <v>0</v>
      </c>
      <c r="H1017" s="90">
        <f>H1016*(1+(I1017/100))</f>
        <v>112.03667325058755</v>
      </c>
      <c r="I1017" s="93">
        <v>0.27548209366392573</v>
      </c>
      <c r="J1017" s="91">
        <v>109.81484308923653</v>
      </c>
      <c r="K1017" s="93">
        <v>0</v>
      </c>
      <c r="L1017" s="91">
        <f>(F1017/L$1)*100</f>
        <v>100.080064051241</v>
      </c>
      <c r="M1017" s="92">
        <f>H1017*L1017</f>
        <v>11212.637435006762</v>
      </c>
      <c r="N1017" s="92">
        <f>(D1017/N$1)*100</f>
        <v>109.46350329900336</v>
      </c>
      <c r="O1017" s="92"/>
      <c r="P1017" s="91"/>
      <c r="Q1017" s="92">
        <f t="shared" si="61"/>
        <v>9.3247967635946534</v>
      </c>
      <c r="R1017" s="92">
        <f>LN(J1017)</f>
        <v>4.6987957029011183</v>
      </c>
      <c r="S1017" s="92"/>
      <c r="T1017" s="92"/>
      <c r="U1017" s="92"/>
      <c r="V1017" s="92"/>
      <c r="W1017" s="92"/>
      <c r="X1017" s="92"/>
      <c r="Y1017" s="92"/>
      <c r="Z1017" s="92"/>
      <c r="AA1017" s="92"/>
      <c r="AB1017" s="92"/>
      <c r="AC1017" s="27"/>
      <c r="AD1017" s="59"/>
    </row>
    <row r="1018" spans="1:30" x14ac:dyDescent="0.3">
      <c r="A1018" s="95">
        <v>25355</v>
      </c>
      <c r="B1018" s="61">
        <f>(D1018/C$1)*100</f>
        <v>103.71511147542924</v>
      </c>
      <c r="C1018" s="61">
        <f t="shared" si="62"/>
        <v>97.753927885316727</v>
      </c>
      <c r="D1018" s="61">
        <f t="shared" si="60"/>
        <v>97.753927885316727</v>
      </c>
      <c r="E1018" s="61">
        <f>(J1018/H1018)*$L$1</f>
        <v>12.219240985664591</v>
      </c>
      <c r="F1018" s="89">
        <v>12.5</v>
      </c>
      <c r="G1018" s="93">
        <f t="shared" si="63"/>
        <v>0</v>
      </c>
      <c r="H1018" s="90">
        <f>H1017*(1+(I1018/100))</f>
        <v>112.65225936734902</v>
      </c>
      <c r="I1018" s="93">
        <v>0.5494505494505475</v>
      </c>
      <c r="J1018" s="91">
        <v>110.21017652435779</v>
      </c>
      <c r="K1018" s="93">
        <v>0.3563550685305561</v>
      </c>
      <c r="L1018" s="91">
        <f>(F1018/L$1)*100</f>
        <v>100.080064051241</v>
      </c>
      <c r="M1018" s="92">
        <f>H1018*L1018</f>
        <v>11274.245333001303</v>
      </c>
      <c r="N1018" s="92">
        <f>(D1018/N$1)*100</f>
        <v>109.25725731027389</v>
      </c>
      <c r="O1018" s="92"/>
      <c r="P1018" s="91"/>
      <c r="Q1018" s="92">
        <f t="shared" si="61"/>
        <v>9.3302762293592778</v>
      </c>
      <c r="R1018" s="92">
        <f>LN(J1018)</f>
        <v>4.7023892384112482</v>
      </c>
      <c r="S1018" s="92"/>
      <c r="T1018" s="92"/>
      <c r="U1018" s="92"/>
      <c r="V1018" s="92"/>
      <c r="W1018" s="92"/>
      <c r="X1018" s="92"/>
      <c r="Y1018" s="92"/>
      <c r="Z1018" s="92"/>
      <c r="AA1018" s="92"/>
      <c r="AB1018" s="92"/>
      <c r="AC1018" s="27"/>
      <c r="AD1018" s="59"/>
    </row>
    <row r="1019" spans="1:30" x14ac:dyDescent="0.3">
      <c r="A1019" s="95">
        <v>25385</v>
      </c>
      <c r="B1019" s="61">
        <f>(D1019/C$1)*100</f>
        <v>103.5434178724107</v>
      </c>
      <c r="C1019" s="61">
        <f t="shared" si="62"/>
        <v>97.59210263295877</v>
      </c>
      <c r="D1019" s="61">
        <f t="shared" si="60"/>
        <v>97.59210263295877</v>
      </c>
      <c r="E1019" s="61">
        <f>(J1019/H1019)*$L$1</f>
        <v>12.199012829119846</v>
      </c>
      <c r="F1019" s="89">
        <v>12.5</v>
      </c>
      <c r="G1019" s="93">
        <f t="shared" si="63"/>
        <v>0</v>
      </c>
      <c r="H1019" s="90">
        <f>H1018*(1+(I1019/100))</f>
        <v>113.26784548411047</v>
      </c>
      <c r="I1019" s="93">
        <v>0.54644808743167239</v>
      </c>
      <c r="J1019" s="91">
        <v>110.62897519515036</v>
      </c>
      <c r="K1019" s="93">
        <v>0.37957557675043496</v>
      </c>
      <c r="L1019" s="91">
        <f>(F1019/L$1)*100</f>
        <v>100.080064051241</v>
      </c>
      <c r="M1019" s="92">
        <f>H1019*L1019</f>
        <v>11335.853230995845</v>
      </c>
      <c r="N1019" s="92">
        <f>(D1019/N$1)*100</f>
        <v>109.07638904627007</v>
      </c>
      <c r="O1019" s="92"/>
      <c r="P1019" s="91"/>
      <c r="Q1019" s="92">
        <f t="shared" si="61"/>
        <v>9.3357258341268423</v>
      </c>
      <c r="R1019" s="92">
        <f>LN(J1019)</f>
        <v>4.7061820366499445</v>
      </c>
      <c r="S1019" s="92"/>
      <c r="T1019" s="92"/>
      <c r="U1019" s="92"/>
      <c r="V1019" s="92"/>
      <c r="W1019" s="92"/>
      <c r="X1019" s="92"/>
      <c r="Y1019" s="92"/>
      <c r="Z1019" s="92"/>
      <c r="AA1019" s="92"/>
      <c r="AB1019" s="92"/>
      <c r="AC1019" s="27"/>
      <c r="AD1019" s="59"/>
    </row>
    <row r="1020" spans="1:30" x14ac:dyDescent="0.3">
      <c r="A1020" s="95">
        <v>25416</v>
      </c>
      <c r="B1020" s="61">
        <f>(D1020/C$1)*100</f>
        <v>103.09700581784294</v>
      </c>
      <c r="C1020" s="61">
        <f t="shared" si="62"/>
        <v>97.171348789390933</v>
      </c>
      <c r="D1020" s="61">
        <f t="shared" si="60"/>
        <v>97.171348789390933</v>
      </c>
      <c r="E1020" s="61">
        <f>(J1020/H1020)*$L$1</f>
        <v>12.146418598673867</v>
      </c>
      <c r="F1020" s="89">
        <v>12.5</v>
      </c>
      <c r="G1020" s="93">
        <f t="shared" si="63"/>
        <v>0</v>
      </c>
      <c r="H1020" s="90">
        <f>H1019*(1+(I1020/100))</f>
        <v>113.88343160087196</v>
      </c>
      <c r="I1020" s="93">
        <v>0.54347826086957873</v>
      </c>
      <c r="J1020" s="91">
        <v>110.75066706786504</v>
      </c>
      <c r="K1020" s="93">
        <v>0.10981390154150006</v>
      </c>
      <c r="L1020" s="91">
        <f>(F1020/L$1)*100</f>
        <v>100.080064051241</v>
      </c>
      <c r="M1020" s="92">
        <f>H1020*L1020</f>
        <v>11397.461128990388</v>
      </c>
      <c r="N1020" s="92">
        <f>(D1020/N$1)*100</f>
        <v>108.60612240895489</v>
      </c>
      <c r="O1020" s="92"/>
      <c r="P1020" s="91"/>
      <c r="Q1020" s="92">
        <f t="shared" si="61"/>
        <v>9.3411459015961817</v>
      </c>
      <c r="R1020" s="92">
        <f>LN(J1020)</f>
        <v>4.7072814320932457</v>
      </c>
      <c r="S1020" s="92"/>
      <c r="T1020" s="92"/>
      <c r="U1020" s="92"/>
      <c r="V1020" s="92"/>
      <c r="W1020" s="92"/>
      <c r="X1020" s="92"/>
      <c r="Y1020" s="92"/>
      <c r="Z1020" s="92"/>
      <c r="AA1020" s="92"/>
      <c r="AB1020" s="92"/>
      <c r="AC1020" s="27"/>
      <c r="AD1020" s="59"/>
    </row>
    <row r="1021" spans="1:30" x14ac:dyDescent="0.3">
      <c r="A1021" s="95">
        <v>25447</v>
      </c>
      <c r="B1021" s="61">
        <f>(D1021/C$1)*100</f>
        <v>103.78561600764513</v>
      </c>
      <c r="C1021" s="61">
        <f t="shared" si="62"/>
        <v>97.820380062437053</v>
      </c>
      <c r="D1021" s="61">
        <f t="shared" si="60"/>
        <v>97.820380062437053</v>
      </c>
      <c r="E1021" s="61">
        <f>(J1021/H1021)*$L$1</f>
        <v>12.227547507804632</v>
      </c>
      <c r="F1021" s="89">
        <v>12.5</v>
      </c>
      <c r="G1021" s="93">
        <f t="shared" si="63"/>
        <v>0</v>
      </c>
      <c r="H1021" s="90">
        <f>H1020*(1+(I1021/100))</f>
        <v>114.1912246592527</v>
      </c>
      <c r="I1021" s="93">
        <v>0.27027027027026751</v>
      </c>
      <c r="J1021" s="91">
        <v>111.79172333830297</v>
      </c>
      <c r="K1021" s="93">
        <v>0.9382000171744842</v>
      </c>
      <c r="L1021" s="91">
        <f>(F1021/L$1)*100</f>
        <v>100.080064051241</v>
      </c>
      <c r="M1021" s="92">
        <f>H1021*L1021</f>
        <v>11428.26507798766</v>
      </c>
      <c r="N1021" s="92">
        <f>(D1021/N$1)*100</f>
        <v>109.33152933976187</v>
      </c>
      <c r="O1021" s="92"/>
      <c r="P1021" s="91"/>
      <c r="Q1021" s="92">
        <f t="shared" si="61"/>
        <v>9.3438449585653469</v>
      </c>
      <c r="R1021" s="92">
        <f>LN(J1021)</f>
        <v>4.7166375270172711</v>
      </c>
      <c r="S1021" s="92"/>
      <c r="T1021" s="92"/>
      <c r="U1021" s="92"/>
      <c r="V1021" s="92"/>
      <c r="W1021" s="92"/>
      <c r="X1021" s="92"/>
      <c r="Y1021" s="92"/>
      <c r="Z1021" s="92"/>
      <c r="AA1021" s="92"/>
      <c r="AB1021" s="92"/>
      <c r="AC1021" s="27"/>
      <c r="AD1021" s="59"/>
    </row>
    <row r="1022" spans="1:30" x14ac:dyDescent="0.3">
      <c r="A1022" s="95">
        <v>25477</v>
      </c>
      <c r="B1022" s="61">
        <f>(D1022/C$1)*100</f>
        <v>104.31303057907273</v>
      </c>
      <c r="C1022" s="61">
        <f t="shared" si="62"/>
        <v>98.317480680153821</v>
      </c>
      <c r="D1022" s="61">
        <f t="shared" si="60"/>
        <v>98.317480680153821</v>
      </c>
      <c r="E1022" s="61">
        <f>(J1022/H1022)*$L$1</f>
        <v>12.289685085019228</v>
      </c>
      <c r="F1022" s="89">
        <v>12.5</v>
      </c>
      <c r="G1022" s="93">
        <f t="shared" si="63"/>
        <v>0</v>
      </c>
      <c r="H1022" s="90">
        <f>H1021*(1+(I1022/100))</f>
        <v>114.80681077601415</v>
      </c>
      <c r="I1022" s="93">
        <v>0.53908355795146967</v>
      </c>
      <c r="J1022" s="91">
        <v>112.96553643335515</v>
      </c>
      <c r="K1022" s="93">
        <v>1.0502235387615633</v>
      </c>
      <c r="L1022" s="91">
        <f>(F1022/L$1)*100</f>
        <v>100.080064051241</v>
      </c>
      <c r="M1022" s="92">
        <f>H1022*L1022</f>
        <v>11489.8729759822</v>
      </c>
      <c r="N1022" s="92">
        <f>(D1022/N$1)*100</f>
        <v>109.88712696406084</v>
      </c>
      <c r="O1022" s="92"/>
      <c r="P1022" s="91"/>
      <c r="Q1022" s="92">
        <f t="shared" si="61"/>
        <v>9.3492213156017279</v>
      </c>
      <c r="R1022" s="92">
        <f>LN(J1022)</f>
        <v>4.7270827848788093</v>
      </c>
      <c r="S1022" s="92"/>
      <c r="T1022" s="92"/>
      <c r="U1022" s="92"/>
      <c r="V1022" s="92"/>
      <c r="W1022" s="92"/>
      <c r="X1022" s="92"/>
      <c r="Y1022" s="92"/>
      <c r="Z1022" s="92"/>
      <c r="AA1022" s="92"/>
      <c r="AB1022" s="92"/>
      <c r="AC1022" s="27"/>
      <c r="AD1022" s="59"/>
    </row>
    <row r="1023" spans="1:30" x14ac:dyDescent="0.3">
      <c r="A1023" s="95">
        <v>25508</v>
      </c>
      <c r="B1023" s="61">
        <f>(D1023/C$1)*100</f>
        <v>103.76707008542596</v>
      </c>
      <c r="C1023" s="61">
        <f t="shared" si="62"/>
        <v>97.802900095271326</v>
      </c>
      <c r="D1023" s="61">
        <f t="shared" si="60"/>
        <v>97.802900095271326</v>
      </c>
      <c r="E1023" s="61">
        <f>(J1023/H1023)*$L$1</f>
        <v>12.225362511908916</v>
      </c>
      <c r="F1023" s="89">
        <v>12.5</v>
      </c>
      <c r="G1023" s="93">
        <f t="shared" si="63"/>
        <v>0</v>
      </c>
      <c r="H1023" s="90">
        <f>H1022*(1+(I1023/100))</f>
        <v>115.42239689277562</v>
      </c>
      <c r="I1023" s="93">
        <v>0.53619302949061698</v>
      </c>
      <c r="J1023" s="91">
        <v>112.97683298699849</v>
      </c>
      <c r="K1023" s="93">
        <v>1.194458389461861E-2</v>
      </c>
      <c r="L1023" s="91">
        <f>(F1023/L$1)*100</f>
        <v>100.080064051241</v>
      </c>
      <c r="M1023" s="92">
        <f>H1023*L1023</f>
        <v>11551.480873976743</v>
      </c>
      <c r="N1023" s="92">
        <f>(D1023/N$1)*100</f>
        <v>109.3119923931479</v>
      </c>
      <c r="O1023" s="92"/>
      <c r="P1023" s="91"/>
      <c r="Q1023" s="92">
        <f t="shared" si="61"/>
        <v>9.3545689219283226</v>
      </c>
      <c r="R1023" s="92">
        <f>LN(J1023)</f>
        <v>4.7271827798791426</v>
      </c>
      <c r="S1023" s="92"/>
      <c r="T1023" s="92"/>
      <c r="U1023" s="92"/>
      <c r="V1023" s="92"/>
      <c r="W1023" s="92"/>
      <c r="X1023" s="92"/>
      <c r="Y1023" s="92"/>
      <c r="Z1023" s="92"/>
      <c r="AA1023" s="92"/>
      <c r="AB1023" s="92"/>
      <c r="AC1023" s="27"/>
      <c r="AD1023" s="59"/>
    </row>
    <row r="1024" spans="1:30" x14ac:dyDescent="0.3">
      <c r="A1024" s="95">
        <v>25538</v>
      </c>
      <c r="B1024" s="61">
        <f>(D1024/C$1)*100</f>
        <v>103.99070601233417</v>
      </c>
      <c r="C1024" s="61">
        <f t="shared" si="62"/>
        <v>98.0136822075456</v>
      </c>
      <c r="D1024" s="61">
        <f t="shared" si="60"/>
        <v>98.0136822075456</v>
      </c>
      <c r="E1024" s="61">
        <f>(J1024/H1024)*$L$1</f>
        <v>12.2517102759432</v>
      </c>
      <c r="F1024" s="89">
        <v>12.5</v>
      </c>
      <c r="G1024" s="93">
        <f t="shared" si="63"/>
        <v>0</v>
      </c>
      <c r="H1024" s="90">
        <f>H1023*(1+(I1024/100))</f>
        <v>116.0379830095371</v>
      </c>
      <c r="I1024" s="93">
        <v>0.53333333333334121</v>
      </c>
      <c r="J1024" s="91">
        <v>113.82415923440098</v>
      </c>
      <c r="K1024" s="93">
        <v>0.75250537018027863</v>
      </c>
      <c r="L1024" s="91">
        <f>(F1024/L$1)*100</f>
        <v>100.080064051241</v>
      </c>
      <c r="M1024" s="92">
        <f>H1024*L1024</f>
        <v>11613.088771971288</v>
      </c>
      <c r="N1024" s="92">
        <f>(D1024/N$1)*100</f>
        <v>109.54757858365033</v>
      </c>
      <c r="O1024" s="92"/>
      <c r="P1024" s="91"/>
      <c r="Q1024" s="92">
        <f t="shared" si="61"/>
        <v>9.3598880834059219</v>
      </c>
      <c r="R1024" s="92">
        <f>LN(J1024)</f>
        <v>4.7346547947178443</v>
      </c>
      <c r="S1024" s="92"/>
      <c r="T1024" s="92"/>
      <c r="U1024" s="92"/>
      <c r="V1024" s="92"/>
      <c r="W1024" s="92"/>
      <c r="X1024" s="92"/>
      <c r="Y1024" s="92"/>
      <c r="Z1024" s="92"/>
      <c r="AA1024" s="92"/>
      <c r="AB1024" s="92"/>
      <c r="AC1024" s="27"/>
      <c r="AD1024" s="59"/>
    </row>
    <row r="1025" spans="1:30" x14ac:dyDescent="0.3">
      <c r="A1025" s="95">
        <v>25569</v>
      </c>
      <c r="B1025" s="61">
        <f>(D1025/C$1)*100</f>
        <v>104.50383687173685</v>
      </c>
      <c r="C1025" s="61">
        <f t="shared" si="62"/>
        <v>98.497320091285076</v>
      </c>
      <c r="D1025" s="61">
        <f t="shared" si="60"/>
        <v>98.497320091285076</v>
      </c>
      <c r="E1025" s="61">
        <f>(J1025/H1025)*$L$1</f>
        <v>12.312165011410634</v>
      </c>
      <c r="F1025" s="89">
        <v>12.5</v>
      </c>
      <c r="G1025" s="93">
        <f t="shared" si="63"/>
        <v>0</v>
      </c>
      <c r="H1025" s="90">
        <f>H1024*(1+(I1025/100))</f>
        <v>116.34577606791783</v>
      </c>
      <c r="I1025" s="93">
        <v>0.26525198938991412</v>
      </c>
      <c r="J1025" s="188">
        <v>114.68922284458243</v>
      </c>
      <c r="K1025" s="93">
        <v>0.75873897597458217</v>
      </c>
      <c r="L1025" s="91">
        <f>(F1025/L$1)*100</f>
        <v>100.080064051241</v>
      </c>
      <c r="M1025" s="92">
        <f>H1025*L1025</f>
        <v>11643.892720968557</v>
      </c>
      <c r="N1025" s="92">
        <f>(D1025/N$1)*100</f>
        <v>110.08812922802662</v>
      </c>
      <c r="O1025" s="92"/>
      <c r="P1025" s="91"/>
      <c r="Q1025" s="92">
        <f t="shared" si="61"/>
        <v>9.362537091577499</v>
      </c>
      <c r="R1025" s="92">
        <f>LN(J1025)</f>
        <v>4.7422260602141622</v>
      </c>
      <c r="S1025" s="92"/>
      <c r="T1025" s="92"/>
      <c r="U1025" s="92"/>
      <c r="V1025" s="92"/>
      <c r="W1025" s="92"/>
      <c r="X1025" s="92"/>
      <c r="Y1025" s="92"/>
      <c r="Z1025" s="92"/>
      <c r="AA1025" s="92"/>
      <c r="AB1025" s="92"/>
      <c r="AC1025" s="27"/>
      <c r="AD1025" s="59"/>
    </row>
    <row r="1026" spans="1:30" x14ac:dyDescent="0.3">
      <c r="A1026" s="95">
        <v>25600</v>
      </c>
      <c r="B1026" s="61">
        <f>(D1026/C$1)*100</f>
        <v>103.94342129600733</v>
      </c>
      <c r="C1026" s="61">
        <f t="shared" si="62"/>
        <v>97.969115252121867</v>
      </c>
      <c r="D1026" s="61">
        <f t="shared" si="60"/>
        <v>97.969115252121867</v>
      </c>
      <c r="E1026" s="61">
        <f>(J1026/H1026)*$L$1</f>
        <v>12.246139406515233</v>
      </c>
      <c r="F1026" s="89">
        <v>12.5</v>
      </c>
      <c r="G1026" s="93">
        <f t="shared" si="63"/>
        <v>0</v>
      </c>
      <c r="H1026" s="90">
        <f>H1025*(1+(I1026/100))</f>
        <v>116.9613621846793</v>
      </c>
      <c r="I1026" s="93">
        <v>0.52910052910053462</v>
      </c>
      <c r="J1026" s="188">
        <v>114.67775392229798</v>
      </c>
      <c r="K1026" s="93">
        <v>-1.1764692374638397E-2</v>
      </c>
      <c r="L1026" s="91">
        <f>(F1026/L$1)*100</f>
        <v>100.080064051241</v>
      </c>
      <c r="M1026" s="92">
        <f>H1026*L1026</f>
        <v>11705.5006189631</v>
      </c>
      <c r="N1026" s="92">
        <f>(D1026/N$1)*100</f>
        <v>109.49776714976119</v>
      </c>
      <c r="O1026" s="92"/>
      <c r="P1026" s="91"/>
      <c r="Q1026" s="92">
        <f t="shared" si="61"/>
        <v>9.3678141486783435</v>
      </c>
      <c r="R1026" s="92">
        <f>LN(J1026)</f>
        <v>4.7421260552138289</v>
      </c>
      <c r="S1026" s="92"/>
      <c r="T1026" s="92"/>
      <c r="U1026" s="92"/>
      <c r="V1026" s="92"/>
      <c r="W1026" s="92"/>
      <c r="X1026" s="92"/>
      <c r="Y1026" s="92"/>
      <c r="Z1026" s="92"/>
      <c r="AA1026" s="92"/>
      <c r="AB1026" s="92"/>
      <c r="AC1026" s="27"/>
      <c r="AD1026" s="59"/>
    </row>
    <row r="1027" spans="1:30" x14ac:dyDescent="0.3">
      <c r="A1027" s="95">
        <v>25628</v>
      </c>
      <c r="B1027" s="61">
        <f>(D1027/C$1)*100</f>
        <v>103.69907262500256</v>
      </c>
      <c r="C1027" s="61">
        <f t="shared" si="62"/>
        <v>97.738810892183608</v>
      </c>
      <c r="D1027" s="61">
        <f t="shared" si="60"/>
        <v>97.738810892183608</v>
      </c>
      <c r="E1027" s="61">
        <f>(J1027/H1027)*$L$1</f>
        <v>12.217351361522951</v>
      </c>
      <c r="F1027" s="89">
        <v>12.5</v>
      </c>
      <c r="G1027" s="93">
        <f t="shared" si="63"/>
        <v>0</v>
      </c>
      <c r="H1027" s="90">
        <f>H1026*(1+(I1027/100))</f>
        <v>117.57694830144078</v>
      </c>
      <c r="I1027" s="93">
        <v>0.52631578947368585</v>
      </c>
      <c r="J1027" s="188">
        <v>115.01031940867263</v>
      </c>
      <c r="K1027" s="93">
        <v>0.29419447890333128</v>
      </c>
      <c r="L1027" s="91">
        <f>(F1027/L$1)*100</f>
        <v>100.080064051241</v>
      </c>
      <c r="M1027" s="92">
        <f>H1027*L1027</f>
        <v>11767.108516957644</v>
      </c>
      <c r="N1027" s="92">
        <f>(D1027/N$1)*100</f>
        <v>109.24036140394836</v>
      </c>
      <c r="O1027" s="92"/>
      <c r="P1027" s="91"/>
      <c r="Q1027" s="92">
        <f t="shared" si="61"/>
        <v>9.3730635045644863</v>
      </c>
      <c r="R1027" s="92">
        <f>LN(J1027)</f>
        <v>4.7450218583258543</v>
      </c>
      <c r="S1027" s="92"/>
      <c r="T1027" s="92"/>
      <c r="U1027" s="92"/>
      <c r="V1027" s="92"/>
      <c r="W1027" s="92"/>
      <c r="X1027" s="92"/>
      <c r="Y1027" s="92"/>
      <c r="Z1027" s="92"/>
      <c r="AA1027" s="92"/>
      <c r="AB1027" s="92"/>
      <c r="AC1027" s="27"/>
      <c r="AD1027" s="59"/>
    </row>
    <row r="1028" spans="1:30" x14ac:dyDescent="0.3">
      <c r="A1028" s="95">
        <v>25659</v>
      </c>
      <c r="B1028" s="61">
        <f>(D1028/C$1)*100</f>
        <v>103.02478623952351</v>
      </c>
      <c r="C1028" s="61">
        <f t="shared" si="62"/>
        <v>97.103280141047279</v>
      </c>
      <c r="D1028" s="61">
        <f t="shared" si="60"/>
        <v>97.103280141047279</v>
      </c>
      <c r="E1028" s="61">
        <f>(J1028/H1028)*$L$1</f>
        <v>12.13791001763091</v>
      </c>
      <c r="F1028" s="89">
        <v>12.5</v>
      </c>
      <c r="G1028" s="93">
        <f t="shared" si="63"/>
        <v>0</v>
      </c>
      <c r="H1028" s="90">
        <f>H1027*(1+(I1028/100))</f>
        <v>118.50032747658297</v>
      </c>
      <c r="I1028" s="93">
        <v>0.78534031413610705</v>
      </c>
      <c r="J1028" s="188">
        <v>115.15983282390391</v>
      </c>
      <c r="K1028" s="93">
        <v>0.12904722992359563</v>
      </c>
      <c r="L1028" s="91">
        <f>(F1028/L$1)*100</f>
        <v>100.080064051241</v>
      </c>
      <c r="M1028" s="92">
        <f>H1028*L1028</f>
        <v>11859.520363949458</v>
      </c>
      <c r="N1028" s="92">
        <f>(D1028/N$1)*100</f>
        <v>108.5300436877441</v>
      </c>
      <c r="O1028" s="92"/>
      <c r="P1028" s="91"/>
      <c r="Q1028" s="92">
        <f t="shared" si="61"/>
        <v>9.3808862302456966</v>
      </c>
      <c r="R1028" s="92">
        <f>LN(J1028)</f>
        <v>4.7463210140574743</v>
      </c>
      <c r="S1028" s="92"/>
      <c r="T1028" s="92"/>
      <c r="U1028" s="92"/>
      <c r="V1028" s="92"/>
      <c r="W1028" s="92"/>
      <c r="X1028" s="92"/>
      <c r="Y1028" s="92"/>
      <c r="Z1028" s="92"/>
      <c r="AA1028" s="92"/>
      <c r="AB1028" s="92"/>
      <c r="AC1028" s="27"/>
      <c r="AD1028" s="59"/>
    </row>
    <row r="1029" spans="1:30" x14ac:dyDescent="0.3">
      <c r="A1029" s="95">
        <v>25689</v>
      </c>
      <c r="B1029" s="61">
        <f>(D1029/C$1)*100</f>
        <v>102.97367420179069</v>
      </c>
      <c r="C1029" s="61">
        <f t="shared" si="62"/>
        <v>97.055105845329621</v>
      </c>
      <c r="D1029" s="61">
        <f t="shared" si="60"/>
        <v>97.055105845329621</v>
      </c>
      <c r="E1029" s="61">
        <f>(J1029/H1029)*$L$1</f>
        <v>12.131888230666203</v>
      </c>
      <c r="F1029" s="89">
        <v>12.5</v>
      </c>
      <c r="G1029" s="93">
        <f t="shared" si="63"/>
        <v>0</v>
      </c>
      <c r="H1029" s="90">
        <f>H1028*(1+(I1029/100))</f>
        <v>118.80812053496372</v>
      </c>
      <c r="I1029" s="93">
        <v>0.25974025974027093</v>
      </c>
      <c r="J1029" s="188">
        <v>115.4016684728341</v>
      </c>
      <c r="K1029" s="93">
        <v>0.21093833808925044</v>
      </c>
      <c r="L1029" s="91">
        <f>(F1029/L$1)*100</f>
        <v>100.080064051241</v>
      </c>
      <c r="M1029" s="92">
        <f>H1029*L1029</f>
        <v>11890.32431294673</v>
      </c>
      <c r="N1029" s="92">
        <f>(D1029/N$1)*100</f>
        <v>108.47620041477467</v>
      </c>
      <c r="O1029" s="92"/>
      <c r="P1029" s="91"/>
      <c r="Q1029" s="92">
        <f t="shared" si="61"/>
        <v>9.3834802654227421</v>
      </c>
      <c r="R1029" s="92">
        <f>LN(J1029)</f>
        <v>4.7484188121396205</v>
      </c>
      <c r="S1029" s="92"/>
      <c r="T1029" s="92"/>
      <c r="U1029" s="92"/>
      <c r="V1029" s="92"/>
      <c r="W1029" s="92"/>
      <c r="X1029" s="92"/>
      <c r="Y1029" s="92"/>
      <c r="Z1029" s="92"/>
      <c r="AA1029" s="92"/>
      <c r="AB1029" s="92"/>
      <c r="AC1029" s="27"/>
      <c r="AD1029" s="59"/>
    </row>
    <row r="1030" spans="1:30" x14ac:dyDescent="0.3">
      <c r="A1030" s="95">
        <v>25720</v>
      </c>
      <c r="B1030" s="61">
        <f>(D1030/C$1)*100</f>
        <v>103.067783647337</v>
      </c>
      <c r="C1030" s="61">
        <f t="shared" si="62"/>
        <v>97.143806207527462</v>
      </c>
      <c r="D1030" s="61">
        <f t="shared" si="60"/>
        <v>97.143806207527462</v>
      </c>
      <c r="E1030" s="61">
        <f>(J1030/H1030)*$L$1</f>
        <v>12.142975775940933</v>
      </c>
      <c r="F1030" s="89">
        <v>12.5</v>
      </c>
      <c r="G1030" s="93">
        <f t="shared" si="63"/>
        <v>0</v>
      </c>
      <c r="H1030" s="90">
        <f>H1029*(1+(I1030/100))</f>
        <v>119.42370665172517</v>
      </c>
      <c r="I1030" s="93">
        <v>0.51813471502588637</v>
      </c>
      <c r="J1030" s="188">
        <v>116.10561865051839</v>
      </c>
      <c r="K1030" s="93">
        <v>0.60805720393481977</v>
      </c>
      <c r="L1030" s="91">
        <f>(F1030/L$1)*100</f>
        <v>100.080064051241</v>
      </c>
      <c r="M1030" s="92">
        <f>H1030*L1030</f>
        <v>11951.93221094127</v>
      </c>
      <c r="N1030" s="92">
        <f>(D1030/N$1)*100</f>
        <v>108.57533871546303</v>
      </c>
      <c r="O1030" s="92"/>
      <c r="P1030" s="91"/>
      <c r="Q1030" s="92">
        <f t="shared" si="61"/>
        <v>9.3886482355811847</v>
      </c>
      <c r="R1030" s="92">
        <f>LN(J1030)</f>
        <v>4.7545002824554885</v>
      </c>
      <c r="S1030" s="92"/>
      <c r="T1030" s="92"/>
      <c r="U1030" s="92"/>
      <c r="V1030" s="92"/>
      <c r="W1030" s="92"/>
      <c r="X1030" s="92"/>
      <c r="Y1030" s="92"/>
      <c r="Z1030" s="92"/>
      <c r="AA1030" s="92"/>
      <c r="AB1030" s="92"/>
      <c r="AC1030" s="27"/>
      <c r="AD1030" s="59"/>
    </row>
    <row r="1031" spans="1:30" x14ac:dyDescent="0.3">
      <c r="A1031" s="95">
        <v>25750</v>
      </c>
      <c r="B1031" s="61">
        <f>(D1031/C$1)*100</f>
        <v>103.04167314214632</v>
      </c>
      <c r="C1031" s="61">
        <f t="shared" si="62"/>
        <v>97.119196443288217</v>
      </c>
      <c r="D1031" s="61">
        <f t="shared" si="60"/>
        <v>97.119196443288217</v>
      </c>
      <c r="E1031" s="61">
        <f>(J1031/H1031)*$L$1</f>
        <v>12.139899555411027</v>
      </c>
      <c r="F1031" s="89">
        <v>12.5</v>
      </c>
      <c r="G1031" s="93">
        <f t="shared" si="63"/>
        <v>0</v>
      </c>
      <c r="H1031" s="90">
        <f>H1030*(1+(I1031/100))</f>
        <v>120.03929276848663</v>
      </c>
      <c r="I1031" s="93">
        <v>0.51546391752577136</v>
      </c>
      <c r="J1031" s="188">
        <v>116.67453618190592</v>
      </c>
      <c r="K1031" s="93">
        <v>0.48812904623407594</v>
      </c>
      <c r="L1031" s="91">
        <f>(F1031/L$1)*100</f>
        <v>100.080064051241</v>
      </c>
      <c r="M1031" s="92">
        <f>H1031*L1031</f>
        <v>12013.540108935813</v>
      </c>
      <c r="N1031" s="92">
        <f>(D1031/N$1)*100</f>
        <v>108.54783296298845</v>
      </c>
      <c r="O1031" s="92"/>
      <c r="P1031" s="91"/>
      <c r="Q1031" s="92">
        <f t="shared" si="61"/>
        <v>9.3937896350816033</v>
      </c>
      <c r="R1031" s="92">
        <f>LN(J1031)</f>
        <v>4.7593883165282644</v>
      </c>
      <c r="S1031" s="92"/>
      <c r="T1031" s="92"/>
      <c r="U1031" s="92"/>
      <c r="V1031" s="92"/>
      <c r="W1031" s="92"/>
      <c r="X1031" s="92"/>
      <c r="Y1031" s="92"/>
      <c r="Z1031" s="92"/>
      <c r="AA1031" s="92"/>
      <c r="AB1031" s="92"/>
      <c r="AC1031" s="27"/>
      <c r="AD1031" s="59"/>
    </row>
    <row r="1032" spans="1:30" x14ac:dyDescent="0.3">
      <c r="A1032" s="95">
        <v>25781</v>
      </c>
      <c r="B1032" s="61">
        <f>(D1032/C$1)*100</f>
        <v>103.51566483860017</v>
      </c>
      <c r="C1032" s="61">
        <f t="shared" si="62"/>
        <v>97.565944746927329</v>
      </c>
      <c r="D1032" s="61">
        <f t="shared" si="60"/>
        <v>97.565944746927329</v>
      </c>
      <c r="E1032" s="61">
        <f>(J1032/H1032)*$L$1</f>
        <v>12.195743093365916</v>
      </c>
      <c r="F1032" s="89">
        <v>12.5</v>
      </c>
      <c r="G1032" s="93">
        <f t="shared" si="63"/>
        <v>0</v>
      </c>
      <c r="H1032" s="90">
        <f>H1031*(1+(I1032/100))</f>
        <v>120.03929276848663</v>
      </c>
      <c r="I1032" s="93">
        <v>0</v>
      </c>
      <c r="J1032" s="188">
        <v>117.21123904834268</v>
      </c>
      <c r="K1032" s="93">
        <v>0.46262858013577102</v>
      </c>
      <c r="L1032" s="91">
        <f>(F1032/L$1)*100</f>
        <v>100.080064051241</v>
      </c>
      <c r="M1032" s="92">
        <f>H1032*L1032</f>
        <v>12013.540108935813</v>
      </c>
      <c r="N1032" s="92">
        <f>(D1032/N$1)*100</f>
        <v>109.04715299461816</v>
      </c>
      <c r="O1032" s="92"/>
      <c r="P1032" s="91"/>
      <c r="Q1032" s="92">
        <f t="shared" si="61"/>
        <v>9.3937896350816033</v>
      </c>
      <c r="R1032" s="92">
        <f>LN(J1032)</f>
        <v>4.7639777688620715</v>
      </c>
      <c r="S1032" s="92"/>
      <c r="T1032" s="92"/>
      <c r="U1032" s="92"/>
      <c r="V1032" s="92"/>
      <c r="W1032" s="92"/>
      <c r="X1032" s="92"/>
      <c r="Y1032" s="92"/>
      <c r="Z1032" s="92"/>
      <c r="AA1032" s="92"/>
      <c r="AB1032" s="92"/>
      <c r="AC1032" s="27"/>
      <c r="AD1032" s="59"/>
    </row>
    <row r="1033" spans="1:30" x14ac:dyDescent="0.3">
      <c r="A1033" s="95">
        <v>25812</v>
      </c>
      <c r="B1033" s="61">
        <f>(D1033/C$1)*100</f>
        <v>103.23469374832399</v>
      </c>
      <c r="C1033" s="61">
        <f t="shared" si="62"/>
        <v>97.301122896899955</v>
      </c>
      <c r="D1033" s="61">
        <f t="shared" si="60"/>
        <v>97.301122896899955</v>
      </c>
      <c r="E1033" s="61">
        <f>(J1033/H1033)*$L$1</f>
        <v>12.162640362112494</v>
      </c>
      <c r="F1033" s="89">
        <v>12.5</v>
      </c>
      <c r="G1033" s="93">
        <f t="shared" si="63"/>
        <v>0</v>
      </c>
      <c r="H1033" s="90">
        <f>H1032*(1+(I1033/100))</f>
        <v>120.6548788852481</v>
      </c>
      <c r="I1033" s="93">
        <v>0.512820512820511</v>
      </c>
      <c r="J1033" s="188">
        <v>117.49254602205869</v>
      </c>
      <c r="K1033" s="93">
        <v>0.24178128609171345</v>
      </c>
      <c r="L1033" s="91">
        <f>(F1033/L$1)*100</f>
        <v>100.080064051241</v>
      </c>
      <c r="M1033" s="92">
        <f>H1033*L1033</f>
        <v>12075.148006930354</v>
      </c>
      <c r="N1033" s="92">
        <f>(D1033/N$1)*100</f>
        <v>108.75116786506133</v>
      </c>
      <c r="O1033" s="92"/>
      <c r="P1033" s="91"/>
      <c r="Q1033" s="92">
        <f t="shared" si="61"/>
        <v>9.3989047357483742</v>
      </c>
      <c r="R1033" s="92">
        <f>LN(J1033)</f>
        <v>4.7663748934617924</v>
      </c>
      <c r="S1033" s="92"/>
      <c r="T1033" s="92"/>
      <c r="U1033" s="92"/>
      <c r="V1033" s="92"/>
      <c r="W1033" s="92"/>
      <c r="X1033" s="92"/>
      <c r="Y1033" s="92"/>
      <c r="Z1033" s="92"/>
      <c r="AA1033" s="92"/>
      <c r="AB1033" s="92"/>
      <c r="AC1033" s="27"/>
      <c r="AD1033" s="59"/>
    </row>
    <row r="1034" spans="1:30" x14ac:dyDescent="0.3">
      <c r="A1034" s="95">
        <v>25842</v>
      </c>
      <c r="B1034" s="61">
        <f>(D1034/C$1)*100</f>
        <v>102.74147296783707</v>
      </c>
      <c r="C1034" s="61">
        <f t="shared" si="62"/>
        <v>96.836250730044313</v>
      </c>
      <c r="D1034" s="61">
        <f t="shared" si="60"/>
        <v>96.836250730044313</v>
      </c>
      <c r="E1034" s="61">
        <f>(J1034/H1034)*$L$1</f>
        <v>12.104531341255539</v>
      </c>
      <c r="F1034" s="89">
        <v>12.5</v>
      </c>
      <c r="G1034" s="93">
        <f t="shared" si="63"/>
        <v>0</v>
      </c>
      <c r="H1034" s="90">
        <f>H1033*(1+(I1034/100))</f>
        <v>121.27046500200956</v>
      </c>
      <c r="I1034" s="93">
        <v>0.51020408163264808</v>
      </c>
      <c r="J1034" s="188">
        <v>117.5277937858653</v>
      </c>
      <c r="K1034" s="93">
        <v>3.4450946644115632E-2</v>
      </c>
      <c r="L1034" s="91">
        <f>(F1034/L$1)*100</f>
        <v>100.080064051241</v>
      </c>
      <c r="M1034" s="92">
        <f>H1034*L1034</f>
        <v>12136.755904924896</v>
      </c>
      <c r="N1034" s="92">
        <f>(D1034/N$1)*100</f>
        <v>108.23159121940351</v>
      </c>
      <c r="O1034" s="92"/>
      <c r="P1034" s="91"/>
      <c r="Q1034" s="92">
        <f t="shared" si="61"/>
        <v>9.4039938052558458</v>
      </c>
      <c r="R1034" s="92">
        <f>LN(J1034)</f>
        <v>4.7666748484707906</v>
      </c>
      <c r="S1034" s="92"/>
      <c r="T1034" s="92"/>
      <c r="U1034" s="92"/>
      <c r="V1034" s="92"/>
      <c r="W1034" s="92"/>
      <c r="X1034" s="92"/>
      <c r="Y1034" s="92"/>
      <c r="Z1034" s="92"/>
      <c r="AA1034" s="92"/>
      <c r="AB1034" s="92"/>
      <c r="AC1034" s="27"/>
      <c r="AD1034" s="59"/>
    </row>
    <row r="1035" spans="1:30" x14ac:dyDescent="0.3">
      <c r="A1035" s="95">
        <v>25873</v>
      </c>
      <c r="B1035" s="61">
        <f>(D1035/C$1)*100</f>
        <v>102.77457855357113</v>
      </c>
      <c r="C1035" s="61">
        <f t="shared" si="62"/>
        <v>96.867453521946203</v>
      </c>
      <c r="D1035" s="61">
        <f t="shared" si="60"/>
        <v>96.867453521946203</v>
      </c>
      <c r="E1035" s="61">
        <f>(J1035/H1035)*$L$1</f>
        <v>12.108431690243275</v>
      </c>
      <c r="F1035" s="89">
        <v>12.5</v>
      </c>
      <c r="G1035" s="93">
        <f t="shared" si="63"/>
        <v>0</v>
      </c>
      <c r="H1035" s="90">
        <f>H1034*(1+(I1035/100))</f>
        <v>121.88605111877105</v>
      </c>
      <c r="I1035" s="93">
        <v>0.50761421319798217</v>
      </c>
      <c r="J1035" s="188">
        <v>118.16244387230898</v>
      </c>
      <c r="K1035" s="93">
        <v>0.53962857364906469</v>
      </c>
      <c r="L1035" s="91">
        <f>(F1035/L$1)*100</f>
        <v>100.080064051241</v>
      </c>
      <c r="M1035" s="92">
        <f>H1035*L1035</f>
        <v>12198.363802919441</v>
      </c>
      <c r="N1035" s="92">
        <f>(D1035/N$1)*100</f>
        <v>108.26646584324084</v>
      </c>
      <c r="O1035" s="92"/>
      <c r="P1035" s="91"/>
      <c r="Q1035" s="92">
        <f t="shared" si="61"/>
        <v>9.4090571072123925</v>
      </c>
      <c r="R1035" s="92">
        <f>LN(J1035)</f>
        <v>4.772060320747129</v>
      </c>
      <c r="S1035" s="92"/>
      <c r="T1035" s="92"/>
      <c r="U1035" s="92"/>
      <c r="V1035" s="92"/>
      <c r="W1035" s="92"/>
      <c r="X1035" s="92"/>
      <c r="Y1035" s="92"/>
      <c r="Z1035" s="92"/>
      <c r="AA1035" s="92"/>
      <c r="AB1035" s="92"/>
      <c r="AC1035" s="27"/>
      <c r="AD1035" s="59"/>
    </row>
    <row r="1036" spans="1:30" x14ac:dyDescent="0.3">
      <c r="A1036" s="95">
        <v>25903</v>
      </c>
      <c r="B1036" s="61">
        <f>(D1036/C$1)*100</f>
        <v>103.12731743373237</v>
      </c>
      <c r="C1036" s="61">
        <f t="shared" si="62"/>
        <v>97.199918199109462</v>
      </c>
      <c r="D1036" s="61">
        <f t="shared" si="60"/>
        <v>97.199918199109462</v>
      </c>
      <c r="E1036" s="61">
        <f>(J1036/H1036)*$L$1</f>
        <v>12.149989774888683</v>
      </c>
      <c r="F1036" s="89">
        <v>12.5</v>
      </c>
      <c r="G1036" s="93">
        <f t="shared" si="63"/>
        <v>0</v>
      </c>
      <c r="H1036" s="90">
        <f>H1035*(1+(I1036/100))</f>
        <v>122.50163723553251</v>
      </c>
      <c r="I1036" s="93">
        <v>0.5050505050504972</v>
      </c>
      <c r="J1036" s="188">
        <v>119.1668246452236</v>
      </c>
      <c r="K1036" s="93">
        <v>0.84502037679021758</v>
      </c>
      <c r="L1036" s="91">
        <f>(F1036/L$1)*100</f>
        <v>100.080064051241</v>
      </c>
      <c r="M1036" s="92">
        <f>H1036*L1036</f>
        <v>12259.971700913982</v>
      </c>
      <c r="N1036" s="92">
        <f>(D1036/N$1)*100</f>
        <v>108.6380537636978</v>
      </c>
      <c r="O1036" s="92"/>
      <c r="P1036" s="91"/>
      <c r="Q1036" s="92">
        <f t="shared" si="61"/>
        <v>9.4140949012423487</v>
      </c>
      <c r="R1036" s="92">
        <f>LN(J1036)</f>
        <v>4.7805243991592583</v>
      </c>
      <c r="S1036" s="92"/>
      <c r="T1036" s="92"/>
      <c r="U1036" s="92"/>
      <c r="V1036" s="92"/>
      <c r="W1036" s="92"/>
      <c r="X1036" s="92"/>
      <c r="Y1036" s="92"/>
      <c r="Z1036" s="92"/>
      <c r="AA1036" s="92"/>
      <c r="AB1036" s="92"/>
      <c r="AC1036" s="27"/>
      <c r="AD1036" s="59"/>
    </row>
    <row r="1037" spans="1:30" x14ac:dyDescent="0.3">
      <c r="A1037" s="95">
        <v>25934</v>
      </c>
      <c r="B1037" s="61">
        <f>(D1037/C$1)*100</f>
        <v>104.14827787632635</v>
      </c>
      <c r="C1037" s="61">
        <f t="shared" si="62"/>
        <v>98.162197389280649</v>
      </c>
      <c r="D1037" s="61">
        <f t="shared" si="60"/>
        <v>98.162197389280649</v>
      </c>
      <c r="E1037" s="61">
        <f>(J1037/H1037)*$L$1</f>
        <v>12.270274673660081</v>
      </c>
      <c r="F1037" s="89">
        <v>12.5</v>
      </c>
      <c r="G1037" s="93">
        <f t="shared" si="63"/>
        <v>0</v>
      </c>
      <c r="H1037" s="90">
        <f>H1036*(1+(I1037/100))</f>
        <v>122.50163723553251</v>
      </c>
      <c r="I1037" s="93">
        <v>0</v>
      </c>
      <c r="J1037" s="188">
        <v>120.34657620921132</v>
      </c>
      <c r="K1037" s="93">
        <v>0.98517174207499725</v>
      </c>
      <c r="L1037" s="91">
        <f>(F1037/L$1)*100</f>
        <v>100.080064051241</v>
      </c>
      <c r="M1037" s="92">
        <f>H1037*L1037</f>
        <v>12259.971700913982</v>
      </c>
      <c r="N1037" s="92">
        <f>(D1037/N$1)*100</f>
        <v>109.71357049595842</v>
      </c>
      <c r="O1037" s="92"/>
      <c r="P1037" s="91"/>
      <c r="Q1037" s="92">
        <f t="shared" si="61"/>
        <v>9.4140949012423487</v>
      </c>
      <c r="R1037" s="92">
        <f>LN(J1037)</f>
        <v>4.790375715209632</v>
      </c>
      <c r="S1037" s="92"/>
      <c r="T1037" s="92"/>
      <c r="U1037" s="92"/>
      <c r="V1037" s="92"/>
      <c r="W1037" s="92"/>
      <c r="X1037" s="92"/>
      <c r="Y1037" s="92"/>
      <c r="Z1037" s="92"/>
      <c r="AA1037" s="92"/>
      <c r="AB1037" s="92"/>
      <c r="AC1037" s="27"/>
      <c r="AD1037" s="59"/>
    </row>
    <row r="1038" spans="1:30" x14ac:dyDescent="0.3">
      <c r="A1038" s="95">
        <v>25965</v>
      </c>
      <c r="B1038" s="61">
        <f>(D1038/C$1)*100</f>
        <v>104.31319236745983</v>
      </c>
      <c r="C1038" s="61">
        <f t="shared" si="62"/>
        <v>98.317633169507587</v>
      </c>
      <c r="D1038" s="61">
        <f t="shared" si="60"/>
        <v>98.317633169507587</v>
      </c>
      <c r="E1038" s="61">
        <f>(J1038/H1038)*$L$1</f>
        <v>12.289704146188448</v>
      </c>
      <c r="F1038" s="89">
        <v>12.5</v>
      </c>
      <c r="G1038" s="93">
        <f t="shared" si="63"/>
        <v>0</v>
      </c>
      <c r="H1038" s="90">
        <f>H1037*(1+(I1038/100))</f>
        <v>122.80943029391324</v>
      </c>
      <c r="I1038" s="93">
        <v>0.25125628140703071</v>
      </c>
      <c r="J1038" s="188">
        <v>120.83999717166908</v>
      </c>
      <c r="K1038" s="93">
        <v>0.41488250296171092</v>
      </c>
      <c r="L1038" s="91">
        <f>(F1038/L$1)*100</f>
        <v>100.080064051241</v>
      </c>
      <c r="M1038" s="92">
        <f>H1038*L1038</f>
        <v>12290.775649911253</v>
      </c>
      <c r="N1038" s="92">
        <f>(D1038/N$1)*100</f>
        <v>109.88729739781142</v>
      </c>
      <c r="O1038" s="92"/>
      <c r="P1038" s="91"/>
      <c r="Q1038" s="92">
        <f t="shared" si="61"/>
        <v>9.4166043128477757</v>
      </c>
      <c r="R1038" s="92">
        <f>LN(J1038)</f>
        <v>4.7944673331128858</v>
      </c>
      <c r="S1038" s="92"/>
      <c r="T1038" s="92"/>
      <c r="U1038" s="92"/>
      <c r="V1038" s="92"/>
      <c r="W1038" s="92"/>
      <c r="X1038" s="92"/>
      <c r="Y1038" s="92"/>
      <c r="Z1038" s="92"/>
      <c r="AA1038" s="92"/>
      <c r="AB1038" s="92"/>
      <c r="AC1038" s="27"/>
      <c r="AD1038" s="59"/>
    </row>
    <row r="1039" spans="1:30" x14ac:dyDescent="0.3">
      <c r="A1039" s="95">
        <v>25993</v>
      </c>
      <c r="B1039" s="61">
        <f>(D1039/C$1)*100</f>
        <v>104.44780854221005</v>
      </c>
      <c r="C1039" s="61">
        <f t="shared" si="62"/>
        <v>98.444512075112854</v>
      </c>
      <c r="D1039" s="61">
        <f t="shared" si="60"/>
        <v>98.444512075112854</v>
      </c>
      <c r="E1039" s="61">
        <f>(J1039/H1039)*$L$1</f>
        <v>12.305564009389107</v>
      </c>
      <c r="F1039" s="89">
        <v>12.5</v>
      </c>
      <c r="G1039" s="93">
        <f t="shared" si="63"/>
        <v>0</v>
      </c>
      <c r="H1039" s="90">
        <f>H1038*(1+(I1039/100))</f>
        <v>123.11722335229396</v>
      </c>
      <c r="I1039" s="93">
        <v>0.25062656641603454</v>
      </c>
      <c r="J1039" s="188">
        <v>121.29918916092143</v>
      </c>
      <c r="K1039" s="93">
        <v>0.37967147075126384</v>
      </c>
      <c r="L1039" s="91">
        <f>(F1039/L$1)*100</f>
        <v>100.080064051241</v>
      </c>
      <c r="M1039" s="92">
        <f>H1039*L1039</f>
        <v>12321.579598908524</v>
      </c>
      <c r="N1039" s="92">
        <f>(D1039/N$1)*100</f>
        <v>110.0291069551033</v>
      </c>
      <c r="O1039" s="92"/>
      <c r="P1039" s="91"/>
      <c r="Q1039" s="92">
        <f t="shared" si="61"/>
        <v>9.4191074430658936</v>
      </c>
      <c r="R1039" s="92">
        <f>LN(J1039)</f>
        <v>4.798260131351582</v>
      </c>
      <c r="S1039" s="92"/>
      <c r="T1039" s="92"/>
      <c r="U1039" s="92"/>
      <c r="V1039" s="92"/>
      <c r="W1039" s="92"/>
      <c r="X1039" s="92"/>
      <c r="Y1039" s="92"/>
      <c r="Z1039" s="92"/>
      <c r="AA1039" s="92"/>
      <c r="AB1039" s="92"/>
      <c r="AC1039" s="27"/>
      <c r="AD1039" s="59"/>
    </row>
    <row r="1040" spans="1:30" x14ac:dyDescent="0.3">
      <c r="A1040" s="95">
        <v>26024</v>
      </c>
      <c r="B1040" s="61">
        <f>(D1040/C$1)*100</f>
        <v>104.71869562670857</v>
      </c>
      <c r="C1040" s="61">
        <f t="shared" si="62"/>
        <v>98.699829512913666</v>
      </c>
      <c r="D1040" s="61">
        <f t="shared" si="60"/>
        <v>98.699829512913666</v>
      </c>
      <c r="E1040" s="61">
        <f>(J1040/H1040)*$L$1</f>
        <v>12.337478689114208</v>
      </c>
      <c r="F1040" s="89">
        <v>12.5</v>
      </c>
      <c r="G1040" s="93">
        <f t="shared" si="63"/>
        <v>0</v>
      </c>
      <c r="H1040" s="90">
        <f>H1039*(1+(I1040/100))</f>
        <v>123.42501641067469</v>
      </c>
      <c r="I1040" s="93">
        <v>0.24999999999999467</v>
      </c>
      <c r="J1040" s="188">
        <v>121.91781502564214</v>
      </c>
      <c r="K1040" s="93">
        <v>0.51175625813240089</v>
      </c>
      <c r="L1040" s="91">
        <f>(F1040/L$1)*100</f>
        <v>100.080064051241</v>
      </c>
      <c r="M1040" s="92">
        <f>H1040*L1040</f>
        <v>12352.383547905794</v>
      </c>
      <c r="N1040" s="92">
        <f>(D1040/N$1)*100</f>
        <v>110.31446922750558</v>
      </c>
      <c r="O1040" s="92"/>
      <c r="P1040" s="91"/>
      <c r="Q1040" s="92">
        <f t="shared" si="61"/>
        <v>9.4216043232644804</v>
      </c>
      <c r="R1040" s="92">
        <f>LN(J1040)</f>
        <v>4.8033471704001389</v>
      </c>
      <c r="S1040" s="92"/>
      <c r="T1040" s="92"/>
      <c r="U1040" s="92"/>
      <c r="V1040" s="92"/>
      <c r="W1040" s="92"/>
      <c r="X1040" s="92"/>
      <c r="Y1040" s="92"/>
      <c r="Z1040" s="92"/>
      <c r="AA1040" s="92"/>
      <c r="AB1040" s="92"/>
      <c r="AC1040" s="27"/>
      <c r="AD1040" s="59"/>
    </row>
    <row r="1041" spans="1:30" x14ac:dyDescent="0.3">
      <c r="A1041" s="95">
        <v>26054</v>
      </c>
      <c r="B1041" s="61">
        <f>(D1041/C$1)*100</f>
        <v>104.41781776649476</v>
      </c>
      <c r="C1041" s="61">
        <f t="shared" si="62"/>
        <v>98.416245064792079</v>
      </c>
      <c r="D1041" s="61">
        <f t="shared" si="60"/>
        <v>98.416245064792079</v>
      </c>
      <c r="E1041" s="61">
        <f>(J1041/H1041)*$L$1</f>
        <v>12.30203063309901</v>
      </c>
      <c r="F1041" s="89">
        <v>12.5</v>
      </c>
      <c r="G1041" s="93">
        <f t="shared" si="63"/>
        <v>0</v>
      </c>
      <c r="H1041" s="90">
        <f>H1040*(1+(I1041/100))</f>
        <v>124.04060252743615</v>
      </c>
      <c r="I1041" s="93">
        <v>0.49875311720697368</v>
      </c>
      <c r="J1041" s="188">
        <v>122.17384243719599</v>
      </c>
      <c r="K1041" s="93">
        <v>0.21030830432251513</v>
      </c>
      <c r="L1041" s="91">
        <f>(F1041/L$1)*100</f>
        <v>100.080064051241</v>
      </c>
      <c r="M1041" s="92">
        <f>H1041*L1041</f>
        <v>12413.991445900336</v>
      </c>
      <c r="N1041" s="92">
        <f>(D1041/N$1)*100</f>
        <v>109.99751358502787</v>
      </c>
      <c r="O1041" s="92"/>
      <c r="P1041" s="91"/>
      <c r="Q1041" s="92">
        <f t="shared" si="61"/>
        <v>9.4265794579045945</v>
      </c>
      <c r="R1041" s="92">
        <f>LN(J1041)</f>
        <v>4.8054449684822851</v>
      </c>
      <c r="S1041" s="92"/>
      <c r="T1041" s="92"/>
      <c r="U1041" s="92"/>
      <c r="V1041" s="92"/>
      <c r="W1041" s="92"/>
      <c r="X1041" s="92"/>
      <c r="Y1041" s="92"/>
      <c r="Z1041" s="92"/>
      <c r="AA1041" s="92"/>
      <c r="AB1041" s="92"/>
      <c r="AC1041" s="27"/>
      <c r="AD1041" s="59"/>
    </row>
    <row r="1042" spans="1:30" x14ac:dyDescent="0.3">
      <c r="A1042" s="95">
        <v>26085</v>
      </c>
      <c r="B1042" s="61">
        <f>(D1042/C$1)*100</f>
        <v>104.11266569560817</v>
      </c>
      <c r="C1042" s="61">
        <f t="shared" si="62"/>
        <v>98.128632072749255</v>
      </c>
      <c r="D1042" s="61">
        <f t="shared" si="60"/>
        <v>98.128632072749255</v>
      </c>
      <c r="E1042" s="61">
        <f>(J1042/H1042)*$L$1</f>
        <v>12.266079009093657</v>
      </c>
      <c r="F1042" s="89">
        <v>12.5</v>
      </c>
      <c r="G1042" s="93">
        <f t="shared" si="63"/>
        <v>0</v>
      </c>
      <c r="H1042" s="90">
        <f>H1041*(1+(I1042/100))</f>
        <v>124.96398170257838</v>
      </c>
      <c r="I1042" s="93">
        <v>0.74441687344914964</v>
      </c>
      <c r="J1042" s="188">
        <v>122.72362472816336</v>
      </c>
      <c r="K1042" s="93">
        <v>0.45282459015438814</v>
      </c>
      <c r="L1042" s="91">
        <f>(F1042/L$1)*100</f>
        <v>100.080064051241</v>
      </c>
      <c r="M1042" s="92">
        <f>H1042*L1042</f>
        <v>12506.403292892152</v>
      </c>
      <c r="N1042" s="92">
        <f>(D1042/N$1)*100</f>
        <v>109.67605533411987</v>
      </c>
      <c r="O1042" s="92"/>
      <c r="P1042" s="91"/>
      <c r="Q1042" s="92">
        <f t="shared" si="61"/>
        <v>9.4339960555596445</v>
      </c>
      <c r="R1042" s="92">
        <f>LN(J1042)</f>
        <v>4.8099348737551377</v>
      </c>
      <c r="S1042" s="92"/>
      <c r="T1042" s="92"/>
      <c r="U1042" s="92"/>
      <c r="V1042" s="92"/>
      <c r="W1042" s="92"/>
      <c r="X1042" s="92"/>
      <c r="Y1042" s="92"/>
      <c r="Z1042" s="92"/>
      <c r="AA1042" s="92"/>
      <c r="AB1042" s="92"/>
      <c r="AC1042" s="27"/>
      <c r="AD1042" s="59"/>
    </row>
    <row r="1043" spans="1:30" x14ac:dyDescent="0.3">
      <c r="A1043" s="95">
        <v>26115</v>
      </c>
      <c r="B1043" s="61">
        <f>(D1043/C$1)*100</f>
        <v>103.77377513169283</v>
      </c>
      <c r="C1043" s="61">
        <f t="shared" si="62"/>
        <v>97.809219758818088</v>
      </c>
      <c r="D1043" s="61">
        <f t="shared" si="60"/>
        <v>97.809219758818088</v>
      </c>
      <c r="E1043" s="61">
        <f>(J1043/H1043)*$L$1</f>
        <v>12.226152469852261</v>
      </c>
      <c r="F1043" s="89">
        <v>12.5</v>
      </c>
      <c r="G1043" s="93">
        <f t="shared" si="63"/>
        <v>0</v>
      </c>
      <c r="H1043" s="90">
        <f>H1042*(1+(I1043/100))</f>
        <v>125.27177476095912</v>
      </c>
      <c r="I1043" s="93">
        <v>0.24630541871921707</v>
      </c>
      <c r="J1043" s="188">
        <v>122.62544582838082</v>
      </c>
      <c r="K1043" s="93">
        <v>-7.6956232216895959E-2</v>
      </c>
      <c r="L1043" s="91">
        <f>(F1043/L$1)*100</f>
        <v>100.080064051241</v>
      </c>
      <c r="M1043" s="92">
        <f>H1043*L1043</f>
        <v>12537.207241889424</v>
      </c>
      <c r="N1043" s="92">
        <f>(D1043/N$1)*100</f>
        <v>109.31905573189222</v>
      </c>
      <c r="O1043" s="92"/>
      <c r="P1043" s="91"/>
      <c r="Q1043" s="92">
        <f t="shared" si="61"/>
        <v>9.4364560814005074</v>
      </c>
      <c r="R1043" s="92">
        <f>LN(J1043)</f>
        <v>4.8091345535843679</v>
      </c>
      <c r="S1043" s="92"/>
      <c r="T1043" s="92"/>
      <c r="U1043" s="92"/>
      <c r="V1043" s="92"/>
      <c r="W1043" s="92"/>
      <c r="X1043" s="92"/>
      <c r="Y1043" s="92"/>
      <c r="Z1043" s="92"/>
      <c r="AA1043" s="92"/>
      <c r="AB1043" s="92"/>
      <c r="AC1043" s="27"/>
      <c r="AD1043" s="59"/>
    </row>
    <row r="1044" spans="1:30" x14ac:dyDescent="0.3">
      <c r="A1044" s="95">
        <v>26146</v>
      </c>
      <c r="B1044" s="61">
        <f>(D1044/C$1)*100</f>
        <v>104.46145443518198</v>
      </c>
      <c r="C1044" s="61">
        <f t="shared" si="62"/>
        <v>98.457373649656148</v>
      </c>
      <c r="D1044" s="61">
        <f t="shared" ref="D1044:D1107" si="64">(E1044/F1044)*100</f>
        <v>98.457373649656148</v>
      </c>
      <c r="E1044" s="61">
        <f>(J1044/H1044)*$L$1</f>
        <v>12.307171706207019</v>
      </c>
      <c r="F1044" s="89">
        <v>12.5</v>
      </c>
      <c r="G1044" s="93">
        <f t="shared" si="63"/>
        <v>0</v>
      </c>
      <c r="H1044" s="90">
        <f>H1043*(1+(I1044/100))</f>
        <v>125.57956781933983</v>
      </c>
      <c r="I1044" s="93">
        <v>0.24570024570023108</v>
      </c>
      <c r="J1044" s="188">
        <v>123.7413373854191</v>
      </c>
      <c r="K1044" s="93">
        <v>0.91326322765048484</v>
      </c>
      <c r="L1044" s="91">
        <f>(F1044/L$1)*100</f>
        <v>100.080064051241</v>
      </c>
      <c r="M1044" s="92">
        <f>H1044*L1044</f>
        <v>12568.011190886693</v>
      </c>
      <c r="N1044" s="92">
        <f>(D1044/N$1)*100</f>
        <v>110.04348203331951</v>
      </c>
      <c r="O1044" s="92"/>
      <c r="P1044" s="91"/>
      <c r="Q1044" s="92">
        <f t="shared" ref="Q1044:Q1107" si="65">LN(M1044)</f>
        <v>9.4389100703620734</v>
      </c>
      <c r="R1044" s="92">
        <f>LN(J1044)</f>
        <v>4.8181933980727143</v>
      </c>
      <c r="S1044" s="92"/>
      <c r="T1044" s="92"/>
      <c r="U1044" s="92"/>
      <c r="V1044" s="92"/>
      <c r="W1044" s="92"/>
      <c r="X1044" s="92"/>
      <c r="Y1044" s="92"/>
      <c r="Z1044" s="92"/>
      <c r="AA1044" s="92"/>
      <c r="AB1044" s="92"/>
      <c r="AC1044" s="27"/>
      <c r="AD1044" s="59"/>
    </row>
    <row r="1045" spans="1:30" x14ac:dyDescent="0.3">
      <c r="A1045" s="95">
        <v>26177</v>
      </c>
      <c r="B1045" s="61">
        <f>(D1045/C$1)*100</f>
        <v>104.80617723481807</v>
      </c>
      <c r="C1045" s="61">
        <f t="shared" ref="C1045:C1108" si="66">D1045</f>
        <v>98.782282982700011</v>
      </c>
      <c r="D1045" s="61">
        <f t="shared" si="64"/>
        <v>98.782282982700011</v>
      </c>
      <c r="E1045" s="61">
        <f>(J1045/H1045)*$L$1</f>
        <v>12.347785372837501</v>
      </c>
      <c r="F1045" s="89">
        <v>12.5</v>
      </c>
      <c r="G1045" s="93">
        <f t="shared" ref="G1045:G1108" si="67">((F1045/F1044)-1)*100</f>
        <v>0</v>
      </c>
      <c r="H1045" s="90">
        <f>H1044*(1+(I1045/100))</f>
        <v>125.57956781933983</v>
      </c>
      <c r="I1045" s="93">
        <v>0</v>
      </c>
      <c r="J1045" s="188">
        <v>124.14968379879099</v>
      </c>
      <c r="K1045" s="93">
        <v>0.32711869447368258</v>
      </c>
      <c r="L1045" s="91">
        <f>(F1045/L$1)*100</f>
        <v>100.080064051241</v>
      </c>
      <c r="M1045" s="92">
        <f>H1045*L1045</f>
        <v>12568.011190886693</v>
      </c>
      <c r="N1045" s="92">
        <f>(D1045/N$1)*100</f>
        <v>110.40662552402947</v>
      </c>
      <c r="O1045" s="92"/>
      <c r="P1045" s="91"/>
      <c r="Q1045" s="92">
        <f t="shared" si="65"/>
        <v>9.4389100703620734</v>
      </c>
      <c r="R1045" s="92">
        <f>LN(J1045)</f>
        <v>4.8214879650221443</v>
      </c>
      <c r="S1045" s="92"/>
      <c r="T1045" s="92"/>
      <c r="U1045" s="92"/>
      <c r="V1045" s="92"/>
      <c r="W1045" s="92"/>
      <c r="X1045" s="92"/>
      <c r="Y1045" s="92"/>
      <c r="Z1045" s="92"/>
      <c r="AA1045" s="92"/>
      <c r="AB1045" s="92"/>
      <c r="AC1045" s="27"/>
      <c r="AD1045" s="59"/>
    </row>
    <row r="1046" spans="1:30" x14ac:dyDescent="0.3">
      <c r="A1046" s="95">
        <v>26207</v>
      </c>
      <c r="B1046" s="61">
        <f>(D1046/C$1)*100</f>
        <v>104.65447734014077</v>
      </c>
      <c r="C1046" s="61">
        <f t="shared" si="66"/>
        <v>98.639302269923093</v>
      </c>
      <c r="D1046" s="61">
        <f t="shared" si="64"/>
        <v>98.639302269923093</v>
      </c>
      <c r="E1046" s="61">
        <f>(J1046/H1046)*$L$1</f>
        <v>12.329912783740387</v>
      </c>
      <c r="F1046" s="89">
        <v>12.5</v>
      </c>
      <c r="G1046" s="93">
        <f t="shared" si="67"/>
        <v>0</v>
      </c>
      <c r="H1046" s="90">
        <f>H1045*(1+(I1046/100))</f>
        <v>125.88736087772057</v>
      </c>
      <c r="I1046" s="93">
        <v>0.2450980392156854</v>
      </c>
      <c r="J1046" s="188">
        <v>124.27383348258977</v>
      </c>
      <c r="K1046" s="93">
        <v>9.7843096785554806E-2</v>
      </c>
      <c r="L1046" s="91">
        <f>(F1046/L$1)*100</f>
        <v>100.080064051241</v>
      </c>
      <c r="M1046" s="92">
        <f>H1046*L1046</f>
        <v>12598.815139883964</v>
      </c>
      <c r="N1046" s="92">
        <f>(D1046/N$1)*100</f>
        <v>110.24681935701179</v>
      </c>
      <c r="O1046" s="92"/>
      <c r="P1046" s="91"/>
      <c r="Q1046" s="92">
        <f t="shared" si="65"/>
        <v>9.4413580520007123</v>
      </c>
      <c r="R1046" s="92">
        <f>LN(J1046)</f>
        <v>4.8224874653552279</v>
      </c>
      <c r="S1046" s="92"/>
      <c r="T1046" s="92"/>
      <c r="U1046" s="92"/>
      <c r="V1046" s="92"/>
      <c r="W1046" s="92"/>
      <c r="X1046" s="92"/>
      <c r="Y1046" s="92"/>
      <c r="Z1046" s="92"/>
      <c r="AA1046" s="92"/>
      <c r="AB1046" s="92"/>
      <c r="AC1046" s="27"/>
      <c r="AD1046" s="59"/>
    </row>
    <row r="1047" spans="1:30" x14ac:dyDescent="0.3">
      <c r="A1047" s="95">
        <v>26238</v>
      </c>
      <c r="B1047" s="61">
        <f>(D1047/C$1)*100</f>
        <v>104.82192450388501</v>
      </c>
      <c r="C1047" s="61">
        <f t="shared" si="66"/>
        <v>98.797125153554973</v>
      </c>
      <c r="D1047" s="61">
        <f t="shared" si="64"/>
        <v>98.797125153554973</v>
      </c>
      <c r="E1047" s="61">
        <f>(J1047/H1047)*$L$1</f>
        <v>12.349640644194372</v>
      </c>
      <c r="F1047" s="89">
        <v>12.5</v>
      </c>
      <c r="G1047" s="93">
        <f t="shared" si="67"/>
        <v>0</v>
      </c>
      <c r="H1047" s="90">
        <f>H1046*(1+(I1047/100))</f>
        <v>125.88736087772057</v>
      </c>
      <c r="I1047" s="93">
        <v>0</v>
      </c>
      <c r="J1047" s="188">
        <v>124.47267161616192</v>
      </c>
      <c r="K1047" s="93">
        <v>0.16284711082448222</v>
      </c>
      <c r="L1047" s="91">
        <f>(F1047/L$1)*100</f>
        <v>100.080064051241</v>
      </c>
      <c r="M1047" s="92">
        <f>H1047*L1047</f>
        <v>12598.815139883964</v>
      </c>
      <c r="N1047" s="92">
        <f>(D1047/N$1)*100</f>
        <v>110.423214267983</v>
      </c>
      <c r="O1047" s="92"/>
      <c r="P1047" s="91"/>
      <c r="Q1047" s="92">
        <f t="shared" si="65"/>
        <v>9.4413580520007123</v>
      </c>
      <c r="R1047" s="92">
        <f>LN(J1047)</f>
        <v>4.8240861867189251</v>
      </c>
      <c r="S1047" s="92"/>
      <c r="T1047" s="92"/>
      <c r="U1047" s="92"/>
      <c r="V1047" s="92"/>
      <c r="W1047" s="92"/>
      <c r="X1047" s="92"/>
      <c r="Y1047" s="92"/>
      <c r="Z1047" s="92"/>
      <c r="AA1047" s="92"/>
      <c r="AB1047" s="92"/>
      <c r="AC1047" s="27"/>
      <c r="AD1047" s="59"/>
    </row>
    <row r="1048" spans="1:30" x14ac:dyDescent="0.3">
      <c r="A1048" s="95">
        <v>26268</v>
      </c>
      <c r="B1048" s="61">
        <f>(D1048/C$1)*100</f>
        <v>104.8125389885036</v>
      </c>
      <c r="C1048" s="61">
        <f t="shared" si="66"/>
        <v>98.788279084928064</v>
      </c>
      <c r="D1048" s="61">
        <f t="shared" si="64"/>
        <v>98.788279084928064</v>
      </c>
      <c r="E1048" s="61">
        <f>(J1048/H1048)*$L$1</f>
        <v>12.348534885616008</v>
      </c>
      <c r="F1048" s="89">
        <v>12.5</v>
      </c>
      <c r="G1048" s="93">
        <f t="shared" si="67"/>
        <v>0</v>
      </c>
      <c r="H1048" s="90">
        <f>H1047*(1+(I1048/100))</f>
        <v>126.50294699448206</v>
      </c>
      <c r="I1048" s="93">
        <v>0.48899755501223829</v>
      </c>
      <c r="J1048" s="188">
        <v>125.07014043991948</v>
      </c>
      <c r="K1048" s="93">
        <v>0.47698647861142973</v>
      </c>
      <c r="L1048" s="91">
        <f>(F1048/L$1)*100</f>
        <v>100.080064051241</v>
      </c>
      <c r="M1048" s="92">
        <f>H1048*L1048</f>
        <v>12660.423037878509</v>
      </c>
      <c r="N1048" s="92">
        <f>(D1048/N$1)*100</f>
        <v>110.41332722592688</v>
      </c>
      <c r="O1048" s="92"/>
      <c r="P1048" s="91"/>
      <c r="Q1048" s="92">
        <f t="shared" si="65"/>
        <v>9.4462361104541461</v>
      </c>
      <c r="R1048" s="92">
        <f>LN(J1048)</f>
        <v>4.8288747034507216</v>
      </c>
      <c r="S1048" s="92"/>
      <c r="T1048" s="92"/>
      <c r="U1048" s="92"/>
      <c r="V1048" s="92"/>
      <c r="W1048" s="92"/>
      <c r="X1048" s="92"/>
      <c r="Y1048" s="92"/>
      <c r="Z1048" s="92"/>
      <c r="AA1048" s="92"/>
      <c r="AB1048" s="92"/>
      <c r="AC1048" s="27"/>
      <c r="AD1048" s="59"/>
    </row>
    <row r="1049" spans="1:30" x14ac:dyDescent="0.3">
      <c r="A1049" s="95">
        <v>26299</v>
      </c>
      <c r="B1049" s="61">
        <f>(D1049/C$1)*100</f>
        <v>105.27371416005302</v>
      </c>
      <c r="C1049" s="61">
        <f t="shared" si="66"/>
        <v>99.22294751290174</v>
      </c>
      <c r="D1049" s="61">
        <f t="shared" si="64"/>
        <v>99.22294751290174</v>
      </c>
      <c r="E1049" s="61">
        <f>(J1049/H1049)*$L$1</f>
        <v>12.402868439112718</v>
      </c>
      <c r="F1049" s="89">
        <v>12.5</v>
      </c>
      <c r="G1049" s="93">
        <f t="shared" si="67"/>
        <v>0</v>
      </c>
      <c r="H1049" s="90">
        <f>H1048*(1+(I1049/100))</f>
        <v>126.50294699448206</v>
      </c>
      <c r="I1049" s="93">
        <v>0</v>
      </c>
      <c r="J1049" s="188">
        <v>125.62044905785513</v>
      </c>
      <c r="K1049" s="93">
        <v>0.44232106606345578</v>
      </c>
      <c r="L1049" s="91">
        <f>(F1049/L$1)*100</f>
        <v>100.080064051241</v>
      </c>
      <c r="M1049" s="92">
        <f>H1049*L1049</f>
        <v>12660.423037878509</v>
      </c>
      <c r="N1049" s="92">
        <f>(D1049/N$1)*100</f>
        <v>110.89914586572094</v>
      </c>
      <c r="O1049" s="92"/>
      <c r="P1049" s="91"/>
      <c r="Q1049" s="92">
        <f t="shared" si="65"/>
        <v>9.4462361104541461</v>
      </c>
      <c r="R1049" s="92">
        <f>LN(J1049)</f>
        <v>4.833265051752015</v>
      </c>
      <c r="S1049" s="92"/>
      <c r="T1049" s="92"/>
      <c r="U1049" s="92"/>
      <c r="V1049" s="92"/>
      <c r="W1049" s="92"/>
      <c r="X1049" s="92"/>
      <c r="Y1049" s="92"/>
      <c r="Z1049" s="92"/>
      <c r="AA1049" s="92"/>
      <c r="AB1049" s="92"/>
      <c r="AC1049" s="27"/>
      <c r="AD1049" s="59"/>
    </row>
    <row r="1050" spans="1:30" x14ac:dyDescent="0.3">
      <c r="A1050" s="95">
        <v>26330</v>
      </c>
      <c r="B1050" s="61">
        <f>(D1050/C$1)*100</f>
        <v>105.08868222516494</v>
      </c>
      <c r="C1050" s="61">
        <f t="shared" si="66"/>
        <v>99.048550569561286</v>
      </c>
      <c r="D1050" s="61">
        <f t="shared" si="64"/>
        <v>99.048550569561286</v>
      </c>
      <c r="E1050" s="61">
        <f>(J1050/H1050)*$L$1</f>
        <v>12.381068821195161</v>
      </c>
      <c r="F1050" s="89">
        <v>12.5</v>
      </c>
      <c r="G1050" s="93">
        <f t="shared" si="67"/>
        <v>0</v>
      </c>
      <c r="H1050" s="90">
        <f>H1049*(1+(I1050/100))</f>
        <v>127.11853311124352</v>
      </c>
      <c r="I1050" s="93">
        <v>0.48661800486617945</v>
      </c>
      <c r="J1050" s="188">
        <v>126.00987244993449</v>
      </c>
      <c r="K1050" s="93">
        <v>0.31149483692649582</v>
      </c>
      <c r="L1050" s="91">
        <f>(F1050/L$1)*100</f>
        <v>100.080064051241</v>
      </c>
      <c r="M1050" s="92">
        <f>H1050*L1050</f>
        <v>12722.03093587305</v>
      </c>
      <c r="N1050" s="92">
        <f>(D1050/N$1)*100</f>
        <v>110.7042265195129</v>
      </c>
      <c r="O1050" s="92"/>
      <c r="P1050" s="91"/>
      <c r="Q1050" s="92">
        <f t="shared" si="65"/>
        <v>9.4510904889189451</v>
      </c>
      <c r="R1050" s="92">
        <f>LN(J1050)</f>
        <v>4.8363602566593169</v>
      </c>
      <c r="S1050" s="92"/>
      <c r="T1050" s="92"/>
      <c r="U1050" s="92"/>
      <c r="V1050" s="92"/>
      <c r="W1050" s="92"/>
      <c r="X1050" s="92"/>
      <c r="Y1050" s="92"/>
      <c r="Z1050" s="92"/>
      <c r="AA1050" s="92"/>
      <c r="AB1050" s="92"/>
      <c r="AC1050" s="27"/>
      <c r="AD1050" s="59"/>
    </row>
    <row r="1051" spans="1:30" x14ac:dyDescent="0.3">
      <c r="A1051" s="95">
        <v>26359</v>
      </c>
      <c r="B1051" s="61">
        <f>(D1051/C$1)*100</f>
        <v>105.41143647504248</v>
      </c>
      <c r="C1051" s="61">
        <f t="shared" si="66"/>
        <v>99.352754028617326</v>
      </c>
      <c r="D1051" s="61">
        <f t="shared" si="64"/>
        <v>99.352754028617326</v>
      </c>
      <c r="E1051" s="61">
        <f>(J1051/H1051)*$L$1</f>
        <v>12.419094253577166</v>
      </c>
      <c r="F1051" s="89">
        <v>12.5</v>
      </c>
      <c r="G1051" s="93">
        <f t="shared" si="67"/>
        <v>0</v>
      </c>
      <c r="H1051" s="90">
        <f>H1050*(1+(I1051/100))</f>
        <v>127.42632616962426</v>
      </c>
      <c r="I1051" s="93">
        <v>0.2421307506053294</v>
      </c>
      <c r="J1051" s="188">
        <v>126.70292674840914</v>
      </c>
      <c r="K1051" s="93">
        <v>0.54610951581970379</v>
      </c>
      <c r="L1051" s="91">
        <f>(F1051/L$1)*100</f>
        <v>100.080064051241</v>
      </c>
      <c r="M1051" s="92">
        <f>H1051*L1051</f>
        <v>12752.834884870323</v>
      </c>
      <c r="N1051" s="92">
        <f>(D1051/N$1)*100</f>
        <v>111.04422754371477</v>
      </c>
      <c r="O1051" s="92"/>
      <c r="P1051" s="91"/>
      <c r="Q1051" s="92">
        <f t="shared" si="65"/>
        <v>9.4535088697832261</v>
      </c>
      <c r="R1051" s="92">
        <f>LN(J1051)</f>
        <v>4.8418451868898869</v>
      </c>
      <c r="S1051" s="92"/>
      <c r="T1051" s="92"/>
      <c r="U1051" s="92"/>
      <c r="V1051" s="92"/>
      <c r="W1051" s="92"/>
      <c r="X1051" s="92"/>
      <c r="Y1051" s="92"/>
      <c r="Z1051" s="92"/>
      <c r="AA1051" s="92"/>
      <c r="AB1051" s="92"/>
      <c r="AC1051" s="27"/>
      <c r="AD1051" s="59"/>
    </row>
    <row r="1052" spans="1:30" x14ac:dyDescent="0.3">
      <c r="A1052" s="95">
        <v>26390</v>
      </c>
      <c r="B1052" s="61">
        <f>(D1052/C$1)*100</f>
        <v>105.81992484164286</v>
      </c>
      <c r="C1052" s="61">
        <f t="shared" si="66"/>
        <v>99.737763905795191</v>
      </c>
      <c r="D1052" s="61">
        <f t="shared" si="64"/>
        <v>99.737763905795191</v>
      </c>
      <c r="E1052" s="61">
        <f>(J1052/H1052)*$L$1</f>
        <v>12.467220488224399</v>
      </c>
      <c r="F1052" s="89">
        <v>12.5</v>
      </c>
      <c r="G1052" s="93">
        <f t="shared" si="67"/>
        <v>0</v>
      </c>
      <c r="H1052" s="90">
        <f>H1051*(1+(I1052/100))</f>
        <v>127.734119228005</v>
      </c>
      <c r="I1052" s="93">
        <v>0.24154589371980784</v>
      </c>
      <c r="J1052" s="188">
        <v>127.50115518692411</v>
      </c>
      <c r="K1052" s="93">
        <v>0.62833025308255408</v>
      </c>
      <c r="L1052" s="91">
        <f>(F1052/L$1)*100</f>
        <v>100.080064051241</v>
      </c>
      <c r="M1052" s="92">
        <f>H1052*L1052</f>
        <v>12783.638833867595</v>
      </c>
      <c r="N1052" s="92">
        <f>(D1052/N$1)*100</f>
        <v>111.47454399368053</v>
      </c>
      <c r="O1052" s="92"/>
      <c r="P1052" s="91"/>
      <c r="Q1052" s="92">
        <f t="shared" si="65"/>
        <v>9.4559214161886107</v>
      </c>
      <c r="R1052" s="92">
        <f>LN(J1052)</f>
        <v>4.8481254248470371</v>
      </c>
      <c r="S1052" s="92"/>
      <c r="T1052" s="92"/>
      <c r="U1052" s="92"/>
      <c r="V1052" s="92"/>
      <c r="W1052" s="92"/>
      <c r="X1052" s="92"/>
      <c r="Y1052" s="92"/>
      <c r="Z1052" s="92"/>
      <c r="AA1052" s="92"/>
      <c r="AB1052" s="92"/>
      <c r="AC1052" s="27"/>
      <c r="AD1052" s="59"/>
    </row>
    <row r="1053" spans="1:30" x14ac:dyDescent="0.3">
      <c r="A1053" s="95">
        <v>26420</v>
      </c>
      <c r="B1053" s="61">
        <f>(D1053/C$1)*100</f>
        <v>105.77668112235659</v>
      </c>
      <c r="C1053" s="61">
        <f t="shared" si="66"/>
        <v>99.697005684968289</v>
      </c>
      <c r="D1053" s="61">
        <f t="shared" si="64"/>
        <v>99.697005684968289</v>
      </c>
      <c r="E1053" s="61">
        <f>(J1053/H1053)*$L$1</f>
        <v>12.462125710621036</v>
      </c>
      <c r="F1053" s="89">
        <v>12.5</v>
      </c>
      <c r="G1053" s="93">
        <f t="shared" si="67"/>
        <v>0</v>
      </c>
      <c r="H1053" s="90">
        <f>H1052*(1+(I1053/100))</f>
        <v>128.04191228638575</v>
      </c>
      <c r="I1053" s="93">
        <v>0.24096385542169418</v>
      </c>
      <c r="J1053" s="188">
        <v>127.75615749729796</v>
      </c>
      <c r="K1053" s="93">
        <v>0.20105559047509658</v>
      </c>
      <c r="L1053" s="91">
        <f>(F1053/L$1)*100</f>
        <v>100.080064051241</v>
      </c>
      <c r="M1053" s="92">
        <f>H1053*L1053</f>
        <v>12814.442782864868</v>
      </c>
      <c r="N1053" s="92">
        <f>(D1053/N$1)*100</f>
        <v>111.42898949252924</v>
      </c>
      <c r="O1053" s="92"/>
      <c r="P1053" s="91"/>
      <c r="Q1053" s="92">
        <f t="shared" si="65"/>
        <v>9.4583281562191743</v>
      </c>
      <c r="R1053" s="92">
        <f>LN(J1053)</f>
        <v>4.8501234275097103</v>
      </c>
      <c r="S1053" s="92"/>
      <c r="T1053" s="92"/>
      <c r="U1053" s="92"/>
      <c r="V1053" s="92"/>
      <c r="W1053" s="92"/>
      <c r="X1053" s="92"/>
      <c r="Y1053" s="92"/>
      <c r="Z1053" s="92"/>
      <c r="AA1053" s="92"/>
      <c r="AB1053" s="92"/>
      <c r="AC1053" s="27"/>
      <c r="AD1053" s="59"/>
    </row>
    <row r="1054" spans="1:30" x14ac:dyDescent="0.3">
      <c r="A1054" s="95">
        <v>26451</v>
      </c>
      <c r="B1054" s="61">
        <f>(D1054/C$1)*100</f>
        <v>106.30389036467005</v>
      </c>
      <c r="C1054" s="61">
        <f t="shared" si="66"/>
        <v>100.19391277517367</v>
      </c>
      <c r="D1054" s="61">
        <f t="shared" si="64"/>
        <v>100.19391277517367</v>
      </c>
      <c r="E1054" s="61">
        <f>(J1054/H1054)*$L$1</f>
        <v>12.524239096896707</v>
      </c>
      <c r="F1054" s="89">
        <v>12.5</v>
      </c>
      <c r="G1054" s="93">
        <f t="shared" si="67"/>
        <v>0</v>
      </c>
      <c r="H1054" s="90">
        <f>H1053*(1+(I1054/100))</f>
        <v>128.34970534476651</v>
      </c>
      <c r="I1054" s="93">
        <v>0.24038461538462563</v>
      </c>
      <c r="J1054" s="188">
        <v>128.70155306277798</v>
      </c>
      <c r="K1054" s="93">
        <v>0.73932107768239774</v>
      </c>
      <c r="L1054" s="91">
        <f>(F1054/L$1)*100</f>
        <v>100.080064051241</v>
      </c>
      <c r="M1054" s="92">
        <f>H1054*L1054</f>
        <v>12845.24673186214</v>
      </c>
      <c r="N1054" s="92">
        <f>(D1054/N$1)*100</f>
        <v>111.98437081569779</v>
      </c>
      <c r="O1054" s="92"/>
      <c r="P1054" s="91"/>
      <c r="Q1054" s="92">
        <f t="shared" si="65"/>
        <v>9.4607291177567134</v>
      </c>
      <c r="R1054" s="92">
        <f>LN(J1054)</f>
        <v>4.8574961818391236</v>
      </c>
      <c r="S1054" s="92"/>
      <c r="T1054" s="92"/>
      <c r="U1054" s="92"/>
      <c r="V1054" s="92"/>
      <c r="W1054" s="92"/>
      <c r="X1054" s="92"/>
      <c r="Y1054" s="92"/>
      <c r="Z1054" s="92"/>
      <c r="AA1054" s="92"/>
      <c r="AB1054" s="92"/>
      <c r="AC1054" s="27"/>
      <c r="AD1054" s="59"/>
    </row>
    <row r="1055" spans="1:30" x14ac:dyDescent="0.3">
      <c r="A1055" s="95">
        <v>26481</v>
      </c>
      <c r="B1055" s="61">
        <f>(D1055/C$1)*100</f>
        <v>106.19849982515336</v>
      </c>
      <c r="C1055" s="61">
        <f t="shared" si="66"/>
        <v>100.09457971701899</v>
      </c>
      <c r="D1055" s="61">
        <f t="shared" si="64"/>
        <v>100.09457971701899</v>
      </c>
      <c r="E1055" s="61">
        <f>(J1055/H1055)*$L$1</f>
        <v>12.511822464627373</v>
      </c>
      <c r="F1055" s="89">
        <v>12.5</v>
      </c>
      <c r="G1055" s="93">
        <f t="shared" si="67"/>
        <v>0</v>
      </c>
      <c r="H1055" s="90">
        <f>H1054*(1+(I1055/100))</f>
        <v>128.96529146152798</v>
      </c>
      <c r="I1055" s="93">
        <v>0.47961630695443347</v>
      </c>
      <c r="J1055" s="188">
        <v>129.19061896441653</v>
      </c>
      <c r="K1055" s="93">
        <v>0.37746859659246734</v>
      </c>
      <c r="L1055" s="91">
        <f>(F1055/L$1)*100</f>
        <v>100.080064051241</v>
      </c>
      <c r="M1055" s="92">
        <f>H1055*L1055</f>
        <v>12906.854629856683</v>
      </c>
      <c r="N1055" s="92">
        <f>(D1055/N$1)*100</f>
        <v>111.87334860176736</v>
      </c>
      <c r="O1055" s="92"/>
      <c r="P1055" s="91"/>
      <c r="Q1055" s="92">
        <f t="shared" si="65"/>
        <v>9.4655138158800494</v>
      </c>
      <c r="R1055" s="92">
        <f>LN(J1055)</f>
        <v>4.8612889800778198</v>
      </c>
      <c r="S1055" s="92"/>
      <c r="T1055" s="92"/>
      <c r="U1055" s="92"/>
      <c r="V1055" s="92"/>
      <c r="W1055" s="92"/>
      <c r="X1055" s="92"/>
      <c r="Y1055" s="92"/>
      <c r="Z1055" s="92"/>
      <c r="AA1055" s="92"/>
      <c r="AB1055" s="92"/>
      <c r="AC1055" s="27"/>
      <c r="AD1055" s="59"/>
    </row>
    <row r="1056" spans="1:30" x14ac:dyDescent="0.3">
      <c r="A1056" s="95">
        <v>26512</v>
      </c>
      <c r="B1056" s="61">
        <f>(D1056/C$1)*100</f>
        <v>106.6448875194184</v>
      </c>
      <c r="C1056" s="61">
        <f t="shared" si="66"/>
        <v>100.5153106004295</v>
      </c>
      <c r="D1056" s="61">
        <f t="shared" si="64"/>
        <v>100.5153106004295</v>
      </c>
      <c r="E1056" s="61">
        <f>(J1056/H1056)*$L$1</f>
        <v>12.564413825053688</v>
      </c>
      <c r="F1056" s="89">
        <v>12.5</v>
      </c>
      <c r="G1056" s="93">
        <f t="shared" si="67"/>
        <v>0</v>
      </c>
      <c r="H1056" s="90">
        <f>H1055*(1+(I1056/100))</f>
        <v>129.27308451990871</v>
      </c>
      <c r="I1056" s="93">
        <v>0.23866348448686736</v>
      </c>
      <c r="J1056" s="188">
        <v>130.04327704958166</v>
      </c>
      <c r="K1056" s="93">
        <v>0.65802942664889841</v>
      </c>
      <c r="L1056" s="91">
        <f>(F1056/L$1)*100</f>
        <v>100.080064051241</v>
      </c>
      <c r="M1056" s="92">
        <f>H1056*L1056</f>
        <v>12937.658578853954</v>
      </c>
      <c r="N1056" s="92">
        <f>(D1056/N$1)*100</f>
        <v>112.34358957705678</v>
      </c>
      <c r="O1056" s="92"/>
      <c r="P1056" s="91"/>
      <c r="Q1056" s="92">
        <f t="shared" si="65"/>
        <v>9.4678976072353258</v>
      </c>
      <c r="R1056" s="92">
        <f>LN(J1056)</f>
        <v>4.8678672954379421</v>
      </c>
      <c r="S1056" s="92"/>
      <c r="T1056" s="92"/>
      <c r="U1056" s="92"/>
      <c r="V1056" s="92"/>
      <c r="W1056" s="92"/>
      <c r="X1056" s="92"/>
      <c r="Y1056" s="92"/>
      <c r="Z1056" s="92"/>
      <c r="AA1056" s="92"/>
      <c r="AB1056" s="92"/>
      <c r="AC1056" s="27"/>
      <c r="AD1056" s="59"/>
    </row>
    <row r="1057" spans="1:30" x14ac:dyDescent="0.3">
      <c r="A1057" s="95">
        <v>26543</v>
      </c>
      <c r="B1057" s="61">
        <f>(D1057/C$1)*100</f>
        <v>106.88097548893884</v>
      </c>
      <c r="C1057" s="61">
        <f t="shared" si="66"/>
        <v>100.73782905525042</v>
      </c>
      <c r="D1057" s="61">
        <f t="shared" si="64"/>
        <v>100.73782905525042</v>
      </c>
      <c r="E1057" s="61">
        <f>(J1057/H1057)*$L$1</f>
        <v>12.592228631906302</v>
      </c>
      <c r="F1057" s="89">
        <v>12.5</v>
      </c>
      <c r="G1057" s="93">
        <f t="shared" si="67"/>
        <v>0</v>
      </c>
      <c r="H1057" s="90">
        <f>H1056*(1+(I1057/100))</f>
        <v>129.58087757828943</v>
      </c>
      <c r="I1057" s="93">
        <v>0.23809523809523725</v>
      </c>
      <c r="J1057" s="188">
        <v>130.64147612400973</v>
      </c>
      <c r="K1057" s="93">
        <v>0.45655686655960981</v>
      </c>
      <c r="L1057" s="91">
        <f>(F1057/L$1)*100</f>
        <v>100.080064051241</v>
      </c>
      <c r="M1057" s="92">
        <f>H1057*L1057</f>
        <v>12968.462527851225</v>
      </c>
      <c r="N1057" s="92">
        <f>(D1057/N$1)*100</f>
        <v>112.59229320053852</v>
      </c>
      <c r="O1057" s="92"/>
      <c r="P1057" s="91"/>
      <c r="Q1057" s="92">
        <f t="shared" si="65"/>
        <v>9.470275729640294</v>
      </c>
      <c r="R1057" s="92">
        <f>LN(J1057)</f>
        <v>4.87245674777175</v>
      </c>
      <c r="S1057" s="92"/>
      <c r="T1057" s="92"/>
      <c r="U1057" s="92"/>
      <c r="V1057" s="92"/>
      <c r="W1057" s="92"/>
      <c r="X1057" s="92"/>
      <c r="Y1057" s="92"/>
      <c r="Z1057" s="92"/>
      <c r="AA1057" s="92"/>
      <c r="AB1057" s="92"/>
      <c r="AC1057" s="27"/>
      <c r="AD1057" s="59"/>
    </row>
    <row r="1058" spans="1:30" x14ac:dyDescent="0.3">
      <c r="A1058" s="95">
        <v>26573</v>
      </c>
      <c r="B1058" s="61">
        <f>(D1058/C$1)*100</f>
        <v>106.45009102676086</v>
      </c>
      <c r="C1058" s="61">
        <f t="shared" si="66"/>
        <v>100.33171033211114</v>
      </c>
      <c r="D1058" s="61">
        <f t="shared" si="64"/>
        <v>100.33171033211114</v>
      </c>
      <c r="E1058" s="61">
        <f>(J1058/H1058)*$L$1</f>
        <v>12.541463791513893</v>
      </c>
      <c r="F1058" s="89">
        <v>12.5</v>
      </c>
      <c r="G1058" s="93">
        <f t="shared" si="67"/>
        <v>0</v>
      </c>
      <c r="H1058" s="90">
        <f>H1057*(1+(I1058/100))</f>
        <v>130.19646369505088</v>
      </c>
      <c r="I1058" s="93">
        <v>0.47505938242278223</v>
      </c>
      <c r="J1058" s="188">
        <v>130.73292515729653</v>
      </c>
      <c r="K1058" s="93">
        <v>7.2298006522197866E-2</v>
      </c>
      <c r="L1058" s="91">
        <f>(F1058/L$1)*100</f>
        <v>100.080064051241</v>
      </c>
      <c r="M1058" s="92">
        <f>H1058*L1058</f>
        <v>13030.070425845764</v>
      </c>
      <c r="N1058" s="92">
        <f>(D1058/N$1)*100</f>
        <v>112.1383838918036</v>
      </c>
      <c r="O1058" s="92"/>
      <c r="P1058" s="91"/>
      <c r="Q1058" s="92">
        <f t="shared" si="65"/>
        <v>9.4750150750041904</v>
      </c>
      <c r="R1058" s="92">
        <f>LN(J1058)</f>
        <v>4.8731565028860233</v>
      </c>
      <c r="S1058" s="92"/>
      <c r="T1058" s="92"/>
      <c r="U1058" s="92"/>
      <c r="V1058" s="92"/>
      <c r="W1058" s="92"/>
      <c r="X1058" s="92"/>
      <c r="Y1058" s="92"/>
      <c r="Z1058" s="92"/>
      <c r="AA1058" s="92"/>
      <c r="AB1058" s="92"/>
      <c r="AC1058" s="27"/>
      <c r="AD1058" s="59"/>
    </row>
    <row r="1059" spans="1:30" x14ac:dyDescent="0.3">
      <c r="A1059" s="95">
        <v>26604</v>
      </c>
      <c r="B1059" s="61">
        <f>(D1059/C$1)*100</f>
        <v>106.88932318301394</v>
      </c>
      <c r="C1059" s="61">
        <f t="shared" si="66"/>
        <v>100.7456969529272</v>
      </c>
      <c r="D1059" s="61">
        <f t="shared" si="64"/>
        <v>100.7456969529272</v>
      </c>
      <c r="E1059" s="61">
        <f>(J1059/H1059)*$L$1</f>
        <v>12.593212119115902</v>
      </c>
      <c r="F1059" s="89">
        <v>12.5</v>
      </c>
      <c r="G1059" s="93">
        <f t="shared" si="67"/>
        <v>0</v>
      </c>
      <c r="H1059" s="90">
        <f>H1058*(1+(I1059/100))</f>
        <v>130.50425675343163</v>
      </c>
      <c r="I1059" s="93">
        <v>0.23640661938535423</v>
      </c>
      <c r="J1059" s="188">
        <v>131.58268917081895</v>
      </c>
      <c r="K1059" s="93">
        <v>0.65028648771865427</v>
      </c>
      <c r="L1059" s="91">
        <f>(F1059/L$1)*100</f>
        <v>100.080064051241</v>
      </c>
      <c r="M1059" s="92">
        <f>H1059*L1059</f>
        <v>13060.874374843039</v>
      </c>
      <c r="N1059" s="92">
        <f>(D1059/N$1)*100</f>
        <v>112.6010869640175</v>
      </c>
      <c r="O1059" s="92"/>
      <c r="P1059" s="91"/>
      <c r="Q1059" s="92">
        <f t="shared" si="65"/>
        <v>9.4773763511898697</v>
      </c>
      <c r="R1059" s="92">
        <f>LN(J1059)</f>
        <v>4.8796354689837322</v>
      </c>
      <c r="S1059" s="92"/>
      <c r="T1059" s="92"/>
      <c r="U1059" s="92"/>
      <c r="V1059" s="92"/>
      <c r="W1059" s="92"/>
      <c r="X1059" s="92"/>
      <c r="Y1059" s="92"/>
      <c r="Z1059" s="92"/>
      <c r="AA1059" s="92"/>
      <c r="AB1059" s="92"/>
      <c r="AC1059" s="27"/>
      <c r="AD1059" s="59"/>
    </row>
    <row r="1060" spans="1:30" x14ac:dyDescent="0.3">
      <c r="A1060" s="95">
        <v>26634</v>
      </c>
      <c r="B1060" s="61">
        <f>(D1060/C$1)*100</f>
        <v>107.00038747740834</v>
      </c>
      <c r="C1060" s="61">
        <f t="shared" si="66"/>
        <v>100.85037765827877</v>
      </c>
      <c r="D1060" s="61">
        <f t="shared" si="64"/>
        <v>100.85037765827877</v>
      </c>
      <c r="E1060" s="61">
        <f>(J1060/H1060)*$L$1</f>
        <v>12.606297207284847</v>
      </c>
      <c r="F1060" s="89">
        <v>12.5</v>
      </c>
      <c r="G1060" s="93">
        <f t="shared" si="67"/>
        <v>0</v>
      </c>
      <c r="H1060" s="90">
        <f>H1059*(1+(I1060/100))</f>
        <v>130.81204981181239</v>
      </c>
      <c r="I1060" s="93">
        <v>0.23584905660378741</v>
      </c>
      <c r="J1060" s="188">
        <v>132.03007031399974</v>
      </c>
      <c r="K1060" s="93">
        <v>0.33846077693076015</v>
      </c>
      <c r="L1060" s="91">
        <f>(F1060/L$1)*100</f>
        <v>100.080064051241</v>
      </c>
      <c r="M1060" s="92">
        <f>H1060*L1060</f>
        <v>13091.678323840311</v>
      </c>
      <c r="N1060" s="92">
        <f>(D1060/N$1)*100</f>
        <v>112.71808611696648</v>
      </c>
      <c r="O1060" s="92"/>
      <c r="P1060" s="91"/>
      <c r="Q1060" s="92">
        <f t="shared" si="65"/>
        <v>9.4797320648823291</v>
      </c>
      <c r="R1060" s="92">
        <f>LN(J1060)</f>
        <v>4.8830297020517479</v>
      </c>
      <c r="S1060" s="92"/>
      <c r="T1060" s="92"/>
      <c r="U1060" s="92"/>
      <c r="V1060" s="92"/>
      <c r="W1060" s="92"/>
      <c r="X1060" s="92"/>
      <c r="Y1060" s="92"/>
      <c r="Z1060" s="92"/>
      <c r="AA1060" s="92"/>
      <c r="AB1060" s="92"/>
      <c r="AC1060" s="27"/>
      <c r="AD1060" s="59"/>
    </row>
    <row r="1061" spans="1:30" x14ac:dyDescent="0.3">
      <c r="A1061" s="95">
        <v>26665</v>
      </c>
      <c r="B1061" s="61">
        <f>(D1061/C$1)*100</f>
        <v>108.29707644537108</v>
      </c>
      <c r="C1061" s="61">
        <f t="shared" si="66"/>
        <v>102.07253745795217</v>
      </c>
      <c r="D1061" s="61">
        <f t="shared" si="64"/>
        <v>102.07253745795217</v>
      </c>
      <c r="E1061" s="61">
        <f>(J1061/H1061)*$L$1</f>
        <v>12.759067182244021</v>
      </c>
      <c r="F1061" s="89">
        <v>12.5</v>
      </c>
      <c r="G1061" s="93">
        <f t="shared" si="67"/>
        <v>0</v>
      </c>
      <c r="H1061" s="90">
        <f>H1060*(1+(I1061/100))</f>
        <v>131.11984287019314</v>
      </c>
      <c r="I1061" s="93">
        <v>0.23529411764706687</v>
      </c>
      <c r="J1061" s="188">
        <v>133.94450633355274</v>
      </c>
      <c r="K1061" s="93">
        <v>1.4513243005331633</v>
      </c>
      <c r="L1061" s="91">
        <f>(F1061/L$1)*100</f>
        <v>100.080064051241</v>
      </c>
      <c r="M1061" s="92">
        <f>H1061*L1061</f>
        <v>13122.482272837584</v>
      </c>
      <c r="N1061" s="92">
        <f>(D1061/N$1)*100</f>
        <v>114.08406527090742</v>
      </c>
      <c r="O1061" s="92"/>
      <c r="P1061" s="91"/>
      <c r="Q1061" s="92">
        <f t="shared" si="65"/>
        <v>9.4820822422272819</v>
      </c>
      <c r="R1061" s="92">
        <f>LN(J1061)</f>
        <v>4.8974255823354804</v>
      </c>
      <c r="S1061" s="92"/>
      <c r="T1061" s="92"/>
      <c r="U1061" s="92"/>
      <c r="V1061" s="92"/>
      <c r="W1061" s="92"/>
      <c r="X1061" s="92"/>
      <c r="Y1061" s="92"/>
      <c r="Z1061" s="92"/>
      <c r="AA1061" s="92"/>
      <c r="AB1061" s="92"/>
      <c r="AC1061" s="27"/>
      <c r="AD1061" s="59"/>
    </row>
    <row r="1062" spans="1:30" x14ac:dyDescent="0.3">
      <c r="A1062" s="95">
        <v>26696</v>
      </c>
      <c r="B1062" s="61">
        <f>(D1062/C$1)*100</f>
        <v>108.43233419259583</v>
      </c>
      <c r="C1062" s="61">
        <f t="shared" si="66"/>
        <v>102.20002106067936</v>
      </c>
      <c r="D1062" s="61">
        <f t="shared" si="64"/>
        <v>102.20002106067936</v>
      </c>
      <c r="E1062" s="61">
        <f>(J1062/H1062)*$L$1</f>
        <v>12.77500263258492</v>
      </c>
      <c r="F1062" s="89">
        <v>12.5</v>
      </c>
      <c r="G1062" s="93">
        <f t="shared" si="67"/>
        <v>0</v>
      </c>
      <c r="H1062" s="90">
        <f>H1061*(1+(I1062/100))</f>
        <v>132.04322204533534</v>
      </c>
      <c r="I1062" s="93">
        <v>0.70422535211267512</v>
      </c>
      <c r="J1062" s="188">
        <v>135.05624573612121</v>
      </c>
      <c r="K1062" s="93">
        <v>0.82612439444957886</v>
      </c>
      <c r="L1062" s="91">
        <f>(F1062/L$1)*100</f>
        <v>100.080064051241</v>
      </c>
      <c r="M1062" s="92">
        <f>H1062*L1062</f>
        <v>13214.894119829398</v>
      </c>
      <c r="N1062" s="92">
        <f>(D1062/N$1)*100</f>
        <v>114.22655068389611</v>
      </c>
      <c r="O1062" s="92"/>
      <c r="P1062" s="91"/>
      <c r="Q1062" s="92">
        <f t="shared" si="65"/>
        <v>9.4890998148859289</v>
      </c>
      <c r="R1062" s="92">
        <f>LN(J1062)</f>
        <v>4.9056913267525122</v>
      </c>
      <c r="S1062" s="92"/>
      <c r="T1062" s="92"/>
      <c r="U1062" s="92"/>
      <c r="V1062" s="92"/>
      <c r="W1062" s="92"/>
      <c r="X1062" s="92"/>
      <c r="Y1062" s="92"/>
      <c r="Z1062" s="92"/>
      <c r="AA1062" s="92"/>
      <c r="AB1062" s="92"/>
      <c r="AC1062" s="27"/>
      <c r="AD1062" s="59"/>
    </row>
    <row r="1063" spans="1:30" x14ac:dyDescent="0.3">
      <c r="A1063" s="95">
        <v>26724</v>
      </c>
      <c r="B1063" s="61">
        <f>(D1063/C$1)*100</f>
        <v>108.37603953040993</v>
      </c>
      <c r="C1063" s="61">
        <f t="shared" si="66"/>
        <v>102.14696201972222</v>
      </c>
      <c r="D1063" s="61">
        <f t="shared" si="64"/>
        <v>102.14696201972222</v>
      </c>
      <c r="E1063" s="61">
        <f>(J1063/H1063)*$L$1</f>
        <v>12.768370252465276</v>
      </c>
      <c r="F1063" s="89">
        <v>12.5</v>
      </c>
      <c r="G1063" s="93">
        <f t="shared" si="67"/>
        <v>0</v>
      </c>
      <c r="H1063" s="90">
        <f>H1062*(1+(I1063/100))</f>
        <v>133.27439427885827</v>
      </c>
      <c r="I1063" s="93">
        <v>0.93240093240092303</v>
      </c>
      <c r="J1063" s="188">
        <v>136.24474069859906</v>
      </c>
      <c r="K1063" s="93">
        <v>0.87930042605879333</v>
      </c>
      <c r="L1063" s="91">
        <f>(F1063/L$1)*100</f>
        <v>100.080064051241</v>
      </c>
      <c r="M1063" s="92">
        <f>H1063*L1063</f>
        <v>13338.109915818482</v>
      </c>
      <c r="N1063" s="92">
        <f>(D1063/N$1)*100</f>
        <v>114.16724784649716</v>
      </c>
      <c r="O1063" s="92"/>
      <c r="P1063" s="91"/>
      <c r="Q1063" s="92">
        <f t="shared" si="65"/>
        <v>9.4983806239604025</v>
      </c>
      <c r="R1063" s="92">
        <f>LN(J1063)</f>
        <v>4.9144528324210848</v>
      </c>
      <c r="S1063" s="92"/>
      <c r="T1063" s="107"/>
      <c r="U1063" s="107"/>
      <c r="V1063" s="107"/>
      <c r="W1063" s="107"/>
      <c r="X1063" s="107"/>
      <c r="Y1063" s="107"/>
      <c r="Z1063" s="107"/>
      <c r="AA1063" s="107"/>
      <c r="AB1063" s="107"/>
      <c r="AC1063" s="27"/>
      <c r="AD1063" s="59"/>
    </row>
    <row r="1064" spans="1:30" x14ac:dyDescent="0.3">
      <c r="A1064" s="95">
        <v>26755</v>
      </c>
      <c r="B1064" s="61">
        <f>(D1064/C$1)*100</f>
        <v>109.33089209520837</v>
      </c>
      <c r="C1064" s="61">
        <f t="shared" si="66"/>
        <v>103.04693298280149</v>
      </c>
      <c r="D1064" s="61">
        <f t="shared" si="64"/>
        <v>103.04693298280149</v>
      </c>
      <c r="E1064" s="61">
        <f>(J1064/H1064)*$L$1</f>
        <v>12.880866622850187</v>
      </c>
      <c r="F1064" s="89">
        <v>12.5</v>
      </c>
      <c r="G1064" s="93">
        <f t="shared" si="67"/>
        <v>0</v>
      </c>
      <c r="H1064" s="90">
        <f>H1063*(1+(I1064/100))</f>
        <v>134.19777345400047</v>
      </c>
      <c r="I1064" s="93">
        <v>0.69284064665127154</v>
      </c>
      <c r="J1064" s="188">
        <v>138.39740760163693</v>
      </c>
      <c r="K1064" s="93">
        <v>1.5847767048586814</v>
      </c>
      <c r="L1064" s="91">
        <f>(F1064/L$1)*100</f>
        <v>100.080064051241</v>
      </c>
      <c r="M1064" s="92">
        <f>H1064*L1064</f>
        <v>13430.521762810295</v>
      </c>
      <c r="N1064" s="92">
        <f>(D1064/N$1)*100</f>
        <v>115.1731241443814</v>
      </c>
      <c r="O1064" s="92"/>
      <c r="P1064" s="91"/>
      <c r="Q1064" s="92">
        <f t="shared" si="65"/>
        <v>9.5052851393069453</v>
      </c>
      <c r="R1064" s="92">
        <f>LN(J1064)</f>
        <v>4.9301293118060929</v>
      </c>
      <c r="S1064" s="92"/>
      <c r="T1064" s="107"/>
      <c r="U1064" s="107"/>
      <c r="V1064" s="107"/>
      <c r="W1064" s="107"/>
      <c r="X1064" s="107"/>
      <c r="Y1064" s="107"/>
      <c r="Z1064" s="107"/>
      <c r="AA1064" s="107"/>
      <c r="AB1064" s="107"/>
      <c r="AC1064" s="27"/>
      <c r="AD1064" s="59"/>
    </row>
    <row r="1065" spans="1:30" x14ac:dyDescent="0.3">
      <c r="A1065" s="95">
        <v>26785</v>
      </c>
      <c r="B1065" s="61">
        <f>(D1065/C$1)*100</f>
        <v>109.73474397361747</v>
      </c>
      <c r="C1065" s="61">
        <f t="shared" si="66"/>
        <v>103.42757286099035</v>
      </c>
      <c r="D1065" s="61">
        <f t="shared" si="64"/>
        <v>103.42757286099035</v>
      </c>
      <c r="E1065" s="61">
        <f>(J1065/H1065)*$L$1</f>
        <v>12.928446607623794</v>
      </c>
      <c r="F1065" s="89">
        <v>12.5</v>
      </c>
      <c r="G1065" s="93">
        <f t="shared" si="67"/>
        <v>0</v>
      </c>
      <c r="H1065" s="90">
        <f>H1064*(1+(I1065/100))</f>
        <v>135.12115262914267</v>
      </c>
      <c r="I1065" s="93">
        <v>0.68807339449541427</v>
      </c>
      <c r="J1065" s="188">
        <v>139.86442012221428</v>
      </c>
      <c r="K1065" s="93">
        <v>1.0628072375818087</v>
      </c>
      <c r="L1065" s="91">
        <f>(F1065/L$1)*100</f>
        <v>100.080064051241</v>
      </c>
      <c r="M1065" s="92">
        <f>H1065*L1065</f>
        <v>13522.933609802109</v>
      </c>
      <c r="N1065" s="92">
        <f>(D1065/N$1)*100</f>
        <v>115.59855634964913</v>
      </c>
      <c r="O1065" s="92"/>
      <c r="P1065" s="91"/>
      <c r="Q1065" s="92">
        <f t="shared" si="65"/>
        <v>9.5121423090330826</v>
      </c>
      <c r="R1065" s="92">
        <f>LN(J1065)</f>
        <v>4.9406735256817642</v>
      </c>
      <c r="S1065" s="92"/>
      <c r="T1065" s="107"/>
      <c r="U1065" s="107"/>
      <c r="V1065" s="107"/>
      <c r="W1065" s="107"/>
      <c r="X1065" s="107"/>
      <c r="Y1065" s="107"/>
      <c r="Z1065" s="107"/>
      <c r="AA1065" s="107"/>
      <c r="AB1065" s="107"/>
      <c r="AC1065" s="27"/>
      <c r="AD1065" s="59"/>
    </row>
    <row r="1066" spans="1:30" x14ac:dyDescent="0.3">
      <c r="A1066" s="95">
        <v>26816</v>
      </c>
      <c r="B1066" s="61">
        <f>(D1066/C$1)*100</f>
        <v>109.8836555108015</v>
      </c>
      <c r="C1066" s="61">
        <f t="shared" si="66"/>
        <v>103.56792548135687</v>
      </c>
      <c r="D1066" s="61">
        <f t="shared" si="64"/>
        <v>103.56792548135687</v>
      </c>
      <c r="E1066" s="61">
        <f>(J1066/H1066)*$L$1</f>
        <v>12.94599068516961</v>
      </c>
      <c r="F1066" s="89">
        <v>12.5</v>
      </c>
      <c r="G1066" s="93">
        <f t="shared" si="67"/>
        <v>0</v>
      </c>
      <c r="H1066" s="90">
        <f>H1065*(1+(I1066/100))</f>
        <v>136.0445318042849</v>
      </c>
      <c r="I1066" s="93">
        <v>0.68337129840547739</v>
      </c>
      <c r="J1066" s="188">
        <v>141.01130836721643</v>
      </c>
      <c r="K1066" s="93">
        <v>0.82003979688793915</v>
      </c>
      <c r="L1066" s="91">
        <f>(F1066/L$1)*100</f>
        <v>100.080064051241</v>
      </c>
      <c r="M1066" s="92">
        <f>H1066*L1066</f>
        <v>13615.345456793926</v>
      </c>
      <c r="N1066" s="92">
        <f>(D1066/N$1)*100</f>
        <v>115.75542515982673</v>
      </c>
      <c r="O1066" s="92"/>
      <c r="P1066" s="91"/>
      <c r="Q1066" s="92">
        <f t="shared" si="65"/>
        <v>9.5189527780356098</v>
      </c>
      <c r="R1066" s="92">
        <f>LN(J1066)</f>
        <v>4.9488400883481569</v>
      </c>
      <c r="S1066" s="92"/>
      <c r="T1066" s="107"/>
      <c r="U1066" s="107"/>
      <c r="V1066" s="107"/>
      <c r="W1066" s="107"/>
      <c r="X1066" s="107"/>
      <c r="Y1066" s="107"/>
      <c r="Z1066" s="107"/>
      <c r="AA1066" s="107"/>
      <c r="AB1066" s="107"/>
      <c r="AC1066" s="27"/>
      <c r="AD1066" s="59"/>
    </row>
    <row r="1067" spans="1:30" x14ac:dyDescent="0.3">
      <c r="A1067" s="95">
        <v>26846</v>
      </c>
      <c r="B1067" s="61">
        <f>(D1067/C$1)*100</f>
        <v>112.44228278693032</v>
      </c>
      <c r="C1067" s="61">
        <f t="shared" si="66"/>
        <v>105.97949176787003</v>
      </c>
      <c r="D1067" s="61">
        <f t="shared" si="64"/>
        <v>105.97949176787003</v>
      </c>
      <c r="E1067" s="61">
        <f>(J1067/H1067)*$L$1</f>
        <v>13.247436470983752</v>
      </c>
      <c r="F1067" s="89">
        <v>12.5</v>
      </c>
      <c r="G1067" s="93">
        <f t="shared" si="67"/>
        <v>0</v>
      </c>
      <c r="H1067" s="90">
        <f>H1066*(1+(I1067/100))</f>
        <v>136.3523248626656</v>
      </c>
      <c r="I1067" s="93">
        <v>0.22624434389137971</v>
      </c>
      <c r="J1067" s="188">
        <v>144.62119786141719</v>
      </c>
      <c r="K1067" s="93">
        <v>2.5646003323023248</v>
      </c>
      <c r="L1067" s="91">
        <f>(F1067/L$1)*100</f>
        <v>100.080064051241</v>
      </c>
      <c r="M1067" s="92">
        <f>H1067*L1067</f>
        <v>13646.149405791193</v>
      </c>
      <c r="N1067" s="92">
        <f>(D1067/N$1)*100</f>
        <v>118.45077586323234</v>
      </c>
      <c r="O1067" s="92"/>
      <c r="P1067" s="91"/>
      <c r="Q1067" s="92">
        <f t="shared" si="65"/>
        <v>9.5212126660030467</v>
      </c>
      <c r="R1067" s="92">
        <f>LN(J1067)</f>
        <v>4.9741178955324257</v>
      </c>
      <c r="S1067" s="92"/>
      <c r="T1067" s="107"/>
      <c r="U1067" s="107"/>
      <c r="V1067" s="107"/>
      <c r="W1067" s="107"/>
      <c r="X1067" s="107"/>
      <c r="Y1067" s="107"/>
      <c r="Z1067" s="107"/>
      <c r="AA1067" s="107"/>
      <c r="AB1067" s="107"/>
      <c r="AC1067" s="27"/>
      <c r="AD1067" s="59"/>
    </row>
    <row r="1068" spans="1:30" x14ac:dyDescent="0.3">
      <c r="A1068" s="95">
        <v>26877</v>
      </c>
      <c r="B1068" s="61">
        <f>(D1068/C$1)*100</f>
        <v>112.21490504435448</v>
      </c>
      <c r="C1068" s="61">
        <f t="shared" si="66"/>
        <v>105.765182906468</v>
      </c>
      <c r="D1068" s="61">
        <f t="shared" si="64"/>
        <v>105.765182906468</v>
      </c>
      <c r="E1068" s="61">
        <f>(J1068/H1068)*$L$1</f>
        <v>13.2206478633085</v>
      </c>
      <c r="F1068" s="89">
        <v>12.5</v>
      </c>
      <c r="G1068" s="93">
        <f t="shared" si="67"/>
        <v>0</v>
      </c>
      <c r="H1068" s="90">
        <f>H1067*(1+(I1068/100))</f>
        <v>138.81466932971151</v>
      </c>
      <c r="I1068" s="93">
        <v>1.8058690744921169</v>
      </c>
      <c r="J1068" s="188">
        <v>146.93513702719986</v>
      </c>
      <c r="K1068" s="93">
        <v>1.604788839272131</v>
      </c>
      <c r="L1068" s="91">
        <f>(F1068/L$1)*100</f>
        <v>100.080064051241</v>
      </c>
      <c r="M1068" s="92">
        <f>H1068*L1068</f>
        <v>13892.580997769366</v>
      </c>
      <c r="N1068" s="92">
        <f>(D1068/N$1)*100</f>
        <v>118.21124790849333</v>
      </c>
      <c r="O1068" s="92"/>
      <c r="P1068" s="91"/>
      <c r="Q1068" s="92">
        <f t="shared" si="65"/>
        <v>9.5391102354605906</v>
      </c>
      <c r="R1068" s="92">
        <f>LN(J1068)</f>
        <v>4.9899912446887162</v>
      </c>
      <c r="S1068" s="92"/>
      <c r="T1068" s="107"/>
      <c r="U1068" s="107"/>
      <c r="V1068" s="107"/>
      <c r="W1068" s="107"/>
      <c r="X1068" s="107"/>
      <c r="Y1068" s="107"/>
      <c r="Z1068" s="107"/>
      <c r="AA1068" s="107"/>
      <c r="AB1068" s="107"/>
      <c r="AC1068" s="27"/>
      <c r="AD1068" s="59"/>
    </row>
    <row r="1069" spans="1:30" x14ac:dyDescent="0.3">
      <c r="A1069" s="95">
        <v>26908</v>
      </c>
      <c r="B1069" s="61">
        <f>(D1069/C$1)*100</f>
        <v>114.63144805922339</v>
      </c>
      <c r="C1069" s="61">
        <f t="shared" si="66"/>
        <v>108.04283144048344</v>
      </c>
      <c r="D1069" s="61">
        <f t="shared" si="64"/>
        <v>108.04283144048344</v>
      </c>
      <c r="E1069" s="61">
        <f>(J1069/H1069)*$L$1</f>
        <v>13.50535393006043</v>
      </c>
      <c r="F1069" s="89">
        <v>12.5</v>
      </c>
      <c r="G1069" s="93">
        <f t="shared" si="67"/>
        <v>0</v>
      </c>
      <c r="H1069" s="90">
        <f>H1068*(1+(I1069/100))</f>
        <v>139.12246238809223</v>
      </c>
      <c r="I1069" s="93">
        <v>0.22172949002217113</v>
      </c>
      <c r="J1069" s="188">
        <v>150.43219328844722</v>
      </c>
      <c r="K1069" s="93">
        <v>2.3783116893930201</v>
      </c>
      <c r="L1069" s="91">
        <f>(F1069/L$1)*100</f>
        <v>100.080064051241</v>
      </c>
      <c r="M1069" s="92">
        <f>H1069*L1069</f>
        <v>13923.384946766637</v>
      </c>
      <c r="N1069" s="92">
        <f>(D1069/N$1)*100</f>
        <v>120.75692190161655</v>
      </c>
      <c r="O1069" s="92"/>
      <c r="P1069" s="91"/>
      <c r="Q1069" s="92">
        <f t="shared" si="65"/>
        <v>9.5413250757901427</v>
      </c>
      <c r="R1069" s="92">
        <f>LN(J1069)</f>
        <v>5.0135124397300617</v>
      </c>
      <c r="S1069" s="92"/>
      <c r="T1069" s="92"/>
      <c r="U1069" s="92"/>
      <c r="V1069" s="92"/>
      <c r="W1069" s="92"/>
      <c r="X1069" s="92"/>
      <c r="Y1069" s="92"/>
      <c r="Z1069" s="92"/>
      <c r="AA1069" s="92"/>
      <c r="AB1069" s="92"/>
      <c r="AC1069" s="27"/>
      <c r="AD1069" s="59"/>
    </row>
    <row r="1070" spans="1:30" x14ac:dyDescent="0.3">
      <c r="A1070" s="95">
        <v>26938</v>
      </c>
      <c r="B1070" s="61">
        <f>(D1070/C$1)*100</f>
        <v>115.08032067688686</v>
      </c>
      <c r="C1070" s="61">
        <f t="shared" si="66"/>
        <v>108.46590442254511</v>
      </c>
      <c r="D1070" s="61">
        <f t="shared" si="64"/>
        <v>108.46590442254511</v>
      </c>
      <c r="E1070" s="61">
        <f>(J1070/H1070)*$L$1</f>
        <v>13.558238052818139</v>
      </c>
      <c r="F1070" s="89">
        <v>12.5</v>
      </c>
      <c r="G1070" s="93">
        <f t="shared" si="67"/>
        <v>0</v>
      </c>
      <c r="H1070" s="90">
        <f>H1069*(1+(I1070/100))</f>
        <v>140.35363462161519</v>
      </c>
      <c r="I1070" s="93">
        <v>0.88495575221239076</v>
      </c>
      <c r="J1070" s="188">
        <v>152.35772536253933</v>
      </c>
      <c r="K1070" s="93">
        <v>1.2826361371620632</v>
      </c>
      <c r="L1070" s="91">
        <f>(F1070/L$1)*100</f>
        <v>100.080064051241</v>
      </c>
      <c r="M1070" s="92">
        <f>H1070*L1070</f>
        <v>14046.600742755723</v>
      </c>
      <c r="N1070" s="92">
        <f>(D1070/N$1)*100</f>
        <v>121.2297805852734</v>
      </c>
      <c r="O1070" s="92"/>
      <c r="P1070" s="91"/>
      <c r="Q1070" s="92">
        <f t="shared" si="65"/>
        <v>9.5501357054722984</v>
      </c>
      <c r="R1070" s="92">
        <f>LN(J1070)</f>
        <v>5.0262312121378363</v>
      </c>
      <c r="S1070" s="92"/>
      <c r="T1070" s="92"/>
      <c r="U1070" s="92"/>
      <c r="V1070" s="92"/>
      <c r="W1070" s="92"/>
      <c r="X1070" s="92"/>
      <c r="Y1070" s="92"/>
      <c r="Z1070" s="92"/>
      <c r="AA1070" s="92"/>
      <c r="AB1070" s="92"/>
      <c r="AC1070" s="27"/>
      <c r="AD1070" s="59"/>
    </row>
    <row r="1071" spans="1:30" x14ac:dyDescent="0.3">
      <c r="A1071" s="95">
        <v>26969</v>
      </c>
      <c r="B1071" s="61">
        <f>(D1071/C$1)*100</f>
        <v>115.73439810734843</v>
      </c>
      <c r="C1071" s="61">
        <f t="shared" si="66"/>
        <v>109.0823877590539</v>
      </c>
      <c r="D1071" s="61">
        <f t="shared" si="64"/>
        <v>109.0823877590539</v>
      </c>
      <c r="E1071" s="61">
        <f>(J1071/H1071)*$L$1</f>
        <v>13.635298469881738</v>
      </c>
      <c r="F1071" s="89">
        <v>12.5</v>
      </c>
      <c r="G1071" s="93">
        <f t="shared" si="67"/>
        <v>0</v>
      </c>
      <c r="H1071" s="90">
        <f>H1070*(1+(I1071/100))</f>
        <v>141.27701379675739</v>
      </c>
      <c r="I1071" s="93">
        <v>0.65789473684210176</v>
      </c>
      <c r="J1071" s="188">
        <v>154.23172538449856</v>
      </c>
      <c r="K1071" s="93">
        <v>1.2309738177340934</v>
      </c>
      <c r="L1071" s="91">
        <f>(F1071/L$1)*100</f>
        <v>100.080064051241</v>
      </c>
      <c r="M1071" s="92">
        <f>H1071*L1071</f>
        <v>14139.012589747537</v>
      </c>
      <c r="N1071" s="92">
        <f>(D1071/N$1)*100</f>
        <v>121.91880945584172</v>
      </c>
      <c r="O1071" s="92"/>
      <c r="P1071" s="91"/>
      <c r="Q1071" s="92">
        <f t="shared" si="65"/>
        <v>9.5566931060184572</v>
      </c>
      <c r="R1071" s="92">
        <f>LN(J1071)</f>
        <v>5.038456181760405</v>
      </c>
      <c r="S1071" s="92"/>
      <c r="T1071" s="92"/>
      <c r="U1071" s="92"/>
      <c r="V1071" s="92"/>
      <c r="W1071" s="92"/>
      <c r="X1071" s="92"/>
      <c r="Y1071" s="92"/>
      <c r="Z1071" s="92"/>
      <c r="AA1071" s="92"/>
      <c r="AB1071" s="92"/>
      <c r="AC1071" s="27"/>
      <c r="AD1071" s="59"/>
    </row>
    <row r="1072" spans="1:30" x14ac:dyDescent="0.3">
      <c r="A1072" s="95">
        <v>26999</v>
      </c>
      <c r="B1072" s="61">
        <f>(D1072/C$1)*100</f>
        <v>119.44421163213484</v>
      </c>
      <c r="C1072" s="61">
        <f t="shared" si="66"/>
        <v>112.57897411576681</v>
      </c>
      <c r="D1072" s="61">
        <f t="shared" si="64"/>
        <v>112.57897411576681</v>
      </c>
      <c r="E1072" s="61">
        <f>(J1072/H1072)*$L$1</f>
        <v>14.072371764470851</v>
      </c>
      <c r="F1072" s="89">
        <v>12.5</v>
      </c>
      <c r="G1072" s="93">
        <f t="shared" si="67"/>
        <v>0</v>
      </c>
      <c r="H1072" s="90">
        <f>H1071*(1+(I1072/100))</f>
        <v>142.20039297189962</v>
      </c>
      <c r="I1072" s="93">
        <v>0.65359477124184995</v>
      </c>
      <c r="J1072" s="188">
        <v>160.2159163294171</v>
      </c>
      <c r="K1072" s="93">
        <v>3.8841555221240442</v>
      </c>
      <c r="L1072" s="91">
        <f>(F1072/L$1)*100</f>
        <v>100.080064051241</v>
      </c>
      <c r="M1072" s="92">
        <f>H1072*L1072</f>
        <v>14231.424436739353</v>
      </c>
      <c r="N1072" s="92">
        <f>(D1072/N$1)*100</f>
        <v>125.82686147530804</v>
      </c>
      <c r="O1072" s="92"/>
      <c r="P1072" s="91"/>
      <c r="Q1072" s="92">
        <f t="shared" si="65"/>
        <v>9.5632077870396515</v>
      </c>
      <c r="R1072" s="92">
        <f>LN(J1072)</f>
        <v>5.0765223825668615</v>
      </c>
      <c r="S1072" s="92"/>
      <c r="T1072" s="92"/>
      <c r="U1072" s="92"/>
      <c r="V1072" s="92"/>
      <c r="W1072" s="92"/>
      <c r="X1072" s="92"/>
      <c r="Y1072" s="92"/>
      <c r="Z1072" s="92"/>
      <c r="AA1072" s="92"/>
      <c r="AB1072" s="92"/>
      <c r="AC1072" s="27"/>
      <c r="AD1072" s="59"/>
    </row>
    <row r="1073" spans="1:30" x14ac:dyDescent="0.3">
      <c r="A1073" s="95">
        <v>27030</v>
      </c>
      <c r="B1073" s="61">
        <f>(D1073/C$1)*100</f>
        <v>122.65833746085228</v>
      </c>
      <c r="C1073" s="61">
        <f t="shared" si="66"/>
        <v>115.60836317976269</v>
      </c>
      <c r="D1073" s="61">
        <f t="shared" si="64"/>
        <v>115.60836317976269</v>
      </c>
      <c r="E1073" s="61">
        <f>(J1073/H1073)*$L$1</f>
        <v>14.451045397470336</v>
      </c>
      <c r="F1073" s="89">
        <v>12.5</v>
      </c>
      <c r="G1073" s="93">
        <f t="shared" si="67"/>
        <v>0</v>
      </c>
      <c r="H1073" s="90">
        <f>H1072*(1+(I1073/100))</f>
        <v>143.43156520542254</v>
      </c>
      <c r="I1073" s="93">
        <v>0.86580086580085869</v>
      </c>
      <c r="J1073" s="188">
        <v>165.95164613401025</v>
      </c>
      <c r="K1073" s="93">
        <v>3.5789486501760504</v>
      </c>
      <c r="L1073" s="91">
        <f>(F1073/L$1)*100</f>
        <v>100.080064051241</v>
      </c>
      <c r="M1073" s="92">
        <f>H1073*L1073</f>
        <v>14354.640232728438</v>
      </c>
      <c r="N1073" s="92">
        <f>(D1073/N$1)*100</f>
        <v>129.21273811083546</v>
      </c>
      <c r="O1073" s="92"/>
      <c r="P1073" s="91"/>
      <c r="Q1073" s="92">
        <f t="shared" si="65"/>
        <v>9.5718285300835575</v>
      </c>
      <c r="R1073" s="92">
        <f>LN(J1073)</f>
        <v>5.1116964575745154</v>
      </c>
      <c r="S1073" s="92"/>
      <c r="T1073" s="92"/>
      <c r="U1073" s="92"/>
      <c r="V1073" s="92"/>
      <c r="W1073" s="92"/>
      <c r="X1073" s="92"/>
      <c r="Y1073" s="92"/>
      <c r="Z1073" s="92"/>
      <c r="AA1073" s="92"/>
      <c r="AB1073" s="92"/>
      <c r="AC1073" s="27"/>
      <c r="AD1073" s="59"/>
    </row>
    <row r="1074" spans="1:30" x14ac:dyDescent="0.3">
      <c r="A1074" s="95">
        <v>27061</v>
      </c>
      <c r="B1074" s="61">
        <f>(D1074/C$1)*100</f>
        <v>123.8359614482201</v>
      </c>
      <c r="C1074" s="61">
        <f t="shared" si="66"/>
        <v>116.71830143947757</v>
      </c>
      <c r="D1074" s="61">
        <f t="shared" si="64"/>
        <v>116.71830143947757</v>
      </c>
      <c r="E1074" s="61">
        <f>(J1074/H1074)*$L$1</f>
        <v>14.589787679934695</v>
      </c>
      <c r="F1074" s="89">
        <v>12.5</v>
      </c>
      <c r="G1074" s="93">
        <f t="shared" si="67"/>
        <v>0</v>
      </c>
      <c r="H1074" s="90">
        <f>H1073*(1+(I1074/100))</f>
        <v>145.27832355570695</v>
      </c>
      <c r="I1074" s="93">
        <v>1.2875536480686733</v>
      </c>
      <c r="J1074" s="188">
        <v>169.70215333663887</v>
      </c>
      <c r="K1074" s="93">
        <v>2.2601587553324087</v>
      </c>
      <c r="L1074" s="91">
        <f>(F1074/L$1)*100</f>
        <v>100.080064051241</v>
      </c>
      <c r="M1074" s="92">
        <f>H1074*L1074</f>
        <v>14539.463926712066</v>
      </c>
      <c r="N1074" s="92">
        <f>(D1074/N$1)*100</f>
        <v>130.45328989901995</v>
      </c>
      <c r="O1074" s="92"/>
      <c r="P1074" s="91"/>
      <c r="Q1074" s="92">
        <f t="shared" si="65"/>
        <v>9.5846218815434678</v>
      </c>
      <c r="R1074" s="92">
        <f>LN(J1074)</f>
        <v>5.1340448612382774</v>
      </c>
      <c r="S1074" s="92"/>
      <c r="T1074" s="92"/>
      <c r="U1074" s="92"/>
      <c r="V1074" s="92"/>
      <c r="W1074" s="92"/>
      <c r="X1074" s="92"/>
      <c r="Y1074" s="92"/>
      <c r="Z1074" s="92"/>
      <c r="AA1074" s="92"/>
      <c r="AB1074" s="92"/>
      <c r="AC1074" s="27"/>
      <c r="AD1074" s="59"/>
    </row>
    <row r="1075" spans="1:30" x14ac:dyDescent="0.3">
      <c r="A1075" s="95">
        <v>27089</v>
      </c>
      <c r="B1075" s="61">
        <f>(D1075/C$1)*100</f>
        <v>123.22310297457592</v>
      </c>
      <c r="C1075" s="61">
        <f t="shared" si="66"/>
        <v>116.14066793762561</v>
      </c>
      <c r="D1075" s="61">
        <f t="shared" si="64"/>
        <v>116.14066793762561</v>
      </c>
      <c r="E1075" s="61">
        <f>(J1075/H1075)*$L$1</f>
        <v>14.517583492203201</v>
      </c>
      <c r="F1075" s="89">
        <v>12.5</v>
      </c>
      <c r="G1075" s="93">
        <f t="shared" si="67"/>
        <v>0</v>
      </c>
      <c r="H1075" s="90">
        <f>H1074*(1+(I1075/100))</f>
        <v>147.12508190599135</v>
      </c>
      <c r="I1075" s="93">
        <v>1.2711864406779627</v>
      </c>
      <c r="J1075" s="188">
        <v>171.00885991733099</v>
      </c>
      <c r="K1075" s="93">
        <v>0.77121117685317042</v>
      </c>
      <c r="L1075" s="91">
        <f>(F1075/L$1)*100</f>
        <v>100.080064051241</v>
      </c>
      <c r="M1075" s="92">
        <f>H1075*L1075</f>
        <v>14724.287620695692</v>
      </c>
      <c r="N1075" s="92">
        <f>(D1075/N$1)*100</f>
        <v>129.80768257143598</v>
      </c>
      <c r="O1075" s="92"/>
      <c r="P1075" s="91"/>
      <c r="Q1075" s="92">
        <f t="shared" si="65"/>
        <v>9.5972536284493675</v>
      </c>
      <c r="R1075" s="92">
        <f>LN(J1075)</f>
        <v>5.1417153675424974</v>
      </c>
      <c r="S1075" s="92"/>
      <c r="T1075" s="92"/>
      <c r="U1075" s="92"/>
      <c r="V1075" s="92"/>
      <c r="W1075" s="92"/>
      <c r="X1075" s="92"/>
      <c r="Y1075" s="92"/>
      <c r="Z1075" s="92"/>
      <c r="AA1075" s="92"/>
      <c r="AB1075" s="92"/>
      <c r="AC1075" s="27"/>
      <c r="AD1075" s="59"/>
    </row>
    <row r="1076" spans="1:30" x14ac:dyDescent="0.3">
      <c r="A1076" s="95">
        <v>27120</v>
      </c>
      <c r="B1076" s="61">
        <f>(D1076/C$1)*100</f>
        <v>124.37852493680089</v>
      </c>
      <c r="C1076" s="61">
        <f t="shared" si="66"/>
        <v>117.22968026732077</v>
      </c>
      <c r="D1076" s="61">
        <f t="shared" si="64"/>
        <v>117.22968026732077</v>
      </c>
      <c r="E1076" s="61">
        <f>(J1076/H1076)*$L$1</f>
        <v>14.653710033415097</v>
      </c>
      <c r="F1076" s="89">
        <v>12.5</v>
      </c>
      <c r="G1076" s="93">
        <f t="shared" si="67"/>
        <v>0</v>
      </c>
      <c r="H1076" s="90">
        <f>H1075*(1+(I1076/100))</f>
        <v>147.74066802275283</v>
      </c>
      <c r="I1076" s="93">
        <v>0.41841004184099972</v>
      </c>
      <c r="J1076" s="188">
        <v>173.33458041220672</v>
      </c>
      <c r="K1076" s="93">
        <v>1.3569832142554583</v>
      </c>
      <c r="L1076" s="91">
        <f>(F1076/L$1)*100</f>
        <v>100.080064051241</v>
      </c>
      <c r="M1076" s="92">
        <f>H1076*L1076</f>
        <v>14785.895518690235</v>
      </c>
      <c r="N1076" s="92">
        <f>(D1076/N$1)*100</f>
        <v>131.02484594168084</v>
      </c>
      <c r="O1076" s="92"/>
      <c r="P1076" s="91"/>
      <c r="Q1076" s="92">
        <f t="shared" si="65"/>
        <v>9.6014289998598485</v>
      </c>
      <c r="R1076" s="92">
        <f>LN(J1076)</f>
        <v>5.1552237175672895</v>
      </c>
      <c r="S1076" s="92"/>
      <c r="T1076" s="92"/>
      <c r="U1076" s="92"/>
      <c r="V1076" s="92"/>
      <c r="W1076" s="92"/>
      <c r="X1076" s="92"/>
      <c r="Y1076" s="92"/>
      <c r="Z1076" s="92"/>
      <c r="AA1076" s="92"/>
      <c r="AB1076" s="92"/>
      <c r="AC1076" s="27"/>
      <c r="AD1076" s="59"/>
    </row>
    <row r="1077" spans="1:30" x14ac:dyDescent="0.3">
      <c r="A1077" s="95">
        <v>27150</v>
      </c>
      <c r="B1077" s="61">
        <f>(D1077/C$1)*100</f>
        <v>123.81344719387812</v>
      </c>
      <c r="C1077" s="61">
        <f t="shared" si="66"/>
        <v>116.69708122610626</v>
      </c>
      <c r="D1077" s="61">
        <f t="shared" si="64"/>
        <v>116.69708122610626</v>
      </c>
      <c r="E1077" s="61">
        <f>(J1077/H1077)*$L$1</f>
        <v>14.587135153263285</v>
      </c>
      <c r="F1077" s="89">
        <v>12.5</v>
      </c>
      <c r="G1077" s="93">
        <f t="shared" si="67"/>
        <v>0</v>
      </c>
      <c r="H1077" s="90">
        <f>H1076*(1+(I1077/100))</f>
        <v>149.58742637303723</v>
      </c>
      <c r="I1077" s="93">
        <v>1.2499999999999956</v>
      </c>
      <c r="J1077" s="188">
        <v>174.70392359746316</v>
      </c>
      <c r="K1077" s="93">
        <v>0.78619493134493013</v>
      </c>
      <c r="L1077" s="91">
        <f>(F1077/L$1)*100</f>
        <v>100.080064051241</v>
      </c>
      <c r="M1077" s="92">
        <f>H1077*L1077</f>
        <v>14970.719212673863</v>
      </c>
      <c r="N1077" s="92">
        <f>(D1077/N$1)*100</f>
        <v>130.42957256752604</v>
      </c>
      <c r="O1077" s="92"/>
      <c r="P1077" s="91"/>
      <c r="Q1077" s="92">
        <f t="shared" si="65"/>
        <v>9.6138515198584056</v>
      </c>
      <c r="R1077" s="92">
        <f>LN(J1077)</f>
        <v>5.1630926759459852</v>
      </c>
      <c r="S1077" s="92"/>
      <c r="T1077" s="92"/>
      <c r="U1077" s="92"/>
      <c r="V1077" s="92"/>
      <c r="W1077" s="92"/>
      <c r="X1077" s="92"/>
      <c r="Y1077" s="92"/>
      <c r="Z1077" s="92"/>
      <c r="AA1077" s="92"/>
      <c r="AB1077" s="92"/>
      <c r="AC1077" s="27"/>
      <c r="AD1077" s="59"/>
    </row>
    <row r="1078" spans="1:30" x14ac:dyDescent="0.3">
      <c r="A1078" s="95">
        <v>27181</v>
      </c>
      <c r="B1078" s="61">
        <f>(D1078/C$1)*100</f>
        <v>124.01847215521103</v>
      </c>
      <c r="C1078" s="61">
        <f t="shared" si="66"/>
        <v>116.89032206632437</v>
      </c>
      <c r="D1078" s="61">
        <f t="shared" si="64"/>
        <v>116.89032206632437</v>
      </c>
      <c r="E1078" s="61">
        <f>(J1078/H1078)*$L$1</f>
        <v>14.611290258290547</v>
      </c>
      <c r="F1078" s="89">
        <v>12.5</v>
      </c>
      <c r="G1078" s="93">
        <f t="shared" si="67"/>
        <v>0</v>
      </c>
      <c r="H1078" s="90">
        <f>H1077*(1+(I1078/100))</f>
        <v>150.81859860656016</v>
      </c>
      <c r="I1078" s="93">
        <v>0.82304526748970819</v>
      </c>
      <c r="J1078" s="188">
        <v>176.43349244107804</v>
      </c>
      <c r="K1078" s="93">
        <v>0.988563773318063</v>
      </c>
      <c r="L1078" s="91">
        <f>(F1078/L$1)*100</f>
        <v>100.080064051241</v>
      </c>
      <c r="M1078" s="92">
        <f>H1078*L1078</f>
        <v>15093.935008662947</v>
      </c>
      <c r="N1078" s="92">
        <f>(D1078/N$1)*100</f>
        <v>130.64555329238584</v>
      </c>
      <c r="O1078" s="92"/>
      <c r="P1078" s="91"/>
      <c r="Q1078" s="92">
        <f t="shared" si="65"/>
        <v>9.6220482870625847</v>
      </c>
      <c r="R1078" s="92">
        <f>LN(J1078)</f>
        <v>5.1729439919963589</v>
      </c>
      <c r="S1078" s="92"/>
      <c r="T1078" s="92"/>
      <c r="U1078" s="92"/>
      <c r="V1078" s="92"/>
      <c r="W1078" s="92"/>
      <c r="X1078" s="92"/>
      <c r="Y1078" s="92"/>
      <c r="Z1078" s="92"/>
      <c r="AA1078" s="92"/>
      <c r="AB1078" s="92"/>
      <c r="AC1078" s="27"/>
      <c r="AD1078" s="59"/>
    </row>
    <row r="1079" spans="1:30" x14ac:dyDescent="0.3">
      <c r="A1079" s="95">
        <v>27211</v>
      </c>
      <c r="B1079" s="61">
        <f>(D1079/C$1)*100</f>
        <v>124.79798097310967</v>
      </c>
      <c r="C1079" s="61">
        <f t="shared" si="66"/>
        <v>117.62502743072912</v>
      </c>
      <c r="D1079" s="61">
        <f t="shared" si="64"/>
        <v>117.62502743072912</v>
      </c>
      <c r="E1079" s="61">
        <f>(J1079/H1079)*$L$1</f>
        <v>14.70312842884114</v>
      </c>
      <c r="F1079" s="89">
        <v>12.5</v>
      </c>
      <c r="G1079" s="93">
        <f t="shared" si="67"/>
        <v>0</v>
      </c>
      <c r="H1079" s="90">
        <f>H1078*(1+(I1079/100))</f>
        <v>152.04977084008308</v>
      </c>
      <c r="I1079" s="93">
        <v>0.81632653061223248</v>
      </c>
      <c r="J1079" s="188">
        <v>178.99177808147365</v>
      </c>
      <c r="K1079" s="93">
        <v>1.4453902070367342</v>
      </c>
      <c r="L1079" s="91">
        <f>(F1079/L$1)*100</f>
        <v>100.080064051241</v>
      </c>
      <c r="M1079" s="92">
        <f>H1079*L1079</f>
        <v>15217.15080465203</v>
      </c>
      <c r="N1079" s="92">
        <f>(D1079/N$1)*100</f>
        <v>131.46671613241188</v>
      </c>
      <c r="O1079" s="92"/>
      <c r="P1079" s="91"/>
      <c r="Q1079" s="92">
        <f t="shared" si="65"/>
        <v>9.6301784131458348</v>
      </c>
      <c r="R1079" s="92">
        <f>LN(J1079)</f>
        <v>5.1873398722800914</v>
      </c>
      <c r="S1079" s="92"/>
      <c r="T1079" s="92"/>
      <c r="U1079" s="92"/>
      <c r="V1079" s="92"/>
      <c r="W1079" s="92"/>
      <c r="X1079" s="92"/>
      <c r="Y1079" s="92"/>
      <c r="Z1079" s="92"/>
      <c r="AA1079" s="92"/>
      <c r="AB1079" s="92"/>
      <c r="AC1079" s="27"/>
      <c r="AD1079" s="59"/>
    </row>
    <row r="1080" spans="1:30" x14ac:dyDescent="0.3">
      <c r="A1080" s="95">
        <v>27242</v>
      </c>
      <c r="B1080" s="61">
        <f>(D1080/C$1)*100</f>
        <v>124.60738949656754</v>
      </c>
      <c r="C1080" s="61">
        <f t="shared" si="66"/>
        <v>117.44539048883689</v>
      </c>
      <c r="D1080" s="61">
        <f t="shared" si="64"/>
        <v>117.44539048883689</v>
      </c>
      <c r="E1080" s="61">
        <f>(J1080/H1080)*$L$1</f>
        <v>14.680673811104612</v>
      </c>
      <c r="F1080" s="89">
        <v>12.5</v>
      </c>
      <c r="G1080" s="93">
        <f t="shared" si="67"/>
        <v>0</v>
      </c>
      <c r="H1080" s="90">
        <f>H1079*(1+(I1080/100))</f>
        <v>153.89652919036749</v>
      </c>
      <c r="I1080" s="93">
        <v>1.2145748987854255</v>
      </c>
      <c r="J1080" s="188">
        <v>180.88909092913727</v>
      </c>
      <c r="K1080" s="93">
        <v>1.0554198105038992</v>
      </c>
      <c r="L1080" s="91">
        <f>(F1080/L$1)*100</f>
        <v>100.080064051241</v>
      </c>
      <c r="M1080" s="92">
        <f>H1080*L1080</f>
        <v>15401.974498635658</v>
      </c>
      <c r="N1080" s="92">
        <f>(D1080/N$1)*100</f>
        <v>131.26594016353442</v>
      </c>
      <c r="O1080" s="92"/>
      <c r="P1080" s="91"/>
      <c r="Q1080" s="92">
        <f t="shared" si="65"/>
        <v>9.6422509943801042</v>
      </c>
      <c r="R1080" s="92">
        <f>LN(J1080)</f>
        <v>5.1978840861557627</v>
      </c>
      <c r="S1080" s="92"/>
      <c r="T1080" s="92"/>
      <c r="U1080" s="92"/>
      <c r="V1080" s="92"/>
      <c r="W1080" s="92"/>
      <c r="X1080" s="92"/>
      <c r="Y1080" s="92"/>
      <c r="Z1080" s="92"/>
      <c r="AA1080" s="92"/>
      <c r="AB1080" s="92"/>
      <c r="AC1080" s="27"/>
      <c r="AD1080" s="59"/>
    </row>
    <row r="1081" spans="1:30" x14ac:dyDescent="0.3">
      <c r="A1081" s="95">
        <v>27273</v>
      </c>
      <c r="B1081" s="61">
        <f>(D1081/C$1)*100</f>
        <v>124.52119861450474</v>
      </c>
      <c r="C1081" s="61">
        <f t="shared" si="66"/>
        <v>117.36415355865691</v>
      </c>
      <c r="D1081" s="61">
        <f t="shared" si="64"/>
        <v>117.36415355865691</v>
      </c>
      <c r="E1081" s="61">
        <f>(J1081/H1081)*$L$1</f>
        <v>14.670519194832114</v>
      </c>
      <c r="F1081" s="89">
        <v>12.5</v>
      </c>
      <c r="G1081" s="93">
        <f t="shared" si="67"/>
        <v>0</v>
      </c>
      <c r="H1081" s="90">
        <f>H1080*(1+(I1081/100))</f>
        <v>155.74328754065189</v>
      </c>
      <c r="I1081" s="93">
        <v>1.2000000000000011</v>
      </c>
      <c r="J1081" s="188">
        <v>182.93313765663655</v>
      </c>
      <c r="K1081" s="93">
        <v>1.1339052474989009</v>
      </c>
      <c r="L1081" s="91">
        <f>(F1081/L$1)*100</f>
        <v>100.080064051241</v>
      </c>
      <c r="M1081" s="92">
        <f>H1081*L1081</f>
        <v>15586.798192619284</v>
      </c>
      <c r="N1081" s="92">
        <f>(D1081/N$1)*100</f>
        <v>131.17514356460714</v>
      </c>
      <c r="O1081" s="92"/>
      <c r="P1081" s="91"/>
      <c r="Q1081" s="92">
        <f t="shared" si="65"/>
        <v>9.6541795652453768</v>
      </c>
      <c r="R1081" s="92">
        <f>LN(J1081)</f>
        <v>5.20912071808175</v>
      </c>
      <c r="S1081" s="92"/>
      <c r="T1081" s="92"/>
      <c r="U1081" s="92"/>
      <c r="V1081" s="92"/>
      <c r="W1081" s="92"/>
      <c r="X1081" s="92"/>
      <c r="Y1081" s="92"/>
      <c r="Z1081" s="92"/>
      <c r="AA1081" s="92"/>
      <c r="AB1081" s="92"/>
      <c r="AC1081" s="27"/>
      <c r="AD1081" s="59"/>
    </row>
    <row r="1082" spans="1:30" x14ac:dyDescent="0.3">
      <c r="A1082" s="95">
        <v>27303</v>
      </c>
      <c r="B1082" s="61">
        <f>(D1082/C$1)*100</f>
        <v>125.74418685639606</v>
      </c>
      <c r="C1082" s="61">
        <f t="shared" si="66"/>
        <v>118.51684869345178</v>
      </c>
      <c r="D1082" s="61">
        <f t="shared" si="64"/>
        <v>118.51684869345178</v>
      </c>
      <c r="E1082" s="61">
        <f>(J1082/H1082)*$L$1</f>
        <v>14.814606086681472</v>
      </c>
      <c r="F1082" s="89">
        <v>12.5</v>
      </c>
      <c r="G1082" s="93">
        <f t="shared" si="67"/>
        <v>0</v>
      </c>
      <c r="H1082" s="90">
        <f>H1081*(1+(I1082/100))</f>
        <v>157.28225283255557</v>
      </c>
      <c r="I1082" s="93">
        <v>0.98814229249011287</v>
      </c>
      <c r="J1082" s="188">
        <v>186.55521378223796</v>
      </c>
      <c r="K1082" s="93">
        <v>1.9841921755104241</v>
      </c>
      <c r="L1082" s="91">
        <f>(F1082/L$1)*100</f>
        <v>100.080064051241</v>
      </c>
      <c r="M1082" s="92">
        <f>H1082*L1082</f>
        <v>15740.817937605641</v>
      </c>
      <c r="N1082" s="92">
        <f>(D1082/N$1)*100</f>
        <v>132.46348370261504</v>
      </c>
      <c r="O1082" s="92"/>
      <c r="P1082" s="91"/>
      <c r="Q1082" s="92">
        <f t="shared" si="65"/>
        <v>9.6640124861616155</v>
      </c>
      <c r="R1082" s="92">
        <f>LN(J1082)</f>
        <v>5.228727247720669</v>
      </c>
      <c r="S1082" s="92"/>
      <c r="T1082" s="92"/>
      <c r="U1082" s="92"/>
      <c r="V1082" s="92"/>
      <c r="W1082" s="92"/>
      <c r="X1082" s="92"/>
      <c r="Y1082" s="92"/>
      <c r="Z1082" s="92"/>
      <c r="AA1082" s="92"/>
      <c r="AB1082" s="92"/>
      <c r="AC1082" s="27"/>
      <c r="AD1082" s="59"/>
    </row>
    <row r="1083" spans="1:30" x14ac:dyDescent="0.3">
      <c r="A1083" s="95">
        <v>27334</v>
      </c>
      <c r="B1083" s="61">
        <f>(D1083/C$1)*100</f>
        <v>128.23607039468541</v>
      </c>
      <c r="C1083" s="61">
        <f t="shared" si="66"/>
        <v>120.86550743985107</v>
      </c>
      <c r="D1083" s="61">
        <f t="shared" si="64"/>
        <v>120.86550743985107</v>
      </c>
      <c r="E1083" s="61">
        <f>(J1083/H1083)*$L$1</f>
        <v>15.108188429981384</v>
      </c>
      <c r="F1083" s="89">
        <v>12.5</v>
      </c>
      <c r="G1083" s="93">
        <f t="shared" si="67"/>
        <v>0</v>
      </c>
      <c r="H1083" s="90">
        <f>H1082*(1+(I1083/100))</f>
        <v>158.5134250660785</v>
      </c>
      <c r="I1083" s="93">
        <v>0.78277886497064575</v>
      </c>
      <c r="J1083" s="188">
        <v>191.74144872538417</v>
      </c>
      <c r="K1083" s="93">
        <v>2.7773861580012271</v>
      </c>
      <c r="L1083" s="91">
        <f>(F1083/L$1)*100</f>
        <v>100.080064051241</v>
      </c>
      <c r="M1083" s="92">
        <f>H1083*L1083</f>
        <v>15864.033733594726</v>
      </c>
      <c r="N1083" s="92">
        <f>(D1083/N$1)*100</f>
        <v>135.08852413362894</v>
      </c>
      <c r="O1083" s="92"/>
      <c r="P1083" s="91"/>
      <c r="Q1083" s="92">
        <f t="shared" si="65"/>
        <v>9.6718097966216483</v>
      </c>
      <c r="R1083" s="92">
        <f>LN(J1083)</f>
        <v>5.2561478432966613</v>
      </c>
      <c r="S1083" s="92"/>
      <c r="T1083" s="92"/>
      <c r="U1083" s="92"/>
      <c r="V1083" s="92"/>
      <c r="W1083" s="92"/>
      <c r="X1083" s="92"/>
      <c r="Y1083" s="92"/>
      <c r="Z1083" s="92"/>
      <c r="AA1083" s="92"/>
      <c r="AB1083" s="92"/>
      <c r="AC1083" s="27"/>
      <c r="AD1083" s="59"/>
    </row>
    <row r="1084" spans="1:30" x14ac:dyDescent="0.3">
      <c r="A1084" s="95">
        <v>27364</v>
      </c>
      <c r="B1084" s="61">
        <f>(D1084/C$1)*100</f>
        <v>128.24027080546907</v>
      </c>
      <c r="C1084" s="61">
        <f t="shared" si="66"/>
        <v>120.86946642564391</v>
      </c>
      <c r="D1084" s="61">
        <f t="shared" si="64"/>
        <v>120.86946642564391</v>
      </c>
      <c r="E1084" s="61">
        <f>(J1084/H1084)*$L$1</f>
        <v>15.10868330320549</v>
      </c>
      <c r="F1084" s="89">
        <v>12.5</v>
      </c>
      <c r="G1084" s="93">
        <f t="shared" si="67"/>
        <v>0</v>
      </c>
      <c r="H1084" s="90">
        <f>H1083*(1+(I1084/100))</f>
        <v>159.74459729960142</v>
      </c>
      <c r="I1084" s="93">
        <v>0.77669902912620437</v>
      </c>
      <c r="J1084" s="188">
        <v>193.23703202544218</v>
      </c>
      <c r="K1084" s="93">
        <v>0.78114898551286949</v>
      </c>
      <c r="L1084" s="91">
        <f>(F1084/L$1)*100</f>
        <v>100.080064051241</v>
      </c>
      <c r="M1084" s="92">
        <f>H1084*L1084</f>
        <v>15987.249529583811</v>
      </c>
      <c r="N1084" s="92">
        <f>(D1084/N$1)*100</f>
        <v>135.09294899858131</v>
      </c>
      <c r="O1084" s="92"/>
      <c r="P1084" s="91"/>
      <c r="Q1084" s="92">
        <f t="shared" si="65"/>
        <v>9.6795467791238003</v>
      </c>
      <c r="R1084" s="92">
        <f>LN(J1084)</f>
        <v>5.2639175805610217</v>
      </c>
      <c r="S1084" s="92"/>
      <c r="T1084" s="92"/>
      <c r="U1084" s="92"/>
      <c r="V1084" s="92"/>
      <c r="W1084" s="92"/>
      <c r="X1084" s="92"/>
      <c r="Y1084" s="92"/>
      <c r="Z1084" s="92"/>
      <c r="AA1084" s="92"/>
      <c r="AB1084" s="92"/>
      <c r="AC1084" s="27"/>
      <c r="AD1084" s="59"/>
    </row>
    <row r="1085" spans="1:30" x14ac:dyDescent="0.3">
      <c r="A1085" s="95">
        <v>27395</v>
      </c>
      <c r="B1085" s="61">
        <f>(D1085/C$1)*100</f>
        <v>129.38315991373</v>
      </c>
      <c r="C1085" s="61">
        <f t="shared" si="66"/>
        <v>121.94666624619582</v>
      </c>
      <c r="D1085" s="61">
        <f t="shared" si="64"/>
        <v>121.94666624619582</v>
      </c>
      <c r="E1085" s="61">
        <f>(J1085/H1085)*$L$1</f>
        <v>15.243333280774477</v>
      </c>
      <c r="F1085" s="89">
        <v>12.5</v>
      </c>
      <c r="G1085" s="93">
        <f t="shared" si="67"/>
        <v>0</v>
      </c>
      <c r="H1085" s="90">
        <f>H1084*(1+(I1085/100))</f>
        <v>160.3601834163629</v>
      </c>
      <c r="I1085" s="93">
        <v>0.38535645472062008</v>
      </c>
      <c r="J1085" s="188">
        <v>195.71046603536783</v>
      </c>
      <c r="K1085" s="93">
        <v>1.2778432559552355</v>
      </c>
      <c r="L1085" s="91">
        <f>(F1085/L$1)*100</f>
        <v>100.080064051241</v>
      </c>
      <c r="M1085" s="92">
        <f>H1085*L1085</f>
        <v>16048.857427578354</v>
      </c>
      <c r="N1085" s="92">
        <f>(D1085/N$1)*100</f>
        <v>136.29690980624005</v>
      </c>
      <c r="O1085" s="92"/>
      <c r="P1085" s="91"/>
      <c r="Q1085" s="92">
        <f t="shared" si="65"/>
        <v>9.6833929377112788</v>
      </c>
      <c r="R1085" s="92">
        <f>LN(J1085)</f>
        <v>5.2766363529687963</v>
      </c>
      <c r="S1085" s="92"/>
      <c r="T1085" s="92"/>
      <c r="U1085" s="92"/>
      <c r="V1085" s="92"/>
      <c r="W1085" s="92"/>
      <c r="X1085" s="92"/>
      <c r="Y1085" s="92"/>
      <c r="Z1085" s="92"/>
      <c r="AA1085" s="92"/>
      <c r="AB1085" s="92"/>
      <c r="AC1085" s="27"/>
      <c r="AD1085" s="59"/>
    </row>
    <row r="1086" spans="1:30" x14ac:dyDescent="0.3">
      <c r="A1086" s="95">
        <v>27426</v>
      </c>
      <c r="B1086" s="61">
        <f>(D1086/C$1)*100</f>
        <v>129.1035690662593</v>
      </c>
      <c r="C1086" s="61">
        <f t="shared" si="66"/>
        <v>121.68314530742192</v>
      </c>
      <c r="D1086" s="61">
        <f t="shared" si="64"/>
        <v>121.68314530742192</v>
      </c>
      <c r="E1086" s="61">
        <f>(J1086/H1086)*$L$1</f>
        <v>15.210393163427741</v>
      </c>
      <c r="F1086" s="89">
        <v>12.5</v>
      </c>
      <c r="G1086" s="93">
        <f t="shared" si="67"/>
        <v>0</v>
      </c>
      <c r="H1086" s="90">
        <f>H1085*(1+(I1086/100))</f>
        <v>161.59135564988583</v>
      </c>
      <c r="I1086" s="93">
        <v>0.76775431861804133</v>
      </c>
      <c r="J1086" s="188">
        <v>196.78687359856235</v>
      </c>
      <c r="K1086" s="93">
        <v>0.55155627431289211</v>
      </c>
      <c r="L1086" s="91">
        <f>(F1086/L$1)*100</f>
        <v>100.080064051241</v>
      </c>
      <c r="M1086" s="92">
        <f>H1086*L1086</f>
        <v>16172.073223567437</v>
      </c>
      <c r="N1086" s="92">
        <f>(D1086/N$1)*100</f>
        <v>136.00237867447785</v>
      </c>
      <c r="O1086" s="92"/>
      <c r="P1086" s="91"/>
      <c r="Q1086" s="92">
        <f t="shared" si="65"/>
        <v>9.6910411585495346</v>
      </c>
      <c r="R1086" s="92">
        <f>LN(J1086)</f>
        <v>5.2821212831993662</v>
      </c>
      <c r="S1086" s="92"/>
      <c r="T1086" s="92"/>
      <c r="U1086" s="92"/>
      <c r="V1086" s="92"/>
      <c r="W1086" s="92"/>
      <c r="X1086" s="92"/>
      <c r="Y1086" s="92"/>
      <c r="Z1086" s="92"/>
      <c r="AA1086" s="92"/>
      <c r="AB1086" s="92"/>
      <c r="AC1086" s="27"/>
      <c r="AD1086" s="109"/>
    </row>
    <row r="1087" spans="1:30" x14ac:dyDescent="0.3">
      <c r="A1087" s="95">
        <v>27454</v>
      </c>
      <c r="B1087" s="61">
        <f>(D1087/C$1)*100</f>
        <v>129.42387820583073</v>
      </c>
      <c r="C1087" s="61">
        <f t="shared" si="66"/>
        <v>121.98504419260115</v>
      </c>
      <c r="D1087" s="61">
        <f t="shared" si="64"/>
        <v>121.98504419260115</v>
      </c>
      <c r="E1087" s="61">
        <f>(J1087/H1087)*$L$1</f>
        <v>15.248130524075142</v>
      </c>
      <c r="F1087" s="89">
        <v>12.5</v>
      </c>
      <c r="G1087" s="93">
        <f t="shared" si="67"/>
        <v>0</v>
      </c>
      <c r="H1087" s="90">
        <f>H1086*(1+(I1087/100))</f>
        <v>162.2069417666473</v>
      </c>
      <c r="I1087" s="93">
        <v>0.38095238095239292</v>
      </c>
      <c r="J1087" s="188">
        <v>198.02663090223328</v>
      </c>
      <c r="K1087" s="93">
        <v>0.63082777122112077</v>
      </c>
      <c r="L1087" s="91">
        <f>(F1087/L$1)*100</f>
        <v>100.080064051241</v>
      </c>
      <c r="M1087" s="92">
        <f>H1087*L1087</f>
        <v>16233.68112156198</v>
      </c>
      <c r="N1087" s="92">
        <f>(D1087/N$1)*100</f>
        <v>136.33980393086659</v>
      </c>
      <c r="O1087" s="92"/>
      <c r="P1087" s="91"/>
      <c r="Q1087" s="92">
        <f t="shared" si="65"/>
        <v>9.6948434444992735</v>
      </c>
      <c r="R1087" s="92">
        <f>LN(J1087)</f>
        <v>5.2884015211565165</v>
      </c>
      <c r="S1087" s="92"/>
      <c r="T1087" s="92"/>
      <c r="U1087" s="92"/>
      <c r="V1087" s="92"/>
      <c r="W1087" s="92"/>
      <c r="X1087" s="92"/>
      <c r="Y1087" s="92"/>
      <c r="Z1087" s="92"/>
      <c r="AA1087" s="92"/>
      <c r="AB1087" s="92"/>
      <c r="AC1087" s="27"/>
      <c r="AD1087" s="59"/>
    </row>
    <row r="1088" spans="1:30" x14ac:dyDescent="0.3">
      <c r="A1088" s="95">
        <v>27485</v>
      </c>
      <c r="B1088" s="61">
        <f>(D1088/C$1)*100</f>
        <v>130.01761330532014</v>
      </c>
      <c r="C1088" s="61">
        <f t="shared" si="66"/>
        <v>122.54465346527903</v>
      </c>
      <c r="D1088" s="61">
        <f t="shared" si="64"/>
        <v>122.54465346527903</v>
      </c>
      <c r="E1088" s="61">
        <f>(J1088/H1088)*$L$1</f>
        <v>15.31808168315988</v>
      </c>
      <c r="F1088" s="89">
        <v>12.5</v>
      </c>
      <c r="G1088" s="93">
        <f t="shared" si="67"/>
        <v>0</v>
      </c>
      <c r="H1088" s="90">
        <f>H1087*(1+(I1088/100))</f>
        <v>162.82252788340875</v>
      </c>
      <c r="I1088" s="93">
        <v>0.37950664136621182</v>
      </c>
      <c r="J1088" s="188">
        <v>199.69005460181202</v>
      </c>
      <c r="K1088" s="93">
        <v>0.84491508613300237</v>
      </c>
      <c r="L1088" s="91">
        <f>(F1088/L$1)*100</f>
        <v>100.080064051241</v>
      </c>
      <c r="M1088" s="92">
        <f>H1088*L1088</f>
        <v>16295.289019556521</v>
      </c>
      <c r="N1088" s="92">
        <f>(D1088/N$1)*100</f>
        <v>136.96526600303943</v>
      </c>
      <c r="O1088" s="92"/>
      <c r="P1088" s="91"/>
      <c r="Q1088" s="92">
        <f t="shared" si="65"/>
        <v>9.6986313278162104</v>
      </c>
      <c r="R1088" s="92">
        <f>LN(J1088)</f>
        <v>5.2967664374881442</v>
      </c>
      <c r="S1088" s="92"/>
      <c r="T1088" s="92"/>
      <c r="U1088" s="92"/>
      <c r="V1088" s="92"/>
      <c r="W1088" s="92"/>
      <c r="X1088" s="92"/>
      <c r="Y1088" s="92"/>
      <c r="Z1088" s="92"/>
      <c r="AA1088" s="92"/>
      <c r="AB1088" s="92"/>
      <c r="AC1088" s="27"/>
      <c r="AD1088" s="59"/>
    </row>
    <row r="1089" spans="1:30" x14ac:dyDescent="0.3">
      <c r="A1089" s="95">
        <v>27515</v>
      </c>
      <c r="B1089" s="61">
        <f>(D1089/C$1)*100</f>
        <v>131.01684265449333</v>
      </c>
      <c r="C1089" s="61">
        <f t="shared" si="66"/>
        <v>123.48645058963645</v>
      </c>
      <c r="D1089" s="61">
        <f t="shared" si="64"/>
        <v>123.48645058963645</v>
      </c>
      <c r="E1089" s="61">
        <f>(J1089/H1089)*$L$1</f>
        <v>15.435806323704556</v>
      </c>
      <c r="F1089" s="89">
        <v>12.5</v>
      </c>
      <c r="G1089" s="93">
        <f t="shared" si="67"/>
        <v>0</v>
      </c>
      <c r="H1089" s="90">
        <f>H1088*(1+(I1089/100))</f>
        <v>163.74590705855096</v>
      </c>
      <c r="I1089" s="93">
        <v>0.56710775047259521</v>
      </c>
      <c r="J1089" s="188">
        <v>202.36590133347633</v>
      </c>
      <c r="K1089" s="93">
        <v>1.3378499882619188</v>
      </c>
      <c r="L1089" s="91">
        <f>(F1089/L$1)*100</f>
        <v>100.080064051241</v>
      </c>
      <c r="M1089" s="92">
        <f>H1089*L1089</f>
        <v>16387.700866548334</v>
      </c>
      <c r="N1089" s="92">
        <f>(D1089/N$1)*100</f>
        <v>138.01789041390413</v>
      </c>
      <c r="O1089" s="92"/>
      <c r="P1089" s="91"/>
      <c r="Q1089" s="92">
        <f t="shared" si="65"/>
        <v>9.7042863852995556</v>
      </c>
      <c r="R1089" s="92">
        <f>LN(J1089)</f>
        <v>5.3100774515478166</v>
      </c>
      <c r="S1089" s="92"/>
      <c r="T1089" s="92"/>
      <c r="U1089" s="92"/>
      <c r="V1089" s="92"/>
      <c r="W1089" s="92"/>
      <c r="X1089" s="92"/>
      <c r="Y1089" s="92"/>
      <c r="Z1089" s="92"/>
      <c r="AA1089" s="92"/>
      <c r="AB1089" s="92"/>
      <c r="AC1089" s="27"/>
      <c r="AD1089" s="59"/>
    </row>
    <row r="1090" spans="1:30" x14ac:dyDescent="0.3">
      <c r="A1090" s="95">
        <v>27546</v>
      </c>
      <c r="B1090" s="61">
        <f>(D1090/C$1)*100</f>
        <v>132.24976980813003</v>
      </c>
      <c r="C1090" s="61">
        <f t="shared" si="66"/>
        <v>124.64851338212549</v>
      </c>
      <c r="D1090" s="61">
        <f t="shared" si="64"/>
        <v>124.64851338212549</v>
      </c>
      <c r="E1090" s="61">
        <f>(J1090/H1090)*$L$1</f>
        <v>15.581064172765684</v>
      </c>
      <c r="F1090" s="89">
        <v>12.5</v>
      </c>
      <c r="G1090" s="93">
        <f t="shared" si="67"/>
        <v>0</v>
      </c>
      <c r="H1090" s="90">
        <f>H1089*(1+(I1090/100))</f>
        <v>164.97707929207391</v>
      </c>
      <c r="I1090" s="93">
        <v>0.75187969924812581</v>
      </c>
      <c r="J1090" s="188">
        <v>205.80612165614542</v>
      </c>
      <c r="K1090" s="93">
        <v>1.7002175002309494</v>
      </c>
      <c r="L1090" s="91">
        <f>(F1090/L$1)*100</f>
        <v>100.080064051241</v>
      </c>
      <c r="M1090" s="92">
        <f>H1090*L1090</f>
        <v>16510.91666253742</v>
      </c>
      <c r="N1090" s="92">
        <f>(D1090/N$1)*100</f>
        <v>139.31670056175437</v>
      </c>
      <c r="O1090" s="92"/>
      <c r="P1090" s="91"/>
      <c r="Q1090" s="92">
        <f t="shared" si="65"/>
        <v>9.7117770570287139</v>
      </c>
      <c r="R1090" s="92">
        <f>LN(J1090)</f>
        <v>5.3269345686142389</v>
      </c>
      <c r="S1090" s="92"/>
      <c r="T1090" s="92"/>
      <c r="U1090" s="92"/>
      <c r="V1090" s="92"/>
      <c r="W1090" s="92"/>
      <c r="X1090" s="92"/>
      <c r="Y1090" s="92"/>
      <c r="Z1090" s="92"/>
      <c r="AA1090" s="92"/>
      <c r="AB1090" s="92"/>
      <c r="AC1090" s="27"/>
      <c r="AD1090" s="59"/>
    </row>
    <row r="1091" spans="1:30" x14ac:dyDescent="0.3">
      <c r="A1091" s="95">
        <v>27576</v>
      </c>
      <c r="B1091" s="61">
        <f>(D1091/C$1)*100</f>
        <v>131.83203621788738</v>
      </c>
      <c r="C1091" s="61">
        <f t="shared" si="66"/>
        <v>124.25478966457899</v>
      </c>
      <c r="D1091" s="61">
        <f t="shared" si="64"/>
        <v>124.25478966457899</v>
      </c>
      <c r="E1091" s="61">
        <f>(J1091/H1091)*$L$1</f>
        <v>15.531848708072374</v>
      </c>
      <c r="F1091" s="89">
        <v>12.5</v>
      </c>
      <c r="G1091" s="93">
        <f t="shared" si="67"/>
        <v>0</v>
      </c>
      <c r="H1091" s="90">
        <f>H1090*(1+(I1091/100))</f>
        <v>166.82383764235831</v>
      </c>
      <c r="I1091" s="93">
        <v>1.1194029850746245</v>
      </c>
      <c r="J1091" s="188">
        <v>207.45257062939459</v>
      </c>
      <c r="K1091" s="93">
        <v>0.79984248201891983</v>
      </c>
      <c r="L1091" s="91">
        <f>(F1091/L$1)*100</f>
        <v>100.080064051241</v>
      </c>
      <c r="M1091" s="92">
        <f>H1091*L1091</f>
        <v>16695.740356521048</v>
      </c>
      <c r="N1091" s="92">
        <f>(D1091/N$1)*100</f>
        <v>138.87664485813497</v>
      </c>
      <c r="O1091" s="92"/>
      <c r="P1091" s="91"/>
      <c r="Q1091" s="92">
        <f t="shared" si="65"/>
        <v>9.7229088973975575</v>
      </c>
      <c r="R1091" s="92">
        <f>LN(J1091)</f>
        <v>5.3349027382634162</v>
      </c>
      <c r="S1091" s="92"/>
      <c r="T1091" s="92"/>
      <c r="U1091" s="92"/>
      <c r="V1091" s="92"/>
      <c r="W1091" s="92"/>
      <c r="X1091" s="92"/>
      <c r="Y1091" s="92"/>
      <c r="Z1091" s="92"/>
      <c r="AA1091" s="92"/>
      <c r="AB1091" s="92"/>
      <c r="AC1091" s="27"/>
      <c r="AD1091" s="59"/>
    </row>
    <row r="1092" spans="1:30" x14ac:dyDescent="0.3">
      <c r="A1092" s="95">
        <v>27607</v>
      </c>
      <c r="B1092" s="61">
        <f>(D1092/C$1)*100</f>
        <v>132.73407810990199</v>
      </c>
      <c r="C1092" s="61">
        <f t="shared" si="66"/>
        <v>125.10498532851966</v>
      </c>
      <c r="D1092" s="61">
        <f t="shared" si="64"/>
        <v>125.10498532851966</v>
      </c>
      <c r="E1092" s="61">
        <f>(J1092/H1092)*$L$1</f>
        <v>15.638123166064958</v>
      </c>
      <c r="F1092" s="89">
        <v>12.5</v>
      </c>
      <c r="G1092" s="93">
        <f t="shared" si="67"/>
        <v>0</v>
      </c>
      <c r="H1092" s="90">
        <f>H1091*(1+(I1092/100))</f>
        <v>167.13163070073904</v>
      </c>
      <c r="I1092" s="93">
        <v>0.18450184501843658</v>
      </c>
      <c r="J1092" s="188">
        <v>209.25740799387032</v>
      </c>
      <c r="K1092" s="93">
        <v>0.86505547904713875</v>
      </c>
      <c r="L1092" s="91">
        <f>(F1092/L$1)*100</f>
        <v>100.080064051241</v>
      </c>
      <c r="M1092" s="92">
        <f>H1092*L1092</f>
        <v>16726.54430551832</v>
      </c>
      <c r="N1092" s="92">
        <f>(D1092/N$1)*100</f>
        <v>139.82688847932451</v>
      </c>
      <c r="O1092" s="92"/>
      <c r="P1092" s="91"/>
      <c r="Q1092" s="92">
        <f t="shared" si="65"/>
        <v>9.7247522158918471</v>
      </c>
      <c r="R1092" s="92">
        <f>LN(J1092)</f>
        <v>5.3435651113420688</v>
      </c>
      <c r="S1092" s="92"/>
      <c r="T1092" s="92"/>
      <c r="U1092" s="92"/>
      <c r="V1092" s="92"/>
      <c r="W1092" s="92"/>
      <c r="X1092" s="92"/>
      <c r="Y1092" s="92"/>
      <c r="Z1092" s="92"/>
      <c r="AA1092" s="92"/>
      <c r="AB1092" s="92"/>
      <c r="AC1092" s="27"/>
      <c r="AD1092" s="59"/>
    </row>
    <row r="1093" spans="1:30" x14ac:dyDescent="0.3">
      <c r="A1093" s="95">
        <v>27638</v>
      </c>
      <c r="B1093" s="61">
        <f>(D1093/C$1)*100</f>
        <v>132.96840480933446</v>
      </c>
      <c r="C1093" s="61">
        <f t="shared" si="66"/>
        <v>125.32584374492653</v>
      </c>
      <c r="D1093" s="61">
        <f t="shared" si="64"/>
        <v>125.32584374492653</v>
      </c>
      <c r="E1093" s="61">
        <f>(J1093/H1093)*$L$1</f>
        <v>15.665730468115816</v>
      </c>
      <c r="F1093" s="89">
        <v>12.5</v>
      </c>
      <c r="G1093" s="93">
        <f t="shared" si="67"/>
        <v>0</v>
      </c>
      <c r="H1093" s="90">
        <f>H1092*(1+(I1093/100))</f>
        <v>168.05500987588127</v>
      </c>
      <c r="I1093" s="93">
        <v>0.55248618784531356</v>
      </c>
      <c r="J1093" s="188">
        <v>210.78498707222559</v>
      </c>
      <c r="K1093" s="93">
        <v>0.7286395072915175</v>
      </c>
      <c r="L1093" s="91">
        <f>(F1093/L$1)*100</f>
        <v>100.080064051241</v>
      </c>
      <c r="M1093" s="92">
        <f>H1093*L1093</f>
        <v>16818.956152510134</v>
      </c>
      <c r="N1093" s="92">
        <f>(D1093/N$1)*100</f>
        <v>140.07373671706299</v>
      </c>
      <c r="O1093" s="92"/>
      <c r="P1093" s="91"/>
      <c r="Q1093" s="92">
        <f t="shared" si="65"/>
        <v>9.7302618717028171</v>
      </c>
      <c r="R1093" s="92">
        <f>LN(J1093)</f>
        <v>5.3508385953085673</v>
      </c>
      <c r="S1093" s="92"/>
      <c r="T1093" s="92"/>
      <c r="U1093" s="92"/>
      <c r="V1093" s="92"/>
      <c r="W1093" s="92"/>
      <c r="X1093" s="92"/>
      <c r="Y1093" s="92"/>
      <c r="Z1093" s="92"/>
      <c r="AA1093" s="92"/>
      <c r="AB1093" s="92"/>
      <c r="AC1093" s="27"/>
      <c r="AD1093" s="59"/>
    </row>
    <row r="1094" spans="1:30" x14ac:dyDescent="0.3">
      <c r="A1094" s="95">
        <v>27668</v>
      </c>
      <c r="B1094" s="61">
        <f>(D1094/C$1)*100</f>
        <v>132.9162346920377</v>
      </c>
      <c r="C1094" s="61">
        <f t="shared" si="66"/>
        <v>125.27667218437526</v>
      </c>
      <c r="D1094" s="61">
        <f t="shared" si="64"/>
        <v>125.27667218437526</v>
      </c>
      <c r="E1094" s="61">
        <f>(J1094/H1094)*$L$1</f>
        <v>15.659584023046907</v>
      </c>
      <c r="F1094" s="89">
        <v>12.5</v>
      </c>
      <c r="G1094" s="93">
        <f t="shared" si="67"/>
        <v>0</v>
      </c>
      <c r="H1094" s="90">
        <f>H1093*(1+(I1094/100))</f>
        <v>168.97838905102347</v>
      </c>
      <c r="I1094" s="93">
        <v>0.5494505494505475</v>
      </c>
      <c r="J1094" s="188">
        <v>211.85999050629397</v>
      </c>
      <c r="K1094" s="93">
        <v>0.51213971790813329</v>
      </c>
      <c r="L1094" s="91">
        <f>(F1094/L$1)*100</f>
        <v>100.080064051241</v>
      </c>
      <c r="M1094" s="92">
        <f>H1094*L1094</f>
        <v>16911.367999501948</v>
      </c>
      <c r="N1094" s="92">
        <f>(D1094/N$1)*100</f>
        <v>140.01877882473357</v>
      </c>
      <c r="O1094" s="92"/>
      <c r="P1094" s="91"/>
      <c r="Q1094" s="92">
        <f t="shared" si="65"/>
        <v>9.7357413374674415</v>
      </c>
      <c r="R1094" s="92">
        <f>LN(J1094)</f>
        <v>5.3559256343571242</v>
      </c>
      <c r="S1094" s="92"/>
      <c r="T1094" s="92"/>
      <c r="U1094" s="92"/>
      <c r="V1094" s="92"/>
      <c r="W1094" s="92"/>
      <c r="X1094" s="92"/>
      <c r="Y1094" s="92"/>
      <c r="Z1094" s="92"/>
      <c r="AA1094" s="92"/>
      <c r="AB1094" s="92"/>
      <c r="AC1094" s="27"/>
      <c r="AD1094" s="59"/>
    </row>
    <row r="1095" spans="1:30" x14ac:dyDescent="0.3">
      <c r="A1095" s="95">
        <v>27699</v>
      </c>
      <c r="B1095" s="61">
        <f>(D1095/C$1)*100</f>
        <v>132.87849897983759</v>
      </c>
      <c r="C1095" s="61">
        <f t="shared" si="66"/>
        <v>125.24110538955979</v>
      </c>
      <c r="D1095" s="61">
        <f t="shared" si="64"/>
        <v>125.24110538955979</v>
      </c>
      <c r="E1095" s="61">
        <f>(J1095/H1095)*$L$1</f>
        <v>15.655138173694974</v>
      </c>
      <c r="F1095" s="89">
        <v>12.5</v>
      </c>
      <c r="G1095" s="93">
        <f t="shared" si="67"/>
        <v>0</v>
      </c>
      <c r="H1095" s="90">
        <f>H1094*(1+(I1095/100))</f>
        <v>170.2095612845464</v>
      </c>
      <c r="I1095" s="93">
        <v>0.72859744990891873</v>
      </c>
      <c r="J1095" s="188">
        <v>213.343010439838</v>
      </c>
      <c r="K1095" s="93">
        <v>0.70060117052352933</v>
      </c>
      <c r="L1095" s="91">
        <f>(F1095/L$1)*100</f>
        <v>100.080064051241</v>
      </c>
      <c r="M1095" s="92">
        <f>H1095*L1095</f>
        <v>17034.583795491031</v>
      </c>
      <c r="N1095" s="92">
        <f>(D1095/N$1)*100</f>
        <v>139.97902665787012</v>
      </c>
      <c r="O1095" s="92"/>
      <c r="P1095" s="91"/>
      <c r="Q1095" s="92">
        <f t="shared" si="65"/>
        <v>9.7430008974802469</v>
      </c>
      <c r="R1095" s="92">
        <f>LN(J1095)</f>
        <v>5.3629012480935492</v>
      </c>
      <c r="S1095" s="92"/>
      <c r="T1095" s="92"/>
      <c r="U1095" s="92"/>
      <c r="V1095" s="92"/>
      <c r="W1095" s="92"/>
      <c r="X1095" s="92"/>
      <c r="Y1095" s="92"/>
      <c r="Z1095" s="92"/>
      <c r="AA1095" s="92"/>
      <c r="AB1095" s="92"/>
      <c r="AC1095" s="27"/>
      <c r="AD1095" s="59"/>
    </row>
    <row r="1096" spans="1:30" x14ac:dyDescent="0.3">
      <c r="A1096" s="95">
        <v>27729</v>
      </c>
      <c r="B1096" s="61">
        <f>(D1096/C$1)*100</f>
        <v>133.4853347339174</v>
      </c>
      <c r="C1096" s="61">
        <f t="shared" si="66"/>
        <v>125.81306233680371</v>
      </c>
      <c r="D1096" s="61">
        <f t="shared" si="64"/>
        <v>125.81306233680371</v>
      </c>
      <c r="E1096" s="61">
        <f>(J1096/H1096)*$L$1</f>
        <v>15.726632792100466</v>
      </c>
      <c r="F1096" s="89">
        <v>12.5</v>
      </c>
      <c r="G1096" s="93">
        <f t="shared" si="67"/>
        <v>0</v>
      </c>
      <c r="H1096" s="90">
        <f>H1095*(1+(I1096/100))</f>
        <v>170.82514740130787</v>
      </c>
      <c r="I1096" s="93">
        <v>0.36166365280290158</v>
      </c>
      <c r="J1096" s="188">
        <v>215.09242312544467</v>
      </c>
      <c r="K1096" s="93">
        <v>0.81588213302179469</v>
      </c>
      <c r="L1096" s="91">
        <f>(F1096/L$1)*100</f>
        <v>100.080064051241</v>
      </c>
      <c r="M1096" s="92">
        <f>H1096*L1096</f>
        <v>17096.191693485576</v>
      </c>
      <c r="N1096" s="92">
        <f>(D1096/N$1)*100</f>
        <v>140.61828943438729</v>
      </c>
      <c r="O1096" s="92"/>
      <c r="P1096" s="91"/>
      <c r="Q1096" s="92">
        <f t="shared" si="65"/>
        <v>9.7466110097043455</v>
      </c>
      <c r="R1096" s="92">
        <f>LN(J1096)</f>
        <v>5.3710678107599428</v>
      </c>
      <c r="S1096" s="92"/>
      <c r="T1096" s="92"/>
      <c r="U1096" s="92"/>
      <c r="V1096" s="92"/>
      <c r="W1096" s="92"/>
      <c r="X1096" s="92"/>
      <c r="Y1096" s="92"/>
      <c r="Z1096" s="92"/>
      <c r="AA1096" s="92"/>
      <c r="AB1096" s="92"/>
      <c r="AC1096" s="27"/>
      <c r="AD1096" s="59"/>
    </row>
    <row r="1097" spans="1:30" x14ac:dyDescent="0.3">
      <c r="A1097" s="95">
        <v>27760</v>
      </c>
      <c r="B1097" s="61">
        <f>(D1097/C$1)*100</f>
        <v>135.81688658332109</v>
      </c>
      <c r="C1097" s="61">
        <f t="shared" si="66"/>
        <v>128.01060470170279</v>
      </c>
      <c r="D1097" s="61">
        <f t="shared" si="64"/>
        <v>128.01060470170279</v>
      </c>
      <c r="E1097" s="61">
        <f>(J1097/H1097)*$L$1</f>
        <v>16.001325587712849</v>
      </c>
      <c r="F1097" s="89">
        <v>12.5</v>
      </c>
      <c r="G1097" s="93">
        <f t="shared" si="67"/>
        <v>0</v>
      </c>
      <c r="H1097" s="90">
        <f>H1096*(1+(I1097/100))</f>
        <v>171.1329404596886</v>
      </c>
      <c r="I1097" s="93">
        <v>0.18018018018017834</v>
      </c>
      <c r="J1097" s="188">
        <v>219.24370689176578</v>
      </c>
      <c r="K1097" s="93">
        <v>1.9322430919484823</v>
      </c>
      <c r="L1097" s="91">
        <f>(F1097/L$1)*100</f>
        <v>100.080064051241</v>
      </c>
      <c r="M1097" s="92">
        <f>H1097*L1097</f>
        <v>17126.995642482845</v>
      </c>
      <c r="N1097" s="92">
        <f>(D1097/N$1)*100</f>
        <v>143.07443065352771</v>
      </c>
      <c r="O1097" s="92"/>
      <c r="P1097" s="91"/>
      <c r="Q1097" s="92">
        <f t="shared" si="65"/>
        <v>9.7484111902084933</v>
      </c>
      <c r="R1097" s="92">
        <f>LN(J1097)</f>
        <v>5.3901839279521733</v>
      </c>
      <c r="S1097" s="92"/>
      <c r="T1097" s="92"/>
      <c r="U1097" s="92"/>
      <c r="V1097" s="92"/>
      <c r="W1097" s="92"/>
      <c r="X1097" s="92"/>
      <c r="Y1097" s="92"/>
      <c r="Z1097" s="92"/>
      <c r="AA1097" s="92"/>
      <c r="AB1097" s="92"/>
      <c r="AC1097" s="27"/>
      <c r="AD1097" s="59"/>
    </row>
    <row r="1098" spans="1:30" x14ac:dyDescent="0.3">
      <c r="A1098" s="95">
        <v>27791</v>
      </c>
      <c r="B1098" s="61">
        <f>(D1098/C$1)*100</f>
        <v>137.86076034679326</v>
      </c>
      <c r="C1098" s="61">
        <f t="shared" si="66"/>
        <v>129.93700371568332</v>
      </c>
      <c r="D1098" s="61">
        <f t="shared" si="64"/>
        <v>129.93700371568332</v>
      </c>
      <c r="E1098" s="61">
        <f>(J1098/H1098)*$L$1</f>
        <v>16.242125464460415</v>
      </c>
      <c r="F1098" s="89">
        <v>12.5</v>
      </c>
      <c r="G1098" s="93">
        <f t="shared" si="67"/>
        <v>0</v>
      </c>
      <c r="H1098" s="90">
        <f>H1097*(1+(I1098/100))</f>
        <v>171.74852657645008</v>
      </c>
      <c r="I1098" s="93">
        <v>0.3597122302158251</v>
      </c>
      <c r="J1098" s="188">
        <v>223.3435642106418</v>
      </c>
      <c r="K1098" s="93">
        <v>1.8709997051536753</v>
      </c>
      <c r="L1098" s="91">
        <f>(F1098/L$1)*100</f>
        <v>100.080064051241</v>
      </c>
      <c r="M1098" s="92">
        <f>H1098*L1098</f>
        <v>17188.60354047739</v>
      </c>
      <c r="N1098" s="92">
        <f>(D1098/N$1)*100</f>
        <v>145.22752135081052</v>
      </c>
      <c r="O1098" s="92"/>
      <c r="P1098" s="91"/>
      <c r="Q1098" s="92">
        <f t="shared" si="65"/>
        <v>9.7520018583392218</v>
      </c>
      <c r="R1098" s="92">
        <f>LN(J1098)</f>
        <v>5.4087112325660565</v>
      </c>
      <c r="S1098" s="92"/>
      <c r="T1098" s="92"/>
      <c r="U1098" s="92"/>
      <c r="V1098" s="92"/>
      <c r="W1098" s="92"/>
      <c r="X1098" s="92"/>
      <c r="Y1098" s="92"/>
      <c r="Z1098" s="92"/>
      <c r="AA1098" s="92"/>
      <c r="AB1098" s="92"/>
      <c r="AC1098" s="27"/>
      <c r="AD1098" s="59"/>
    </row>
    <row r="1099" spans="1:30" x14ac:dyDescent="0.3">
      <c r="A1099" s="95">
        <v>27820</v>
      </c>
      <c r="B1099" s="61">
        <f>(D1099/C$1)*100</f>
        <v>138.96275859640613</v>
      </c>
      <c r="C1099" s="61">
        <f t="shared" si="66"/>
        <v>130.97566294180703</v>
      </c>
      <c r="D1099" s="61">
        <f t="shared" si="64"/>
        <v>130.97566294180703</v>
      </c>
      <c r="E1099" s="61">
        <f>(J1099/H1099)*$L$1</f>
        <v>16.371957867725879</v>
      </c>
      <c r="F1099" s="89">
        <v>12.5</v>
      </c>
      <c r="G1099" s="93">
        <f t="shared" si="67"/>
        <v>0</v>
      </c>
      <c r="H1099" s="90">
        <f>H1098*(1+(I1099/100))</f>
        <v>172.05631963483083</v>
      </c>
      <c r="I1099" s="93">
        <v>0.17921146953405742</v>
      </c>
      <c r="J1099" s="188">
        <v>225.53233113990609</v>
      </c>
      <c r="K1099" s="93">
        <v>0.97872661480313816</v>
      </c>
      <c r="L1099" s="91">
        <f>(F1099/L$1)*100</f>
        <v>100.080064051241</v>
      </c>
      <c r="M1099" s="92">
        <f>H1099*L1099</f>
        <v>17219.407489474663</v>
      </c>
      <c r="N1099" s="92">
        <f>(D1099/N$1)*100</f>
        <v>146.38840624598754</v>
      </c>
      <c r="O1099" s="92"/>
      <c r="P1099" s="91"/>
      <c r="Q1099" s="92">
        <f t="shared" si="65"/>
        <v>9.7537923691130111</v>
      </c>
      <c r="R1099" s="92">
        <f>LN(J1099)</f>
        <v>5.4184635240087351</v>
      </c>
      <c r="S1099" s="92"/>
      <c r="T1099" s="92"/>
      <c r="U1099" s="92"/>
      <c r="V1099" s="92"/>
      <c r="W1099" s="92"/>
      <c r="X1099" s="92"/>
      <c r="Y1099" s="92"/>
      <c r="Z1099" s="92"/>
      <c r="AA1099" s="92"/>
      <c r="AB1099" s="92"/>
      <c r="AC1099" s="27"/>
      <c r="AD1099" s="59"/>
    </row>
    <row r="1100" spans="1:30" x14ac:dyDescent="0.3">
      <c r="A1100" s="95">
        <v>27851</v>
      </c>
      <c r="B1100" s="61">
        <f>(D1100/C$1)*100</f>
        <v>139.43661912616534</v>
      </c>
      <c r="C1100" s="61">
        <f t="shared" si="66"/>
        <v>131.42228761775652</v>
      </c>
      <c r="D1100" s="61">
        <f t="shared" si="64"/>
        <v>131.42228761775652</v>
      </c>
      <c r="E1100" s="61">
        <f>(J1100/H1100)*$L$1</f>
        <v>16.427785952219566</v>
      </c>
      <c r="F1100" s="89">
        <v>12.5</v>
      </c>
      <c r="G1100" s="93">
        <f t="shared" si="67"/>
        <v>0</v>
      </c>
      <c r="H1100" s="90">
        <f>H1099*(1+(I1100/100))</f>
        <v>172.67190575159231</v>
      </c>
      <c r="I1100" s="93">
        <v>0.35778175313059268</v>
      </c>
      <c r="J1100" s="188">
        <v>227.11105745788541</v>
      </c>
      <c r="K1100" s="93">
        <v>0.70001535686010641</v>
      </c>
      <c r="L1100" s="91">
        <f>(F1100/L$1)*100</f>
        <v>100.080064051241</v>
      </c>
      <c r="M1100" s="92">
        <f>H1100*L1100</f>
        <v>17281.015387469208</v>
      </c>
      <c r="N1100" s="92">
        <f>(D1100/N$1)*100</f>
        <v>146.88758810186732</v>
      </c>
      <c r="O1100" s="92"/>
      <c r="P1100" s="91"/>
      <c r="Q1100" s="92">
        <f t="shared" si="65"/>
        <v>9.7573638014806079</v>
      </c>
      <c r="R1100" s="92">
        <f>LN(J1100)</f>
        <v>5.4254391377451601</v>
      </c>
      <c r="S1100" s="92"/>
      <c r="T1100" s="92"/>
      <c r="U1100" s="92"/>
      <c r="V1100" s="92"/>
      <c r="W1100" s="92"/>
      <c r="X1100" s="92"/>
      <c r="Y1100" s="92"/>
      <c r="Z1100" s="92"/>
      <c r="AA1100" s="92"/>
      <c r="AB1100" s="92"/>
      <c r="AC1100" s="27"/>
      <c r="AD1100" s="59"/>
    </row>
    <row r="1101" spans="1:30" x14ac:dyDescent="0.3">
      <c r="A1101" s="95">
        <v>27881</v>
      </c>
      <c r="B1101" s="61">
        <f>(D1101/C$1)*100</f>
        <v>139.4186034213933</v>
      </c>
      <c r="C1101" s="61">
        <f t="shared" si="66"/>
        <v>131.40530739298467</v>
      </c>
      <c r="D1101" s="61">
        <f t="shared" si="64"/>
        <v>131.40530739298467</v>
      </c>
      <c r="E1101" s="61">
        <f>(J1101/H1101)*$L$1</f>
        <v>16.425663424123083</v>
      </c>
      <c r="F1101" s="89">
        <v>12.5</v>
      </c>
      <c r="G1101" s="93">
        <f t="shared" si="67"/>
        <v>0</v>
      </c>
      <c r="H1101" s="90">
        <f>H1100*(1+(I1101/100))</f>
        <v>173.90307798511523</v>
      </c>
      <c r="I1101" s="93">
        <v>0.71301247771835552</v>
      </c>
      <c r="J1101" s="188">
        <v>228.70083486009059</v>
      </c>
      <c r="K1101" s="93">
        <v>0.70108991686395061</v>
      </c>
      <c r="L1101" s="91">
        <f>(F1101/L$1)*100</f>
        <v>100.080064051241</v>
      </c>
      <c r="M1101" s="92">
        <f>H1101*L1101</f>
        <v>17404.231183458291</v>
      </c>
      <c r="N1101" s="92">
        <f>(D1101/N$1)*100</f>
        <v>146.86860970552851</v>
      </c>
      <c r="O1101" s="92"/>
      <c r="P1101" s="91"/>
      <c r="Q1101" s="92">
        <f t="shared" si="65"/>
        <v>9.7644686271043533</v>
      </c>
      <c r="R1101" s="92">
        <f>LN(J1101)</f>
        <v>5.432414751481585</v>
      </c>
      <c r="S1101" s="92"/>
      <c r="T1101" s="92"/>
      <c r="U1101" s="92"/>
      <c r="V1101" s="92"/>
      <c r="W1101" s="92"/>
      <c r="X1101" s="92"/>
      <c r="Y1101" s="92"/>
      <c r="Z1101" s="92"/>
      <c r="AA1101" s="92"/>
      <c r="AB1101" s="92"/>
      <c r="AC1101" s="27"/>
      <c r="AD1101" s="59"/>
    </row>
    <row r="1102" spans="1:30" x14ac:dyDescent="0.3">
      <c r="A1102" s="95">
        <v>27912</v>
      </c>
      <c r="B1102" s="61">
        <f>(D1102/C$1)*100</f>
        <v>139.23696650848518</v>
      </c>
      <c r="C1102" s="61">
        <f t="shared" si="66"/>
        <v>131.23411033757836</v>
      </c>
      <c r="D1102" s="61">
        <f t="shared" si="64"/>
        <v>131.23411033757836</v>
      </c>
      <c r="E1102" s="61">
        <f>(J1102/H1102)*$L$1</f>
        <v>16.404263792197295</v>
      </c>
      <c r="F1102" s="89">
        <v>12.5</v>
      </c>
      <c r="G1102" s="93">
        <f t="shared" si="67"/>
        <v>0</v>
      </c>
      <c r="H1102" s="90">
        <f>H1101*(1+(I1102/100))</f>
        <v>174.82645716025741</v>
      </c>
      <c r="I1102" s="93">
        <v>0.53097345132742113</v>
      </c>
      <c r="J1102" s="188">
        <v>229.61563819953096</v>
      </c>
      <c r="K1102" s="93">
        <v>0.40119861019356495</v>
      </c>
      <c r="L1102" s="91">
        <f>(F1102/L$1)*100</f>
        <v>100.080064051241</v>
      </c>
      <c r="M1102" s="92">
        <f>H1102*L1102</f>
        <v>17496.643030450101</v>
      </c>
      <c r="N1102" s="92">
        <f>(D1102/N$1)*100</f>
        <v>146.67726679851782</v>
      </c>
      <c r="O1102" s="92"/>
      <c r="P1102" s="91"/>
      <c r="Q1102" s="92">
        <f t="shared" si="65"/>
        <v>9.7697643146790636</v>
      </c>
      <c r="R1102" s="92">
        <f>LN(J1102)</f>
        <v>5.4364067727511225</v>
      </c>
      <c r="S1102" s="92"/>
      <c r="T1102" s="92"/>
      <c r="U1102" s="92"/>
      <c r="V1102" s="92"/>
      <c r="W1102" s="92"/>
      <c r="X1102" s="92"/>
      <c r="Y1102" s="92"/>
      <c r="Z1102" s="92"/>
      <c r="AA1102" s="92"/>
      <c r="AB1102" s="92"/>
      <c r="AC1102" s="27"/>
      <c r="AD1102" s="59"/>
    </row>
    <row r="1103" spans="1:30" x14ac:dyDescent="0.3">
      <c r="A1103" s="95">
        <v>27942</v>
      </c>
      <c r="B1103" s="61">
        <f>(D1103/C$1)*100</f>
        <v>139.68271987937396</v>
      </c>
      <c r="C1103" s="61">
        <f t="shared" si="66"/>
        <v>131.65424335631229</v>
      </c>
      <c r="D1103" s="61">
        <f t="shared" si="64"/>
        <v>131.65424335631229</v>
      </c>
      <c r="E1103" s="61">
        <f>(J1103/H1103)*$L$1</f>
        <v>16.456780419539037</v>
      </c>
      <c r="F1103" s="89">
        <v>12.5</v>
      </c>
      <c r="G1103" s="93">
        <f t="shared" si="67"/>
        <v>0</v>
      </c>
      <c r="H1103" s="90">
        <f>H1102*(1+(I1103/100))</f>
        <v>175.74983633539964</v>
      </c>
      <c r="I1103" s="93">
        <v>0.52816901408452299</v>
      </c>
      <c r="J1103" s="188">
        <v>231.56737112422695</v>
      </c>
      <c r="K1103" s="93">
        <v>0.84621833174847172</v>
      </c>
      <c r="L1103" s="91">
        <f>(F1103/L$1)*100</f>
        <v>100.080064051241</v>
      </c>
      <c r="M1103" s="92">
        <f>H1103*L1103</f>
        <v>17589.054877441919</v>
      </c>
      <c r="N1103" s="92">
        <f>(D1103/N$1)*100</f>
        <v>147.14683955457332</v>
      </c>
      <c r="O1103" s="92"/>
      <c r="P1103" s="91"/>
      <c r="Q1103" s="92">
        <f t="shared" si="65"/>
        <v>9.7750321056139224</v>
      </c>
      <c r="R1103" s="92">
        <f>LN(J1103)</f>
        <v>5.4448708511632526</v>
      </c>
      <c r="S1103" s="92"/>
      <c r="T1103" s="107"/>
      <c r="U1103" s="107"/>
      <c r="V1103" s="107"/>
      <c r="W1103" s="107"/>
      <c r="X1103" s="107"/>
      <c r="Y1103" s="107"/>
      <c r="Z1103" s="107"/>
      <c r="AA1103" s="107"/>
      <c r="AB1103" s="107"/>
      <c r="AC1103" s="27"/>
      <c r="AD1103" s="59"/>
    </row>
    <row r="1104" spans="1:30" x14ac:dyDescent="0.3">
      <c r="A1104" s="95">
        <v>27973</v>
      </c>
      <c r="B1104" s="61">
        <f>(D1104/C$1)*100</f>
        <v>140.28661646065035</v>
      </c>
      <c r="C1104" s="61">
        <f t="shared" si="66"/>
        <v>132.22343006417469</v>
      </c>
      <c r="D1104" s="61">
        <f t="shared" si="64"/>
        <v>132.22343006417469</v>
      </c>
      <c r="E1104" s="61">
        <f>(J1104/H1104)*$L$1</f>
        <v>16.527928758021837</v>
      </c>
      <c r="F1104" s="89">
        <v>12.5</v>
      </c>
      <c r="G1104" s="93">
        <f t="shared" si="67"/>
        <v>0</v>
      </c>
      <c r="H1104" s="90">
        <f>H1103*(1+(I1104/100))</f>
        <v>176.67321551054184</v>
      </c>
      <c r="I1104" s="93">
        <v>0.52539404553415547</v>
      </c>
      <c r="J1104" s="188">
        <v>233.79041788701954</v>
      </c>
      <c r="K1104" s="93">
        <v>0.95564706598583182</v>
      </c>
      <c r="L1104" s="91">
        <f>(F1104/L$1)*100</f>
        <v>100.080064051241</v>
      </c>
      <c r="M1104" s="92">
        <f>H1104*L1104</f>
        <v>17681.466724433732</v>
      </c>
      <c r="N1104" s="92">
        <f>(D1104/N$1)*100</f>
        <v>147.78300609993676</v>
      </c>
      <c r="O1104" s="92"/>
      <c r="P1104" s="91"/>
      <c r="Q1104" s="92">
        <f t="shared" si="65"/>
        <v>9.7802722922774787</v>
      </c>
      <c r="R1104" s="92">
        <f>LN(J1104)</f>
        <v>5.4544250639680643</v>
      </c>
      <c r="S1104" s="92"/>
      <c r="T1104" s="107"/>
      <c r="U1104" s="107"/>
      <c r="V1104" s="107"/>
      <c r="W1104" s="107"/>
      <c r="X1104" s="107"/>
      <c r="Y1104" s="107"/>
      <c r="Z1104" s="107"/>
      <c r="AA1104" s="107"/>
      <c r="AB1104" s="107"/>
      <c r="AC1104" s="27"/>
      <c r="AD1104" s="59"/>
    </row>
    <row r="1105" spans="1:30" x14ac:dyDescent="0.3">
      <c r="A1105" s="95">
        <v>28004</v>
      </c>
      <c r="B1105" s="61">
        <f>(D1105/C$1)*100</f>
        <v>93.148629800083441</v>
      </c>
      <c r="C1105" s="61">
        <f t="shared" si="66"/>
        <v>87.794770796255705</v>
      </c>
      <c r="D1105" s="61">
        <f t="shared" si="64"/>
        <v>87.794770796255705</v>
      </c>
      <c r="E1105" s="61">
        <f>(J1105/H1105)*$L$1</f>
        <v>17.032185534473609</v>
      </c>
      <c r="F1105" s="89">
        <v>19.400000000000002</v>
      </c>
      <c r="G1105" s="93">
        <f t="shared" si="67"/>
        <v>55.200000000000024</v>
      </c>
      <c r="H1105" s="90">
        <f>H1104*(1+(I1105/100))</f>
        <v>177.28880162730331</v>
      </c>
      <c r="I1105" s="93">
        <v>0.34843205574912606</v>
      </c>
      <c r="J1105" s="188">
        <v>241.7626711369669</v>
      </c>
      <c r="K1105" s="93">
        <v>3.411267700234033</v>
      </c>
      <c r="L1105" s="91">
        <f>(F1105/L$1)*100</f>
        <v>155.32425940752603</v>
      </c>
      <c r="M1105" s="92">
        <f>H1105*L1105</f>
        <v>27537.251814008683</v>
      </c>
      <c r="N1105" s="92">
        <f>(D1105/N$1)*100</f>
        <v>98.12614255906378</v>
      </c>
      <c r="O1105" s="92"/>
      <c r="P1105" s="91"/>
      <c r="Q1105" s="92">
        <f t="shared" si="65"/>
        <v>10.223294978414829</v>
      </c>
      <c r="R1105" s="92">
        <f>LN(J1105)</f>
        <v>5.4879565471768563</v>
      </c>
      <c r="S1105" s="92"/>
      <c r="T1105" s="107"/>
      <c r="U1105" s="107"/>
      <c r="V1105" s="107"/>
      <c r="W1105" s="107"/>
      <c r="X1105" s="107"/>
      <c r="Y1105" s="107"/>
      <c r="Z1105" s="107"/>
      <c r="AA1105" s="107"/>
      <c r="AB1105" s="107"/>
      <c r="AC1105" s="27"/>
      <c r="AD1105" s="59"/>
    </row>
    <row r="1106" spans="1:30" x14ac:dyDescent="0.3">
      <c r="A1106" s="95">
        <v>28034</v>
      </c>
      <c r="B1106" s="61">
        <f>(D1106/C$1)*100</f>
        <v>91.294805000966079</v>
      </c>
      <c r="C1106" s="61">
        <f t="shared" si="66"/>
        <v>86.047497393692169</v>
      </c>
      <c r="D1106" s="61">
        <f t="shared" si="64"/>
        <v>86.047497393692169</v>
      </c>
      <c r="E1106" s="61">
        <f>(J1106/H1106)*$L$1</f>
        <v>17.897879457887971</v>
      </c>
      <c r="F1106" s="89">
        <v>20.8</v>
      </c>
      <c r="G1106" s="93">
        <f t="shared" si="67"/>
        <v>7.2164948453608213</v>
      </c>
      <c r="H1106" s="90">
        <f>H1105*(1+(I1106/100))</f>
        <v>178.21218080244552</v>
      </c>
      <c r="I1106" s="93">
        <v>0.52083333333332593</v>
      </c>
      <c r="J1106" s="188">
        <v>255.37390952197813</v>
      </c>
      <c r="K1106" s="93">
        <v>5.6318340092074148</v>
      </c>
      <c r="L1106" s="91">
        <f>(F1106/L$1)*100</f>
        <v>166.53322658126501</v>
      </c>
      <c r="M1106" s="92">
        <f>H1106*L1106</f>
        <v>29678.249485115026</v>
      </c>
      <c r="N1106" s="92">
        <f>(D1106/N$1)*100</f>
        <v>96.173256328658326</v>
      </c>
      <c r="O1106" s="92"/>
      <c r="P1106" s="91"/>
      <c r="Q1106" s="92">
        <f t="shared" si="65"/>
        <v>10.298169715929923</v>
      </c>
      <c r="R1106" s="92">
        <f>LN(J1106)</f>
        <v>5.5427287830238354</v>
      </c>
      <c r="S1106" s="92"/>
      <c r="T1106" s="107"/>
      <c r="U1106" s="107"/>
      <c r="V1106" s="107"/>
      <c r="W1106" s="107"/>
      <c r="X1106" s="107"/>
      <c r="Y1106" s="107"/>
      <c r="Z1106" s="107"/>
      <c r="AA1106" s="107"/>
      <c r="AB1106" s="107"/>
      <c r="AC1106" s="27"/>
      <c r="AD1106" s="59"/>
    </row>
    <row r="1107" spans="1:30" x14ac:dyDescent="0.3">
      <c r="A1107" s="95">
        <v>28065</v>
      </c>
      <c r="B1107" s="61">
        <f>(D1107/C$1)*100</f>
        <v>81.536693891598972</v>
      </c>
      <c r="C1107" s="61">
        <f t="shared" si="66"/>
        <v>76.850248544299916</v>
      </c>
      <c r="D1107" s="61">
        <f t="shared" si="64"/>
        <v>76.850248544299916</v>
      </c>
      <c r="E1107" s="61">
        <f>(J1107/H1107)*$L$1</f>
        <v>18.674610396264878</v>
      </c>
      <c r="F1107" s="89">
        <v>24.299999999999997</v>
      </c>
      <c r="G1107" s="93">
        <f t="shared" si="67"/>
        <v>16.826923076923062</v>
      </c>
      <c r="H1107" s="90">
        <f>H1106*(1+(I1107/100))</f>
        <v>178.51997386082627</v>
      </c>
      <c r="I1107" s="93">
        <v>0.17271157167531026</v>
      </c>
      <c r="J1107" s="188">
        <v>266.91681023237152</v>
      </c>
      <c r="K1107" s="93">
        <v>4.5178316284051112</v>
      </c>
      <c r="L1107" s="91">
        <f>(F1107/L$1)*100</f>
        <v>194.55564451561247</v>
      </c>
      <c r="M1107" s="92">
        <f>H1107*L1107</f>
        <v>34732.068573403347</v>
      </c>
      <c r="N1107" s="92">
        <f>(D1107/N$1)*100</f>
        <v>85.893708428920107</v>
      </c>
      <c r="O1107" s="92"/>
      <c r="P1107" s="91"/>
      <c r="Q1107" s="92">
        <f t="shared" si="65"/>
        <v>10.455418705536625</v>
      </c>
      <c r="R1107" s="92">
        <f>LN(J1107)</f>
        <v>5.5869370376881555</v>
      </c>
      <c r="S1107" s="92"/>
      <c r="T1107" s="107"/>
      <c r="U1107" s="107"/>
      <c r="V1107" s="107"/>
      <c r="W1107" s="107"/>
      <c r="X1107" s="107"/>
      <c r="Y1107" s="107"/>
      <c r="Z1107" s="107"/>
      <c r="AA1107" s="107"/>
      <c r="AB1107" s="107"/>
      <c r="AC1107" s="27"/>
      <c r="AD1107" s="59"/>
    </row>
    <row r="1108" spans="1:30" x14ac:dyDescent="0.3">
      <c r="A1108" s="95">
        <v>28095</v>
      </c>
      <c r="B1108" s="61">
        <f>(D1108/C$1)*100</f>
        <v>99.709049448755891</v>
      </c>
      <c r="C1108" s="61">
        <f t="shared" si="66"/>
        <v>93.978120359406603</v>
      </c>
      <c r="D1108" s="61">
        <f t="shared" ref="D1108:D1171" si="68">(E1108/F1108)*100</f>
        <v>93.978120359406603</v>
      </c>
      <c r="E1108" s="61">
        <f>(J1108/H1108)*$L$1</f>
        <v>19.077558432959538</v>
      </c>
      <c r="F1108" s="89">
        <v>20.299999999999997</v>
      </c>
      <c r="G1108" s="93">
        <f t="shared" si="67"/>
        <v>-16.460905349794242</v>
      </c>
      <c r="H1108" s="90">
        <f>H1107*(1+(I1108/100))</f>
        <v>179.13555997758775</v>
      </c>
      <c r="I1108" s="93">
        <v>0.34482758620690834</v>
      </c>
      <c r="J1108" s="188">
        <v>273.61642216920404</v>
      </c>
      <c r="K1108" s="93">
        <v>2.5075779558402678</v>
      </c>
      <c r="L1108" s="91">
        <f>(F1108/L$1)*100</f>
        <v>162.53002401921535</v>
      </c>
      <c r="M1108" s="92">
        <f>H1108*L1108</f>
        <v>29114.906865852929</v>
      </c>
      <c r="N1108" s="92">
        <f>(D1108/N$1)*100</f>
        <v>105.03712638217031</v>
      </c>
      <c r="O1108" s="92"/>
      <c r="P1108" s="91"/>
      <c r="Q1108" s="92">
        <f t="shared" ref="Q1108:Q1171" si="69">LN(M1108)</f>
        <v>10.279005585428836</v>
      </c>
      <c r="R1108" s="92">
        <f>LN(J1108)</f>
        <v>5.6117272064953747</v>
      </c>
      <c r="S1108" s="92"/>
      <c r="T1108" s="107"/>
      <c r="U1108" s="107"/>
      <c r="V1108" s="107"/>
      <c r="W1108" s="107"/>
      <c r="X1108" s="107"/>
      <c r="Y1108" s="107"/>
      <c r="Z1108" s="107"/>
      <c r="AA1108" s="107"/>
      <c r="AB1108" s="107"/>
      <c r="AC1108" s="27"/>
      <c r="AD1108" s="59"/>
    </row>
    <row r="1109" spans="1:30" x14ac:dyDescent="0.3">
      <c r="A1109" s="95">
        <v>28126</v>
      </c>
      <c r="B1109" s="61">
        <f>(D1109/C$1)*100</f>
        <v>99.423502597101589</v>
      </c>
      <c r="C1109" s="61">
        <f t="shared" ref="C1109:C1172" si="70">D1109</f>
        <v>93.70898574683757</v>
      </c>
      <c r="D1109" s="61">
        <f t="shared" si="68"/>
        <v>93.70898574683757</v>
      </c>
      <c r="E1109" s="61">
        <f>(J1109/H1109)*$L$1</f>
        <v>19.58517802108905</v>
      </c>
      <c r="F1109" s="89">
        <v>20.9</v>
      </c>
      <c r="G1109" s="93">
        <f t="shared" ref="G1109:G1172" si="71">((F1109/F1108)-1)*100</f>
        <v>2.9556650246305383</v>
      </c>
      <c r="H1109" s="90">
        <f>H1108*(1+(I1109/100))</f>
        <v>180.05893915272995</v>
      </c>
      <c r="I1109" s="93">
        <v>0.51546391752577136</v>
      </c>
      <c r="J1109" s="188">
        <v>282.34478603640167</v>
      </c>
      <c r="K1109" s="93">
        <v>3.1860466519543218</v>
      </c>
      <c r="L1109" s="91">
        <f>(F1109/L$1)*100</f>
        <v>167.33386709367494</v>
      </c>
      <c r="M1109" s="92">
        <f>H1109*L1109</f>
        <v>30129.958593211017</v>
      </c>
      <c r="N1109" s="92">
        <f>(D1109/N$1)*100</f>
        <v>104.73632097974135</v>
      </c>
      <c r="O1109" s="92"/>
      <c r="P1109" s="91"/>
      <c r="Q1109" s="92">
        <f t="shared" si="69"/>
        <v>10.313275257852277</v>
      </c>
      <c r="R1109" s="92">
        <f>LN(J1109)</f>
        <v>5.6431289696349065</v>
      </c>
      <c r="S1109" s="92"/>
      <c r="T1109" s="107"/>
      <c r="U1109" s="107"/>
      <c r="V1109" s="107"/>
      <c r="W1109" s="107"/>
      <c r="X1109" s="107"/>
      <c r="Y1109" s="107"/>
      <c r="Z1109" s="107"/>
      <c r="AA1109" s="107"/>
      <c r="AB1109" s="107"/>
      <c r="AC1109" s="27"/>
      <c r="AD1109" s="59"/>
    </row>
    <row r="1110" spans="1:30" x14ac:dyDescent="0.3">
      <c r="A1110" s="95">
        <v>28157</v>
      </c>
      <c r="B1110" s="61">
        <f>(D1110/C$1)*100</f>
        <v>93.436077958111596</v>
      </c>
      <c r="C1110" s="61">
        <f t="shared" si="70"/>
        <v>88.065697434726403</v>
      </c>
      <c r="D1110" s="61">
        <f t="shared" si="68"/>
        <v>88.065697434726403</v>
      </c>
      <c r="E1110" s="61">
        <f>(J1110/H1110)*$L$1</f>
        <v>19.814781922813442</v>
      </c>
      <c r="F1110" s="89">
        <v>22.5</v>
      </c>
      <c r="G1110" s="93">
        <f t="shared" si="71"/>
        <v>7.6555023923445153</v>
      </c>
      <c r="H1110" s="90">
        <f>H1109*(1+(I1110/100))</f>
        <v>181.90569750301435</v>
      </c>
      <c r="I1110" s="93">
        <v>1.025641025641022</v>
      </c>
      <c r="J1110" s="188">
        <v>288.58460580780616</v>
      </c>
      <c r="K1110" s="93">
        <v>2.2081985736750687</v>
      </c>
      <c r="L1110" s="91">
        <f>(F1110/L$1)*100</f>
        <v>180.14411529223378</v>
      </c>
      <c r="M1110" s="92">
        <f>H1110*L1110</f>
        <v>32769.24094329722</v>
      </c>
      <c r="N1110" s="92">
        <f>(D1110/N$1)*100</f>
        <v>98.428950866534834</v>
      </c>
      <c r="O1110" s="92"/>
      <c r="P1110" s="91"/>
      <c r="Q1110" s="92">
        <f t="shared" si="69"/>
        <v>10.397245578266128</v>
      </c>
      <c r="R1110" s="92">
        <f>LN(J1110)</f>
        <v>5.6649883039877995</v>
      </c>
      <c r="S1110" s="92"/>
      <c r="T1110" s="107"/>
      <c r="U1110" s="107"/>
      <c r="V1110" s="107"/>
      <c r="W1110" s="107"/>
      <c r="X1110" s="107"/>
      <c r="Y1110" s="107"/>
      <c r="Z1110" s="107"/>
      <c r="AA1110" s="107"/>
      <c r="AB1110" s="107"/>
      <c r="AC1110" s="27"/>
      <c r="AD1110" s="59"/>
    </row>
    <row r="1111" spans="1:30" x14ac:dyDescent="0.3">
      <c r="A1111" s="95">
        <v>28185</v>
      </c>
      <c r="B1111" s="61">
        <f>(D1111/C$1)*100</f>
        <v>94.004994373441221</v>
      </c>
      <c r="C1111" s="61">
        <f t="shared" si="70"/>
        <v>88.601914514819697</v>
      </c>
      <c r="D1111" s="61">
        <f t="shared" si="68"/>
        <v>88.601914514819697</v>
      </c>
      <c r="E1111" s="61">
        <f>(J1111/H1111)*$L$1</f>
        <v>20.024032680349251</v>
      </c>
      <c r="F1111" s="89">
        <v>22.599999999999998</v>
      </c>
      <c r="G1111" s="93">
        <f t="shared" si="71"/>
        <v>0.4444444444444251</v>
      </c>
      <c r="H1111" s="90">
        <f>H1110*(1+(I1111/100))</f>
        <v>183.13686973653728</v>
      </c>
      <c r="I1111" s="93">
        <v>0.67681895093061328</v>
      </c>
      <c r="J1111" s="188">
        <v>293.60597794886201</v>
      </c>
      <c r="K1111" s="93">
        <v>1.7442903704594004</v>
      </c>
      <c r="L1111" s="91">
        <f>(F1111/L$1)*100</f>
        <v>180.94475580464368</v>
      </c>
      <c r="M1111" s="92">
        <f>H1111*L1111</f>
        <v>33137.656173304575</v>
      </c>
      <c r="N1111" s="92">
        <f>(D1111/N$1)*100</f>
        <v>99.028268037325645</v>
      </c>
      <c r="O1111" s="92"/>
      <c r="P1111" s="91"/>
      <c r="Q1111" s="92">
        <f t="shared" si="69"/>
        <v>10.408425563473525</v>
      </c>
      <c r="R1111" s="92">
        <f>LN(J1111)</f>
        <v>5.6822386573943273</v>
      </c>
      <c r="S1111" s="92"/>
      <c r="T1111" s="107"/>
      <c r="U1111" s="107"/>
      <c r="V1111" s="107"/>
      <c r="W1111" s="107"/>
      <c r="X1111" s="107"/>
      <c r="Y1111" s="107"/>
      <c r="Z1111" s="107"/>
      <c r="AA1111" s="107"/>
      <c r="AB1111" s="107"/>
      <c r="AC1111" s="27"/>
      <c r="AD1111" s="59"/>
    </row>
    <row r="1112" spans="1:30" x14ac:dyDescent="0.3">
      <c r="A1112" s="95">
        <v>28216</v>
      </c>
      <c r="B1112" s="61">
        <f>(D1112/C$1)*100</f>
        <v>94.629265873576188</v>
      </c>
      <c r="C1112" s="61">
        <f t="shared" si="70"/>
        <v>89.190305062126868</v>
      </c>
      <c r="D1112" s="61">
        <f t="shared" si="68"/>
        <v>89.190305062126868</v>
      </c>
      <c r="E1112" s="61">
        <f>(J1112/H1112)*$L$1</f>
        <v>20.157008944040673</v>
      </c>
      <c r="F1112" s="89">
        <v>22.599999999999998</v>
      </c>
      <c r="G1112" s="93">
        <f t="shared" si="71"/>
        <v>0</v>
      </c>
      <c r="H1112" s="90">
        <f>H1111*(1+(I1112/100))</f>
        <v>184.67583502844096</v>
      </c>
      <c r="I1112" s="93">
        <v>0.84033613445377853</v>
      </c>
      <c r="J1112" s="188">
        <v>298.03942821588981</v>
      </c>
      <c r="K1112" s="93">
        <v>1.5121601272852336</v>
      </c>
      <c r="L1112" s="91">
        <f>(F1112/L$1)*100</f>
        <v>180.94475580464368</v>
      </c>
      <c r="M1112" s="92">
        <f>H1112*L1112</f>
        <v>33416.123872239907</v>
      </c>
      <c r="N1112" s="92">
        <f>(D1112/N$1)*100</f>
        <v>99.685898260650191</v>
      </c>
      <c r="O1112" s="92"/>
      <c r="P1112" s="91"/>
      <c r="Q1112" s="92">
        <f t="shared" si="69"/>
        <v>10.416793813144043</v>
      </c>
      <c r="R1112" s="92">
        <f>LN(J1112)</f>
        <v>5.6972257872025756</v>
      </c>
      <c r="S1112" s="92"/>
      <c r="T1112" s="92"/>
      <c r="U1112" s="92"/>
      <c r="V1112" s="92"/>
      <c r="W1112" s="92"/>
      <c r="X1112" s="92"/>
      <c r="Y1112" s="92"/>
      <c r="Z1112" s="92"/>
      <c r="AA1112" s="92"/>
      <c r="AB1112" s="92"/>
      <c r="AC1112" s="27"/>
      <c r="AD1112" s="59"/>
    </row>
    <row r="1113" spans="1:30" x14ac:dyDescent="0.3">
      <c r="A1113" s="95">
        <v>28246</v>
      </c>
      <c r="B1113" s="61">
        <f>(D1113/C$1)*100</f>
        <v>94.568622839097827</v>
      </c>
      <c r="C1113" s="61">
        <f t="shared" si="70"/>
        <v>89.133147578180584</v>
      </c>
      <c r="D1113" s="61">
        <f t="shared" si="68"/>
        <v>89.133147578180584</v>
      </c>
      <c r="E1113" s="61">
        <f>(J1113/H1113)*$L$1</f>
        <v>20.233224500246994</v>
      </c>
      <c r="F1113" s="89">
        <v>22.700000000000003</v>
      </c>
      <c r="G1113" s="93">
        <f t="shared" si="71"/>
        <v>0.44247787610620648</v>
      </c>
      <c r="H1113" s="90">
        <f>H1112*(1+(I1113/100))</f>
        <v>185.59921420358313</v>
      </c>
      <c r="I1113" s="93">
        <v>0.49999999999998934</v>
      </c>
      <c r="J1113" s="188">
        <v>300.66217518418961</v>
      </c>
      <c r="K1113" s="93">
        <v>0.8783783334802342</v>
      </c>
      <c r="L1113" s="91">
        <f>(F1113/L$1)*100</f>
        <v>181.74539631705366</v>
      </c>
      <c r="M1113" s="92">
        <f>H1113*L1113</f>
        <v>33731.802741563952</v>
      </c>
      <c r="N1113" s="92">
        <f>(D1113/N$1)*100</f>
        <v>99.622014690283038</v>
      </c>
      <c r="O1113" s="92"/>
      <c r="P1113" s="91"/>
      <c r="Q1113" s="92">
        <f t="shared" si="69"/>
        <v>10.426196372864199</v>
      </c>
      <c r="R1113" s="92">
        <f>LN(J1113)</f>
        <v>5.7059872928711481</v>
      </c>
      <c r="S1113" s="92"/>
      <c r="T1113" s="92"/>
      <c r="U1113" s="92"/>
      <c r="V1113" s="92"/>
      <c r="W1113" s="92"/>
      <c r="X1113" s="92"/>
      <c r="Y1113" s="92"/>
      <c r="Z1113" s="92"/>
      <c r="AA1113" s="92"/>
      <c r="AB1113" s="92"/>
      <c r="AC1113" s="27"/>
      <c r="AD1113" s="59"/>
    </row>
    <row r="1114" spans="1:30" x14ac:dyDescent="0.3">
      <c r="A1114" s="95">
        <v>28277</v>
      </c>
      <c r="B1114" s="61">
        <f>(D1114/C$1)*100</f>
        <v>94.683855234916194</v>
      </c>
      <c r="C1114" s="61">
        <f t="shared" si="70"/>
        <v>89.241756816994823</v>
      </c>
      <c r="D1114" s="61">
        <f t="shared" si="68"/>
        <v>89.241756816994823</v>
      </c>
      <c r="E1114" s="61">
        <f>(J1114/H1114)*$L$1</f>
        <v>20.34712055427482</v>
      </c>
      <c r="F1114" s="89">
        <v>22.8</v>
      </c>
      <c r="G1114" s="93">
        <f t="shared" si="71"/>
        <v>0.4405286343612147</v>
      </c>
      <c r="H1114" s="90">
        <f>H1113*(1+(I1114/100))</f>
        <v>186.83038643710611</v>
      </c>
      <c r="I1114" s="93">
        <v>0.66334991708127955</v>
      </c>
      <c r="J1114" s="188">
        <v>304.36031993895512</v>
      </c>
      <c r="K1114" s="93">
        <v>1.2253146800786041</v>
      </c>
      <c r="L1114" s="91">
        <f>(F1114/L$1)*100</f>
        <v>182.54603682946359</v>
      </c>
      <c r="M1114" s="92">
        <f>H1114*L1114</f>
        <v>34105.146603410889</v>
      </c>
      <c r="N1114" s="92">
        <f>(D1114/N$1)*100</f>
        <v>99.743404672333895</v>
      </c>
      <c r="O1114" s="92"/>
      <c r="P1114" s="91"/>
      <c r="Q1114" s="92">
        <f t="shared" si="69"/>
        <v>10.43720357866955</v>
      </c>
      <c r="R1114" s="92">
        <f>LN(J1114)</f>
        <v>5.7182122624937177</v>
      </c>
      <c r="S1114" s="92"/>
      <c r="T1114" s="92"/>
      <c r="U1114" s="92"/>
      <c r="V1114" s="92"/>
      <c r="W1114" s="92"/>
      <c r="X1114" s="92"/>
      <c r="Y1114" s="92"/>
      <c r="Z1114" s="92"/>
      <c r="AA1114" s="92"/>
      <c r="AB1114" s="92"/>
      <c r="AC1114" s="27"/>
      <c r="AD1114" s="59"/>
    </row>
    <row r="1115" spans="1:30" x14ac:dyDescent="0.3">
      <c r="A1115" s="95">
        <v>28307</v>
      </c>
      <c r="B1115" s="61">
        <f>(D1115/C$1)*100</f>
        <v>94.866780186557378</v>
      </c>
      <c r="C1115" s="61">
        <f t="shared" si="70"/>
        <v>89.414167879151307</v>
      </c>
      <c r="D1115" s="61">
        <f t="shared" si="68"/>
        <v>89.414167879151307</v>
      </c>
      <c r="E1115" s="61">
        <f>(J1115/H1115)*$L$1</f>
        <v>20.475844444325649</v>
      </c>
      <c r="F1115" s="89">
        <v>22.9</v>
      </c>
      <c r="G1115" s="93">
        <f t="shared" si="71"/>
        <v>0.43859649122806044</v>
      </c>
      <c r="H1115" s="90">
        <f>H1114*(1+(I1115/100))</f>
        <v>187.75376561224832</v>
      </c>
      <c r="I1115" s="93">
        <v>0.49423393739702615</v>
      </c>
      <c r="J1115" s="188">
        <v>307.79959155426536</v>
      </c>
      <c r="K1115" s="93">
        <v>1.1306799286702862</v>
      </c>
      <c r="L1115" s="91">
        <f>(F1115/L$1)*100</f>
        <v>183.34667734187349</v>
      </c>
      <c r="M1115" s="92">
        <f>H1115*L1115</f>
        <v>34424.029083430636</v>
      </c>
      <c r="N1115" s="92">
        <f>(D1115/N$1)*100</f>
        <v>99.936104446027585</v>
      </c>
      <c r="O1115" s="92"/>
      <c r="P1115" s="91"/>
      <c r="Q1115" s="92">
        <f t="shared" si="69"/>
        <v>10.446510119377207</v>
      </c>
      <c r="R1115" s="92">
        <f>LN(J1115)</f>
        <v>5.7294488944197051</v>
      </c>
      <c r="S1115" s="92"/>
      <c r="T1115" s="92"/>
      <c r="U1115" s="92"/>
      <c r="V1115" s="92"/>
      <c r="W1115" s="92"/>
      <c r="X1115" s="92"/>
      <c r="Y1115" s="92"/>
      <c r="Z1115" s="92"/>
      <c r="AA1115" s="92"/>
      <c r="AB1115" s="92"/>
      <c r="AC1115" s="27"/>
      <c r="AD1115" s="59"/>
    </row>
    <row r="1116" spans="1:30" x14ac:dyDescent="0.3">
      <c r="A1116" s="95">
        <v>28338</v>
      </c>
      <c r="B1116" s="61">
        <f>(D1116/C$1)*100</f>
        <v>96.918396005385944</v>
      </c>
      <c r="C1116" s="61">
        <f t="shared" si="70"/>
        <v>91.34786396209536</v>
      </c>
      <c r="D1116" s="61">
        <f t="shared" si="68"/>
        <v>91.34786396209536</v>
      </c>
      <c r="E1116" s="61">
        <f>(J1116/H1116)*$L$1</f>
        <v>20.827312983357743</v>
      </c>
      <c r="F1116" s="89">
        <v>22.8</v>
      </c>
      <c r="G1116" s="93">
        <f t="shared" si="71"/>
        <v>-0.4366812227074135</v>
      </c>
      <c r="H1116" s="90">
        <f>H1115*(1+(I1116/100))</f>
        <v>188.36935172900976</v>
      </c>
      <c r="I1116" s="93">
        <v>0.32786885245901232</v>
      </c>
      <c r="J1116" s="188">
        <v>314.10948318112781</v>
      </c>
      <c r="K1116" s="93">
        <v>2.0519054480374832</v>
      </c>
      <c r="L1116" s="91">
        <f>(F1116/L$1)*100</f>
        <v>182.54603682946359</v>
      </c>
      <c r="M1116" s="92">
        <f>H1116*L1116</f>
        <v>34386.078618265994</v>
      </c>
      <c r="N1116" s="92">
        <f>(D1116/N$1)*100</f>
        <v>102.0973509050133</v>
      </c>
      <c r="O1116" s="92"/>
      <c r="P1116" s="91"/>
      <c r="Q1116" s="92">
        <f t="shared" si="69"/>
        <v>10.445407070122377</v>
      </c>
      <c r="R1116" s="92">
        <f>LN(J1116)</f>
        <v>5.7497415976874677</v>
      </c>
      <c r="S1116" s="92"/>
      <c r="T1116" s="92"/>
      <c r="U1116" s="92"/>
      <c r="V1116" s="92"/>
      <c r="W1116" s="92"/>
      <c r="X1116" s="92"/>
      <c r="Y1116" s="92"/>
      <c r="Z1116" s="92"/>
      <c r="AA1116" s="92"/>
      <c r="AB1116" s="92"/>
      <c r="AC1116" s="27"/>
      <c r="AD1116" s="59"/>
    </row>
    <row r="1117" spans="1:30" x14ac:dyDescent="0.3">
      <c r="A1117" s="95">
        <v>28369</v>
      </c>
      <c r="B1117" s="61">
        <f>(D1117/C$1)*100</f>
        <v>98.312568710398949</v>
      </c>
      <c r="C1117" s="61">
        <f t="shared" si="70"/>
        <v>92.66190447294035</v>
      </c>
      <c r="D1117" s="61">
        <f t="shared" si="68"/>
        <v>92.66190447294035</v>
      </c>
      <c r="E1117" s="61">
        <f>(J1117/H1117)*$L$1</f>
        <v>21.1269142198304</v>
      </c>
      <c r="F1117" s="89">
        <v>22.8</v>
      </c>
      <c r="G1117" s="93">
        <f t="shared" si="71"/>
        <v>0</v>
      </c>
      <c r="H1117" s="90">
        <f>H1116*(1+(I1117/100))</f>
        <v>188.98493784577124</v>
      </c>
      <c r="I1117" s="93">
        <v>0.32679738562091387</v>
      </c>
      <c r="J1117" s="188">
        <v>319.66922103343381</v>
      </c>
      <c r="K1117" s="93">
        <v>1.7743664649950475</v>
      </c>
      <c r="L1117" s="91">
        <f>(F1117/L$1)*100</f>
        <v>182.54603682946359</v>
      </c>
      <c r="M1117" s="92">
        <f>H1117*L1117</f>
        <v>34498.451424208048</v>
      </c>
      <c r="N1117" s="92">
        <f>(D1117/N$1)*100</f>
        <v>103.56602296060527</v>
      </c>
      <c r="O1117" s="92"/>
      <c r="P1117" s="91"/>
      <c r="Q1117" s="92">
        <f t="shared" si="69"/>
        <v>10.448669715757195</v>
      </c>
      <c r="R1117" s="92">
        <f>LN(J1117)</f>
        <v>5.7672867769032168</v>
      </c>
      <c r="S1117" s="92"/>
      <c r="T1117" s="92"/>
      <c r="U1117" s="92"/>
      <c r="V1117" s="92"/>
      <c r="W1117" s="92"/>
      <c r="X1117" s="92"/>
      <c r="Y1117" s="92"/>
      <c r="Z1117" s="92"/>
      <c r="AA1117" s="92"/>
      <c r="AB1117" s="92"/>
      <c r="AC1117" s="27"/>
      <c r="AD1117" s="59"/>
    </row>
    <row r="1118" spans="1:30" x14ac:dyDescent="0.3">
      <c r="A1118" s="95">
        <v>28399</v>
      </c>
      <c r="B1118" s="61">
        <f>(D1118/C$1)*100</f>
        <v>98.738121686388226</v>
      </c>
      <c r="C1118" s="61">
        <f t="shared" si="70"/>
        <v>93.062998145158915</v>
      </c>
      <c r="D1118" s="61">
        <f t="shared" si="68"/>
        <v>93.062998145158915</v>
      </c>
      <c r="E1118" s="61">
        <f>(J1118/H1118)*$L$1</f>
        <v>21.218363577096234</v>
      </c>
      <c r="F1118" s="89">
        <v>22.8</v>
      </c>
      <c r="G1118" s="93">
        <f t="shared" si="71"/>
        <v>0</v>
      </c>
      <c r="H1118" s="90">
        <f>H1117*(1+(I1118/100))</f>
        <v>189.60052396253272</v>
      </c>
      <c r="I1118" s="93">
        <v>0.32573289902280145</v>
      </c>
      <c r="J1118" s="188">
        <v>322.0987071132879</v>
      </c>
      <c r="K1118" s="93">
        <v>0.76406844108440897</v>
      </c>
      <c r="L1118" s="91">
        <f>(F1118/L$1)*100</f>
        <v>182.54603682946359</v>
      </c>
      <c r="M1118" s="92">
        <f>H1118*L1118</f>
        <v>34610.824230150094</v>
      </c>
      <c r="N1118" s="92">
        <f>(D1118/N$1)*100</f>
        <v>104.01431588856329</v>
      </c>
      <c r="O1118" s="92"/>
      <c r="P1118" s="91"/>
      <c r="Q1118" s="92">
        <f t="shared" si="69"/>
        <v>10.451921751143571</v>
      </c>
      <c r="R1118" s="92">
        <f>LN(J1118)</f>
        <v>5.7748580423995346</v>
      </c>
      <c r="S1118" s="92"/>
      <c r="T1118" s="92"/>
      <c r="U1118" s="92"/>
      <c r="V1118" s="92"/>
      <c r="W1118" s="92"/>
      <c r="X1118" s="92"/>
      <c r="Y1118" s="92"/>
      <c r="Z1118" s="92"/>
      <c r="AA1118" s="92"/>
      <c r="AB1118" s="92"/>
      <c r="AC1118" s="27"/>
      <c r="AD1118" s="59"/>
    </row>
    <row r="1119" spans="1:30" x14ac:dyDescent="0.3">
      <c r="A1119" s="95">
        <v>28430</v>
      </c>
      <c r="B1119" s="61">
        <f>(D1119/C$1)*100</f>
        <v>99.768194019763982</v>
      </c>
      <c r="C1119" s="61">
        <f t="shared" si="70"/>
        <v>94.033865506346956</v>
      </c>
      <c r="D1119" s="61">
        <f t="shared" si="68"/>
        <v>94.033865506346956</v>
      </c>
      <c r="E1119" s="61">
        <f>(J1119/H1119)*$L$1</f>
        <v>21.345687469940763</v>
      </c>
      <c r="F1119" s="89">
        <v>22.700000000000003</v>
      </c>
      <c r="G1119" s="93">
        <f t="shared" si="71"/>
        <v>-0.43859649122806044</v>
      </c>
      <c r="H1119" s="90">
        <f>H1118*(1+(I1119/100))</f>
        <v>190.52390313767492</v>
      </c>
      <c r="I1119" s="93">
        <v>0.48701298701299134</v>
      </c>
      <c r="J1119" s="188">
        <v>325.6095830208227</v>
      </c>
      <c r="K1119" s="93">
        <v>1.0934138835998475</v>
      </c>
      <c r="L1119" s="91">
        <f>(F1119/L$1)*100</f>
        <v>181.74539631705366</v>
      </c>
      <c r="M1119" s="92">
        <f>H1119*L1119</f>
        <v>34626.84228362867</v>
      </c>
      <c r="N1119" s="92">
        <f>(D1119/N$1)*100</f>
        <v>105.09943141681002</v>
      </c>
      <c r="O1119" s="92"/>
      <c r="P1119" s="91"/>
      <c r="Q1119" s="92">
        <f t="shared" si="69"/>
        <v>10.45238444882161</v>
      </c>
      <c r="R1119" s="92">
        <f>LN(J1119)</f>
        <v>5.7856990655774094</v>
      </c>
      <c r="S1119" s="92"/>
      <c r="T1119" s="92"/>
      <c r="U1119" s="92"/>
      <c r="V1119" s="92"/>
      <c r="W1119" s="92"/>
      <c r="X1119" s="92"/>
      <c r="Y1119" s="92"/>
      <c r="Z1119" s="92"/>
      <c r="AA1119" s="92"/>
      <c r="AB1119" s="92"/>
      <c r="AC1119" s="27"/>
      <c r="AD1119" s="59"/>
    </row>
    <row r="1120" spans="1:30" x14ac:dyDescent="0.3">
      <c r="A1120" s="95">
        <v>28460</v>
      </c>
      <c r="B1120" s="61">
        <f>(D1120/C$1)*100</f>
        <v>100.81924632075609</v>
      </c>
      <c r="C1120" s="61">
        <f t="shared" si="70"/>
        <v>95.024506979641032</v>
      </c>
      <c r="D1120" s="61">
        <f t="shared" si="68"/>
        <v>95.024506979641032</v>
      </c>
      <c r="E1120" s="61">
        <f>(J1120/H1120)*$L$1</f>
        <v>21.570563084378517</v>
      </c>
      <c r="F1120" s="89">
        <v>22.700000000000003</v>
      </c>
      <c r="G1120" s="93">
        <f t="shared" si="71"/>
        <v>0</v>
      </c>
      <c r="H1120" s="90">
        <f>H1119*(1+(I1120/100))</f>
        <v>191.13948925443643</v>
      </c>
      <c r="I1120" s="93">
        <v>0.3231017770597866</v>
      </c>
      <c r="J1120" s="188">
        <v>330.10299526651005</v>
      </c>
      <c r="K1120" s="93">
        <v>1.38411208273852</v>
      </c>
      <c r="L1120" s="91">
        <f>(F1120/L$1)*100</f>
        <v>181.74539631705366</v>
      </c>
      <c r="M1120" s="92">
        <f>H1120*L1120</f>
        <v>34738.722226386766</v>
      </c>
      <c r="N1120" s="92">
        <f>(D1120/N$1)*100</f>
        <v>106.20664800330768</v>
      </c>
      <c r="O1120" s="92"/>
      <c r="P1120" s="91"/>
      <c r="Q1120" s="92">
        <f t="shared" si="69"/>
        <v>10.455610258070491</v>
      </c>
      <c r="R1120" s="92">
        <f>LN(J1120)</f>
        <v>5.7994047126335211</v>
      </c>
      <c r="S1120" s="92"/>
      <c r="T1120" s="92"/>
      <c r="U1120" s="92"/>
      <c r="V1120" s="92"/>
      <c r="W1120" s="92"/>
      <c r="X1120" s="92"/>
      <c r="Y1120" s="92"/>
      <c r="Z1120" s="92"/>
      <c r="AA1120" s="92"/>
      <c r="AB1120" s="92"/>
      <c r="AC1120" s="27"/>
      <c r="AD1120" s="59"/>
    </row>
    <row r="1121" spans="1:30" x14ac:dyDescent="0.3">
      <c r="A1121" s="95">
        <v>28491</v>
      </c>
      <c r="B1121" s="61">
        <f>(D1121/C$1)*100</f>
        <v>102.39786601410677</v>
      </c>
      <c r="C1121" s="61">
        <f t="shared" si="70"/>
        <v>96.512393107967682</v>
      </c>
      <c r="D1121" s="61">
        <f t="shared" si="68"/>
        <v>96.512393107967682</v>
      </c>
      <c r="E1121" s="61">
        <f>(J1121/H1121)*$L$1</f>
        <v>21.908313235508668</v>
      </c>
      <c r="F1121" s="89">
        <v>22.700000000000003</v>
      </c>
      <c r="G1121" s="93">
        <f t="shared" si="71"/>
        <v>0</v>
      </c>
      <c r="H1121" s="90">
        <f>H1120*(1+(I1121/100))</f>
        <v>192.37066148795938</v>
      </c>
      <c r="I1121" s="93">
        <v>0.6441223832528209</v>
      </c>
      <c r="J1121" s="188">
        <v>337.43128176142659</v>
      </c>
      <c r="K1121" s="93">
        <v>2.2235865201470251</v>
      </c>
      <c r="L1121" s="91">
        <f>(F1121/L$1)*100</f>
        <v>181.74539631705366</v>
      </c>
      <c r="M1121" s="92">
        <f>H1121*L1121</f>
        <v>34962.482111902951</v>
      </c>
      <c r="N1121" s="92">
        <f>(D1121/N$1)*100</f>
        <v>107.86962320121162</v>
      </c>
      <c r="O1121" s="92"/>
      <c r="P1121" s="91"/>
      <c r="Q1121" s="92">
        <f t="shared" si="69"/>
        <v>10.462030825873414</v>
      </c>
      <c r="R1121" s="92">
        <f>LN(J1121)</f>
        <v>5.821361879985564</v>
      </c>
      <c r="S1121" s="92"/>
      <c r="T1121" s="92"/>
      <c r="U1121" s="92"/>
      <c r="V1121" s="92"/>
      <c r="W1121" s="92"/>
      <c r="X1121" s="92"/>
      <c r="Y1121" s="92"/>
      <c r="Z1121" s="92"/>
      <c r="AA1121" s="92"/>
      <c r="AB1121" s="92"/>
      <c r="AC1121" s="27"/>
      <c r="AD1121" s="59"/>
    </row>
    <row r="1122" spans="1:30" x14ac:dyDescent="0.3">
      <c r="A1122" s="95">
        <v>28522</v>
      </c>
      <c r="B1122" s="61">
        <f>(D1122/C$1)*100</f>
        <v>103.21183951183417</v>
      </c>
      <c r="C1122" s="61">
        <f t="shared" si="70"/>
        <v>97.279582242371248</v>
      </c>
      <c r="D1122" s="61">
        <f t="shared" si="68"/>
        <v>97.279582242371248</v>
      </c>
      <c r="E1122" s="61">
        <f>(J1122/H1122)*$L$1</f>
        <v>22.082465169018278</v>
      </c>
      <c r="F1122" s="89">
        <v>22.700000000000003</v>
      </c>
      <c r="G1122" s="93">
        <f t="shared" si="71"/>
        <v>0</v>
      </c>
      <c r="H1122" s="90">
        <f>H1121*(1+(I1122/100))</f>
        <v>193.60183372148231</v>
      </c>
      <c r="I1122" s="93">
        <v>0.63999999999999613</v>
      </c>
      <c r="J1122" s="188">
        <v>342.29029221879114</v>
      </c>
      <c r="K1122" s="93">
        <v>1.4354861173307976</v>
      </c>
      <c r="L1122" s="91">
        <f>(F1122/L$1)*100</f>
        <v>181.74539631705366</v>
      </c>
      <c r="M1122" s="92">
        <f>H1122*L1122</f>
        <v>35186.241997419129</v>
      </c>
      <c r="N1122" s="92">
        <f>(D1122/N$1)*100</f>
        <v>108.72709238405116</v>
      </c>
      <c r="O1122" s="92"/>
      <c r="P1122" s="91"/>
      <c r="Q1122" s="92">
        <f t="shared" si="69"/>
        <v>10.468410432837453</v>
      </c>
      <c r="R1122" s="92">
        <f>LN(J1122)</f>
        <v>5.8356591846863877</v>
      </c>
      <c r="S1122" s="92"/>
      <c r="T1122" s="92"/>
      <c r="U1122" s="92"/>
      <c r="V1122" s="92"/>
      <c r="W1122" s="92"/>
      <c r="X1122" s="92"/>
      <c r="Y1122" s="92"/>
      <c r="Z1122" s="92"/>
      <c r="AA1122" s="92"/>
      <c r="AB1122" s="92"/>
      <c r="AC1122" s="27"/>
      <c r="AD1122" s="59"/>
    </row>
    <row r="1123" spans="1:30" x14ac:dyDescent="0.3">
      <c r="A1123" s="95">
        <v>28550</v>
      </c>
      <c r="B1123" s="61">
        <f>(D1123/C$1)*100</f>
        <v>103.46280382065352</v>
      </c>
      <c r="C1123" s="61">
        <f t="shared" si="70"/>
        <v>97.516121996290579</v>
      </c>
      <c r="D1123" s="61">
        <f t="shared" si="68"/>
        <v>97.516121996290579</v>
      </c>
      <c r="E1123" s="61">
        <f>(J1123/H1123)*$L$1</f>
        <v>22.136159693157964</v>
      </c>
      <c r="F1123" s="89">
        <v>22.700000000000003</v>
      </c>
      <c r="G1123" s="93">
        <f t="shared" si="71"/>
        <v>0</v>
      </c>
      <c r="H1123" s="90">
        <f>H1122*(1+(I1123/100))</f>
        <v>195.14079901338596</v>
      </c>
      <c r="I1123" s="93">
        <v>0.79491255961843255</v>
      </c>
      <c r="J1123" s="188">
        <v>345.85011125786656</v>
      </c>
      <c r="K1123" s="93">
        <v>1.0406715072111661</v>
      </c>
      <c r="L1123" s="91">
        <f>(F1123/L$1)*100</f>
        <v>181.74539631705366</v>
      </c>
      <c r="M1123" s="92">
        <f>H1123*L1123</f>
        <v>35465.941854314347</v>
      </c>
      <c r="N1123" s="92">
        <f>(D1123/N$1)*100</f>
        <v>108.99146728250426</v>
      </c>
      <c r="O1123" s="92"/>
      <c r="P1123" s="91"/>
      <c r="Q1123" s="92">
        <f t="shared" si="69"/>
        <v>10.47632813057424</v>
      </c>
      <c r="R1123" s="92">
        <f>LN(J1123)</f>
        <v>5.8460054767405323</v>
      </c>
      <c r="S1123" s="92"/>
      <c r="T1123" s="92"/>
      <c r="U1123" s="92"/>
      <c r="V1123" s="92"/>
      <c r="W1123" s="92"/>
      <c r="X1123" s="92"/>
      <c r="Y1123" s="92"/>
      <c r="Z1123" s="92"/>
      <c r="AA1123" s="92"/>
      <c r="AB1123" s="92"/>
      <c r="AC1123" s="27"/>
      <c r="AD1123" s="59"/>
    </row>
    <row r="1124" spans="1:30" x14ac:dyDescent="0.3">
      <c r="A1124" s="95">
        <v>28581</v>
      </c>
      <c r="B1124" s="61">
        <f>(D1124/C$1)*100</f>
        <v>103.79268663208418</v>
      </c>
      <c r="C1124" s="61">
        <f t="shared" si="70"/>
        <v>97.827044291995179</v>
      </c>
      <c r="D1124" s="61">
        <f t="shared" si="68"/>
        <v>97.827044291995179</v>
      </c>
      <c r="E1124" s="61">
        <f>(J1124/H1124)*$L$1</f>
        <v>22.20673905428291</v>
      </c>
      <c r="F1124" s="89">
        <v>22.700000000000003</v>
      </c>
      <c r="G1124" s="93">
        <f t="shared" si="71"/>
        <v>0</v>
      </c>
      <c r="H1124" s="90">
        <f>H1123*(1+(I1124/100))</f>
        <v>196.67976430528964</v>
      </c>
      <c r="I1124" s="93">
        <v>0.78864353312302349</v>
      </c>
      <c r="J1124" s="188">
        <v>349.68904749282893</v>
      </c>
      <c r="K1124" s="93">
        <v>1.1119003688285334</v>
      </c>
      <c r="L1124" s="91">
        <f>(F1124/L$1)*100</f>
        <v>181.74539631705366</v>
      </c>
      <c r="M1124" s="92">
        <f>H1124*L1124</f>
        <v>35745.641711209566</v>
      </c>
      <c r="N1124" s="92">
        <f>(D1124/N$1)*100</f>
        <v>109.33897779180219</v>
      </c>
      <c r="O1124" s="92"/>
      <c r="P1124" s="91"/>
      <c r="Q1124" s="92">
        <f t="shared" si="69"/>
        <v>10.484183630514549</v>
      </c>
      <c r="R1124" s="92">
        <f>LN(J1124)</f>
        <v>5.8570443238557486</v>
      </c>
      <c r="S1124" s="92"/>
      <c r="T1124" s="92"/>
      <c r="U1124" s="92"/>
      <c r="V1124" s="92"/>
      <c r="W1124" s="92"/>
      <c r="X1124" s="92"/>
      <c r="Y1124" s="92"/>
      <c r="Z1124" s="92"/>
      <c r="AA1124" s="92"/>
      <c r="AB1124" s="92"/>
      <c r="AC1124" s="27"/>
      <c r="AD1124" s="59"/>
    </row>
    <row r="1125" spans="1:30" x14ac:dyDescent="0.3">
      <c r="A1125" s="95">
        <v>28611</v>
      </c>
      <c r="B1125" s="61">
        <f>(D1125/C$1)*100</f>
        <v>103.83487956609186</v>
      </c>
      <c r="C1125" s="61">
        <f t="shared" si="70"/>
        <v>97.866812123023664</v>
      </c>
      <c r="D1125" s="61">
        <f t="shared" si="68"/>
        <v>97.866812123023664</v>
      </c>
      <c r="E1125" s="61">
        <f>(J1125/H1125)*$L$1</f>
        <v>22.215766351926373</v>
      </c>
      <c r="F1125" s="89">
        <v>22.700000000000003</v>
      </c>
      <c r="G1125" s="93">
        <f t="shared" si="71"/>
        <v>0</v>
      </c>
      <c r="H1125" s="90">
        <f>H1124*(1+(I1125/100))</f>
        <v>198.52652265557404</v>
      </c>
      <c r="I1125" s="93">
        <v>0.93896713615022609</v>
      </c>
      <c r="J1125" s="188">
        <v>353.11600015825866</v>
      </c>
      <c r="K1125" s="93">
        <v>0.98004682736783089</v>
      </c>
      <c r="L1125" s="91">
        <f>(F1125/L$1)*100</f>
        <v>181.74539631705366</v>
      </c>
      <c r="M1125" s="92">
        <f>H1125*L1125</f>
        <v>36081.28153948384</v>
      </c>
      <c r="N1125" s="92">
        <f>(D1125/N$1)*100</f>
        <v>109.38342535765804</v>
      </c>
      <c r="O1125" s="92"/>
      <c r="P1125" s="91"/>
      <c r="Q1125" s="92">
        <f t="shared" si="69"/>
        <v>10.493529492932787</v>
      </c>
      <c r="R1125" s="92">
        <f>LN(J1125)</f>
        <v>5.8667966152984272</v>
      </c>
      <c r="S1125" s="92"/>
      <c r="T1125" s="92"/>
      <c r="U1125" s="92"/>
      <c r="V1125" s="92"/>
      <c r="W1125" s="92"/>
      <c r="X1125" s="92"/>
      <c r="Y1125" s="92"/>
      <c r="Z1125" s="92"/>
      <c r="AA1125" s="92"/>
      <c r="AB1125" s="92"/>
      <c r="AC1125" s="27"/>
      <c r="AD1125" s="59"/>
    </row>
    <row r="1126" spans="1:30" x14ac:dyDescent="0.3">
      <c r="A1126" s="95">
        <v>28642</v>
      </c>
      <c r="B1126" s="61">
        <f>(D1126/C$1)*100</f>
        <v>104.13762512752611</v>
      </c>
      <c r="C1126" s="61">
        <f t="shared" si="70"/>
        <v>98.152156923400753</v>
      </c>
      <c r="D1126" s="61">
        <f t="shared" si="68"/>
        <v>98.152156923400753</v>
      </c>
      <c r="E1126" s="61">
        <f>(J1126/H1126)*$L$1</f>
        <v>22.280539621611972</v>
      </c>
      <c r="F1126" s="89">
        <v>22.700000000000003</v>
      </c>
      <c r="G1126" s="93">
        <f t="shared" si="71"/>
        <v>0</v>
      </c>
      <c r="H1126" s="90">
        <f>H1125*(1+(I1126/100))</f>
        <v>200.68107406423923</v>
      </c>
      <c r="I1126" s="93">
        <v>1.0852713178294726</v>
      </c>
      <c r="J1126" s="188">
        <v>357.98900096044264</v>
      </c>
      <c r="K1126" s="93">
        <v>1.3755707242458337</v>
      </c>
      <c r="L1126" s="91">
        <f>(F1126/L$1)*100</f>
        <v>181.74539631705366</v>
      </c>
      <c r="M1126" s="92">
        <f>H1126*L1126</f>
        <v>36472.861339137155</v>
      </c>
      <c r="N1126" s="92">
        <f>(D1126/N$1)*100</f>
        <v>109.70234850429132</v>
      </c>
      <c r="O1126" s="92"/>
      <c r="P1126" s="91"/>
      <c r="Q1126" s="92">
        <f t="shared" si="69"/>
        <v>10.504323738063666</v>
      </c>
      <c r="R1126" s="92">
        <f>LN(J1126)</f>
        <v>5.8805022623545389</v>
      </c>
      <c r="S1126" s="92"/>
      <c r="T1126" s="92"/>
      <c r="U1126" s="92"/>
      <c r="V1126" s="92"/>
      <c r="W1126" s="92"/>
      <c r="X1126" s="92"/>
      <c r="Y1126" s="92"/>
      <c r="Z1126" s="92"/>
      <c r="AA1126" s="92"/>
      <c r="AB1126" s="92"/>
      <c r="AC1126" s="27"/>
      <c r="AD1126" s="109"/>
    </row>
    <row r="1127" spans="1:30" x14ac:dyDescent="0.3">
      <c r="A1127" s="95">
        <v>28672</v>
      </c>
      <c r="B1127" s="61">
        <f>(D1127/C$1)*100</f>
        <v>105.10196806706318</v>
      </c>
      <c r="C1127" s="61">
        <f t="shared" si="70"/>
        <v>99.061072787513325</v>
      </c>
      <c r="D1127" s="61">
        <f t="shared" si="68"/>
        <v>99.061072787513325</v>
      </c>
      <c r="E1127" s="61">
        <f>(J1127/H1127)*$L$1</f>
        <v>22.486863522765528</v>
      </c>
      <c r="F1127" s="89">
        <v>22.700000000000003</v>
      </c>
      <c r="G1127" s="93">
        <f t="shared" si="71"/>
        <v>0</v>
      </c>
      <c r="H1127" s="90">
        <f>H1126*(1+(I1127/100))</f>
        <v>202.22003935614291</v>
      </c>
      <c r="I1127" s="93">
        <v>0.76687116564417845</v>
      </c>
      <c r="J1127" s="188">
        <v>364.07481397677014</v>
      </c>
      <c r="K1127" s="93">
        <v>1.696131910797738</v>
      </c>
      <c r="L1127" s="91">
        <f>(F1127/L$1)*100</f>
        <v>181.74539631705366</v>
      </c>
      <c r="M1127" s="92">
        <f>H1127*L1127</f>
        <v>36752.56119603238</v>
      </c>
      <c r="N1127" s="92">
        <f>(D1127/N$1)*100</f>
        <v>110.71822230687897</v>
      </c>
      <c r="O1127" s="92"/>
      <c r="P1127" s="91"/>
      <c r="Q1127" s="92">
        <f t="shared" si="69"/>
        <v>10.511963194621623</v>
      </c>
      <c r="R1127" s="92">
        <f>LN(J1127)</f>
        <v>5.897359379420962</v>
      </c>
      <c r="S1127" s="92"/>
      <c r="T1127" s="92"/>
      <c r="U1127" s="92"/>
      <c r="V1127" s="92"/>
      <c r="W1127" s="92"/>
      <c r="X1127" s="92"/>
      <c r="Y1127" s="92"/>
      <c r="Z1127" s="92"/>
      <c r="AA1127" s="92"/>
      <c r="AB1127" s="92"/>
      <c r="AC1127" s="27"/>
      <c r="AD1127" s="59"/>
    </row>
    <row r="1128" spans="1:30" x14ac:dyDescent="0.3">
      <c r="A1128" s="95">
        <v>28703</v>
      </c>
      <c r="B1128" s="61">
        <f>(D1128/C$1)*100</f>
        <v>105.67047416706228</v>
      </c>
      <c r="C1128" s="61">
        <f t="shared" si="70"/>
        <v>99.596903135773047</v>
      </c>
      <c r="D1128" s="61">
        <f t="shared" si="68"/>
        <v>99.596903135773047</v>
      </c>
      <c r="E1128" s="61">
        <f>(J1128/H1128)*$L$1</f>
        <v>22.608497011820486</v>
      </c>
      <c r="F1128" s="89">
        <v>22.700000000000003</v>
      </c>
      <c r="G1128" s="93">
        <f t="shared" si="71"/>
        <v>0</v>
      </c>
      <c r="H1128" s="90">
        <f>H1127*(1+(I1128/100))</f>
        <v>203.14341853128511</v>
      </c>
      <c r="I1128" s="93">
        <v>0.45662100456620447</v>
      </c>
      <c r="J1128" s="188">
        <v>367.71556211653785</v>
      </c>
      <c r="K1128" s="93">
        <v>0.99699998111164589</v>
      </c>
      <c r="L1128" s="91">
        <f>(F1128/L$1)*100</f>
        <v>181.74539631705366</v>
      </c>
      <c r="M1128" s="92">
        <f>H1128*L1128</f>
        <v>36920.381110169517</v>
      </c>
      <c r="N1128" s="92">
        <f>(D1128/N$1)*100</f>
        <v>111.31710723662982</v>
      </c>
      <c r="O1128" s="92"/>
      <c r="P1128" s="91"/>
      <c r="Q1128" s="92">
        <f t="shared" si="69"/>
        <v>10.516519011157484</v>
      </c>
      <c r="R1128" s="92">
        <f>LN(J1128)</f>
        <v>5.9073097102741299</v>
      </c>
      <c r="S1128" s="92"/>
      <c r="T1128" s="92"/>
      <c r="U1128" s="92"/>
      <c r="V1128" s="92"/>
      <c r="W1128" s="92"/>
      <c r="X1128" s="92"/>
      <c r="Y1128" s="92"/>
      <c r="Z1128" s="92"/>
      <c r="AA1128" s="92"/>
      <c r="AB1128" s="92"/>
      <c r="AC1128" s="27"/>
      <c r="AD1128" s="59"/>
    </row>
    <row r="1129" spans="1:30" x14ac:dyDescent="0.3">
      <c r="A1129" s="95">
        <v>28734</v>
      </c>
      <c r="B1129" s="61">
        <f>(D1129/C$1)*100</f>
        <v>106.07154525999111</v>
      </c>
      <c r="C1129" s="61">
        <f t="shared" si="70"/>
        <v>99.974922058351552</v>
      </c>
      <c r="D1129" s="61">
        <f t="shared" si="68"/>
        <v>99.974922058351552</v>
      </c>
      <c r="E1129" s="61">
        <f>(J1129/H1129)*$L$1</f>
        <v>22.694307307245804</v>
      </c>
      <c r="F1129" s="89">
        <v>22.700000000000003</v>
      </c>
      <c r="G1129" s="93">
        <f t="shared" si="71"/>
        <v>0</v>
      </c>
      <c r="H1129" s="90">
        <f>H1128*(1+(I1129/100))</f>
        <v>204.68238382318879</v>
      </c>
      <c r="I1129" s="93">
        <v>0.7575757575757569</v>
      </c>
      <c r="J1129" s="188">
        <v>371.90751952466644</v>
      </c>
      <c r="K1129" s="93">
        <v>1.1412814115530967</v>
      </c>
      <c r="L1129" s="91">
        <f>(F1129/L$1)*100</f>
        <v>181.74539631705366</v>
      </c>
      <c r="M1129" s="92">
        <f>H1129*L1129</f>
        <v>37200.080967064736</v>
      </c>
      <c r="N1129" s="92">
        <f>(D1129/N$1)*100</f>
        <v>111.73961006169037</v>
      </c>
      <c r="O1129" s="92"/>
      <c r="P1129" s="91"/>
      <c r="Q1129" s="92">
        <f t="shared" si="69"/>
        <v>10.524066216792868</v>
      </c>
      <c r="R1129" s="92">
        <f>LN(J1129)</f>
        <v>5.9186452199378756</v>
      </c>
      <c r="S1129" s="92"/>
      <c r="T1129" s="92"/>
      <c r="U1129" s="92"/>
      <c r="V1129" s="92"/>
      <c r="W1129" s="92"/>
      <c r="X1129" s="92"/>
      <c r="Y1129" s="92"/>
      <c r="Z1129" s="92"/>
      <c r="AA1129" s="92"/>
      <c r="AB1129" s="92"/>
      <c r="AC1129" s="27"/>
      <c r="AD1129" s="109"/>
    </row>
    <row r="1130" spans="1:30" x14ac:dyDescent="0.3">
      <c r="A1130" s="95">
        <v>28764</v>
      </c>
      <c r="B1130" s="61">
        <f>(D1130/C$1)*100</f>
        <v>106.39505556904416</v>
      </c>
      <c r="C1130" s="61">
        <f t="shared" si="70"/>
        <v>100.27983812093342</v>
      </c>
      <c r="D1130" s="61">
        <f t="shared" si="68"/>
        <v>100.27983812093342</v>
      </c>
      <c r="E1130" s="61">
        <f>(J1130/H1130)*$L$1</f>
        <v>22.763523253451886</v>
      </c>
      <c r="F1130" s="89">
        <v>22.700000000000003</v>
      </c>
      <c r="G1130" s="93">
        <f t="shared" si="71"/>
        <v>0</v>
      </c>
      <c r="H1130" s="90">
        <f>H1129*(1+(I1130/100))</f>
        <v>206.52914217347319</v>
      </c>
      <c r="I1130" s="93">
        <v>0.90225563909773765</v>
      </c>
      <c r="J1130" s="188">
        <v>376.4076005109149</v>
      </c>
      <c r="K1130" s="93">
        <v>1.2118576043446572</v>
      </c>
      <c r="L1130" s="91">
        <f>(F1130/L$1)*100</f>
        <v>181.74539631705366</v>
      </c>
      <c r="M1130" s="92">
        <f>H1130*L1130</f>
        <v>37535.72079533901</v>
      </c>
      <c r="N1130" s="92">
        <f>(D1130/N$1)*100</f>
        <v>112.08040754602908</v>
      </c>
      <c r="O1130" s="92"/>
      <c r="P1130" s="91"/>
      <c r="Q1130" s="92">
        <f t="shared" si="69"/>
        <v>10.533048313108695</v>
      </c>
      <c r="R1130" s="92">
        <f>LN(J1130)</f>
        <v>5.9306726001505945</v>
      </c>
      <c r="S1130" s="92"/>
      <c r="T1130" s="92"/>
      <c r="U1130" s="92"/>
      <c r="V1130" s="92"/>
      <c r="W1130" s="92"/>
      <c r="X1130" s="92"/>
      <c r="Y1130" s="92"/>
      <c r="Z1130" s="92"/>
      <c r="AA1130" s="92"/>
      <c r="AB1130" s="92"/>
      <c r="AC1130" s="27"/>
      <c r="AD1130" s="59"/>
    </row>
    <row r="1131" spans="1:30" x14ac:dyDescent="0.3">
      <c r="A1131" s="95">
        <v>28795</v>
      </c>
      <c r="B1131" s="61">
        <f>(D1131/C$1)*100</f>
        <v>107.01247838929217</v>
      </c>
      <c r="C1131" s="61">
        <f t="shared" si="70"/>
        <v>100.86177362663426</v>
      </c>
      <c r="D1131" s="61">
        <f t="shared" si="68"/>
        <v>100.86177362663426</v>
      </c>
      <c r="E1131" s="61">
        <f>(J1131/H1131)*$L$1</f>
        <v>22.895622613245983</v>
      </c>
      <c r="F1131" s="89">
        <v>22.700000000000003</v>
      </c>
      <c r="G1131" s="93">
        <f t="shared" si="71"/>
        <v>0</v>
      </c>
      <c r="H1131" s="90">
        <f>H1130*(1+(I1131/100))</f>
        <v>207.45252134861545</v>
      </c>
      <c r="I1131" s="93">
        <v>0.44709388971686526</v>
      </c>
      <c r="J1131" s="188">
        <v>380.28459879617731</v>
      </c>
      <c r="K1131" s="93">
        <v>1.0288525937756754</v>
      </c>
      <c r="L1131" s="91">
        <f>(F1131/L$1)*100</f>
        <v>181.74539631705366</v>
      </c>
      <c r="M1131" s="92">
        <f>H1131*L1131</f>
        <v>37703.540709476147</v>
      </c>
      <c r="N1131" s="92">
        <f>(D1131/N$1)*100</f>
        <v>112.73082312174827</v>
      </c>
      <c r="O1131" s="92"/>
      <c r="P1131" s="91"/>
      <c r="Q1131" s="92">
        <f t="shared" si="69"/>
        <v>10.537509287049321</v>
      </c>
      <c r="R1131" s="92">
        <f>LN(J1131)</f>
        <v>5.9409199166021436</v>
      </c>
      <c r="S1131" s="92"/>
      <c r="T1131" s="92"/>
      <c r="U1131" s="92"/>
      <c r="V1131" s="92"/>
      <c r="W1131" s="92"/>
      <c r="X1131" s="92"/>
      <c r="Y1131" s="92"/>
      <c r="Z1131" s="92"/>
      <c r="AA1131" s="92"/>
      <c r="AB1131" s="92"/>
      <c r="AC1131" s="27"/>
      <c r="AD1131" s="59"/>
    </row>
    <row r="1132" spans="1:30" x14ac:dyDescent="0.3">
      <c r="A1132" s="95">
        <v>28825</v>
      </c>
      <c r="B1132" s="61">
        <f>(D1132/C$1)*100</f>
        <v>107.4438477445719</v>
      </c>
      <c r="C1132" s="61">
        <f t="shared" si="70"/>
        <v>101.26834937290765</v>
      </c>
      <c r="D1132" s="61">
        <f t="shared" si="68"/>
        <v>101.26834937290765</v>
      </c>
      <c r="E1132" s="61">
        <f>(J1132/H1132)*$L$1</f>
        <v>22.987915307650042</v>
      </c>
      <c r="F1132" s="89">
        <v>22.700000000000003</v>
      </c>
      <c r="G1132" s="93">
        <f t="shared" si="71"/>
        <v>0</v>
      </c>
      <c r="H1132" s="90">
        <f>H1131*(1+(I1132/100))</f>
        <v>208.37590052375762</v>
      </c>
      <c r="I1132" s="93">
        <v>0.44510385756675319</v>
      </c>
      <c r="J1132" s="188">
        <v>383.51701788594477</v>
      </c>
      <c r="K1132" s="93">
        <v>0.84806092756120055</v>
      </c>
      <c r="L1132" s="91">
        <f>(F1132/L$1)*100</f>
        <v>181.74539631705366</v>
      </c>
      <c r="M1132" s="92">
        <f>H1132*L1132</f>
        <v>37871.360623613276</v>
      </c>
      <c r="N1132" s="92">
        <f>(D1132/N$1)*100</f>
        <v>113.18524323445027</v>
      </c>
      <c r="O1132" s="92"/>
      <c r="P1132" s="91"/>
      <c r="Q1132" s="92">
        <f t="shared" si="69"/>
        <v>10.541950449049288</v>
      </c>
      <c r="R1132" s="92">
        <f>LN(J1132)</f>
        <v>5.9493839950142728</v>
      </c>
      <c r="S1132" s="92"/>
      <c r="T1132" s="92"/>
      <c r="U1132" s="92"/>
      <c r="V1132" s="92"/>
      <c r="W1132" s="92"/>
      <c r="X1132" s="92"/>
      <c r="Y1132" s="92"/>
      <c r="Z1132" s="92"/>
      <c r="AA1132" s="92"/>
      <c r="AB1132" s="92"/>
      <c r="AC1132" s="27"/>
      <c r="AD1132" s="59"/>
    </row>
    <row r="1133" spans="1:30" x14ac:dyDescent="0.3">
      <c r="A1133" s="95">
        <v>28856</v>
      </c>
      <c r="B1133" s="61">
        <f>(D1133/C$1)*100</f>
        <v>110.28072714179262</v>
      </c>
      <c r="C1133" s="61">
        <f t="shared" si="70"/>
        <v>103.94217481714827</v>
      </c>
      <c r="D1133" s="61">
        <f t="shared" si="68"/>
        <v>103.94217481714827</v>
      </c>
      <c r="E1133" s="61">
        <f>(J1133/H1133)*$L$1</f>
        <v>23.594873683492661</v>
      </c>
      <c r="F1133" s="89">
        <v>22.700000000000003</v>
      </c>
      <c r="G1133" s="93">
        <f t="shared" si="71"/>
        <v>0</v>
      </c>
      <c r="H1133" s="90">
        <f>H1132*(1+(I1133/100))</f>
        <v>210.22265887404203</v>
      </c>
      <c r="I1133" s="93">
        <v>0.88626292466764678</v>
      </c>
      <c r="J1133" s="188">
        <v>397.13187202089586</v>
      </c>
      <c r="K1133" s="93">
        <v>3.5501897436235552</v>
      </c>
      <c r="L1133" s="91">
        <f>(F1133/L$1)*100</f>
        <v>181.74539631705366</v>
      </c>
      <c r="M1133" s="92">
        <f>H1133*L1133</f>
        <v>38207.000451887543</v>
      </c>
      <c r="N1133" s="92">
        <f>(D1133/N$1)*100</f>
        <v>116.17371480673209</v>
      </c>
      <c r="O1133" s="92"/>
      <c r="P1133" s="91"/>
      <c r="Q1133" s="92">
        <f t="shared" si="69"/>
        <v>10.550774035707803</v>
      </c>
      <c r="R1133" s="92">
        <f>LN(J1133)</f>
        <v>5.9842683968677752</v>
      </c>
      <c r="S1133" s="92"/>
      <c r="T1133" s="92"/>
      <c r="U1133" s="92"/>
      <c r="V1133" s="92"/>
      <c r="W1133" s="92"/>
      <c r="X1133" s="92"/>
      <c r="Y1133" s="92"/>
      <c r="Z1133" s="92"/>
      <c r="AA1133" s="92"/>
      <c r="AB1133" s="92"/>
      <c r="AC1133" s="27"/>
      <c r="AD1133" s="59"/>
    </row>
    <row r="1134" spans="1:30" x14ac:dyDescent="0.3">
      <c r="A1134" s="95">
        <v>28887</v>
      </c>
      <c r="B1134" s="61">
        <f>(D1134/C$1)*100</f>
        <v>110.57361743188036</v>
      </c>
      <c r="C1134" s="61">
        <f t="shared" si="70"/>
        <v>104.21823079287105</v>
      </c>
      <c r="D1134" s="61">
        <f t="shared" si="68"/>
        <v>104.21823079287105</v>
      </c>
      <c r="E1134" s="61">
        <f>(J1134/H1134)*$L$1</f>
        <v>23.657538389981731</v>
      </c>
      <c r="F1134" s="89">
        <v>22.700000000000003</v>
      </c>
      <c r="G1134" s="93">
        <f t="shared" si="71"/>
        <v>0</v>
      </c>
      <c r="H1134" s="90">
        <f>H1133*(1+(I1134/100))</f>
        <v>212.68500334108791</v>
      </c>
      <c r="I1134" s="93">
        <v>1.171303074670571</v>
      </c>
      <c r="J1134" s="188">
        <v>402.85057097799677</v>
      </c>
      <c r="K1134" s="93">
        <v>1.4373101092264084</v>
      </c>
      <c r="L1134" s="91">
        <f>(F1134/L$1)*100</f>
        <v>181.74539631705366</v>
      </c>
      <c r="M1134" s="92">
        <f>H1134*L1134</f>
        <v>38654.520222919906</v>
      </c>
      <c r="N1134" s="92">
        <f>(D1134/N$1)*100</f>
        <v>116.4822560533505</v>
      </c>
      <c r="O1134" s="92"/>
      <c r="P1134" s="91"/>
      <c r="Q1134" s="92">
        <f t="shared" si="69"/>
        <v>10.562418999904683</v>
      </c>
      <c r="R1134" s="92">
        <f>LN(J1134)</f>
        <v>5.9985657015685989</v>
      </c>
      <c r="S1134" s="92"/>
      <c r="T1134" s="92"/>
      <c r="U1134" s="92"/>
      <c r="V1134" s="92"/>
      <c r="W1134" s="92"/>
      <c r="X1134" s="92"/>
      <c r="Y1134" s="92"/>
      <c r="Z1134" s="92"/>
      <c r="AA1134" s="92"/>
      <c r="AB1134" s="92"/>
      <c r="AC1134" s="27"/>
      <c r="AD1134" s="59"/>
    </row>
    <row r="1135" spans="1:30" x14ac:dyDescent="0.3">
      <c r="A1135" s="95">
        <v>28915</v>
      </c>
      <c r="B1135" s="61">
        <f>(D1135/C$1)*100</f>
        <v>110.95343305531114</v>
      </c>
      <c r="C1135" s="61">
        <f t="shared" si="70"/>
        <v>104.57621593635098</v>
      </c>
      <c r="D1135" s="61">
        <f t="shared" si="68"/>
        <v>104.57621593635098</v>
      </c>
      <c r="E1135" s="61">
        <f>(J1135/H1135)*$L$1</f>
        <v>23.738801017551676</v>
      </c>
      <c r="F1135" s="89">
        <v>22.700000000000003</v>
      </c>
      <c r="G1135" s="93">
        <f t="shared" si="71"/>
        <v>0</v>
      </c>
      <c r="H1135" s="90">
        <f>H1134*(1+(I1135/100))</f>
        <v>214.83955474975306</v>
      </c>
      <c r="I1135" s="93">
        <v>1.013024602026058</v>
      </c>
      <c r="J1135" s="188">
        <v>408.32933874329757</v>
      </c>
      <c r="K1135" s="93">
        <v>1.3566438398767922</v>
      </c>
      <c r="L1135" s="91">
        <f>(F1135/L$1)*100</f>
        <v>181.74539631705366</v>
      </c>
      <c r="M1135" s="92">
        <f>H1135*L1135</f>
        <v>39046.10002257322</v>
      </c>
      <c r="N1135" s="92">
        <f>(D1135/N$1)*100</f>
        <v>116.88236759649307</v>
      </c>
      <c r="O1135" s="92"/>
      <c r="P1135" s="91"/>
      <c r="Q1135" s="92">
        <f t="shared" si="69"/>
        <v>10.572498278899387</v>
      </c>
      <c r="R1135" s="92">
        <f>LN(J1135)</f>
        <v>6.0120740515933919</v>
      </c>
      <c r="S1135" s="92"/>
      <c r="T1135" s="92"/>
      <c r="U1135" s="92"/>
      <c r="V1135" s="92"/>
      <c r="W1135" s="92"/>
      <c r="X1135" s="92"/>
      <c r="Y1135" s="92"/>
      <c r="Z1135" s="92"/>
      <c r="AA1135" s="92"/>
      <c r="AB1135" s="92"/>
      <c r="AC1135" s="27"/>
      <c r="AD1135" s="59"/>
    </row>
    <row r="1136" spans="1:30" x14ac:dyDescent="0.3">
      <c r="A1136" s="95">
        <v>28946</v>
      </c>
      <c r="B1136" s="61">
        <f>(D1136/C$1)*100</f>
        <v>110.19798222483206</v>
      </c>
      <c r="C1136" s="61">
        <f t="shared" si="70"/>
        <v>103.86418578999135</v>
      </c>
      <c r="D1136" s="61">
        <f t="shared" si="68"/>
        <v>103.86418578999135</v>
      </c>
      <c r="E1136" s="61">
        <f>(J1136/H1136)*$L$1</f>
        <v>23.681034360118026</v>
      </c>
      <c r="F1136" s="89">
        <v>22.8</v>
      </c>
      <c r="G1136" s="93">
        <f t="shared" si="71"/>
        <v>0.4405286343612147</v>
      </c>
      <c r="H1136" s="90">
        <f>H1135*(1+(I1136/100))</f>
        <v>217.30189921679894</v>
      </c>
      <c r="I1136" s="93">
        <v>1.1461318051575908</v>
      </c>
      <c r="J1136" s="188">
        <v>412.00430279198719</v>
      </c>
      <c r="K1136" s="93">
        <v>0.8956320714792243</v>
      </c>
      <c r="L1136" s="91">
        <f>(F1136/L$1)*100</f>
        <v>182.54603682946359</v>
      </c>
      <c r="M1136" s="92">
        <f>H1136*L1136</f>
        <v>39667.600497542167</v>
      </c>
      <c r="N1136" s="92">
        <f>(D1136/N$1)*100</f>
        <v>116.08654831233342</v>
      </c>
      <c r="O1136" s="92"/>
      <c r="P1136" s="91"/>
      <c r="Q1136" s="92">
        <f t="shared" si="69"/>
        <v>10.588290025103294</v>
      </c>
      <c r="R1136" s="92">
        <f>LN(J1136)</f>
        <v>6.0210337929648636</v>
      </c>
      <c r="S1136" s="92"/>
      <c r="T1136" s="92"/>
      <c r="U1136" s="92"/>
      <c r="V1136" s="92"/>
      <c r="W1136" s="92"/>
      <c r="X1136" s="92"/>
      <c r="Y1136" s="92"/>
      <c r="Z1136" s="92"/>
      <c r="AA1136" s="92"/>
      <c r="AB1136" s="92"/>
      <c r="AC1136" s="27"/>
      <c r="AD1136" s="59"/>
    </row>
    <row r="1137" spans="1:30" x14ac:dyDescent="0.3">
      <c r="A1137" s="95">
        <v>28976</v>
      </c>
      <c r="B1137" s="61">
        <f>(D1137/C$1)*100</f>
        <v>110.23629721557482</v>
      </c>
      <c r="C1137" s="61">
        <f t="shared" si="70"/>
        <v>103.90029856843523</v>
      </c>
      <c r="D1137" s="61">
        <f t="shared" si="68"/>
        <v>103.90029856843523</v>
      </c>
      <c r="E1137" s="61">
        <f>(J1137/H1137)*$L$1</f>
        <v>23.689268073603234</v>
      </c>
      <c r="F1137" s="89">
        <v>22.8</v>
      </c>
      <c r="G1137" s="93">
        <f t="shared" si="71"/>
        <v>0</v>
      </c>
      <c r="H1137" s="90">
        <f>H1136*(1+(I1137/100))</f>
        <v>220.07203674222558</v>
      </c>
      <c r="I1137" s="93">
        <v>1.2747875354107707</v>
      </c>
      <c r="J1137" s="188">
        <v>417.40155915856224</v>
      </c>
      <c r="K1137" s="93">
        <v>1.3102397666610699</v>
      </c>
      <c r="L1137" s="91">
        <f>(F1137/L$1)*100</f>
        <v>182.54603682946359</v>
      </c>
      <c r="M1137" s="92">
        <f>H1137*L1137</f>
        <v>40173.278124281373</v>
      </c>
      <c r="N1137" s="92">
        <f>(D1137/N$1)*100</f>
        <v>116.12691071220816</v>
      </c>
      <c r="O1137" s="92"/>
      <c r="P1137" s="91"/>
      <c r="Q1137" s="92">
        <f t="shared" si="69"/>
        <v>10.600957330304059</v>
      </c>
      <c r="R1137" s="92">
        <f>LN(J1137)</f>
        <v>6.0340487300423584</v>
      </c>
      <c r="S1137" s="92"/>
      <c r="T1137" s="92"/>
      <c r="U1137" s="92"/>
      <c r="V1137" s="92"/>
      <c r="W1137" s="92"/>
      <c r="X1137" s="92"/>
      <c r="Y1137" s="92"/>
      <c r="Z1137" s="92"/>
      <c r="AA1137" s="92"/>
      <c r="AB1137" s="92"/>
      <c r="AC1137" s="27"/>
      <c r="AD1137" s="59"/>
    </row>
    <row r="1138" spans="1:30" x14ac:dyDescent="0.3">
      <c r="A1138" s="95">
        <v>29007</v>
      </c>
      <c r="B1138" s="61">
        <f>(D1138/C$1)*100</f>
        <v>110.22661532778343</v>
      </c>
      <c r="C1138" s="61">
        <f t="shared" si="70"/>
        <v>103.89117316185283</v>
      </c>
      <c r="D1138" s="61">
        <f t="shared" si="68"/>
        <v>103.89117316185283</v>
      </c>
      <c r="E1138" s="61">
        <f>(J1138/H1138)*$L$1</f>
        <v>23.687187480902445</v>
      </c>
      <c r="F1138" s="89">
        <v>22.8</v>
      </c>
      <c r="G1138" s="93">
        <f t="shared" si="71"/>
        <v>0</v>
      </c>
      <c r="H1138" s="90">
        <f>H1137*(1+(I1138/100))</f>
        <v>222.53438120927146</v>
      </c>
      <c r="I1138" s="93">
        <v>1.118881118881121</v>
      </c>
      <c r="J1138" s="188">
        <v>422.03471646522235</v>
      </c>
      <c r="K1138" s="93">
        <v>1.1089883116328636</v>
      </c>
      <c r="L1138" s="91">
        <f>(F1138/L$1)*100</f>
        <v>182.54603682946359</v>
      </c>
      <c r="M1138" s="92">
        <f>H1138*L1138</f>
        <v>40622.769348049558</v>
      </c>
      <c r="N1138" s="92">
        <f>(D1138/N$1)*100</f>
        <v>116.1167114607141</v>
      </c>
      <c r="O1138" s="92"/>
      <c r="P1138" s="91"/>
      <c r="Q1138" s="92">
        <f t="shared" si="69"/>
        <v>10.612084009768816</v>
      </c>
      <c r="R1138" s="92">
        <f>LN(J1138)</f>
        <v>6.0450875771575747</v>
      </c>
      <c r="S1138" s="92"/>
      <c r="T1138" s="92"/>
      <c r="U1138" s="92"/>
      <c r="V1138" s="92"/>
      <c r="W1138" s="92"/>
      <c r="X1138" s="92"/>
      <c r="Y1138" s="92"/>
      <c r="Z1138" s="92"/>
      <c r="AA1138" s="92"/>
      <c r="AB1138" s="92"/>
      <c r="AC1138" s="27"/>
      <c r="AD1138" s="59"/>
    </row>
    <row r="1139" spans="1:30" x14ac:dyDescent="0.3">
      <c r="A1139" s="95">
        <v>29037</v>
      </c>
      <c r="B1139" s="61">
        <f>(D1139/C$1)*100</f>
        <v>110.33945058941106</v>
      </c>
      <c r="C1139" s="61">
        <f t="shared" si="70"/>
        <v>103.99752304540553</v>
      </c>
      <c r="D1139" s="61">
        <f t="shared" si="68"/>
        <v>103.99752304540553</v>
      </c>
      <c r="E1139" s="61">
        <f>(J1139/H1139)*$L$1</f>
        <v>23.711435254352459</v>
      </c>
      <c r="F1139" s="89">
        <v>22.8</v>
      </c>
      <c r="G1139" s="93">
        <f t="shared" si="71"/>
        <v>0</v>
      </c>
      <c r="H1139" s="90">
        <f>H1138*(1+(I1139/100))</f>
        <v>224.99672567631734</v>
      </c>
      <c r="I1139" s="93">
        <v>1.1065006915629283</v>
      </c>
      <c r="J1139" s="188">
        <v>427.14133653445151</v>
      </c>
      <c r="K1139" s="93">
        <v>1.2119414926502037</v>
      </c>
      <c r="L1139" s="91">
        <f>(F1139/L$1)*100</f>
        <v>182.54603682946359</v>
      </c>
      <c r="M1139" s="92">
        <f>H1139*L1139</f>
        <v>41072.260571817744</v>
      </c>
      <c r="N1139" s="92">
        <f>(D1139/N$1)*100</f>
        <v>116.2355762147306</v>
      </c>
      <c r="O1139" s="92"/>
      <c r="P1139" s="91"/>
      <c r="Q1139" s="92">
        <f t="shared" si="69"/>
        <v>10.62308824735983</v>
      </c>
      <c r="R1139" s="92">
        <f>LN(J1139)</f>
        <v>6.0571149573702927</v>
      </c>
      <c r="S1139" s="92"/>
      <c r="T1139" s="92"/>
      <c r="U1139" s="92"/>
      <c r="V1139" s="92"/>
      <c r="W1139" s="92"/>
      <c r="X1139" s="92"/>
      <c r="Y1139" s="92"/>
      <c r="Z1139" s="92"/>
      <c r="AA1139" s="92"/>
      <c r="AB1139" s="92"/>
      <c r="AC1139" s="27"/>
      <c r="AD1139" s="59"/>
    </row>
    <row r="1140" spans="1:30" x14ac:dyDescent="0.3">
      <c r="A1140" s="95">
        <v>29068</v>
      </c>
      <c r="B1140" s="61">
        <f>(D1140/C$1)*100</f>
        <v>110.94319277833391</v>
      </c>
      <c r="C1140" s="61">
        <f t="shared" si="70"/>
        <v>104.56656423484947</v>
      </c>
      <c r="D1140" s="61">
        <f t="shared" si="68"/>
        <v>104.56656423484947</v>
      </c>
      <c r="E1140" s="61">
        <f>(J1140/H1140)*$L$1</f>
        <v>23.84117664554568</v>
      </c>
      <c r="F1140" s="89">
        <v>22.8</v>
      </c>
      <c r="G1140" s="93">
        <f t="shared" si="71"/>
        <v>0</v>
      </c>
      <c r="H1140" s="90">
        <f>H1139*(1+(I1140/100))</f>
        <v>227.1512770849825</v>
      </c>
      <c r="I1140" s="93">
        <v>0.95759233926129284</v>
      </c>
      <c r="J1140" s="188">
        <v>433.59117071612167</v>
      </c>
      <c r="K1140" s="93">
        <v>1.5133832799865132</v>
      </c>
      <c r="L1140" s="91">
        <f>(F1140/L$1)*100</f>
        <v>182.54603682946359</v>
      </c>
      <c r="M1140" s="92">
        <f>H1140*L1140</f>
        <v>41465.565392614903</v>
      </c>
      <c r="N1140" s="92">
        <f>(D1140/N$1)*100</f>
        <v>116.87158011759328</v>
      </c>
      <c r="O1140" s="92"/>
      <c r="P1140" s="91"/>
      <c r="Q1140" s="92">
        <f t="shared" si="69"/>
        <v>10.632618612210525</v>
      </c>
      <c r="R1140" s="92">
        <f>LN(J1140)</f>
        <v>6.0721020871785409</v>
      </c>
      <c r="S1140" s="92"/>
      <c r="T1140" s="92"/>
      <c r="U1140" s="92"/>
      <c r="V1140" s="92"/>
      <c r="W1140" s="92"/>
      <c r="X1140" s="92"/>
      <c r="Y1140" s="92"/>
      <c r="Z1140" s="92"/>
      <c r="AA1140" s="92"/>
      <c r="AB1140" s="92"/>
      <c r="AC1140" s="27"/>
      <c r="AD1140" s="59"/>
    </row>
    <row r="1141" spans="1:30" x14ac:dyDescent="0.3">
      <c r="A1141" s="95">
        <v>29099</v>
      </c>
      <c r="B1141" s="61">
        <f>(D1141/C$1)*100</f>
        <v>111.10342092297114</v>
      </c>
      <c r="C1141" s="61">
        <f t="shared" si="70"/>
        <v>104.71758302346423</v>
      </c>
      <c r="D1141" s="61">
        <f t="shared" si="68"/>
        <v>104.71758302346423</v>
      </c>
      <c r="E1141" s="61">
        <f>(J1141/H1141)*$L$1</f>
        <v>23.875608929349848</v>
      </c>
      <c r="F1141" s="89">
        <v>22.8</v>
      </c>
      <c r="G1141" s="93">
        <f t="shared" si="71"/>
        <v>0</v>
      </c>
      <c r="H1141" s="90">
        <f>H1140*(1+(I1141/100))</f>
        <v>229.61362155202838</v>
      </c>
      <c r="I1141" s="93">
        <v>1.084010840108407</v>
      </c>
      <c r="J1141" s="188">
        <v>438.92434211592996</v>
      </c>
      <c r="K1141" s="93">
        <v>1.2262688536821553</v>
      </c>
      <c r="L1141" s="91">
        <f>(F1141/L$1)*100</f>
        <v>182.54603682946359</v>
      </c>
      <c r="M1141" s="92">
        <f>H1141*L1141</f>
        <v>41915.056616383088</v>
      </c>
      <c r="N1141" s="92">
        <f>(D1141/N$1)*100</f>
        <v>117.04037025220278</v>
      </c>
      <c r="O1141" s="92"/>
      <c r="P1141" s="91"/>
      <c r="Q1141" s="92">
        <f t="shared" si="69"/>
        <v>10.643400387813813</v>
      </c>
      <c r="R1141" s="92">
        <f>LN(J1141)</f>
        <v>6.0843270568011105</v>
      </c>
      <c r="S1141" s="92"/>
      <c r="T1141" s="92"/>
      <c r="U1141" s="92"/>
      <c r="V1141" s="92"/>
      <c r="W1141" s="92"/>
      <c r="X1141" s="92"/>
      <c r="Y1141" s="92"/>
      <c r="Z1141" s="92"/>
      <c r="AA1141" s="92"/>
      <c r="AB1141" s="92"/>
      <c r="AC1141" s="27"/>
      <c r="AD1141" s="59"/>
    </row>
    <row r="1142" spans="1:30" x14ac:dyDescent="0.3">
      <c r="A1142" s="95">
        <v>29129</v>
      </c>
      <c r="B1142" s="61">
        <f>(D1142/C$1)*100</f>
        <v>112.14575421367803</v>
      </c>
      <c r="C1142" s="61">
        <f t="shared" si="70"/>
        <v>105.70000662483466</v>
      </c>
      <c r="D1142" s="61">
        <f t="shared" si="68"/>
        <v>105.70000662483466</v>
      </c>
      <c r="E1142" s="61">
        <f>(J1142/H1142)*$L$1</f>
        <v>24.0996015104623</v>
      </c>
      <c r="F1142" s="89">
        <v>22.8</v>
      </c>
      <c r="G1142" s="93">
        <f t="shared" si="71"/>
        <v>0</v>
      </c>
      <c r="H1142" s="90">
        <f>H1141*(1+(I1142/100))</f>
        <v>231.46037990231278</v>
      </c>
      <c r="I1142" s="93">
        <v>0.80428954423592547</v>
      </c>
      <c r="J1142" s="188">
        <v>446.60551810295874</v>
      </c>
      <c r="K1142" s="93">
        <v>1.7464063282136788</v>
      </c>
      <c r="L1142" s="91">
        <f>(F1142/L$1)*100</f>
        <v>182.54603682946359</v>
      </c>
      <c r="M1142" s="92">
        <f>H1142*L1142</f>
        <v>42252.17503420922</v>
      </c>
      <c r="N1142" s="92">
        <f>(D1142/N$1)*100</f>
        <v>118.13840191726837</v>
      </c>
      <c r="O1142" s="92"/>
      <c r="P1142" s="91"/>
      <c r="Q1142" s="92">
        <f t="shared" si="69"/>
        <v>10.651411111559892</v>
      </c>
      <c r="R1142" s="92">
        <f>LN(J1142)</f>
        <v>6.1016756951357234</v>
      </c>
      <c r="S1142" s="92"/>
      <c r="T1142" s="92"/>
      <c r="U1142" s="92"/>
      <c r="V1142" s="92"/>
      <c r="W1142" s="92"/>
      <c r="X1142" s="92"/>
      <c r="Y1142" s="92"/>
      <c r="Z1142" s="92"/>
      <c r="AA1142" s="92"/>
      <c r="AB1142" s="92"/>
      <c r="AC1142" s="27"/>
      <c r="AD1142" s="59"/>
    </row>
    <row r="1143" spans="1:30" x14ac:dyDescent="0.3">
      <c r="A1143" s="95">
        <v>29160</v>
      </c>
      <c r="B1143" s="61">
        <f>(D1143/C$1)*100</f>
        <v>113.04060199697558</v>
      </c>
      <c r="C1143" s="61">
        <f t="shared" si="70"/>
        <v>106.54342167238565</v>
      </c>
      <c r="D1143" s="61">
        <f t="shared" si="68"/>
        <v>106.54342167238565</v>
      </c>
      <c r="E1143" s="61">
        <f>(J1143/H1143)*$L$1</f>
        <v>24.185356719631542</v>
      </c>
      <c r="F1143" s="89">
        <v>22.700000000000003</v>
      </c>
      <c r="G1143" s="93">
        <f t="shared" si="71"/>
        <v>-0.43859649122806044</v>
      </c>
      <c r="H1143" s="90">
        <f>H1142*(1+(I1143/100))</f>
        <v>233.61493131097794</v>
      </c>
      <c r="I1143" s="93">
        <v>0.93085106382979621</v>
      </c>
      <c r="J1143" s="188">
        <v>452.36672928648687</v>
      </c>
      <c r="K1143" s="93">
        <v>1.2873201336413898</v>
      </c>
      <c r="L1143" s="91">
        <f>(F1143/L$1)*100</f>
        <v>181.74539631705366</v>
      </c>
      <c r="M1143" s="92">
        <f>H1143*L1143</f>
        <v>42458.438276694957</v>
      </c>
      <c r="N1143" s="92">
        <f>(D1143/N$1)*100</f>
        <v>119.08106700360375</v>
      </c>
      <c r="O1143" s="92"/>
      <c r="P1143" s="91"/>
      <c r="Q1143" s="92">
        <f t="shared" si="69"/>
        <v>10.656280953532644</v>
      </c>
      <c r="R1143" s="92">
        <f>LN(J1143)</f>
        <v>6.114493198846338</v>
      </c>
      <c r="S1143" s="92"/>
      <c r="T1143" s="92"/>
      <c r="U1143" s="92"/>
      <c r="V1143" s="92"/>
      <c r="W1143" s="92"/>
      <c r="X1143" s="92"/>
      <c r="Y1143" s="92"/>
      <c r="Z1143" s="92"/>
      <c r="AA1143" s="92"/>
      <c r="AB1143" s="92"/>
      <c r="AC1143" s="27"/>
      <c r="AD1143" s="59"/>
    </row>
    <row r="1144" spans="1:30" x14ac:dyDescent="0.3">
      <c r="A1144" s="95">
        <v>29190</v>
      </c>
      <c r="B1144" s="61">
        <f>(D1144/C$1)*100</f>
        <v>113.34220526802153</v>
      </c>
      <c r="C1144" s="61">
        <f t="shared" si="70"/>
        <v>106.82768983724978</v>
      </c>
      <c r="D1144" s="61">
        <f t="shared" si="68"/>
        <v>106.82768983724978</v>
      </c>
      <c r="E1144" s="61">
        <f>(J1144/H1144)*$L$1</f>
        <v>24.356713282892947</v>
      </c>
      <c r="F1144" s="89">
        <v>22.8</v>
      </c>
      <c r="G1144" s="93">
        <f t="shared" si="71"/>
        <v>0.4405286343612147</v>
      </c>
      <c r="H1144" s="90">
        <f>H1143*(1+(I1144/100))</f>
        <v>236.07727577802379</v>
      </c>
      <c r="I1144" s="93">
        <v>1.0540184453227797</v>
      </c>
      <c r="J1144" s="188">
        <v>460.37362039485771</v>
      </c>
      <c r="K1144" s="93">
        <v>1.7691932915853803</v>
      </c>
      <c r="L1144" s="91">
        <f>(F1144/L$1)*100</f>
        <v>182.54603682946359</v>
      </c>
      <c r="M1144" s="92">
        <f>H1144*L1144</f>
        <v>43094.971078774564</v>
      </c>
      <c r="N1144" s="92">
        <f>(D1144/N$1)*100</f>
        <v>119.39878682014265</v>
      </c>
      <c r="O1144" s="92"/>
      <c r="P1144" s="91"/>
      <c r="Q1144" s="92">
        <f t="shared" si="69"/>
        <v>10.671161588977307</v>
      </c>
      <c r="R1144" s="92">
        <f>LN(J1144)</f>
        <v>6.1320383780620862</v>
      </c>
      <c r="S1144" s="92"/>
      <c r="T1144" s="92"/>
      <c r="U1144" s="92"/>
      <c r="V1144" s="92"/>
      <c r="W1144" s="92"/>
      <c r="X1144" s="92"/>
      <c r="Y1144" s="92"/>
      <c r="Z1144" s="92"/>
      <c r="AA1144" s="92"/>
      <c r="AB1144" s="92"/>
      <c r="AC1144" s="27"/>
      <c r="AD1144" s="59"/>
    </row>
    <row r="1145" spans="1:30" x14ac:dyDescent="0.3">
      <c r="A1145" s="95">
        <v>29221</v>
      </c>
      <c r="B1145" s="61">
        <f>(D1145/C$1)*100</f>
        <v>117.19257692400053</v>
      </c>
      <c r="C1145" s="61">
        <f t="shared" si="70"/>
        <v>110.45675553303712</v>
      </c>
      <c r="D1145" s="61">
        <f t="shared" si="68"/>
        <v>110.45675553303712</v>
      </c>
      <c r="E1145" s="61">
        <f>(J1145/H1145)*$L$1</f>
        <v>25.184140261532466</v>
      </c>
      <c r="F1145" s="89">
        <v>22.8</v>
      </c>
      <c r="G1145" s="93">
        <f t="shared" si="71"/>
        <v>0</v>
      </c>
      <c r="H1145" s="90">
        <f>H1144*(1+(I1145/100))</f>
        <v>239.46299942021187</v>
      </c>
      <c r="I1145" s="93">
        <v>1.4341590612777066</v>
      </c>
      <c r="J1145" s="188">
        <v>482.83985307012676</v>
      </c>
      <c r="K1145" s="93">
        <v>4.8752638656001324</v>
      </c>
      <c r="L1145" s="91">
        <f>(F1145/L$1)*100</f>
        <v>182.54603682946359</v>
      </c>
      <c r="M1145" s="92">
        <f>H1145*L1145</f>
        <v>43713.021511455816</v>
      </c>
      <c r="N1145" s="92">
        <f>(D1145/N$1)*100</f>
        <v>123.45490786916787</v>
      </c>
      <c r="O1145" s="92"/>
      <c r="P1145" s="91"/>
      <c r="Q1145" s="92">
        <f t="shared" si="69"/>
        <v>10.685401311788443</v>
      </c>
      <c r="R1145" s="92">
        <f>LN(J1145)</f>
        <v>6.1796850315294396</v>
      </c>
      <c r="S1145" s="92"/>
      <c r="T1145" s="92"/>
      <c r="U1145" s="92"/>
      <c r="V1145" s="92"/>
      <c r="W1145" s="92"/>
      <c r="X1145" s="92"/>
      <c r="Y1145" s="92"/>
      <c r="Z1145" s="92"/>
      <c r="AA1145" s="92"/>
      <c r="AB1145" s="92"/>
      <c r="AC1145" s="27"/>
      <c r="AD1145" s="59"/>
    </row>
    <row r="1146" spans="1:30" x14ac:dyDescent="0.3">
      <c r="A1146" s="95">
        <v>29252</v>
      </c>
      <c r="B1146" s="61">
        <f>(D1146/C$1)*100</f>
        <v>118.2281196461789</v>
      </c>
      <c r="C1146" s="61">
        <f t="shared" si="70"/>
        <v>111.43277886412105</v>
      </c>
      <c r="D1146" s="61">
        <f t="shared" si="68"/>
        <v>111.43277886412105</v>
      </c>
      <c r="E1146" s="61">
        <f>(J1146/H1146)*$L$1</f>
        <v>25.406673581019596</v>
      </c>
      <c r="F1146" s="89">
        <v>22.8</v>
      </c>
      <c r="G1146" s="93">
        <f t="shared" si="71"/>
        <v>0</v>
      </c>
      <c r="H1146" s="90">
        <f>H1145*(1+(I1146/100))</f>
        <v>242.84872306240001</v>
      </c>
      <c r="I1146" s="93">
        <v>1.413881748071999</v>
      </c>
      <c r="J1146" s="188">
        <v>493.99345367604667</v>
      </c>
      <c r="K1146" s="93">
        <v>2.3117329024698208</v>
      </c>
      <c r="L1146" s="91">
        <f>(F1146/L$1)*100</f>
        <v>182.54603682946359</v>
      </c>
      <c r="M1146" s="92">
        <f>H1146*L1146</f>
        <v>44331.071944137075</v>
      </c>
      <c r="N1146" s="92">
        <f>(D1146/N$1)*100</f>
        <v>124.54578610323917</v>
      </c>
      <c r="O1146" s="92"/>
      <c r="P1146" s="91"/>
      <c r="Q1146" s="92">
        <f t="shared" si="69"/>
        <v>10.699441108455925</v>
      </c>
      <c r="R1146" s="92">
        <f>LN(J1146)</f>
        <v>6.2025222654321963</v>
      </c>
      <c r="S1146" s="92"/>
      <c r="T1146" s="92"/>
      <c r="U1146" s="92"/>
      <c r="V1146" s="92"/>
      <c r="W1146" s="92"/>
      <c r="X1146" s="92"/>
      <c r="Y1146" s="92"/>
      <c r="Z1146" s="92"/>
      <c r="AA1146" s="92"/>
      <c r="AB1146" s="92"/>
      <c r="AC1146" s="27"/>
      <c r="AD1146" s="59"/>
    </row>
    <row r="1147" spans="1:30" x14ac:dyDescent="0.3">
      <c r="A1147" s="95">
        <v>29281</v>
      </c>
      <c r="B1147" s="61">
        <f>(D1147/C$1)*100</f>
        <v>118.85592424555847</v>
      </c>
      <c r="C1147" s="61">
        <f t="shared" si="70"/>
        <v>112.02449944042645</v>
      </c>
      <c r="D1147" s="61">
        <f t="shared" si="68"/>
        <v>112.02449944042645</v>
      </c>
      <c r="E1147" s="61">
        <f>(J1147/H1147)*$L$1</f>
        <v>25.541585872417233</v>
      </c>
      <c r="F1147" s="89">
        <v>22.8</v>
      </c>
      <c r="G1147" s="93">
        <f t="shared" si="71"/>
        <v>0</v>
      </c>
      <c r="H1147" s="90">
        <f>H1146*(1+(I1147/100))</f>
        <v>246.54223976296882</v>
      </c>
      <c r="I1147" s="93">
        <v>1.5209125475285079</v>
      </c>
      <c r="J1147" s="188">
        <v>504.16971882177319</v>
      </c>
      <c r="K1147" s="93">
        <v>2.0573233079911768</v>
      </c>
      <c r="L1147" s="91">
        <f>(F1147/L$1)*100</f>
        <v>182.54603682946359</v>
      </c>
      <c r="M1147" s="92">
        <f>H1147*L1147</f>
        <v>45005.308779789346</v>
      </c>
      <c r="N1147" s="92">
        <f>(D1147/N$1)*100</f>
        <v>125.20713822135588</v>
      </c>
      <c r="O1147" s="92"/>
      <c r="P1147" s="91"/>
      <c r="Q1147" s="92">
        <f t="shared" si="69"/>
        <v>10.71453573467841</v>
      </c>
      <c r="R1147" s="92">
        <f>LN(J1147)</f>
        <v>6.2229129550799307</v>
      </c>
      <c r="S1147" s="92"/>
      <c r="T1147" s="92"/>
      <c r="U1147" s="92"/>
      <c r="V1147" s="92"/>
      <c r="W1147" s="92"/>
      <c r="X1147" s="92"/>
      <c r="Y1147" s="92"/>
      <c r="Z1147" s="92"/>
      <c r="AA1147" s="92"/>
      <c r="AB1147" s="92"/>
      <c r="AC1147" s="27"/>
      <c r="AD1147" s="59"/>
    </row>
    <row r="1148" spans="1:30" x14ac:dyDescent="0.3">
      <c r="A1148" s="95">
        <v>29312</v>
      </c>
      <c r="B1148" s="61">
        <f>(D1148/C$1)*100</f>
        <v>119.59217066519071</v>
      </c>
      <c r="C1148" s="61">
        <f t="shared" si="70"/>
        <v>112.71842897862689</v>
      </c>
      <c r="D1148" s="61">
        <f t="shared" si="68"/>
        <v>112.71842897862689</v>
      </c>
      <c r="E1148" s="61">
        <f>(J1148/H1148)*$L$1</f>
        <v>25.699801807126931</v>
      </c>
      <c r="F1148" s="89">
        <v>22.8</v>
      </c>
      <c r="G1148" s="93">
        <f t="shared" si="71"/>
        <v>0</v>
      </c>
      <c r="H1148" s="90">
        <f>H1147*(1+(I1148/100))</f>
        <v>249.31237728839545</v>
      </c>
      <c r="I1148" s="93">
        <v>1.1235955056179803</v>
      </c>
      <c r="J1148" s="188">
        <v>512.99268890115422</v>
      </c>
      <c r="K1148" s="93">
        <v>1.7481349082012265</v>
      </c>
      <c r="L1148" s="91">
        <f>(F1148/L$1)*100</f>
        <v>182.54603682946359</v>
      </c>
      <c r="M1148" s="92">
        <f>H1148*L1148</f>
        <v>45510.986406528558</v>
      </c>
      <c r="N1148" s="92">
        <f>(D1148/N$1)*100</f>
        <v>125.98272688311596</v>
      </c>
      <c r="O1148" s="92"/>
      <c r="P1148" s="91"/>
      <c r="Q1148" s="92">
        <f t="shared" si="69"/>
        <v>10.725709035276536</v>
      </c>
      <c r="R1148" s="92">
        <f>LN(J1148)</f>
        <v>6.2402615934145436</v>
      </c>
      <c r="S1148" s="92"/>
      <c r="T1148" s="92"/>
      <c r="U1148" s="92"/>
      <c r="V1148" s="92"/>
      <c r="W1148" s="92"/>
      <c r="X1148" s="92"/>
      <c r="Y1148" s="92"/>
      <c r="Z1148" s="92"/>
      <c r="AA1148" s="92"/>
      <c r="AB1148" s="92"/>
      <c r="AC1148" s="27"/>
      <c r="AD1148" s="59"/>
    </row>
    <row r="1149" spans="1:30" x14ac:dyDescent="0.3">
      <c r="A1149" s="95">
        <v>29342</v>
      </c>
      <c r="B1149" s="61">
        <f>(D1149/C$1)*100</f>
        <v>119.82729458539903</v>
      </c>
      <c r="C1149" s="61">
        <f t="shared" si="70"/>
        <v>112.94003879433443</v>
      </c>
      <c r="D1149" s="61">
        <f t="shared" si="68"/>
        <v>112.94003879433443</v>
      </c>
      <c r="E1149" s="61">
        <f>(J1149/H1149)*$L$1</f>
        <v>25.863268883902585</v>
      </c>
      <c r="F1149" s="89">
        <v>22.9</v>
      </c>
      <c r="G1149" s="93">
        <f t="shared" si="71"/>
        <v>0.43859649122806044</v>
      </c>
      <c r="H1149" s="90">
        <f>H1148*(1+(I1149/100))</f>
        <v>251.77472175544131</v>
      </c>
      <c r="I1149" s="93">
        <v>0.98765432098764094</v>
      </c>
      <c r="J1149" s="188">
        <v>521.35446973024307</v>
      </c>
      <c r="K1149" s="93">
        <v>1.6312843885736728</v>
      </c>
      <c r="L1149" s="91">
        <f>(F1149/L$1)*100</f>
        <v>183.34667734187349</v>
      </c>
      <c r="M1149" s="92">
        <f>H1149*L1149</f>
        <v>46162.058672534869</v>
      </c>
      <c r="N1149" s="92">
        <f>(D1149/N$1)*100</f>
        <v>126.23041494211292</v>
      </c>
      <c r="O1149" s="92"/>
      <c r="P1149" s="91"/>
      <c r="Q1149" s="92">
        <f t="shared" si="69"/>
        <v>10.739913498812598</v>
      </c>
      <c r="R1149" s="92">
        <f>LN(J1149)</f>
        <v>6.2564301745761277</v>
      </c>
      <c r="S1149" s="92"/>
      <c r="T1149" s="92"/>
      <c r="U1149" s="92"/>
      <c r="V1149" s="92"/>
      <c r="W1149" s="92"/>
      <c r="X1149" s="92"/>
      <c r="Y1149" s="92"/>
      <c r="Z1149" s="92"/>
      <c r="AA1149" s="92"/>
      <c r="AB1149" s="92"/>
      <c r="AC1149" s="27"/>
      <c r="AD1149" s="59"/>
    </row>
    <row r="1150" spans="1:30" x14ac:dyDescent="0.3">
      <c r="A1150" s="95">
        <v>29373</v>
      </c>
      <c r="B1150" s="61">
        <f>(D1150/C$1)*100</f>
        <v>120.87000938921324</v>
      </c>
      <c r="C1150" s="61">
        <f t="shared" si="70"/>
        <v>113.92282198076677</v>
      </c>
      <c r="D1150" s="61">
        <f t="shared" si="68"/>
        <v>113.92282198076677</v>
      </c>
      <c r="E1150" s="61">
        <f>(J1150/H1150)*$L$1</f>
        <v>26.088326233595591</v>
      </c>
      <c r="F1150" s="89">
        <v>22.9</v>
      </c>
      <c r="G1150" s="93">
        <f t="shared" si="71"/>
        <v>0</v>
      </c>
      <c r="H1150" s="90">
        <f>H1149*(1+(I1150/100))</f>
        <v>254.54485928086791</v>
      </c>
      <c r="I1150" s="93">
        <v>1.1002444987775029</v>
      </c>
      <c r="J1150" s="188">
        <v>531.67728823090192</v>
      </c>
      <c r="K1150" s="93">
        <v>1.983067108665626</v>
      </c>
      <c r="L1150" s="91">
        <f>(F1150/L$1)*100</f>
        <v>183.34667734187349</v>
      </c>
      <c r="M1150" s="92">
        <f>H1150*L1150</f>
        <v>46669.954183601883</v>
      </c>
      <c r="N1150" s="92">
        <f>(D1150/N$1)*100</f>
        <v>127.32884850691268</v>
      </c>
      <c r="O1150" s="92"/>
      <c r="P1150" s="91"/>
      <c r="Q1150" s="92">
        <f t="shared" si="69"/>
        <v>10.750855857233542</v>
      </c>
      <c r="R1150" s="92">
        <f>LN(J1150)</f>
        <v>6.2760367042150458</v>
      </c>
      <c r="S1150" s="92"/>
      <c r="T1150" s="92"/>
      <c r="U1150" s="92"/>
      <c r="V1150" s="92"/>
      <c r="W1150" s="92"/>
      <c r="X1150" s="92"/>
      <c r="Y1150" s="92"/>
      <c r="Z1150" s="92"/>
      <c r="AA1150" s="92"/>
      <c r="AB1150" s="92"/>
      <c r="AC1150" s="27"/>
      <c r="AD1150" s="59"/>
    </row>
    <row r="1151" spans="1:30" x14ac:dyDescent="0.3">
      <c r="A1151" s="95">
        <v>29403</v>
      </c>
      <c r="B1151" s="61">
        <f>(D1151/C$1)*100</f>
        <v>123.70209881355851</v>
      </c>
      <c r="C1151" s="61">
        <f t="shared" si="70"/>
        <v>116.59213276309961</v>
      </c>
      <c r="D1151" s="61">
        <f t="shared" si="68"/>
        <v>116.59213276309961</v>
      </c>
      <c r="E1151" s="61">
        <f>(J1151/H1151)*$L$1</f>
        <v>26.816190535512909</v>
      </c>
      <c r="F1151" s="89">
        <v>23</v>
      </c>
      <c r="G1151" s="93">
        <f t="shared" si="71"/>
        <v>0.4366812227074357</v>
      </c>
      <c r="H1151" s="90">
        <f>H1150*(1+(I1151/100))</f>
        <v>254.54485928086791</v>
      </c>
      <c r="I1151" s="93">
        <v>0</v>
      </c>
      <c r="J1151" s="188">
        <v>546.51108457254406</v>
      </c>
      <c r="K1151" s="93">
        <v>2.7923728030688766</v>
      </c>
      <c r="L1151" s="91">
        <f>(F1151/L$1)*100</f>
        <v>184.14731785428341</v>
      </c>
      <c r="M1151" s="92">
        <f>H1151*L1151</f>
        <v>46873.753110167825</v>
      </c>
      <c r="N1151" s="92">
        <f>(D1151/N$1)*100</f>
        <v>130.31227414816752</v>
      </c>
      <c r="O1151" s="92"/>
      <c r="P1151" s="91"/>
      <c r="Q1151" s="92">
        <f t="shared" si="69"/>
        <v>10.755213162602498</v>
      </c>
      <c r="R1151" s="92">
        <f>LN(J1151)</f>
        <v>6.3035545902517853</v>
      </c>
      <c r="S1151" s="92"/>
      <c r="T1151" s="92"/>
      <c r="U1151" s="92"/>
      <c r="V1151" s="92"/>
      <c r="W1151" s="92"/>
      <c r="X1151" s="92"/>
      <c r="Y1151" s="92"/>
      <c r="Z1151" s="92"/>
      <c r="AA1151" s="92"/>
      <c r="AB1151" s="92"/>
      <c r="AC1151" s="27"/>
      <c r="AD1151" s="59"/>
    </row>
    <row r="1152" spans="1:30" x14ac:dyDescent="0.3">
      <c r="A1152" s="95">
        <v>29434</v>
      </c>
      <c r="B1152" s="61">
        <f>(D1152/C$1)*100</f>
        <v>125.35327680455259</v>
      </c>
      <c r="C1152" s="61">
        <f t="shared" si="70"/>
        <v>118.1484067906862</v>
      </c>
      <c r="D1152" s="61">
        <f t="shared" si="68"/>
        <v>118.1484067906862</v>
      </c>
      <c r="E1152" s="61">
        <f>(J1152/H1152)*$L$1</f>
        <v>27.174133561857822</v>
      </c>
      <c r="F1152" s="89">
        <v>23</v>
      </c>
      <c r="G1152" s="93">
        <f t="shared" si="71"/>
        <v>0</v>
      </c>
      <c r="H1152" s="90">
        <f>H1151*(1+(I1152/100))</f>
        <v>256.39161763115231</v>
      </c>
      <c r="I1152" s="93">
        <v>0.72551390568318386</v>
      </c>
      <c r="J1152" s="188">
        <v>557.82386402319571</v>
      </c>
      <c r="K1152" s="93">
        <v>2.0719579044117697</v>
      </c>
      <c r="L1152" s="91">
        <f>(F1152/L$1)*100</f>
        <v>184.14731785428341</v>
      </c>
      <c r="M1152" s="92">
        <f>H1152*L1152</f>
        <v>47213.828707097702</v>
      </c>
      <c r="N1152" s="92">
        <f>(D1152/N$1)*100</f>
        <v>132.05168488649412</v>
      </c>
      <c r="O1152" s="92"/>
      <c r="P1152" s="91"/>
      <c r="Q1152" s="92">
        <f t="shared" si="69"/>
        <v>10.762442109745649</v>
      </c>
      <c r="R1152" s="92">
        <f>LN(J1152)</f>
        <v>6.3240432566791007</v>
      </c>
      <c r="S1152" s="92"/>
      <c r="T1152" s="92"/>
      <c r="U1152" s="92"/>
      <c r="V1152" s="92"/>
      <c r="W1152" s="92"/>
      <c r="X1152" s="92"/>
      <c r="Y1152" s="92"/>
      <c r="Z1152" s="92"/>
      <c r="AA1152" s="92"/>
      <c r="AB1152" s="92"/>
      <c r="AC1152" s="27"/>
      <c r="AD1152" s="59"/>
    </row>
    <row r="1153" spans="1:30" x14ac:dyDescent="0.3">
      <c r="A1153" s="95">
        <v>29465</v>
      </c>
      <c r="B1153" s="61">
        <f>(D1153/C$1)*100</f>
        <v>125.68849235894078</v>
      </c>
      <c r="C1153" s="61">
        <f t="shared" si="70"/>
        <v>118.46435532184563</v>
      </c>
      <c r="D1153" s="61">
        <f t="shared" si="68"/>
        <v>118.46435532184563</v>
      </c>
      <c r="E1153" s="61">
        <f>(J1153/H1153)*$L$1</f>
        <v>27.246801724024493</v>
      </c>
      <c r="F1153" s="89">
        <v>23</v>
      </c>
      <c r="G1153" s="93">
        <f t="shared" si="71"/>
        <v>0</v>
      </c>
      <c r="H1153" s="90">
        <f>H1152*(1+(I1153/100))</f>
        <v>258.54616903981747</v>
      </c>
      <c r="I1153" s="93">
        <v>0.84033613445377853</v>
      </c>
      <c r="J1153" s="188">
        <v>564.01570891385325</v>
      </c>
      <c r="K1153" s="93">
        <v>1.1105277203063757</v>
      </c>
      <c r="L1153" s="91">
        <f>(F1153/L$1)*100</f>
        <v>184.14731785428341</v>
      </c>
      <c r="M1153" s="92">
        <f>H1153*L1153</f>
        <v>47610.583570182556</v>
      </c>
      <c r="N1153" s="92">
        <f>(D1153/N$1)*100</f>
        <v>132.40481310049475</v>
      </c>
      <c r="O1153" s="92"/>
      <c r="P1153" s="91"/>
      <c r="Q1153" s="92">
        <f t="shared" si="69"/>
        <v>10.770810359416165</v>
      </c>
      <c r="R1153" s="92">
        <f>LN(J1153)</f>
        <v>6.335082103794317</v>
      </c>
      <c r="S1153" s="92"/>
      <c r="T1153" s="92"/>
      <c r="U1153" s="92"/>
      <c r="V1153" s="92"/>
      <c r="W1153" s="92"/>
      <c r="X1153" s="92"/>
      <c r="Y1153" s="92"/>
      <c r="Z1153" s="92"/>
      <c r="AA1153" s="92"/>
      <c r="AB1153" s="92"/>
      <c r="AC1153" s="27"/>
      <c r="AD1153" s="59"/>
    </row>
    <row r="1154" spans="1:30" x14ac:dyDescent="0.3">
      <c r="A1154" s="95">
        <v>29495</v>
      </c>
      <c r="B1154" s="61">
        <f>(D1154/C$1)*100</f>
        <v>126.38274341814986</v>
      </c>
      <c r="C1154" s="61">
        <f t="shared" si="70"/>
        <v>119.11870324676018</v>
      </c>
      <c r="D1154" s="61">
        <f t="shared" si="68"/>
        <v>119.11870324676018</v>
      </c>
      <c r="E1154" s="61">
        <f>(J1154/H1154)*$L$1</f>
        <v>27.397301746754838</v>
      </c>
      <c r="F1154" s="89">
        <v>23</v>
      </c>
      <c r="G1154" s="93">
        <f t="shared" si="71"/>
        <v>0</v>
      </c>
      <c r="H1154" s="90">
        <f>H1153*(1+(I1154/100))</f>
        <v>261.00851350686332</v>
      </c>
      <c r="I1154" s="93">
        <v>0.952380952380949</v>
      </c>
      <c r="J1154" s="188">
        <v>572.53234611845232</v>
      </c>
      <c r="K1154" s="93">
        <v>1.5146731833737714</v>
      </c>
      <c r="L1154" s="91">
        <f>(F1154/L$1)*100</f>
        <v>184.14731785428341</v>
      </c>
      <c r="M1154" s="92">
        <f>H1154*L1154</f>
        <v>48064.017699422388</v>
      </c>
      <c r="N1154" s="92">
        <f>(D1154/N$1)*100</f>
        <v>133.13616232757343</v>
      </c>
      <c r="O1154" s="92"/>
      <c r="P1154" s="91"/>
      <c r="Q1154" s="92">
        <f t="shared" si="69"/>
        <v>10.780289103370709</v>
      </c>
      <c r="R1154" s="92">
        <f>LN(J1154)</f>
        <v>6.3500692336025653</v>
      </c>
      <c r="S1154" s="92"/>
      <c r="T1154" s="92"/>
      <c r="U1154" s="92"/>
      <c r="V1154" s="92"/>
      <c r="W1154" s="92"/>
      <c r="X1154" s="92"/>
      <c r="Y1154" s="92"/>
      <c r="Z1154" s="92"/>
      <c r="AA1154" s="92"/>
      <c r="AB1154" s="92"/>
      <c r="AC1154" s="27"/>
      <c r="AD1154" s="59"/>
    </row>
    <row r="1155" spans="1:30" x14ac:dyDescent="0.3">
      <c r="A1155" s="95">
        <v>29526</v>
      </c>
      <c r="B1155" s="61">
        <f>(D1155/C$1)*100</f>
        <v>126.96453212858168</v>
      </c>
      <c r="C1155" s="61">
        <f t="shared" si="70"/>
        <v>119.66705276723981</v>
      </c>
      <c r="D1155" s="61">
        <f t="shared" si="68"/>
        <v>119.66705276723981</v>
      </c>
      <c r="E1155" s="61">
        <f>(J1155/H1155)*$L$1</f>
        <v>27.643089189232395</v>
      </c>
      <c r="F1155" s="89">
        <v>23.099999999999998</v>
      </c>
      <c r="G1155" s="93">
        <f t="shared" si="71"/>
        <v>0.43478260869564966</v>
      </c>
      <c r="H1155" s="90">
        <f>H1154*(1+(I1155/100))</f>
        <v>263.16306491552842</v>
      </c>
      <c r="I1155" s="93">
        <v>0.82547169811320042</v>
      </c>
      <c r="J1155" s="188">
        <v>582.43715570630161</v>
      </c>
      <c r="K1155" s="93">
        <v>1.7348739998181095</v>
      </c>
      <c r="L1155" s="91">
        <f>(F1155/L$1)*100</f>
        <v>184.94795836669334</v>
      </c>
      <c r="M1155" s="92">
        <f>H1155*L1155</f>
        <v>48671.471573648567</v>
      </c>
      <c r="N1155" s="92">
        <f>(D1155/N$1)*100</f>
        <v>133.74903964054744</v>
      </c>
      <c r="O1155" s="92"/>
      <c r="P1155" s="91"/>
      <c r="Q1155" s="92">
        <f t="shared" si="69"/>
        <v>10.792848338114164</v>
      </c>
      <c r="R1155" s="92">
        <f>LN(J1155)</f>
        <v>6.3672212924201306</v>
      </c>
      <c r="S1155" s="92"/>
      <c r="T1155" s="92"/>
      <c r="U1155" s="92"/>
      <c r="V1155" s="92"/>
      <c r="W1155" s="92"/>
      <c r="X1155" s="92"/>
      <c r="Y1155" s="92"/>
      <c r="Z1155" s="92"/>
      <c r="AA1155" s="92"/>
      <c r="AB1155" s="92"/>
      <c r="AC1155" s="27"/>
      <c r="AD1155" s="59"/>
    </row>
    <row r="1156" spans="1:30" x14ac:dyDescent="0.3">
      <c r="A1156" s="95">
        <v>29556</v>
      </c>
      <c r="B1156" s="61">
        <f>(D1156/C$1)*100</f>
        <v>128.52681365080005</v>
      </c>
      <c r="C1156" s="61">
        <f t="shared" si="70"/>
        <v>121.13953978564001</v>
      </c>
      <c r="D1156" s="61">
        <f t="shared" si="68"/>
        <v>121.13953978564001</v>
      </c>
      <c r="E1156" s="61">
        <f>(J1156/H1156)*$L$1</f>
        <v>28.104373230268479</v>
      </c>
      <c r="F1156" s="89">
        <v>23.2</v>
      </c>
      <c r="G1156" s="93">
        <f t="shared" si="71"/>
        <v>0.43290043290042934</v>
      </c>
      <c r="H1156" s="90">
        <f>H1155*(1+(I1156/100))</f>
        <v>265.62540938257428</v>
      </c>
      <c r="I1156" s="93">
        <v>0.93567251461987855</v>
      </c>
      <c r="J1156" s="188">
        <v>597.69700918580668</v>
      </c>
      <c r="K1156" s="93">
        <v>2.6227970680371859</v>
      </c>
      <c r="L1156" s="91">
        <f>(F1156/L$1)*100</f>
        <v>185.74859887910327</v>
      </c>
      <c r="M1156" s="92">
        <f>H1156*L1156</f>
        <v>49339.547619501383</v>
      </c>
      <c r="N1156" s="92">
        <f>(D1156/N$1)*100</f>
        <v>135.39480361684647</v>
      </c>
      <c r="O1156" s="92"/>
      <c r="P1156" s="91"/>
      <c r="Q1156" s="92">
        <f t="shared" si="69"/>
        <v>10.806481221405349</v>
      </c>
      <c r="R1156" s="92">
        <f>LN(J1156)</f>
        <v>6.393083951945858</v>
      </c>
      <c r="S1156" s="92"/>
      <c r="T1156" s="92"/>
      <c r="U1156" s="92"/>
      <c r="V1156" s="92"/>
      <c r="W1156" s="92"/>
      <c r="X1156" s="92"/>
      <c r="Y1156" s="92"/>
      <c r="Z1156" s="92"/>
      <c r="AA1156" s="92"/>
      <c r="AB1156" s="92"/>
      <c r="AC1156" s="27"/>
      <c r="AD1156" s="59"/>
    </row>
    <row r="1157" spans="1:30" x14ac:dyDescent="0.3">
      <c r="A1157" s="95">
        <v>29587</v>
      </c>
      <c r="B1157" s="61">
        <f>(D1157/C$1)*100</f>
        <v>131.03315638850589</v>
      </c>
      <c r="C1157" s="61">
        <f t="shared" si="70"/>
        <v>123.50182666700375</v>
      </c>
      <c r="D1157" s="61">
        <f t="shared" si="68"/>
        <v>123.50182666700375</v>
      </c>
      <c r="E1157" s="61">
        <f>(J1157/H1157)*$L$1</f>
        <v>28.775925613411875</v>
      </c>
      <c r="F1157" s="89">
        <v>23.3</v>
      </c>
      <c r="G1157" s="93">
        <f t="shared" si="71"/>
        <v>0.43103448275862988</v>
      </c>
      <c r="H1157" s="90">
        <f>H1156*(1+(I1157/100))</f>
        <v>267.77996079123943</v>
      </c>
      <c r="I1157" s="93">
        <v>0.81112398609501923</v>
      </c>
      <c r="J1157" s="188">
        <v>616.9428528815896</v>
      </c>
      <c r="K1157" s="93">
        <v>3.2218015146609158</v>
      </c>
      <c r="L1157" s="91">
        <f>(F1157/L$1)*100</f>
        <v>186.54923939151323</v>
      </c>
      <c r="M1157" s="92">
        <f>H1157*L1157</f>
        <v>49954.148009894947</v>
      </c>
      <c r="N1157" s="92">
        <f>(D1157/N$1)*100</f>
        <v>138.03507589256145</v>
      </c>
      <c r="O1157" s="92"/>
      <c r="P1157" s="91"/>
      <c r="Q1157" s="92">
        <f t="shared" si="69"/>
        <v>10.81886082386994</v>
      </c>
      <c r="R1157" s="92">
        <f>LN(J1157)</f>
        <v>6.4247763986783477</v>
      </c>
      <c r="S1157" s="92"/>
      <c r="T1157" s="92"/>
      <c r="U1157" s="92"/>
      <c r="V1157" s="92"/>
      <c r="W1157" s="92"/>
      <c r="X1157" s="92"/>
      <c r="Y1157" s="92"/>
      <c r="Z1157" s="92"/>
      <c r="AA1157" s="92"/>
      <c r="AB1157" s="92"/>
      <c r="AC1157" s="27"/>
      <c r="AD1157" s="59"/>
    </row>
    <row r="1158" spans="1:30" x14ac:dyDescent="0.3">
      <c r="A1158" s="95">
        <v>29618</v>
      </c>
      <c r="B1158" s="61">
        <f>(D1158/C$1)*100</f>
        <v>131.75102131217423</v>
      </c>
      <c r="C1158" s="61">
        <f t="shared" si="70"/>
        <v>124.17843121364494</v>
      </c>
      <c r="D1158" s="61">
        <f t="shared" si="68"/>
        <v>124.17843121364494</v>
      </c>
      <c r="E1158" s="61">
        <f>(J1158/H1158)*$L$1</f>
        <v>29.18193133520656</v>
      </c>
      <c r="F1158" s="89">
        <v>23.5</v>
      </c>
      <c r="G1158" s="93">
        <f t="shared" si="71"/>
        <v>0.85836909871244149</v>
      </c>
      <c r="H1158" s="90">
        <f>H1157*(1+(I1158/100))</f>
        <v>270.55009831666609</v>
      </c>
      <c r="I1158" s="93">
        <v>1.0344827586207028</v>
      </c>
      <c r="J1158" s="188">
        <v>632.1196470624767</v>
      </c>
      <c r="K1158" s="93">
        <v>2.4563098386781945</v>
      </c>
      <c r="L1158" s="91">
        <f>(F1158/L$1)*100</f>
        <v>188.15052041633308</v>
      </c>
      <c r="M1158" s="92">
        <f>H1158*L1158</f>
        <v>50904.141796970805</v>
      </c>
      <c r="N1158" s="92">
        <f>(D1158/N$1)*100</f>
        <v>138.79130082028411</v>
      </c>
      <c r="O1158" s="92"/>
      <c r="P1158" s="91"/>
      <c r="Q1158" s="92">
        <f t="shared" si="69"/>
        <v>10.837699570484947</v>
      </c>
      <c r="R1158" s="92">
        <f>LN(J1158)</f>
        <v>6.4490786912013123</v>
      </c>
      <c r="S1158" s="92"/>
      <c r="T1158" s="92"/>
      <c r="U1158" s="92"/>
      <c r="V1158" s="92"/>
      <c r="W1158" s="92"/>
      <c r="X1158" s="92"/>
      <c r="Y1158" s="92"/>
      <c r="Z1158" s="92"/>
      <c r="AA1158" s="92"/>
      <c r="AB1158" s="92"/>
      <c r="AC1158" s="27"/>
      <c r="AD1158" s="59"/>
    </row>
    <row r="1159" spans="1:30" x14ac:dyDescent="0.3">
      <c r="A1159" s="95">
        <v>29646</v>
      </c>
      <c r="B1159" s="61">
        <f>(D1159/C$1)*100</f>
        <v>133.09180274490353</v>
      </c>
      <c r="C1159" s="61">
        <f t="shared" si="70"/>
        <v>125.4421491966897</v>
      </c>
      <c r="D1159" s="61">
        <f t="shared" si="68"/>
        <v>125.4421491966897</v>
      </c>
      <c r="E1159" s="61">
        <f>(J1159/H1159)*$L$1</f>
        <v>29.604347210418766</v>
      </c>
      <c r="F1159" s="89">
        <v>23.599999999999998</v>
      </c>
      <c r="G1159" s="93">
        <f t="shared" si="71"/>
        <v>0.42553191489360653</v>
      </c>
      <c r="H1159" s="90">
        <f>H1158*(1+(I1159/100))</f>
        <v>272.3968566669505</v>
      </c>
      <c r="I1159" s="93">
        <v>0.68259385665527805</v>
      </c>
      <c r="J1159" s="188">
        <v>645.64700750961379</v>
      </c>
      <c r="K1159" s="93">
        <v>2.1390986689275637</v>
      </c>
      <c r="L1159" s="91">
        <f>(F1159/L$1)*100</f>
        <v>188.95116092874298</v>
      </c>
      <c r="M1159" s="92">
        <f>H1159*L1159</f>
        <v>51469.702300560697</v>
      </c>
      <c r="N1159" s="92">
        <f>(D1159/N$1)*100</f>
        <v>140.20372857462581</v>
      </c>
      <c r="O1159" s="92"/>
      <c r="P1159" s="91"/>
      <c r="Q1159" s="92">
        <f t="shared" si="69"/>
        <v>10.848748608689149</v>
      </c>
      <c r="R1159" s="92">
        <f>LN(J1159)</f>
        <v>6.4702529264327193</v>
      </c>
      <c r="S1159" s="92"/>
      <c r="T1159" s="92"/>
      <c r="U1159" s="92"/>
      <c r="V1159" s="92"/>
      <c r="W1159" s="92"/>
      <c r="X1159" s="92"/>
      <c r="Y1159" s="92"/>
      <c r="Z1159" s="92"/>
      <c r="AA1159" s="92"/>
      <c r="AB1159" s="92"/>
      <c r="AC1159" s="27"/>
      <c r="AD1159" s="59"/>
    </row>
    <row r="1160" spans="1:30" x14ac:dyDescent="0.3">
      <c r="A1160" s="95">
        <v>29677</v>
      </c>
      <c r="B1160" s="61">
        <f>(D1160/C$1)*100</f>
        <v>133.48632132539686</v>
      </c>
      <c r="C1160" s="61">
        <f t="shared" si="70"/>
        <v>125.81399222243913</v>
      </c>
      <c r="D1160" s="61">
        <f t="shared" si="68"/>
        <v>125.81399222243913</v>
      </c>
      <c r="E1160" s="61">
        <f>(J1160/H1160)*$L$1</f>
        <v>30.069544141162954</v>
      </c>
      <c r="F1160" s="89">
        <v>23.900000000000002</v>
      </c>
      <c r="G1160" s="93">
        <f t="shared" si="71"/>
        <v>1.2711864406779849</v>
      </c>
      <c r="H1160" s="90">
        <f>H1159*(1+(I1160/100))</f>
        <v>274.2436150172349</v>
      </c>
      <c r="I1160" s="93">
        <v>0.67796610169490457</v>
      </c>
      <c r="J1160" s="188">
        <v>660.23862987933103</v>
      </c>
      <c r="K1160" s="93">
        <v>2.2552503485508746</v>
      </c>
      <c r="L1160" s="91">
        <f>(F1160/L$1)*100</f>
        <v>191.35308246597279</v>
      </c>
      <c r="M1160" s="92">
        <f>H1160*L1160</f>
        <v>52477.36108015944</v>
      </c>
      <c r="N1160" s="92">
        <f>(D1160/N$1)*100</f>
        <v>140.61932874560821</v>
      </c>
      <c r="O1160" s="92"/>
      <c r="P1160" s="91"/>
      <c r="Q1160" s="92">
        <f t="shared" si="69"/>
        <v>10.86813713805793</v>
      </c>
      <c r="R1160" s="92">
        <f>LN(J1160)</f>
        <v>6.4926013300964813</v>
      </c>
      <c r="S1160" s="92"/>
      <c r="T1160" s="92"/>
      <c r="U1160" s="92"/>
      <c r="V1160" s="92"/>
      <c r="W1160" s="92"/>
      <c r="X1160" s="92"/>
      <c r="Y1160" s="92"/>
      <c r="Z1160" s="92"/>
      <c r="AA1160" s="92"/>
      <c r="AB1160" s="92"/>
      <c r="AC1160" s="27"/>
      <c r="AD1160" s="59"/>
    </row>
    <row r="1161" spans="1:30" x14ac:dyDescent="0.3">
      <c r="A1161" s="95">
        <v>29707</v>
      </c>
      <c r="B1161" s="61">
        <f>(D1161/C$1)*100</f>
        <v>133.32998132033728</v>
      </c>
      <c r="C1161" s="61">
        <f t="shared" si="70"/>
        <v>125.66663809667314</v>
      </c>
      <c r="D1161" s="61">
        <f t="shared" si="68"/>
        <v>125.66663809667314</v>
      </c>
      <c r="E1161" s="61">
        <f>(J1161/H1161)*$L$1</f>
        <v>30.285659781298229</v>
      </c>
      <c r="F1161" s="89">
        <v>24.1</v>
      </c>
      <c r="G1161" s="93">
        <f t="shared" si="71"/>
        <v>0.83682008368199945</v>
      </c>
      <c r="H1161" s="90">
        <f>H1160*(1+(I1161/100))</f>
        <v>276.39816642590006</v>
      </c>
      <c r="I1161" s="93">
        <v>0.78563411896745983</v>
      </c>
      <c r="J1161" s="188">
        <v>670.20823319050885</v>
      </c>
      <c r="K1161" s="93">
        <v>1.5125786158509458</v>
      </c>
      <c r="L1161" s="91">
        <f>(F1161/L$1)*100</f>
        <v>192.95436349079264</v>
      </c>
      <c r="M1161" s="92">
        <f>H1161*L1161</f>
        <v>53332.232272731722</v>
      </c>
      <c r="N1161" s="92">
        <f>(D1161/N$1)*100</f>
        <v>140.45463451814521</v>
      </c>
      <c r="O1161" s="92"/>
      <c r="P1161" s="91"/>
      <c r="Q1161" s="92">
        <f t="shared" si="69"/>
        <v>10.884296160448466</v>
      </c>
      <c r="R1161" s="92">
        <f>LN(J1161)</f>
        <v>6.5075884599047296</v>
      </c>
      <c r="S1161" s="92"/>
      <c r="T1161" s="92"/>
      <c r="U1161" s="92"/>
      <c r="V1161" s="92"/>
      <c r="W1161" s="92"/>
      <c r="X1161" s="92"/>
      <c r="Y1161" s="92"/>
      <c r="Z1161" s="92"/>
      <c r="AA1161" s="92"/>
      <c r="AB1161" s="92"/>
      <c r="AC1161" s="27"/>
      <c r="AD1161" s="59"/>
    </row>
    <row r="1162" spans="1:30" x14ac:dyDescent="0.3">
      <c r="A1162" s="95">
        <v>29738</v>
      </c>
      <c r="B1162" s="61">
        <f>(D1162/C$1)*100</f>
        <v>132.89990828381502</v>
      </c>
      <c r="C1162" s="61">
        <f t="shared" si="70"/>
        <v>125.26128416126731</v>
      </c>
      <c r="D1162" s="61">
        <f t="shared" si="68"/>
        <v>125.26128416126731</v>
      </c>
      <c r="E1162" s="61">
        <f>(J1162/H1162)*$L$1</f>
        <v>30.438492051187957</v>
      </c>
      <c r="F1162" s="89">
        <v>24.299999999999997</v>
      </c>
      <c r="G1162" s="93">
        <f t="shared" si="71"/>
        <v>0.82987551867217402</v>
      </c>
      <c r="H1162" s="90">
        <f>H1161*(1+(I1162/100))</f>
        <v>278.86051089294597</v>
      </c>
      <c r="I1162" s="93">
        <v>0.89086859688196629</v>
      </c>
      <c r="J1162" s="188">
        <v>679.59114845517593</v>
      </c>
      <c r="K1162" s="93">
        <v>1.3974200129014624</v>
      </c>
      <c r="L1162" s="91">
        <f>(F1162/L$1)*100</f>
        <v>194.55564451561247</v>
      </c>
      <c r="M1162" s="92">
        <f>H1162*L1162</f>
        <v>54253.886426730074</v>
      </c>
      <c r="N1162" s="92">
        <f>(D1162/N$1)*100</f>
        <v>140.00157999460399</v>
      </c>
      <c r="O1162" s="92"/>
      <c r="P1162" s="91"/>
      <c r="Q1162" s="92">
        <f t="shared" si="69"/>
        <v>10.901429908039139</v>
      </c>
      <c r="R1162" s="92">
        <f>LN(J1162)</f>
        <v>6.5214913650737207</v>
      </c>
      <c r="S1162" s="92"/>
      <c r="T1162" s="92"/>
      <c r="U1162" s="92"/>
      <c r="V1162" s="92"/>
      <c r="W1162" s="92"/>
      <c r="X1162" s="92"/>
      <c r="Y1162" s="92"/>
      <c r="Z1162" s="92"/>
      <c r="AA1162" s="92"/>
      <c r="AB1162" s="92"/>
      <c r="AC1162" s="27"/>
      <c r="AD1162" s="59"/>
    </row>
    <row r="1163" spans="1:30" x14ac:dyDescent="0.3">
      <c r="A1163" s="95">
        <v>29768</v>
      </c>
      <c r="B1163" s="61">
        <f>(D1163/C$1)*100</f>
        <v>132.67059986136724</v>
      </c>
      <c r="C1163" s="61">
        <f t="shared" si="70"/>
        <v>125.04515558875194</v>
      </c>
      <c r="D1163" s="61">
        <f t="shared" si="68"/>
        <v>125.04515558875194</v>
      </c>
      <c r="E1163" s="61">
        <f>(J1163/H1163)*$L$1</f>
        <v>30.636063119244223</v>
      </c>
      <c r="F1163" s="89">
        <v>24.5</v>
      </c>
      <c r="G1163" s="93">
        <f t="shared" si="71"/>
        <v>0.82304526748973039</v>
      </c>
      <c r="H1163" s="90">
        <f>H1162*(1+(I1163/100))</f>
        <v>281.93844147675333</v>
      </c>
      <c r="I1163" s="93">
        <v>1.1037527593819041</v>
      </c>
      <c r="J1163" s="188">
        <v>691.55195266798705</v>
      </c>
      <c r="K1163" s="93">
        <v>1.7614223500237669</v>
      </c>
      <c r="L1163" s="91">
        <f>(F1163/L$1)*100</f>
        <v>196.15692554043233</v>
      </c>
      <c r="M1163" s="92">
        <f>H1163*L1163</f>
        <v>55304.177871741042</v>
      </c>
      <c r="N1163" s="92">
        <f>(D1163/N$1)*100</f>
        <v>139.76001819171543</v>
      </c>
      <c r="O1163" s="92"/>
      <c r="P1163" s="91"/>
      <c r="Q1163" s="92">
        <f t="shared" si="69"/>
        <v>10.920603733874469</v>
      </c>
      <c r="R1163" s="92">
        <f>LN(J1163)</f>
        <v>6.538938278677441</v>
      </c>
      <c r="S1163" s="92"/>
      <c r="T1163" s="92"/>
      <c r="U1163" s="92"/>
      <c r="V1163" s="92"/>
      <c r="W1163" s="92"/>
      <c r="X1163" s="92"/>
      <c r="Y1163" s="92"/>
      <c r="Z1163" s="92"/>
      <c r="AA1163" s="92"/>
      <c r="AB1163" s="92"/>
      <c r="AC1163" s="27"/>
      <c r="AD1163" s="59"/>
    </row>
    <row r="1164" spans="1:30" x14ac:dyDescent="0.3">
      <c r="A1164" s="95">
        <v>29799</v>
      </c>
      <c r="B1164" s="61">
        <f>(D1164/C$1)*100</f>
        <v>133.2886473123564</v>
      </c>
      <c r="C1164" s="61">
        <f t="shared" si="70"/>
        <v>125.6276798235932</v>
      </c>
      <c r="D1164" s="61">
        <f t="shared" si="68"/>
        <v>125.6276798235932</v>
      </c>
      <c r="E1164" s="61">
        <f>(J1164/H1164)*$L$1</f>
        <v>31.03003691642752</v>
      </c>
      <c r="F1164" s="89">
        <v>24.7</v>
      </c>
      <c r="G1164" s="93">
        <f t="shared" si="71"/>
        <v>0.81632653061223248</v>
      </c>
      <c r="H1164" s="90">
        <f>H1163*(1+(I1164/100))</f>
        <v>284.09299288541848</v>
      </c>
      <c r="I1164" s="93">
        <v>0.76419213973799582</v>
      </c>
      <c r="J1164" s="188">
        <v>705.79792289294755</v>
      </c>
      <c r="K1164" s="93">
        <v>2.0607311550578933</v>
      </c>
      <c r="L1164" s="91">
        <f>(F1164/L$1)*100</f>
        <v>197.75820656525221</v>
      </c>
      <c r="M1164" s="92">
        <f>H1164*L1164</f>
        <v>56181.720770775311</v>
      </c>
      <c r="N1164" s="92">
        <f>(D1164/N$1)*100</f>
        <v>140.41109177609547</v>
      </c>
      <c r="O1164" s="92"/>
      <c r="P1164" s="91"/>
      <c r="Q1164" s="92">
        <f t="shared" si="69"/>
        <v>10.93634672978644</v>
      </c>
      <c r="R1164" s="92">
        <f>LN(J1164)</f>
        <v>6.5593289683251754</v>
      </c>
      <c r="S1164" s="92"/>
      <c r="T1164" s="92"/>
      <c r="U1164" s="92"/>
      <c r="V1164" s="92"/>
      <c r="W1164" s="92"/>
      <c r="X1164" s="92"/>
      <c r="Y1164" s="92"/>
      <c r="Z1164" s="92"/>
      <c r="AA1164" s="92"/>
      <c r="AB1164" s="92"/>
      <c r="AC1164" s="27"/>
      <c r="AD1164" s="59"/>
    </row>
    <row r="1165" spans="1:30" x14ac:dyDescent="0.3">
      <c r="A1165" s="95">
        <v>29830</v>
      </c>
      <c r="B1165" s="61">
        <f>(D1165/C$1)*100</f>
        <v>132.84327250743607</v>
      </c>
      <c r="C1165" s="61">
        <f t="shared" si="70"/>
        <v>125.20790361217358</v>
      </c>
      <c r="D1165" s="61">
        <f t="shared" si="68"/>
        <v>125.20790361217358</v>
      </c>
      <c r="E1165" s="61">
        <f>(J1165/H1165)*$L$1</f>
        <v>31.301975903043392</v>
      </c>
      <c r="F1165" s="89">
        <v>25</v>
      </c>
      <c r="G1165" s="93">
        <f t="shared" si="71"/>
        <v>1.2145748987854255</v>
      </c>
      <c r="H1165" s="90">
        <f>H1164*(1+(I1165/100))</f>
        <v>286.86313041084509</v>
      </c>
      <c r="I1165" s="93">
        <v>0.9750812567713929</v>
      </c>
      <c r="J1165" s="188">
        <v>718.92576425875632</v>
      </c>
      <c r="K1165" s="93">
        <v>1.8604207836763198</v>
      </c>
      <c r="L1165" s="91">
        <f>(F1165/L$1)*100</f>
        <v>200.16012810248199</v>
      </c>
      <c r="M1165" s="92">
        <f>H1165*L1165</f>
        <v>57418.560930913751</v>
      </c>
      <c r="N1165" s="92">
        <f>(D1165/N$1)*100</f>
        <v>139.9419178151513</v>
      </c>
      <c r="O1165" s="92"/>
      <c r="P1165" s="91"/>
      <c r="Q1165" s="92">
        <f t="shared" si="69"/>
        <v>10.958122891203448</v>
      </c>
      <c r="R1165" s="92">
        <f>LN(J1165)</f>
        <v>6.5777581037935429</v>
      </c>
      <c r="S1165" s="92"/>
      <c r="T1165" s="92"/>
      <c r="U1165" s="92"/>
      <c r="V1165" s="92"/>
      <c r="W1165" s="92"/>
      <c r="X1165" s="92"/>
      <c r="Y1165" s="92"/>
      <c r="Z1165" s="92"/>
      <c r="AA1165" s="92"/>
      <c r="AB1165" s="92"/>
      <c r="AC1165" s="27"/>
      <c r="AD1165" s="59"/>
    </row>
    <row r="1166" spans="1:30" x14ac:dyDescent="0.3">
      <c r="A1166" s="95">
        <v>29860</v>
      </c>
      <c r="B1166" s="61">
        <f>(D1166/C$1)*100</f>
        <v>133.89487861128794</v>
      </c>
      <c r="C1166" s="61">
        <f t="shared" si="70"/>
        <v>126.19906705766675</v>
      </c>
      <c r="D1166" s="61">
        <f t="shared" si="68"/>
        <v>126.19906705766675</v>
      </c>
      <c r="E1166" s="61">
        <f>(J1166/H1166)*$L$1</f>
        <v>31.928363965589689</v>
      </c>
      <c r="F1166" s="89">
        <v>25.3</v>
      </c>
      <c r="G1166" s="93">
        <f t="shared" si="71"/>
        <v>1.2000000000000011</v>
      </c>
      <c r="H1166" s="90">
        <f>H1165*(1+(I1166/100))</f>
        <v>287.47871652760654</v>
      </c>
      <c r="I1166" s="93">
        <v>0.21459227467810482</v>
      </c>
      <c r="J1166" s="188">
        <v>734.88591622530066</v>
      </c>
      <c r="K1166" s="93">
        <v>2.2187609853913104</v>
      </c>
      <c r="L1166" s="91">
        <f>(F1166/L$1)*100</f>
        <v>202.56204963971177</v>
      </c>
      <c r="M1166" s="92">
        <f>H1166*L1166</f>
        <v>58232.278047625667</v>
      </c>
      <c r="N1166" s="92">
        <f>(D1166/N$1)*100</f>
        <v>141.04971779765259</v>
      </c>
      <c r="O1166" s="92"/>
      <c r="P1166" s="91"/>
      <c r="Q1166" s="92">
        <f t="shared" si="69"/>
        <v>10.972195085611974</v>
      </c>
      <c r="R1166" s="92">
        <f>LN(J1166)</f>
        <v>6.5997152711455849</v>
      </c>
      <c r="S1166" s="92"/>
      <c r="T1166" s="92"/>
      <c r="U1166" s="92"/>
      <c r="V1166" s="92"/>
      <c r="W1166" s="92"/>
      <c r="X1166" s="92"/>
      <c r="Y1166" s="92"/>
      <c r="Z1166" s="92"/>
      <c r="AA1166" s="92"/>
      <c r="AB1166" s="92"/>
      <c r="AC1166" s="27"/>
      <c r="AD1166" s="59"/>
    </row>
    <row r="1167" spans="1:30" x14ac:dyDescent="0.3">
      <c r="A1167" s="95">
        <v>29891</v>
      </c>
      <c r="B1167" s="61">
        <f>(D1167/C$1)*100</f>
        <v>134.43465037866935</v>
      </c>
      <c r="C1167" s="61">
        <f t="shared" si="70"/>
        <v>126.70781462272754</v>
      </c>
      <c r="D1167" s="61">
        <f t="shared" si="68"/>
        <v>126.70781462272754</v>
      </c>
      <c r="E1167" s="61">
        <f>(J1167/H1167)*$L$1</f>
        <v>32.43720054341825</v>
      </c>
      <c r="F1167" s="89">
        <v>25.6</v>
      </c>
      <c r="G1167" s="93">
        <f t="shared" si="71"/>
        <v>1.1857707509881354</v>
      </c>
      <c r="H1167" s="90">
        <f>H1166*(1+(I1167/100))</f>
        <v>288.40209570274874</v>
      </c>
      <c r="I1167" s="93">
        <v>0.32119914346895317</v>
      </c>
      <c r="J1167" s="188">
        <v>748.99572581682651</v>
      </c>
      <c r="K1167" s="93">
        <v>1.9245218609778236</v>
      </c>
      <c r="L1167" s="91">
        <f>(F1167/L$1)*100</f>
        <v>204.96397117694153</v>
      </c>
      <c r="M1167" s="92">
        <f>H1167*L1167</f>
        <v>59112.038830987723</v>
      </c>
      <c r="N1167" s="92">
        <f>(D1167/N$1)*100</f>
        <v>141.61833294002346</v>
      </c>
      <c r="O1167" s="92"/>
      <c r="P1167" s="91"/>
      <c r="Q1167" s="92">
        <f t="shared" si="69"/>
        <v>10.987189885373596</v>
      </c>
      <c r="R1167" s="92">
        <f>LN(J1167)</f>
        <v>6.6187332769813461</v>
      </c>
      <c r="S1167" s="92"/>
      <c r="T1167" s="92"/>
      <c r="U1167" s="92"/>
      <c r="V1167" s="92"/>
      <c r="W1167" s="92"/>
      <c r="X1167" s="92"/>
      <c r="Y1167" s="92"/>
      <c r="Z1167" s="92"/>
      <c r="AA1167" s="92"/>
      <c r="AB1167" s="92"/>
      <c r="AC1167" s="27"/>
      <c r="AD1167" s="59"/>
    </row>
    <row r="1168" spans="1:30" x14ac:dyDescent="0.3">
      <c r="A1168" s="95">
        <v>29921</v>
      </c>
      <c r="B1168" s="61">
        <f>(D1168/C$1)*100</f>
        <v>135.49327198481458</v>
      </c>
      <c r="C1168" s="61">
        <f t="shared" si="70"/>
        <v>127.70559034386221</v>
      </c>
      <c r="D1168" s="61">
        <f t="shared" si="68"/>
        <v>127.70559034386221</v>
      </c>
      <c r="E1168" s="61">
        <f>(J1168/H1168)*$L$1</f>
        <v>33.203453489404176</v>
      </c>
      <c r="F1168" s="89">
        <v>26</v>
      </c>
      <c r="G1168" s="93">
        <f t="shared" si="71"/>
        <v>1.5625</v>
      </c>
      <c r="H1168" s="90">
        <f>H1167*(1+(I1168/100))</f>
        <v>289.32547487789088</v>
      </c>
      <c r="I1168" s="93">
        <v>0.32017075773744796</v>
      </c>
      <c r="J1168" s="188">
        <v>769.14371084129914</v>
      </c>
      <c r="K1168" s="93">
        <v>2.6917457580226234</v>
      </c>
      <c r="L1168" s="91">
        <f>(F1168/L$1)*100</f>
        <v>208.16653322658127</v>
      </c>
      <c r="M1168" s="92">
        <f>H1168*L1168</f>
        <v>60227.881079464874</v>
      </c>
      <c r="N1168" s="92">
        <f>(D1168/N$1)*100</f>
        <v>142.73352330689903</v>
      </c>
      <c r="O1168" s="92"/>
      <c r="P1168" s="91"/>
      <c r="Q1168" s="92">
        <f t="shared" si="69"/>
        <v>11.005890664935189</v>
      </c>
      <c r="R1168" s="92">
        <f>LN(J1168)</f>
        <v>6.6452778322034591</v>
      </c>
      <c r="S1168" s="92"/>
      <c r="T1168" s="92"/>
      <c r="U1168" s="92"/>
      <c r="V1168" s="92"/>
      <c r="W1168" s="92"/>
      <c r="X1168" s="92"/>
      <c r="Y1168" s="92"/>
      <c r="Z1168" s="92"/>
      <c r="AA1168" s="92"/>
      <c r="AB1168" s="92"/>
      <c r="AC1168" s="27"/>
      <c r="AD1168" s="59"/>
    </row>
    <row r="1169" spans="1:30" x14ac:dyDescent="0.3">
      <c r="A1169" s="95">
        <v>29952</v>
      </c>
      <c r="B1169" s="61">
        <f>(D1169/C$1)*100</f>
        <v>139.6267115349192</v>
      </c>
      <c r="C1169" s="61">
        <f t="shared" si="70"/>
        <v>131.60145417653973</v>
      </c>
      <c r="D1169" s="61">
        <f t="shared" si="68"/>
        <v>131.60145417653973</v>
      </c>
      <c r="E1169" s="61">
        <f>(J1169/H1169)*$L$1</f>
        <v>34.74278390260649</v>
      </c>
      <c r="F1169" s="89">
        <v>26.4</v>
      </c>
      <c r="G1169" s="93">
        <f t="shared" si="71"/>
        <v>1.538461538461533</v>
      </c>
      <c r="H1169" s="90">
        <f>H1168*(1+(I1169/100))</f>
        <v>290.24885405303303</v>
      </c>
      <c r="I1169" s="93">
        <v>0.31914893617019935</v>
      </c>
      <c r="J1169" s="188">
        <v>807.37015327011181</v>
      </c>
      <c r="K1169" s="93">
        <v>4.9686821606977682</v>
      </c>
      <c r="L1169" s="91">
        <f>(F1169/L$1)*100</f>
        <v>211.36909527622097</v>
      </c>
      <c r="M1169" s="92">
        <f>H1169*L1169</f>
        <v>61349.637686149494</v>
      </c>
      <c r="N1169" s="92">
        <f>(D1169/N$1)*100</f>
        <v>147.08783833464915</v>
      </c>
      <c r="O1169" s="92"/>
      <c r="P1169" s="91"/>
      <c r="Q1169" s="92">
        <f t="shared" si="69"/>
        <v>11.024344544435385</v>
      </c>
      <c r="R1169" s="92">
        <f>LN(J1169)</f>
        <v>6.6937822412630741</v>
      </c>
      <c r="S1169" s="92"/>
      <c r="T1169" s="92"/>
      <c r="U1169" s="92"/>
      <c r="V1169" s="107"/>
      <c r="W1169" s="107"/>
      <c r="X1169" s="107"/>
      <c r="Y1169" s="107"/>
      <c r="Z1169" s="107"/>
      <c r="AA1169" s="107"/>
      <c r="AB1169" s="107"/>
      <c r="AC1169" s="27"/>
      <c r="AD1169" s="59"/>
    </row>
    <row r="1170" spans="1:30" x14ac:dyDescent="0.3">
      <c r="A1170" s="95">
        <v>29983</v>
      </c>
      <c r="B1170" s="61">
        <f>(D1170/C$1)*100</f>
        <v>118.59818657597148</v>
      </c>
      <c r="C1170" s="61">
        <f t="shared" si="70"/>
        <v>111.78157563493929</v>
      </c>
      <c r="D1170" s="61">
        <f t="shared" si="68"/>
        <v>111.78157563493929</v>
      </c>
      <c r="E1170" s="61">
        <f>(J1170/H1170)*$L$1</f>
        <v>35.993667354450452</v>
      </c>
      <c r="F1170" s="89">
        <v>32.200000000000003</v>
      </c>
      <c r="G1170" s="93">
        <f t="shared" si="71"/>
        <v>21.969696969696994</v>
      </c>
      <c r="H1170" s="90">
        <f>H1169*(1+(I1170/100))</f>
        <v>291.17223322817523</v>
      </c>
      <c r="I1170" s="93">
        <v>0.31813361611876534</v>
      </c>
      <c r="J1170" s="188">
        <v>839.09980029362714</v>
      </c>
      <c r="K1170" s="93">
        <v>3.9295369986885875</v>
      </c>
      <c r="L1170" s="91">
        <f>(F1170/L$1)*100</f>
        <v>257.80624499599679</v>
      </c>
      <c r="M1170" s="92">
        <f>H1170*L1170</f>
        <v>75066.020095654458</v>
      </c>
      <c r="N1170" s="92">
        <f>(D1170/N$1)*100</f>
        <v>124.93562801918743</v>
      </c>
      <c r="O1170" s="92"/>
      <c r="P1170" s="91"/>
      <c r="Q1170" s="92">
        <f t="shared" si="69"/>
        <v>11.226123273251897</v>
      </c>
      <c r="R1170" s="92">
        <f>LN(J1170)</f>
        <v>6.7323296508753128</v>
      </c>
      <c r="S1170" s="92"/>
      <c r="T1170" s="92"/>
      <c r="U1170" s="92"/>
      <c r="V1170" s="107"/>
      <c r="W1170" s="107"/>
      <c r="X1170" s="107"/>
      <c r="Y1170" s="107"/>
      <c r="Z1170" s="107"/>
      <c r="AA1170" s="107"/>
      <c r="AB1170" s="107"/>
      <c r="AC1170" s="27"/>
      <c r="AD1170" s="59"/>
    </row>
    <row r="1171" spans="1:30" x14ac:dyDescent="0.3">
      <c r="A1171" s="95">
        <v>30011</v>
      </c>
      <c r="B1171" s="61">
        <f>(D1171/C$1)*100</f>
        <v>87.086564413788068</v>
      </c>
      <c r="C1171" s="61">
        <f t="shared" si="70"/>
        <v>82.081131827180499</v>
      </c>
      <c r="D1171" s="61">
        <f t="shared" si="68"/>
        <v>82.081131827180499</v>
      </c>
      <c r="E1171" s="61">
        <f>(J1171/H1171)*$L$1</f>
        <v>37.346914981367128</v>
      </c>
      <c r="F1171" s="89">
        <v>45.5</v>
      </c>
      <c r="G1171" s="93">
        <f t="shared" si="71"/>
        <v>41.304347826086939</v>
      </c>
      <c r="H1171" s="90">
        <f>H1170*(1+(I1171/100))</f>
        <v>290.86444016979453</v>
      </c>
      <c r="I1171" s="93">
        <v>-0.10570824524311906</v>
      </c>
      <c r="J1171" s="188">
        <v>869.72694300434455</v>
      </c>
      <c r="K1171" s="93">
        <v>3.652295983983378</v>
      </c>
      <c r="L1171" s="91">
        <f>(F1171/L$1)*100</f>
        <v>364.29143314651719</v>
      </c>
      <c r="M1171" s="92">
        <f>H1171*L1171</f>
        <v>105959.42376081385</v>
      </c>
      <c r="N1171" s="92">
        <f>(D1171/N$1)*100</f>
        <v>91.740143177487781</v>
      </c>
      <c r="O1171" s="92"/>
      <c r="P1171" s="91"/>
      <c r="Q1171" s="92">
        <f t="shared" si="69"/>
        <v>11.570811505100304</v>
      </c>
      <c r="R1171" s="92">
        <f>LN(J1171)</f>
        <v>6.7681793037690099</v>
      </c>
      <c r="S1171" s="92"/>
      <c r="T1171" s="92"/>
      <c r="U1171" s="92"/>
      <c r="V1171" s="107"/>
      <c r="W1171" s="107"/>
      <c r="X1171" s="107"/>
      <c r="Y1171" s="107"/>
      <c r="Z1171" s="107"/>
      <c r="AA1171" s="107"/>
      <c r="AB1171" s="107"/>
      <c r="AC1171" s="27"/>
      <c r="AD1171" s="59"/>
    </row>
    <row r="1172" spans="1:30" x14ac:dyDescent="0.3">
      <c r="A1172" s="95">
        <v>30042</v>
      </c>
      <c r="B1172" s="61">
        <f>(D1172/C$1)*100</f>
        <v>91.019608344500583</v>
      </c>
      <c r="C1172" s="61">
        <f t="shared" si="70"/>
        <v>85.78811808312004</v>
      </c>
      <c r="D1172" s="61">
        <f t="shared" ref="D1172:D1235" si="72">(E1172/F1172)*100</f>
        <v>85.78811808312004</v>
      </c>
      <c r="E1172" s="61">
        <f>(J1172/H1172)*$L$1</f>
        <v>39.20516996398586</v>
      </c>
      <c r="F1172" s="89">
        <v>45.699999999999996</v>
      </c>
      <c r="G1172" s="93">
        <f t="shared" si="71"/>
        <v>0.439560439560438</v>
      </c>
      <c r="H1172" s="90">
        <f>H1171*(1+(I1172/100))</f>
        <v>292.09561240331749</v>
      </c>
      <c r="I1172" s="93">
        <v>0.42328042328043658</v>
      </c>
      <c r="J1172" s="188">
        <v>916.86614331518001</v>
      </c>
      <c r="K1172" s="93">
        <v>5.4196222967185292</v>
      </c>
      <c r="L1172" s="91">
        <f>(F1172/L$1)*100</f>
        <v>365.89271417133705</v>
      </c>
      <c r="M1172" s="92">
        <f>H1172*L1172</f>
        <v>106875.65641978871</v>
      </c>
      <c r="N1172" s="92">
        <f>(D1172/N$1)*100</f>
        <v>95.883354196956901</v>
      </c>
      <c r="O1172" s="92"/>
      <c r="P1172" s="91"/>
      <c r="Q1172" s="92">
        <f t="shared" ref="Q1172:Q1235" si="73">LN(M1172)</f>
        <v>11.579421348159743</v>
      </c>
      <c r="R1172" s="92">
        <f>LN(J1172)</f>
        <v>6.8209614892079795</v>
      </c>
      <c r="S1172" s="92"/>
      <c r="T1172" s="92"/>
      <c r="U1172" s="92"/>
      <c r="V1172" s="107"/>
      <c r="W1172" s="107"/>
      <c r="X1172" s="107"/>
      <c r="Y1172" s="107"/>
      <c r="Z1172" s="107"/>
      <c r="AA1172" s="107"/>
      <c r="AB1172" s="107"/>
      <c r="AC1172" s="27"/>
      <c r="AD1172" s="59"/>
    </row>
    <row r="1173" spans="1:30" x14ac:dyDescent="0.3">
      <c r="A1173" s="95">
        <v>30072</v>
      </c>
      <c r="B1173" s="61">
        <f>(D1173/C$1)*100</f>
        <v>93.593368054526508</v>
      </c>
      <c r="C1173" s="61">
        <f t="shared" ref="C1173:C1236" si="74">D1173</f>
        <v>88.213947043903758</v>
      </c>
      <c r="D1173" s="61">
        <f t="shared" si="72"/>
        <v>88.213947043903758</v>
      </c>
      <c r="E1173" s="61">
        <f>(J1173/H1173)*$L$1</f>
        <v>41.01948537541525</v>
      </c>
      <c r="F1173" s="89">
        <v>46.5</v>
      </c>
      <c r="G1173" s="93">
        <f t="shared" ref="G1173:G1236" si="75">((F1173/F1172)-1)*100</f>
        <v>1.7505470459518779</v>
      </c>
      <c r="H1173" s="90">
        <f>H1172*(1+(I1173/100))</f>
        <v>294.86574992874409</v>
      </c>
      <c r="I1173" s="93">
        <v>0.94836670179134774</v>
      </c>
      <c r="J1173" s="188">
        <v>968.39402056949314</v>
      </c>
      <c r="K1173" s="93">
        <v>5.620807958720575</v>
      </c>
      <c r="L1173" s="91">
        <f>(F1173/L$1)*100</f>
        <v>372.29783827061647</v>
      </c>
      <c r="M1173" s="92">
        <f>H1173*L1173</f>
        <v>109777.8812785156</v>
      </c>
      <c r="N1173" s="92">
        <f>(D1173/N$1)*100</f>
        <v>98.594645954665111</v>
      </c>
      <c r="O1173" s="92"/>
      <c r="P1173" s="91"/>
      <c r="Q1173" s="92">
        <f t="shared" si="73"/>
        <v>11.606214342213827</v>
      </c>
      <c r="R1173" s="92">
        <f>LN(J1173)</f>
        <v>6.8756390504986751</v>
      </c>
      <c r="S1173" s="92"/>
      <c r="T1173" s="92"/>
      <c r="U1173" s="92"/>
      <c r="V1173" s="107"/>
      <c r="W1173" s="107"/>
      <c r="X1173" s="107"/>
      <c r="Y1173" s="107"/>
      <c r="Z1173" s="107"/>
      <c r="AA1173" s="107"/>
      <c r="AB1173" s="107"/>
      <c r="AC1173" s="27"/>
      <c r="AD1173" s="59"/>
    </row>
    <row r="1174" spans="1:30" x14ac:dyDescent="0.3">
      <c r="A1174" s="95">
        <v>30103</v>
      </c>
      <c r="B1174" s="61">
        <f>(D1174/C$1)*100</f>
        <v>95.252156846649754</v>
      </c>
      <c r="C1174" s="61">
        <f t="shared" si="74"/>
        <v>89.777394430262703</v>
      </c>
      <c r="D1174" s="61">
        <f t="shared" si="72"/>
        <v>89.777394430262703</v>
      </c>
      <c r="E1174" s="61">
        <f>(J1174/H1174)*$L$1</f>
        <v>42.46470756551426</v>
      </c>
      <c r="F1174" s="89">
        <v>47.300000000000004</v>
      </c>
      <c r="G1174" s="93">
        <f t="shared" si="75"/>
        <v>1.7204301075268935</v>
      </c>
      <c r="H1174" s="90">
        <f>H1173*(1+(I1174/100))</f>
        <v>298.55926662931296</v>
      </c>
      <c r="I1174" s="93">
        <v>1.2526096033403045</v>
      </c>
      <c r="J1174" s="188">
        <v>1015.0706123609427</v>
      </c>
      <c r="K1174" s="93">
        <v>4.8172424424102411</v>
      </c>
      <c r="L1174" s="91">
        <f>(F1174/L$1)*100</f>
        <v>378.70296236989594</v>
      </c>
      <c r="M1174" s="92">
        <f>H1174*L1174</f>
        <v>113065.27871550444</v>
      </c>
      <c r="N1174" s="92">
        <f>(D1174/N$1)*100</f>
        <v>100.34207418673466</v>
      </c>
      <c r="O1174" s="92"/>
      <c r="P1174" s="91"/>
      <c r="Q1174" s="92">
        <f t="shared" si="73"/>
        <v>11.635720618644973</v>
      </c>
      <c r="R1174" s="92">
        <f>LN(J1174)</f>
        <v>6.9227134578846039</v>
      </c>
      <c r="S1174" s="92"/>
      <c r="T1174" s="92"/>
      <c r="U1174" s="92"/>
      <c r="V1174" s="107"/>
      <c r="W1174" s="107"/>
      <c r="X1174" s="107"/>
      <c r="Y1174" s="107"/>
      <c r="Z1174" s="107"/>
      <c r="AA1174" s="107"/>
      <c r="AB1174" s="107"/>
      <c r="AC1174" s="27"/>
      <c r="AD1174" s="59"/>
    </row>
    <row r="1175" spans="1:30" x14ac:dyDescent="0.3">
      <c r="A1175" s="95">
        <v>30133</v>
      </c>
      <c r="B1175" s="61">
        <f>(D1175/C$1)*100</f>
        <v>97.783441110918517</v>
      </c>
      <c r="C1175" s="61">
        <f t="shared" si="74"/>
        <v>92.16318928606043</v>
      </c>
      <c r="D1175" s="61">
        <f t="shared" si="72"/>
        <v>92.16318928606043</v>
      </c>
      <c r="E1175" s="61">
        <f>(J1175/H1175)*$L$1</f>
        <v>44.422657235881132</v>
      </c>
      <c r="F1175" s="89">
        <v>48.2</v>
      </c>
      <c r="G1175" s="93">
        <f t="shared" si="75"/>
        <v>1.9027484143763207</v>
      </c>
      <c r="H1175" s="90">
        <f>H1174*(1+(I1175/100))</f>
        <v>300.09823192121661</v>
      </c>
      <c r="I1175" s="93">
        <v>0.51546391752577136</v>
      </c>
      <c r="J1175" s="188">
        <v>1067.3467488975314</v>
      </c>
      <c r="K1175" s="93">
        <v>5.1528878501120978</v>
      </c>
      <c r="L1175" s="91">
        <f>(F1175/L$1)*100</f>
        <v>385.90872698158529</v>
      </c>
      <c r="M1175" s="92">
        <f>H1175*L1175</f>
        <v>115810.52665014124</v>
      </c>
      <c r="N1175" s="92">
        <f>(D1175/N$1)*100</f>
        <v>103.00862077047121</v>
      </c>
      <c r="O1175" s="92"/>
      <c r="P1175" s="91"/>
      <c r="Q1175" s="92">
        <f t="shared" si="73"/>
        <v>11.659710743704059</v>
      </c>
      <c r="R1175" s="92">
        <f>LN(J1175)</f>
        <v>6.9729311740452218</v>
      </c>
      <c r="S1175" s="92"/>
      <c r="T1175" s="92"/>
      <c r="U1175" s="92"/>
      <c r="V1175" s="107"/>
      <c r="W1175" s="107"/>
      <c r="X1175" s="107"/>
      <c r="Y1175" s="107"/>
      <c r="Z1175" s="107"/>
      <c r="AA1175" s="107"/>
      <c r="AB1175" s="107"/>
      <c r="AC1175" s="27"/>
      <c r="AD1175" s="59"/>
    </row>
    <row r="1176" spans="1:30" x14ac:dyDescent="0.3">
      <c r="A1176" s="95">
        <v>30164</v>
      </c>
      <c r="B1176" s="61">
        <f>(D1176/C$1)*100</f>
        <v>75.269753346413111</v>
      </c>
      <c r="C1176" s="61">
        <f t="shared" si="74"/>
        <v>70.943509927326076</v>
      </c>
      <c r="D1176" s="61">
        <f t="shared" si="72"/>
        <v>70.943509927326076</v>
      </c>
      <c r="E1176" s="61">
        <f>(J1176/H1176)*$L$1</f>
        <v>49.305739399491621</v>
      </c>
      <c r="F1176" s="89">
        <v>69.5</v>
      </c>
      <c r="G1176" s="93">
        <f t="shared" si="75"/>
        <v>44.190871369294605</v>
      </c>
      <c r="H1176" s="90">
        <f>H1175*(1+(I1176/100))</f>
        <v>300.71381803797811</v>
      </c>
      <c r="I1176" s="93">
        <v>0.20512820512821328</v>
      </c>
      <c r="J1176" s="188">
        <v>1187.1030541238345</v>
      </c>
      <c r="K1176" s="93">
        <v>11.221802911807167</v>
      </c>
      <c r="L1176" s="91">
        <f>(F1176/L$1)*100</f>
        <v>556.44515612489988</v>
      </c>
      <c r="M1176" s="92">
        <f>H1176*L1176</f>
        <v>167330.74742705747</v>
      </c>
      <c r="N1176" s="92">
        <f>(D1176/N$1)*100</f>
        <v>79.291886129806343</v>
      </c>
      <c r="O1176" s="92"/>
      <c r="P1176" s="91"/>
      <c r="Q1176" s="92">
        <f t="shared" si="73"/>
        <v>12.027727656263185</v>
      </c>
      <c r="R1176" s="92">
        <f>LN(J1176)</f>
        <v>7.0792712098165484</v>
      </c>
      <c r="S1176" s="92"/>
      <c r="T1176" s="92"/>
      <c r="U1176" s="92"/>
      <c r="V1176" s="107"/>
      <c r="W1176" s="107"/>
      <c r="X1176" s="107"/>
      <c r="Y1176" s="107"/>
      <c r="Z1176" s="107"/>
      <c r="AA1176" s="107"/>
      <c r="AB1176" s="107"/>
      <c r="AC1176" s="27"/>
      <c r="AD1176" s="59"/>
    </row>
    <row r="1177" spans="1:30" x14ac:dyDescent="0.3">
      <c r="A1177" s="95">
        <v>30195</v>
      </c>
      <c r="B1177" s="61">
        <f>(D1177/C$1)*100</f>
        <v>78.561984150406232</v>
      </c>
      <c r="C1177" s="61">
        <f t="shared" si="74"/>
        <v>74.04651476449105</v>
      </c>
      <c r="D1177" s="61">
        <f t="shared" si="72"/>
        <v>74.04651476449105</v>
      </c>
      <c r="E1177" s="61">
        <f>(J1177/H1177)*$L$1</f>
        <v>51.832560335143739</v>
      </c>
      <c r="F1177" s="89">
        <v>70</v>
      </c>
      <c r="G1177" s="93">
        <f t="shared" si="75"/>
        <v>0.7194244604316502</v>
      </c>
      <c r="H1177" s="90">
        <f>H1176*(1+(I1177/100))</f>
        <v>301.32940415473956</v>
      </c>
      <c r="I1177" s="93">
        <v>0.20470829068577334</v>
      </c>
      <c r="J1177" s="188">
        <v>1250.4943572140471</v>
      </c>
      <c r="K1177" s="93">
        <v>5.3380648873559311</v>
      </c>
      <c r="L1177" s="91">
        <f>(F1177/L$1)*100</f>
        <v>560.44835868694952</v>
      </c>
      <c r="M1177" s="92">
        <f>H1177*L1177</f>
        <v>168879.56998264024</v>
      </c>
      <c r="N1177" s="92">
        <f>(D1177/N$1)*100</f>
        <v>82.760041376999055</v>
      </c>
      <c r="O1177" s="92"/>
      <c r="P1177" s="91"/>
      <c r="Q1177" s="92">
        <f t="shared" si="73"/>
        <v>12.036941136229526</v>
      </c>
      <c r="R1177" s="92">
        <f>LN(J1177)</f>
        <v>7.1312942378836999</v>
      </c>
      <c r="S1177" s="92"/>
      <c r="T1177" s="92"/>
      <c r="U1177" s="92"/>
      <c r="V1177" s="107"/>
      <c r="W1177" s="107"/>
      <c r="X1177" s="107"/>
      <c r="Y1177" s="107"/>
      <c r="Z1177" s="107"/>
      <c r="AA1177" s="107"/>
      <c r="AB1177" s="107"/>
      <c r="AC1177" s="27"/>
      <c r="AD1177" s="59"/>
    </row>
    <row r="1178" spans="1:30" x14ac:dyDescent="0.3">
      <c r="A1178" s="95">
        <v>30225</v>
      </c>
      <c r="B1178" s="61">
        <f>(D1178/C$1)*100</f>
        <v>82.37905655384921</v>
      </c>
      <c r="C1178" s="61">
        <f t="shared" si="74"/>
        <v>77.644195132868177</v>
      </c>
      <c r="D1178" s="61">
        <f t="shared" si="72"/>
        <v>77.644195132868177</v>
      </c>
      <c r="E1178" s="61">
        <f>(J1178/H1178)*$L$1</f>
        <v>54.350936593007724</v>
      </c>
      <c r="F1178" s="89">
        <v>70</v>
      </c>
      <c r="G1178" s="93">
        <f t="shared" si="75"/>
        <v>0</v>
      </c>
      <c r="H1178" s="90">
        <f>H1177*(1+(I1178/100))</f>
        <v>302.25278332988177</v>
      </c>
      <c r="I1178" s="93">
        <v>0.30643513789581078</v>
      </c>
      <c r="J1178" s="188">
        <v>1315.2699649177348</v>
      </c>
      <c r="K1178" s="93">
        <v>5.1840984304210691</v>
      </c>
      <c r="L1178" s="91">
        <f>(F1178/L$1)*100</f>
        <v>560.44835868694952</v>
      </c>
      <c r="M1178" s="92">
        <f>H1178*L1178</f>
        <v>169397.07632579442</v>
      </c>
      <c r="N1178" s="92">
        <f>(D1178/N$1)*100</f>
        <v>86.781083786558767</v>
      </c>
      <c r="O1178" s="92"/>
      <c r="P1178" s="91"/>
      <c r="Q1178" s="92">
        <f t="shared" si="73"/>
        <v>12.040000802053481</v>
      </c>
      <c r="R1178" s="92">
        <f>LN(J1178)</f>
        <v>7.181797220056807</v>
      </c>
      <c r="S1178" s="92"/>
      <c r="T1178" s="92"/>
      <c r="U1178" s="92"/>
      <c r="V1178" s="107"/>
      <c r="W1178" s="107"/>
      <c r="X1178" s="107"/>
      <c r="Y1178" s="107"/>
      <c r="Z1178" s="107"/>
      <c r="AA1178" s="107"/>
      <c r="AB1178" s="107"/>
      <c r="AC1178" s="27"/>
      <c r="AD1178" s="59"/>
    </row>
    <row r="1179" spans="1:30" x14ac:dyDescent="0.3">
      <c r="A1179" s="95">
        <v>30256</v>
      </c>
      <c r="B1179" s="61">
        <f>(D1179/C$1)*100</f>
        <v>86.724064237546401</v>
      </c>
      <c r="C1179" s="61">
        <f t="shared" si="74"/>
        <v>81.739466899257835</v>
      </c>
      <c r="D1179" s="61">
        <f t="shared" si="72"/>
        <v>81.739466899257835</v>
      </c>
      <c r="E1179" s="61">
        <f>(J1179/H1179)*$L$1</f>
        <v>57.217626829480487</v>
      </c>
      <c r="F1179" s="89">
        <v>70</v>
      </c>
      <c r="G1179" s="93">
        <f t="shared" si="75"/>
        <v>0</v>
      </c>
      <c r="H1179" s="90">
        <f>H1178*(1+(I1179/100))</f>
        <v>301.63719721312026</v>
      </c>
      <c r="I1179" s="93">
        <v>-0.20366598778004397</v>
      </c>
      <c r="J1179" s="188">
        <v>1381.8226251425722</v>
      </c>
      <c r="K1179" s="93">
        <v>5.0558109431082965</v>
      </c>
      <c r="L1179" s="91">
        <f>(F1179/L$1)*100</f>
        <v>560.44835868694952</v>
      </c>
      <c r="M1179" s="92">
        <f>H1179*L1179</f>
        <v>169052.07209702494</v>
      </c>
      <c r="N1179" s="92">
        <f>(D1179/N$1)*100</f>
        <v>91.358272353967138</v>
      </c>
      <c r="O1179" s="92"/>
      <c r="P1179" s="91"/>
      <c r="Q1179" s="92">
        <f t="shared" si="73"/>
        <v>12.037962065363633</v>
      </c>
      <c r="R1179" s="92">
        <f>LN(J1179)</f>
        <v>7.2311586495945308</v>
      </c>
      <c r="S1179" s="92"/>
      <c r="T1179" s="92"/>
      <c r="U1179" s="92"/>
      <c r="V1179" s="107"/>
      <c r="W1179" s="107"/>
      <c r="X1179" s="107"/>
      <c r="Y1179" s="107"/>
      <c r="Z1179" s="107"/>
      <c r="AA1179" s="107"/>
      <c r="AB1179" s="107"/>
      <c r="AC1179" s="27"/>
      <c r="AD1179" s="59"/>
    </row>
    <row r="1180" spans="1:30" x14ac:dyDescent="0.3">
      <c r="A1180" s="95">
        <v>30286</v>
      </c>
      <c r="B1180" s="61">
        <f>(D1180/C$1)*100</f>
        <v>83.808330730714559</v>
      </c>
      <c r="C1180" s="61">
        <f t="shared" si="74"/>
        <v>78.991319605146643</v>
      </c>
      <c r="D1180" s="61">
        <f t="shared" si="72"/>
        <v>78.991319605146643</v>
      </c>
      <c r="E1180" s="61">
        <f>(J1180/H1180)*$L$1</f>
        <v>63.588012282143055</v>
      </c>
      <c r="F1180" s="89">
        <v>80.5</v>
      </c>
      <c r="G1180" s="93">
        <f t="shared" si="75"/>
        <v>14.999999999999991</v>
      </c>
      <c r="H1180" s="90">
        <f>H1179*(1+(I1180/100))</f>
        <v>300.4060249795973</v>
      </c>
      <c r="I1180" s="93">
        <v>-0.40816326530612734</v>
      </c>
      <c r="J1180" s="188">
        <v>1529.4012815077988</v>
      </c>
      <c r="K1180" s="93">
        <v>10.678709367339589</v>
      </c>
      <c r="L1180" s="91">
        <f>(F1180/L$1)*100</f>
        <v>644.51561248999201</v>
      </c>
      <c r="M1180" s="92">
        <f>H1180*L1180</f>
        <v>193616.373185409</v>
      </c>
      <c r="N1180" s="92">
        <f>(D1180/N$1)*100</f>
        <v>88.286733004760691</v>
      </c>
      <c r="O1180" s="92"/>
      <c r="P1180" s="91"/>
      <c r="Q1180" s="92">
        <f t="shared" si="73"/>
        <v>12.173634022487267</v>
      </c>
      <c r="R1180" s="92">
        <f>LN(J1180)</f>
        <v>7.3326316185251645</v>
      </c>
      <c r="S1180" s="92"/>
      <c r="T1180" s="92"/>
      <c r="U1180" s="92"/>
      <c r="V1180" s="92"/>
      <c r="W1180" s="92"/>
      <c r="X1180" s="92"/>
      <c r="Y1180" s="92"/>
      <c r="Z1180" s="92"/>
      <c r="AA1180" s="92"/>
      <c r="AB1180" s="92"/>
      <c r="AC1180" s="27"/>
      <c r="AD1180" s="59"/>
    </row>
    <row r="1181" spans="1:30" x14ac:dyDescent="0.3">
      <c r="A1181" s="95">
        <v>30317</v>
      </c>
      <c r="B1181" s="61">
        <f>(D1181/C$1)*100</f>
        <v>77.280535841406888</v>
      </c>
      <c r="C1181" s="61">
        <f t="shared" si="74"/>
        <v>72.838719643754374</v>
      </c>
      <c r="D1181" s="61">
        <f t="shared" si="72"/>
        <v>72.838719643754374</v>
      </c>
      <c r="E1181" s="61">
        <f>(J1181/H1181)*$L$1</f>
        <v>70.362203175866725</v>
      </c>
      <c r="F1181" s="89">
        <v>96.600000000000009</v>
      </c>
      <c r="G1181" s="93">
        <f t="shared" si="75"/>
        <v>20.000000000000018</v>
      </c>
      <c r="H1181" s="90">
        <f>H1180*(1+(I1181/100))</f>
        <v>301.02161109635875</v>
      </c>
      <c r="I1181" s="93">
        <v>0.2049180327868827</v>
      </c>
      <c r="J1181" s="188">
        <v>1695.8001409358474</v>
      </c>
      <c r="K1181" s="93">
        <v>10.881015443615972</v>
      </c>
      <c r="L1181" s="91">
        <f>(F1181/L$1)*100</f>
        <v>773.41873498799043</v>
      </c>
      <c r="M1181" s="92">
        <f>H1181*L1181</f>
        <v>232815.75365819261</v>
      </c>
      <c r="N1181" s="92">
        <f>(D1181/N$1)*100</f>
        <v>81.410117285567821</v>
      </c>
      <c r="O1181" s="92"/>
      <c r="P1181" s="91"/>
      <c r="Q1181" s="92">
        <f t="shared" si="73"/>
        <v>12.358002662902946</v>
      </c>
      <c r="R1181" s="92">
        <f>LN(J1181)</f>
        <v>7.4359099679786667</v>
      </c>
      <c r="S1181" s="92"/>
      <c r="T1181" s="111"/>
      <c r="U1181" s="111"/>
      <c r="V1181" s="111"/>
      <c r="W1181" s="111"/>
      <c r="X1181" s="111"/>
      <c r="Y1181" s="111"/>
      <c r="Z1181" s="111"/>
      <c r="AA1181" s="111"/>
      <c r="AB1181" s="111"/>
      <c r="AC1181" s="27"/>
      <c r="AD1181" s="59"/>
    </row>
    <row r="1182" spans="1:30" x14ac:dyDescent="0.3">
      <c r="A1182" s="95">
        <v>30348</v>
      </c>
      <c r="B1182" s="61">
        <f>(D1182/C$1)*100</f>
        <v>76.739760154704058</v>
      </c>
      <c r="C1182" s="61">
        <f t="shared" si="74"/>
        <v>72.329025861160275</v>
      </c>
      <c r="D1182" s="61">
        <f t="shared" si="72"/>
        <v>72.329025861160275</v>
      </c>
      <c r="E1182" s="61">
        <f>(J1182/H1182)*$L$1</f>
        <v>74.064922481828134</v>
      </c>
      <c r="F1182" s="89">
        <v>102.4</v>
      </c>
      <c r="G1182" s="93">
        <f t="shared" si="75"/>
        <v>6.00414078674949</v>
      </c>
      <c r="H1182" s="90">
        <f>H1181*(1+(I1182/100))</f>
        <v>301.32940415473951</v>
      </c>
      <c r="I1182" s="93">
        <v>0.10224948875257045</v>
      </c>
      <c r="J1182" s="188">
        <v>1786.8646085041025</v>
      </c>
      <c r="K1182" s="93">
        <v>5.3665650508053941</v>
      </c>
      <c r="L1182" s="91">
        <f>(F1182/L$1)*100</f>
        <v>819.85588470776611</v>
      </c>
      <c r="M1182" s="92">
        <f>H1182*L1182</f>
        <v>247046.68523174798</v>
      </c>
      <c r="N1182" s="92">
        <f>(D1182/N$1)*100</f>
        <v>80.840444578199339</v>
      </c>
      <c r="O1182" s="92"/>
      <c r="P1182" s="91"/>
      <c r="Q1182" s="92">
        <f t="shared" si="73"/>
        <v>12.417332606785575</v>
      </c>
      <c r="R1182" s="92">
        <f>LN(J1182)</f>
        <v>7.4882177476020111</v>
      </c>
      <c r="S1182" s="92"/>
      <c r="AC1182" s="27"/>
      <c r="AD1182" s="59"/>
    </row>
    <row r="1183" spans="1:30" x14ac:dyDescent="0.3">
      <c r="A1183" s="95">
        <v>30376</v>
      </c>
      <c r="B1183" s="61">
        <f>(D1183/C$1)*100</f>
        <v>77.575197453201824</v>
      </c>
      <c r="C1183" s="61">
        <f t="shared" si="74"/>
        <v>73.116445131778349</v>
      </c>
      <c r="D1183" s="61">
        <f t="shared" si="72"/>
        <v>73.116445131778349</v>
      </c>
      <c r="E1183" s="61">
        <f>(J1183/H1183)*$L$1</f>
        <v>77.649664729948611</v>
      </c>
      <c r="F1183" s="89">
        <v>106.2</v>
      </c>
      <c r="G1183" s="93">
        <f t="shared" si="75"/>
        <v>3.7109375</v>
      </c>
      <c r="H1183" s="90">
        <f>H1182*(1+(I1183/100))</f>
        <v>301.32940415473951</v>
      </c>
      <c r="I1183" s="93">
        <v>0</v>
      </c>
      <c r="J1183" s="188">
        <v>1873.348855555701</v>
      </c>
      <c r="K1183" s="93">
        <v>4.8402332694618133</v>
      </c>
      <c r="L1183" s="91">
        <f>(F1183/L$1)*100</f>
        <v>850.28022417934346</v>
      </c>
      <c r="M1183" s="92">
        <f>H1183*L1183</f>
        <v>256214.43331651989</v>
      </c>
      <c r="N1183" s="92">
        <f>(D1183/N$1)*100</f>
        <v>81.720524506669506</v>
      </c>
      <c r="O1183" s="92"/>
      <c r="P1183" s="91"/>
      <c r="Q1183" s="92">
        <f t="shared" si="73"/>
        <v>12.453770002988005</v>
      </c>
      <c r="R1183" s="92">
        <f>LN(J1183)</f>
        <v>7.5354829400691257</v>
      </c>
      <c r="S1183" s="92"/>
      <c r="AC1183" s="27"/>
      <c r="AD1183" s="59"/>
    </row>
    <row r="1184" spans="1:30" x14ac:dyDescent="0.3">
      <c r="A1184" s="95">
        <v>30407</v>
      </c>
      <c r="B1184" s="61">
        <f>(D1184/C$1)*100</f>
        <v>78.927328392797321</v>
      </c>
      <c r="C1184" s="61">
        <f t="shared" si="74"/>
        <v>74.390860291540648</v>
      </c>
      <c r="D1184" s="61">
        <f t="shared" si="72"/>
        <v>74.390860291540648</v>
      </c>
      <c r="E1184" s="61">
        <f>(J1184/H1184)*$L$1</f>
        <v>81.978728041277805</v>
      </c>
      <c r="F1184" s="89">
        <v>110.2</v>
      </c>
      <c r="G1184" s="93">
        <f t="shared" si="75"/>
        <v>3.7664783427495241</v>
      </c>
      <c r="H1184" s="90">
        <f>H1183*(1+(I1184/100))</f>
        <v>303.48395556340461</v>
      </c>
      <c r="I1184" s="93">
        <v>0.71501532175688443</v>
      </c>
      <c r="J1184" s="188">
        <v>1991.9318381123767</v>
      </c>
      <c r="K1184" s="93">
        <v>6.3312179620134579</v>
      </c>
      <c r="L1184" s="91">
        <f>(F1184/L$1)*100</f>
        <v>882.30584467574056</v>
      </c>
      <c r="M1184" s="92">
        <f>H1184*L1184</f>
        <v>267765.66775890463</v>
      </c>
      <c r="N1184" s="92">
        <f>(D1184/N$1)*100</f>
        <v>83.144908242877193</v>
      </c>
      <c r="O1184" s="92"/>
      <c r="P1184" s="91"/>
      <c r="Q1184" s="92">
        <f t="shared" si="73"/>
        <v>12.497867502971106</v>
      </c>
      <c r="R1184" s="92">
        <f>LN(J1184)</f>
        <v>7.5968602197440287</v>
      </c>
      <c r="S1184" s="92"/>
      <c r="AC1184" s="27"/>
      <c r="AD1184" s="59"/>
    </row>
    <row r="1185" spans="1:30" x14ac:dyDescent="0.3">
      <c r="A1185" s="95">
        <v>30437</v>
      </c>
      <c r="B1185" s="61">
        <f>(D1185/C$1)*100</f>
        <v>78.987609134283701</v>
      </c>
      <c r="C1185" s="61">
        <f t="shared" si="74"/>
        <v>74.447676305835031</v>
      </c>
      <c r="D1185" s="61">
        <f t="shared" si="72"/>
        <v>74.447676305835031</v>
      </c>
      <c r="E1185" s="61">
        <f>(J1185/H1185)*$L$1</f>
        <v>85.01924634126361</v>
      </c>
      <c r="F1185" s="89">
        <v>114.2</v>
      </c>
      <c r="G1185" s="93">
        <f t="shared" si="75"/>
        <v>3.6297640653357499</v>
      </c>
      <c r="H1185" s="90">
        <f>H1184*(1+(I1185/100))</f>
        <v>305.33071391368901</v>
      </c>
      <c r="I1185" s="93">
        <v>0.60851926977687487</v>
      </c>
      <c r="J1185" s="188">
        <v>2078.3816798864541</v>
      </c>
      <c r="K1185" s="93">
        <v>4.3371353955477199</v>
      </c>
      <c r="L1185" s="91">
        <f>(F1185/L$1)*100</f>
        <v>914.33146517213777</v>
      </c>
      <c r="M1185" s="92">
        <f>H1185*L1185</f>
        <v>279173.47901475808</v>
      </c>
      <c r="N1185" s="92">
        <f>(D1185/N$1)*100</f>
        <v>83.208410160676209</v>
      </c>
      <c r="O1185" s="92"/>
      <c r="P1185" s="91"/>
      <c r="Q1185" s="92">
        <f t="shared" si="73"/>
        <v>12.539588656156438</v>
      </c>
      <c r="R1185" s="92">
        <f>LN(J1185)</f>
        <v>7.6393448313501846</v>
      </c>
      <c r="S1185" s="92"/>
      <c r="AC1185" s="27"/>
      <c r="AD1185" s="59"/>
    </row>
    <row r="1186" spans="1:30" x14ac:dyDescent="0.3">
      <c r="A1186" s="95">
        <v>30468</v>
      </c>
      <c r="B1186" s="61">
        <f>(D1186/C$1)*100</f>
        <v>79.034967324447138</v>
      </c>
      <c r="C1186" s="61">
        <f t="shared" si="74"/>
        <v>74.492312512074975</v>
      </c>
      <c r="D1186" s="61">
        <f t="shared" si="72"/>
        <v>74.492312512074975</v>
      </c>
      <c r="E1186" s="61">
        <f>(J1186/H1186)*$L$1</f>
        <v>87.97542107676054</v>
      </c>
      <c r="F1186" s="89">
        <v>118.1</v>
      </c>
      <c r="G1186" s="93">
        <f t="shared" si="75"/>
        <v>3.4150612959719773</v>
      </c>
      <c r="H1186" s="90">
        <f>H1185*(1+(I1186/100))</f>
        <v>306.25409308883121</v>
      </c>
      <c r="I1186" s="93">
        <v>0.30241935483870108</v>
      </c>
      <c r="J1186" s="188">
        <v>2157.152345554151</v>
      </c>
      <c r="K1186" s="93">
        <v>3.78674324383792</v>
      </c>
      <c r="L1186" s="91">
        <f>(F1186/L$1)*100</f>
        <v>945.55644515612482</v>
      </c>
      <c r="M1186" s="92">
        <f>H1186*L1186</f>
        <v>289580.53157558816</v>
      </c>
      <c r="N1186" s="92">
        <f>(D1186/N$1)*100</f>
        <v>83.25829899456771</v>
      </c>
      <c r="O1186" s="92"/>
      <c r="P1186" s="91"/>
      <c r="Q1186" s="92">
        <f t="shared" si="73"/>
        <v>12.576188712011565</v>
      </c>
      <c r="R1186" s="92">
        <f>LN(J1186)</f>
        <v>7.6765442723392905</v>
      </c>
      <c r="S1186" s="92"/>
      <c r="AC1186" s="27"/>
      <c r="AD1186" s="59"/>
    </row>
    <row r="1187" spans="1:30" x14ac:dyDescent="0.3">
      <c r="A1187" s="95">
        <v>30498</v>
      </c>
      <c r="B1187" s="61">
        <f>(D1187/C$1)*100</f>
        <v>79.900990685665533</v>
      </c>
      <c r="C1187" s="61">
        <f t="shared" si="74"/>
        <v>75.308559864994209</v>
      </c>
      <c r="D1187" s="61">
        <f t="shared" si="72"/>
        <v>75.308559864994209</v>
      </c>
      <c r="E1187" s="61">
        <f>(J1187/H1187)*$L$1</f>
        <v>91.951751595157916</v>
      </c>
      <c r="F1187" s="89">
        <v>122.1</v>
      </c>
      <c r="G1187" s="93">
        <f t="shared" si="75"/>
        <v>3.3869602032176038</v>
      </c>
      <c r="H1187" s="90">
        <f>H1186*(1+(I1187/100))</f>
        <v>307.48526532235417</v>
      </c>
      <c r="I1187" s="93">
        <v>0.4020100502512669</v>
      </c>
      <c r="J1187" s="188">
        <v>2263.7156714245261</v>
      </c>
      <c r="K1187" s="93">
        <v>4.9442247843144882</v>
      </c>
      <c r="L1187" s="91">
        <f>(F1187/L$1)*100</f>
        <v>977.58206565252192</v>
      </c>
      <c r="M1187" s="92">
        <f>H1187*L1187</f>
        <v>300592.08083154075</v>
      </c>
      <c r="N1187" s="92">
        <f>(D1187/N$1)*100</f>
        <v>84.170599390019362</v>
      </c>
      <c r="O1187" s="92"/>
      <c r="P1187" s="91"/>
      <c r="Q1187" s="92">
        <f t="shared" si="73"/>
        <v>12.613509411414869</v>
      </c>
      <c r="R1187" s="92">
        <f>LN(J1187)</f>
        <v>7.7247628446097654</v>
      </c>
      <c r="S1187" s="92"/>
      <c r="AC1187" s="27"/>
      <c r="AD1187" s="59"/>
    </row>
    <row r="1188" spans="1:30" x14ac:dyDescent="0.3">
      <c r="A1188" s="95">
        <v>30529</v>
      </c>
      <c r="B1188" s="61">
        <f>(D1188/C$1)*100</f>
        <v>80.127657989059244</v>
      </c>
      <c r="C1188" s="61">
        <f t="shared" si="74"/>
        <v>75.522199120785373</v>
      </c>
      <c r="D1188" s="61">
        <f t="shared" si="72"/>
        <v>75.522199120785373</v>
      </c>
      <c r="E1188" s="61">
        <f>(J1188/H1188)*$L$1</f>
        <v>95.233493091310351</v>
      </c>
      <c r="F1188" s="89">
        <v>126.1</v>
      </c>
      <c r="G1188" s="93">
        <f t="shared" si="75"/>
        <v>3.2760032760032809</v>
      </c>
      <c r="H1188" s="90">
        <f>H1187*(1+(I1188/100))</f>
        <v>308.40864449749637</v>
      </c>
      <c r="I1188" s="93">
        <v>0.30030030030030463</v>
      </c>
      <c r="J1188" s="188">
        <v>2351.5478394757974</v>
      </c>
      <c r="K1188" s="93">
        <v>3.8814636734642916</v>
      </c>
      <c r="L1188" s="91">
        <f>(F1188/L$1)*100</f>
        <v>1009.6076861489191</v>
      </c>
      <c r="M1188" s="92">
        <f>H1188*L1188</f>
        <v>311371.7379594419</v>
      </c>
      <c r="N1188" s="92">
        <f>(D1188/N$1)*100</f>
        <v>84.409378942375923</v>
      </c>
      <c r="O1188" s="92"/>
      <c r="P1188" s="91"/>
      <c r="Q1188" s="92">
        <f t="shared" si="73"/>
        <v>12.64874277626534</v>
      </c>
      <c r="R1188" s="92">
        <f>LN(J1188)</f>
        <v>7.762829045416221</v>
      </c>
      <c r="S1188" s="92"/>
      <c r="AC1188" s="27"/>
      <c r="AD1188" s="59"/>
    </row>
    <row r="1189" spans="1:30" x14ac:dyDescent="0.3">
      <c r="A1189" s="95">
        <v>30560</v>
      </c>
      <c r="B1189" s="61">
        <f>(D1189/C$1)*100</f>
        <v>79.658642297860993</v>
      </c>
      <c r="C1189" s="61">
        <f t="shared" si="74"/>
        <v>75.080140818940549</v>
      </c>
      <c r="D1189" s="61">
        <f t="shared" si="72"/>
        <v>75.080140818940549</v>
      </c>
      <c r="E1189" s="61">
        <f>(J1189/H1189)*$L$1</f>
        <v>97.679263205441643</v>
      </c>
      <c r="F1189" s="89">
        <v>130.1</v>
      </c>
      <c r="G1189" s="93">
        <f t="shared" si="75"/>
        <v>3.1720856463124614</v>
      </c>
      <c r="H1189" s="90">
        <f>H1188*(1+(I1189/100))</f>
        <v>309.94760978940008</v>
      </c>
      <c r="I1189" s="93">
        <v>0.49900199600798611</v>
      </c>
      <c r="J1189" s="188">
        <v>2423.9755129316518</v>
      </c>
      <c r="K1189" s="93">
        <v>3.0776397416380608</v>
      </c>
      <c r="L1189" s="91">
        <f>(F1189/L$1)*100</f>
        <v>1041.633306645316</v>
      </c>
      <c r="M1189" s="92">
        <f>H1189*L1189</f>
        <v>322851.7536717449</v>
      </c>
      <c r="N1189" s="92">
        <f>(D1189/N$1)*100</f>
        <v>83.915300815024708</v>
      </c>
      <c r="O1189" s="92"/>
      <c r="P1189" s="91"/>
      <c r="Q1189" s="92">
        <f t="shared" si="73"/>
        <v>12.684948529886677</v>
      </c>
      <c r="R1189" s="92">
        <f>LN(J1189)</f>
        <v>7.793164245212294</v>
      </c>
      <c r="S1189" s="92"/>
      <c r="AC1189" s="27"/>
      <c r="AD1189" s="59"/>
    </row>
    <row r="1190" spans="1:30" x14ac:dyDescent="0.3">
      <c r="A1190" s="95">
        <v>30590</v>
      </c>
      <c r="B1190" s="61">
        <f>(D1190/C$1)*100</f>
        <v>79.611152852609806</v>
      </c>
      <c r="C1190" s="61">
        <f t="shared" si="74"/>
        <v>75.035380901698417</v>
      </c>
      <c r="D1190" s="61">
        <f t="shared" si="72"/>
        <v>75.035380901698417</v>
      </c>
      <c r="E1190" s="61">
        <f>(J1190/H1190)*$L$1</f>
        <v>100.62244578917756</v>
      </c>
      <c r="F1190" s="89">
        <v>134.1</v>
      </c>
      <c r="G1190" s="93">
        <f t="shared" si="75"/>
        <v>3.0745580322828703</v>
      </c>
      <c r="H1190" s="90">
        <f>H1189*(1+(I1190/100))</f>
        <v>310.87098896454228</v>
      </c>
      <c r="I1190" s="93">
        <v>0.29791459781529639</v>
      </c>
      <c r="J1190" s="188">
        <v>2504.4514999609823</v>
      </c>
      <c r="K1190" s="93">
        <v>3.3181142108754447</v>
      </c>
      <c r="L1190" s="91">
        <f>(F1190/L$1)*100</f>
        <v>1073.6589271417133</v>
      </c>
      <c r="M1190" s="92">
        <f>H1190*L1190</f>
        <v>333769.41249115387</v>
      </c>
      <c r="N1190" s="92">
        <f>(D1190/N$1)*100</f>
        <v>83.86527371226677</v>
      </c>
      <c r="O1190" s="92"/>
      <c r="P1190" s="91"/>
      <c r="Q1190" s="92">
        <f t="shared" si="73"/>
        <v>12.718205651772594</v>
      </c>
      <c r="R1190" s="92">
        <f>LN(J1190)</f>
        <v>7.8258250274518426</v>
      </c>
      <c r="S1190" s="92"/>
      <c r="AC1190" s="27"/>
      <c r="AD1190" s="59"/>
    </row>
    <row r="1191" spans="1:30" x14ac:dyDescent="0.3">
      <c r="A1191" s="95">
        <v>30621</v>
      </c>
      <c r="B1191" s="61">
        <f>(D1191/C$1)*100</f>
        <v>81.740516729115669</v>
      </c>
      <c r="C1191" s="61">
        <f t="shared" si="74"/>
        <v>77.042356354594361</v>
      </c>
      <c r="D1191" s="61">
        <f t="shared" si="72"/>
        <v>77.042356354594361</v>
      </c>
      <c r="E1191" s="61">
        <f>(J1191/H1191)*$L$1</f>
        <v>106.31845176934023</v>
      </c>
      <c r="F1191" s="89">
        <v>138</v>
      </c>
      <c r="G1191" s="93">
        <f t="shared" si="75"/>
        <v>2.9082774049216997</v>
      </c>
      <c r="H1191" s="90">
        <f>H1190*(1+(I1191/100))</f>
        <v>311.48657508130373</v>
      </c>
      <c r="I1191" s="93">
        <v>0.1980198019801982</v>
      </c>
      <c r="J1191" s="188">
        <v>2651.4628030086919</v>
      </c>
      <c r="K1191" s="93">
        <v>5.8729404685658571</v>
      </c>
      <c r="L1191" s="91">
        <f>(F1191/L$1)*100</f>
        <v>1104.8839071257005</v>
      </c>
      <c r="M1191" s="92">
        <f>H1191*L1191</f>
        <v>344156.50409303373</v>
      </c>
      <c r="N1191" s="92">
        <f>(D1191/N$1)*100</f>
        <v>86.108422792984101</v>
      </c>
      <c r="O1191" s="92"/>
      <c r="P1191" s="91"/>
      <c r="Q1191" s="92">
        <f t="shared" si="73"/>
        <v>12.748851786654271</v>
      </c>
      <c r="R1191" s="92">
        <f>LN(J1191)</f>
        <v>7.8828667678190394</v>
      </c>
      <c r="S1191" s="92"/>
      <c r="AC1191" s="27"/>
      <c r="AD1191" s="109"/>
    </row>
    <row r="1192" spans="1:30" x14ac:dyDescent="0.3">
      <c r="A1192" s="95">
        <v>30651</v>
      </c>
      <c r="B1192" s="61">
        <f>(D1192/C$1)*100</f>
        <v>82.756137109035592</v>
      </c>
      <c r="C1192" s="61">
        <f t="shared" si="74"/>
        <v>77.999602410306025</v>
      </c>
      <c r="D1192" s="61">
        <f t="shared" si="72"/>
        <v>77.999602410306025</v>
      </c>
      <c r="E1192" s="61">
        <f>(J1192/H1192)*$L$1</f>
        <v>110.75943542263455</v>
      </c>
      <c r="F1192" s="89">
        <v>142</v>
      </c>
      <c r="G1192" s="93">
        <f t="shared" si="75"/>
        <v>2.8985507246376718</v>
      </c>
      <c r="H1192" s="90">
        <f>H1191*(1+(I1192/100))</f>
        <v>311.79436813968442</v>
      </c>
      <c r="I1192" s="93">
        <v>9.8814229249000185E-2</v>
      </c>
      <c r="J1192" s="188">
        <v>2764.9454109774638</v>
      </c>
      <c r="K1192" s="93">
        <v>4.2783192806414627</v>
      </c>
      <c r="L1192" s="91">
        <f>(F1192/L$1)*100</f>
        <v>1136.9095276220976</v>
      </c>
      <c r="M1192" s="92">
        <f>H1192*L1192</f>
        <v>354481.98779691901</v>
      </c>
      <c r="N1192" s="92">
        <f>(D1192/N$1)*100</f>
        <v>87.178314109687321</v>
      </c>
      <c r="O1192" s="92"/>
      <c r="P1192" s="91"/>
      <c r="Q1192" s="92">
        <f t="shared" si="73"/>
        <v>12.7784128134996</v>
      </c>
      <c r="R1192" s="92">
        <f>LN(J1192)</f>
        <v>7.9247761708962488</v>
      </c>
      <c r="S1192" s="92"/>
      <c r="AC1192" s="27"/>
      <c r="AD1192" s="59"/>
    </row>
    <row r="1193" spans="1:30" x14ac:dyDescent="0.3">
      <c r="A1193" s="95">
        <v>30682</v>
      </c>
      <c r="B1193" s="61">
        <f>(D1193/C$1)*100</f>
        <v>85.095864492764633</v>
      </c>
      <c r="C1193" s="61">
        <f t="shared" si="74"/>
        <v>80.204850408275277</v>
      </c>
      <c r="D1193" s="61">
        <f t="shared" si="72"/>
        <v>80.204850408275277</v>
      </c>
      <c r="E1193" s="61">
        <f>(J1193/H1193)*$L$1</f>
        <v>117.0990815960819</v>
      </c>
      <c r="F1193" s="89">
        <v>146</v>
      </c>
      <c r="G1193" s="93">
        <f t="shared" si="75"/>
        <v>2.8169014084507005</v>
      </c>
      <c r="H1193" s="90">
        <f>H1192*(1+(I1193/100))</f>
        <v>313.64112648996888</v>
      </c>
      <c r="I1193" s="93">
        <v>0.59230009871669154</v>
      </c>
      <c r="J1193" s="188">
        <v>2940.5194445745324</v>
      </c>
      <c r="K1193" s="93">
        <v>6.3528324293826266</v>
      </c>
      <c r="L1193" s="91">
        <f>(F1193/L$1)*100</f>
        <v>1168.9351481184949</v>
      </c>
      <c r="M1193" s="92">
        <f>H1193*L1193</f>
        <v>366626.13664960337</v>
      </c>
      <c r="N1193" s="92">
        <f>(D1193/N$1)*100</f>
        <v>89.643067732986836</v>
      </c>
      <c r="O1193" s="92"/>
      <c r="P1193" s="91"/>
      <c r="Q1193" s="92">
        <f t="shared" si="73"/>
        <v>12.812097906580718</v>
      </c>
      <c r="R1193" s="92">
        <f>LN(J1193)</f>
        <v>7.986341526554404</v>
      </c>
      <c r="S1193" s="92"/>
      <c r="AC1193" s="27"/>
      <c r="AD1193" s="59"/>
    </row>
    <row r="1194" spans="1:30" x14ac:dyDescent="0.3">
      <c r="A1194" s="95">
        <v>30713</v>
      </c>
      <c r="B1194" s="61">
        <f>(D1194/C$1)*100</f>
        <v>86.831995400919766</v>
      </c>
      <c r="C1194" s="61">
        <f t="shared" si="74"/>
        <v>81.841194555053477</v>
      </c>
      <c r="D1194" s="61">
        <f t="shared" si="72"/>
        <v>81.841194555053477</v>
      </c>
      <c r="E1194" s="61">
        <f>(J1194/H1194)*$L$1</f>
        <v>122.67995063802516</v>
      </c>
      <c r="F1194" s="89">
        <v>149.9</v>
      </c>
      <c r="G1194" s="93">
        <f t="shared" si="75"/>
        <v>2.6712328767123372</v>
      </c>
      <c r="H1194" s="90">
        <f>H1193*(1+(I1194/100))</f>
        <v>315.18009178187253</v>
      </c>
      <c r="I1194" s="93">
        <v>0.49067713444552741</v>
      </c>
      <c r="J1194" s="188">
        <v>3095.7788712480674</v>
      </c>
      <c r="K1194" s="93">
        <v>5.2776261050297535</v>
      </c>
      <c r="L1194" s="91">
        <f>(F1194/L$1)*100</f>
        <v>1200.1601281024821</v>
      </c>
      <c r="M1194" s="92">
        <f>H1194*L1194</f>
        <v>378266.57932828419</v>
      </c>
      <c r="N1194" s="92">
        <f>(D1194/N$1)*100</f>
        <v>91.471970953146439</v>
      </c>
      <c r="O1194" s="92"/>
      <c r="P1194" s="91"/>
      <c r="Q1194" s="92">
        <f t="shared" si="73"/>
        <v>12.843354462357661</v>
      </c>
      <c r="R1194" s="92">
        <f>LN(J1194)</f>
        <v>8.0377948081433193</v>
      </c>
      <c r="S1194" s="92"/>
      <c r="AC1194" s="27"/>
      <c r="AD1194" s="59"/>
    </row>
    <row r="1195" spans="1:30" x14ac:dyDescent="0.3">
      <c r="A1195" s="95">
        <v>30742</v>
      </c>
      <c r="B1195" s="61">
        <f>(D1195/C$1)*100</f>
        <v>88.071835596752948</v>
      </c>
      <c r="C1195" s="61">
        <f t="shared" si="74"/>
        <v>83.009773052136865</v>
      </c>
      <c r="D1195" s="61">
        <f t="shared" si="72"/>
        <v>83.009773052136865</v>
      </c>
      <c r="E1195" s="61">
        <f>(J1195/H1195)*$L$1</f>
        <v>127.66903095418647</v>
      </c>
      <c r="F1195" s="89">
        <v>153.79999999999998</v>
      </c>
      <c r="G1195" s="93">
        <f t="shared" si="75"/>
        <v>2.6017344896597683</v>
      </c>
      <c r="H1195" s="90">
        <f>H1194*(1+(I1195/100))</f>
        <v>315.79567789863393</v>
      </c>
      <c r="I1195" s="93">
        <v>0.1953124999999778</v>
      </c>
      <c r="J1195" s="188">
        <v>3227.9686290503596</v>
      </c>
      <c r="K1195" s="93">
        <v>4.2741744872288434</v>
      </c>
      <c r="L1195" s="91">
        <f>(F1195/L$1)*100</f>
        <v>1231.385108086469</v>
      </c>
      <c r="M1195" s="92">
        <f>H1195*L1195</f>
        <v>388866.0949624491</v>
      </c>
      <c r="N1195" s="92">
        <f>(D1195/N$1)*100</f>
        <v>92.778063550191547</v>
      </c>
      <c r="O1195" s="92"/>
      <c r="P1195" s="91"/>
      <c r="Q1195" s="92">
        <f t="shared" si="73"/>
        <v>12.870990334451914</v>
      </c>
      <c r="R1195" s="92">
        <f>LN(J1195)</f>
        <v>8.0796083109567292</v>
      </c>
      <c r="S1195" s="92"/>
      <c r="AC1195" s="27"/>
      <c r="AD1195" s="59"/>
    </row>
    <row r="1196" spans="1:30" x14ac:dyDescent="0.3">
      <c r="A1196" s="95">
        <v>30773</v>
      </c>
      <c r="B1196" s="61">
        <f>(D1196/C$1)*100</f>
        <v>89.121869379450445</v>
      </c>
      <c r="C1196" s="61">
        <f t="shared" si="74"/>
        <v>83.999454548022598</v>
      </c>
      <c r="D1196" s="61">
        <f t="shared" si="72"/>
        <v>83.999454548022598</v>
      </c>
      <c r="E1196" s="61">
        <f>(J1196/H1196)*$L$1</f>
        <v>132.55113927677965</v>
      </c>
      <c r="F1196" s="89">
        <v>157.79999999999998</v>
      </c>
      <c r="G1196" s="93">
        <f t="shared" si="75"/>
        <v>2.6007802340702213</v>
      </c>
      <c r="H1196" s="90">
        <f>H1195*(1+(I1196/100))</f>
        <v>317.33464319053758</v>
      </c>
      <c r="I1196" s="93">
        <v>0.4873294346978474</v>
      </c>
      <c r="J1196" s="188">
        <v>3367.73967068824</v>
      </c>
      <c r="K1196" s="93">
        <v>4.3259782816460701</v>
      </c>
      <c r="L1196" s="91">
        <f>(F1196/L$1)*100</f>
        <v>1263.4107285828661</v>
      </c>
      <c r="M1196" s="92">
        <f>H1196*L1196</f>
        <v>400923.99275794096</v>
      </c>
      <c r="N1196" s="92">
        <f>(D1196/N$1)*100</f>
        <v>93.884207192604165</v>
      </c>
      <c r="O1196" s="92"/>
      <c r="P1196" s="91"/>
      <c r="Q1196" s="92">
        <f t="shared" si="73"/>
        <v>12.90152714407839</v>
      </c>
      <c r="R1196" s="92">
        <f>LN(J1196)</f>
        <v>8.1219970774485155</v>
      </c>
      <c r="S1196" s="92"/>
      <c r="AC1196" s="27"/>
      <c r="AD1196" s="59"/>
    </row>
    <row r="1197" spans="1:30" x14ac:dyDescent="0.3">
      <c r="A1197" s="95">
        <v>30803</v>
      </c>
      <c r="B1197" s="61">
        <f>(D1197/C$1)*100</f>
        <v>89.599129538096562</v>
      </c>
      <c r="C1197" s="61">
        <f t="shared" si="74"/>
        <v>84.449283454024211</v>
      </c>
      <c r="D1197" s="61">
        <f t="shared" si="72"/>
        <v>84.449283454024211</v>
      </c>
      <c r="E1197" s="61">
        <f>(J1197/H1197)*$L$1</f>
        <v>136.55449134515717</v>
      </c>
      <c r="F1197" s="89">
        <v>161.70000000000002</v>
      </c>
      <c r="G1197" s="93">
        <f t="shared" si="75"/>
        <v>2.471482889733867</v>
      </c>
      <c r="H1197" s="90">
        <f>H1196*(1+(I1197/100))</f>
        <v>318.25802236567984</v>
      </c>
      <c r="I1197" s="93">
        <v>0.29097963142581396</v>
      </c>
      <c r="J1197" s="188">
        <v>3479.5486277550895</v>
      </c>
      <c r="K1197" s="93">
        <v>3.3159156347938534</v>
      </c>
      <c r="L1197" s="91">
        <f>(F1197/L$1)*100</f>
        <v>1294.6357085668535</v>
      </c>
      <c r="M1197" s="92">
        <f>H1197*L1197</f>
        <v>412028.20029247744</v>
      </c>
      <c r="N1197" s="92">
        <f>(D1197/N$1)*100</f>
        <v>94.386970340764051</v>
      </c>
      <c r="O1197" s="92"/>
      <c r="P1197" s="91"/>
      <c r="Q1197" s="92">
        <f t="shared" si="73"/>
        <v>12.928847073301091</v>
      </c>
      <c r="R1197" s="92">
        <f>LN(J1197)</f>
        <v>8.154657859688065</v>
      </c>
      <c r="S1197" s="92"/>
      <c r="AC1197" s="27"/>
      <c r="AD1197" s="59"/>
    </row>
    <row r="1198" spans="1:30" x14ac:dyDescent="0.3">
      <c r="A1198" s="95">
        <v>30834</v>
      </c>
      <c r="B1198" s="61">
        <f>(D1198/C$1)*100</f>
        <v>90.339289850763507</v>
      </c>
      <c r="C1198" s="61">
        <f t="shared" si="74"/>
        <v>85.146901928311422</v>
      </c>
      <c r="D1198" s="61">
        <f t="shared" si="72"/>
        <v>85.146901928311422</v>
      </c>
      <c r="E1198" s="61">
        <f>(J1198/H1198)*$L$1</f>
        <v>141.08841649521202</v>
      </c>
      <c r="F1198" s="89">
        <v>165.7</v>
      </c>
      <c r="G1198" s="93">
        <f t="shared" si="75"/>
        <v>2.4737167594310217</v>
      </c>
      <c r="H1198" s="90">
        <f>H1197*(1+(I1198/100))</f>
        <v>319.18140154082198</v>
      </c>
      <c r="I1198" s="93">
        <v>0.29013539651836506</v>
      </c>
      <c r="J1198" s="188">
        <v>3605.5082880798236</v>
      </c>
      <c r="K1198" s="93">
        <v>3.6190657980338381</v>
      </c>
      <c r="L1198" s="91">
        <f>(F1198/L$1)*100</f>
        <v>1326.6613290632504</v>
      </c>
      <c r="M1198" s="92">
        <f>H1198*L1198</f>
        <v>423445.62238041789</v>
      </c>
      <c r="N1198" s="92">
        <f>(D1198/N$1)*100</f>
        <v>95.166682039295679</v>
      </c>
      <c r="O1198" s="92"/>
      <c r="P1198" s="91"/>
      <c r="Q1198" s="92">
        <f t="shared" si="73"/>
        <v>12.9561803843117</v>
      </c>
      <c r="R1198" s="92">
        <f>LN(J1198)</f>
        <v>8.1902180350866161</v>
      </c>
      <c r="S1198" s="92"/>
      <c r="AC1198" s="27"/>
      <c r="AD1198" s="59"/>
    </row>
    <row r="1199" spans="1:30" x14ac:dyDescent="0.3">
      <c r="A1199" s="95">
        <v>30864</v>
      </c>
      <c r="B1199" s="61">
        <f>(D1199/C$1)*100</f>
        <v>90.753126260419208</v>
      </c>
      <c r="C1199" s="61">
        <f t="shared" si="74"/>
        <v>85.536952461645569</v>
      </c>
      <c r="D1199" s="61">
        <f t="shared" si="72"/>
        <v>85.536952461645569</v>
      </c>
      <c r="E1199" s="61">
        <f>(J1199/H1199)*$L$1</f>
        <v>145.15620832741251</v>
      </c>
      <c r="F1199" s="89">
        <v>169.7</v>
      </c>
      <c r="G1199" s="93">
        <f t="shared" si="75"/>
        <v>2.4140012070005934</v>
      </c>
      <c r="H1199" s="90">
        <f>H1198*(1+(I1199/100))</f>
        <v>320.41257377434488</v>
      </c>
      <c r="I1199" s="93">
        <v>0.38572806171648377</v>
      </c>
      <c r="J1199" s="188">
        <v>3723.7689599288415</v>
      </c>
      <c r="K1199" s="93">
        <v>3.2781855497751922</v>
      </c>
      <c r="L1199" s="91">
        <f>(F1199/L$1)*100</f>
        <v>1358.6869495596477</v>
      </c>
      <c r="M1199" s="92">
        <f>H1199*L1199</f>
        <v>435340.38246202021</v>
      </c>
      <c r="N1199" s="92">
        <f>(D1199/N$1)*100</f>
        <v>95.602632311641727</v>
      </c>
      <c r="O1199" s="92"/>
      <c r="P1199" s="91"/>
      <c r="Q1199" s="92">
        <f t="shared" si="73"/>
        <v>12.983883492504805</v>
      </c>
      <c r="R1199" s="92">
        <f>LN(J1199)</f>
        <v>8.2224915956369102</v>
      </c>
      <c r="S1199" s="92"/>
      <c r="AC1199" s="59"/>
      <c r="AD1199" s="59"/>
    </row>
    <row r="1200" spans="1:30" x14ac:dyDescent="0.3">
      <c r="A1200" s="95">
        <v>30895</v>
      </c>
      <c r="B1200" s="61">
        <f>(D1200/C$1)*100</f>
        <v>90.832261132622932</v>
      </c>
      <c r="C1200" s="61">
        <f t="shared" si="74"/>
        <v>85.611538936852213</v>
      </c>
      <c r="D1200" s="61">
        <f t="shared" si="72"/>
        <v>85.611538936852213</v>
      </c>
      <c r="E1200" s="61">
        <f>(J1200/H1200)*$L$1</f>
        <v>148.70724313331229</v>
      </c>
      <c r="F1200" s="89">
        <v>173.7</v>
      </c>
      <c r="G1200" s="93">
        <f t="shared" si="75"/>
        <v>2.3571007660577514</v>
      </c>
      <c r="H1200" s="90">
        <f>H1199*(1+(I1200/100))</f>
        <v>321.64374600786783</v>
      </c>
      <c r="I1200" s="93">
        <v>0.3842459173871271</v>
      </c>
      <c r="J1200" s="188">
        <v>3829.5239983908205</v>
      </c>
      <c r="K1200" s="93">
        <v>2.8425101507367767</v>
      </c>
      <c r="L1200" s="91">
        <f>(F1200/L$1)*100</f>
        <v>1390.7125700560448</v>
      </c>
      <c r="M1200" s="92">
        <f>H1200*L1200</f>
        <v>447314.00065305555</v>
      </c>
      <c r="N1200" s="92">
        <f>(D1200/N$1)*100</f>
        <v>95.685995854056898</v>
      </c>
      <c r="O1200" s="92"/>
      <c r="P1200" s="91"/>
      <c r="Q1200" s="92">
        <f t="shared" si="73"/>
        <v>13.011016089295627</v>
      </c>
      <c r="R1200" s="92">
        <f>LN(J1200)</f>
        <v>8.2504957920465074</v>
      </c>
      <c r="S1200" s="92"/>
      <c r="AC1200" s="59"/>
      <c r="AD1200" s="59"/>
    </row>
    <row r="1201" spans="1:30" x14ac:dyDescent="0.3">
      <c r="A1201" s="95">
        <v>30926</v>
      </c>
      <c r="B1201" s="61">
        <f>(D1201/C$1)*100</f>
        <v>90.998114751403207</v>
      </c>
      <c r="C1201" s="61">
        <f t="shared" si="74"/>
        <v>85.767859866937783</v>
      </c>
      <c r="D1201" s="61">
        <f t="shared" si="72"/>
        <v>85.767859866937783</v>
      </c>
      <c r="E1201" s="61">
        <f>(J1201/H1201)*$L$1</f>
        <v>152.40948698354845</v>
      </c>
      <c r="F1201" s="89">
        <v>177.7</v>
      </c>
      <c r="G1201" s="93">
        <f t="shared" si="75"/>
        <v>2.3028209556706924</v>
      </c>
      <c r="H1201" s="90">
        <f>H1200*(1+(I1201/100))</f>
        <v>323.18271129977148</v>
      </c>
      <c r="I1201" s="93">
        <v>0.47846889952152249</v>
      </c>
      <c r="J1201" s="188">
        <v>3943.6438135428671</v>
      </c>
      <c r="K1201" s="93">
        <v>2.9789155920368682</v>
      </c>
      <c r="L1201" s="91">
        <f>(F1201/L$1)*100</f>
        <v>1422.7381905524417</v>
      </c>
      <c r="M1201" s="92">
        <f>H1201*L1201</f>
        <v>459804.38589246903</v>
      </c>
      <c r="N1201" s="92">
        <f>(D1201/N$1)*100</f>
        <v>95.860712067009274</v>
      </c>
      <c r="O1201" s="92"/>
      <c r="P1201" s="91"/>
      <c r="Q1201" s="92">
        <f t="shared" si="73"/>
        <v>13.03855642996183</v>
      </c>
      <c r="R1201" s="92">
        <f>LN(J1201)</f>
        <v>8.2798604006764123</v>
      </c>
      <c r="S1201" s="92"/>
      <c r="AC1201" s="59"/>
      <c r="AD1201" s="59"/>
    </row>
    <row r="1202" spans="1:30" x14ac:dyDescent="0.3">
      <c r="A1202" s="95">
        <v>30956</v>
      </c>
      <c r="B1202" s="61">
        <f>(D1202/C$1)*100</f>
        <v>91.888950941497356</v>
      </c>
      <c r="C1202" s="61">
        <f t="shared" si="74"/>
        <v>86.607493893698901</v>
      </c>
      <c r="D1202" s="61">
        <f t="shared" si="72"/>
        <v>86.607493893698901</v>
      </c>
      <c r="E1202" s="61">
        <f>(J1202/H1202)*$L$1</f>
        <v>157.27920891095724</v>
      </c>
      <c r="F1202" s="89">
        <v>181.60000000000002</v>
      </c>
      <c r="G1202" s="93">
        <f t="shared" si="75"/>
        <v>2.1947101857062723</v>
      </c>
      <c r="H1202" s="90">
        <f>H1201*(1+(I1202/100))</f>
        <v>324.10609047491369</v>
      </c>
      <c r="I1202" s="93">
        <v>0.28571428571428914</v>
      </c>
      <c r="J1202" s="188">
        <v>4081.2769826355129</v>
      </c>
      <c r="K1202" s="93">
        <v>3.4940151976398326</v>
      </c>
      <c r="L1202" s="91">
        <f>(F1202/L$1)*100</f>
        <v>1453.9631705364293</v>
      </c>
      <c r="M1202" s="92">
        <f>H1202*L1202</f>
        <v>471238.31889707228</v>
      </c>
      <c r="N1202" s="92">
        <f>(D1202/N$1)*100</f>
        <v>96.799151195674511</v>
      </c>
      <c r="O1202" s="92"/>
      <c r="P1202" s="91"/>
      <c r="Q1202" s="92">
        <f t="shared" si="73"/>
        <v>13.063119229950823</v>
      </c>
      <c r="R1202" s="92">
        <f>LN(J1202)</f>
        <v>8.3141652043684022</v>
      </c>
      <c r="S1202" s="92"/>
      <c r="AC1202" s="59"/>
      <c r="AD1202" s="59"/>
    </row>
    <row r="1203" spans="1:30" x14ac:dyDescent="0.3">
      <c r="A1203" s="95">
        <v>30987</v>
      </c>
      <c r="B1203" s="61">
        <f>(D1203/C$1)*100</f>
        <v>92.992450106230592</v>
      </c>
      <c r="C1203" s="61">
        <f t="shared" si="74"/>
        <v>87.647567767566315</v>
      </c>
      <c r="D1203" s="61">
        <f t="shared" si="72"/>
        <v>87.647567767566315</v>
      </c>
      <c r="E1203" s="61">
        <f>(J1203/H1203)*$L$1</f>
        <v>162.67388577660307</v>
      </c>
      <c r="F1203" s="89">
        <v>185.6</v>
      </c>
      <c r="G1203" s="93">
        <f t="shared" si="75"/>
        <v>2.2026431718061623</v>
      </c>
      <c r="H1203" s="90">
        <f>H1202*(1+(I1203/100))</f>
        <v>324.10609047491369</v>
      </c>
      <c r="I1203" s="93">
        <v>0</v>
      </c>
      <c r="J1203" s="188">
        <v>4221.2647831399108</v>
      </c>
      <c r="K1203" s="93">
        <v>3.4319364582402478</v>
      </c>
      <c r="L1203" s="91">
        <f>(F1203/L$1)*100</f>
        <v>1485.9887910328262</v>
      </c>
      <c r="M1203" s="92">
        <f>H1203*L1203</f>
        <v>481618.01755119278</v>
      </c>
      <c r="N1203" s="92">
        <f>(D1203/N$1)*100</f>
        <v>97.961617209236024</v>
      </c>
      <c r="O1203" s="92"/>
      <c r="P1203" s="91"/>
      <c r="Q1203" s="92">
        <f t="shared" si="73"/>
        <v>13.084906584135732</v>
      </c>
      <c r="R1203" s="92">
        <f>LN(J1203)</f>
        <v>8.3478900737700226</v>
      </c>
      <c r="S1203" s="92"/>
      <c r="AC1203" s="59"/>
      <c r="AD1203" s="59"/>
    </row>
    <row r="1204" spans="1:30" x14ac:dyDescent="0.3">
      <c r="A1204" s="95">
        <v>31017</v>
      </c>
      <c r="B1204" s="61">
        <f>(D1204/C$1)*100</f>
        <v>94.69959571660182</v>
      </c>
      <c r="C1204" s="61">
        <f t="shared" si="74"/>
        <v>89.256592590583523</v>
      </c>
      <c r="D1204" s="61">
        <f t="shared" si="72"/>
        <v>89.256592590583523</v>
      </c>
      <c r="E1204" s="61">
        <f>(J1204/H1204)*$L$1</f>
        <v>169.58752592210868</v>
      </c>
      <c r="F1204" s="89">
        <v>190</v>
      </c>
      <c r="G1204" s="93">
        <f t="shared" si="75"/>
        <v>2.3706896551724199</v>
      </c>
      <c r="H1204" s="90">
        <f>H1203*(1+(I1204/100))</f>
        <v>324.10609047491369</v>
      </c>
      <c r="I1204" s="93">
        <v>0</v>
      </c>
      <c r="J1204" s="188">
        <v>4400.6685364233572</v>
      </c>
      <c r="K1204" s="93">
        <v>4.2470824418132658</v>
      </c>
      <c r="L1204" s="91">
        <f>(F1204/L$1)*100</f>
        <v>1521.2169735788632</v>
      </c>
      <c r="M1204" s="92">
        <f>H1204*L1204</f>
        <v>493035.68607072544</v>
      </c>
      <c r="N1204" s="92">
        <f>(D1204/N$1)*100</f>
        <v>99.759986266214</v>
      </c>
      <c r="O1204" s="92"/>
      <c r="P1204" s="91"/>
      <c r="Q1204" s="92">
        <f t="shared" si="73"/>
        <v>13.108336835944117</v>
      </c>
      <c r="R1204" s="92">
        <f>LN(J1204)</f>
        <v>8.3895117484608424</v>
      </c>
      <c r="S1204" s="92"/>
      <c r="AC1204" s="59"/>
      <c r="AD1204" s="59"/>
    </row>
    <row r="1205" spans="1:30" x14ac:dyDescent="0.3">
      <c r="A1205" s="95">
        <v>31048</v>
      </c>
      <c r="B1205" s="61">
        <f>(D1205/C$1)*100</f>
        <v>98.778071335896129</v>
      </c>
      <c r="C1205" s="61">
        <f t="shared" si="74"/>
        <v>93.100651627872139</v>
      </c>
      <c r="D1205" s="61">
        <f t="shared" si="72"/>
        <v>93.100651627872139</v>
      </c>
      <c r="E1205" s="61">
        <f>(J1205/H1205)*$L$1</f>
        <v>181.8255726292343</v>
      </c>
      <c r="F1205" s="89">
        <v>195.3</v>
      </c>
      <c r="G1205" s="93">
        <f t="shared" si="75"/>
        <v>2.7894736842105416</v>
      </c>
      <c r="H1205" s="90">
        <f>H1204*(1+(I1205/100))</f>
        <v>324.72167659167519</v>
      </c>
      <c r="I1205" s="93">
        <v>0.18993352326686086</v>
      </c>
      <c r="J1205" s="188">
        <v>4727.1981418259702</v>
      </c>
      <c r="K1205" s="93">
        <v>7.4179362022978701</v>
      </c>
      <c r="L1205" s="91">
        <f>(F1205/L$1)*100</f>
        <v>1563.6509207365893</v>
      </c>
      <c r="M1205" s="92">
        <f>H1205*L1205</f>
        <v>507751.3485857019</v>
      </c>
      <c r="N1205" s="92">
        <f>(D1205/N$1)*100</f>
        <v>104.05640029722514</v>
      </c>
      <c r="O1205" s="92"/>
      <c r="P1205" s="91"/>
      <c r="Q1205" s="92">
        <f t="shared" si="73"/>
        <v>13.137747135442456</v>
      </c>
      <c r="R1205" s="92">
        <f>LN(J1205)</f>
        <v>8.4610879469500642</v>
      </c>
      <c r="S1205" s="92"/>
      <c r="AC1205" s="59"/>
      <c r="AD1205" s="59"/>
    </row>
    <row r="1206" spans="1:30" x14ac:dyDescent="0.3">
      <c r="A1206" s="95">
        <v>31079</v>
      </c>
      <c r="B1206" s="61">
        <f>(D1206/C$1)*100</f>
        <v>99.8361224085522</v>
      </c>
      <c r="C1206" s="61">
        <f t="shared" si="74"/>
        <v>94.097889607796645</v>
      </c>
      <c r="D1206" s="61">
        <f t="shared" si="72"/>
        <v>94.097889607796645</v>
      </c>
      <c r="E1206" s="61">
        <f>(J1206/H1206)*$L$1</f>
        <v>188.47807288441669</v>
      </c>
      <c r="F1206" s="89">
        <v>200.3</v>
      </c>
      <c r="G1206" s="93">
        <f t="shared" si="75"/>
        <v>2.5601638504864299</v>
      </c>
      <c r="H1206" s="90">
        <f>H1205*(1+(I1206/100))</f>
        <v>326.26064188357884</v>
      </c>
      <c r="I1206" s="93">
        <v>0.47393364928909332</v>
      </c>
      <c r="J1206" s="188">
        <v>4923.3768647117486</v>
      </c>
      <c r="K1206" s="93">
        <v>4.1544260457300641</v>
      </c>
      <c r="L1206" s="91">
        <f>(F1206/L$1)*100</f>
        <v>1603.6829463570857</v>
      </c>
      <c r="M1206" s="92">
        <f>H1206*L1206</f>
        <v>523218.62745621172</v>
      </c>
      <c r="N1206" s="92">
        <f>(D1206/N$1)*100</f>
        <v>105.17098964344571</v>
      </c>
      <c r="O1206" s="92"/>
      <c r="P1206" s="91"/>
      <c r="Q1206" s="92">
        <f t="shared" si="73"/>
        <v>13.167754681427541</v>
      </c>
      <c r="R1206" s="92">
        <f>LN(J1206)</f>
        <v>8.5017499286689535</v>
      </c>
      <c r="S1206" s="92"/>
      <c r="AC1206" s="59"/>
      <c r="AD1206" s="59"/>
    </row>
    <row r="1207" spans="1:30" x14ac:dyDescent="0.3">
      <c r="A1207" s="95">
        <v>31107</v>
      </c>
      <c r="B1207" s="61">
        <f>(D1207/C$1)*100</f>
        <v>100.54897613682409</v>
      </c>
      <c r="C1207" s="61">
        <f t="shared" si="74"/>
        <v>94.769770985109531</v>
      </c>
      <c r="D1207" s="61">
        <f t="shared" si="72"/>
        <v>94.769770985109531</v>
      </c>
      <c r="E1207" s="61">
        <f>(J1207/H1207)*$L$1</f>
        <v>195.03618868735543</v>
      </c>
      <c r="F1207" s="89">
        <v>205.8</v>
      </c>
      <c r="G1207" s="93">
        <f t="shared" si="75"/>
        <v>2.7458811782326453</v>
      </c>
      <c r="H1207" s="90">
        <f>H1206*(1+(I1207/100))</f>
        <v>327.4918141171018</v>
      </c>
      <c r="I1207" s="93">
        <v>0.37735849056603765</v>
      </c>
      <c r="J1207" s="188">
        <v>5113.9115493760928</v>
      </c>
      <c r="K1207" s="93">
        <v>3.8749664290440355</v>
      </c>
      <c r="L1207" s="91">
        <f>(F1207/L$1)*100</f>
        <v>1647.7181745396319</v>
      </c>
      <c r="M1207" s="92">
        <f>H1207*L1207</f>
        <v>539614.21413370338</v>
      </c>
      <c r="N1207" s="92">
        <f>(D1207/N$1)*100</f>
        <v>105.92193559632013</v>
      </c>
      <c r="O1207" s="92"/>
      <c r="P1207" s="91"/>
      <c r="Q1207" s="92">
        <f t="shared" si="73"/>
        <v>13.198609744951195</v>
      </c>
      <c r="R1207" s="92">
        <f>LN(J1207)</f>
        <v>8.5397198599205826</v>
      </c>
      <c r="S1207" s="92"/>
      <c r="AC1207" s="59"/>
      <c r="AD1207" s="59"/>
    </row>
    <row r="1208" spans="1:30" x14ac:dyDescent="0.3">
      <c r="A1208" s="95">
        <v>31138</v>
      </c>
      <c r="B1208" s="61">
        <f>(D1208/C$1)*100</f>
        <v>100.049742711996</v>
      </c>
      <c r="C1208" s="61">
        <f t="shared" si="74"/>
        <v>94.299231759780284</v>
      </c>
      <c r="D1208" s="61">
        <f t="shared" si="72"/>
        <v>94.299231759780284</v>
      </c>
      <c r="E1208" s="61">
        <f>(J1208/H1208)*$L$1</f>
        <v>200.10296979425374</v>
      </c>
      <c r="F1208" s="89">
        <v>212.2</v>
      </c>
      <c r="G1208" s="93">
        <f t="shared" si="75"/>
        <v>3.1098153547133078</v>
      </c>
      <c r="H1208" s="90">
        <f>H1207*(1+(I1208/100))</f>
        <v>329.03077940900545</v>
      </c>
      <c r="I1208" s="93">
        <v>0.46992481203007586</v>
      </c>
      <c r="J1208" s="188">
        <v>5271.4200250968761</v>
      </c>
      <c r="K1208" s="93">
        <v>3.0770567797111292</v>
      </c>
      <c r="L1208" s="91">
        <f>(F1208/L$1)*100</f>
        <v>1698.9591673338668</v>
      </c>
      <c r="M1208" s="92">
        <f>H1208*L1208</f>
        <v>559009.85901193717</v>
      </c>
      <c r="N1208" s="92">
        <f>(D1208/N$1)*100</f>
        <v>105.39602501320078</v>
      </c>
      <c r="O1208" s="92"/>
      <c r="P1208" s="91"/>
      <c r="Q1208" s="92">
        <f t="shared" si="73"/>
        <v>13.233922388854584</v>
      </c>
      <c r="R1208" s="92">
        <f>LN(J1208)</f>
        <v>8.5700550597166565</v>
      </c>
      <c r="S1208" s="92"/>
      <c r="AC1208" s="59"/>
      <c r="AD1208" s="59"/>
    </row>
    <row r="1209" spans="1:30" x14ac:dyDescent="0.3">
      <c r="A1209" s="95">
        <v>31168</v>
      </c>
      <c r="B1209" s="61">
        <f>(D1209/C$1)*100</f>
        <v>99.051688823138619</v>
      </c>
      <c r="C1209" s="61">
        <f t="shared" si="74"/>
        <v>93.358542534371324</v>
      </c>
      <c r="D1209" s="61">
        <f t="shared" si="72"/>
        <v>93.358542534371324</v>
      </c>
      <c r="E1209" s="61">
        <f>(J1209/H1209)*$L$1</f>
        <v>204.08177398013572</v>
      </c>
      <c r="F1209" s="89">
        <v>218.6</v>
      </c>
      <c r="G1209" s="93">
        <f t="shared" si="75"/>
        <v>3.016022620169645</v>
      </c>
      <c r="H1209" s="90">
        <f>H1208*(1+(I1209/100))</f>
        <v>330.26195164252835</v>
      </c>
      <c r="I1209" s="93">
        <v>0.37418147801682178</v>
      </c>
      <c r="J1209" s="188">
        <v>5396.3526796916722</v>
      </c>
      <c r="K1209" s="93">
        <v>2.369011725242931</v>
      </c>
      <c r="L1209" s="91">
        <f>(F1209/L$1)*100</f>
        <v>1750.2001601281022</v>
      </c>
      <c r="M1209" s="92">
        <f>H1209*L1209</f>
        <v>578024.5206489726</v>
      </c>
      <c r="N1209" s="92">
        <f>(D1209/N$1)*100</f>
        <v>104.34463887483419</v>
      </c>
      <c r="O1209" s="92"/>
      <c r="P1209" s="91"/>
      <c r="Q1209" s="92">
        <f t="shared" si="73"/>
        <v>13.267371570022792</v>
      </c>
      <c r="R1209" s="92">
        <f>LN(J1209)</f>
        <v>8.593478574660244</v>
      </c>
      <c r="S1209" s="92"/>
      <c r="AC1209" s="59"/>
      <c r="AD1209" s="59"/>
    </row>
    <row r="1210" spans="1:30" x14ac:dyDescent="0.3">
      <c r="A1210" s="95">
        <v>31199</v>
      </c>
      <c r="B1210" s="61">
        <f>(D1210/C$1)*100</f>
        <v>98.365055233605887</v>
      </c>
      <c r="C1210" s="61">
        <f t="shared" si="74"/>
        <v>92.711374253491456</v>
      </c>
      <c r="D1210" s="61">
        <f t="shared" si="72"/>
        <v>92.711374253491456</v>
      </c>
      <c r="E1210" s="61">
        <f>(J1210/H1210)*$L$1</f>
        <v>208.60059207035576</v>
      </c>
      <c r="F1210" s="89">
        <v>225</v>
      </c>
      <c r="G1210" s="93">
        <f t="shared" si="75"/>
        <v>2.9277218664226945</v>
      </c>
      <c r="H1210" s="90">
        <f>H1209*(1+(I1210/100))</f>
        <v>331.18533081767049</v>
      </c>
      <c r="I1210" s="93">
        <v>0.27958993476233651</v>
      </c>
      <c r="J1210" s="188">
        <v>5531.2614966839637</v>
      </c>
      <c r="K1210" s="93">
        <v>2.5044949376154646</v>
      </c>
      <c r="L1210" s="91">
        <f>(F1210/L$1)*100</f>
        <v>1801.4411529223378</v>
      </c>
      <c r="M1210" s="92">
        <f>H1210*L1210</f>
        <v>596610.88417915022</v>
      </c>
      <c r="N1210" s="92">
        <f>(D1210/N$1)*100</f>
        <v>103.62131416638776</v>
      </c>
      <c r="O1210" s="92"/>
      <c r="P1210" s="91"/>
      <c r="Q1210" s="92">
        <f t="shared" si="73"/>
        <v>13.299020394575805</v>
      </c>
      <c r="R1210" s="92">
        <f>LN(J1210)</f>
        <v>8.6181711872506153</v>
      </c>
      <c r="S1210" s="92"/>
      <c r="AC1210" s="59"/>
      <c r="AD1210" s="59"/>
    </row>
    <row r="1211" spans="1:30" x14ac:dyDescent="0.3">
      <c r="A1211" s="95">
        <v>31229</v>
      </c>
      <c r="B1211" s="61">
        <f>(D1211/C$1)*100</f>
        <v>94.540303519842425</v>
      </c>
      <c r="C1211" s="61">
        <f t="shared" si="74"/>
        <v>89.106455954820476</v>
      </c>
      <c r="D1211" s="61">
        <f t="shared" si="72"/>
        <v>89.106455954820476</v>
      </c>
      <c r="E1211" s="61">
        <f>(J1211/H1211)*$L$1</f>
        <v>215.45941049875589</v>
      </c>
      <c r="F1211" s="89">
        <v>241.79999999999998</v>
      </c>
      <c r="G1211" s="93">
        <f t="shared" si="75"/>
        <v>7.4666666666666659</v>
      </c>
      <c r="H1211" s="90">
        <f>H1210*(1+(I1211/100))</f>
        <v>331.80091693443194</v>
      </c>
      <c r="I1211" s="93">
        <v>0.18587360594795044</v>
      </c>
      <c r="J1211" s="188">
        <v>5723.749396768565</v>
      </c>
      <c r="K1211" s="93">
        <v>3.4825905521895573</v>
      </c>
      <c r="L1211" s="91">
        <f>(F1211/L$1)*100</f>
        <v>1935.9487590072056</v>
      </c>
      <c r="M1211" s="92">
        <f>H1211*L1211</f>
        <v>642349.57337666641</v>
      </c>
      <c r="N1211" s="92">
        <f>(D1211/N$1)*100</f>
        <v>99.592182093019986</v>
      </c>
      <c r="O1211" s="92"/>
      <c r="P1211" s="91"/>
      <c r="Q1211" s="92">
        <f t="shared" si="73"/>
        <v>13.37288794129929</v>
      </c>
      <c r="R1211" s="92">
        <f>LN(J1211)</f>
        <v>8.6523793585803528</v>
      </c>
      <c r="S1211" s="92"/>
      <c r="AC1211" s="59"/>
      <c r="AD1211" s="59"/>
    </row>
    <row r="1212" spans="1:30" x14ac:dyDescent="0.3">
      <c r="A1212" s="95">
        <v>31260</v>
      </c>
      <c r="B1212" s="61">
        <f>(D1212/C$1)*100</f>
        <v>83.472266503727738</v>
      </c>
      <c r="C1212" s="61">
        <f t="shared" si="74"/>
        <v>78.674571180135445</v>
      </c>
      <c r="D1212" s="61">
        <f t="shared" si="72"/>
        <v>78.674571180135445</v>
      </c>
      <c r="E1212" s="61">
        <f>(J1212/H1212)*$L$1</f>
        <v>224.45855157692642</v>
      </c>
      <c r="F1212" s="89">
        <v>285.3</v>
      </c>
      <c r="G1212" s="93">
        <f t="shared" si="75"/>
        <v>17.990074441687366</v>
      </c>
      <c r="H1212" s="90">
        <f>H1211*(1+(I1212/100))</f>
        <v>332.41650305119339</v>
      </c>
      <c r="I1212" s="93">
        <v>0.18552875695732052</v>
      </c>
      <c r="J1212" s="188">
        <v>5973.8772454073514</v>
      </c>
      <c r="K1212" s="93">
        <v>4.3718221878482177</v>
      </c>
      <c r="L1212" s="91">
        <f>(F1212/L$1)*100</f>
        <v>2284.2273819055245</v>
      </c>
      <c r="M1212" s="92">
        <f>H1212*L1212</f>
        <v>759314.8784668172</v>
      </c>
      <c r="N1212" s="92">
        <f>(D1212/N$1)*100</f>
        <v>87.932710768286753</v>
      </c>
      <c r="O1212" s="92"/>
      <c r="P1212" s="91"/>
      <c r="Q1212" s="92">
        <f t="shared" si="73"/>
        <v>13.540171829987374</v>
      </c>
      <c r="R1212" s="92">
        <f>LN(J1212)</f>
        <v>8.6951514504242216</v>
      </c>
      <c r="S1212" s="92"/>
      <c r="AC1212" s="59"/>
      <c r="AD1212" s="59"/>
    </row>
    <row r="1213" spans="1:30" x14ac:dyDescent="0.3">
      <c r="A1213" s="95">
        <v>31291</v>
      </c>
      <c r="B1213" s="61">
        <f>(D1213/C$1)*100</f>
        <v>83.096369467128653</v>
      </c>
      <c r="C1213" s="61">
        <f t="shared" si="74"/>
        <v>78.320279396756149</v>
      </c>
      <c r="D1213" s="61">
        <f t="shared" si="72"/>
        <v>78.320279396756149</v>
      </c>
      <c r="E1213" s="61">
        <f>(J1213/H1213)*$L$1</f>
        <v>232.7678703671593</v>
      </c>
      <c r="F1213" s="89">
        <v>297.20000000000005</v>
      </c>
      <c r="G1213" s="93">
        <f t="shared" si="75"/>
        <v>4.1710480196284649</v>
      </c>
      <c r="H1213" s="90">
        <f>H1212*(1+(I1213/100))</f>
        <v>333.33988222633559</v>
      </c>
      <c r="I1213" s="93">
        <v>0.27777777777777679</v>
      </c>
      <c r="J1213" s="188">
        <v>6212.2349474991051</v>
      </c>
      <c r="K1213" s="93">
        <v>3.9937656326271886</v>
      </c>
      <c r="L1213" s="91">
        <f>(F1213/L$1)*100</f>
        <v>2379.503602882306</v>
      </c>
      <c r="M1213" s="92">
        <f>H1213*L1213</f>
        <v>793183.45074192912</v>
      </c>
      <c r="N1213" s="92">
        <f>(D1213/N$1)*100</f>
        <v>87.536727206531566</v>
      </c>
      <c r="O1213" s="92"/>
      <c r="P1213" s="91"/>
      <c r="Q1213" s="92">
        <f t="shared" si="73"/>
        <v>13.58380981149425</v>
      </c>
      <c r="R1213" s="92">
        <f>LN(J1213)</f>
        <v>8.7342760051082706</v>
      </c>
      <c r="S1213" s="92"/>
      <c r="AC1213" s="59"/>
      <c r="AD1213" s="59"/>
    </row>
    <row r="1214" spans="1:30" x14ac:dyDescent="0.3">
      <c r="A1214" s="95">
        <v>31321</v>
      </c>
      <c r="B1214" s="61">
        <f>(D1214/C$1)*100</f>
        <v>81.860148230379139</v>
      </c>
      <c r="C1214" s="61">
        <f t="shared" si="74"/>
        <v>77.155111853585382</v>
      </c>
      <c r="D1214" s="61">
        <f t="shared" si="72"/>
        <v>77.155111853585382</v>
      </c>
      <c r="E1214" s="61">
        <f>(J1214/H1214)*$L$1</f>
        <v>240.72394898318638</v>
      </c>
      <c r="F1214" s="89">
        <v>312</v>
      </c>
      <c r="G1214" s="93">
        <f t="shared" si="75"/>
        <v>4.9798115746971572</v>
      </c>
      <c r="H1214" s="90">
        <f>H1213*(1+(I1214/100))</f>
        <v>334.57105445985854</v>
      </c>
      <c r="I1214" s="93">
        <v>0.36934441366573978</v>
      </c>
      <c r="J1214" s="188">
        <v>6448.2998755040717</v>
      </c>
      <c r="K1214" s="93">
        <v>3.7986864916095042</v>
      </c>
      <c r="L1214" s="91">
        <f>(F1214/L$1)*100</f>
        <v>2497.9983987189753</v>
      </c>
      <c r="M1214" s="92">
        <f>H1214*L1214</f>
        <v>835757.95829844568</v>
      </c>
      <c r="N1214" s="92">
        <f>(D1214/N$1)*100</f>
        <v>86.234446952144879</v>
      </c>
      <c r="O1214" s="92"/>
      <c r="P1214" s="91"/>
      <c r="Q1214" s="92">
        <f t="shared" si="73"/>
        <v>13.636094326580347</v>
      </c>
      <c r="R1214" s="92">
        <f>LN(J1214)</f>
        <v>8.7715717898519685</v>
      </c>
      <c r="S1214" s="92"/>
      <c r="AC1214" s="59"/>
      <c r="AD1214" s="59"/>
    </row>
    <row r="1215" spans="1:30" x14ac:dyDescent="0.3">
      <c r="A1215" s="95">
        <v>31352</v>
      </c>
      <c r="B1215" s="61">
        <f>(D1215/C$1)*100</f>
        <v>81.010161038271164</v>
      </c>
      <c r="C1215" s="61">
        <f t="shared" si="74"/>
        <v>76.353978966595719</v>
      </c>
      <c r="D1215" s="61">
        <f t="shared" si="72"/>
        <v>76.353978966595719</v>
      </c>
      <c r="E1215" s="61">
        <f>(J1215/H1215)*$L$1</f>
        <v>251.12823682113336</v>
      </c>
      <c r="F1215" s="89">
        <v>328.90000000000003</v>
      </c>
      <c r="G1215" s="93">
        <f t="shared" si="75"/>
        <v>5.4166666666666696</v>
      </c>
      <c r="H1215" s="90">
        <f>H1214*(1+(I1215/100))</f>
        <v>335.49443363500075</v>
      </c>
      <c r="I1215" s="93">
        <v>0.27598896044158661</v>
      </c>
      <c r="J1215" s="188">
        <v>6745.5664997648091</v>
      </c>
      <c r="K1215" s="93">
        <v>4.6136617781988631</v>
      </c>
      <c r="L1215" s="91">
        <f>(F1215/L$1)*100</f>
        <v>2633.3066453162533</v>
      </c>
      <c r="M1215" s="92">
        <f>H1215*L1215</f>
        <v>883459.72155766014</v>
      </c>
      <c r="N1215" s="92">
        <f>(D1215/N$1)*100</f>
        <v>85.339039638423003</v>
      </c>
      <c r="O1215" s="92"/>
      <c r="P1215" s="91"/>
      <c r="Q1215" s="92">
        <f t="shared" si="73"/>
        <v>13.691600980067856</v>
      </c>
      <c r="R1215" s="92">
        <f>LN(J1215)</f>
        <v>8.8166407532195468</v>
      </c>
      <c r="S1215" s="92"/>
      <c r="AC1215" s="59"/>
      <c r="AD1215" s="59"/>
    </row>
    <row r="1216" spans="1:30" x14ac:dyDescent="0.3">
      <c r="A1216" s="95">
        <v>31382</v>
      </c>
      <c r="B1216" s="61">
        <f>(D1216/C$1)*100</f>
        <v>79.967886987062627</v>
      </c>
      <c r="C1216" s="61">
        <f t="shared" si="74"/>
        <v>75.371611199843485</v>
      </c>
      <c r="D1216" s="61">
        <f t="shared" si="72"/>
        <v>75.371611199843485</v>
      </c>
      <c r="E1216" s="61">
        <f>(J1216/H1216)*$L$1</f>
        <v>267.49384814824452</v>
      </c>
      <c r="F1216" s="89">
        <v>354.9</v>
      </c>
      <c r="G1216" s="93">
        <f t="shared" si="75"/>
        <v>7.9051383399209252</v>
      </c>
      <c r="H1216" s="90">
        <f>H1215*(1+(I1216/100))</f>
        <v>336.41781281014295</v>
      </c>
      <c r="I1216" s="93">
        <v>0.27522935779815683</v>
      </c>
      <c r="J1216" s="188">
        <v>7204.9395783987929</v>
      </c>
      <c r="K1216" s="93">
        <v>6.8077125401737604</v>
      </c>
      <c r="L1216" s="91">
        <f>(F1216/L$1)*100</f>
        <v>2841.4731785428339</v>
      </c>
      <c r="M1216" s="92">
        <f>H1216*L1216</f>
        <v>955922.19188406505</v>
      </c>
      <c r="N1216" s="92">
        <f>(D1216/N$1)*100</f>
        <v>84.241070378391981</v>
      </c>
      <c r="O1216" s="92"/>
      <c r="P1216" s="91"/>
      <c r="Q1216" s="92">
        <f t="shared" si="73"/>
        <v>13.770431799478644</v>
      </c>
      <c r="R1216" s="92">
        <f>LN(J1216)</f>
        <v>8.882522122333059</v>
      </c>
      <c r="S1216" s="92"/>
      <c r="AC1216" s="59"/>
      <c r="AD1216" s="59"/>
    </row>
    <row r="1217" spans="1:30" x14ac:dyDescent="0.3">
      <c r="A1217" s="95">
        <v>31413</v>
      </c>
      <c r="B1217" s="61">
        <f>(D1217/C$1)*100</f>
        <v>79.846804030968954</v>
      </c>
      <c r="C1217" s="61">
        <f t="shared" si="74"/>
        <v>75.257487670593591</v>
      </c>
      <c r="D1217" s="61">
        <f t="shared" si="72"/>
        <v>75.257487670593591</v>
      </c>
      <c r="E1217" s="61">
        <f>(J1217/H1217)*$L$1</f>
        <v>290.34338743315004</v>
      </c>
      <c r="F1217" s="89">
        <v>385.79999999999995</v>
      </c>
      <c r="G1217" s="93">
        <f t="shared" si="75"/>
        <v>8.7066779374471714</v>
      </c>
      <c r="H1217" s="90">
        <f>H1216*(1+(I1217/100))</f>
        <v>337.34119198528515</v>
      </c>
      <c r="I1217" s="93">
        <v>0.27447392497712553</v>
      </c>
      <c r="J1217" s="188">
        <v>7841.8562371292464</v>
      </c>
      <c r="K1217" s="93">
        <v>8.8409960658448519</v>
      </c>
      <c r="L1217" s="91">
        <f>(F1217/L$1)*100</f>
        <v>3088.8710968775017</v>
      </c>
      <c r="M1217" s="92">
        <f>H1217*L1217</f>
        <v>1042003.4577095517</v>
      </c>
      <c r="N1217" s="92">
        <f>(D1217/N$1)*100</f>
        <v>84.113517204108888</v>
      </c>
      <c r="O1217" s="92"/>
      <c r="P1217" s="91"/>
      <c r="Q1217" s="92">
        <f t="shared" si="73"/>
        <v>13.856655819629244</v>
      </c>
      <c r="R1217" s="92">
        <f>LN(J1217)</f>
        <v>8.9672308502600142</v>
      </c>
      <c r="S1217" s="92"/>
      <c r="AC1217" s="59"/>
      <c r="AD1217" s="59"/>
    </row>
    <row r="1218" spans="1:30" x14ac:dyDescent="0.3">
      <c r="A1218" s="95">
        <v>31444</v>
      </c>
      <c r="B1218" s="61">
        <f>(D1218/C$1)*100</f>
        <v>77.186671911575971</v>
      </c>
      <c r="C1218" s="61">
        <f t="shared" si="74"/>
        <v>72.750250685883202</v>
      </c>
      <c r="D1218" s="61">
        <f t="shared" si="72"/>
        <v>72.750250685883202</v>
      </c>
      <c r="E1218" s="61">
        <f>(J1218/H1218)*$L$1</f>
        <v>304.0960478669918</v>
      </c>
      <c r="F1218" s="89">
        <v>418</v>
      </c>
      <c r="G1218" s="93">
        <f t="shared" si="75"/>
        <v>8.3462934162778843</v>
      </c>
      <c r="H1218" s="90">
        <f>H1217*(1+(I1218/100))</f>
        <v>336.41781281014295</v>
      </c>
      <c r="I1218" s="93">
        <v>-0.27372262773722733</v>
      </c>
      <c r="J1218" s="188">
        <v>8190.8188396814976</v>
      </c>
      <c r="K1218" s="93">
        <v>4.4458208166475943</v>
      </c>
      <c r="L1218" s="91">
        <f>(F1218/L$1)*100</f>
        <v>3346.6773418734988</v>
      </c>
      <c r="M1218" s="92">
        <f>H1218*L1218</f>
        <v>1125881.8715343454</v>
      </c>
      <c r="N1218" s="92">
        <f>(D1218/N$1)*100</f>
        <v>81.311237620032102</v>
      </c>
      <c r="O1218" s="92"/>
      <c r="P1218" s="91"/>
      <c r="Q1218" s="92">
        <f t="shared" si="73"/>
        <v>13.93407717235095</v>
      </c>
      <c r="R1218" s="92">
        <f>LN(J1218)</f>
        <v>9.0107691522744968</v>
      </c>
      <c r="S1218" s="92"/>
      <c r="AC1218" s="59"/>
      <c r="AD1218" s="59"/>
    </row>
    <row r="1219" spans="1:30" x14ac:dyDescent="0.3">
      <c r="A1219" s="95">
        <v>31472</v>
      </c>
      <c r="B1219" s="61">
        <f>(D1219/C$1)*100</f>
        <v>74.303336362177802</v>
      </c>
      <c r="C1219" s="61">
        <f t="shared" si="74"/>
        <v>70.032639227385062</v>
      </c>
      <c r="D1219" s="61">
        <f t="shared" si="72"/>
        <v>70.032639227385062</v>
      </c>
      <c r="E1219" s="61">
        <f>(J1219/H1219)*$L$1</f>
        <v>319.69899807301283</v>
      </c>
      <c r="F1219" s="89">
        <v>456.5</v>
      </c>
      <c r="G1219" s="93">
        <f t="shared" si="75"/>
        <v>9.210526315789469</v>
      </c>
      <c r="H1219" s="90">
        <f>H1218*(1+(I1219/100))</f>
        <v>334.87884751823924</v>
      </c>
      <c r="I1219" s="93">
        <v>-0.45745654162855365</v>
      </c>
      <c r="J1219" s="188">
        <v>8571.6919157266875</v>
      </c>
      <c r="K1219" s="93">
        <v>4.6480056986314411</v>
      </c>
      <c r="L1219" s="91">
        <f>(F1219/L$1)*100</f>
        <v>3654.9239391513211</v>
      </c>
      <c r="M1219" s="92">
        <f>H1219*L1219</f>
        <v>1223956.7165098176</v>
      </c>
      <c r="N1219" s="92">
        <f>(D1219/N$1)*100</f>
        <v>78.273827453365243</v>
      </c>
      <c r="O1219" s="92"/>
      <c r="P1219" s="91"/>
      <c r="Q1219" s="92">
        <f t="shared" si="73"/>
        <v>14.017599379100567</v>
      </c>
      <c r="R1219" s="92">
        <f>LN(J1219)</f>
        <v>9.056220415178414</v>
      </c>
      <c r="S1219" s="92"/>
    </row>
    <row r="1220" spans="1:30" x14ac:dyDescent="0.3">
      <c r="A1220" s="95">
        <v>31503</v>
      </c>
      <c r="B1220" s="61">
        <f>(D1220/C$1)*100</f>
        <v>73.375327540996622</v>
      </c>
      <c r="C1220" s="61">
        <f t="shared" si="74"/>
        <v>69.157969122979168</v>
      </c>
      <c r="D1220" s="61">
        <f t="shared" si="72"/>
        <v>69.157969122979168</v>
      </c>
      <c r="E1220" s="61">
        <f>(J1220/H1220)*$L$1</f>
        <v>337.00678353627751</v>
      </c>
      <c r="F1220" s="89">
        <v>487.3</v>
      </c>
      <c r="G1220" s="93">
        <f t="shared" si="75"/>
        <v>6.7469879518072373</v>
      </c>
      <c r="H1220" s="90">
        <f>H1219*(1+(I1220/100))</f>
        <v>334.26326140147779</v>
      </c>
      <c r="I1220" s="93">
        <v>-0.18382352941176405</v>
      </c>
      <c r="J1220" s="188">
        <v>9019.1342337276201</v>
      </c>
      <c r="K1220" s="93">
        <v>5.2208108278060772</v>
      </c>
      <c r="L1220" s="91">
        <f>(F1220/L$1)*100</f>
        <v>3901.5212169735792</v>
      </c>
      <c r="M1220" s="92">
        <f>H1220*L1220</f>
        <v>1304135.2064126513</v>
      </c>
      <c r="N1220" s="92">
        <f>(D1220/N$1)*100</f>
        <v>77.296229327888454</v>
      </c>
      <c r="O1220" s="92"/>
      <c r="P1220" s="91"/>
      <c r="Q1220" s="92">
        <f t="shared" si="73"/>
        <v>14.081050701992996</v>
      </c>
      <c r="R1220" s="92">
        <f>LN(J1220)</f>
        <v>9.107103625492984</v>
      </c>
      <c r="S1220" s="92"/>
    </row>
    <row r="1221" spans="1:30" x14ac:dyDescent="0.3">
      <c r="A1221" s="95">
        <v>31533</v>
      </c>
      <c r="B1221" s="61">
        <f>(D1221/C$1)*100</f>
        <v>72.7339941373708</v>
      </c>
      <c r="C1221" s="61">
        <f t="shared" si="74"/>
        <v>68.55349733100374</v>
      </c>
      <c r="D1221" s="61">
        <f t="shared" si="72"/>
        <v>68.55349733100374</v>
      </c>
      <c r="E1221" s="61">
        <f>(J1221/H1221)*$L$1</f>
        <v>354.76434868794439</v>
      </c>
      <c r="F1221" s="89">
        <v>517.5</v>
      </c>
      <c r="G1221" s="93">
        <f t="shared" si="75"/>
        <v>6.1974143238251456</v>
      </c>
      <c r="H1221" s="90">
        <f>H1220*(1+(I1221/100))</f>
        <v>335.18664057662005</v>
      </c>
      <c r="I1221" s="93">
        <v>0.27624309392266788</v>
      </c>
      <c r="J1221" s="188">
        <v>9520.5980971228764</v>
      </c>
      <c r="K1221" s="93">
        <v>5.5570767408706701</v>
      </c>
      <c r="L1221" s="91">
        <f>(F1221/L$1)*100</f>
        <v>4143.3146517213772</v>
      </c>
      <c r="M1221" s="92">
        <f>H1221*L1221</f>
        <v>1388783.7189623769</v>
      </c>
      <c r="N1221" s="92">
        <f>(D1221/N$1)*100</f>
        <v>76.620625477062703</v>
      </c>
      <c r="O1221" s="92"/>
      <c r="P1221" s="91"/>
      <c r="Q1221" s="92">
        <f t="shared" si="73"/>
        <v>14.143938899722141</v>
      </c>
      <c r="R1221" s="92">
        <f>LN(J1221)</f>
        <v>9.1612129511400155</v>
      </c>
      <c r="S1221" s="92"/>
    </row>
    <row r="1222" spans="1:30" x14ac:dyDescent="0.3">
      <c r="A1222" s="95">
        <v>31564</v>
      </c>
      <c r="B1222" s="61">
        <f>(D1222/C$1)*100</f>
        <v>71.946601293778983</v>
      </c>
      <c r="C1222" s="61">
        <f t="shared" si="74"/>
        <v>67.811361087259513</v>
      </c>
      <c r="D1222" s="61">
        <f t="shared" si="72"/>
        <v>67.811361087259513</v>
      </c>
      <c r="E1222" s="61">
        <f>(J1222/H1222)*$L$1</f>
        <v>375.47150634015588</v>
      </c>
      <c r="F1222" s="89">
        <v>553.69999999999993</v>
      </c>
      <c r="G1222" s="93">
        <f t="shared" si="75"/>
        <v>6.9951690821255852</v>
      </c>
      <c r="H1222" s="90">
        <f>H1221*(1+(I1222/100))</f>
        <v>337.03339892690445</v>
      </c>
      <c r="I1222" s="93">
        <v>0.55096418732782926</v>
      </c>
      <c r="J1222" s="188">
        <v>10131.820494958165</v>
      </c>
      <c r="K1222" s="93">
        <v>6.4189675075963848</v>
      </c>
      <c r="L1222" s="91">
        <f>(F1222/L$1)*100</f>
        <v>4433.1465172137705</v>
      </c>
      <c r="M1222" s="92">
        <f>H1222*L1222</f>
        <v>1494118.4386375258</v>
      </c>
      <c r="N1222" s="92">
        <f>(D1222/N$1)*100</f>
        <v>75.791157318635669</v>
      </c>
      <c r="O1222" s="92"/>
      <c r="P1222" s="91"/>
      <c r="Q1222" s="92">
        <f t="shared" si="73"/>
        <v>14.217046917729178</v>
      </c>
      <c r="R1222" s="92">
        <f>LN(J1222)</f>
        <v>9.2234362943201482</v>
      </c>
      <c r="S1222" s="92"/>
    </row>
    <row r="1223" spans="1:30" x14ac:dyDescent="0.3">
      <c r="A1223" s="95">
        <v>31594</v>
      </c>
      <c r="B1223" s="61">
        <f>(D1223/C$1)*100</f>
        <v>69.835850909784696</v>
      </c>
      <c r="C1223" s="61">
        <f t="shared" si="74"/>
        <v>65.821929288116493</v>
      </c>
      <c r="D1223" s="61">
        <f t="shared" si="72"/>
        <v>65.821929288116493</v>
      </c>
      <c r="E1223" s="61">
        <f>(J1223/H1223)*$L$1</f>
        <v>394.20753450652967</v>
      </c>
      <c r="F1223" s="89">
        <v>598.9</v>
      </c>
      <c r="G1223" s="93">
        <f t="shared" si="75"/>
        <v>8.163265306122458</v>
      </c>
      <c r="H1223" s="90">
        <f>H1222*(1+(I1223/100))</f>
        <v>337.03339892690445</v>
      </c>
      <c r="I1223" s="93">
        <v>0</v>
      </c>
      <c r="J1223" s="188">
        <v>10637.398337656577</v>
      </c>
      <c r="K1223" s="93">
        <v>4.9895984118299763</v>
      </c>
      <c r="L1223" s="91">
        <f>(F1223/L$1)*100</f>
        <v>4795.0360288230586</v>
      </c>
      <c r="M1223" s="92">
        <f>H1223*L1223</f>
        <v>1616087.2907712017</v>
      </c>
      <c r="N1223" s="92">
        <f>(D1223/N$1)*100</f>
        <v>73.567616365527243</v>
      </c>
      <c r="O1223" s="92"/>
      <c r="P1223" s="91"/>
      <c r="Q1223" s="92">
        <f t="shared" si="73"/>
        <v>14.295518533170673</v>
      </c>
      <c r="R1223" s="92">
        <f>LN(J1223)</f>
        <v>9.2721312158589058</v>
      </c>
      <c r="S1223" s="92"/>
    </row>
    <row r="1224" spans="1:30" x14ac:dyDescent="0.3">
      <c r="A1224" s="95">
        <v>31625</v>
      </c>
      <c r="B1224" s="61">
        <f>(D1224/C$1)*100</f>
        <v>68.213966076729633</v>
      </c>
      <c r="C1224" s="61">
        <f t="shared" si="74"/>
        <v>64.293264749715888</v>
      </c>
      <c r="D1224" s="61">
        <f t="shared" si="72"/>
        <v>64.293264749715888</v>
      </c>
      <c r="E1224" s="61">
        <f>(J1224/H1224)*$L$1</f>
        <v>424.84989346612258</v>
      </c>
      <c r="F1224" s="89">
        <v>660.80000000000007</v>
      </c>
      <c r="G1224" s="93">
        <f t="shared" si="75"/>
        <v>10.335615294706969</v>
      </c>
      <c r="H1224" s="90">
        <f>H1223*(1+(I1224/100))</f>
        <v>337.64898504366596</v>
      </c>
      <c r="I1224" s="93">
        <v>0.18264840182649067</v>
      </c>
      <c r="J1224" s="188">
        <v>11485.198985167806</v>
      </c>
      <c r="K1224" s="93">
        <v>7.9727506698332729</v>
      </c>
      <c r="L1224" s="91">
        <f>(F1224/L$1)*100</f>
        <v>5290.6325060048039</v>
      </c>
      <c r="M1224" s="92">
        <f>H1224*L1224</f>
        <v>1786376.6958915489</v>
      </c>
      <c r="N1224" s="92">
        <f>(D1224/N$1)*100</f>
        <v>71.859064101427236</v>
      </c>
      <c r="O1224" s="92"/>
      <c r="P1224" s="91"/>
      <c r="Q1224" s="92">
        <f t="shared" si="73"/>
        <v>14.395699934131654</v>
      </c>
      <c r="R1224" s="92">
        <f>LN(J1224)</f>
        <v>9.3488144406298641</v>
      </c>
      <c r="S1224" s="92"/>
    </row>
    <row r="1225" spans="1:30" x14ac:dyDescent="0.3">
      <c r="A1225" s="95">
        <v>31656</v>
      </c>
      <c r="B1225" s="61">
        <f>(D1225/C$1)*100</f>
        <v>66.042136804649559</v>
      </c>
      <c r="C1225" s="61">
        <f t="shared" si="74"/>
        <v>62.246264664367381</v>
      </c>
      <c r="D1225" s="61">
        <f t="shared" si="72"/>
        <v>62.246264664367381</v>
      </c>
      <c r="E1225" s="61">
        <f>(J1225/H1225)*$L$1</f>
        <v>448.29759811277381</v>
      </c>
      <c r="F1225" s="89">
        <v>720.19999999999993</v>
      </c>
      <c r="G1225" s="93">
        <f t="shared" si="75"/>
        <v>8.9891041162227339</v>
      </c>
      <c r="H1225" s="90">
        <f>H1224*(1+(I1225/100))</f>
        <v>339.18795033556961</v>
      </c>
      <c r="I1225" s="93">
        <v>0.45578851412944044</v>
      </c>
      <c r="J1225" s="188">
        <v>12174.310924277876</v>
      </c>
      <c r="K1225" s="93">
        <v>5.9990627749037406</v>
      </c>
      <c r="L1225" s="91">
        <f>(F1225/L$1)*100</f>
        <v>5766.2129703763003</v>
      </c>
      <c r="M1225" s="92">
        <f>H1225*L1225</f>
        <v>1955829.9586203138</v>
      </c>
      <c r="N1225" s="92">
        <f>(D1225/N$1)*100</f>
        <v>69.571180433965239</v>
      </c>
      <c r="O1225" s="92"/>
      <c r="P1225" s="91"/>
      <c r="Q1225" s="92">
        <f t="shared" si="73"/>
        <v>14.48632519257729</v>
      </c>
      <c r="R1225" s="92">
        <f>LN(J1225)</f>
        <v>9.4070833487538401</v>
      </c>
      <c r="S1225" s="92"/>
    </row>
    <row r="1226" spans="1:30" x14ac:dyDescent="0.3">
      <c r="A1226" s="95">
        <v>31686</v>
      </c>
      <c r="B1226" s="61">
        <f>(D1226/C$1)*100</f>
        <v>64.732113452902524</v>
      </c>
      <c r="C1226" s="61">
        <f t="shared" si="74"/>
        <v>61.01153689487451</v>
      </c>
      <c r="D1226" s="61">
        <f t="shared" si="72"/>
        <v>61.01153689487451</v>
      </c>
      <c r="E1226" s="61">
        <f>(J1226/H1226)*$L$1</f>
        <v>473.51053784112105</v>
      </c>
      <c r="F1226" s="89">
        <v>776.1</v>
      </c>
      <c r="G1226" s="93">
        <f t="shared" si="75"/>
        <v>7.761732851985581</v>
      </c>
      <c r="H1226" s="90">
        <f>H1225*(1+(I1226/100))</f>
        <v>339.49574339395031</v>
      </c>
      <c r="I1226" s="93">
        <v>9.0744101633388752E-2</v>
      </c>
      <c r="J1226" s="188">
        <v>12870.681509146569</v>
      </c>
      <c r="K1226" s="93">
        <v>5.7160714435068316</v>
      </c>
      <c r="L1226" s="91">
        <f>(F1226/L$1)*100</f>
        <v>6213.7710168134508</v>
      </c>
      <c r="M1226" s="92">
        <f>H1226*L1226</f>
        <v>2109548.8106328649</v>
      </c>
      <c r="N1226" s="92">
        <f>(D1226/N$1)*100</f>
        <v>68.191154356876154</v>
      </c>
      <c r="O1226" s="92"/>
      <c r="P1226" s="91"/>
      <c r="Q1226" s="92">
        <f t="shared" si="73"/>
        <v>14.56198464876325</v>
      </c>
      <c r="R1226" s="92">
        <f>LN(J1226)</f>
        <v>9.4627072525018363</v>
      </c>
      <c r="S1226" s="92"/>
    </row>
    <row r="1227" spans="1:30" x14ac:dyDescent="0.3">
      <c r="A1227" s="95">
        <v>31717</v>
      </c>
      <c r="B1227" s="61">
        <f>(D1227/C$1)*100</f>
        <v>64.514977099310059</v>
      </c>
      <c r="C1227" s="61">
        <f t="shared" si="74"/>
        <v>60.806880783065886</v>
      </c>
      <c r="D1227" s="61">
        <f t="shared" si="72"/>
        <v>60.806880783065886</v>
      </c>
      <c r="E1227" s="61">
        <f>(J1227/H1227)*$L$1</f>
        <v>505.06195178414526</v>
      </c>
      <c r="F1227" s="89">
        <v>830.6</v>
      </c>
      <c r="G1227" s="93">
        <f t="shared" si="75"/>
        <v>7.0222909418889312</v>
      </c>
      <c r="H1227" s="90">
        <f>H1226*(1+(I1227/100))</f>
        <v>339.80353645233112</v>
      </c>
      <c r="I1227" s="93">
        <v>9.066183136900996E-2</v>
      </c>
      <c r="J1227" s="188">
        <v>13740.739579164878</v>
      </c>
      <c r="K1227" s="93">
        <v>6.7561858134127517</v>
      </c>
      <c r="L1227" s="91">
        <f>(F1227/L$1)*100</f>
        <v>6650.120096076861</v>
      </c>
      <c r="M1227" s="92">
        <f>H1227*L1227</f>
        <v>2259734.3264796333</v>
      </c>
      <c r="N1227" s="92">
        <f>(D1227/N$1)*100</f>
        <v>67.962415052464493</v>
      </c>
      <c r="O1227" s="92"/>
      <c r="P1227" s="91"/>
      <c r="Q1227" s="92">
        <f t="shared" si="73"/>
        <v>14.630757809683349</v>
      </c>
      <c r="R1227" s="92">
        <f>LN(J1227)</f>
        <v>9.5281203910500682</v>
      </c>
      <c r="S1227" s="92"/>
    </row>
    <row r="1228" spans="1:30" x14ac:dyDescent="0.3">
      <c r="A1228" s="95">
        <v>31747</v>
      </c>
      <c r="B1228" s="61">
        <f>(D1228/C$1)*100</f>
        <v>64.921465213954761</v>
      </c>
      <c r="C1228" s="61">
        <f t="shared" si="74"/>
        <v>61.190005375807907</v>
      </c>
      <c r="D1228" s="61">
        <f t="shared" si="72"/>
        <v>61.190005375807907</v>
      </c>
      <c r="E1228" s="61">
        <f>(J1228/H1228)*$L$1</f>
        <v>544.46866783393887</v>
      </c>
      <c r="F1228" s="89">
        <v>889.80000000000007</v>
      </c>
      <c r="G1228" s="93">
        <f t="shared" si="75"/>
        <v>7.1273777991813114</v>
      </c>
      <c r="H1228" s="90">
        <f>H1227*(1+(I1228/100))</f>
        <v>340.11132951071181</v>
      </c>
      <c r="I1228" s="93">
        <v>9.0579710144922387E-2</v>
      </c>
      <c r="J1228" s="188">
        <v>14826.258005918902</v>
      </c>
      <c r="K1228" s="93">
        <v>7.8991281692134985</v>
      </c>
      <c r="L1228" s="91">
        <f>(F1228/L$1)*100</f>
        <v>7124.0992794235399</v>
      </c>
      <c r="M1228" s="92">
        <f>H1228*L1228</f>
        <v>2422986.8774910443</v>
      </c>
      <c r="N1228" s="92">
        <f>(D1228/N$1)*100</f>
        <v>68.390624364526275</v>
      </c>
      <c r="O1228" s="92"/>
      <c r="P1228" s="91"/>
      <c r="Q1228" s="92">
        <f t="shared" si="73"/>
        <v>14.70051158397345</v>
      </c>
      <c r="R1228" s="92">
        <f>LN(J1228)</f>
        <v>9.604155077326066</v>
      </c>
      <c r="S1228" s="92"/>
    </row>
    <row r="1229" spans="1:30" x14ac:dyDescent="0.3">
      <c r="A1229" s="95">
        <v>31778</v>
      </c>
      <c r="B1229" s="61">
        <f>(D1229/C$1)*100</f>
        <v>65.264155983224015</v>
      </c>
      <c r="C1229" s="61">
        <f t="shared" si="74"/>
        <v>61.512999472517208</v>
      </c>
      <c r="D1229" s="61">
        <f t="shared" si="72"/>
        <v>61.512999472517208</v>
      </c>
      <c r="E1229" s="61">
        <f>(J1229/H1229)*$L$1</f>
        <v>584.86559898469352</v>
      </c>
      <c r="F1229" s="89">
        <v>950.8</v>
      </c>
      <c r="G1229" s="93">
        <f t="shared" si="75"/>
        <v>6.8554731400314539</v>
      </c>
      <c r="H1229" s="90">
        <f>H1228*(1+(I1229/100))</f>
        <v>342.26588091937697</v>
      </c>
      <c r="I1229" s="93">
        <v>0.63348416289592535</v>
      </c>
      <c r="J1229" s="188">
        <v>16027.184904398333</v>
      </c>
      <c r="K1229" s="93">
        <v>8.0969026009468656</v>
      </c>
      <c r="L1229" s="91">
        <f>(F1229/L$1)*100</f>
        <v>7612.4899919935942</v>
      </c>
      <c r="M1229" s="92">
        <f>H1229*L1229</f>
        <v>2605495.5930996286</v>
      </c>
      <c r="N1229" s="92">
        <f>(D1229/N$1)*100</f>
        <v>68.751627240802193</v>
      </c>
      <c r="O1229" s="92"/>
      <c r="P1229" s="91"/>
      <c r="Q1229" s="92">
        <f t="shared" si="73"/>
        <v>14.773133461946221</v>
      </c>
      <c r="R1229" s="92">
        <f>LN(J1229)</f>
        <v>9.6820416159831382</v>
      </c>
      <c r="S1229" s="92"/>
    </row>
    <row r="1230" spans="1:30" x14ac:dyDescent="0.3">
      <c r="A1230" s="95">
        <v>31809</v>
      </c>
      <c r="B1230" s="61">
        <f>(D1230/C$1)*100</f>
        <v>65.186751884127375</v>
      </c>
      <c r="C1230" s="61">
        <f t="shared" si="74"/>
        <v>61.440044291604025</v>
      </c>
      <c r="D1230" s="61">
        <f t="shared" si="72"/>
        <v>61.440044291604025</v>
      </c>
      <c r="E1230" s="61">
        <f>(J1230/H1230)*$L$1</f>
        <v>624.84525044561281</v>
      </c>
      <c r="F1230" s="89">
        <v>1016.9999999999999</v>
      </c>
      <c r="G1230" s="93">
        <f t="shared" si="75"/>
        <v>6.9625578460243975</v>
      </c>
      <c r="H1230" s="90">
        <f>H1229*(1+(I1230/100))</f>
        <v>343.49705315289992</v>
      </c>
      <c r="I1230" s="93">
        <v>0.3597122302158251</v>
      </c>
      <c r="J1230" s="188">
        <v>17184.347654495894</v>
      </c>
      <c r="K1230" s="93">
        <v>7.2157359792495823</v>
      </c>
      <c r="L1230" s="91">
        <f>(F1230/L$1)*100</f>
        <v>8142.5140112089666</v>
      </c>
      <c r="M1230" s="92">
        <f>H1230*L1230</f>
        <v>2796929.5681064785</v>
      </c>
      <c r="N1230" s="92">
        <f>(D1230/N$1)*100</f>
        <v>68.670086957505333</v>
      </c>
      <c r="O1230" s="92"/>
      <c r="P1230" s="91"/>
      <c r="Q1230" s="92">
        <f t="shared" si="73"/>
        <v>14.844032790639471</v>
      </c>
      <c r="R1230" s="92">
        <f>LN(J1230)</f>
        <v>9.7517542283944376</v>
      </c>
      <c r="S1230" s="92"/>
    </row>
    <row r="1231" spans="1:30" x14ac:dyDescent="0.3">
      <c r="A1231" s="95">
        <v>31837</v>
      </c>
      <c r="B1231" s="61">
        <f>(D1231/C$1)*100</f>
        <v>64.688590941733978</v>
      </c>
      <c r="C1231" s="61">
        <f t="shared" si="74"/>
        <v>60.970515906152286</v>
      </c>
      <c r="D1231" s="61">
        <f t="shared" si="72"/>
        <v>60.970515906152286</v>
      </c>
      <c r="E1231" s="61">
        <f>(J1231/H1231)*$L$1</f>
        <v>663.1763015112183</v>
      </c>
      <c r="F1231" s="89">
        <v>1087.6999999999998</v>
      </c>
      <c r="G1231" s="93">
        <f t="shared" si="75"/>
        <v>6.9518190757128728</v>
      </c>
      <c r="H1231" s="90">
        <f>H1230*(1+(I1231/100))</f>
        <v>345.03601844480363</v>
      </c>
      <c r="I1231" s="93">
        <v>0.44802867383513245</v>
      </c>
      <c r="J1231" s="188">
        <v>18320.233034458073</v>
      </c>
      <c r="K1231" s="93">
        <v>6.6086904186058115</v>
      </c>
      <c r="L1231" s="91">
        <f>(F1231/L$1)*100</f>
        <v>8708.5668534827855</v>
      </c>
      <c r="M1231" s="92">
        <f>H1231*L1231</f>
        <v>3004769.2334860917</v>
      </c>
      <c r="N1231" s="92">
        <f>(D1231/N$1)*100</f>
        <v>68.145306166251999</v>
      </c>
      <c r="O1231" s="92"/>
      <c r="P1231" s="91"/>
      <c r="Q1231" s="92">
        <f t="shared" si="73"/>
        <v>14.915711328821621</v>
      </c>
      <c r="R1231" s="92">
        <f>LN(J1231)</f>
        <v>9.8157613583687304</v>
      </c>
      <c r="S1231" s="92"/>
    </row>
    <row r="1232" spans="1:30" x14ac:dyDescent="0.3">
      <c r="A1232" s="95">
        <v>31868</v>
      </c>
      <c r="B1232" s="61">
        <f>(D1232/C$1)*100</f>
        <v>65.788799415650786</v>
      </c>
      <c r="C1232" s="61">
        <f t="shared" si="74"/>
        <v>62.007488226656967</v>
      </c>
      <c r="D1232" s="61">
        <f t="shared" si="72"/>
        <v>62.007488226656967</v>
      </c>
      <c r="E1232" s="61">
        <f>(J1232/H1232)*$L$1</f>
        <v>717.36463129419451</v>
      </c>
      <c r="F1232" s="89">
        <v>1156.9000000000001</v>
      </c>
      <c r="G1232" s="93">
        <f t="shared" si="75"/>
        <v>6.3620483589225341</v>
      </c>
      <c r="H1232" s="90">
        <f>H1231*(1+(I1232/100))</f>
        <v>346.88277679508803</v>
      </c>
      <c r="I1232" s="93">
        <v>0.53523639607493401</v>
      </c>
      <c r="J1232" s="188">
        <v>19923.253424973154</v>
      </c>
      <c r="K1232" s="93">
        <v>8.7495071816624979</v>
      </c>
      <c r="L1232" s="91">
        <f>(F1232/L$1)*100</f>
        <v>9262.6100880704562</v>
      </c>
      <c r="M1232" s="92">
        <f>H1232*L1232</f>
        <v>3213039.907720075</v>
      </c>
      <c r="N1232" s="92">
        <f>(D1232/N$1)*100</f>
        <v>69.304305646845037</v>
      </c>
      <c r="O1232" s="92"/>
      <c r="P1232" s="91"/>
      <c r="Q1232" s="92">
        <f t="shared" si="73"/>
        <v>14.982728058724275</v>
      </c>
      <c r="R1232" s="92">
        <f>LN(J1232)</f>
        <v>9.8996428423494329</v>
      </c>
      <c r="S1232" s="92"/>
    </row>
    <row r="1233" spans="1:19" x14ac:dyDescent="0.3">
      <c r="A1233" s="95">
        <v>31898</v>
      </c>
      <c r="B1233" s="61">
        <f>(D1233/C$1)*100</f>
        <v>66.276904245013156</v>
      </c>
      <c r="C1233" s="61">
        <f t="shared" si="74"/>
        <v>62.467538489450817</v>
      </c>
      <c r="D1233" s="61">
        <f t="shared" si="72"/>
        <v>62.467538489450817</v>
      </c>
      <c r="E1233" s="61">
        <f>(J1233/H1233)*$L$1</f>
        <v>768.72552865118166</v>
      </c>
      <c r="F1233" s="89">
        <v>1230.5999999999999</v>
      </c>
      <c r="G1233" s="93">
        <f t="shared" si="75"/>
        <v>6.3704728152822021</v>
      </c>
      <c r="H1233" s="90">
        <f>H1232*(1+(I1233/100))</f>
        <v>348.11394902861099</v>
      </c>
      <c r="I1233" s="93">
        <v>0.3549245785270605</v>
      </c>
      <c r="J1233" s="188">
        <v>21425.46673321613</v>
      </c>
      <c r="K1233" s="93">
        <v>7.5388517004522315</v>
      </c>
      <c r="L1233" s="91">
        <f>(F1233/L$1)*100</f>
        <v>9852.6821457165715</v>
      </c>
      <c r="M1233" s="92">
        <f>H1233*L1233</f>
        <v>3429856.0902690841</v>
      </c>
      <c r="N1233" s="92">
        <f>(D1233/N$1)*100</f>
        <v>69.818492964174069</v>
      </c>
      <c r="O1233" s="92"/>
      <c r="P1233" s="91"/>
      <c r="Q1233" s="92">
        <f t="shared" si="73"/>
        <v>15.048028862072165</v>
      </c>
      <c r="R1233" s="92">
        <f>LN(J1233)</f>
        <v>9.9723355277428727</v>
      </c>
      <c r="S1233" s="92"/>
    </row>
    <row r="1234" spans="1:19" x14ac:dyDescent="0.3">
      <c r="A1234" s="95">
        <v>31929</v>
      </c>
      <c r="B1234" s="61">
        <f>(D1234/C$1)*100</f>
        <v>66.459965808197779</v>
      </c>
      <c r="C1234" s="61">
        <f t="shared" si="74"/>
        <v>62.640078311194749</v>
      </c>
      <c r="D1234" s="61">
        <f t="shared" si="72"/>
        <v>62.640078311194749</v>
      </c>
      <c r="E1234" s="61">
        <f>(J1234/H1234)*$L$1</f>
        <v>821.39934689469669</v>
      </c>
      <c r="F1234" s="89">
        <v>1311.3</v>
      </c>
      <c r="G1234" s="93">
        <f t="shared" si="75"/>
        <v>6.5577766942954696</v>
      </c>
      <c r="H1234" s="90">
        <f>H1233*(1+(I1234/100))</f>
        <v>349.34512126213394</v>
      </c>
      <c r="I1234" s="93">
        <v>0.35366931918656697</v>
      </c>
      <c r="J1234" s="188">
        <v>22974.527978027658</v>
      </c>
      <c r="K1234" s="93">
        <v>7.2342914072492048</v>
      </c>
      <c r="L1234" s="91">
        <f>(F1234/L$1)*100</f>
        <v>10498.799039231384</v>
      </c>
      <c r="M1234" s="92">
        <f>H1234*L1234</f>
        <v>3667704.2234670632</v>
      </c>
      <c r="N1234" s="92">
        <f>(D1234/N$1)*100</f>
        <v>70.011336649418737</v>
      </c>
      <c r="O1234" s="92"/>
      <c r="P1234" s="91"/>
      <c r="Q1234" s="92">
        <f t="shared" si="73"/>
        <v>15.115076472102537</v>
      </c>
      <c r="R1234" s="92">
        <f>LN(J1234)</f>
        <v>10.042141401986836</v>
      </c>
      <c r="S1234" s="92"/>
    </row>
    <row r="1235" spans="1:19" x14ac:dyDescent="0.3">
      <c r="A1235" s="95">
        <v>31959</v>
      </c>
      <c r="B1235" s="61">
        <f>(D1235/C$1)*100</f>
        <v>67.87031698087236</v>
      </c>
      <c r="C1235" s="61">
        <f t="shared" si="74"/>
        <v>63.969367407695067</v>
      </c>
      <c r="D1235" s="61">
        <f t="shared" si="72"/>
        <v>63.969367407695067</v>
      </c>
      <c r="E1235" s="61">
        <f>(J1235/H1235)*$L$1</f>
        <v>885.59192239213053</v>
      </c>
      <c r="F1235" s="89">
        <v>1384.4</v>
      </c>
      <c r="G1235" s="93">
        <f t="shared" si="75"/>
        <v>5.5746206055059977</v>
      </c>
      <c r="H1235" s="90">
        <f>H1234*(1+(I1235/100))</f>
        <v>350.26850043727615</v>
      </c>
      <c r="I1235" s="93">
        <v>0.26431718061674658</v>
      </c>
      <c r="J1235" s="188">
        <v>24835.464744247896</v>
      </c>
      <c r="K1235" s="93">
        <v>8.0992218784172074</v>
      </c>
      <c r="L1235" s="91">
        <f>(F1235/L$1)*100</f>
        <v>11084.067253803043</v>
      </c>
      <c r="M1235" s="92">
        <f>H1235*L1235</f>
        <v>3882399.6157355094</v>
      </c>
      <c r="N1235" s="92">
        <f>(D1235/N$1)*100</f>
        <v>71.497051689191494</v>
      </c>
      <c r="O1235" s="92"/>
      <c r="P1235" s="91"/>
      <c r="Q1235" s="92">
        <f t="shared" si="73"/>
        <v>15.171963978097121</v>
      </c>
      <c r="R1235" s="92">
        <f>LN(J1235)</f>
        <v>10.120027940643908</v>
      </c>
      <c r="S1235" s="92"/>
    </row>
    <row r="1236" spans="1:19" x14ac:dyDescent="0.3">
      <c r="A1236" s="95">
        <v>31990</v>
      </c>
      <c r="B1236" s="61">
        <f>(D1236/C$1)*100</f>
        <v>69.524903564911639</v>
      </c>
      <c r="C1236" s="61">
        <f t="shared" si="74"/>
        <v>65.528854114263439</v>
      </c>
      <c r="D1236" s="61">
        <f t="shared" ref="D1236:D1299" si="76">(E1236/F1236)*100</f>
        <v>65.528854114263439</v>
      </c>
      <c r="E1236" s="61">
        <f>(J1236/H1236)*$L$1</f>
        <v>952.92059652961893</v>
      </c>
      <c r="F1236" s="89">
        <v>1454.2</v>
      </c>
      <c r="G1236" s="93">
        <f t="shared" si="75"/>
        <v>5.0418954059520349</v>
      </c>
      <c r="H1236" s="90">
        <f>H1235*(1+(I1236/100))</f>
        <v>352.11525878756061</v>
      </c>
      <c r="I1236" s="93">
        <v>0.52724077328647478</v>
      </c>
      <c r="J1236" s="188">
        <v>26864.522213852953</v>
      </c>
      <c r="K1236" s="93">
        <v>8.1729747356403593</v>
      </c>
      <c r="L1236" s="91">
        <f>(F1236/L$1)*100</f>
        <v>11642.914331465172</v>
      </c>
      <c r="M1236" s="92">
        <f>H1236*L1236</f>
        <v>4099647.7928652572</v>
      </c>
      <c r="N1236" s="92">
        <f>(D1236/N$1)*100</f>
        <v>73.240053162967428</v>
      </c>
      <c r="O1236" s="92"/>
      <c r="P1236" s="91"/>
      <c r="Q1236" s="92">
        <f t="shared" ref="Q1236:Q1299" si="77">LN(M1236)</f>
        <v>15.226411623805355</v>
      </c>
      <c r="R1236" s="92">
        <f>LN(J1236)</f>
        <v>10.198561818298014</v>
      </c>
      <c r="S1236" s="92"/>
    </row>
    <row r="1237" spans="1:19" x14ac:dyDescent="0.3">
      <c r="A1237" s="95">
        <v>32021</v>
      </c>
      <c r="B1237" s="61">
        <f>(D1237/C$1)*100</f>
        <v>70.108922651826077</v>
      </c>
      <c r="C1237" s="61">
        <f t="shared" ref="C1237:C1300" si="78">D1237</f>
        <v>66.079305816949088</v>
      </c>
      <c r="D1237" s="61">
        <f t="shared" si="76"/>
        <v>66.079305816949088</v>
      </c>
      <c r="E1237" s="61">
        <f>(J1237/H1237)*$L$1</f>
        <v>1010.4186652469684</v>
      </c>
      <c r="F1237" s="89">
        <v>1529.1</v>
      </c>
      <c r="G1237" s="93">
        <f t="shared" ref="G1237:G1300" si="79">((F1237/F1236)-1)*100</f>
        <v>5.1505982670884132</v>
      </c>
      <c r="H1237" s="90">
        <f>H1236*(1+(I1237/100))</f>
        <v>353.96201713784501</v>
      </c>
      <c r="I1237" s="93">
        <v>0.52447552447552059</v>
      </c>
      <c r="J1237" s="188">
        <v>28634.894227745866</v>
      </c>
      <c r="K1237" s="93">
        <v>6.5879701959792314</v>
      </c>
      <c r="L1237" s="91">
        <f>(F1237/L$1)*100</f>
        <v>12242.594075260207</v>
      </c>
      <c r="M1237" s="92">
        <f>H1237*L1237</f>
        <v>4333413.2938789334</v>
      </c>
      <c r="N1237" s="92">
        <f>(D1237/N$1)*100</f>
        <v>73.855280035362355</v>
      </c>
      <c r="O1237" s="92"/>
      <c r="P1237" s="91"/>
      <c r="Q1237" s="92">
        <f t="shared" si="77"/>
        <v>15.281866079021057</v>
      </c>
      <c r="R1237" s="92">
        <f>LN(J1237)</f>
        <v>10.262381331010969</v>
      </c>
      <c r="S1237" s="92"/>
    </row>
    <row r="1238" spans="1:19" x14ac:dyDescent="0.3">
      <c r="A1238" s="95">
        <v>32051</v>
      </c>
      <c r="B1238" s="61">
        <f>(D1238/C$1)*100</f>
        <v>72.155634877201777</v>
      </c>
      <c r="C1238" s="61">
        <f t="shared" si="78"/>
        <v>68.008380147923233</v>
      </c>
      <c r="D1238" s="61">
        <f t="shared" si="76"/>
        <v>68.008380147923233</v>
      </c>
      <c r="E1238" s="61">
        <f>(J1238/H1238)*$L$1</f>
        <v>1091.7385265146115</v>
      </c>
      <c r="F1238" s="89">
        <v>1605.3</v>
      </c>
      <c r="G1238" s="93">
        <f t="shared" si="79"/>
        <v>4.9833235236413698</v>
      </c>
      <c r="H1238" s="90">
        <f>H1237*(1+(I1238/100))</f>
        <v>354.88539631298715</v>
      </c>
      <c r="I1238" s="93">
        <v>0.26086956521738092</v>
      </c>
      <c r="J1238" s="188">
        <v>31020.180916917096</v>
      </c>
      <c r="K1238" s="93">
        <v>8.3335453417483265</v>
      </c>
      <c r="L1238" s="91">
        <f>(F1238/L$1)*100</f>
        <v>12852.682145716573</v>
      </c>
      <c r="M1238" s="92">
        <f>H1238*L1238</f>
        <v>4561229.1969674807</v>
      </c>
      <c r="N1238" s="92">
        <f>(D1238/N$1)*100</f>
        <v>76.011360871286954</v>
      </c>
      <c r="O1238" s="92"/>
      <c r="P1238" s="91"/>
      <c r="Q1238" s="92">
        <f t="shared" si="77"/>
        <v>15.333102705904084</v>
      </c>
      <c r="R1238" s="92">
        <f>LN(J1238)</f>
        <v>10.342393268980354</v>
      </c>
      <c r="S1238" s="92"/>
    </row>
    <row r="1239" spans="1:19" x14ac:dyDescent="0.3">
      <c r="A1239" s="95">
        <v>32082</v>
      </c>
      <c r="B1239" s="61">
        <f>(D1239/C$1)*100</f>
        <v>73.566488250456857</v>
      </c>
      <c r="C1239" s="61">
        <f t="shared" si="78"/>
        <v>69.338142580262769</v>
      </c>
      <c r="D1239" s="61">
        <f t="shared" si="76"/>
        <v>69.338142580262769</v>
      </c>
      <c r="E1239" s="61">
        <f>(J1239/H1239)*$L$1</f>
        <v>1177.2923228702814</v>
      </c>
      <c r="F1239" s="89">
        <v>1697.8999999999999</v>
      </c>
      <c r="G1239" s="93">
        <f t="shared" si="79"/>
        <v>5.7683922008347377</v>
      </c>
      <c r="H1239" s="90">
        <f>H1238*(1+(I1239/100))</f>
        <v>355.19318937136791</v>
      </c>
      <c r="I1239" s="93">
        <v>8.6730268863832727E-2</v>
      </c>
      <c r="J1239" s="188">
        <v>33480.081263628621</v>
      </c>
      <c r="K1239" s="93">
        <v>7.9320737471443525</v>
      </c>
      <c r="L1239" s="91">
        <f>(F1239/L$1)*100</f>
        <v>13594.075260208167</v>
      </c>
      <c r="M1239" s="92">
        <f>H1239*L1239</f>
        <v>4828522.9482277464</v>
      </c>
      <c r="N1239" s="92">
        <f>(D1239/N$1)*100</f>
        <v>77.497604947352158</v>
      </c>
      <c r="O1239" s="92"/>
      <c r="P1239" s="91"/>
      <c r="Q1239" s="92">
        <f t="shared" si="77"/>
        <v>15.390051171039666</v>
      </c>
      <c r="R1239" s="92">
        <f>LN(J1239)</f>
        <v>10.418705951829518</v>
      </c>
      <c r="S1239" s="92"/>
    </row>
    <row r="1240" spans="1:19" x14ac:dyDescent="0.3">
      <c r="A1240" s="95">
        <v>32112</v>
      </c>
      <c r="B1240" s="61">
        <f>(D1240/C$1)*100</f>
        <v>71.414532139881047</v>
      </c>
      <c r="C1240" s="61">
        <f t="shared" si="78"/>
        <v>67.309873416270875</v>
      </c>
      <c r="D1240" s="61">
        <f t="shared" si="76"/>
        <v>67.309873416270875</v>
      </c>
      <c r="E1240" s="61">
        <f>(J1240/H1240)*$L$1</f>
        <v>1351.1783989582218</v>
      </c>
      <c r="F1240" s="89">
        <v>2007.4</v>
      </c>
      <c r="G1240" s="93">
        <f t="shared" si="79"/>
        <v>18.228399787973395</v>
      </c>
      <c r="H1240" s="90">
        <f>H1239*(1+(I1240/100))</f>
        <v>355.19318937136791</v>
      </c>
      <c r="I1240" s="93">
        <v>0</v>
      </c>
      <c r="J1240" s="188">
        <v>38425.089266266565</v>
      </c>
      <c r="K1240" s="93">
        <v>14.769817408412699</v>
      </c>
      <c r="L1240" s="91">
        <f>(F1240/L$1)*100</f>
        <v>16072.057646116895</v>
      </c>
      <c r="M1240" s="92">
        <f>H1240*L1240</f>
        <v>5708685.4150847401</v>
      </c>
      <c r="N1240" s="92">
        <f>(D1240/N$1)*100</f>
        <v>75.230656388469313</v>
      </c>
      <c r="O1240" s="92"/>
      <c r="P1240" s="91"/>
      <c r="Q1240" s="92">
        <f t="shared" si="77"/>
        <v>15.5574993300974</v>
      </c>
      <c r="R1240" s="92">
        <f>LN(J1240)</f>
        <v>10.556465891534001</v>
      </c>
      <c r="S1240" s="92"/>
    </row>
    <row r="1241" spans="1:19" x14ac:dyDescent="0.3">
      <c r="A1241" s="95">
        <v>32143</v>
      </c>
      <c r="B1241" s="61">
        <f>(D1241/C$1)*100</f>
        <v>74.620966260035516</v>
      </c>
      <c r="C1241" s="61">
        <f t="shared" si="78"/>
        <v>70.332012864338239</v>
      </c>
      <c r="D1241" s="61">
        <f t="shared" si="76"/>
        <v>70.332012864338239</v>
      </c>
      <c r="E1241" s="61">
        <f>(J1241/H1241)*$L$1</f>
        <v>1556.0254526106191</v>
      </c>
      <c r="F1241" s="89">
        <v>2212.4</v>
      </c>
      <c r="G1241" s="93">
        <f t="shared" si="79"/>
        <v>10.212214805220675</v>
      </c>
      <c r="H1241" s="90">
        <f>H1240*(1+(I1241/100))</f>
        <v>356.11656854651011</v>
      </c>
      <c r="I1241" s="93">
        <v>0.25996533795493715</v>
      </c>
      <c r="J1241" s="188">
        <v>44365.608066831381</v>
      </c>
      <c r="K1241" s="93">
        <v>15.462378698342549</v>
      </c>
      <c r="L1241" s="91">
        <f>(F1241/L$1)*100</f>
        <v>17713.370696557246</v>
      </c>
      <c r="M1241" s="92">
        <f>H1241*L1241</f>
        <v>6308024.7898502722</v>
      </c>
      <c r="N1241" s="92">
        <f>(D1241/N$1)*100</f>
        <v>78.608430299430708</v>
      </c>
      <c r="O1241" s="92"/>
      <c r="P1241" s="91"/>
      <c r="Q1241" s="92">
        <f t="shared" si="77"/>
        <v>15.657333156963855</v>
      </c>
      <c r="R1241" s="92">
        <f>LN(J1241)</f>
        <v>10.700219855178698</v>
      </c>
      <c r="S1241" s="92"/>
    </row>
    <row r="1242" spans="1:19" x14ac:dyDescent="0.3">
      <c r="A1242" s="95">
        <v>32174</v>
      </c>
      <c r="B1242" s="61">
        <f>(D1242/C$1)*100</f>
        <v>79.361840635714586</v>
      </c>
      <c r="C1242" s="61">
        <f t="shared" si="78"/>
        <v>74.8003982832101</v>
      </c>
      <c r="D1242" s="61">
        <f t="shared" si="76"/>
        <v>74.8003982832101</v>
      </c>
      <c r="E1242" s="61">
        <f>(J1242/H1242)*$L$1</f>
        <v>1681.4381530082799</v>
      </c>
      <c r="F1242" s="89">
        <v>2247.9</v>
      </c>
      <c r="G1242" s="93">
        <f t="shared" si="79"/>
        <v>1.6045922979569749</v>
      </c>
      <c r="H1242" s="90">
        <f>H1241*(1+(I1242/100))</f>
        <v>357.03994772165231</v>
      </c>
      <c r="I1242" s="93">
        <v>0.25929127052721768</v>
      </c>
      <c r="J1242" s="188">
        <v>48065.699779605115</v>
      </c>
      <c r="K1242" s="93">
        <v>8.3407501386972616</v>
      </c>
      <c r="L1242" s="91">
        <f>(F1242/L$1)*100</f>
        <v>17997.598078462768</v>
      </c>
      <c r="M1242" s="92">
        <f>H1242*L1242</f>
        <v>6425861.4770496571</v>
      </c>
      <c r="N1242" s="92">
        <f>(D1242/N$1)*100</f>
        <v>83.602639187322268</v>
      </c>
      <c r="O1242" s="92"/>
      <c r="P1242" s="91"/>
      <c r="Q1242" s="92">
        <f t="shared" si="77"/>
        <v>15.67584126178844</v>
      </c>
      <c r="R1242" s="92">
        <f>LN(J1242)</f>
        <v>10.78032409942036</v>
      </c>
      <c r="S1242" s="92"/>
    </row>
    <row r="1243" spans="1:19" x14ac:dyDescent="0.3">
      <c r="A1243" s="95">
        <v>32203</v>
      </c>
      <c r="B1243" s="61">
        <f>(D1243/C$1)*100</f>
        <v>81.865306101607089</v>
      </c>
      <c r="C1243" s="61">
        <f t="shared" si="78"/>
        <v>77.159973268328969</v>
      </c>
      <c r="D1243" s="61">
        <f t="shared" si="76"/>
        <v>77.159973268328969</v>
      </c>
      <c r="E1243" s="61">
        <f>(J1243/H1243)*$L$1</f>
        <v>1759.9418302773154</v>
      </c>
      <c r="F1243" s="89">
        <v>2280.9</v>
      </c>
      <c r="G1243" s="93">
        <f t="shared" si="79"/>
        <v>1.4680368343787498</v>
      </c>
      <c r="H1243" s="90">
        <f>H1242*(1+(I1243/100))</f>
        <v>358.57891301355602</v>
      </c>
      <c r="I1243" s="93">
        <v>0.43103448275862988</v>
      </c>
      <c r="J1243" s="188">
        <v>50526.663608320894</v>
      </c>
      <c r="K1243" s="93">
        <v>5.1208039046587217</v>
      </c>
      <c r="L1243" s="91">
        <f>(F1243/L$1)*100</f>
        <v>18261.809447558047</v>
      </c>
      <c r="M1243" s="92">
        <f>H1243*L1243</f>
        <v>6548299.7813660521</v>
      </c>
      <c r="N1243" s="92">
        <f>(D1243/N$1)*100</f>
        <v>86.239880440629918</v>
      </c>
      <c r="O1243" s="92"/>
      <c r="P1243" s="91"/>
      <c r="Q1243" s="92">
        <f t="shared" si="77"/>
        <v>15.694715998551958</v>
      </c>
      <c r="R1243" s="92">
        <f>LN(J1243)</f>
        <v>10.830256468168569</v>
      </c>
      <c r="S1243" s="92"/>
    </row>
    <row r="1244" spans="1:19" x14ac:dyDescent="0.3">
      <c r="A1244" s="95">
        <v>32234</v>
      </c>
      <c r="B1244" s="61">
        <f>(D1244/C$1)*100</f>
        <v>83.950693889867608</v>
      </c>
      <c r="C1244" s="61">
        <f t="shared" si="78"/>
        <v>79.125500225457415</v>
      </c>
      <c r="D1244" s="61">
        <f t="shared" si="76"/>
        <v>79.125500225457415</v>
      </c>
      <c r="E1244" s="61">
        <f>(J1244/H1244)*$L$1</f>
        <v>1804.8526601426836</v>
      </c>
      <c r="F1244" s="89">
        <v>2281</v>
      </c>
      <c r="G1244" s="93">
        <f t="shared" si="79"/>
        <v>4.384234293475231E-3</v>
      </c>
      <c r="H1244" s="90">
        <f>H1243*(1+(I1244/100))</f>
        <v>360.42567136384042</v>
      </c>
      <c r="I1244" s="93">
        <v>0.51502145922746045</v>
      </c>
      <c r="J1244" s="188">
        <v>52082.884847457171</v>
      </c>
      <c r="K1244" s="93">
        <v>3.0779166557105553</v>
      </c>
      <c r="L1244" s="91">
        <f>(F1244/L$1)*100</f>
        <v>18262.610088070458</v>
      </c>
      <c r="M1244" s="92">
        <f>H1244*L1244</f>
        <v>6582313.5018488392</v>
      </c>
      <c r="N1244" s="92">
        <f>(D1244/N$1)*100</f>
        <v>88.436703516191656</v>
      </c>
      <c r="O1244" s="92"/>
      <c r="P1244" s="91"/>
      <c r="Q1244" s="92">
        <f t="shared" si="77"/>
        <v>15.69989683753176</v>
      </c>
      <c r="R1244" s="92">
        <f>LN(J1244)</f>
        <v>10.860591667964641</v>
      </c>
      <c r="S1244" s="92"/>
    </row>
    <row r="1245" spans="1:19" x14ac:dyDescent="0.3">
      <c r="A1245" s="95">
        <v>32264</v>
      </c>
      <c r="B1245" s="61">
        <f>(D1245/C$1)*100</f>
        <v>85.279636946514188</v>
      </c>
      <c r="C1245" s="61">
        <f t="shared" si="78"/>
        <v>80.378060261068981</v>
      </c>
      <c r="D1245" s="61">
        <f t="shared" si="76"/>
        <v>80.378060261068981</v>
      </c>
      <c r="E1245" s="61">
        <f>(J1245/H1245)*$L$1</f>
        <v>1833.4235545549834</v>
      </c>
      <c r="F1245" s="89">
        <v>2281</v>
      </c>
      <c r="G1245" s="93">
        <f t="shared" si="79"/>
        <v>0</v>
      </c>
      <c r="H1245" s="90">
        <f>H1244*(1+(I1245/100))</f>
        <v>361.65684359736338</v>
      </c>
      <c r="I1245" s="93">
        <v>0.34158838599487318</v>
      </c>
      <c r="J1245" s="188">
        <v>53088.084525013102</v>
      </c>
      <c r="K1245" s="93">
        <v>1.9348094971178842</v>
      </c>
      <c r="L1245" s="91">
        <f>(F1245/L$1)*100</f>
        <v>18262.610088070458</v>
      </c>
      <c r="M1245" s="92">
        <f>H1245*L1245</f>
        <v>6604797.9203009279</v>
      </c>
      <c r="N1245" s="92">
        <f>(D1245/N$1)*100</f>
        <v>89.83666029611696</v>
      </c>
      <c r="O1245" s="92"/>
      <c r="P1245" s="91"/>
      <c r="Q1245" s="92">
        <f t="shared" si="77"/>
        <v>15.703306900512302</v>
      </c>
      <c r="R1245" s="92">
        <f>LN(J1245)</f>
        <v>10.879707785156873</v>
      </c>
      <c r="S1245" s="92"/>
    </row>
    <row r="1246" spans="1:19" x14ac:dyDescent="0.3">
      <c r="A1246" s="95">
        <v>32295</v>
      </c>
      <c r="B1246" s="61">
        <f>(D1246/C$1)*100</f>
        <v>86.650615516747564</v>
      </c>
      <c r="C1246" s="61">
        <f t="shared" si="78"/>
        <v>81.67023975526601</v>
      </c>
      <c r="D1246" s="61">
        <f t="shared" si="76"/>
        <v>81.67023975526601</v>
      </c>
      <c r="E1246" s="61">
        <f>(J1246/H1246)*$L$1</f>
        <v>1862.8981688176175</v>
      </c>
      <c r="F1246" s="89">
        <v>2281</v>
      </c>
      <c r="G1246" s="93">
        <f t="shared" si="79"/>
        <v>0</v>
      </c>
      <c r="H1246" s="90">
        <f>H1245*(1+(I1246/100))</f>
        <v>363.19580888926703</v>
      </c>
      <c r="I1246" s="93">
        <v>0.42553191489360653</v>
      </c>
      <c r="J1246" s="188">
        <v>54171.08144932337</v>
      </c>
      <c r="K1246" s="93">
        <v>2.0400501422088713</v>
      </c>
      <c r="L1246" s="91">
        <f>(F1246/L$1)*100</f>
        <v>18262.610088070458</v>
      </c>
      <c r="M1246" s="92">
        <f>H1246*L1246</f>
        <v>6632903.4433660377</v>
      </c>
      <c r="N1246" s="92">
        <f>(D1246/N$1)*100</f>
        <v>91.280898809521503</v>
      </c>
      <c r="O1246" s="92"/>
      <c r="P1246" s="91"/>
      <c r="Q1246" s="92">
        <f t="shared" si="77"/>
        <v>15.707553191393755</v>
      </c>
      <c r="R1246" s="92">
        <f>LN(J1246)</f>
        <v>10.899902492442392</v>
      </c>
      <c r="S1246" s="92"/>
    </row>
    <row r="1247" spans="1:19" x14ac:dyDescent="0.3">
      <c r="A1247" s="95">
        <v>32325</v>
      </c>
      <c r="B1247" s="61">
        <f>(D1247/C$1)*100</f>
        <v>87.725960623742736</v>
      </c>
      <c r="C1247" s="61">
        <f t="shared" si="78"/>
        <v>82.683777768633888</v>
      </c>
      <c r="D1247" s="61">
        <f t="shared" si="76"/>
        <v>82.683777768633888</v>
      </c>
      <c r="E1247" s="61">
        <f>(J1247/H1247)*$L$1</f>
        <v>1886.0169709025388</v>
      </c>
      <c r="F1247" s="89">
        <v>2281</v>
      </c>
      <c r="G1247" s="93">
        <f t="shared" si="79"/>
        <v>0</v>
      </c>
      <c r="H1247" s="90">
        <f>H1246*(1+(I1247/100))</f>
        <v>364.73477418117068</v>
      </c>
      <c r="I1247" s="93">
        <v>0.4237288135593209</v>
      </c>
      <c r="J1247" s="188">
        <v>55075.738509527066</v>
      </c>
      <c r="K1247" s="93">
        <v>1.6691465099531566</v>
      </c>
      <c r="L1247" s="91">
        <f>(F1247/L$1)*100</f>
        <v>18262.610088070458</v>
      </c>
      <c r="M1247" s="92">
        <f>H1247*L1247</f>
        <v>6661008.9664311484</v>
      </c>
      <c r="N1247" s="92">
        <f>(D1247/N$1)*100</f>
        <v>92.413706318291815</v>
      </c>
      <c r="O1247" s="92"/>
      <c r="P1247" s="91"/>
      <c r="Q1247" s="92">
        <f t="shared" si="77"/>
        <v>15.711781527503275</v>
      </c>
      <c r="R1247" s="92">
        <f>LN(J1247)</f>
        <v>10.916464580741369</v>
      </c>
      <c r="S1247" s="92"/>
    </row>
    <row r="1248" spans="1:19" x14ac:dyDescent="0.3">
      <c r="A1248" s="95">
        <v>32356</v>
      </c>
      <c r="B1248" s="61">
        <f>(D1248/C$1)*100</f>
        <v>88.161051900718633</v>
      </c>
      <c r="C1248" s="61">
        <f t="shared" si="78"/>
        <v>83.093861513499832</v>
      </c>
      <c r="D1248" s="61">
        <f t="shared" si="76"/>
        <v>83.093861513499832</v>
      </c>
      <c r="E1248" s="61">
        <f>(J1248/H1248)*$L$1</f>
        <v>1895.3709811229312</v>
      </c>
      <c r="F1248" s="89">
        <v>2281</v>
      </c>
      <c r="G1248" s="93">
        <f t="shared" si="79"/>
        <v>0</v>
      </c>
      <c r="H1248" s="90">
        <f>H1247*(1+(I1248/100))</f>
        <v>366.27373947307433</v>
      </c>
      <c r="I1248" s="93">
        <v>0.42194092827003704</v>
      </c>
      <c r="J1248" s="188">
        <v>55582.435303814716</v>
      </c>
      <c r="K1248" s="93">
        <v>0.91996925916018046</v>
      </c>
      <c r="L1248" s="91">
        <f>(F1248/L$1)*100</f>
        <v>18262.610088070458</v>
      </c>
      <c r="M1248" s="92">
        <f>H1248*L1248</f>
        <v>6689114.4894962581</v>
      </c>
      <c r="N1248" s="92">
        <f>(D1248/N$1)*100</f>
        <v>92.872047238199841</v>
      </c>
      <c r="O1248" s="92"/>
      <c r="P1248" s="91"/>
      <c r="Q1248" s="92">
        <f t="shared" si="77"/>
        <v>15.715992060039619</v>
      </c>
      <c r="R1248" s="92">
        <f>LN(J1248)</f>
        <v>10.925622518526135</v>
      </c>
      <c r="S1248" s="92"/>
    </row>
    <row r="1249" spans="1:19" x14ac:dyDescent="0.3">
      <c r="A1249" s="95">
        <v>32387</v>
      </c>
      <c r="B1249" s="61">
        <f>(D1249/C$1)*100</f>
        <v>88.071492635140075</v>
      </c>
      <c r="C1249" s="61">
        <f t="shared" si="78"/>
        <v>83.009449802763697</v>
      </c>
      <c r="D1249" s="61">
        <f t="shared" si="76"/>
        <v>83.009449802763697</v>
      </c>
      <c r="E1249" s="61">
        <f>(J1249/H1249)*$L$1</f>
        <v>1893.4455500010397</v>
      </c>
      <c r="F1249" s="89">
        <v>2281</v>
      </c>
      <c r="G1249" s="93">
        <f t="shared" si="79"/>
        <v>0</v>
      </c>
      <c r="H1249" s="90">
        <f>H1248*(1+(I1249/100))</f>
        <v>368.73608394012018</v>
      </c>
      <c r="I1249" s="93">
        <v>0.67226890756302282</v>
      </c>
      <c r="J1249" s="188">
        <v>55899.255185046466</v>
      </c>
      <c r="K1249" s="93">
        <v>0.5717089566541933</v>
      </c>
      <c r="L1249" s="91">
        <f>(F1249/L$1)*100</f>
        <v>18262.610088070458</v>
      </c>
      <c r="M1249" s="92">
        <f>H1249*L1249</f>
        <v>6734083.3264004337</v>
      </c>
      <c r="N1249" s="92">
        <f>(D1249/N$1)*100</f>
        <v>92.777702261998812</v>
      </c>
      <c r="O1249" s="92"/>
      <c r="P1249" s="91"/>
      <c r="Q1249" s="92">
        <f t="shared" si="77"/>
        <v>15.722692252609438</v>
      </c>
      <c r="R1249" s="92">
        <f>LN(J1249)</f>
        <v>10.931306334994433</v>
      </c>
      <c r="S1249" s="92"/>
    </row>
    <row r="1250" spans="1:19" x14ac:dyDescent="0.3">
      <c r="A1250" s="95">
        <v>32417</v>
      </c>
      <c r="B1250" s="61">
        <f>(D1250/C$1)*100</f>
        <v>88.445525376906986</v>
      </c>
      <c r="C1250" s="61">
        <f t="shared" si="78"/>
        <v>83.361984444488428</v>
      </c>
      <c r="D1250" s="61">
        <f t="shared" si="76"/>
        <v>83.361984444488428</v>
      </c>
      <c r="E1250" s="61">
        <f>(J1250/H1250)*$L$1</f>
        <v>1901.4868651787813</v>
      </c>
      <c r="F1250" s="89">
        <v>2281</v>
      </c>
      <c r="G1250" s="93">
        <f t="shared" si="79"/>
        <v>0</v>
      </c>
      <c r="H1250" s="90">
        <f>H1249*(1+(I1250/100))</f>
        <v>369.96725617364314</v>
      </c>
      <c r="I1250" s="93">
        <v>0.33388981636059967</v>
      </c>
      <c r="J1250" s="188">
        <v>56324.089524452822</v>
      </c>
      <c r="K1250" s="93">
        <v>0.76276535896557807</v>
      </c>
      <c r="L1250" s="91">
        <f>(F1250/L$1)*100</f>
        <v>18262.610088070458</v>
      </c>
      <c r="M1250" s="92">
        <f>H1250*L1250</f>
        <v>6756567.7448525224</v>
      </c>
      <c r="N1250" s="92">
        <f>(D1250/N$1)*100</f>
        <v>93.171721908011307</v>
      </c>
      <c r="O1250" s="92"/>
      <c r="P1250" s="91"/>
      <c r="Q1250" s="92">
        <f t="shared" si="77"/>
        <v>15.726025589029197</v>
      </c>
      <c r="R1250" s="92">
        <f>LN(J1250)</f>
        <v>10.93887760049075</v>
      </c>
      <c r="S1250" s="92"/>
    </row>
    <row r="1251" spans="1:19" x14ac:dyDescent="0.3">
      <c r="A1251" s="95">
        <v>32448</v>
      </c>
      <c r="B1251" s="61">
        <f>(D1251/C$1)*100</f>
        <v>89.556189435729834</v>
      </c>
      <c r="C1251" s="61">
        <f t="shared" si="78"/>
        <v>84.408811399273148</v>
      </c>
      <c r="D1251" s="61">
        <f t="shared" si="76"/>
        <v>84.408811399273148</v>
      </c>
      <c r="E1251" s="61">
        <f>(J1251/H1251)*$L$1</f>
        <v>1925.3649880174203</v>
      </c>
      <c r="F1251" s="89">
        <v>2281</v>
      </c>
      <c r="G1251" s="93">
        <f t="shared" si="79"/>
        <v>0</v>
      </c>
      <c r="H1251" s="90">
        <f>H1250*(1+(I1251/100))</f>
        <v>370.27504923202389</v>
      </c>
      <c r="I1251" s="93">
        <v>8.3194675540765317E-2</v>
      </c>
      <c r="J1251" s="188">
        <v>57078.832324080497</v>
      </c>
      <c r="K1251" s="93">
        <v>1.3382529731518655</v>
      </c>
      <c r="L1251" s="91">
        <f>(F1251/L$1)*100</f>
        <v>18262.610088070458</v>
      </c>
      <c r="M1251" s="92">
        <f>H1251*L1251</f>
        <v>6762188.8494655453</v>
      </c>
      <c r="N1251" s="92">
        <f>(D1251/N$1)*100</f>
        <v>94.341735680679605</v>
      </c>
      <c r="O1251" s="92"/>
      <c r="P1251" s="91"/>
      <c r="Q1251" s="92">
        <f t="shared" si="77"/>
        <v>15.726857189908722</v>
      </c>
      <c r="R1251" s="92">
        <f>LN(J1251)</f>
        <v>10.952188614550423</v>
      </c>
      <c r="S1251" s="92"/>
    </row>
    <row r="1252" spans="1:19" x14ac:dyDescent="0.3">
      <c r="A1252" s="95">
        <v>32478</v>
      </c>
      <c r="B1252" s="61">
        <f>(D1252/C$1)*100</f>
        <v>91.276166220173167</v>
      </c>
      <c r="C1252" s="61">
        <f t="shared" si="78"/>
        <v>86.029929905140307</v>
      </c>
      <c r="D1252" s="61">
        <f t="shared" si="76"/>
        <v>86.029929905140307</v>
      </c>
      <c r="E1252" s="61">
        <f>(J1252/H1252)*$L$1</f>
        <v>1962.3427011362505</v>
      </c>
      <c r="F1252" s="89">
        <v>2281</v>
      </c>
      <c r="G1252" s="93">
        <f t="shared" si="79"/>
        <v>0</v>
      </c>
      <c r="H1252" s="90">
        <f>H1251*(1+(I1252/100))</f>
        <v>370.89063534878539</v>
      </c>
      <c r="I1252" s="93">
        <v>0.16625103906899863</v>
      </c>
      <c r="J1252" s="188">
        <v>58271.779919653774</v>
      </c>
      <c r="K1252" s="93">
        <v>2.0864643568785146</v>
      </c>
      <c r="L1252" s="91">
        <f>(F1252/L$1)*100</f>
        <v>18262.610088070458</v>
      </c>
      <c r="M1252" s="92">
        <f>H1252*L1252</f>
        <v>6773431.0586915901</v>
      </c>
      <c r="N1252" s="92">
        <f>(D1252/N$1)*100</f>
        <v>96.153621561457385</v>
      </c>
      <c r="O1252" s="92"/>
      <c r="P1252" s="91"/>
      <c r="Q1252" s="92">
        <f t="shared" si="77"/>
        <v>15.728518319858798</v>
      </c>
      <c r="R1252" s="92">
        <f>LN(J1252)</f>
        <v>10.972873205743255</v>
      </c>
      <c r="S1252" s="92"/>
    </row>
    <row r="1253" spans="1:19" x14ac:dyDescent="0.3">
      <c r="A1253" s="95">
        <v>32509</v>
      </c>
      <c r="B1253" s="61">
        <f>(D1253/C$1)*100</f>
        <v>92.465381328668997</v>
      </c>
      <c r="C1253" s="61">
        <f t="shared" si="78"/>
        <v>87.15079306868779</v>
      </c>
      <c r="D1253" s="61">
        <f t="shared" si="76"/>
        <v>87.15079306868779</v>
      </c>
      <c r="E1253" s="61">
        <f>(J1253/H1253)*$L$1</f>
        <v>2000.4593040986597</v>
      </c>
      <c r="F1253" s="89">
        <v>2295.4</v>
      </c>
      <c r="G1253" s="93">
        <f t="shared" si="79"/>
        <v>0.63130206049979432</v>
      </c>
      <c r="H1253" s="90">
        <f>H1252*(1+(I1253/100))</f>
        <v>372.7373936990698</v>
      </c>
      <c r="I1253" s="93">
        <v>0.49792531120331773</v>
      </c>
      <c r="J1253" s="188">
        <v>59699.438527685292</v>
      </c>
      <c r="K1253" s="93">
        <v>2.4479532398030024</v>
      </c>
      <c r="L1253" s="91">
        <f>(F1253/L$1)*100</f>
        <v>18377.902321857488</v>
      </c>
      <c r="M1253" s="92">
        <f>H1253*L1253</f>
        <v>6850131.4131052429</v>
      </c>
      <c r="N1253" s="92">
        <f>(D1253/N$1)*100</f>
        <v>97.406383856727871</v>
      </c>
      <c r="O1253" s="92"/>
      <c r="P1253" s="91"/>
      <c r="Q1253" s="92">
        <f t="shared" si="77"/>
        <v>15.739778394449315</v>
      </c>
      <c r="R1253" s="92">
        <f>LN(J1253)</f>
        <v>10.997077894440073</v>
      </c>
      <c r="S1253" s="92"/>
    </row>
    <row r="1254" spans="1:19" x14ac:dyDescent="0.3">
      <c r="A1254" s="95">
        <v>32540</v>
      </c>
      <c r="B1254" s="61">
        <f>(D1254/C$1)*100</f>
        <v>92.15320304218973</v>
      </c>
      <c r="C1254" s="61">
        <f t="shared" si="78"/>
        <v>86.856557703467303</v>
      </c>
      <c r="D1254" s="61">
        <f t="shared" si="76"/>
        <v>86.856557703467303</v>
      </c>
      <c r="E1254" s="61">
        <f>(J1254/H1254)*$L$1</f>
        <v>2019.3281100479114</v>
      </c>
      <c r="F1254" s="89">
        <v>2324.9</v>
      </c>
      <c r="G1254" s="93">
        <f t="shared" si="79"/>
        <v>1.2851790537596885</v>
      </c>
      <c r="H1254" s="90">
        <f>H1253*(1+(I1254/100))</f>
        <v>374.27635899097345</v>
      </c>
      <c r="I1254" s="93">
        <v>0.41288191577208977</v>
      </c>
      <c r="J1254" s="188">
        <v>60511.350891661816</v>
      </c>
      <c r="K1254" s="93">
        <v>1.3570550742264098</v>
      </c>
      <c r="L1254" s="91">
        <f>(F1254/L$1)*100</f>
        <v>18614.091273018414</v>
      </c>
      <c r="M1254" s="92">
        <f>H1254*L1254</f>
        <v>6966814.3075909857</v>
      </c>
      <c r="N1254" s="92">
        <f>(D1254/N$1)*100</f>
        <v>97.077523935667799</v>
      </c>
      <c r="O1254" s="92"/>
      <c r="P1254" s="91"/>
      <c r="Q1254" s="92">
        <f t="shared" si="77"/>
        <v>15.756668620519548</v>
      </c>
      <c r="R1254" s="92">
        <f>LN(J1254)</f>
        <v>11.010586244464866</v>
      </c>
      <c r="S1254" s="92"/>
    </row>
    <row r="1255" spans="1:19" x14ac:dyDescent="0.3">
      <c r="A1255" s="95">
        <v>32568</v>
      </c>
      <c r="B1255" s="61">
        <f>(D1255/C$1)*100</f>
        <v>91.44321352713996</v>
      </c>
      <c r="C1255" s="61">
        <f t="shared" si="78"/>
        <v>86.187375914370463</v>
      </c>
      <c r="D1255" s="61">
        <f t="shared" si="76"/>
        <v>86.187375914370463</v>
      </c>
      <c r="E1255" s="61">
        <f>(J1255/H1255)*$L$1</f>
        <v>2029.4541406556809</v>
      </c>
      <c r="F1255" s="89">
        <v>2354.6999999999998</v>
      </c>
      <c r="G1255" s="93">
        <f t="shared" si="79"/>
        <v>1.2817755602391401</v>
      </c>
      <c r="H1255" s="90">
        <f>H1254*(1+(I1255/100))</f>
        <v>376.43091039963855</v>
      </c>
      <c r="I1255" s="93">
        <v>0.57565789473683626</v>
      </c>
      <c r="J1255" s="188">
        <v>61164.873481291761</v>
      </c>
      <c r="K1255" s="93">
        <v>1.0840616411118997</v>
      </c>
      <c r="L1255" s="91">
        <f>(F1255/L$1)*100</f>
        <v>18852.682145716572</v>
      </c>
      <c r="M1255" s="92">
        <f>H1255*L1255</f>
        <v>7096732.3035871005</v>
      </c>
      <c r="N1255" s="92">
        <f>(D1255/N$1)*100</f>
        <v>96.329595248807493</v>
      </c>
      <c r="O1255" s="92"/>
      <c r="P1255" s="91"/>
      <c r="Q1255" s="92">
        <f t="shared" si="77"/>
        <v>15.775144997137705</v>
      </c>
      <c r="R1255" s="92">
        <f>LN(J1255)</f>
        <v>11.021328340996767</v>
      </c>
      <c r="S1255" s="92"/>
    </row>
    <row r="1256" spans="1:19" x14ac:dyDescent="0.3">
      <c r="A1256" s="95">
        <v>32599</v>
      </c>
      <c r="B1256" s="61">
        <f>(D1256/C$1)*100</f>
        <v>91.036366910434154</v>
      </c>
      <c r="C1256" s="61">
        <f t="shared" si="78"/>
        <v>85.803913425017925</v>
      </c>
      <c r="D1256" s="61">
        <f t="shared" si="76"/>
        <v>85.803913425017925</v>
      </c>
      <c r="E1256" s="61">
        <f>(J1256/H1256)*$L$1</f>
        <v>2046.5091391001024</v>
      </c>
      <c r="F1256" s="89">
        <v>2385.1</v>
      </c>
      <c r="G1256" s="93">
        <f t="shared" si="79"/>
        <v>1.2910349513738595</v>
      </c>
      <c r="H1256" s="90">
        <f>H1255*(1+(I1256/100))</f>
        <v>378.89325486668446</v>
      </c>
      <c r="I1256" s="93">
        <v>0.65412919051512919</v>
      </c>
      <c r="J1256" s="188">
        <v>62082.346583511135</v>
      </c>
      <c r="K1256" s="93">
        <v>1.4954707132479816</v>
      </c>
      <c r="L1256" s="91">
        <f>(F1256/L$1)*100</f>
        <v>19096.076861489189</v>
      </c>
      <c r="M1256" s="92">
        <f>H1256*L1256</f>
        <v>7235374.7172340192</v>
      </c>
      <c r="N1256" s="92">
        <f>(D1256/N$1)*100</f>
        <v>95.901008277681569</v>
      </c>
      <c r="O1256" s="92"/>
      <c r="P1256" s="91"/>
      <c r="Q1256" s="92">
        <f t="shared" si="77"/>
        <v>15.794492708998741</v>
      </c>
      <c r="R1256" s="92">
        <f>LN(J1256)</f>
        <v>11.036216953490518</v>
      </c>
      <c r="S1256" s="92"/>
    </row>
    <row r="1257" spans="1:19" x14ac:dyDescent="0.3">
      <c r="A1257" s="95">
        <v>32629</v>
      </c>
      <c r="B1257" s="61">
        <f>(D1257/C$1)*100</f>
        <v>90.61584888251231</v>
      </c>
      <c r="C1257" s="61">
        <f t="shared" si="78"/>
        <v>85.407565309577805</v>
      </c>
      <c r="D1257" s="61">
        <f t="shared" si="76"/>
        <v>85.407565309577805</v>
      </c>
      <c r="E1257" s="61">
        <f>(J1257/H1257)*$L$1</f>
        <v>2063.0197400528518</v>
      </c>
      <c r="F1257" s="89">
        <v>2415.5</v>
      </c>
      <c r="G1257" s="93">
        <f t="shared" si="79"/>
        <v>1.2745796821936217</v>
      </c>
      <c r="H1257" s="90">
        <f>H1256*(1+(I1257/100))</f>
        <v>381.04780627534961</v>
      </c>
      <c r="I1257" s="93">
        <v>0.56864337936637366</v>
      </c>
      <c r="J1257" s="188">
        <v>62939.082966363589</v>
      </c>
      <c r="K1257" s="93">
        <v>1.3764197992273575</v>
      </c>
      <c r="L1257" s="91">
        <f>(F1257/L$1)*100</f>
        <v>19339.471577261811</v>
      </c>
      <c r="M1257" s="92">
        <f>H1257*L1257</f>
        <v>7369263.2190400884</v>
      </c>
      <c r="N1257" s="92">
        <f>(D1257/N$1)*100</f>
        <v>95.458019346496258</v>
      </c>
      <c r="O1257" s="92"/>
      <c r="P1257" s="91"/>
      <c r="Q1257" s="92">
        <f t="shared" si="77"/>
        <v>15.812828288888658</v>
      </c>
      <c r="R1257" s="92">
        <f>LN(J1257)</f>
        <v>11.04992260054663</v>
      </c>
      <c r="S1257" s="92"/>
    </row>
    <row r="1258" spans="1:19" x14ac:dyDescent="0.3">
      <c r="A1258" s="95">
        <v>32660</v>
      </c>
      <c r="B1258" s="61">
        <f>(D1258/C$1)*100</f>
        <v>90.353461654897444</v>
      </c>
      <c r="C1258" s="61">
        <f t="shared" si="78"/>
        <v>85.160259186473766</v>
      </c>
      <c r="D1258" s="61">
        <f t="shared" si="76"/>
        <v>85.160259186473766</v>
      </c>
      <c r="E1258" s="61">
        <f>(J1258/H1258)*$L$1</f>
        <v>2082.9347794419618</v>
      </c>
      <c r="F1258" s="89">
        <v>2445.9</v>
      </c>
      <c r="G1258" s="93">
        <f t="shared" si="79"/>
        <v>1.2585386048437286</v>
      </c>
      <c r="H1258" s="90">
        <f>H1257*(1+(I1258/100))</f>
        <v>381.97118545049176</v>
      </c>
      <c r="I1258" s="93">
        <v>0.24232633279481774</v>
      </c>
      <c r="J1258" s="188">
        <v>63700.645870256587</v>
      </c>
      <c r="K1258" s="93">
        <v>1.2144728527698545</v>
      </c>
      <c r="L1258" s="91">
        <f>(F1258/L$1)*100</f>
        <v>19582.866293034429</v>
      </c>
      <c r="M1258" s="92">
        <f>H1258*L1258</f>
        <v>7480090.6524688378</v>
      </c>
      <c r="N1258" s="92">
        <f>(D1258/N$1)*100</f>
        <v>95.181611131390227</v>
      </c>
      <c r="O1258" s="92"/>
      <c r="P1258" s="91"/>
      <c r="Q1258" s="92">
        <f t="shared" si="77"/>
        <v>15.827755469191237</v>
      </c>
      <c r="R1258" s="92">
        <f>LN(J1258)</f>
        <v>11.06194998075935</v>
      </c>
      <c r="S1258" s="92"/>
    </row>
    <row r="1259" spans="1:19" x14ac:dyDescent="0.3">
      <c r="A1259" s="95">
        <v>32690</v>
      </c>
      <c r="B1259" s="61">
        <f>(D1259/C$1)*100</f>
        <v>89.912057452851187</v>
      </c>
      <c r="C1259" s="61">
        <f t="shared" si="78"/>
        <v>84.744225361496134</v>
      </c>
      <c r="D1259" s="61">
        <f t="shared" si="76"/>
        <v>84.744225361496134</v>
      </c>
      <c r="E1259" s="61">
        <f>(J1259/H1259)*$L$1</f>
        <v>2098.6907410774515</v>
      </c>
      <c r="F1259" s="89">
        <v>2476.5</v>
      </c>
      <c r="G1259" s="93">
        <f t="shared" si="79"/>
        <v>1.2510732245799128</v>
      </c>
      <c r="H1259" s="90">
        <f>H1258*(1+(I1259/100))</f>
        <v>382.89456462563396</v>
      </c>
      <c r="I1259" s="93">
        <v>0.24174053182917099</v>
      </c>
      <c r="J1259" s="188">
        <v>64337.652328959157</v>
      </c>
      <c r="K1259" s="93">
        <v>1.0002913109933731</v>
      </c>
      <c r="L1259" s="91">
        <f>(F1259/L$1)*100</f>
        <v>19827.862289831864</v>
      </c>
      <c r="M1259" s="92">
        <f>H1259*L1259</f>
        <v>7591980.6989221973</v>
      </c>
      <c r="N1259" s="92">
        <f>(D1259/N$1)*100</f>
        <v>94.716619947417698</v>
      </c>
      <c r="O1259" s="92"/>
      <c r="P1259" s="91"/>
      <c r="Q1259" s="92">
        <f t="shared" si="77"/>
        <v>15.842603076977072</v>
      </c>
      <c r="R1259" s="92">
        <f>LN(J1259)</f>
        <v>11.071900311612517</v>
      </c>
      <c r="S1259" s="92"/>
    </row>
    <row r="1260" spans="1:19" x14ac:dyDescent="0.3">
      <c r="A1260" s="95">
        <v>32721</v>
      </c>
      <c r="B1260" s="61">
        <f>(D1260/C$1)*100</f>
        <v>89.503765701646103</v>
      </c>
      <c r="C1260" s="61">
        <f t="shared" si="78"/>
        <v>84.359400798945018</v>
      </c>
      <c r="D1260" s="61">
        <f t="shared" si="76"/>
        <v>84.359400798945018</v>
      </c>
      <c r="E1260" s="61">
        <f>(J1260/H1260)*$L$1</f>
        <v>2115.2276156327475</v>
      </c>
      <c r="F1260" s="89">
        <v>2507.4</v>
      </c>
      <c r="G1260" s="93">
        <f t="shared" si="79"/>
        <v>1.2477286493034478</v>
      </c>
      <c r="H1260" s="90">
        <f>H1259*(1+(I1260/100))</f>
        <v>383.51015074239541</v>
      </c>
      <c r="I1260" s="93">
        <v>0.1607717041800516</v>
      </c>
      <c r="J1260" s="188">
        <v>64948.860026084272</v>
      </c>
      <c r="K1260" s="93">
        <v>0.95269140727318735</v>
      </c>
      <c r="L1260" s="91">
        <f>(F1260/L$1)*100</f>
        <v>20075.260208166535</v>
      </c>
      <c r="M1260" s="92">
        <f>H1260*L1260</f>
        <v>7699066.0686267605</v>
      </c>
      <c r="N1260" s="92">
        <f>(D1260/N$1)*100</f>
        <v>94.286510619235131</v>
      </c>
      <c r="O1260" s="92"/>
      <c r="P1260" s="91"/>
      <c r="Q1260" s="92">
        <f t="shared" si="77"/>
        <v>15.856609589678978</v>
      </c>
      <c r="R1260" s="92">
        <f>LN(J1260)</f>
        <v>11.081355470383272</v>
      </c>
      <c r="S1260" s="92"/>
    </row>
    <row r="1261" spans="1:19" x14ac:dyDescent="0.3">
      <c r="A1261" s="95">
        <v>32752</v>
      </c>
      <c r="B1261" s="61">
        <f>(D1261/C$1)*100</f>
        <v>88.987843591000598</v>
      </c>
      <c r="C1261" s="61">
        <f t="shared" si="78"/>
        <v>83.873132095368206</v>
      </c>
      <c r="D1261" s="61">
        <f t="shared" si="76"/>
        <v>83.873132095368206</v>
      </c>
      <c r="E1261" s="61">
        <f>(J1261/H1261)*$L$1</f>
        <v>2128.700092580445</v>
      </c>
      <c r="F1261" s="89">
        <v>2538</v>
      </c>
      <c r="G1261" s="93">
        <f t="shared" si="79"/>
        <v>1.2203876525484603</v>
      </c>
      <c r="H1261" s="90">
        <f>H1260*(1+(I1261/100))</f>
        <v>384.74132297591837</v>
      </c>
      <c r="I1261" s="93">
        <v>0.32102728731941976</v>
      </c>
      <c r="J1261" s="188">
        <v>65572.369082334684</v>
      </c>
      <c r="K1261" s="93">
        <v>0.95637522325788815</v>
      </c>
      <c r="L1261" s="91">
        <f>(F1261/L$1)*100</f>
        <v>20320.256204963971</v>
      </c>
      <c r="M1261" s="92">
        <f>H1261*L1261</f>
        <v>7818042.2555074524</v>
      </c>
      <c r="N1261" s="92">
        <f>(D1261/N$1)*100</f>
        <v>93.743019569638079</v>
      </c>
      <c r="O1261" s="92"/>
      <c r="P1261" s="91"/>
      <c r="Q1261" s="92">
        <f t="shared" si="77"/>
        <v>15.871944730220335</v>
      </c>
      <c r="R1261" s="92">
        <f>LN(J1261)</f>
        <v>11.090909683188084</v>
      </c>
      <c r="S1261" s="92"/>
    </row>
    <row r="1262" spans="1:19" x14ac:dyDescent="0.3">
      <c r="A1262" s="95">
        <v>32782</v>
      </c>
      <c r="B1262" s="61">
        <f>(D1262/C$1)*100</f>
        <v>88.806256350697126</v>
      </c>
      <c r="C1262" s="61">
        <f t="shared" si="78"/>
        <v>83.701981857558124</v>
      </c>
      <c r="D1262" s="61">
        <f t="shared" si="76"/>
        <v>83.701981857558124</v>
      </c>
      <c r="E1262" s="61">
        <f>(J1262/H1262)*$L$1</f>
        <v>2149.8854040113806</v>
      </c>
      <c r="F1262" s="89">
        <v>2568.5</v>
      </c>
      <c r="G1262" s="93">
        <f t="shared" si="79"/>
        <v>1.2017336485421692</v>
      </c>
      <c r="H1262" s="90">
        <f>H1261*(1+(I1262/100))</f>
        <v>386.58808132620277</v>
      </c>
      <c r="I1262" s="93">
        <v>0.47999999999999154</v>
      </c>
      <c r="J1262" s="188">
        <v>66542.840144753238</v>
      </c>
      <c r="K1262" s="93">
        <v>1.4789389218865523</v>
      </c>
      <c r="L1262" s="91">
        <f>(F1262/L$1)*100</f>
        <v>20564.451561248999</v>
      </c>
      <c r="M1262" s="92">
        <f>H1262*L1262</f>
        <v>7949971.8725888859</v>
      </c>
      <c r="N1262" s="92">
        <f>(D1262/N$1)*100</f>
        <v>93.551728989549389</v>
      </c>
      <c r="O1262" s="92"/>
      <c r="P1262" s="91"/>
      <c r="Q1262" s="92">
        <f t="shared" si="77"/>
        <v>15.888678948585122</v>
      </c>
      <c r="R1262" s="92">
        <f>LN(J1262)</f>
        <v>11.105601231931074</v>
      </c>
      <c r="S1262" s="92"/>
    </row>
    <row r="1263" spans="1:19" x14ac:dyDescent="0.3">
      <c r="A1263" s="95">
        <v>32813</v>
      </c>
      <c r="B1263" s="61">
        <f>(D1263/C$1)*100</f>
        <v>88.777315362861643</v>
      </c>
      <c r="C1263" s="61">
        <f t="shared" si="78"/>
        <v>83.674704296963981</v>
      </c>
      <c r="D1263" s="61">
        <f t="shared" si="76"/>
        <v>83.674704296963981</v>
      </c>
      <c r="E1263" s="61">
        <f>(J1263/H1263)*$L$1</f>
        <v>2174.7892393823909</v>
      </c>
      <c r="F1263" s="89">
        <v>2599.1</v>
      </c>
      <c r="G1263" s="93">
        <f t="shared" si="79"/>
        <v>1.1913568230484728</v>
      </c>
      <c r="H1263" s="90">
        <f>H1262*(1+(I1263/100))</f>
        <v>387.51146050134503</v>
      </c>
      <c r="I1263" s="93">
        <v>0.23885350318473275</v>
      </c>
      <c r="J1263" s="188">
        <v>67474.439906779779</v>
      </c>
      <c r="K1263" s="93">
        <v>1.4036610020028428</v>
      </c>
      <c r="L1263" s="91">
        <f>(F1263/L$1)*100</f>
        <v>20809.447558046435</v>
      </c>
      <c r="M1263" s="92">
        <f>H1263*L1263</f>
        <v>8063899.4154447215</v>
      </c>
      <c r="N1263" s="92">
        <f>(D1263/N$1)*100</f>
        <v>93.52124150407333</v>
      </c>
      <c r="O1263" s="92"/>
      <c r="P1263" s="91"/>
      <c r="Q1263" s="92">
        <f t="shared" si="77"/>
        <v>15.90290779593235</v>
      </c>
      <c r="R1263" s="92">
        <f>LN(J1263)</f>
        <v>11.119504137100066</v>
      </c>
      <c r="S1263" s="92"/>
    </row>
    <row r="1264" spans="1:19" x14ac:dyDescent="0.3">
      <c r="A1264" s="95">
        <v>32843</v>
      </c>
      <c r="B1264" s="61">
        <f>(D1264/C$1)*100</f>
        <v>90.553957634511477</v>
      </c>
      <c r="C1264" s="61">
        <f t="shared" si="78"/>
        <v>85.349231355077478</v>
      </c>
      <c r="D1264" s="61">
        <f t="shared" si="76"/>
        <v>85.349231355077478</v>
      </c>
      <c r="E1264" s="61">
        <f>(J1264/H1264)*$L$1</f>
        <v>2244.5140861758273</v>
      </c>
      <c r="F1264" s="89">
        <v>2629.7999999999997</v>
      </c>
      <c r="G1264" s="93">
        <f t="shared" si="79"/>
        <v>1.1811781001115795</v>
      </c>
      <c r="H1264" s="90">
        <f>H1263*(1+(I1264/100))</f>
        <v>388.12704661810648</v>
      </c>
      <c r="I1264" s="93">
        <v>0.15885623510722979</v>
      </c>
      <c r="J1264" s="188">
        <v>69748.328531638268</v>
      </c>
      <c r="K1264" s="93">
        <v>3.3748469948154725</v>
      </c>
      <c r="L1264" s="91">
        <f>(F1264/L$1)*100</f>
        <v>21055.244195356285</v>
      </c>
      <c r="M1264" s="92">
        <f>H1264*L1264</f>
        <v>8172109.7453666646</v>
      </c>
      <c r="N1264" s="92">
        <f>(D1264/N$1)*100</f>
        <v>95.392820862766328</v>
      </c>
      <c r="O1264" s="92"/>
      <c r="P1264" s="91"/>
      <c r="Q1264" s="92">
        <f t="shared" si="77"/>
        <v>15.916237664267394</v>
      </c>
      <c r="R1264" s="92">
        <f>LN(J1264)</f>
        <v>11.152648735692367</v>
      </c>
      <c r="S1264" s="92"/>
    </row>
    <row r="1265" spans="1:19" x14ac:dyDescent="0.3">
      <c r="A1265" s="95">
        <v>32874</v>
      </c>
      <c r="B1265" s="61">
        <f>(D1265/C$1)*100</f>
        <v>92.878343700330078</v>
      </c>
      <c r="C1265" s="61">
        <f t="shared" si="78"/>
        <v>87.540019800688853</v>
      </c>
      <c r="D1265" s="61">
        <f t="shared" si="76"/>
        <v>87.540019800688853</v>
      </c>
      <c r="E1265" s="61">
        <f>(J1265/H1265)*$L$1</f>
        <v>2328.9146867775262</v>
      </c>
      <c r="F1265" s="89">
        <v>2660.4</v>
      </c>
      <c r="G1265" s="93">
        <f t="shared" si="79"/>
        <v>1.163586584531151</v>
      </c>
      <c r="H1265" s="90">
        <f>H1264*(1+(I1265/100))</f>
        <v>392.12835637705609</v>
      </c>
      <c r="I1265" s="93">
        <v>1.0309278350515649</v>
      </c>
      <c r="J1265" s="188">
        <v>73117.172799716398</v>
      </c>
      <c r="K1265" s="93">
        <v>4.8261835463974778</v>
      </c>
      <c r="L1265" s="91">
        <f>(F1265/L$1)*100</f>
        <v>21300.240192153724</v>
      </c>
      <c r="M1265" s="92">
        <f>H1265*L1265</f>
        <v>8352428.176985749</v>
      </c>
      <c r="N1265" s="92">
        <f>(D1265/N$1)*100</f>
        <v>97.841413385773166</v>
      </c>
      <c r="O1265" s="89">
        <f>B1265-P1265</f>
        <v>0</v>
      </c>
      <c r="P1265" s="91">
        <v>92.878343700330078</v>
      </c>
      <c r="Q1265" s="92">
        <f t="shared" si="77"/>
        <v>15.93806285419203</v>
      </c>
      <c r="R1265" s="92">
        <f>LN(J1265)</f>
        <v>11.199818540168756</v>
      </c>
      <c r="S1265" s="92"/>
    </row>
    <row r="1266" spans="1:19" x14ac:dyDescent="0.3">
      <c r="A1266" s="95">
        <v>32905</v>
      </c>
      <c r="B1266" s="61">
        <f>(D1266/C$1)*100</f>
        <v>93.491982246498679</v>
      </c>
      <c r="C1266" s="61">
        <f t="shared" si="78"/>
        <v>88.11838853921185</v>
      </c>
      <c r="D1266" s="61">
        <f t="shared" si="76"/>
        <v>88.11838853921185</v>
      </c>
      <c r="E1266" s="61">
        <f>(J1266/H1266)*$L$1</f>
        <v>2370.3846517047987</v>
      </c>
      <c r="F1266" s="89">
        <v>2690</v>
      </c>
      <c r="G1266" s="93">
        <f t="shared" si="79"/>
        <v>1.112614644414367</v>
      </c>
      <c r="H1266" s="90">
        <f>H1265*(1+(I1266/100))</f>
        <v>393.9751147273405</v>
      </c>
      <c r="I1266" s="93">
        <v>0.47095761381474865</v>
      </c>
      <c r="J1266" s="188">
        <v>74769.620904989992</v>
      </c>
      <c r="K1266" s="93">
        <v>2.2644252492046713</v>
      </c>
      <c r="L1266" s="91">
        <f>(F1266/L$1)*100</f>
        <v>21537.229783827061</v>
      </c>
      <c r="M1266" s="92">
        <f>H1266*L1266</f>
        <v>8485132.5749923605</v>
      </c>
      <c r="N1266" s="92">
        <f>(D1266/N$1)*100</f>
        <v>98.487842470026038</v>
      </c>
      <c r="O1266" s="89">
        <f>B1266-P1266</f>
        <v>0</v>
      </c>
      <c r="P1266" s="91">
        <v>93.491982246498679</v>
      </c>
      <c r="Q1266" s="92">
        <f t="shared" si="77"/>
        <v>15.953826081159203</v>
      </c>
      <c r="R1266" s="92">
        <f>LN(J1266)</f>
        <v>11.222166943832519</v>
      </c>
      <c r="S1266" s="92"/>
    </row>
    <row r="1267" spans="1:19" x14ac:dyDescent="0.3">
      <c r="A1267" s="95">
        <v>32933</v>
      </c>
      <c r="B1267" s="61">
        <f>(D1267/C$1)*100</f>
        <v>93.593589968651798</v>
      </c>
      <c r="C1267" s="61">
        <f t="shared" si="78"/>
        <v>88.214156203177581</v>
      </c>
      <c r="D1267" s="61">
        <f t="shared" si="76"/>
        <v>88.214156203177581</v>
      </c>
      <c r="E1267" s="61">
        <f>(J1267/H1267)*$L$1</f>
        <v>2398.9839779454142</v>
      </c>
      <c r="F1267" s="89">
        <v>2719.5</v>
      </c>
      <c r="G1267" s="93">
        <f t="shared" si="79"/>
        <v>1.0966542750929342</v>
      </c>
      <c r="H1267" s="90">
        <f>H1266*(1+(I1267/100))</f>
        <v>396.1296661360056</v>
      </c>
      <c r="I1267" s="93">
        <v>0.54687499999999112</v>
      </c>
      <c r="J1267" s="188">
        <v>76085.566232917816</v>
      </c>
      <c r="K1267" s="93">
        <v>1.7629269737151176</v>
      </c>
      <c r="L1267" s="91">
        <f>(F1267/L$1)*100</f>
        <v>21773.41873498799</v>
      </c>
      <c r="M1267" s="92">
        <f>H1267*L1267</f>
        <v>8625097.0941302422</v>
      </c>
      <c r="N1267" s="92">
        <f>(D1267/N$1)*100</f>
        <v>98.594879727047385</v>
      </c>
      <c r="O1267" s="89">
        <f>B1267-P1267</f>
        <v>0</v>
      </c>
      <c r="P1267" s="91">
        <v>93.593589968651798</v>
      </c>
      <c r="Q1267" s="92">
        <f t="shared" si="77"/>
        <v>15.970186778108797</v>
      </c>
      <c r="R1267" s="92">
        <f>LN(J1267)</f>
        <v>11.23961385743624</v>
      </c>
      <c r="S1267" s="92"/>
    </row>
    <row r="1268" spans="1:19" x14ac:dyDescent="0.3">
      <c r="A1268" s="95">
        <v>32964</v>
      </c>
      <c r="B1268" s="61">
        <f>(D1268/C$1)*100</f>
        <v>93.809782680836335</v>
      </c>
      <c r="C1268" s="61">
        <f t="shared" si="78"/>
        <v>88.417922910801721</v>
      </c>
      <c r="D1268" s="61">
        <f t="shared" si="76"/>
        <v>88.417922910801721</v>
      </c>
      <c r="E1268" s="61">
        <f>(J1268/H1268)*$L$1</f>
        <v>2431.6697158928687</v>
      </c>
      <c r="F1268" s="89">
        <v>2750.2</v>
      </c>
      <c r="G1268" s="93">
        <f t="shared" si="79"/>
        <v>1.1288839860268407</v>
      </c>
      <c r="H1268" s="90">
        <f>H1267*(1+(I1268/100))</f>
        <v>396.7452522527671</v>
      </c>
      <c r="I1268" s="93">
        <v>0.15540015540016494</v>
      </c>
      <c r="J1268" s="188">
        <v>77242.066839658175</v>
      </c>
      <c r="K1268" s="93">
        <v>1.5219588838458087</v>
      </c>
      <c r="L1268" s="91">
        <f>(F1268/L$1)*100</f>
        <v>22019.215372297836</v>
      </c>
      <c r="M1268" s="92">
        <f>H1268*L1268</f>
        <v>8736019.1572903115</v>
      </c>
      <c r="N1268" s="92">
        <f>(D1268/N$1)*100</f>
        <v>98.822624965400124</v>
      </c>
      <c r="O1268" s="89">
        <f>B1268-P1268</f>
        <v>0</v>
      </c>
      <c r="P1268" s="91">
        <v>93.809782680836335</v>
      </c>
      <c r="Q1268" s="92">
        <f t="shared" si="77"/>
        <v>15.982965169877687</v>
      </c>
      <c r="R1268" s="92">
        <f>LN(J1268)</f>
        <v>11.254699494854281</v>
      </c>
      <c r="S1268" s="92"/>
    </row>
    <row r="1269" spans="1:19" x14ac:dyDescent="0.3">
      <c r="A1269" s="95">
        <v>32994</v>
      </c>
      <c r="B1269" s="61">
        <f>(D1269/C$1)*100</f>
        <v>94.195455238295523</v>
      </c>
      <c r="C1269" s="61">
        <f t="shared" si="78"/>
        <v>88.781428352129254</v>
      </c>
      <c r="D1269" s="61">
        <f t="shared" si="76"/>
        <v>88.781428352129254</v>
      </c>
      <c r="E1269" s="61">
        <f>(J1269/H1269)*$L$1</f>
        <v>2468.4788339026018</v>
      </c>
      <c r="F1269" s="89">
        <v>2780.4</v>
      </c>
      <c r="G1269" s="93">
        <f t="shared" si="79"/>
        <v>1.0981019562213756</v>
      </c>
      <c r="H1269" s="90">
        <f>H1268*(1+(I1269/100))</f>
        <v>397.66863142790925</v>
      </c>
      <c r="I1269" s="93">
        <v>0.23273855702092838</v>
      </c>
      <c r="J1269" s="188">
        <v>78593.803009352196</v>
      </c>
      <c r="K1269" s="93">
        <v>1.7450748313072806</v>
      </c>
      <c r="L1269" s="91">
        <f>(F1269/L$1)*100</f>
        <v>22261.008807045637</v>
      </c>
      <c r="M1269" s="92">
        <f>H1269*L1269</f>
        <v>8852504.9065024722</v>
      </c>
      <c r="N1269" s="92">
        <f>(D1269/N$1)*100</f>
        <v>99.228906415117422</v>
      </c>
      <c r="O1269" s="89">
        <f>B1269-P1269</f>
        <v>0</v>
      </c>
      <c r="P1269" s="91">
        <v>94.195455238295523</v>
      </c>
      <c r="Q1269" s="92">
        <f t="shared" si="77"/>
        <v>15.996211017218533</v>
      </c>
      <c r="R1269" s="92">
        <f>LN(J1269)</f>
        <v>11.272048133188893</v>
      </c>
      <c r="S1269" s="92"/>
    </row>
    <row r="1270" spans="1:19" x14ac:dyDescent="0.3">
      <c r="A1270" s="95">
        <v>33025</v>
      </c>
      <c r="B1270" s="61">
        <f>(D1270/C$1)*100</f>
        <v>94.828131224884658</v>
      </c>
      <c r="C1270" s="61">
        <f t="shared" si="78"/>
        <v>89.377740325264028</v>
      </c>
      <c r="D1270" s="61">
        <f t="shared" si="76"/>
        <v>89.377740325264028</v>
      </c>
      <c r="E1270" s="61">
        <f>(J1270/H1270)*$L$1</f>
        <v>2509.1906818914622</v>
      </c>
      <c r="F1270" s="89">
        <v>2807.4</v>
      </c>
      <c r="G1270" s="93">
        <f t="shared" si="79"/>
        <v>0.97108329736728116</v>
      </c>
      <c r="H1270" s="90">
        <f>H1269*(1+(I1270/100))</f>
        <v>399.8231828365744</v>
      </c>
      <c r="I1270" s="93">
        <v>0.54179566563468118</v>
      </c>
      <c r="J1270" s="188">
        <v>80322.866675557947</v>
      </c>
      <c r="K1270" s="93">
        <v>2.2024702589388268</v>
      </c>
      <c r="L1270" s="91">
        <f>(F1270/L$1)*100</f>
        <v>22477.181745396316</v>
      </c>
      <c r="M1270" s="92">
        <f>H1270*L1270</f>
        <v>8986898.346640503</v>
      </c>
      <c r="N1270" s="92">
        <f>(D1270/N$1)*100</f>
        <v>99.895390229071353</v>
      </c>
      <c r="O1270" s="89">
        <f>B1270-P1270</f>
        <v>0</v>
      </c>
      <c r="P1270" s="91">
        <v>94.828131224884658</v>
      </c>
      <c r="Q1270" s="92">
        <f t="shared" si="77"/>
        <v>16.011278335420482</v>
      </c>
      <c r="R1270" s="92">
        <f>LN(J1270)</f>
        <v>11.293809624970406</v>
      </c>
      <c r="S1270" s="92"/>
    </row>
    <row r="1271" spans="1:19" x14ac:dyDescent="0.3">
      <c r="A1271" s="95">
        <v>33055</v>
      </c>
      <c r="B1271" s="61">
        <f>(D1271/C$1)*100</f>
        <v>95.358387626158887</v>
      </c>
      <c r="C1271" s="61">
        <f t="shared" si="78"/>
        <v>89.877519434339831</v>
      </c>
      <c r="D1271" s="61">
        <f t="shared" si="76"/>
        <v>89.877519434339831</v>
      </c>
      <c r="E1271" s="61">
        <f>(J1271/H1271)*$L$1</f>
        <v>2545.0617178222014</v>
      </c>
      <c r="F1271" s="89">
        <v>2831.7000000000003</v>
      </c>
      <c r="G1271" s="93">
        <f t="shared" si="79"/>
        <v>0.86556956614662894</v>
      </c>
      <c r="H1271" s="90">
        <f>H1270*(1+(I1271/100))</f>
        <v>401.36214812847805</v>
      </c>
      <c r="I1271" s="93">
        <v>0.38491147036181506</v>
      </c>
      <c r="J1271" s="188">
        <v>81784.742849053102</v>
      </c>
      <c r="K1271" s="93">
        <v>1.8236844690240561</v>
      </c>
      <c r="L1271" s="91">
        <f>(F1271/L$1)*100</f>
        <v>22671.73738991193</v>
      </c>
      <c r="M1271" s="92">
        <f>H1271*L1271</f>
        <v>9099577.2206197865</v>
      </c>
      <c r="N1271" s="92">
        <f>(D1271/N$1)*100</f>
        <v>100.45398153992544</v>
      </c>
      <c r="O1271" s="89">
        <f>B1271-P1271</f>
        <v>0</v>
      </c>
      <c r="P1271" s="91">
        <v>95.358387626158887</v>
      </c>
      <c r="Q1271" s="92">
        <f t="shared" si="77"/>
        <v>16.023738511135264</v>
      </c>
      <c r="R1271" s="92">
        <f>LN(J1271)</f>
        <v>11.311845987456504</v>
      </c>
      <c r="S1271" s="92"/>
    </row>
    <row r="1272" spans="1:19" x14ac:dyDescent="0.3">
      <c r="A1272" s="95">
        <v>33086</v>
      </c>
      <c r="B1272" s="61">
        <f>(D1272/C$1)*100</f>
        <v>95.260875064369998</v>
      </c>
      <c r="C1272" s="61">
        <f t="shared" si="78"/>
        <v>89.785611555175265</v>
      </c>
      <c r="D1272" s="61">
        <f t="shared" si="76"/>
        <v>89.785611555175265</v>
      </c>
      <c r="E1272" s="61">
        <f>(J1272/H1272)*$L$1</f>
        <v>2564.7259940735817</v>
      </c>
      <c r="F1272" s="89">
        <v>2856.5</v>
      </c>
      <c r="G1272" s="93">
        <f t="shared" si="79"/>
        <v>0.87579899000600481</v>
      </c>
      <c r="H1272" s="90">
        <f>H1271*(1+(I1272/100))</f>
        <v>405.05566482904686</v>
      </c>
      <c r="I1272" s="93">
        <v>0.92024539877300082</v>
      </c>
      <c r="J1272" s="188">
        <v>83175.083477487002</v>
      </c>
      <c r="K1272" s="93">
        <v>1.7038754567350489</v>
      </c>
      <c r="L1272" s="91">
        <f>(F1272/L$1)*100</f>
        <v>22870.29623698959</v>
      </c>
      <c r="M1272" s="92">
        <f>H1272*L1272</f>
        <v>9263743.0471110679</v>
      </c>
      <c r="N1272" s="92">
        <f>(D1272/N$1)*100</f>
        <v>100.35125827325011</v>
      </c>
      <c r="O1272" s="89">
        <f>B1272-P1272</f>
        <v>0</v>
      </c>
      <c r="P1272" s="91">
        <v>95.260875064369998</v>
      </c>
      <c r="Q1272" s="92">
        <f t="shared" si="77"/>
        <v>16.041618741699434</v>
      </c>
      <c r="R1272" s="92">
        <f>LN(J1272)</f>
        <v>11.328703104522928</v>
      </c>
      <c r="S1272" s="92"/>
    </row>
    <row r="1273" spans="1:19" x14ac:dyDescent="0.3">
      <c r="A1273" s="95">
        <v>33117</v>
      </c>
      <c r="B1273" s="61">
        <f>(D1273/C$1)*100</f>
        <v>95.007289613125039</v>
      </c>
      <c r="C1273" s="61">
        <f t="shared" si="78"/>
        <v>89.546601312973124</v>
      </c>
      <c r="D1273" s="61">
        <f t="shared" si="76"/>
        <v>89.546601312973124</v>
      </c>
      <c r="E1273" s="61">
        <f>(J1273/H1273)*$L$1</f>
        <v>2579.8375838267557</v>
      </c>
      <c r="F1273" s="89">
        <v>2881</v>
      </c>
      <c r="G1273" s="93">
        <f t="shared" si="79"/>
        <v>0.85769298092071011</v>
      </c>
      <c r="H1273" s="90">
        <f>H1272*(1+(I1273/100))</f>
        <v>408.44138847123497</v>
      </c>
      <c r="I1273" s="93">
        <v>0.8358662613981771</v>
      </c>
      <c r="J1273" s="188">
        <v>84364.487171215063</v>
      </c>
      <c r="K1273" s="93">
        <v>1.425473420845913</v>
      </c>
      <c r="L1273" s="91">
        <f>(F1273/L$1)*100</f>
        <v>23066.453162530022</v>
      </c>
      <c r="M1273" s="92">
        <f>H1273*L1273</f>
        <v>9421294.1568104718</v>
      </c>
      <c r="N1273" s="92">
        <f>(D1273/N$1)*100</f>
        <v>100.08412216836943</v>
      </c>
      <c r="O1273" s="89">
        <f>B1273-P1273</f>
        <v>0</v>
      </c>
      <c r="P1273" s="91">
        <v>95.007289613125039</v>
      </c>
      <c r="Q1273" s="92">
        <f t="shared" si="77"/>
        <v>16.05848302106639</v>
      </c>
      <c r="R1273" s="92">
        <f>LN(J1273)</f>
        <v>11.342901823922741</v>
      </c>
      <c r="S1273" s="92"/>
    </row>
    <row r="1274" spans="1:19" x14ac:dyDescent="0.3">
      <c r="A1274" s="95">
        <v>33147</v>
      </c>
      <c r="B1274" s="61">
        <f>(D1274/C$1)*100</f>
        <v>94.993338802229246</v>
      </c>
      <c r="C1274" s="61">
        <f t="shared" si="78"/>
        <v>89.533452346126836</v>
      </c>
      <c r="D1274" s="61">
        <f t="shared" si="76"/>
        <v>89.533452346126836</v>
      </c>
      <c r="E1274" s="61">
        <f>(J1274/H1274)*$L$1</f>
        <v>2601.3049244643689</v>
      </c>
      <c r="F1274" s="89">
        <v>2905.4</v>
      </c>
      <c r="G1274" s="93">
        <f t="shared" si="79"/>
        <v>0.84692814994793419</v>
      </c>
      <c r="H1274" s="90">
        <f>H1273*(1+(I1274/100))</f>
        <v>410.90373293828094</v>
      </c>
      <c r="I1274" s="93">
        <v>0.60286360211003753</v>
      </c>
      <c r="J1274" s="188">
        <v>85579.335786480558</v>
      </c>
      <c r="K1274" s="93">
        <v>1.4376199341714413</v>
      </c>
      <c r="L1274" s="91">
        <f>(F1274/L$1)*100</f>
        <v>23261.809447558047</v>
      </c>
      <c r="M1274" s="92">
        <f>H1274*L1274</f>
        <v>9558364.3369005732</v>
      </c>
      <c r="N1274" s="92">
        <f>(D1274/N$1)*100</f>
        <v>100.06942587856128</v>
      </c>
      <c r="O1274" s="89">
        <f>B1274-P1274</f>
        <v>0</v>
      </c>
      <c r="P1274" s="91">
        <v>94.993338802229246</v>
      </c>
      <c r="Q1274" s="92">
        <f t="shared" si="77"/>
        <v>16.072927175922789</v>
      </c>
      <c r="R1274" s="92">
        <f>LN(J1274)</f>
        <v>11.357199128623565</v>
      </c>
      <c r="S1274" s="92"/>
    </row>
    <row r="1275" spans="1:19" x14ac:dyDescent="0.3">
      <c r="A1275" s="95">
        <v>33178</v>
      </c>
      <c r="B1275" s="61">
        <f>(D1275/C$1)*100</f>
        <v>96.557072584001375</v>
      </c>
      <c r="C1275" s="61">
        <f t="shared" si="78"/>
        <v>91.007308153256744</v>
      </c>
      <c r="D1275" s="61">
        <f t="shared" si="76"/>
        <v>91.007308153256744</v>
      </c>
      <c r="E1275" s="61">
        <f>(J1275/H1275)*$L$1</f>
        <v>2664.5119681110509</v>
      </c>
      <c r="F1275" s="89">
        <v>2927.8</v>
      </c>
      <c r="G1275" s="93">
        <f t="shared" si="79"/>
        <v>0.77097817856406348</v>
      </c>
      <c r="H1275" s="90">
        <f>H1274*(1+(I1275/100))</f>
        <v>411.8271121134232</v>
      </c>
      <c r="I1275" s="93">
        <v>0.22471910112360494</v>
      </c>
      <c r="J1275" s="188">
        <v>87855.746118400944</v>
      </c>
      <c r="K1275" s="93">
        <v>2.6550387276254694</v>
      </c>
      <c r="L1275" s="91">
        <f>(F1275/L$1)*100</f>
        <v>23441.152922337871</v>
      </c>
      <c r="M1275" s="92">
        <f>H1275*L1275</f>
        <v>9653702.3126155362</v>
      </c>
      <c r="N1275" s="92">
        <f>(D1275/N$1)*100</f>
        <v>101.71671971770758</v>
      </c>
      <c r="O1275" s="89">
        <f>B1275-P1275</f>
        <v>0</v>
      </c>
      <c r="P1275" s="91">
        <v>96.557072584001375</v>
      </c>
      <c r="Q1275" s="92">
        <f t="shared" si="77"/>
        <v>16.08285205907514</v>
      </c>
      <c r="R1275" s="92">
        <f>LN(J1275)</f>
        <v>11.383451499767631</v>
      </c>
      <c r="S1275" s="92"/>
    </row>
    <row r="1276" spans="1:19" x14ac:dyDescent="0.3">
      <c r="A1276" s="95">
        <v>33208</v>
      </c>
      <c r="B1276" s="61">
        <f>(D1276/C$1)*100</f>
        <v>99.154966411795613</v>
      </c>
      <c r="C1276" s="61">
        <f t="shared" si="78"/>
        <v>93.455884086726854</v>
      </c>
      <c r="D1276" s="61">
        <f t="shared" si="76"/>
        <v>93.455884086726854</v>
      </c>
      <c r="E1276" s="61">
        <f>(J1276/H1276)*$L$1</f>
        <v>2748.4440951065499</v>
      </c>
      <c r="F1276" s="89">
        <v>2940.9</v>
      </c>
      <c r="G1276" s="93">
        <f t="shared" si="79"/>
        <v>0.44743493408019308</v>
      </c>
      <c r="H1276" s="90">
        <f>H1275*(1+(I1276/100))</f>
        <v>411.8271121134232</v>
      </c>
      <c r="I1276" s="93">
        <v>0</v>
      </c>
      <c r="J1276" s="188">
        <v>90623.202121130584</v>
      </c>
      <c r="K1276" s="93">
        <v>3.151750623914884</v>
      </c>
      <c r="L1276" s="91">
        <f>(F1276/L$1)*100</f>
        <v>23546.03682946357</v>
      </c>
      <c r="M1276" s="92">
        <f>H1276*L1276</f>
        <v>9696896.3491942845</v>
      </c>
      <c r="N1276" s="92">
        <f>(D1276/N$1)*100</f>
        <v>104.45343522975065</v>
      </c>
      <c r="O1276" s="89">
        <f>B1276-P1276</f>
        <v>0</v>
      </c>
      <c r="P1276" s="91">
        <v>99.154966411795613</v>
      </c>
      <c r="Q1276" s="92">
        <f t="shared" si="77"/>
        <v>16.087316428273621</v>
      </c>
      <c r="R1276" s="92">
        <f>LN(J1276)</f>
        <v>11.4144655532968</v>
      </c>
      <c r="S1276" s="92"/>
    </row>
    <row r="1277" spans="1:19" x14ac:dyDescent="0.3">
      <c r="A1277" s="95">
        <v>33239</v>
      </c>
      <c r="B1277" s="61">
        <f>(D1277/C$1)*100</f>
        <v>100.6580673475265</v>
      </c>
      <c r="C1277" s="61">
        <f t="shared" si="78"/>
        <v>94.872592012751682</v>
      </c>
      <c r="D1277" s="61">
        <f t="shared" si="76"/>
        <v>94.872592012751682</v>
      </c>
      <c r="E1277" s="61">
        <f>(J1277/H1277)*$L$1</f>
        <v>2801.7773873205824</v>
      </c>
      <c r="F1277" s="89">
        <v>2953.2</v>
      </c>
      <c r="G1277" s="93">
        <f t="shared" si="79"/>
        <v>0.41823931449556095</v>
      </c>
      <c r="H1277" s="90">
        <f>H1276*(1+(I1277/100))</f>
        <v>414.28945658046905</v>
      </c>
      <c r="I1277" s="93">
        <v>0.59790732436471039</v>
      </c>
      <c r="J1277" s="188">
        <v>92934.093775219415</v>
      </c>
      <c r="K1277" s="93">
        <f>((J1277/J1276)-1)*100</f>
        <v>2.5500000000000078</v>
      </c>
      <c r="L1277" s="91">
        <f>(F1277/L$1)*100</f>
        <v>23644.515612489991</v>
      </c>
      <c r="M1277" s="92">
        <f>H1277*L1277</f>
        <v>9795673.5242068954</v>
      </c>
      <c r="N1277" s="92">
        <f>(D1277/N$1)*100</f>
        <v>106.03685623139869</v>
      </c>
      <c r="O1277" s="89">
        <f>B1277-P1277</f>
        <v>0</v>
      </c>
      <c r="P1277" s="91">
        <v>100.6580673475265</v>
      </c>
      <c r="Q1277" s="92">
        <f t="shared" si="77"/>
        <v>16.097451369039341</v>
      </c>
      <c r="R1277" s="92">
        <f>LN(J1277)</f>
        <v>11.439645851827098</v>
      </c>
      <c r="S1277" s="92"/>
    </row>
    <row r="1278" spans="1:19" x14ac:dyDescent="0.3">
      <c r="A1278" s="95">
        <v>33270</v>
      </c>
      <c r="B1278" s="61">
        <f>(D1278/C$1)*100</f>
        <v>101.86062468094173</v>
      </c>
      <c r="C1278" s="61">
        <f t="shared" si="78"/>
        <v>96.006030536572595</v>
      </c>
      <c r="D1278" s="61">
        <f t="shared" si="76"/>
        <v>96.006030536572595</v>
      </c>
      <c r="E1278" s="61">
        <f>(J1278/H1278)*$L$1</f>
        <v>2846.5788054093773</v>
      </c>
      <c r="F1278" s="89">
        <v>2965</v>
      </c>
      <c r="G1278" s="93">
        <f t="shared" si="79"/>
        <v>0.39956657185427069</v>
      </c>
      <c r="H1278" s="90">
        <f>H1277*(1+(I1278/100))</f>
        <v>414.90504269723061</v>
      </c>
      <c r="I1278" s="93">
        <v>0.14858841010403356</v>
      </c>
      <c r="J1278" s="188">
        <v>94560.440416285768</v>
      </c>
      <c r="K1278" s="93">
        <f>((J1278/J1277)-1)*100</f>
        <v>1.7500000000000071</v>
      </c>
      <c r="L1278" s="91">
        <f>(F1278/L$1)*100</f>
        <v>23738.991192954363</v>
      </c>
      <c r="M1278" s="92">
        <f>H1278*L1278</f>
        <v>9849427.1545019113</v>
      </c>
      <c r="N1278" s="92">
        <f>(D1278/N$1)*100</f>
        <v>107.30367370995324</v>
      </c>
      <c r="O1278" s="89">
        <f>B1278-P1278</f>
        <v>0</v>
      </c>
      <c r="P1278" s="91">
        <v>101.86062468094173</v>
      </c>
      <c r="Q1278" s="92">
        <f t="shared" si="77"/>
        <v>16.102923854553733</v>
      </c>
      <c r="R1278" s="92">
        <f>LN(J1278)</f>
        <v>11.456994490161712</v>
      </c>
      <c r="S1278" s="92"/>
    </row>
    <row r="1279" spans="1:19" x14ac:dyDescent="0.3">
      <c r="A1279" s="95">
        <v>33298</v>
      </c>
      <c r="B1279" s="61">
        <f>(D1279/C$1)*100</f>
        <v>102.75177574956413</v>
      </c>
      <c r="C1279" s="61">
        <f t="shared" si="78"/>
        <v>96.845961343740228</v>
      </c>
      <c r="D1279" s="61">
        <f t="shared" si="76"/>
        <v>96.845961343740228</v>
      </c>
      <c r="E1279" s="61">
        <f>(J1279/H1279)*$L$1</f>
        <v>2883.0074232418028</v>
      </c>
      <c r="F1279" s="89">
        <v>2976.9</v>
      </c>
      <c r="G1279" s="93">
        <f t="shared" si="79"/>
        <v>0.40134907251265783</v>
      </c>
      <c r="H1279" s="90">
        <f>H1278*(1+(I1279/100))</f>
        <v>415.52062881399206</v>
      </c>
      <c r="I1279" s="93">
        <v>0.14836795252224366</v>
      </c>
      <c r="J1279" s="188">
        <v>95912.654714238655</v>
      </c>
      <c r="K1279" s="93">
        <f>((J1279/J1278)-1)*100</f>
        <v>1.4299999999999979</v>
      </c>
      <c r="L1279" s="91">
        <f>(F1279/L$1)*100</f>
        <v>23834.267413931146</v>
      </c>
      <c r="M1279" s="92">
        <f>H1279*L1279</f>
        <v>9903629.7831575107</v>
      </c>
      <c r="N1279" s="92">
        <f>(D1279/N$1)*100</f>
        <v>108.2424445430721</v>
      </c>
      <c r="O1279" s="89">
        <f>B1279-P1279</f>
        <v>0</v>
      </c>
      <c r="P1279" s="91">
        <v>102.75177574956413</v>
      </c>
      <c r="Q1279" s="92">
        <f t="shared" si="77"/>
        <v>16.108411892670436</v>
      </c>
      <c r="R1279" s="92">
        <f>LN(J1279)</f>
        <v>11.471193209561525</v>
      </c>
      <c r="S1279" s="92"/>
    </row>
    <row r="1280" spans="1:19" x14ac:dyDescent="0.3">
      <c r="A1280" s="95">
        <v>33329</v>
      </c>
      <c r="B1280" s="61">
        <f>(D1280/C$1)*100</f>
        <v>103.25737062137202</v>
      </c>
      <c r="C1280" s="61">
        <f t="shared" si="78"/>
        <v>97.322496382220152</v>
      </c>
      <c r="D1280" s="61">
        <f t="shared" si="76"/>
        <v>97.322496382220152</v>
      </c>
      <c r="E1280" s="61">
        <f>(J1280/H1280)*$L$1</f>
        <v>2908.9694168645606</v>
      </c>
      <c r="F1280" s="89">
        <v>2989</v>
      </c>
      <c r="G1280" s="93">
        <f t="shared" si="79"/>
        <v>0.40646309919714074</v>
      </c>
      <c r="H1280" s="90">
        <f>H1279*(1+(I1280/100))</f>
        <v>416.13621493075351</v>
      </c>
      <c r="I1280" s="93">
        <v>0.1481481481481417</v>
      </c>
      <c r="J1280" s="188">
        <v>96919.737588738149</v>
      </c>
      <c r="K1280" s="93">
        <f>((J1280/J1279)-1)*100</f>
        <v>1.0499999999999954</v>
      </c>
      <c r="L1280" s="91">
        <f>(F1280/L$1)*100</f>
        <v>23931.144915932746</v>
      </c>
      <c r="M1280" s="92">
        <f>H1280*L1280</f>
        <v>9958616.0642755982</v>
      </c>
      <c r="N1280" s="92">
        <f>(D1280/N$1)*100</f>
        <v>108.7750565049939</v>
      </c>
      <c r="O1280" s="89">
        <f>B1280-P1280</f>
        <v>0</v>
      </c>
      <c r="P1280" s="91">
        <v>103.25737062137202</v>
      </c>
      <c r="Q1280" s="92">
        <f t="shared" si="77"/>
        <v>16.113948670536502</v>
      </c>
      <c r="R1280" s="92">
        <f>LN(J1280)</f>
        <v>11.481638467423064</v>
      </c>
      <c r="S1280" s="92"/>
    </row>
    <row r="1281" spans="1:19" x14ac:dyDescent="0.3">
      <c r="A1281" s="95">
        <v>33359</v>
      </c>
      <c r="B1281" s="61">
        <f>(D1281/C$1)*100</f>
        <v>103.53910522573739</v>
      </c>
      <c r="C1281" s="61">
        <f t="shared" si="78"/>
        <v>97.588037862204544</v>
      </c>
      <c r="D1281" s="61">
        <f t="shared" si="76"/>
        <v>97.588037862204544</v>
      </c>
      <c r="E1281" s="61">
        <f>(J1281/H1281)*$L$1</f>
        <v>2928.8121923204826</v>
      </c>
      <c r="F1281" s="89">
        <v>3001.2</v>
      </c>
      <c r="G1281" s="93">
        <f t="shared" si="79"/>
        <v>0.40816326530612734</v>
      </c>
      <c r="H1281" s="90">
        <f>H1280*(1+(I1281/100))</f>
        <v>417.36738716427652</v>
      </c>
      <c r="I1281" s="93">
        <v>0.29585798816569309</v>
      </c>
      <c r="J1281" s="188">
        <v>97869.551017107791</v>
      </c>
      <c r="K1281" s="93">
        <f>((J1281/J1280)-1)*100</f>
        <v>0.98000000000000309</v>
      </c>
      <c r="L1281" s="91">
        <f>(F1281/L$1)*100</f>
        <v>24028.823058446756</v>
      </c>
      <c r="M1281" s="92">
        <f>H1281*L1281</f>
        <v>10028847.096536642</v>
      </c>
      <c r="N1281" s="92">
        <f>(D1281/N$1)*100</f>
        <v>109.07184594796384</v>
      </c>
      <c r="O1281" s="89">
        <f>B1281-P1281</f>
        <v>0</v>
      </c>
      <c r="P1281" s="91">
        <v>103.53910522573739</v>
      </c>
      <c r="Q1281" s="92">
        <f t="shared" si="77"/>
        <v>16.12097620782157</v>
      </c>
      <c r="R1281" s="92">
        <f>LN(J1281)</f>
        <v>11.491390758865741</v>
      </c>
      <c r="S1281" s="92"/>
    </row>
    <row r="1282" spans="1:19" x14ac:dyDescent="0.3">
      <c r="A1282" s="95">
        <v>33390</v>
      </c>
      <c r="B1282" s="61">
        <f>(D1282/C$1)*100</f>
        <v>103.89619924598348</v>
      </c>
      <c r="C1282" s="61">
        <f t="shared" si="78"/>
        <v>97.92460736116017</v>
      </c>
      <c r="D1282" s="61">
        <f t="shared" si="76"/>
        <v>97.92460736116017</v>
      </c>
      <c r="E1282" s="61">
        <f>(J1282/H1282)*$L$1</f>
        <v>2950.8601182212001</v>
      </c>
      <c r="F1282" s="89">
        <v>3013.3999999999996</v>
      </c>
      <c r="G1282" s="93">
        <f t="shared" si="79"/>
        <v>0.40650406504063596</v>
      </c>
      <c r="H1282" s="90">
        <f>H1281*(1+(I1282/100))</f>
        <v>418.59855939779953</v>
      </c>
      <c r="I1282" s="93">
        <v>0.29498525073747839</v>
      </c>
      <c r="J1282" s="188">
        <v>98897.181302787416</v>
      </c>
      <c r="K1282" s="93">
        <f>((J1282/J1281)-1)*100</f>
        <v>1.0499999999999954</v>
      </c>
      <c r="L1282" s="91">
        <f>(F1282/L$1)*100</f>
        <v>24126.501200960767</v>
      </c>
      <c r="M1282" s="92">
        <f>H1282*L1282</f>
        <v>10099318.646031458</v>
      </c>
      <c r="N1282" s="92">
        <f>(D1282/N$1)*100</f>
        <v>109.44802173082677</v>
      </c>
      <c r="O1282" s="89">
        <f>B1282-P1282</f>
        <v>0</v>
      </c>
      <c r="P1282" s="91">
        <v>103.89619924598348</v>
      </c>
      <c r="Q1282" s="92">
        <f t="shared" si="77"/>
        <v>16.127978518746943</v>
      </c>
      <c r="R1282" s="92">
        <f>LN(J1282)</f>
        <v>11.50183601672728</v>
      </c>
      <c r="S1282" s="92"/>
    </row>
    <row r="1283" spans="1:19" x14ac:dyDescent="0.3">
      <c r="A1283" s="95">
        <v>33420</v>
      </c>
      <c r="B1283" s="61">
        <f>(D1283/C$1)*100</f>
        <v>104.23457673048715</v>
      </c>
      <c r="C1283" s="61">
        <f t="shared" si="78"/>
        <v>98.243536085698281</v>
      </c>
      <c r="D1283" s="61">
        <f t="shared" si="76"/>
        <v>98.243536085698281</v>
      </c>
      <c r="E1283" s="61">
        <f>(J1283/H1283)*$L$1</f>
        <v>2972.4564278088869</v>
      </c>
      <c r="F1283" s="89">
        <v>3025.6</v>
      </c>
      <c r="G1283" s="93">
        <f t="shared" si="79"/>
        <v>0.40485829959515662</v>
      </c>
      <c r="H1283" s="90">
        <f>H1282*(1+(I1283/100))</f>
        <v>419.21414551456098</v>
      </c>
      <c r="I1283" s="93">
        <v>0.14705882352941124</v>
      </c>
      <c r="J1283" s="188">
        <v>99767.476498251941</v>
      </c>
      <c r="K1283" s="93">
        <f>((J1283/J1282)-1)*100</f>
        <v>0.8799999999999919</v>
      </c>
      <c r="L1283" s="91">
        <f>(F1283/L$1)*100</f>
        <v>24224.179343474778</v>
      </c>
      <c r="M1283" s="92">
        <f>H1283*L1283</f>
        <v>10155118.644266257</v>
      </c>
      <c r="N1283" s="92">
        <f>(D1283/N$1)*100</f>
        <v>109.80448083660693</v>
      </c>
      <c r="O1283" s="89">
        <f>B1283-P1283</f>
        <v>0</v>
      </c>
      <c r="P1283" s="91">
        <v>104.23457673048715</v>
      </c>
      <c r="Q1283" s="92">
        <f t="shared" si="77"/>
        <v>16.133488436263306</v>
      </c>
      <c r="R1283" s="92">
        <f>LN(J1283)</f>
        <v>11.510597522395853</v>
      </c>
      <c r="S1283" s="92"/>
    </row>
    <row r="1284" spans="1:19" x14ac:dyDescent="0.3">
      <c r="A1284" s="95">
        <v>33451</v>
      </c>
      <c r="B1284" s="61">
        <f>(D1284/C$1)*100</f>
        <v>104.22968564436354</v>
      </c>
      <c r="C1284" s="61">
        <f t="shared" si="78"/>
        <v>98.23892612217989</v>
      </c>
      <c r="D1284" s="61">
        <f t="shared" si="76"/>
        <v>98.23892612217989</v>
      </c>
      <c r="E1284" s="61">
        <f>(J1284/H1284)*$L$1</f>
        <v>2984.4985755918251</v>
      </c>
      <c r="F1284" s="89">
        <v>3038</v>
      </c>
      <c r="G1284" s="93">
        <f t="shared" si="79"/>
        <v>0.4098360655737654</v>
      </c>
      <c r="H1284" s="90">
        <f>H1283*(1+(I1284/100))</f>
        <v>420.44531774808394</v>
      </c>
      <c r="I1284" s="93">
        <v>0.2936857562408246</v>
      </c>
      <c r="J1284" s="188">
        <v>100465.8488337397</v>
      </c>
      <c r="K1284" s="93">
        <f>((J1284/J1283)-1)*100</f>
        <v>0.69999999999998952</v>
      </c>
      <c r="L1284" s="91">
        <f>(F1284/L$1)*100</f>
        <v>24323.45876701361</v>
      </c>
      <c r="M1284" s="92">
        <f>H1284*L1284</f>
        <v>10226684.350029455</v>
      </c>
      <c r="N1284" s="92">
        <f>(D1284/N$1)*100</f>
        <v>109.79932838921972</v>
      </c>
      <c r="O1284" s="89">
        <f>B1284-P1284</f>
        <v>0</v>
      </c>
      <c r="P1284" s="91">
        <v>104.22968564436354</v>
      </c>
      <c r="Q1284" s="92">
        <f t="shared" si="77"/>
        <v>16.14051097493611</v>
      </c>
      <c r="R1284" s="92">
        <f>LN(J1284)</f>
        <v>11.517573136132278</v>
      </c>
      <c r="S1284" s="92"/>
    </row>
    <row r="1285" spans="1:19" x14ac:dyDescent="0.3">
      <c r="A1285" s="95">
        <v>33482</v>
      </c>
      <c r="B1285" s="61">
        <f>(D1285/C$1)*100</f>
        <v>104.39239045166082</v>
      </c>
      <c r="C1285" s="61">
        <f t="shared" si="78"/>
        <v>98.392279223505923</v>
      </c>
      <c r="D1285" s="61">
        <f t="shared" si="76"/>
        <v>98.392279223505923</v>
      </c>
      <c r="E1285" s="61">
        <f>(J1285/H1285)*$L$1</f>
        <v>3001.1613008753775</v>
      </c>
      <c r="F1285" s="89">
        <v>3050.2</v>
      </c>
      <c r="G1285" s="93">
        <f t="shared" si="79"/>
        <v>0.40157998683343354</v>
      </c>
      <c r="H1285" s="90">
        <f>H1284*(1+(I1285/100))</f>
        <v>422.29207609836834</v>
      </c>
      <c r="I1285" s="93">
        <v>0.43923865300146137</v>
      </c>
      <c r="J1285" s="188">
        <v>101470.5073220771</v>
      </c>
      <c r="K1285" s="93">
        <f>((J1285/J1284)-1)*100</f>
        <v>1.0000000000000009</v>
      </c>
      <c r="L1285" s="91">
        <f>(F1285/L$1)*100</f>
        <v>24421.13690952762</v>
      </c>
      <c r="M1285" s="92">
        <f>H1285*L1285</f>
        <v>10312852.606206909</v>
      </c>
      <c r="N1285" s="92">
        <f>(D1285/N$1)*100</f>
        <v>109.97072753003548</v>
      </c>
      <c r="O1285" s="89">
        <f>B1285-P1285</f>
        <v>0</v>
      </c>
      <c r="P1285" s="91">
        <v>104.39239045166082</v>
      </c>
      <c r="Q1285" s="92">
        <f t="shared" si="77"/>
        <v>16.148901501157571</v>
      </c>
      <c r="R1285" s="92">
        <f>LN(J1285)</f>
        <v>11.527523466985446</v>
      </c>
      <c r="S1285" s="92"/>
    </row>
    <row r="1286" spans="1:19" x14ac:dyDescent="0.3">
      <c r="A1286" s="95">
        <v>33512</v>
      </c>
      <c r="B1286" s="61">
        <f>(D1286/C$1)*100</f>
        <v>105.02953493280782</v>
      </c>
      <c r="C1286" s="61">
        <f t="shared" si="78"/>
        <v>98.992802857685575</v>
      </c>
      <c r="D1286" s="61">
        <f t="shared" si="76"/>
        <v>98.992802857685575</v>
      </c>
      <c r="E1286" s="61">
        <f>(J1286/H1286)*$L$1</f>
        <v>3031.5555947137627</v>
      </c>
      <c r="F1286" s="89">
        <v>3062.3999999999996</v>
      </c>
      <c r="G1286" s="93">
        <f t="shared" si="79"/>
        <v>0.3999737722116592</v>
      </c>
      <c r="H1286" s="90">
        <f>H1285*(1+(I1286/100))</f>
        <v>422.90766221512985</v>
      </c>
      <c r="I1286" s="93">
        <v>0.14577259475219151</v>
      </c>
      <c r="J1286" s="188">
        <v>102647.56520701321</v>
      </c>
      <c r="K1286" s="93">
        <f>((J1286/J1285)-1)*100</f>
        <v>1.1600000000000055</v>
      </c>
      <c r="L1286" s="91">
        <f>(F1286/L$1)*100</f>
        <v>24518.815052041627</v>
      </c>
      <c r="M1286" s="92">
        <f>H1286*L1286</f>
        <v>10369194.753944062</v>
      </c>
      <c r="N1286" s="92">
        <f>(D1286/N$1)*100</f>
        <v>110.64191861810554</v>
      </c>
      <c r="O1286" s="89">
        <f>B1286-P1286</f>
        <v>0</v>
      </c>
      <c r="P1286" s="91">
        <v>105.02953493280782</v>
      </c>
      <c r="Q1286" s="92">
        <f t="shared" si="77"/>
        <v>16.154349925690585</v>
      </c>
      <c r="R1286" s="92">
        <f>LN(J1286)</f>
        <v>11.539056702799119</v>
      </c>
      <c r="S1286" s="92"/>
    </row>
    <row r="1287" spans="1:19" x14ac:dyDescent="0.3">
      <c r="A1287" s="95">
        <v>33543</v>
      </c>
      <c r="B1287" s="61">
        <f>(D1287/C$1)*100</f>
        <v>107.06312329642688</v>
      </c>
      <c r="C1287" s="61">
        <f t="shared" si="78"/>
        <v>100.90950764079456</v>
      </c>
      <c r="D1287" s="61">
        <f t="shared" si="76"/>
        <v>100.90950764079456</v>
      </c>
      <c r="E1287" s="61">
        <f>(J1287/H1287)*$L$1</f>
        <v>3097.7200655571114</v>
      </c>
      <c r="F1287" s="89">
        <v>3069.7999999999997</v>
      </c>
      <c r="G1287" s="93">
        <f t="shared" si="79"/>
        <v>0.2416405433646851</v>
      </c>
      <c r="H1287" s="90">
        <f>H1286*(1+(I1287/100))</f>
        <v>424.1388344486528</v>
      </c>
      <c r="I1287" s="93">
        <v>0.29112081513829047</v>
      </c>
      <c r="J1287" s="188">
        <v>105193.22482414712</v>
      </c>
      <c r="K1287" s="93">
        <f>((J1287/J1286)-1)*100</f>
        <v>2.4799999999999933</v>
      </c>
      <c r="L1287" s="91">
        <f>(F1287/L$1)*100</f>
        <v>24578.062449959965</v>
      </c>
      <c r="M1287" s="92">
        <f>H1287*L1287</f>
        <v>10424510.760532219</v>
      </c>
      <c r="N1287" s="92">
        <f>(D1287/N$1)*100</f>
        <v>112.78417430241574</v>
      </c>
      <c r="O1287" s="89">
        <f>B1287-P1287</f>
        <v>0</v>
      </c>
      <c r="P1287" s="91">
        <v>107.06312329642688</v>
      </c>
      <c r="Q1287" s="92">
        <f t="shared" si="77"/>
        <v>16.159670395102566</v>
      </c>
      <c r="R1287" s="92">
        <f>LN(J1287)</f>
        <v>11.563554174399506</v>
      </c>
      <c r="S1287" s="92"/>
    </row>
    <row r="1288" spans="1:19" x14ac:dyDescent="0.3">
      <c r="A1288" s="95">
        <v>33573</v>
      </c>
      <c r="B1288" s="61">
        <f>(D1288/C$1)*100</f>
        <v>109.49251043513131</v>
      </c>
      <c r="C1288" s="61">
        <f t="shared" si="78"/>
        <v>103.19926206311602</v>
      </c>
      <c r="D1288" s="61">
        <f t="shared" si="76"/>
        <v>103.19926206311602</v>
      </c>
      <c r="E1288" s="61">
        <f>(J1288/H1288)*$L$1</f>
        <v>3168.2173453376622</v>
      </c>
      <c r="F1288" s="89">
        <v>3070</v>
      </c>
      <c r="G1288" s="93">
        <f t="shared" si="79"/>
        <v>6.5150824158033416E-3</v>
      </c>
      <c r="H1288" s="90">
        <f>H1287*(1+(I1288/100))</f>
        <v>424.4466275070335</v>
      </c>
      <c r="I1288" s="93">
        <v>7.2568940493455969E-2</v>
      </c>
      <c r="J1288" s="188">
        <v>107665.26560751459</v>
      </c>
      <c r="K1288" s="93">
        <f>((J1288/J1287)-1)*100</f>
        <v>2.3500000000000076</v>
      </c>
      <c r="L1288" s="91">
        <f>(F1288/L$1)*100</f>
        <v>24579.663730984787</v>
      </c>
      <c r="M1288" s="92">
        <f>H1288*L1288</f>
        <v>10432755.375873441</v>
      </c>
      <c r="N1288" s="92">
        <f>(D1288/N$1)*100</f>
        <v>115.34337876108887</v>
      </c>
      <c r="O1288" s="89">
        <f>B1288-P1288</f>
        <v>0</v>
      </c>
      <c r="P1288" s="91">
        <v>109.49251043513131</v>
      </c>
      <c r="Q1288" s="92">
        <f t="shared" si="77"/>
        <v>16.1604609700242</v>
      </c>
      <c r="R1288" s="92">
        <f>LN(J1288)</f>
        <v>11.586782300518713</v>
      </c>
      <c r="S1288" s="92"/>
    </row>
    <row r="1289" spans="1:19" x14ac:dyDescent="0.3">
      <c r="A1289" s="95">
        <v>33604</v>
      </c>
      <c r="B1289" s="61">
        <f>(D1289/C$1)*100</f>
        <v>111.37823759533283</v>
      </c>
      <c r="C1289" s="61">
        <f t="shared" si="78"/>
        <v>104.97660419009618</v>
      </c>
      <c r="D1289" s="61">
        <f t="shared" si="76"/>
        <v>104.97660419009618</v>
      </c>
      <c r="E1289" s="61">
        <f>(J1289/H1289)*$L$1</f>
        <v>3221.207099573101</v>
      </c>
      <c r="F1289" s="89">
        <v>3068.5</v>
      </c>
      <c r="G1289" s="93">
        <f t="shared" si="79"/>
        <v>-4.8859934853417997E-2</v>
      </c>
      <c r="H1289" s="90">
        <f>H1288*(1+(I1289/100))</f>
        <v>425.06221362379495</v>
      </c>
      <c r="I1289" s="93">
        <v>0.14503263234226793</v>
      </c>
      <c r="J1289" s="188">
        <v>109624.77344157136</v>
      </c>
      <c r="K1289" s="93">
        <f>((J1289/J1288)-1)*100</f>
        <v>1.8199999999999994</v>
      </c>
      <c r="L1289" s="91">
        <f>(F1289/L$1)*100</f>
        <v>24567.654123298638</v>
      </c>
      <c r="M1289" s="92">
        <f>H1289*L1289</f>
        <v>10442781.445193073</v>
      </c>
      <c r="N1289" s="92">
        <f>(D1289/N$1)*100</f>
        <v>117.32987209487776</v>
      </c>
      <c r="O1289" s="89">
        <f>B1289-P1289</f>
        <v>0</v>
      </c>
      <c r="P1289" s="91">
        <v>111.37823759533283</v>
      </c>
      <c r="Q1289" s="92">
        <f t="shared" si="77"/>
        <v>16.161421526888098</v>
      </c>
      <c r="R1289" s="92">
        <f>LN(J1289)</f>
        <v>11.604818663004812</v>
      </c>
      <c r="S1289" s="92"/>
    </row>
    <row r="1290" spans="1:19" x14ac:dyDescent="0.3">
      <c r="A1290" s="95">
        <v>33635</v>
      </c>
      <c r="B1290" s="61">
        <f>(D1290/C$1)*100</f>
        <v>112.465555228415</v>
      </c>
      <c r="C1290" s="61">
        <f t="shared" si="78"/>
        <v>106.00142659042622</v>
      </c>
      <c r="D1290" s="61">
        <f t="shared" si="76"/>
        <v>106.00142659042622</v>
      </c>
      <c r="E1290" s="61">
        <f>(J1290/H1290)*$L$1</f>
        <v>3247.4597050242974</v>
      </c>
      <c r="F1290" s="89">
        <v>3063.6</v>
      </c>
      <c r="G1290" s="93">
        <f t="shared" si="79"/>
        <v>-0.15968714355548697</v>
      </c>
      <c r="H1290" s="90">
        <f>H1289*(1+(I1290/100))</f>
        <v>426.6011789156986</v>
      </c>
      <c r="I1290" s="93">
        <v>0.36205648081100161</v>
      </c>
      <c r="J1290" s="188">
        <v>110918.34576818191</v>
      </c>
      <c r="K1290" s="93">
        <f>((J1290/J1289)-1)*100</f>
        <v>1.1800000000000033</v>
      </c>
      <c r="L1290" s="91">
        <f>(F1290/L$1)*100</f>
        <v>24528.422738190551</v>
      </c>
      <c r="M1290" s="92">
        <f>H1290*L1290</f>
        <v>10463854.057054717</v>
      </c>
      <c r="N1290" s="92">
        <f>(D1290/N$1)*100</f>
        <v>118.47529189654087</v>
      </c>
      <c r="O1290" s="89">
        <f>B1290-P1290</f>
        <v>0</v>
      </c>
      <c r="P1290" s="91">
        <v>112.465555228415</v>
      </c>
      <c r="Q1290" s="92">
        <f t="shared" si="77"/>
        <v>16.163437405434944</v>
      </c>
      <c r="R1290" s="92">
        <f>LN(J1290)</f>
        <v>11.616549585880511</v>
      </c>
      <c r="S1290" s="92"/>
    </row>
    <row r="1291" spans="1:19" x14ac:dyDescent="0.3">
      <c r="A1291" s="95">
        <v>33664</v>
      </c>
      <c r="B1291" s="61">
        <f>(D1291/C$1)*100</f>
        <v>112.93856474071437</v>
      </c>
      <c r="C1291" s="61">
        <f t="shared" si="78"/>
        <v>106.44724916243722</v>
      </c>
      <c r="D1291" s="61">
        <f t="shared" si="76"/>
        <v>106.44724916243722</v>
      </c>
      <c r="E1291" s="61">
        <f>(J1291/H1291)*$L$1</f>
        <v>3264.0984483169746</v>
      </c>
      <c r="F1291" s="89">
        <v>3066.3999999999996</v>
      </c>
      <c r="G1291" s="93">
        <f t="shared" si="79"/>
        <v>9.1395743569644416E-2</v>
      </c>
      <c r="H1291" s="90">
        <f>H1290*(1+(I1291/100))</f>
        <v>428.75573032436381</v>
      </c>
      <c r="I1291" s="93">
        <v>0.5050505050505194</v>
      </c>
      <c r="J1291" s="188">
        <v>112049.71289501736</v>
      </c>
      <c r="K1291" s="93">
        <f>((J1291/J1290)-1)*100</f>
        <v>1.0199999999999987</v>
      </c>
      <c r="L1291" s="91">
        <f>(F1291/L$1)*100</f>
        <v>24550.840672538026</v>
      </c>
      <c r="M1291" s="92">
        <f>H1291*L1291</f>
        <v>10526313.622631136</v>
      </c>
      <c r="N1291" s="92">
        <f>(D1291/N$1)*100</f>
        <v>118.97357725978561</v>
      </c>
      <c r="O1291" s="89">
        <f>B1291-P1291</f>
        <v>0</v>
      </c>
      <c r="P1291" s="91">
        <v>112.93856474071437</v>
      </c>
      <c r="Q1291" s="92">
        <f t="shared" si="77"/>
        <v>16.169388739495808</v>
      </c>
      <c r="R1291" s="92">
        <f>LN(J1291)</f>
        <v>11.626697916932326</v>
      </c>
      <c r="S1291" s="92"/>
    </row>
    <row r="1292" spans="1:19" x14ac:dyDescent="0.3">
      <c r="A1292" s="95">
        <v>33695</v>
      </c>
      <c r="B1292" s="61">
        <f>(D1292/C$1)*100</f>
        <v>113.72101993191266</v>
      </c>
      <c r="C1292" s="61">
        <f t="shared" si="78"/>
        <v>107.18473155286023</v>
      </c>
      <c r="D1292" s="61">
        <f t="shared" si="76"/>
        <v>107.18473155286023</v>
      </c>
      <c r="E1292" s="61">
        <f>(J1292/H1292)*$L$1</f>
        <v>3288.4275640417522</v>
      </c>
      <c r="F1292" s="89">
        <v>3068</v>
      </c>
      <c r="G1292" s="93">
        <f t="shared" si="79"/>
        <v>5.2178450300033319E-2</v>
      </c>
      <c r="H1292" s="90">
        <f>H1291*(1+(I1292/100))</f>
        <v>429.3713164411252</v>
      </c>
      <c r="I1292" s="93">
        <v>0.143575017946862</v>
      </c>
      <c r="J1292" s="188">
        <v>113046.955339783</v>
      </c>
      <c r="K1292" s="93">
        <f>((J1292/J1291)-1)*100</f>
        <v>0.8899999999999908</v>
      </c>
      <c r="L1292" s="91">
        <f>(F1292/L$1)*100</f>
        <v>24563.650920736589</v>
      </c>
      <c r="M1292" s="92">
        <f>H1292*L1292</f>
        <v>10546927.132436926</v>
      </c>
      <c r="N1292" s="92">
        <f>(D1292/N$1)*100</f>
        <v>119.79784391622903</v>
      </c>
      <c r="O1292" s="89">
        <f>B1292-P1292</f>
        <v>0</v>
      </c>
      <c r="P1292" s="91">
        <v>113.72101993191266</v>
      </c>
      <c r="Q1292" s="92">
        <f t="shared" si="77"/>
        <v>16.17134510839227</v>
      </c>
      <c r="R1292" s="92">
        <f>LN(J1292)</f>
        <v>11.635558545364523</v>
      </c>
      <c r="S1292" s="92"/>
    </row>
    <row r="1293" spans="1:19" x14ac:dyDescent="0.3">
      <c r="A1293" s="95">
        <v>33725</v>
      </c>
      <c r="B1293" s="61">
        <f>(D1293/C$1)*100</f>
        <v>113.20077900458332</v>
      </c>
      <c r="C1293" s="61">
        <f t="shared" si="78"/>
        <v>106.69439226314938</v>
      </c>
      <c r="D1293" s="61">
        <f t="shared" si="76"/>
        <v>106.69439226314938</v>
      </c>
      <c r="E1293" s="61">
        <f>(J1293/H1293)*$L$1</f>
        <v>3305.3922723123678</v>
      </c>
      <c r="F1293" s="89">
        <v>3098</v>
      </c>
      <c r="G1293" s="93">
        <f t="shared" si="79"/>
        <v>0.9778357235984414</v>
      </c>
      <c r="H1293" s="90">
        <f>H1292*(1+(I1293/100))</f>
        <v>429.98690255788659</v>
      </c>
      <c r="I1293" s="93">
        <v>0.14336917562722817</v>
      </c>
      <c r="J1293" s="188">
        <v>113793.06524502556</v>
      </c>
      <c r="K1293" s="93">
        <f>((J1293/J1292)-1)*100</f>
        <v>0.65999999999999392</v>
      </c>
      <c r="L1293" s="91">
        <f>(F1293/L$1)*100</f>
        <v>24803.843074459568</v>
      </c>
      <c r="M1293" s="92">
        <f>H1293*L1293</f>
        <v>10665327.655118756</v>
      </c>
      <c r="N1293" s="92">
        <f>(D1293/N$1)*100</f>
        <v>119.24980326861305</v>
      </c>
      <c r="O1293" s="89">
        <f>B1293-P1293</f>
        <v>0</v>
      </c>
      <c r="P1293" s="91">
        <v>113.20077900458332</v>
      </c>
      <c r="Q1293" s="92">
        <f t="shared" si="77"/>
        <v>16.182508631883433</v>
      </c>
      <c r="R1293" s="92">
        <f>LN(J1293)</f>
        <v>11.642136860724646</v>
      </c>
      <c r="S1293" s="92"/>
    </row>
    <row r="1294" spans="1:19" x14ac:dyDescent="0.3">
      <c r="A1294" s="95">
        <v>33756</v>
      </c>
      <c r="B1294" s="61">
        <f>(D1294/C$1)*100</f>
        <v>112.81755409473413</v>
      </c>
      <c r="C1294" s="61">
        <f t="shared" si="78"/>
        <v>106.33319378716712</v>
      </c>
      <c r="D1294" s="61">
        <f t="shared" si="76"/>
        <v>106.33319378716712</v>
      </c>
      <c r="E1294" s="61">
        <f>(J1294/H1294)*$L$1</f>
        <v>3316.000648252807</v>
      </c>
      <c r="F1294" s="89">
        <v>3118.5</v>
      </c>
      <c r="G1294" s="93">
        <f t="shared" si="79"/>
        <v>0.66171723692705076</v>
      </c>
      <c r="H1294" s="90">
        <f>H1293*(1+(I1294/100))</f>
        <v>431.52586784979025</v>
      </c>
      <c r="I1294" s="93">
        <v>0.35790980672869566</v>
      </c>
      <c r="J1294" s="188">
        <v>114566.85808869172</v>
      </c>
      <c r="K1294" s="93">
        <f>((J1294/J1293)-1)*100</f>
        <v>0.67999999999999172</v>
      </c>
      <c r="L1294" s="91">
        <f>(F1294/L$1)*100</f>
        <v>24967.974379503601</v>
      </c>
      <c r="M1294" s="92">
        <f>H1294*L1294</f>
        <v>10774326.812566619</v>
      </c>
      <c r="N1294" s="92">
        <f>(D1294/N$1)*100</f>
        <v>118.84610025959668</v>
      </c>
      <c r="O1294" s="89">
        <f>B1294-P1294</f>
        <v>0</v>
      </c>
      <c r="P1294" s="91">
        <v>112.81755409473413</v>
      </c>
      <c r="Q1294" s="92">
        <f t="shared" si="77"/>
        <v>16.192676715210368</v>
      </c>
      <c r="R1294" s="92">
        <f>LN(J1294)</f>
        <v>11.648913845003669</v>
      </c>
      <c r="S1294" s="92"/>
    </row>
    <row r="1295" spans="1:19" x14ac:dyDescent="0.3">
      <c r="A1295" s="95">
        <v>33786</v>
      </c>
      <c r="B1295" s="61">
        <f>(D1295/C$1)*100</f>
        <v>113.35859621310365</v>
      </c>
      <c r="C1295" s="61">
        <f t="shared" si="78"/>
        <v>106.84313868786313</v>
      </c>
      <c r="D1295" s="61">
        <f t="shared" si="76"/>
        <v>106.84313868786313</v>
      </c>
      <c r="E1295" s="61">
        <f>(J1295/H1295)*$L$1</f>
        <v>3329.7664172072546</v>
      </c>
      <c r="F1295" s="89">
        <v>3116.5</v>
      </c>
      <c r="G1295" s="93">
        <f t="shared" si="79"/>
        <v>-6.413339746672575E-2</v>
      </c>
      <c r="H1295" s="90">
        <f>H1294*(1+(I1295/100))</f>
        <v>432.4492470249325</v>
      </c>
      <c r="I1295" s="93">
        <v>0.21398002853068032</v>
      </c>
      <c r="J1295" s="188">
        <v>115288.62929465047</v>
      </c>
      <c r="K1295" s="93">
        <f>((J1295/J1294)-1)*100</f>
        <v>0.62999999999999723</v>
      </c>
      <c r="L1295" s="91">
        <f>(F1295/L$1)*100</f>
        <v>24951.961569255403</v>
      </c>
      <c r="M1295" s="92">
        <f>H1295*L1295</f>
        <v>10790456.992419552</v>
      </c>
      <c r="N1295" s="92">
        <f>(D1295/N$1)*100</f>
        <v>119.41605363573898</v>
      </c>
      <c r="O1295" s="89">
        <f>B1295-P1295</f>
        <v>0</v>
      </c>
      <c r="P1295" s="91">
        <v>113.35859621310365</v>
      </c>
      <c r="Q1295" s="92">
        <f t="shared" si="77"/>
        <v>16.194172689666406</v>
      </c>
      <c r="R1295" s="92">
        <f>LN(J1295)</f>
        <v>11.655194082960818</v>
      </c>
      <c r="S1295" s="92"/>
    </row>
    <row r="1296" spans="1:19" x14ac:dyDescent="0.3">
      <c r="A1296" s="95">
        <v>33817</v>
      </c>
      <c r="B1296" s="61">
        <f>(D1296/C$1)*100</f>
        <v>114.65339433264377</v>
      </c>
      <c r="C1296" s="61">
        <f t="shared" si="78"/>
        <v>108.06351631849947</v>
      </c>
      <c r="D1296" s="61">
        <f t="shared" si="76"/>
        <v>108.06351631849947</v>
      </c>
      <c r="E1296" s="61">
        <f>(J1296/H1296)*$L$1</f>
        <v>3340.5674799537737</v>
      </c>
      <c r="F1296" s="89">
        <v>3091.2999999999997</v>
      </c>
      <c r="G1296" s="93">
        <f t="shared" si="79"/>
        <v>-0.80859939034173545</v>
      </c>
      <c r="H1296" s="90">
        <f>H1295*(1+(I1296/100))</f>
        <v>433.6804192584554</v>
      </c>
      <c r="I1296" s="93">
        <v>0.2846975088967918</v>
      </c>
      <c r="J1296" s="188">
        <v>115991.88993334783</v>
      </c>
      <c r="K1296" s="93">
        <f>((J1296/J1295)-1)*100</f>
        <v>0.60999999999999943</v>
      </c>
      <c r="L1296" s="91">
        <f>(F1296/L$1)*100</f>
        <v>24750.200160128101</v>
      </c>
      <c r="M1296" s="92">
        <f>H1296*L1296</f>
        <v>10733677.182175044</v>
      </c>
      <c r="N1296" s="92">
        <f>(D1296/N$1)*100</f>
        <v>120.78004090142269</v>
      </c>
      <c r="O1296" s="89">
        <f>B1296-P1296</f>
        <v>0</v>
      </c>
      <c r="P1296" s="91">
        <v>114.65339433264377</v>
      </c>
      <c r="Q1296" s="92">
        <f t="shared" si="77"/>
        <v>16.188896756939769</v>
      </c>
      <c r="R1296" s="92">
        <f>LN(J1296)</f>
        <v>11.661275553276687</v>
      </c>
      <c r="S1296" s="92"/>
    </row>
    <row r="1297" spans="1:19" x14ac:dyDescent="0.3">
      <c r="A1297" s="95">
        <v>33848</v>
      </c>
      <c r="B1297" s="61">
        <f>(D1297/C$1)*100</f>
        <v>115.5140619405534</v>
      </c>
      <c r="C1297" s="61">
        <f t="shared" si="78"/>
        <v>108.87471574816752</v>
      </c>
      <c r="D1297" s="61">
        <f t="shared" si="76"/>
        <v>108.87471574816752</v>
      </c>
      <c r="E1297" s="61">
        <f>(J1297/H1297)*$L$1</f>
        <v>3360.0914774199455</v>
      </c>
      <c r="F1297" s="89">
        <v>3086.2</v>
      </c>
      <c r="G1297" s="93">
        <f t="shared" si="79"/>
        <v>-0.16497913499174954</v>
      </c>
      <c r="H1297" s="90">
        <f>H1296*(1+(I1297/100))</f>
        <v>434.91159149197841</v>
      </c>
      <c r="I1297" s="93">
        <v>0.28388928317957252</v>
      </c>
      <c r="J1297" s="188">
        <v>117001.01937576795</v>
      </c>
      <c r="K1297" s="93">
        <f>((J1297/J1296)-1)*100</f>
        <v>0.869999999999993</v>
      </c>
      <c r="L1297" s="91">
        <f>(F1297/L$1)*100</f>
        <v>24709.367493995192</v>
      </c>
      <c r="M1297" s="92">
        <f>H1297*L1297</f>
        <v>10746390.341573607</v>
      </c>
      <c r="N1297" s="92">
        <f>(D1297/N$1)*100</f>
        <v>121.68669935223366</v>
      </c>
      <c r="O1297" s="89">
        <f>B1297-P1297</f>
        <v>0</v>
      </c>
      <c r="P1297" s="91">
        <v>115.5140619405534</v>
      </c>
      <c r="Q1297" s="92">
        <f t="shared" si="77"/>
        <v>16.190080473971289</v>
      </c>
      <c r="R1297" s="92">
        <f>LN(J1297)</f>
        <v>11.66993792635534</v>
      </c>
      <c r="S1297" s="92"/>
    </row>
    <row r="1298" spans="1:19" x14ac:dyDescent="0.3">
      <c r="A1298" s="95">
        <v>33878</v>
      </c>
      <c r="B1298" s="61">
        <f>(D1298/C$1)*100</f>
        <v>114.73471001036356</v>
      </c>
      <c r="C1298" s="61">
        <f t="shared" si="78"/>
        <v>108.14015825411218</v>
      </c>
      <c r="D1298" s="61">
        <f t="shared" si="76"/>
        <v>108.14015825411218</v>
      </c>
      <c r="E1298" s="61">
        <f>(J1298/H1298)*$L$1</f>
        <v>3372.3508351544883</v>
      </c>
      <c r="F1298" s="89">
        <v>3118.5</v>
      </c>
      <c r="G1298" s="93">
        <f t="shared" si="79"/>
        <v>1.0465945175296643</v>
      </c>
      <c r="H1298" s="90">
        <f>H1297*(1+(I1298/100))</f>
        <v>436.45055678388206</v>
      </c>
      <c r="I1298" s="93">
        <v>0.35385704175512345</v>
      </c>
      <c r="J1298" s="188">
        <v>117843.4267152735</v>
      </c>
      <c r="K1298" s="93">
        <f>((J1298/J1297)-1)*100</f>
        <v>0.72000000000000952</v>
      </c>
      <c r="L1298" s="91">
        <f>(F1298/L$1)*100</f>
        <v>24967.974379503601</v>
      </c>
      <c r="M1298" s="92">
        <f>H1298*L1298</f>
        <v>10897286.319700049</v>
      </c>
      <c r="N1298" s="92">
        <f>(D1298/N$1)*100</f>
        <v>120.86570178340605</v>
      </c>
      <c r="O1298" s="89">
        <f>B1298-P1298</f>
        <v>0</v>
      </c>
      <c r="P1298" s="91">
        <v>114.73471001036356</v>
      </c>
      <c r="Q1298" s="92">
        <f t="shared" si="77"/>
        <v>16.204024354707904</v>
      </c>
      <c r="R1298" s="92">
        <f>LN(J1298)</f>
        <v>11.677112130103341</v>
      </c>
      <c r="S1298" s="92"/>
    </row>
    <row r="1299" spans="1:19" x14ac:dyDescent="0.3">
      <c r="A1299" s="95">
        <v>33909</v>
      </c>
      <c r="B1299" s="61">
        <f>(D1299/C$1)*100</f>
        <v>115.47593054103356</v>
      </c>
      <c r="C1299" s="61">
        <f t="shared" si="78"/>
        <v>108.83877600876211</v>
      </c>
      <c r="D1299" s="61">
        <f t="shared" si="76"/>
        <v>108.83877600876211</v>
      </c>
      <c r="E1299" s="61">
        <f>(J1299/H1299)*$L$1</f>
        <v>3395.5521339213601</v>
      </c>
      <c r="F1299" s="89">
        <v>3119.8</v>
      </c>
      <c r="G1299" s="93">
        <f t="shared" si="79"/>
        <v>4.1686708353383395E-2</v>
      </c>
      <c r="H1299" s="90">
        <f>H1298*(1+(I1299/100))</f>
        <v>437.06614290064351</v>
      </c>
      <c r="I1299" s="93">
        <v>0.14104372355430161</v>
      </c>
      <c r="J1299" s="188">
        <v>118821.52715701026</v>
      </c>
      <c r="K1299" s="93">
        <f>((J1299/J1298)-1)*100</f>
        <v>0.82999999999999741</v>
      </c>
      <c r="L1299" s="91">
        <f>(F1299/L$1)*100</f>
        <v>24978.382706164932</v>
      </c>
      <c r="M1299" s="92">
        <f>H1299*L1299</f>
        <v>10917205.385279644</v>
      </c>
      <c r="N1299" s="92">
        <f>(D1299/N$1)*100</f>
        <v>121.64653035400694</v>
      </c>
      <c r="O1299" s="89">
        <f>B1299-P1299</f>
        <v>0</v>
      </c>
      <c r="P1299" s="91">
        <v>115.47593054103356</v>
      </c>
      <c r="Q1299" s="92">
        <f t="shared" si="77"/>
        <v>16.205850578429729</v>
      </c>
      <c r="R1299" s="92">
        <f>LN(J1299)</f>
        <v>11.685377874520373</v>
      </c>
      <c r="S1299" s="92"/>
    </row>
    <row r="1300" spans="1:19" x14ac:dyDescent="0.3">
      <c r="A1300" s="95">
        <v>33939</v>
      </c>
      <c r="B1300" s="61">
        <f>(D1300/C$1)*100</f>
        <v>117.25835906109448</v>
      </c>
      <c r="C1300" s="61">
        <f t="shared" si="78"/>
        <v>110.51875674186913</v>
      </c>
      <c r="D1300" s="61">
        <f t="shared" ref="D1300:D1363" si="80">(E1300/F1300)*100</f>
        <v>110.51875674186913</v>
      </c>
      <c r="E1300" s="61">
        <f>(J1300/H1300)*$L$1</f>
        <v>3446.195872724963</v>
      </c>
      <c r="F1300" s="89">
        <v>3118.2</v>
      </c>
      <c r="G1300" s="93">
        <f t="shared" si="79"/>
        <v>-5.128533880378594E-2</v>
      </c>
      <c r="H1300" s="90">
        <f>H1299*(1+(I1300/100))</f>
        <v>436.75834984226276</v>
      </c>
      <c r="I1300" s="93">
        <v>-7.0422535211267512E-2</v>
      </c>
      <c r="J1300" s="188">
        <v>120508.79284263981</v>
      </c>
      <c r="K1300" s="93">
        <f>((J1300/J1299)-1)*100</f>
        <v>1.419999999999999</v>
      </c>
      <c r="L1300" s="91">
        <f>(F1300/L$1)*100</f>
        <v>24965.572457966373</v>
      </c>
      <c r="M1300" s="92">
        <f>H1300*L1300</f>
        <v>10903922.229608838</v>
      </c>
      <c r="N1300" s="92">
        <f>(D1300/N$1)*100</f>
        <v>123.52420515648355</v>
      </c>
      <c r="O1300" s="89">
        <f>B1300-P1300</f>
        <v>0</v>
      </c>
      <c r="P1300" s="91">
        <v>117.25835906109448</v>
      </c>
      <c r="Q1300" s="92">
        <f t="shared" ref="Q1300:Q1363" si="81">LN(M1300)</f>
        <v>16.204633120052151</v>
      </c>
      <c r="R1300" s="92">
        <f>LN(J1300)</f>
        <v>11.699477998899155</v>
      </c>
      <c r="S1300" s="92"/>
    </row>
    <row r="1301" spans="1:19" x14ac:dyDescent="0.3">
      <c r="A1301" s="95">
        <v>33970</v>
      </c>
      <c r="B1301" s="61">
        <f>(D1301/C$1)*100</f>
        <v>118.45278941969522</v>
      </c>
      <c r="C1301" s="61">
        <f t="shared" ref="C1301:C1364" si="82">D1301</f>
        <v>111.64453540109905</v>
      </c>
      <c r="D1301" s="61">
        <f t="shared" si="80"/>
        <v>111.64453540109905</v>
      </c>
      <c r="E1301" s="61">
        <f>(J1301/H1301)*$L$1</f>
        <v>3472.1450509741803</v>
      </c>
      <c r="F1301" s="89">
        <v>3110</v>
      </c>
      <c r="G1301" s="93">
        <f t="shared" ref="G1301:G1364" si="83">((F1301/F1300)-1)*100</f>
        <v>-0.26297222756718197</v>
      </c>
      <c r="H1301" s="90">
        <f>H1300*(1+(I1301/100))</f>
        <v>438.91290125092786</v>
      </c>
      <c r="I1301" s="93">
        <v>0.49330514446792595</v>
      </c>
      <c r="J1301" s="188">
        <v>122015.15275317281</v>
      </c>
      <c r="K1301" s="93">
        <f>((J1301/J1300)-1)*100</f>
        <v>1.2499999999999956</v>
      </c>
      <c r="L1301" s="91">
        <f>(F1301/L$1)*100</f>
        <v>24899.919935948757</v>
      </c>
      <c r="M1301" s="92">
        <f>H1301*L1301</f>
        <v>10928896.100003086</v>
      </c>
      <c r="N1301" s="92">
        <f>(D1301/N$1)*100</f>
        <v>124.78246138522763</v>
      </c>
      <c r="O1301" s="89">
        <f>B1301-P1301</f>
        <v>0</v>
      </c>
      <c r="P1301" s="91">
        <v>118.45278941969522</v>
      </c>
      <c r="Q1301" s="92">
        <f t="shared" si="81"/>
        <v>16.206920857797176</v>
      </c>
      <c r="R1301" s="92">
        <f>LN(J1301)</f>
        <v>11.711900518897712</v>
      </c>
      <c r="S1301" s="92"/>
    </row>
    <row r="1302" spans="1:19" x14ac:dyDescent="0.3">
      <c r="A1302" s="95">
        <v>34001</v>
      </c>
      <c r="B1302" s="61">
        <f>(D1302/C$1)*100</f>
        <v>119.4330997807124</v>
      </c>
      <c r="C1302" s="61">
        <f t="shared" si="82"/>
        <v>112.56850093488535</v>
      </c>
      <c r="D1302" s="61">
        <f t="shared" si="80"/>
        <v>112.56850093488535</v>
      </c>
      <c r="E1302" s="61">
        <f>(J1302/H1302)*$L$1</f>
        <v>3488.3852754711625</v>
      </c>
      <c r="F1302" s="89">
        <v>3098.9</v>
      </c>
      <c r="G1302" s="93">
        <f t="shared" si="83"/>
        <v>-0.35691318327973898</v>
      </c>
      <c r="H1302" s="90">
        <f>H1301*(1+(I1302/100))</f>
        <v>440.45186654283151</v>
      </c>
      <c r="I1302" s="93">
        <v>0.35063113604487661</v>
      </c>
      <c r="J1302" s="188">
        <v>123015.67700574882</v>
      </c>
      <c r="K1302" s="93">
        <f>((J1302/J1301)-1)*100</f>
        <v>0.81999999999999851</v>
      </c>
      <c r="L1302" s="91">
        <f>(F1302/L$1)*100</f>
        <v>24811.048839071256</v>
      </c>
      <c r="M1302" s="92">
        <f>H1302*L1302</f>
        <v>10928072.772054289</v>
      </c>
      <c r="N1302" s="92">
        <f>(D1302/N$1)*100</f>
        <v>125.81515584829972</v>
      </c>
      <c r="O1302" s="89">
        <f>B1302-P1302</f>
        <v>0</v>
      </c>
      <c r="P1302" s="91">
        <v>119.4330997807124</v>
      </c>
      <c r="Q1302" s="92">
        <f t="shared" si="81"/>
        <v>16.206845519999515</v>
      </c>
      <c r="R1302" s="92">
        <f>LN(J1302)</f>
        <v>11.720067081564105</v>
      </c>
      <c r="S1302" s="92"/>
    </row>
    <row r="1303" spans="1:19" x14ac:dyDescent="0.3">
      <c r="A1303" s="95">
        <v>34029</v>
      </c>
      <c r="B1303" s="61">
        <f>(D1303/C$1)*100</f>
        <v>119.34553149093121</v>
      </c>
      <c r="C1303" s="61">
        <f t="shared" si="82"/>
        <v>112.48596576558809</v>
      </c>
      <c r="D1303" s="61">
        <f t="shared" si="80"/>
        <v>112.48596576558809</v>
      </c>
      <c r="E1303" s="61">
        <f>(J1303/H1303)*$L$1</f>
        <v>3496.4012738917741</v>
      </c>
      <c r="F1303" s="89">
        <v>3108.2999999999997</v>
      </c>
      <c r="G1303" s="93">
        <f t="shared" si="83"/>
        <v>0.30333344089836789</v>
      </c>
      <c r="H1303" s="90">
        <f>H1302*(1+(I1303/100))</f>
        <v>441.99083183473522</v>
      </c>
      <c r="I1303" s="93">
        <v>0.34940600978337066</v>
      </c>
      <c r="J1303" s="188">
        <v>123729.16793238216</v>
      </c>
      <c r="K1303" s="93">
        <f>((J1303/J1302)-1)*100</f>
        <v>0.58000000000000274</v>
      </c>
      <c r="L1303" s="91">
        <f>(F1303/L$1)*100</f>
        <v>24886.309047237788</v>
      </c>
      <c r="M1303" s="92">
        <f>H1303*L1303</f>
        <v>10999520.437084926</v>
      </c>
      <c r="N1303" s="92">
        <f>(D1303/N$1)*100</f>
        <v>125.72290823816137</v>
      </c>
      <c r="O1303" s="89">
        <f>B1303-P1303</f>
        <v>0</v>
      </c>
      <c r="P1303" s="91">
        <v>119.34553149093121</v>
      </c>
      <c r="Q1303" s="92">
        <f t="shared" si="81"/>
        <v>16.213362233183641</v>
      </c>
      <c r="R1303" s="92">
        <f>LN(J1303)</f>
        <v>11.725850326319833</v>
      </c>
      <c r="S1303" s="92"/>
    </row>
    <row r="1304" spans="1:19" x14ac:dyDescent="0.3">
      <c r="A1304" s="95">
        <v>34060</v>
      </c>
      <c r="B1304" s="61">
        <f>(D1304/C$1)*100</f>
        <v>120.19927884610657</v>
      </c>
      <c r="C1304" s="61">
        <f t="shared" si="82"/>
        <v>113.29064269456062</v>
      </c>
      <c r="D1304" s="61">
        <f t="shared" si="80"/>
        <v>113.29064269456062</v>
      </c>
      <c r="E1304" s="61">
        <f>(J1304/H1304)*$L$1</f>
        <v>3506.9118446101238</v>
      </c>
      <c r="F1304" s="89">
        <v>3095.5</v>
      </c>
      <c r="G1304" s="93">
        <f t="shared" si="83"/>
        <v>-0.41180066274167926</v>
      </c>
      <c r="H1304" s="90">
        <f>H1303*(1+(I1304/100))</f>
        <v>443.22200406825812</v>
      </c>
      <c r="I1304" s="93">
        <v>0.27855153203342198</v>
      </c>
      <c r="J1304" s="188">
        <v>124446.79710638997</v>
      </c>
      <c r="K1304" s="93">
        <f>((J1304/J1303)-1)*100</f>
        <v>0.58000000000000274</v>
      </c>
      <c r="L1304" s="91">
        <f>(F1304/L$1)*100</f>
        <v>24783.827061649317</v>
      </c>
      <c r="M1304" s="92">
        <f>H1304*L1304</f>
        <v>10984737.498745339</v>
      </c>
      <c r="N1304" s="92">
        <f>(D1304/N$1)*100</f>
        <v>126.62227664393566</v>
      </c>
      <c r="O1304" s="89">
        <f>B1304-P1304</f>
        <v>0</v>
      </c>
      <c r="P1304" s="91">
        <v>120.19927884610657</v>
      </c>
      <c r="Q1304" s="92">
        <f t="shared" si="81"/>
        <v>16.212017367178987</v>
      </c>
      <c r="R1304" s="92">
        <f>LN(J1304)</f>
        <v>11.731633571075561</v>
      </c>
      <c r="S1304" s="92"/>
    </row>
    <row r="1305" spans="1:19" x14ac:dyDescent="0.3">
      <c r="A1305" s="95">
        <v>34090</v>
      </c>
      <c r="B1305" s="61">
        <f>(D1305/C$1)*100</f>
        <v>119.66526006623081</v>
      </c>
      <c r="C1305" s="61">
        <f t="shared" si="82"/>
        <v>112.78731745530899</v>
      </c>
      <c r="D1305" s="61">
        <f t="shared" si="80"/>
        <v>112.78731745530899</v>
      </c>
      <c r="E1305" s="61">
        <f>(J1305/H1305)*$L$1</f>
        <v>3522.0095621769337</v>
      </c>
      <c r="F1305" s="89">
        <v>3122.7</v>
      </c>
      <c r="G1305" s="93">
        <f t="shared" si="83"/>
        <v>0.87869487966403259</v>
      </c>
      <c r="H1305" s="90">
        <f>H1304*(1+(I1305/100))</f>
        <v>443.83759018501956</v>
      </c>
      <c r="I1305" s="93">
        <v>0.1388888888888884</v>
      </c>
      <c r="J1305" s="188">
        <v>125156.1438498964</v>
      </c>
      <c r="K1305" s="93">
        <f>((J1305/J1304)-1)*100</f>
        <v>0.57000000000000384</v>
      </c>
      <c r="L1305" s="91">
        <f>(F1305/L$1)*100</f>
        <v>25001.601281024818</v>
      </c>
      <c r="M1305" s="92">
        <f>H1305*L1305</f>
        <v>11096650.463336753</v>
      </c>
      <c r="N1305" s="92">
        <f>(D1305/N$1)*100</f>
        <v>126.05972190710517</v>
      </c>
      <c r="O1305" s="89">
        <f>B1305-P1305</f>
        <v>0</v>
      </c>
      <c r="P1305" s="91">
        <v>119.66526006623081</v>
      </c>
      <c r="Q1305" s="92">
        <f t="shared" si="81"/>
        <v>16.222153860684081</v>
      </c>
      <c r="R1305" s="92">
        <f>LN(J1305)</f>
        <v>11.737317387543857</v>
      </c>
      <c r="S1305" s="92"/>
    </row>
    <row r="1306" spans="1:19" x14ac:dyDescent="0.3">
      <c r="A1306" s="95">
        <v>34121</v>
      </c>
      <c r="B1306" s="61">
        <f>(D1306/C$1)*100</f>
        <v>120.22261541523326</v>
      </c>
      <c r="C1306" s="61">
        <f t="shared" si="82"/>
        <v>113.31263795892517</v>
      </c>
      <c r="D1306" s="61">
        <f t="shared" si="80"/>
        <v>113.31263795892517</v>
      </c>
      <c r="E1306" s="61">
        <f>(J1306/H1306)*$L$1</f>
        <v>3536.8273686119314</v>
      </c>
      <c r="F1306" s="89">
        <v>3121.3</v>
      </c>
      <c r="G1306" s="93">
        <f t="shared" si="83"/>
        <v>-4.4832997085841875E-2</v>
      </c>
      <c r="H1306" s="90">
        <f>H1305*(1+(I1306/100))</f>
        <v>444.45317630178113</v>
      </c>
      <c r="I1306" s="93">
        <v>0.13869625520113171</v>
      </c>
      <c r="J1306" s="188">
        <v>125857.01825545583</v>
      </c>
      <c r="K1306" s="93">
        <f>((J1306/J1305)-1)*100</f>
        <v>0.56000000000000494</v>
      </c>
      <c r="L1306" s="91">
        <f>(F1306/L$1)*100</f>
        <v>24990.39231385108</v>
      </c>
      <c r="M1306" s="92">
        <f>H1306*L1306</f>
        <v>11107059.240918729</v>
      </c>
      <c r="N1306" s="92">
        <f>(D1306/N$1)*100</f>
        <v>126.64686023162642</v>
      </c>
      <c r="O1306" s="89">
        <f>B1306-P1306</f>
        <v>0</v>
      </c>
      <c r="P1306" s="91">
        <v>120.22261541523326</v>
      </c>
      <c r="Q1306" s="92">
        <f t="shared" si="81"/>
        <v>16.223091431791172</v>
      </c>
      <c r="R1306" s="92">
        <f>LN(J1306)</f>
        <v>11.742901765837757</v>
      </c>
      <c r="S1306" s="92"/>
    </row>
    <row r="1307" spans="1:19" x14ac:dyDescent="0.3">
      <c r="A1307" s="95">
        <v>34151</v>
      </c>
      <c r="B1307" s="61">
        <f>(D1307/C$1)*100</f>
        <v>120.71073555293449</v>
      </c>
      <c r="C1307" s="61">
        <f t="shared" si="82"/>
        <v>113.77270265018784</v>
      </c>
      <c r="D1307" s="61">
        <f t="shared" si="80"/>
        <v>113.77270265018784</v>
      </c>
      <c r="E1307" s="61">
        <f>(J1307/H1307)*$L$1</f>
        <v>3553.8041399812678</v>
      </c>
      <c r="F1307" s="89">
        <v>3123.6000000000004</v>
      </c>
      <c r="G1307" s="93">
        <f t="shared" si="83"/>
        <v>7.3687245698916826E-2</v>
      </c>
      <c r="H1307" s="90">
        <f>H1306*(1+(I1307/100))</f>
        <v>444.45317630178113</v>
      </c>
      <c r="I1307" s="93">
        <v>0</v>
      </c>
      <c r="J1307" s="188">
        <v>126461.131943082</v>
      </c>
      <c r="K1307" s="93">
        <f>((J1307/J1306)-1)*100</f>
        <v>0.47999999999999154</v>
      </c>
      <c r="L1307" s="91">
        <f>(F1307/L$1)*100</f>
        <v>25008.807045636513</v>
      </c>
      <c r="M1307" s="92">
        <f>H1307*L1307</f>
        <v>11115243.726951512</v>
      </c>
      <c r="N1307" s="92">
        <f>(D1307/N$1)*100</f>
        <v>127.16106367531441</v>
      </c>
      <c r="O1307" s="89">
        <f>B1307-P1307</f>
        <v>0</v>
      </c>
      <c r="P1307" s="91">
        <v>120.71073555293449</v>
      </c>
      <c r="Q1307" s="92">
        <f t="shared" si="81"/>
        <v>16.223828032890946</v>
      </c>
      <c r="R1307" s="92">
        <f>LN(J1307)</f>
        <v>11.747690282569556</v>
      </c>
      <c r="S1307" s="92"/>
    </row>
    <row r="1308" spans="1:19" x14ac:dyDescent="0.3">
      <c r="A1308" s="95">
        <v>34182</v>
      </c>
      <c r="B1308" s="61">
        <f>(D1308/C$1)*100</f>
        <v>121.45503112207032</v>
      </c>
      <c r="C1308" s="61">
        <f t="shared" si="82"/>
        <v>114.47421870079634</v>
      </c>
      <c r="D1308" s="61">
        <f t="shared" si="80"/>
        <v>114.47421870079634</v>
      </c>
      <c r="E1308" s="61">
        <f>(J1308/H1308)*$L$1</f>
        <v>3563.124531280987</v>
      </c>
      <c r="F1308" s="89">
        <v>3112.6</v>
      </c>
      <c r="G1308" s="93">
        <f t="shared" si="83"/>
        <v>-0.35215776667948395</v>
      </c>
      <c r="H1308" s="90">
        <f>H1307*(1+(I1308/100))</f>
        <v>445.68434853530408</v>
      </c>
      <c r="I1308" s="93">
        <v>0.27700831024930483</v>
      </c>
      <c r="J1308" s="188">
        <v>127144.02205557465</v>
      </c>
      <c r="K1308" s="93">
        <f>((J1308/J1307)-1)*100</f>
        <v>0.54000000000000714</v>
      </c>
      <c r="L1308" s="91">
        <f>(F1308/L$1)*100</f>
        <v>24920.736589271415</v>
      </c>
      <c r="M1308" s="92">
        <f>H1308*L1308</f>
        <v>11106782.251809346</v>
      </c>
      <c r="N1308" s="92">
        <f>(D1308/N$1)*100</f>
        <v>127.94513160288187</v>
      </c>
      <c r="O1308" s="89">
        <f>B1308-P1308</f>
        <v>0</v>
      </c>
      <c r="P1308" s="91">
        <v>121.45503112207032</v>
      </c>
      <c r="Q1308" s="92">
        <f t="shared" si="81"/>
        <v>16.223066493366225</v>
      </c>
      <c r="R1308" s="92">
        <f>LN(J1308)</f>
        <v>11.753075754845893</v>
      </c>
      <c r="S1308" s="92"/>
    </row>
    <row r="1309" spans="1:19" x14ac:dyDescent="0.3">
      <c r="A1309" s="95">
        <v>34213</v>
      </c>
      <c r="B1309" s="61">
        <f>(D1309/C$1)*100</f>
        <v>122.09690435958453</v>
      </c>
      <c r="C1309" s="61">
        <f t="shared" si="82"/>
        <v>115.07919929888735</v>
      </c>
      <c r="D1309" s="61">
        <f t="shared" si="80"/>
        <v>115.07919929888735</v>
      </c>
      <c r="E1309" s="61">
        <f>(J1309/H1309)*$L$1</f>
        <v>3582.070236576466</v>
      </c>
      <c r="F1309" s="89">
        <v>3112.7</v>
      </c>
      <c r="G1309" s="93">
        <f t="shared" si="83"/>
        <v>3.2127481847998851E-3</v>
      </c>
      <c r="H1309" s="90">
        <f>H1308*(1+(I1309/100))</f>
        <v>446.60772771044617</v>
      </c>
      <c r="I1309" s="93">
        <v>0.2071823204419676</v>
      </c>
      <c r="J1309" s="188">
        <v>128084.88781878591</v>
      </c>
      <c r="K1309" s="93">
        <f>((J1309/J1308)-1)*100</f>
        <v>0.74000000000000732</v>
      </c>
      <c r="L1309" s="91">
        <f>(F1309/L$1)*100</f>
        <v>24921.537229783826</v>
      </c>
      <c r="M1309" s="92">
        <f>H1309*L1309</f>
        <v>11130151.113245042</v>
      </c>
      <c r="N1309" s="92">
        <f>(D1309/N$1)*100</f>
        <v>128.62130413429051</v>
      </c>
      <c r="O1309" s="89">
        <f>B1309-P1309</f>
        <v>0</v>
      </c>
      <c r="P1309" s="91">
        <v>122.09690435958453</v>
      </c>
      <c r="Q1309" s="92">
        <f t="shared" si="81"/>
        <v>16.225168300270525</v>
      </c>
      <c r="R1309" s="92">
        <f>LN(J1309)</f>
        <v>11.760448509175307</v>
      </c>
      <c r="S1309" s="92"/>
    </row>
    <row r="1310" spans="1:19" x14ac:dyDescent="0.3">
      <c r="A1310" s="95">
        <v>34243</v>
      </c>
      <c r="B1310" s="61">
        <f>(D1310/C$1)*100</f>
        <v>122.03383122283353</v>
      </c>
      <c r="C1310" s="61">
        <f t="shared" si="82"/>
        <v>115.01975138648821</v>
      </c>
      <c r="D1310" s="61">
        <f t="shared" si="80"/>
        <v>115.01975138648821</v>
      </c>
      <c r="E1310" s="61">
        <f>(J1310/H1310)*$L$1</f>
        <v>3581.9450976780158</v>
      </c>
      <c r="F1310" s="89">
        <v>3114.2</v>
      </c>
      <c r="G1310" s="93">
        <f t="shared" si="83"/>
        <v>4.8189674559062645E-2</v>
      </c>
      <c r="H1310" s="90">
        <f>H1309*(1+(I1310/100))</f>
        <v>448.45448606073063</v>
      </c>
      <c r="I1310" s="93">
        <v>0.41350792556857918</v>
      </c>
      <c r="J1310" s="188">
        <v>128610.03585884292</v>
      </c>
      <c r="K1310" s="93">
        <f>((J1310/J1309)-1)*100</f>
        <v>0.40999999999999925</v>
      </c>
      <c r="L1310" s="91">
        <f>(F1310/L$1)*100</f>
        <v>24933.546837469974</v>
      </c>
      <c r="M1310" s="92">
        <f>H1310*L1310</f>
        <v>11181560.932668753</v>
      </c>
      <c r="N1310" s="92">
        <f>(D1310/N$1)*100</f>
        <v>128.55486060611668</v>
      </c>
      <c r="O1310" s="89">
        <f>B1310-P1310</f>
        <v>0</v>
      </c>
      <c r="P1310" s="91">
        <v>122.03383122283353</v>
      </c>
      <c r="Q1310" s="92">
        <f t="shared" si="81"/>
        <v>16.229776634252186</v>
      </c>
      <c r="R1310" s="92">
        <f>LN(J1310)</f>
        <v>11.764540127078559</v>
      </c>
      <c r="S1310" s="92"/>
    </row>
    <row r="1311" spans="1:19" x14ac:dyDescent="0.3">
      <c r="A1311" s="95">
        <v>34274</v>
      </c>
      <c r="B1311" s="61">
        <f>(D1311/C$1)*100</f>
        <v>120.8912368197994</v>
      </c>
      <c r="C1311" s="61">
        <f t="shared" si="82"/>
        <v>113.9428293325325</v>
      </c>
      <c r="D1311" s="61">
        <f t="shared" si="80"/>
        <v>113.9428293325325</v>
      </c>
      <c r="E1311" s="61">
        <f>(J1311/H1311)*$L$1</f>
        <v>3595.238093929398</v>
      </c>
      <c r="F1311" s="89">
        <v>3155.3</v>
      </c>
      <c r="G1311" s="93">
        <f t="shared" si="83"/>
        <v>1.3197610943420646</v>
      </c>
      <c r="H1311" s="90">
        <f>H1310*(1+(I1311/100))</f>
        <v>448.76227911911144</v>
      </c>
      <c r="I1311" s="93">
        <v>6.8634179821569496E-2</v>
      </c>
      <c r="J1311" s="188">
        <v>129175.92001662182</v>
      </c>
      <c r="K1311" s="93">
        <f>((J1311/J1310)-1)*100</f>
        <v>0.43999999999999595</v>
      </c>
      <c r="L1311" s="91">
        <f>(F1311/L$1)*100</f>
        <v>25262.610088070458</v>
      </c>
      <c r="M1311" s="92">
        <f>H1311*L1311</f>
        <v>11336906.479619956</v>
      </c>
      <c r="N1311" s="92">
        <f>(D1311/N$1)*100</f>
        <v>127.35121025162468</v>
      </c>
      <c r="O1311" s="89">
        <f>B1311-P1311</f>
        <v>0</v>
      </c>
      <c r="P1311" s="91">
        <v>120.8912368197994</v>
      </c>
      <c r="Q1311" s="92">
        <f t="shared" si="81"/>
        <v>16.243574021836309</v>
      </c>
      <c r="R1311" s="92">
        <f>LN(J1311)</f>
        <v>11.768930475379852</v>
      </c>
      <c r="S1311" s="92"/>
    </row>
    <row r="1312" spans="1:19" x14ac:dyDescent="0.3">
      <c r="A1312" s="95">
        <v>34304</v>
      </c>
      <c r="B1312" s="61">
        <f>(D1312/C$1)*100</f>
        <v>123.67574902532358</v>
      </c>
      <c r="C1312" s="61">
        <f t="shared" si="82"/>
        <v>116.56729746897258</v>
      </c>
      <c r="D1312" s="61">
        <f t="shared" si="80"/>
        <v>116.56729746897258</v>
      </c>
      <c r="E1312" s="61">
        <f>(J1312/H1312)*$L$1</f>
        <v>3622.5619034432611</v>
      </c>
      <c r="F1312" s="89">
        <v>3107.7</v>
      </c>
      <c r="G1312" s="93">
        <f t="shared" si="83"/>
        <v>-1.5085728773809315</v>
      </c>
      <c r="H1312" s="90">
        <f>H1311*(1+(I1312/100))</f>
        <v>448.76227911911144</v>
      </c>
      <c r="I1312" s="93">
        <v>0</v>
      </c>
      <c r="J1312" s="188">
        <v>130157.65700874815</v>
      </c>
      <c r="K1312" s="93">
        <f>((J1312/J1311)-1)*100</f>
        <v>0.76000000000000512</v>
      </c>
      <c r="L1312" s="91">
        <f>(F1312/L$1)*100</f>
        <v>24881.505204163328</v>
      </c>
      <c r="M1312" s="92">
        <f>H1312*L1312</f>
        <v>11165880.983334368</v>
      </c>
      <c r="N1312" s="92">
        <f>(D1312/N$1)*100</f>
        <v>130.28451632626189</v>
      </c>
      <c r="O1312" s="89">
        <f>B1312-P1312</f>
        <v>0</v>
      </c>
      <c r="P1312" s="91">
        <v>123.67574902532358</v>
      </c>
      <c r="Q1312" s="92">
        <f t="shared" si="81"/>
        <v>16.228373345950427</v>
      </c>
      <c r="R1312" s="92">
        <f>LN(J1312)</f>
        <v>11.776501740876171</v>
      </c>
      <c r="S1312" s="92"/>
    </row>
    <row r="1313" spans="1:19" x14ac:dyDescent="0.3">
      <c r="A1313" s="95">
        <v>34335</v>
      </c>
      <c r="B1313" s="61">
        <f>(D1313/C$1)*100</f>
        <v>124.30740636886684</v>
      </c>
      <c r="C1313" s="61">
        <f t="shared" si="82"/>
        <v>117.16264934711799</v>
      </c>
      <c r="D1313" s="61">
        <f t="shared" si="80"/>
        <v>117.16264934711799</v>
      </c>
      <c r="E1313" s="61">
        <f>(J1313/H1313)*$L$1</f>
        <v>3640.8293284616921</v>
      </c>
      <c r="F1313" s="89">
        <v>3107.5</v>
      </c>
      <c r="G1313" s="93">
        <f t="shared" si="83"/>
        <v>-6.4356276345822749E-3</v>
      </c>
      <c r="H1313" s="90">
        <f>H1312*(1+(I1313/100))</f>
        <v>449.99345135263434</v>
      </c>
      <c r="I1313" s="93">
        <v>0.27434842249656199</v>
      </c>
      <c r="J1313" s="188">
        <v>131172.88673341638</v>
      </c>
      <c r="K1313" s="93">
        <f>((J1313/J1312)-1)*100</f>
        <v>0.78000000000000291</v>
      </c>
      <c r="L1313" s="91">
        <f>(F1313/L$1)*100</f>
        <v>24879.90392313851</v>
      </c>
      <c r="M1313" s="92">
        <f>H1313*L1313</f>
        <v>11195793.835695045</v>
      </c>
      <c r="N1313" s="92">
        <f>(D1313/N$1)*100</f>
        <v>130.94992706471325</v>
      </c>
      <c r="O1313" s="89">
        <f>B1313-P1313</f>
        <v>0</v>
      </c>
      <c r="P1313" s="91">
        <v>124.30740636886684</v>
      </c>
      <c r="Q1313" s="92">
        <f t="shared" si="81"/>
        <v>16.231048715344247</v>
      </c>
      <c r="R1313" s="92">
        <f>LN(J1313)</f>
        <v>11.784271478140532</v>
      </c>
      <c r="S1313" s="92"/>
    </row>
    <row r="1314" spans="1:19" x14ac:dyDescent="0.3">
      <c r="A1314" s="95">
        <v>34366</v>
      </c>
      <c r="B1314" s="61">
        <f>(D1314/C$1)*100</f>
        <v>124.35546302787472</v>
      </c>
      <c r="C1314" s="61">
        <f t="shared" si="82"/>
        <v>117.20794387664448</v>
      </c>
      <c r="D1314" s="61">
        <f t="shared" si="80"/>
        <v>117.20794387664448</v>
      </c>
      <c r="E1314" s="61">
        <f>(J1314/H1314)*$L$1</f>
        <v>3646.9251737217928</v>
      </c>
      <c r="F1314" s="89">
        <v>3111.5</v>
      </c>
      <c r="G1314" s="93">
        <f t="shared" si="83"/>
        <v>0.12872083668544754</v>
      </c>
      <c r="H1314" s="90">
        <f>H1313*(1+(I1314/100))</f>
        <v>451.53241664453799</v>
      </c>
      <c r="I1314" s="93">
        <v>0.34199726402188713</v>
      </c>
      <c r="J1314" s="188">
        <v>131841.8684557568</v>
      </c>
      <c r="K1314" s="93">
        <f>((J1314/J1313)-1)*100</f>
        <v>0.51000000000001044</v>
      </c>
      <c r="L1314" s="91">
        <f>(F1314/L$1)*100</f>
        <v>24911.929543634906</v>
      </c>
      <c r="M1314" s="92">
        <f>H1314*L1314</f>
        <v>11248543.750115931</v>
      </c>
      <c r="N1314" s="92">
        <f>(D1314/N$1)*100</f>
        <v>131.00055169099966</v>
      </c>
      <c r="O1314" s="89">
        <f>B1314-P1314</f>
        <v>0</v>
      </c>
      <c r="P1314" s="91">
        <v>124.35546302787472</v>
      </c>
      <c r="Q1314" s="92">
        <f t="shared" si="81"/>
        <v>16.235749233801911</v>
      </c>
      <c r="R1314" s="92">
        <f>LN(J1314)</f>
        <v>11.789358517189088</v>
      </c>
      <c r="S1314" s="92"/>
    </row>
    <row r="1315" spans="1:19" x14ac:dyDescent="0.3">
      <c r="A1315" s="95">
        <v>34394</v>
      </c>
      <c r="B1315" s="61">
        <f>(D1315/C$1)*100</f>
        <v>118.01844231878292</v>
      </c>
      <c r="C1315" s="61">
        <f t="shared" si="82"/>
        <v>111.23515305964693</v>
      </c>
      <c r="D1315" s="61">
        <f t="shared" si="80"/>
        <v>111.23515305964693</v>
      </c>
      <c r="E1315" s="61">
        <f>(J1315/H1315)*$L$1</f>
        <v>3653.0736616318645</v>
      </c>
      <c r="F1315" s="89">
        <v>3284.1</v>
      </c>
      <c r="G1315" s="93">
        <f t="shared" si="83"/>
        <v>5.5471637473887059</v>
      </c>
      <c r="H1315" s="90">
        <f>H1314*(1+(I1315/100))</f>
        <v>453.0713819364417</v>
      </c>
      <c r="I1315" s="93">
        <v>0.34083162917519783</v>
      </c>
      <c r="J1315" s="188">
        <v>132514.26198488119</v>
      </c>
      <c r="K1315" s="93">
        <f>((J1315/J1314)-1)*100</f>
        <v>0.51000000000001044</v>
      </c>
      <c r="L1315" s="91">
        <f>(F1315/L$1)*100</f>
        <v>26293.835068054443</v>
      </c>
      <c r="M1315" s="92">
        <f>H1315*L1315</f>
        <v>11912984.190692298</v>
      </c>
      <c r="N1315" s="92">
        <f>(D1315/N$1)*100</f>
        <v>124.3249044073557</v>
      </c>
      <c r="O1315" s="89">
        <f>B1315-P1315</f>
        <v>0</v>
      </c>
      <c r="P1315" s="91">
        <v>118.01844231878292</v>
      </c>
      <c r="Q1315" s="92">
        <f t="shared" si="81"/>
        <v>16.293139471717097</v>
      </c>
      <c r="R1315" s="92">
        <f>LN(J1315)</f>
        <v>11.794445556237646</v>
      </c>
      <c r="S1315" s="92"/>
    </row>
    <row r="1316" spans="1:19" x14ac:dyDescent="0.3">
      <c r="A1316" s="95">
        <v>34425</v>
      </c>
      <c r="B1316" s="61">
        <f>(D1316/C$1)*100</f>
        <v>115.98135086713042</v>
      </c>
      <c r="C1316" s="61">
        <f t="shared" si="82"/>
        <v>109.31514653381093</v>
      </c>
      <c r="D1316" s="61">
        <f t="shared" si="80"/>
        <v>109.31514653381093</v>
      </c>
      <c r="E1316" s="61">
        <f>(J1316/H1316)*$L$1</f>
        <v>3665.9927541578841</v>
      </c>
      <c r="F1316" s="89">
        <v>3353.6000000000004</v>
      </c>
      <c r="G1316" s="93">
        <f t="shared" si="83"/>
        <v>2.1162571176273737</v>
      </c>
      <c r="H1316" s="90">
        <f>H1315*(1+(I1316/100))</f>
        <v>453.68696805320326</v>
      </c>
      <c r="I1316" s="93">
        <v>0.13586956521740579</v>
      </c>
      <c r="J1316" s="188">
        <v>133163.58186860709</v>
      </c>
      <c r="K1316" s="93">
        <f>((J1316/J1315)-1)*100</f>
        <v>0.48999999999999044</v>
      </c>
      <c r="L1316" s="91">
        <f>(F1316/L$1)*100</f>
        <v>26850.280224179347</v>
      </c>
      <c r="M1316" s="92">
        <f>H1316*L1316</f>
        <v>12181622.22628681</v>
      </c>
      <c r="N1316" s="92">
        <f>(D1316/N$1)*100</f>
        <v>122.17895844315083</v>
      </c>
      <c r="O1316" s="89">
        <f>B1316-P1316</f>
        <v>0</v>
      </c>
      <c r="P1316" s="91">
        <v>115.98135086713042</v>
      </c>
      <c r="Q1316" s="92">
        <f t="shared" si="81"/>
        <v>16.315438999085607</v>
      </c>
      <c r="R1316" s="92">
        <f>LN(J1316)</f>
        <v>11.799333590310422</v>
      </c>
      <c r="S1316" s="92"/>
    </row>
    <row r="1317" spans="1:19" x14ac:dyDescent="0.3">
      <c r="A1317" s="95">
        <v>34455</v>
      </c>
      <c r="B1317" s="61">
        <f>(D1317/C$1)*100</f>
        <v>117.92182320382021</v>
      </c>
      <c r="C1317" s="61">
        <f t="shared" si="82"/>
        <v>111.14408727509495</v>
      </c>
      <c r="D1317" s="61">
        <f t="shared" si="80"/>
        <v>111.14408727509495</v>
      </c>
      <c r="E1317" s="61">
        <f>(J1317/H1317)*$L$1</f>
        <v>3681.0921705511446</v>
      </c>
      <c r="F1317" s="89">
        <v>3312</v>
      </c>
      <c r="G1317" s="93">
        <f t="shared" si="83"/>
        <v>-1.2404580152671874</v>
      </c>
      <c r="H1317" s="90">
        <f>H1316*(1+(I1317/100))</f>
        <v>453.99476111158401</v>
      </c>
      <c r="I1317" s="93">
        <v>6.7842605156043234E-2</v>
      </c>
      <c r="J1317" s="188">
        <v>133802.76706157639</v>
      </c>
      <c r="K1317" s="93">
        <f>((J1317/J1316)-1)*100</f>
        <v>0.47999999999999154</v>
      </c>
      <c r="L1317" s="91">
        <f>(F1317/L$1)*100</f>
        <v>26517.213771016817</v>
      </c>
      <c r="M1317" s="92">
        <f>H1317*L1317</f>
        <v>12038676.131317586</v>
      </c>
      <c r="N1317" s="92">
        <f>(D1317/N$1)*100</f>
        <v>124.22312232994773</v>
      </c>
      <c r="O1317" s="89">
        <f>B1317-P1317</f>
        <v>0</v>
      </c>
      <c r="P1317" s="91">
        <v>117.92182320382021</v>
      </c>
      <c r="Q1317" s="92">
        <f t="shared" si="81"/>
        <v>16.303635035928728</v>
      </c>
      <c r="R1317" s="92">
        <f>LN(J1317)</f>
        <v>11.804122107042218</v>
      </c>
      <c r="S1317" s="92"/>
    </row>
    <row r="1318" spans="1:19" x14ac:dyDescent="0.3">
      <c r="A1318" s="95">
        <v>34486</v>
      </c>
      <c r="B1318" s="61">
        <f>(D1318/C$1)*100</f>
        <v>116.3995051644001</v>
      </c>
      <c r="C1318" s="61">
        <f t="shared" si="82"/>
        <v>109.70926677760895</v>
      </c>
      <c r="D1318" s="61">
        <f t="shared" si="80"/>
        <v>109.70926677760895</v>
      </c>
      <c r="E1318" s="61">
        <f>(J1318/H1318)*$L$1</f>
        <v>3686.9993285951036</v>
      </c>
      <c r="F1318" s="89">
        <v>3360.7</v>
      </c>
      <c r="G1318" s="93">
        <f t="shared" si="83"/>
        <v>1.4704106280193141</v>
      </c>
      <c r="H1318" s="90">
        <f>H1317*(1+(I1318/100))</f>
        <v>455.53372640348766</v>
      </c>
      <c r="I1318" s="93">
        <v>0.33898305084745228</v>
      </c>
      <c r="J1318" s="188">
        <v>134471.78089688427</v>
      </c>
      <c r="K1318" s="93">
        <f>((J1318/J1317)-1)*100</f>
        <v>0.49999999999998934</v>
      </c>
      <c r="L1318" s="91">
        <f>(F1318/L$1)*100</f>
        <v>26907.125700560449</v>
      </c>
      <c r="M1318" s="92">
        <f>H1318*L1318</f>
        <v>12257103.237183355</v>
      </c>
      <c r="N1318" s="92">
        <f>(D1318/N$1)*100</f>
        <v>122.61945733479993</v>
      </c>
      <c r="O1318" s="89">
        <f>B1318-P1318</f>
        <v>0</v>
      </c>
      <c r="P1318" s="91">
        <v>116.3995051644001</v>
      </c>
      <c r="Q1318" s="92">
        <f t="shared" si="81"/>
        <v>16.321616183000025</v>
      </c>
      <c r="R1318" s="92">
        <f>LN(J1318)</f>
        <v>11.809109648553257</v>
      </c>
      <c r="S1318" s="92"/>
    </row>
    <row r="1319" spans="1:19" x14ac:dyDescent="0.3">
      <c r="A1319" s="95">
        <v>34516</v>
      </c>
      <c r="B1319" s="61">
        <f>(D1319/C$1)*100</f>
        <v>115.21831944620453</v>
      </c>
      <c r="C1319" s="61">
        <f t="shared" si="82"/>
        <v>108.59597150295643</v>
      </c>
      <c r="D1319" s="61">
        <f t="shared" si="80"/>
        <v>108.59597150295643</v>
      </c>
      <c r="E1319" s="61">
        <f>(J1319/H1319)*$L$1</f>
        <v>3693.2403948440456</v>
      </c>
      <c r="F1319" s="89">
        <v>3400.9</v>
      </c>
      <c r="G1319" s="93">
        <f t="shared" si="83"/>
        <v>1.1961793673937127</v>
      </c>
      <c r="H1319" s="90">
        <f>H1318*(1+(I1319/100))</f>
        <v>456.76489863701062</v>
      </c>
      <c r="I1319" s="93">
        <v>0.27027027027026751</v>
      </c>
      <c r="J1319" s="188">
        <v>135063.45673283056</v>
      </c>
      <c r="K1319" s="93">
        <f>((J1319/J1318)-1)*100</f>
        <v>0.43999999999999595</v>
      </c>
      <c r="L1319" s="91">
        <f>(F1319/L$1)*100</f>
        <v>27228.983186549238</v>
      </c>
      <c r="M1319" s="92">
        <f>H1319*L1319</f>
        <v>12437243.745193029</v>
      </c>
      <c r="N1319" s="92">
        <f>(D1319/N$1)*100</f>
        <v>121.37515349027592</v>
      </c>
      <c r="O1319" s="89">
        <f>B1319-P1319</f>
        <v>0</v>
      </c>
      <c r="P1319" s="91">
        <v>115.21831944620453</v>
      </c>
      <c r="Q1319" s="92">
        <f t="shared" si="81"/>
        <v>16.336206056835167</v>
      </c>
      <c r="R1319" s="92">
        <f>LN(J1319)</f>
        <v>11.813499996854551</v>
      </c>
      <c r="S1319" s="92"/>
    </row>
    <row r="1320" spans="1:19" x14ac:dyDescent="0.3">
      <c r="A1320" s="95">
        <v>34547</v>
      </c>
      <c r="B1320" s="61">
        <f>(D1320/C$1)*100</f>
        <v>115.93457889824074</v>
      </c>
      <c r="C1320" s="61">
        <f t="shared" si="82"/>
        <v>109.27106285488648</v>
      </c>
      <c r="D1320" s="61">
        <f t="shared" si="80"/>
        <v>109.27106285488648</v>
      </c>
      <c r="E1320" s="61">
        <f>(J1320/H1320)*$L$1</f>
        <v>3695.6566168151153</v>
      </c>
      <c r="F1320" s="89">
        <v>3382.1</v>
      </c>
      <c r="G1320" s="93">
        <f t="shared" si="83"/>
        <v>-0.55279484842247761</v>
      </c>
      <c r="H1320" s="90">
        <f>H1319*(1+(I1320/100))</f>
        <v>458.61165698729502</v>
      </c>
      <c r="I1320" s="93">
        <v>0.40431266846361336</v>
      </c>
      <c r="J1320" s="188">
        <v>135698.25497947485</v>
      </c>
      <c r="K1320" s="93">
        <f>((J1320/J1319)-1)*100</f>
        <v>0.46999999999999265</v>
      </c>
      <c r="L1320" s="91">
        <f>(F1320/L$1)*100</f>
        <v>27078.462770216174</v>
      </c>
      <c r="M1320" s="92">
        <f>H1320*L1320</f>
        <v>12418498.679717619</v>
      </c>
      <c r="N1320" s="92">
        <f>(D1320/N$1)*100</f>
        <v>122.12968715599517</v>
      </c>
      <c r="O1320" s="89">
        <f>B1320-P1320</f>
        <v>0</v>
      </c>
      <c r="P1320" s="91">
        <v>115.93457889824074</v>
      </c>
      <c r="Q1320" s="92">
        <f t="shared" si="81"/>
        <v>16.334697747913332</v>
      </c>
      <c r="R1320" s="92">
        <f>LN(J1320)</f>
        <v>11.818188986340681</v>
      </c>
      <c r="S1320" s="92"/>
    </row>
    <row r="1321" spans="1:19" x14ac:dyDescent="0.3">
      <c r="A1321" s="95">
        <v>34578</v>
      </c>
      <c r="B1321" s="61">
        <f>(D1321/C$1)*100</f>
        <v>115.83887488146208</v>
      </c>
      <c r="C1321" s="61">
        <f t="shared" si="82"/>
        <v>109.18085957186024</v>
      </c>
      <c r="D1321" s="61">
        <f t="shared" si="80"/>
        <v>109.18085957186024</v>
      </c>
      <c r="E1321" s="61">
        <f>(J1321/H1321)*$L$1</f>
        <v>3711.9308637241038</v>
      </c>
      <c r="F1321" s="89">
        <v>3399.7999999999997</v>
      </c>
      <c r="G1321" s="93">
        <f t="shared" si="83"/>
        <v>0.52334348481712922</v>
      </c>
      <c r="H1321" s="90">
        <f>H1320*(1+(I1321/100))</f>
        <v>459.84282922081792</v>
      </c>
      <c r="I1321" s="93">
        <v>0.26845637583892135</v>
      </c>
      <c r="J1321" s="188">
        <v>136661.71258982914</v>
      </c>
      <c r="K1321" s="93">
        <f>((J1321/J1320)-1)*100</f>
        <v>0.71000000000001062</v>
      </c>
      <c r="L1321" s="91">
        <f>(F1321/L$1)*100</f>
        <v>27220.176140912728</v>
      </c>
      <c r="M1321" s="92">
        <f>H1321*L1321</f>
        <v>12517002.808526315</v>
      </c>
      <c r="N1321" s="92">
        <f>(D1321/N$1)*100</f>
        <v>122.02886907617957</v>
      </c>
      <c r="O1321" s="89">
        <f>B1321-P1321</f>
        <v>0</v>
      </c>
      <c r="P1321" s="91">
        <v>115.83887488146208</v>
      </c>
      <c r="Q1321" s="92">
        <f t="shared" si="81"/>
        <v>16.342598502687089</v>
      </c>
      <c r="R1321" s="92">
        <f>LN(J1321)</f>
        <v>11.825263900012644</v>
      </c>
      <c r="S1321" s="92"/>
    </row>
    <row r="1322" spans="1:19" x14ac:dyDescent="0.3">
      <c r="A1322" s="95">
        <v>34608</v>
      </c>
      <c r="B1322" s="61">
        <f>(D1322/C$1)*100</f>
        <v>115.81829060356326</v>
      </c>
      <c r="C1322" s="61">
        <f t="shared" si="82"/>
        <v>109.16145840660411</v>
      </c>
      <c r="D1322" s="61">
        <f t="shared" si="80"/>
        <v>109.16145840660411</v>
      </c>
      <c r="E1322" s="61">
        <f>(J1322/H1322)*$L$1</f>
        <v>3728.737096252783</v>
      </c>
      <c r="F1322" s="89">
        <v>3415.7999999999997</v>
      </c>
      <c r="G1322" s="93">
        <f t="shared" si="83"/>
        <v>0.4706159185834391</v>
      </c>
      <c r="H1322" s="90">
        <f>H1321*(1+(I1322/100))</f>
        <v>460.15062227919867</v>
      </c>
      <c r="I1322" s="93">
        <v>6.6934404283802706E-2</v>
      </c>
      <c r="J1322" s="188">
        <v>137372.35349529627</v>
      </c>
      <c r="K1322" s="93">
        <f>((J1322/J1321)-1)*100</f>
        <v>0.52000000000000934</v>
      </c>
      <c r="L1322" s="91">
        <f>(F1322/L$1)*100</f>
        <v>27348.278622898317</v>
      </c>
      <c r="M1322" s="92">
        <f>H1322*L1322</f>
        <v>12584327.426591568</v>
      </c>
      <c r="N1322" s="92">
        <f>(D1322/N$1)*100</f>
        <v>122.00718485181781</v>
      </c>
      <c r="O1322" s="89">
        <f>B1322-P1322</f>
        <v>0</v>
      </c>
      <c r="P1322" s="91">
        <v>115.81829060356326</v>
      </c>
      <c r="Q1322" s="92">
        <f t="shared" si="81"/>
        <v>16.347962742659533</v>
      </c>
      <c r="R1322" s="92">
        <f>LN(J1322)</f>
        <v>11.830450426699944</v>
      </c>
      <c r="S1322" s="92"/>
    </row>
    <row r="1323" spans="1:19" x14ac:dyDescent="0.3">
      <c r="A1323" s="95">
        <v>34639</v>
      </c>
      <c r="B1323" s="61">
        <f>(D1323/C$1)*100</f>
        <v>115.37138212396721</v>
      </c>
      <c r="C1323" s="61">
        <f t="shared" si="82"/>
        <v>108.74023667079062</v>
      </c>
      <c r="D1323" s="61">
        <f t="shared" si="80"/>
        <v>108.74023667079062</v>
      </c>
      <c r="E1323" s="61">
        <f>(J1323/H1323)*$L$1</f>
        <v>3743.4913876286378</v>
      </c>
      <c r="F1323" s="89">
        <v>3442.6</v>
      </c>
      <c r="G1323" s="93">
        <f t="shared" si="83"/>
        <v>0.78458926166637966</v>
      </c>
      <c r="H1323" s="90">
        <f>H1322*(1+(I1323/100))</f>
        <v>460.76620839596006</v>
      </c>
      <c r="I1323" s="93">
        <v>0.13377926421402897</v>
      </c>
      <c r="J1323" s="188">
        <v>138100.42696882135</v>
      </c>
      <c r="K1323" s="93">
        <f>((J1323/J1322)-1)*100</f>
        <v>0.53000000000000824</v>
      </c>
      <c r="L1323" s="91">
        <f>(F1323/L$1)*100</f>
        <v>27562.850280224178</v>
      </c>
      <c r="M1323" s="92">
        <f>H1323*L1323</f>
        <v>12700030.01620442</v>
      </c>
      <c r="N1323" s="92">
        <f>(D1323/N$1)*100</f>
        <v>121.53639526238622</v>
      </c>
      <c r="O1323" s="89">
        <f>B1323-P1323</f>
        <v>0</v>
      </c>
      <c r="P1323" s="91">
        <v>115.37138212396721</v>
      </c>
      <c r="Q1323" s="92">
        <f t="shared" si="81"/>
        <v>16.357114914906688</v>
      </c>
      <c r="R1323" s="92">
        <f>LN(J1323)</f>
        <v>11.835736431129181</v>
      </c>
      <c r="S1323" s="92"/>
    </row>
    <row r="1324" spans="1:19" x14ac:dyDescent="0.3">
      <c r="A1324" s="95">
        <v>34669</v>
      </c>
      <c r="B1324" s="62">
        <f>(D1324/C$1)*100</f>
        <v>101.9315870247403</v>
      </c>
      <c r="C1324" s="61">
        <f t="shared" si="82"/>
        <v>96.072914211859413</v>
      </c>
      <c r="D1324" s="62">
        <f t="shared" si="80"/>
        <v>96.072914211859413</v>
      </c>
      <c r="E1324" s="61">
        <f>(J1324/H1324)*$L$1</f>
        <v>3776.4341118397697</v>
      </c>
      <c r="F1324" s="89">
        <v>3930.8</v>
      </c>
      <c r="G1324" s="93">
        <f t="shared" si="83"/>
        <v>14.181142159995353</v>
      </c>
      <c r="H1324" s="90">
        <f>H1323*(1+(I1324/100))</f>
        <v>460.76620839596006</v>
      </c>
      <c r="I1324" s="93">
        <v>0</v>
      </c>
      <c r="J1324" s="188">
        <v>139315.71072614696</v>
      </c>
      <c r="K1324" s="93">
        <f>((J1324/J1323)-1)*100</f>
        <v>0.8799999999999919</v>
      </c>
      <c r="L1324" s="91">
        <f>(F1324/L$1)*100</f>
        <v>31471.577261809449</v>
      </c>
      <c r="M1324" s="92">
        <f>H1324*L1324</f>
        <v>14501039.327164451</v>
      </c>
      <c r="N1324" s="92">
        <f>(D1324/N$1)*100</f>
        <v>107.37842801475459</v>
      </c>
      <c r="O1324" s="89">
        <f>B1324-P1324</f>
        <v>0</v>
      </c>
      <c r="P1324" s="91">
        <v>101.9315870247403</v>
      </c>
      <c r="Q1324" s="92">
        <f t="shared" si="81"/>
        <v>16.489730882557556</v>
      </c>
      <c r="R1324" s="92">
        <f>LN(J1324)</f>
        <v>11.844497936797755</v>
      </c>
      <c r="S1324" s="92"/>
    </row>
    <row r="1325" spans="1:19" x14ac:dyDescent="0.3">
      <c r="A1325" s="95">
        <v>34700</v>
      </c>
      <c r="B1325" s="61">
        <f>(D1325/C$1)*100</f>
        <v>75.105352963779822</v>
      </c>
      <c r="C1325" s="61">
        <f t="shared" si="82"/>
        <v>70.788558706432283</v>
      </c>
      <c r="D1325" s="61">
        <f t="shared" si="80"/>
        <v>70.788558706432283</v>
      </c>
      <c r="E1325" s="61">
        <f>(J1325/H1325)*$L$1</f>
        <v>3902.7856071617311</v>
      </c>
      <c r="F1325" s="89">
        <v>5513.3</v>
      </c>
      <c r="G1325" s="93">
        <f t="shared" si="83"/>
        <v>40.258980360232009</v>
      </c>
      <c r="H1325" s="90">
        <f>H1324*(1+(I1325/100))</f>
        <v>462.61296674624458</v>
      </c>
      <c r="I1325" s="93">
        <v>0.40080160320643543</v>
      </c>
      <c r="J1325" s="188">
        <v>144553.9814494501</v>
      </c>
      <c r="K1325" s="93">
        <f>((J1325/J1324)-1)*100</f>
        <v>3.7600000000000078</v>
      </c>
      <c r="L1325" s="91">
        <f>(F1325/L$1)*100</f>
        <v>44141.713370696554</v>
      </c>
      <c r="M1325" s="92">
        <f>H1325*L1325</f>
        <v>20420528.979680303</v>
      </c>
      <c r="N1325" s="92">
        <f>(D1325/N$1)*100</f>
        <v>79.118700808479971</v>
      </c>
      <c r="O1325" s="89">
        <f>B1325-P1325</f>
        <v>0</v>
      </c>
      <c r="P1325" s="91">
        <v>75.105352963779822</v>
      </c>
      <c r="Q1325" s="92">
        <f t="shared" si="81"/>
        <v>16.83205127534471</v>
      </c>
      <c r="R1325" s="92">
        <f>LN(J1325)</f>
        <v>11.881408290817852</v>
      </c>
      <c r="S1325" s="92"/>
    </row>
    <row r="1326" spans="1:19" x14ac:dyDescent="0.3">
      <c r="A1326" s="95">
        <v>34731</v>
      </c>
      <c r="B1326" s="61">
        <f>(D1326/C$1)*100</f>
        <v>75.618077993053774</v>
      </c>
      <c r="C1326" s="61">
        <f t="shared" si="82"/>
        <v>71.271814085746186</v>
      </c>
      <c r="D1326" s="61">
        <f t="shared" si="80"/>
        <v>71.271814085746186</v>
      </c>
      <c r="E1326" s="61">
        <f>(J1326/H1326)*$L$1</f>
        <v>4052.0877180310135</v>
      </c>
      <c r="F1326" s="89">
        <v>5685.4</v>
      </c>
      <c r="G1326" s="93">
        <f t="shared" si="83"/>
        <v>3.1215424518890478</v>
      </c>
      <c r="H1326" s="90">
        <f>H1325*(1+(I1326/100))</f>
        <v>464.45972509652893</v>
      </c>
      <c r="I1326" s="93">
        <v>0.39920159680637557</v>
      </c>
      <c r="J1326" s="188">
        <v>150683.07026290678</v>
      </c>
      <c r="K1326" s="93">
        <f>((J1326/J1325)-1)*100</f>
        <v>4.2399999999999993</v>
      </c>
      <c r="L1326" s="91">
        <f>(F1326/L$1)*100</f>
        <v>45519.615692554034</v>
      </c>
      <c r="M1326" s="92">
        <f>H1326*L1326</f>
        <v>21142028.191063292</v>
      </c>
      <c r="N1326" s="92">
        <f>(D1326/N$1)*100</f>
        <v>79.658823936690396</v>
      </c>
      <c r="O1326" s="89">
        <f>B1326-P1326</f>
        <v>0</v>
      </c>
      <c r="P1326" s="91">
        <v>75.618077993053774</v>
      </c>
      <c r="Q1326" s="92">
        <f t="shared" si="81"/>
        <v>16.866773474725015</v>
      </c>
      <c r="R1326" s="92">
        <f>LN(J1326)</f>
        <v>11.92293403764635</v>
      </c>
      <c r="S1326" s="92"/>
    </row>
    <row r="1327" spans="1:19" x14ac:dyDescent="0.3">
      <c r="A1327" s="95">
        <v>34759</v>
      </c>
      <c r="B1327" s="61">
        <f>(D1327/C$1)*100</f>
        <v>67.70925589991981</v>
      </c>
      <c r="C1327" s="61">
        <f t="shared" si="82"/>
        <v>63.817563557045041</v>
      </c>
      <c r="D1327" s="61">
        <f t="shared" si="80"/>
        <v>63.817563557045041</v>
      </c>
      <c r="E1327" s="61">
        <f>(J1327/H1327)*$L$1</f>
        <v>4276.9892920296024</v>
      </c>
      <c r="F1327" s="89">
        <v>6701.9000000000005</v>
      </c>
      <c r="G1327" s="93">
        <f t="shared" si="83"/>
        <v>17.879128997080262</v>
      </c>
      <c r="H1327" s="90">
        <f>H1326*(1+(I1327/100))</f>
        <v>465.99869038843258</v>
      </c>
      <c r="I1327" s="93">
        <v>0.33134526176274992</v>
      </c>
      <c r="J1327" s="188">
        <v>159573.37140841829</v>
      </c>
      <c r="K1327" s="93">
        <f>((J1327/J1326)-1)*100</f>
        <v>5.8999999999999941</v>
      </c>
      <c r="L1327" s="91">
        <f>(F1327/L$1)*100</f>
        <v>53658.126501200968</v>
      </c>
      <c r="M1327" s="92">
        <f>H1327*L1327</f>
        <v>25004616.678256501</v>
      </c>
      <c r="N1327" s="92">
        <f>(D1327/N$1)*100</f>
        <v>71.327384109279848</v>
      </c>
      <c r="O1327" s="89">
        <f>B1327-P1327</f>
        <v>0</v>
      </c>
      <c r="P1327" s="91">
        <v>67.70925589991981</v>
      </c>
      <c r="Q1327" s="92">
        <f t="shared" si="81"/>
        <v>17.03457103291386</v>
      </c>
      <c r="R1327" s="92">
        <f>LN(J1327)</f>
        <v>11.980259104265619</v>
      </c>
      <c r="S1327" s="92"/>
    </row>
    <row r="1328" spans="1:19" x14ac:dyDescent="0.3">
      <c r="A1328" s="95">
        <v>34790</v>
      </c>
      <c r="B1328" s="61">
        <f>(D1328/C$1)*100</f>
        <v>77.518295158467254</v>
      </c>
      <c r="C1328" s="61">
        <f t="shared" si="82"/>
        <v>73.062813382876357</v>
      </c>
      <c r="D1328" s="61">
        <f t="shared" si="80"/>
        <v>73.062813382876357</v>
      </c>
      <c r="E1328" s="61">
        <f>(J1328/H1328)*$L$1</f>
        <v>4602.6649918676785</v>
      </c>
      <c r="F1328" s="89">
        <v>6299.5999999999995</v>
      </c>
      <c r="G1328" s="93">
        <f t="shared" si="83"/>
        <v>-6.002775332368449</v>
      </c>
      <c r="H1328" s="90">
        <f>H1327*(1+(I1328/100))</f>
        <v>467.53765568033623</v>
      </c>
      <c r="I1328" s="93">
        <v>0.33025099075296716</v>
      </c>
      <c r="J1328" s="188">
        <v>172291.36910966921</v>
      </c>
      <c r="K1328" s="93">
        <f>((J1328/J1327)-1)*100</f>
        <v>7.9699999999999882</v>
      </c>
      <c r="L1328" s="91">
        <f>(F1328/L$1)*100</f>
        <v>50437.149719775814</v>
      </c>
      <c r="M1328" s="92">
        <f>H1328*L1328</f>
        <v>23581266.739182111</v>
      </c>
      <c r="N1328" s="92">
        <f>(D1328/N$1)*100</f>
        <v>81.660581567121753</v>
      </c>
      <c r="O1328" s="89">
        <f>B1328-P1328</f>
        <v>0</v>
      </c>
      <c r="P1328" s="91">
        <v>77.518295158467254</v>
      </c>
      <c r="Q1328" s="92">
        <f t="shared" si="81"/>
        <v>16.975963172545853</v>
      </c>
      <c r="R1328" s="92">
        <f>LN(J1328)</f>
        <v>12.056942329036577</v>
      </c>
      <c r="S1328" s="92"/>
    </row>
    <row r="1329" spans="1:19" x14ac:dyDescent="0.3">
      <c r="A1329" s="95">
        <v>34820</v>
      </c>
      <c r="B1329" s="61">
        <f>(D1329/C$1)*100</f>
        <v>85.153342981790757</v>
      </c>
      <c r="C1329" s="61">
        <f t="shared" si="82"/>
        <v>80.259025233826605</v>
      </c>
      <c r="D1329" s="61">
        <f t="shared" si="80"/>
        <v>80.259025233826605</v>
      </c>
      <c r="E1329" s="61">
        <f>(J1329/H1329)*$L$1</f>
        <v>4785.6048976173788</v>
      </c>
      <c r="F1329" s="89">
        <v>5962.7</v>
      </c>
      <c r="G1329" s="93">
        <f t="shared" si="83"/>
        <v>-5.3479586005460655</v>
      </c>
      <c r="H1329" s="90">
        <f>H1328*(1+(I1329/100))</f>
        <v>468.46103485547837</v>
      </c>
      <c r="I1329" s="93">
        <v>0.19749835418036987</v>
      </c>
      <c r="J1329" s="188">
        <v>179493.14833845338</v>
      </c>
      <c r="K1329" s="93">
        <f>((J1329/J1328)-1)*100</f>
        <v>4.1800000000000059</v>
      </c>
      <c r="L1329" s="91">
        <f>(F1329/L$1)*100</f>
        <v>47739.79183346677</v>
      </c>
      <c r="M1329" s="92">
        <f>H1329*L1329</f>
        <v>22364232.286090959</v>
      </c>
      <c r="N1329" s="92">
        <f>(D1329/N$1)*100</f>
        <v>89.703617656483971</v>
      </c>
      <c r="O1329" s="89">
        <f>B1329-P1329</f>
        <v>0</v>
      </c>
      <c r="P1329" s="91">
        <v>85.153342981790757</v>
      </c>
      <c r="Q1329" s="92">
        <f t="shared" si="81"/>
        <v>16.922973467682269</v>
      </c>
      <c r="R1329" s="92">
        <f>LN(J1329)</f>
        <v>12.097892315365531</v>
      </c>
      <c r="S1329" s="92"/>
    </row>
    <row r="1330" spans="1:19" x14ac:dyDescent="0.3">
      <c r="A1330" s="95">
        <v>34851</v>
      </c>
      <c r="B1330" s="61">
        <f>(D1330/C$1)*100</f>
        <v>84.009643638682789</v>
      </c>
      <c r="C1330" s="61">
        <f t="shared" si="82"/>
        <v>79.181061747906355</v>
      </c>
      <c r="D1330" s="61">
        <f t="shared" si="80"/>
        <v>79.181061747906355</v>
      </c>
      <c r="E1330" s="61">
        <f>(J1330/H1330)*$L$1</f>
        <v>4927.5958346957086</v>
      </c>
      <c r="F1330" s="89">
        <v>6223.2000000000007</v>
      </c>
      <c r="G1330" s="93">
        <f t="shared" si="83"/>
        <v>4.3688262028946712</v>
      </c>
      <c r="H1330" s="90">
        <f>H1329*(1+(I1330/100))</f>
        <v>469.38441403062058</v>
      </c>
      <c r="I1330" s="93">
        <v>0.19710906701708719</v>
      </c>
      <c r="J1330" s="188">
        <v>185183.08114078236</v>
      </c>
      <c r="K1330" s="93">
        <f>((J1330/J1329)-1)*100</f>
        <v>3.1700000000000061</v>
      </c>
      <c r="L1330" s="91">
        <f>(F1330/L$1)*100</f>
        <v>49825.46036829464</v>
      </c>
      <c r="M1330" s="92">
        <f>H1330*L1330</f>
        <v>23387294.518777888</v>
      </c>
      <c r="N1330" s="92">
        <f>(D1330/N$1)*100</f>
        <v>88.498803318072518</v>
      </c>
      <c r="O1330" s="89">
        <f>B1330-P1330</f>
        <v>0</v>
      </c>
      <c r="P1330" s="91">
        <v>84.009643638682789</v>
      </c>
      <c r="Q1330" s="92">
        <f t="shared" si="81"/>
        <v>16.967703463583732</v>
      </c>
      <c r="R1330" s="92">
        <f>LN(J1330)</f>
        <v>12.129100242489724</v>
      </c>
      <c r="S1330" s="92"/>
    </row>
    <row r="1331" spans="1:19" x14ac:dyDescent="0.3">
      <c r="A1331" s="95">
        <v>34881</v>
      </c>
      <c r="B1331" s="61">
        <f>(D1331/C$1)*100</f>
        <v>86.893526094376099</v>
      </c>
      <c r="C1331" s="61">
        <f t="shared" si="82"/>
        <v>81.899188678429496</v>
      </c>
      <c r="D1331" s="61">
        <f t="shared" si="80"/>
        <v>81.899188678429496</v>
      </c>
      <c r="E1331" s="61">
        <f>(J1331/H1331)*$L$1</f>
        <v>5028.1187897235004</v>
      </c>
      <c r="F1331" s="89">
        <v>6139.4000000000005</v>
      </c>
      <c r="G1331" s="93">
        <f t="shared" si="83"/>
        <v>-1.3465741097827499</v>
      </c>
      <c r="H1331" s="90">
        <f>H1330*(1+(I1331/100))</f>
        <v>469.38441403062058</v>
      </c>
      <c r="I1331" s="93">
        <v>0</v>
      </c>
      <c r="J1331" s="188">
        <v>188960.81599605433</v>
      </c>
      <c r="K1331" s="93">
        <f>((J1331/J1330)-1)*100</f>
        <v>2.0399999999999974</v>
      </c>
      <c r="L1331" s="91">
        <f>(F1331/L$1)*100</f>
        <v>49154.523618895124</v>
      </c>
      <c r="M1331" s="92">
        <f>H1331*L1331</f>
        <v>23072367.265809387</v>
      </c>
      <c r="N1331" s="92">
        <f>(D1331/N$1)*100</f>
        <v>91.53678961565187</v>
      </c>
      <c r="O1331" s="89">
        <f>B1331-P1331</f>
        <v>0</v>
      </c>
      <c r="P1331" s="91">
        <v>86.893526094376099</v>
      </c>
      <c r="Q1331" s="92">
        <f t="shared" si="81"/>
        <v>16.95414623718775</v>
      </c>
      <c r="R1331" s="92">
        <f>LN(J1331)</f>
        <v>12.149294949775243</v>
      </c>
      <c r="S1331" s="92"/>
    </row>
    <row r="1332" spans="1:19" x14ac:dyDescent="0.3">
      <c r="A1332" s="95">
        <v>34912</v>
      </c>
      <c r="B1332" s="61">
        <f>(D1332/C$1)*100</f>
        <v>87.371949384310923</v>
      </c>
      <c r="C1332" s="61">
        <f t="shared" si="82"/>
        <v>82.350113862982028</v>
      </c>
      <c r="D1332" s="61">
        <f t="shared" si="80"/>
        <v>82.350113862982028</v>
      </c>
      <c r="E1332" s="61">
        <f>(J1332/H1332)*$L$1</f>
        <v>5098.2131991433534</v>
      </c>
      <c r="F1332" s="89">
        <v>6190.9</v>
      </c>
      <c r="G1332" s="93">
        <f t="shared" si="83"/>
        <v>0.83884418672832695</v>
      </c>
      <c r="H1332" s="90">
        <f>H1331*(1+(I1332/100))</f>
        <v>470.61558626414359</v>
      </c>
      <c r="I1332" s="93">
        <v>0.26229508196722318</v>
      </c>
      <c r="J1332" s="188">
        <v>192097.56554158882</v>
      </c>
      <c r="K1332" s="93">
        <f>((J1332/J1331)-1)*100</f>
        <v>1.6599999999999948</v>
      </c>
      <c r="L1332" s="91">
        <f>(F1332/L$1)*100</f>
        <v>49566.853482786224</v>
      </c>
      <c r="M1332" s="92">
        <f>H1332*L1332</f>
        <v>23326933.811070345</v>
      </c>
      <c r="N1332" s="92">
        <f>(D1332/N$1)*100</f>
        <v>92.040778048465924</v>
      </c>
      <c r="O1332" s="89">
        <f>B1332-P1332</f>
        <v>0</v>
      </c>
      <c r="P1332" s="91">
        <v>87.371949384310923</v>
      </c>
      <c r="Q1332" s="92">
        <f t="shared" si="81"/>
        <v>16.96511920848809</v>
      </c>
      <c r="R1332" s="92">
        <f>LN(J1332)</f>
        <v>12.165758675805908</v>
      </c>
      <c r="S1332" s="92"/>
    </row>
    <row r="1333" spans="1:19" x14ac:dyDescent="0.3">
      <c r="A1333" s="95">
        <v>34943</v>
      </c>
      <c r="B1333" s="61">
        <f>(D1333/C$1)*100</f>
        <v>87.429862437595645</v>
      </c>
      <c r="C1333" s="61">
        <f t="shared" si="82"/>
        <v>82.404698275551013</v>
      </c>
      <c r="D1333" s="61">
        <f t="shared" si="80"/>
        <v>82.404698275551013</v>
      </c>
      <c r="E1333" s="61">
        <f>(J1333/H1333)*$L$1</f>
        <v>5193.5561088166023</v>
      </c>
      <c r="F1333" s="89">
        <v>6302.5</v>
      </c>
      <c r="G1333" s="93">
        <f t="shared" si="83"/>
        <v>1.80264581886318</v>
      </c>
      <c r="H1333" s="90">
        <f>H1332*(1+(I1333/100))</f>
        <v>471.53896543928573</v>
      </c>
      <c r="I1333" s="93">
        <v>0.19620667102679956</v>
      </c>
      <c r="J1333" s="188">
        <v>196073.98514829969</v>
      </c>
      <c r="K1333" s="93">
        <f>((J1333/J1332)-1)*100</f>
        <v>2.0699999999999941</v>
      </c>
      <c r="L1333" s="91">
        <f>(F1333/L$1)*100</f>
        <v>50460.368294635708</v>
      </c>
      <c r="M1333" s="92">
        <f>H1333*L1333</f>
        <v>23794029.861337855</v>
      </c>
      <c r="N1333" s="92">
        <f>(D1333/N$1)*100</f>
        <v>92.101785757702686</v>
      </c>
      <c r="O1333" s="89">
        <f>B1333-P1333</f>
        <v>0</v>
      </c>
      <c r="P1333" s="91">
        <v>87.429862437595645</v>
      </c>
      <c r="Q1333" s="92">
        <f t="shared" si="81"/>
        <v>16.984945261012268</v>
      </c>
      <c r="R1333" s="92">
        <f>LN(J1333)</f>
        <v>12.186247342233225</v>
      </c>
      <c r="S1333" s="92"/>
    </row>
    <row r="1334" spans="1:19" x14ac:dyDescent="0.3">
      <c r="A1334" s="95">
        <v>34973</v>
      </c>
      <c r="B1334" s="61">
        <f>(D1334/C$1)*100</f>
        <v>83.775222633967402</v>
      </c>
      <c r="C1334" s="61">
        <f t="shared" si="82"/>
        <v>78.960114446555963</v>
      </c>
      <c r="D1334" s="61">
        <f t="shared" si="80"/>
        <v>78.960114446555963</v>
      </c>
      <c r="E1334" s="61">
        <f>(J1334/H1334)*$L$1</f>
        <v>5283.3002177335056</v>
      </c>
      <c r="F1334" s="89">
        <v>6691.0999999999995</v>
      </c>
      <c r="G1334" s="93">
        <f t="shared" si="83"/>
        <v>6.1658072193573998</v>
      </c>
      <c r="H1334" s="90">
        <f>H1333*(1+(I1334/100))</f>
        <v>473.07793073118944</v>
      </c>
      <c r="I1334" s="93">
        <v>0.32637075718016106</v>
      </c>
      <c r="J1334" s="188">
        <v>200113.10924235467</v>
      </c>
      <c r="K1334" s="93">
        <f>((J1334/J1333)-1)*100</f>
        <v>2.0599999999999952</v>
      </c>
      <c r="L1334" s="91">
        <f>(F1334/L$1)*100</f>
        <v>53571.65732586068</v>
      </c>
      <c r="M1334" s="92">
        <f>H1334*L1334</f>
        <v>25343568.793558538</v>
      </c>
      <c r="N1334" s="92">
        <f>(D1334/N$1)*100</f>
        <v>88.251855735731169</v>
      </c>
      <c r="O1334" s="89">
        <f>B1334-P1334</f>
        <v>0</v>
      </c>
      <c r="P1334" s="91">
        <v>83.775222633967402</v>
      </c>
      <c r="Q1334" s="92">
        <f t="shared" si="81"/>
        <v>17.048035559308499</v>
      </c>
      <c r="R1334" s="92">
        <f>LN(J1334)</f>
        <v>12.206638031880958</v>
      </c>
      <c r="S1334" s="92"/>
    </row>
    <row r="1335" spans="1:19" x14ac:dyDescent="0.3">
      <c r="A1335" s="95">
        <v>35004</v>
      </c>
      <c r="B1335" s="61">
        <f>(D1335/C$1)*100</f>
        <v>75.050649200747586</v>
      </c>
      <c r="C1335" s="61">
        <f t="shared" si="82"/>
        <v>70.736999125283148</v>
      </c>
      <c r="D1335" s="61">
        <f t="shared" si="80"/>
        <v>70.736999125283148</v>
      </c>
      <c r="E1335" s="61">
        <f>(J1335/H1335)*$L$1</f>
        <v>5417.3223410106848</v>
      </c>
      <c r="F1335" s="89">
        <v>7658.4000000000005</v>
      </c>
      <c r="G1335" s="93">
        <f t="shared" si="83"/>
        <v>14.456516865687274</v>
      </c>
      <c r="H1335" s="90">
        <f>H1334*(1+(I1335/100))</f>
        <v>472.77013767280869</v>
      </c>
      <c r="I1335" s="93">
        <v>-6.5061808718280822E-2</v>
      </c>
      <c r="J1335" s="188">
        <v>205055.90304064081</v>
      </c>
      <c r="K1335" s="93">
        <f>((J1335/J1334)-1)*100</f>
        <v>2.4699999999999944</v>
      </c>
      <c r="L1335" s="91">
        <f>(F1335/L$1)*100</f>
        <v>61316.253002401922</v>
      </c>
      <c r="M1335" s="92">
        <f>H1335*L1335</f>
        <v>28988493.373526327</v>
      </c>
      <c r="N1335" s="92">
        <f>(D1335/N$1)*100</f>
        <v>79.061073881907461</v>
      </c>
      <c r="O1335" s="89">
        <f>B1335-P1335</f>
        <v>0</v>
      </c>
      <c r="P1335" s="91">
        <v>75.050649200747586</v>
      </c>
      <c r="Q1335" s="92">
        <f t="shared" si="81"/>
        <v>17.182409528989417</v>
      </c>
      <c r="R1335" s="92">
        <f>LN(J1335)</f>
        <v>12.231037918704493</v>
      </c>
      <c r="S1335" s="92"/>
    </row>
    <row r="1336" spans="1:19" x14ac:dyDescent="0.3">
      <c r="A1336" s="95">
        <v>35034</v>
      </c>
      <c r="B1336" s="61">
        <f>(D1336/C$1)*100</f>
        <v>77.534625838247678</v>
      </c>
      <c r="C1336" s="61">
        <f t="shared" si="82"/>
        <v>73.078205432027772</v>
      </c>
      <c r="D1336" s="61">
        <f t="shared" si="80"/>
        <v>73.078205432027772</v>
      </c>
      <c r="E1336" s="61">
        <f>(J1336/H1336)*$L$1</f>
        <v>5597.5713014770317</v>
      </c>
      <c r="F1336" s="89">
        <v>7659.7</v>
      </c>
      <c r="G1336" s="93">
        <f t="shared" si="83"/>
        <v>1.6974825028714946E-2</v>
      </c>
      <c r="H1336" s="90">
        <f>H1335*(1+(I1336/100))</f>
        <v>472.46234461442799</v>
      </c>
      <c r="I1336" s="93">
        <v>-6.5104166666662966E-2</v>
      </c>
      <c r="J1336" s="188">
        <v>211740.72547976571</v>
      </c>
      <c r="K1336" s="93">
        <f>((J1336/J1335)-1)*100</f>
        <v>3.2599999999999962</v>
      </c>
      <c r="L1336" s="91">
        <f>(F1336/L$1)*100</f>
        <v>61326.661329063245</v>
      </c>
      <c r="M1336" s="92">
        <f>H1336*L1336</f>
        <v>28974538.198904194</v>
      </c>
      <c r="N1336" s="92">
        <f>(D1336/N$1)*100</f>
        <v>81.677784897065095</v>
      </c>
      <c r="O1336" s="89">
        <f>B1336-P1336</f>
        <v>0</v>
      </c>
      <c r="P1336" s="91">
        <v>77.534625838247678</v>
      </c>
      <c r="Q1336" s="92">
        <f t="shared" si="81"/>
        <v>17.181928009147779</v>
      </c>
      <c r="R1336" s="92">
        <f>LN(J1336)</f>
        <v>12.263117812167904</v>
      </c>
      <c r="S1336" s="92"/>
    </row>
    <row r="1337" spans="1:19" x14ac:dyDescent="0.3">
      <c r="A1337" s="95">
        <v>35065</v>
      </c>
      <c r="B1337" s="61">
        <f>(D1337/C$1)*100</f>
        <v>81.498056046635398</v>
      </c>
      <c r="C1337" s="61">
        <f t="shared" si="82"/>
        <v>76.813831468172026</v>
      </c>
      <c r="D1337" s="61">
        <f t="shared" si="80"/>
        <v>76.813831468172026</v>
      </c>
      <c r="E1337" s="61">
        <f>(J1337/H1337)*$L$1</f>
        <v>5764.724424023374</v>
      </c>
      <c r="F1337" s="89">
        <v>7504.8</v>
      </c>
      <c r="G1337" s="93">
        <f t="shared" si="83"/>
        <v>-2.0222724127576752</v>
      </c>
      <c r="H1337" s="90">
        <f>H1336*(1+(I1337/100))</f>
        <v>475.2324821398546</v>
      </c>
      <c r="I1337" s="93">
        <v>0.58631921824103816</v>
      </c>
      <c r="J1337" s="188">
        <v>219342.2175244893</v>
      </c>
      <c r="K1337" s="93">
        <f>((J1337/J1336)-1)*100</f>
        <v>3.5900000000000043</v>
      </c>
      <c r="L1337" s="91">
        <f>(F1337/L$1)*100</f>
        <v>60086.46917534028</v>
      </c>
      <c r="M1337" s="92">
        <f>H1337*L1337</f>
        <v>28555041.889216825</v>
      </c>
      <c r="N1337" s="92">
        <f>(D1337/N$1)*100</f>
        <v>85.853005922708164</v>
      </c>
      <c r="O1337" s="89">
        <f>B1337-P1337</f>
        <v>0</v>
      </c>
      <c r="P1337" s="91">
        <v>81.498056046635398</v>
      </c>
      <c r="Q1337" s="92">
        <f t="shared" si="81"/>
        <v>17.167344077046117</v>
      </c>
      <c r="R1337" s="92">
        <f>LN(J1337)</f>
        <v>12.298388426249824</v>
      </c>
      <c r="S1337" s="92"/>
    </row>
    <row r="1338" spans="1:19" x14ac:dyDescent="0.3">
      <c r="A1338" s="95">
        <v>35096</v>
      </c>
      <c r="B1338" s="61">
        <f>(D1338/C$1)*100</f>
        <v>83.13441112269004</v>
      </c>
      <c r="C1338" s="61">
        <f t="shared" si="82"/>
        <v>78.35613455037344</v>
      </c>
      <c r="D1338" s="61">
        <f t="shared" si="80"/>
        <v>78.35613455037344</v>
      </c>
      <c r="E1338" s="61">
        <f>(J1338/H1338)*$L$1</f>
        <v>5880.0010489291244</v>
      </c>
      <c r="F1338" s="89">
        <v>7504.2</v>
      </c>
      <c r="G1338" s="93">
        <f t="shared" si="83"/>
        <v>-7.994883274708986E-3</v>
      </c>
      <c r="H1338" s="90">
        <f>H1337*(1+(I1338/100))</f>
        <v>476.7714474317583</v>
      </c>
      <c r="I1338" s="93">
        <v>0.32383419689119286</v>
      </c>
      <c r="J1338" s="188">
        <v>224452.89119280991</v>
      </c>
      <c r="K1338" s="93">
        <f>((J1338/J1337)-1)*100</f>
        <v>2.3300000000000098</v>
      </c>
      <c r="L1338" s="91">
        <f>(F1338/L$1)*100</f>
        <v>60081.665332265809</v>
      </c>
      <c r="M1338" s="92">
        <f>H1338*L1338</f>
        <v>28645222.544574864</v>
      </c>
      <c r="N1338" s="92">
        <f>(D1338/N$1)*100</f>
        <v>87.576801665219904</v>
      </c>
      <c r="O1338" s="89">
        <f>B1338-P1338</f>
        <v>0</v>
      </c>
      <c r="P1338" s="91">
        <v>83.13441112269004</v>
      </c>
      <c r="Q1338" s="92">
        <f t="shared" si="81"/>
        <v>17.170497234849439</v>
      </c>
      <c r="R1338" s="92">
        <f>LN(J1338)</f>
        <v>12.321421125360397</v>
      </c>
      <c r="S1338" s="92"/>
    </row>
    <row r="1339" spans="1:19" x14ac:dyDescent="0.3">
      <c r="A1339" s="95">
        <v>35125</v>
      </c>
      <c r="B1339" s="61">
        <f>(D1339/C$1)*100</f>
        <v>83.752265192471313</v>
      </c>
      <c r="C1339" s="61">
        <f t="shared" si="82"/>
        <v>78.938476518885494</v>
      </c>
      <c r="D1339" s="61">
        <f t="shared" si="80"/>
        <v>78.938476518885494</v>
      </c>
      <c r="E1339" s="61">
        <f>(J1339/H1339)*$L$1</f>
        <v>5978.4844576343112</v>
      </c>
      <c r="F1339" s="89">
        <v>7573.5999999999995</v>
      </c>
      <c r="G1339" s="93">
        <f t="shared" si="83"/>
        <v>0.92481543668878619</v>
      </c>
      <c r="H1339" s="90">
        <f>H1338*(1+(I1339/100))</f>
        <v>479.2337918988041</v>
      </c>
      <c r="I1339" s="93">
        <v>0.51646223369914424</v>
      </c>
      <c r="J1339" s="188">
        <v>229390.85479905174</v>
      </c>
      <c r="K1339" s="93">
        <f>((J1339/J1338)-1)*100</f>
        <v>2.200000000000002</v>
      </c>
      <c r="L1339" s="91">
        <f>(F1339/L$1)*100</f>
        <v>60637.309847878292</v>
      </c>
      <c r="M1339" s="92">
        <f>H1339*L1339</f>
        <v>29059447.92894141</v>
      </c>
      <c r="N1339" s="92">
        <f>(D1339/N$1)*100</f>
        <v>88.227671534826953</v>
      </c>
      <c r="O1339" s="89">
        <f>B1339-P1339</f>
        <v>0</v>
      </c>
      <c r="P1339" s="91">
        <v>83.752265192471313</v>
      </c>
      <c r="Q1339" s="92">
        <f t="shared" si="81"/>
        <v>17.184854218298334</v>
      </c>
      <c r="R1339" s="92">
        <f>LN(J1339)</f>
        <v>12.34318261714191</v>
      </c>
      <c r="S1339" s="92"/>
    </row>
    <row r="1340" spans="1:19" x14ac:dyDescent="0.3">
      <c r="A1340" s="95">
        <v>35156</v>
      </c>
      <c r="B1340" s="61">
        <f>(D1340/C$1)*100</f>
        <v>86.975003181185187</v>
      </c>
      <c r="C1340" s="61">
        <f t="shared" si="82"/>
        <v>81.975982745898904</v>
      </c>
      <c r="D1340" s="61">
        <f t="shared" si="80"/>
        <v>81.975982745898904</v>
      </c>
      <c r="E1340" s="61">
        <f>(J1340/H1340)*$L$1</f>
        <v>6124.6715988943452</v>
      </c>
      <c r="F1340" s="89">
        <v>7471.3</v>
      </c>
      <c r="G1340" s="93">
        <f t="shared" si="83"/>
        <v>-1.3507446920883015</v>
      </c>
      <c r="H1340" s="90">
        <f>H1339*(1+(I1340/100))</f>
        <v>481.08055024908862</v>
      </c>
      <c r="I1340" s="93">
        <v>0.38535645472064228</v>
      </c>
      <c r="J1340" s="188">
        <v>235905.5550753448</v>
      </c>
      <c r="K1340" s="93">
        <f>((J1340/J1339)-1)*100</f>
        <v>2.8399999999999981</v>
      </c>
      <c r="L1340" s="91">
        <f>(F1340/L$1)*100</f>
        <v>59818.254603682944</v>
      </c>
      <c r="M1340" s="92">
        <f>H1340*L1340</f>
        <v>28777398.839679871</v>
      </c>
      <c r="N1340" s="92">
        <f>(D1340/N$1)*100</f>
        <v>91.622620531819763</v>
      </c>
      <c r="O1340" s="89">
        <f>B1340-P1340</f>
        <v>0</v>
      </c>
      <c r="P1340" s="91">
        <v>86.975003181185187</v>
      </c>
      <c r="Q1340" s="92">
        <f t="shared" si="81"/>
        <v>17.175100874507766</v>
      </c>
      <c r="R1340" s="92">
        <f>LN(J1340)</f>
        <v>12.371186813551507</v>
      </c>
      <c r="S1340" s="92"/>
    </row>
    <row r="1341" spans="1:19" x14ac:dyDescent="0.3">
      <c r="A1341" s="95">
        <v>35186</v>
      </c>
      <c r="B1341" s="61">
        <f>(D1341/C$1)*100</f>
        <v>88.825809853456164</v>
      </c>
      <c r="C1341" s="61">
        <f t="shared" si="82"/>
        <v>83.720411493041524</v>
      </c>
      <c r="D1341" s="61">
        <f t="shared" si="80"/>
        <v>83.720411493041524</v>
      </c>
      <c r="E1341" s="61">
        <f>(J1341/H1341)*$L$1</f>
        <v>6224.1939924501721</v>
      </c>
      <c r="F1341" s="89">
        <v>7434.5</v>
      </c>
      <c r="G1341" s="93">
        <f t="shared" si="83"/>
        <v>-0.49255149706208812</v>
      </c>
      <c r="H1341" s="90">
        <f>H1340*(1+(I1341/100))</f>
        <v>482.00392942423076</v>
      </c>
      <c r="I1341" s="93">
        <v>0.19193857965449368</v>
      </c>
      <c r="J1341" s="188">
        <v>240199.03617771607</v>
      </c>
      <c r="K1341" s="93">
        <f>((J1341/J1340)-1)*100</f>
        <v>1.8199999999999994</v>
      </c>
      <c r="L1341" s="91">
        <f>(F1341/L$1)*100</f>
        <v>59523.618895116088</v>
      </c>
      <c r="M1341" s="92">
        <f>H1341*L1341</f>
        <v>28690618.200996343</v>
      </c>
      <c r="N1341" s="92">
        <f>(D1341/N$1)*100</f>
        <v>93.572327358021155</v>
      </c>
      <c r="O1341" s="89">
        <f>B1341-P1341</f>
        <v>0</v>
      </c>
      <c r="P1341" s="91">
        <v>88.825809853456164</v>
      </c>
      <c r="Q1341" s="92">
        <f t="shared" si="81"/>
        <v>17.172080735337683</v>
      </c>
      <c r="R1341" s="92">
        <f>LN(J1341)</f>
        <v>12.389223176037605</v>
      </c>
      <c r="S1341" s="92"/>
    </row>
    <row r="1342" spans="1:19" x14ac:dyDescent="0.3">
      <c r="A1342" s="95">
        <v>35217</v>
      </c>
      <c r="B1342" s="61">
        <f>(D1342/C$1)*100</f>
        <v>88.924270186262561</v>
      </c>
      <c r="C1342" s="61">
        <f t="shared" si="82"/>
        <v>83.813212668644582</v>
      </c>
      <c r="D1342" s="61">
        <f t="shared" si="80"/>
        <v>83.813212668644582</v>
      </c>
      <c r="E1342" s="61">
        <f>(J1342/H1342)*$L$1</f>
        <v>6321.6115655325175</v>
      </c>
      <c r="F1342" s="89">
        <v>7542.5</v>
      </c>
      <c r="G1342" s="93">
        <f t="shared" si="83"/>
        <v>1.4526867980361846</v>
      </c>
      <c r="H1342" s="90">
        <f>H1341*(1+(I1342/100))</f>
        <v>482.3117224826114</v>
      </c>
      <c r="I1342" s="93">
        <v>6.3856960408670282E-2</v>
      </c>
      <c r="J1342" s="188">
        <v>244114.28046741284</v>
      </c>
      <c r="K1342" s="93">
        <f>((J1342/J1341)-1)*100</f>
        <v>1.6299999999999981</v>
      </c>
      <c r="L1342" s="91">
        <f>(F1342/L$1)*100</f>
        <v>60388.310648518811</v>
      </c>
      <c r="M1342" s="92">
        <f>H1342*L1342</f>
        <v>29125990.12670213</v>
      </c>
      <c r="N1342" s="92">
        <f>(D1342/N$1)*100</f>
        <v>93.67604904103581</v>
      </c>
      <c r="O1342" s="89">
        <f>B1342-P1342</f>
        <v>0</v>
      </c>
      <c r="P1342" s="91">
        <v>88.924270186262561</v>
      </c>
      <c r="Q1342" s="92">
        <f t="shared" si="81"/>
        <v>17.187141465038891</v>
      </c>
      <c r="R1342" s="92">
        <f>LN(J1342)</f>
        <v>12.405391757199189</v>
      </c>
      <c r="S1342" s="92"/>
    </row>
    <row r="1343" spans="1:19" x14ac:dyDescent="0.3">
      <c r="A1343" s="95">
        <v>35247</v>
      </c>
      <c r="B1343" s="61">
        <f>(D1343/C$1)*100</f>
        <v>89.065263294728751</v>
      </c>
      <c r="C1343" s="61">
        <f t="shared" si="82"/>
        <v>83.946101984013012</v>
      </c>
      <c r="D1343" s="61">
        <f t="shared" si="80"/>
        <v>83.946101984013012</v>
      </c>
      <c r="E1343" s="61">
        <f>(J1343/H1343)*$L$1</f>
        <v>6399.1274081393276</v>
      </c>
      <c r="F1343" s="89">
        <v>7622.9</v>
      </c>
      <c r="G1343" s="93">
        <f t="shared" si="83"/>
        <v>1.0659595624792795</v>
      </c>
      <c r="H1343" s="90">
        <f>H1342*(1+(I1343/100))</f>
        <v>483.23510165775366</v>
      </c>
      <c r="I1343" s="93">
        <v>0.19144862795150708</v>
      </c>
      <c r="J1343" s="188">
        <v>247580.70325005011</v>
      </c>
      <c r="K1343" s="93">
        <f>((J1343/J1342)-1)*100</f>
        <v>1.419999999999999</v>
      </c>
      <c r="L1343" s="91">
        <f>(F1343/L$1)*100</f>
        <v>61032.025620496395</v>
      </c>
      <c r="M1343" s="92">
        <f>H1343*L1343</f>
        <v>29492817.105099201</v>
      </c>
      <c r="N1343" s="92">
        <f>(D1343/N$1)*100</f>
        <v>93.824576291419334</v>
      </c>
      <c r="O1343" s="89">
        <f>B1343-P1343</f>
        <v>0</v>
      </c>
      <c r="P1343" s="91">
        <v>89.065263294728751</v>
      </c>
      <c r="Q1343" s="92">
        <f t="shared" si="81"/>
        <v>17.199657303699304</v>
      </c>
      <c r="R1343" s="92">
        <f>LN(J1343)</f>
        <v>12.41949188157797</v>
      </c>
      <c r="S1343" s="92"/>
    </row>
    <row r="1344" spans="1:19" x14ac:dyDescent="0.3">
      <c r="A1344" s="95">
        <v>35278</v>
      </c>
      <c r="B1344" s="61">
        <f>(D1344/C$1)*100</f>
        <v>91.381983537829441</v>
      </c>
      <c r="C1344" s="61">
        <f t="shared" si="82"/>
        <v>86.129665211712663</v>
      </c>
      <c r="D1344" s="61">
        <f t="shared" si="80"/>
        <v>86.129665211712663</v>
      </c>
      <c r="E1344" s="61">
        <f>(J1344/H1344)*$L$1</f>
        <v>6471.8691736733017</v>
      </c>
      <c r="F1344" s="89">
        <v>7514.1</v>
      </c>
      <c r="G1344" s="93">
        <f t="shared" si="83"/>
        <v>-1.4272783323931781</v>
      </c>
      <c r="H1344" s="90">
        <f>H1343*(1+(I1344/100))</f>
        <v>484.15848083289592</v>
      </c>
      <c r="I1344" s="93">
        <v>0.19108280254778176</v>
      </c>
      <c r="J1344" s="188">
        <v>250873.52660327579</v>
      </c>
      <c r="K1344" s="93">
        <f>((J1344/J1343)-1)*100</f>
        <v>1.330000000000009</v>
      </c>
      <c r="L1344" s="91">
        <f>(F1344/L$1)*100</f>
        <v>60160.928742994394</v>
      </c>
      <c r="M1344" s="92">
        <f>H1344*L1344</f>
        <v>29127423.865704268</v>
      </c>
      <c r="N1344" s="92">
        <f>(D1344/N$1)*100</f>
        <v>96.265093358947496</v>
      </c>
      <c r="O1344" s="89">
        <f>B1344-P1344</f>
        <v>0</v>
      </c>
      <c r="P1344" s="91">
        <v>91.381983537829441</v>
      </c>
      <c r="Q1344" s="92">
        <f t="shared" si="81"/>
        <v>17.187190689244108</v>
      </c>
      <c r="R1344" s="92">
        <f>LN(J1344)</f>
        <v>12.432704213050105</v>
      </c>
      <c r="S1344" s="92"/>
    </row>
    <row r="1345" spans="1:19" x14ac:dyDescent="0.3">
      <c r="A1345" s="95">
        <v>35309</v>
      </c>
      <c r="B1345" s="61">
        <f>(D1345/C$1)*100</f>
        <v>92.174546004290477</v>
      </c>
      <c r="C1345" s="61">
        <f t="shared" si="82"/>
        <v>86.876673946398299</v>
      </c>
      <c r="D1345" s="61">
        <f t="shared" si="80"/>
        <v>86.876673946398299</v>
      </c>
      <c r="E1345" s="61">
        <f>(J1345/H1345)*$L$1</f>
        <v>6554.5844192339118</v>
      </c>
      <c r="F1345" s="89">
        <v>7544.7</v>
      </c>
      <c r="G1345" s="93">
        <f t="shared" si="83"/>
        <v>0.40723439932925931</v>
      </c>
      <c r="H1345" s="90">
        <f>H1344*(1+(I1345/100))</f>
        <v>485.69744612479963</v>
      </c>
      <c r="I1345" s="93">
        <v>0.31786395422759295</v>
      </c>
      <c r="J1345" s="188">
        <v>254887.50302892821</v>
      </c>
      <c r="K1345" s="93">
        <f>((J1345/J1344)-1)*100</f>
        <v>1.6000000000000014</v>
      </c>
      <c r="L1345" s="91">
        <f>(F1345/L$1)*100</f>
        <v>60405.92473979183</v>
      </c>
      <c r="M1345" s="92">
        <f>H1345*L1345</f>
        <v>29339003.376923744</v>
      </c>
      <c r="N1345" s="92">
        <f>(D1345/N$1)*100</f>
        <v>97.10000738546438</v>
      </c>
      <c r="O1345" s="89">
        <f>B1345-P1345</f>
        <v>0</v>
      </c>
      <c r="P1345" s="91">
        <v>92.174546004290477</v>
      </c>
      <c r="Q1345" s="92">
        <f t="shared" si="81"/>
        <v>17.194428362035506</v>
      </c>
      <c r="R1345" s="92">
        <f>LN(J1345)</f>
        <v>12.448577562206395</v>
      </c>
      <c r="S1345" s="92"/>
    </row>
    <row r="1346" spans="1:19" x14ac:dyDescent="0.3">
      <c r="A1346" s="95">
        <v>35339</v>
      </c>
      <c r="B1346" s="61">
        <f>(D1346/C$1)*100</f>
        <v>91.332338104508466</v>
      </c>
      <c r="C1346" s="61">
        <f t="shared" si="82"/>
        <v>86.08287322509031</v>
      </c>
      <c r="D1346" s="61">
        <f t="shared" si="80"/>
        <v>86.08287322509031</v>
      </c>
      <c r="E1346" s="61">
        <f>(J1346/H1346)*$L$1</f>
        <v>6615.554890221415</v>
      </c>
      <c r="F1346" s="89">
        <v>7685.1</v>
      </c>
      <c r="G1346" s="93">
        <f t="shared" si="83"/>
        <v>1.8609089824645153</v>
      </c>
      <c r="H1346" s="90">
        <f>H1345*(1+(I1346/100))</f>
        <v>487.23641141670328</v>
      </c>
      <c r="I1346" s="93">
        <v>0.31685678073509749</v>
      </c>
      <c r="J1346" s="188">
        <v>258073.5968167898</v>
      </c>
      <c r="K1346" s="93">
        <f>((J1346/J1345)-1)*100</f>
        <v>1.2499999999999956</v>
      </c>
      <c r="L1346" s="91">
        <f>(F1346/L$1)*100</f>
        <v>61530.024019215372</v>
      </c>
      <c r="M1346" s="92">
        <f>H1346*L1346</f>
        <v>29979668.097506057</v>
      </c>
      <c r="N1346" s="92">
        <f>(D1346/N$1)*100</f>
        <v>96.212795060218724</v>
      </c>
      <c r="O1346" s="89">
        <f>B1346-P1346</f>
        <v>0</v>
      </c>
      <c r="P1346" s="91">
        <v>91.332338104508466</v>
      </c>
      <c r="Q1346" s="92">
        <f t="shared" si="81"/>
        <v>17.216029979780448</v>
      </c>
      <c r="R1346" s="92">
        <f>LN(J1346)</f>
        <v>12.461000082204952</v>
      </c>
      <c r="S1346" s="92"/>
    </row>
    <row r="1347" spans="1:19" x14ac:dyDescent="0.3">
      <c r="A1347" s="95">
        <v>35370</v>
      </c>
      <c r="B1347" s="61">
        <f>(D1347/C$1)*100</f>
        <v>89.812871306819773</v>
      </c>
      <c r="C1347" s="61">
        <f t="shared" si="82"/>
        <v>84.650740089885787</v>
      </c>
      <c r="D1347" s="61">
        <f t="shared" si="80"/>
        <v>84.650740089885787</v>
      </c>
      <c r="E1347" s="61">
        <f>(J1347/H1347)*$L$1</f>
        <v>6703.4074569779659</v>
      </c>
      <c r="F1347" s="89">
        <v>7918.9</v>
      </c>
      <c r="G1347" s="93">
        <f t="shared" si="83"/>
        <v>3.0422505888016982</v>
      </c>
      <c r="H1347" s="90">
        <f>H1346*(1+(I1347/100))</f>
        <v>488.15979059184536</v>
      </c>
      <c r="I1347" s="93">
        <v>0.18951358180667732</v>
      </c>
      <c r="J1347" s="188">
        <v>261996.31548840503</v>
      </c>
      <c r="K1347" s="93">
        <f>((J1347/J1346)-1)*100</f>
        <v>1.5200000000000102</v>
      </c>
      <c r="L1347" s="91">
        <f>(F1347/L$1)*100</f>
        <v>63401.921537229784</v>
      </c>
      <c r="M1347" s="92">
        <f>H1347*L1347</f>
        <v>30950268.7407347</v>
      </c>
      <c r="N1347" s="92">
        <f>(D1347/N$1)*100</f>
        <v>94.61213366644661</v>
      </c>
      <c r="O1347" s="89">
        <f>B1347-P1347</f>
        <v>0</v>
      </c>
      <c r="P1347" s="91">
        <v>89.812871306819773</v>
      </c>
      <c r="Q1347" s="92">
        <f t="shared" si="81"/>
        <v>17.247892240118077</v>
      </c>
      <c r="R1347" s="92">
        <f>LN(J1347)</f>
        <v>12.476085719622994</v>
      </c>
      <c r="S1347" s="92"/>
    </row>
    <row r="1348" spans="1:19" x14ac:dyDescent="0.3">
      <c r="A1348" s="95">
        <v>35400</v>
      </c>
      <c r="B1348" s="61">
        <f>(D1348/C$1)*100</f>
        <v>93.183459987368508</v>
      </c>
      <c r="C1348" s="61">
        <f t="shared" si="82"/>
        <v>87.82759906561455</v>
      </c>
      <c r="D1348" s="61">
        <f t="shared" si="80"/>
        <v>87.82759906561455</v>
      </c>
      <c r="E1348" s="61">
        <f>(J1348/H1348)*$L$1</f>
        <v>6917.916495601261</v>
      </c>
      <c r="F1348" s="89">
        <v>7876.7</v>
      </c>
      <c r="G1348" s="93">
        <f t="shared" si="83"/>
        <v>-0.5329022970361974</v>
      </c>
      <c r="H1348" s="90">
        <f>H1347*(1+(I1348/100))</f>
        <v>488.15979059184536</v>
      </c>
      <c r="I1348" s="93">
        <v>0</v>
      </c>
      <c r="J1348" s="188">
        <v>270380.197584034</v>
      </c>
      <c r="K1348" s="93">
        <f>((J1348/J1347)-1)*100</f>
        <v>3.2000000000000028</v>
      </c>
      <c r="L1348" s="91">
        <f>(F1348/L$1)*100</f>
        <v>63064.051240992798</v>
      </c>
      <c r="M1348" s="92">
        <f>H1348*L1348</f>
        <v>30785334.047676452</v>
      </c>
      <c r="N1348" s="92">
        <f>(D1348/N$1)*100</f>
        <v>98.162833940678624</v>
      </c>
      <c r="O1348" s="89">
        <f>B1348-P1348</f>
        <v>0</v>
      </c>
      <c r="P1348" s="91">
        <v>93.183459987368508</v>
      </c>
      <c r="Q1348" s="92">
        <f t="shared" si="81"/>
        <v>17.24254896725693</v>
      </c>
      <c r="R1348" s="92">
        <f>LN(J1348)</f>
        <v>12.507584386682366</v>
      </c>
      <c r="S1348" s="92"/>
    </row>
    <row r="1349" spans="1:19" x14ac:dyDescent="0.3">
      <c r="A1349" s="95">
        <v>35431</v>
      </c>
      <c r="B1349" s="61">
        <f>(D1349/C$1)*100</f>
        <v>95.847387604879017</v>
      </c>
      <c r="C1349" s="61">
        <f t="shared" si="82"/>
        <v>90.33841339642224</v>
      </c>
      <c r="D1349" s="61">
        <f t="shared" si="80"/>
        <v>90.33841339642224</v>
      </c>
      <c r="E1349" s="61">
        <f>(J1349/H1349)*$L$1</f>
        <v>7073.4074305264658</v>
      </c>
      <c r="F1349" s="89">
        <v>7829.9000000000005</v>
      </c>
      <c r="G1349" s="93">
        <f t="shared" si="83"/>
        <v>-0.59415745172469725</v>
      </c>
      <c r="H1349" s="90">
        <f>H1348*(1+(I1349/100))</f>
        <v>489.69875588374902</v>
      </c>
      <c r="I1349" s="93">
        <v>0.31525851197982124</v>
      </c>
      <c r="J1349" s="188">
        <v>277328.96866194368</v>
      </c>
      <c r="K1349" s="93">
        <f>((J1349/J1348)-1)*100</f>
        <v>2.5700000000000056</v>
      </c>
      <c r="L1349" s="91">
        <f>(F1349/L$1)*100</f>
        <v>62689.351481184953</v>
      </c>
      <c r="M1349" s="92">
        <f>H1349*L1349</f>
        <v>30698897.427495331</v>
      </c>
      <c r="N1349" s="92">
        <f>(D1349/N$1)*100</f>
        <v>100.96911184003028</v>
      </c>
      <c r="O1349" s="89">
        <f>B1349-P1349</f>
        <v>0</v>
      </c>
      <c r="P1349" s="91">
        <v>95.847387604879017</v>
      </c>
      <c r="Q1349" s="92">
        <f t="shared" si="81"/>
        <v>17.239737297498653</v>
      </c>
      <c r="R1349" s="92">
        <f>LN(J1349)</f>
        <v>12.532959693013593</v>
      </c>
      <c r="S1349" s="92"/>
    </row>
    <row r="1350" spans="1:19" x14ac:dyDescent="0.3">
      <c r="A1350" s="95">
        <v>35462</v>
      </c>
      <c r="B1350" s="61">
        <f>(D1350/C$1)*100</f>
        <v>97.617333833810846</v>
      </c>
      <c r="C1350" s="61">
        <f t="shared" si="82"/>
        <v>92.006629277045192</v>
      </c>
      <c r="D1350" s="61">
        <f t="shared" si="80"/>
        <v>92.006629277045192</v>
      </c>
      <c r="E1350" s="61">
        <f>(J1350/H1350)*$L$1</f>
        <v>7169.7085930430239</v>
      </c>
      <c r="F1350" s="89">
        <v>7792.6</v>
      </c>
      <c r="G1350" s="93">
        <f t="shared" si="83"/>
        <v>-0.47637900867188998</v>
      </c>
      <c r="H1350" s="90">
        <f>H1349*(1+(I1350/100))</f>
        <v>491.23772117565267</v>
      </c>
      <c r="I1350" s="93">
        <v>0.314267756128217</v>
      </c>
      <c r="J1350" s="188">
        <v>281988.09533546434</v>
      </c>
      <c r="K1350" s="93">
        <f>((J1350/J1349)-1)*100</f>
        <v>1.6799999999999926</v>
      </c>
      <c r="L1350" s="91">
        <f>(F1350/L$1)*100</f>
        <v>62390.712570056043</v>
      </c>
      <c r="M1350" s="92">
        <f>H1350*L1350</f>
        <v>30648671.46543948</v>
      </c>
      <c r="N1350" s="92">
        <f>(D1350/N$1)*100</f>
        <v>102.83363734464362</v>
      </c>
      <c r="O1350" s="89">
        <f>B1350-P1350</f>
        <v>0</v>
      </c>
      <c r="P1350" s="91">
        <v>97.617333833810846</v>
      </c>
      <c r="Q1350" s="92">
        <f t="shared" si="81"/>
        <v>17.238099874070663</v>
      </c>
      <c r="R1350" s="92">
        <f>LN(J1350)</f>
        <v>12.5496201339067</v>
      </c>
      <c r="S1350" s="92"/>
    </row>
    <row r="1351" spans="1:19" x14ac:dyDescent="0.3">
      <c r="A1351" s="95">
        <v>35490</v>
      </c>
      <c r="B1351" s="61">
        <f>(D1351/C$1)*100</f>
        <v>96.473616470113527</v>
      </c>
      <c r="C1351" s="61">
        <f t="shared" si="82"/>
        <v>90.928648806296337</v>
      </c>
      <c r="D1351" s="61">
        <f t="shared" si="80"/>
        <v>90.928648806296337</v>
      </c>
      <c r="E1351" s="61">
        <f>(J1351/H1351)*$L$1</f>
        <v>7240.4664471477645</v>
      </c>
      <c r="F1351" s="89">
        <v>7962.7999999999993</v>
      </c>
      <c r="G1351" s="93">
        <f t="shared" si="83"/>
        <v>2.1841233991222397</v>
      </c>
      <c r="H1351" s="90">
        <f>H1350*(1+(I1351/100))</f>
        <v>492.46889340917556</v>
      </c>
      <c r="I1351" s="93">
        <v>0.25062656641603454</v>
      </c>
      <c r="J1351" s="188">
        <v>285484.74771762406</v>
      </c>
      <c r="K1351" s="93">
        <f>((J1351/J1350)-1)*100</f>
        <v>1.2399999999999967</v>
      </c>
      <c r="L1351" s="91">
        <f>(F1351/L$1)*100</f>
        <v>63753.402722177736</v>
      </c>
      <c r="M1351" s="92">
        <f>H1351*L1351</f>
        <v>31396567.689660389</v>
      </c>
      <c r="N1351" s="92">
        <f>(D1351/N$1)*100</f>
        <v>101.62880402269023</v>
      </c>
      <c r="O1351" s="89">
        <f>B1351-P1351</f>
        <v>0</v>
      </c>
      <c r="P1351" s="91">
        <v>96.473616470113527</v>
      </c>
      <c r="Q1351" s="92">
        <f t="shared" si="81"/>
        <v>17.262209135657308</v>
      </c>
      <c r="R1351" s="92">
        <f>LN(J1351)</f>
        <v>12.561943883595532</v>
      </c>
      <c r="S1351" s="92"/>
    </row>
    <row r="1352" spans="1:19" x14ac:dyDescent="0.3">
      <c r="A1352" s="95">
        <v>35521</v>
      </c>
      <c r="B1352" s="61">
        <f>(D1352/C$1)*100</f>
        <v>98.122052376655617</v>
      </c>
      <c r="C1352" s="61">
        <f t="shared" si="82"/>
        <v>92.482338354900421</v>
      </c>
      <c r="D1352" s="61">
        <f t="shared" si="80"/>
        <v>92.482338354900421</v>
      </c>
      <c r="E1352" s="61">
        <f>(J1352/H1352)*$L$1</f>
        <v>7309.5265765562644</v>
      </c>
      <c r="F1352" s="89">
        <v>7903.7</v>
      </c>
      <c r="G1352" s="93">
        <f t="shared" si="83"/>
        <v>-0.74220123574620933</v>
      </c>
      <c r="H1352" s="90">
        <f>H1351*(1+(I1352/100))</f>
        <v>493.08447952593701</v>
      </c>
      <c r="I1352" s="93">
        <v>0.12499999999999734</v>
      </c>
      <c r="J1352" s="188">
        <v>288567.9829929744</v>
      </c>
      <c r="K1352" s="93">
        <f>((J1352/J1351)-1)*100</f>
        <v>1.0799999999999921</v>
      </c>
      <c r="L1352" s="91">
        <f>(F1352/L$1)*100</f>
        <v>63280.224179343473</v>
      </c>
      <c r="M1352" s="92">
        <f>H1352*L1352</f>
        <v>31202496.40375619</v>
      </c>
      <c r="N1352" s="92">
        <f>(D1352/N$1)*100</f>
        <v>103.36532614987544</v>
      </c>
      <c r="O1352" s="89">
        <f>B1352-P1352</f>
        <v>0</v>
      </c>
      <c r="P1352" s="91">
        <v>98.122052376655617</v>
      </c>
      <c r="Q1352" s="92">
        <f t="shared" si="81"/>
        <v>17.256008662519751</v>
      </c>
      <c r="R1352" s="92">
        <f>LN(J1352)</f>
        <v>12.572685980127435</v>
      </c>
      <c r="S1352" s="92"/>
    </row>
    <row r="1353" spans="1:19" x14ac:dyDescent="0.3">
      <c r="A1353" s="95">
        <v>35551</v>
      </c>
      <c r="B1353" s="61">
        <f>(D1353/C$1)*100</f>
        <v>99.051744099859377</v>
      </c>
      <c r="C1353" s="61">
        <f t="shared" si="82"/>
        <v>93.358594633978583</v>
      </c>
      <c r="D1353" s="61">
        <f t="shared" si="80"/>
        <v>93.358594633978583</v>
      </c>
      <c r="E1353" s="61">
        <f>(J1353/H1353)*$L$1</f>
        <v>7380.6504159784454</v>
      </c>
      <c r="F1353" s="89">
        <v>7905.7000000000007</v>
      </c>
      <c r="G1353" s="93">
        <f t="shared" si="83"/>
        <v>2.5304604172737832E-2</v>
      </c>
      <c r="H1353" s="90">
        <f>H1352*(1+(I1353/100))</f>
        <v>492.77668646755626</v>
      </c>
      <c r="I1353" s="93">
        <v>-6.2421972534332237E-2</v>
      </c>
      <c r="J1353" s="188">
        <v>291193.95163821051</v>
      </c>
      <c r="K1353" s="93">
        <f>((J1353/J1352)-1)*100</f>
        <v>0.9100000000000108</v>
      </c>
      <c r="L1353" s="91">
        <f>(F1353/L$1)*100</f>
        <v>63296.236989591685</v>
      </c>
      <c r="M1353" s="92">
        <f>H1353*L1353</f>
        <v>31190909.92959616</v>
      </c>
      <c r="N1353" s="92">
        <f>(D1353/N$1)*100</f>
        <v>104.34469710533519</v>
      </c>
      <c r="O1353" s="89">
        <f>B1353-P1353</f>
        <v>0</v>
      </c>
      <c r="P1353" s="91">
        <v>99.051744099859377</v>
      </c>
      <c r="Q1353" s="92">
        <f t="shared" si="81"/>
        <v>17.255637261919137</v>
      </c>
      <c r="R1353" s="92">
        <f>LN(J1353)</f>
        <v>12.581744824615781</v>
      </c>
      <c r="S1353" s="92"/>
    </row>
    <row r="1354" spans="1:19" x14ac:dyDescent="0.3">
      <c r="A1354" s="95">
        <v>35582</v>
      </c>
      <c r="B1354" s="61">
        <f>(D1354/C$1)*100</f>
        <v>99.296170784902344</v>
      </c>
      <c r="C1354" s="61">
        <f t="shared" si="82"/>
        <v>93.588972523979677</v>
      </c>
      <c r="D1354" s="61">
        <f t="shared" si="80"/>
        <v>93.588972523979677</v>
      </c>
      <c r="E1354" s="61">
        <f>(J1354/H1354)*$L$1</f>
        <v>7437.0477016180448</v>
      </c>
      <c r="F1354" s="89">
        <v>7946.5</v>
      </c>
      <c r="G1354" s="93">
        <f t="shared" si="83"/>
        <v>0.51608333227923797</v>
      </c>
      <c r="H1354" s="90">
        <f>H1353*(1+(I1354/100))</f>
        <v>493.39227258431771</v>
      </c>
      <c r="I1354" s="93">
        <v>0.12492192379762734</v>
      </c>
      <c r="J1354" s="188">
        <v>293785.57780779054</v>
      </c>
      <c r="K1354" s="93">
        <f>((J1354/J1353)-1)*100</f>
        <v>0.8899999999999908</v>
      </c>
      <c r="L1354" s="91">
        <f>(F1354/L$1)*100</f>
        <v>63622.89831865493</v>
      </c>
      <c r="M1354" s="92">
        <f>H1354*L1354</f>
        <v>31391046.389842123</v>
      </c>
      <c r="N1354" s="92">
        <f>(D1354/N$1)*100</f>
        <v>104.60218503396325</v>
      </c>
      <c r="O1354" s="89">
        <f>B1354-P1354</f>
        <v>0</v>
      </c>
      <c r="P1354" s="91">
        <v>99.296170784902344</v>
      </c>
      <c r="Q1354" s="92">
        <f t="shared" si="81"/>
        <v>17.262033263396084</v>
      </c>
      <c r="R1354" s="92">
        <f>LN(J1354)</f>
        <v>12.590605453047976</v>
      </c>
      <c r="S1354" s="92"/>
    </row>
    <row r="1355" spans="1:19" x14ac:dyDescent="0.3">
      <c r="A1355" s="95">
        <v>35612</v>
      </c>
      <c r="B1355" s="61">
        <f>(D1355/C$1)*100</f>
        <v>100.80652501853416</v>
      </c>
      <c r="C1355" s="61">
        <f t="shared" si="82"/>
        <v>95.012516853589773</v>
      </c>
      <c r="D1355" s="61">
        <f t="shared" si="80"/>
        <v>95.012516853589773</v>
      </c>
      <c r="E1355" s="61">
        <f>(J1355/H1355)*$L$1</f>
        <v>7492.4020415235291</v>
      </c>
      <c r="F1355" s="89">
        <v>7885.7</v>
      </c>
      <c r="G1355" s="93">
        <f t="shared" si="83"/>
        <v>-0.76511671805197246</v>
      </c>
      <c r="H1355" s="90">
        <f>H1354*(1+(I1355/100))</f>
        <v>494.0078587010791</v>
      </c>
      <c r="I1355" s="93">
        <v>0.12476606363067688</v>
      </c>
      <c r="J1355" s="188">
        <v>296341.51233471831</v>
      </c>
      <c r="K1355" s="93">
        <f>((J1355/J1354)-1)*100</f>
        <v>0.869999999999993</v>
      </c>
      <c r="L1355" s="91">
        <f>(F1355/L$1)*100</f>
        <v>63136.108887109687</v>
      </c>
      <c r="M1355" s="92">
        <f>H1355*L1355</f>
        <v>31189733.958039228</v>
      </c>
      <c r="N1355" s="92">
        <f>(D1355/N$1)*100</f>
        <v>106.19324692249688</v>
      </c>
      <c r="O1355" s="89">
        <f>B1355-P1355</f>
        <v>0</v>
      </c>
      <c r="P1355" s="91">
        <v>100.80652501853416</v>
      </c>
      <c r="Q1355" s="92">
        <f t="shared" si="81"/>
        <v>17.2555995588278</v>
      </c>
      <c r="R1355" s="92">
        <f>LN(J1355)</f>
        <v>12.59926782612663</v>
      </c>
      <c r="S1355" s="92"/>
    </row>
    <row r="1356" spans="1:19" x14ac:dyDescent="0.3">
      <c r="A1356" s="95">
        <v>35643</v>
      </c>
      <c r="B1356" s="61">
        <f>(D1356/C$1)*100</f>
        <v>102.83630046165773</v>
      </c>
      <c r="C1356" s="61">
        <f t="shared" si="82"/>
        <v>96.925627869601129</v>
      </c>
      <c r="D1356" s="61">
        <f t="shared" si="80"/>
        <v>96.925627869601129</v>
      </c>
      <c r="E1356" s="61">
        <f>(J1356/H1356)*$L$1</f>
        <v>7544.9816502533604</v>
      </c>
      <c r="F1356" s="89">
        <v>7784.3</v>
      </c>
      <c r="G1356" s="93">
        <f t="shared" si="83"/>
        <v>-1.2858718946954562</v>
      </c>
      <c r="H1356" s="90">
        <f>H1355*(1+(I1356/100))</f>
        <v>494.9312378762213</v>
      </c>
      <c r="I1356" s="93">
        <v>0.18691588785046953</v>
      </c>
      <c r="J1356" s="188">
        <v>298978.95179449726</v>
      </c>
      <c r="K1356" s="93">
        <f>((J1356/J1355)-1)*100</f>
        <v>0.8899999999999908</v>
      </c>
      <c r="L1356" s="91">
        <f>(F1356/L$1)*100</f>
        <v>62324.25940752602</v>
      </c>
      <c r="M1356" s="92">
        <f>H1356*L1356</f>
        <v>30846222.858285584</v>
      </c>
      <c r="N1356" s="92">
        <f>(D1356/N$1)*100</f>
        <v>108.33148593816786</v>
      </c>
      <c r="O1356" s="89">
        <f>B1356-P1356</f>
        <v>0</v>
      </c>
      <c r="P1356" s="91">
        <v>102.83630046165773</v>
      </c>
      <c r="Q1356" s="92">
        <f t="shared" si="81"/>
        <v>17.244524865107834</v>
      </c>
      <c r="R1356" s="92">
        <f>LN(J1356)</f>
        <v>12.608128454558827</v>
      </c>
      <c r="S1356" s="92"/>
    </row>
    <row r="1357" spans="1:19" x14ac:dyDescent="0.3">
      <c r="A1357" s="95">
        <v>35674</v>
      </c>
      <c r="B1357" s="61">
        <f>(D1357/C$1)*100</f>
        <v>103.93147983749782</v>
      </c>
      <c r="C1357" s="61">
        <f t="shared" si="82"/>
        <v>97.957860147080979</v>
      </c>
      <c r="D1357" s="61">
        <f t="shared" si="80"/>
        <v>97.957860147080979</v>
      </c>
      <c r="E1357" s="61">
        <f>(J1357/H1357)*$L$1</f>
        <v>7620.337856561724</v>
      </c>
      <c r="F1357" s="89">
        <v>7779.2000000000007</v>
      </c>
      <c r="G1357" s="93">
        <f t="shared" si="83"/>
        <v>-6.551648831621959E-2</v>
      </c>
      <c r="H1357" s="90">
        <f>H1356*(1+(I1357/100))</f>
        <v>496.16241010974414</v>
      </c>
      <c r="I1357" s="93">
        <v>0.24875621890545485</v>
      </c>
      <c r="J1357" s="188">
        <v>302716.18869192846</v>
      </c>
      <c r="K1357" s="93">
        <f>((J1357/J1356)-1)*100</f>
        <v>1.2499999999999956</v>
      </c>
      <c r="L1357" s="91">
        <f>(F1357/L$1)*100</f>
        <v>62283.426741393123</v>
      </c>
      <c r="M1357" s="92">
        <f>H1357*L1357</f>
        <v>30902695.1219033</v>
      </c>
      <c r="N1357" s="92">
        <f>(D1357/N$1)*100</f>
        <v>109.48518758458043</v>
      </c>
      <c r="O1357" s="89">
        <f>B1357-P1357</f>
        <v>0</v>
      </c>
      <c r="P1357" s="91">
        <v>103.93147983749782</v>
      </c>
      <c r="Q1357" s="92">
        <f t="shared" si="81"/>
        <v>17.246353958838032</v>
      </c>
      <c r="R1357" s="92">
        <f>LN(J1357)</f>
        <v>12.620550974557384</v>
      </c>
      <c r="S1357" s="92"/>
    </row>
    <row r="1358" spans="1:19" x14ac:dyDescent="0.3">
      <c r="A1358" s="95">
        <v>35704</v>
      </c>
      <c r="B1358" s="61">
        <f>(D1358/C$1)*100</f>
        <v>104.07283472482511</v>
      </c>
      <c r="C1358" s="61">
        <f t="shared" si="82"/>
        <v>98.091090447520884</v>
      </c>
      <c r="D1358" s="61">
        <f t="shared" si="80"/>
        <v>98.091090447520884</v>
      </c>
      <c r="E1358" s="61">
        <f>(J1358/H1358)*$L$1</f>
        <v>7662.2874392176454</v>
      </c>
      <c r="F1358" s="89">
        <v>7811.4</v>
      </c>
      <c r="G1358" s="93">
        <f t="shared" si="83"/>
        <v>0.41392431098312699</v>
      </c>
      <c r="H1358" s="90">
        <f>H1357*(1+(I1358/100))</f>
        <v>497.39358234326716</v>
      </c>
      <c r="I1358" s="93">
        <v>0.24813895781639062</v>
      </c>
      <c r="J1358" s="188">
        <v>305137.91820146388</v>
      </c>
      <c r="K1358" s="93">
        <f>((J1358/J1357)-1)*100</f>
        <v>0.80000000000000071</v>
      </c>
      <c r="L1358" s="91">
        <f>(F1358/L$1)*100</f>
        <v>62541.232986389106</v>
      </c>
      <c r="M1358" s="92">
        <f>H1358*L1358</f>
        <v>31107607.919264987</v>
      </c>
      <c r="N1358" s="92">
        <f>(D1358/N$1)*100</f>
        <v>109.63409594592797</v>
      </c>
      <c r="O1358" s="89">
        <f>B1358-P1358</f>
        <v>0</v>
      </c>
      <c r="P1358" s="91">
        <v>104.07283472482511</v>
      </c>
      <c r="Q1358" s="92">
        <f t="shared" si="81"/>
        <v>17.252962974862101</v>
      </c>
      <c r="R1358" s="92">
        <f>LN(J1358)</f>
        <v>12.62851914420656</v>
      </c>
      <c r="S1358" s="92"/>
    </row>
    <row r="1359" spans="1:19" x14ac:dyDescent="0.3">
      <c r="A1359" s="95">
        <v>35735</v>
      </c>
      <c r="B1359" s="61">
        <f>(D1359/C$1)*100</f>
        <v>99.299666487515097</v>
      </c>
      <c r="C1359" s="61">
        <f t="shared" si="82"/>
        <v>93.592267305774286</v>
      </c>
      <c r="D1359" s="61">
        <f t="shared" si="80"/>
        <v>93.592267305774286</v>
      </c>
      <c r="E1359" s="61">
        <f>(J1359/H1359)*$L$1</f>
        <v>7752.9026468084239</v>
      </c>
      <c r="F1359" s="89">
        <v>8283.6999999999989</v>
      </c>
      <c r="G1359" s="93">
        <f t="shared" si="83"/>
        <v>6.0462913178175315</v>
      </c>
      <c r="H1359" s="90">
        <f>H1358*(1+(I1359/100))</f>
        <v>497.08578928488646</v>
      </c>
      <c r="I1359" s="93">
        <v>-6.1881188118806385E-2</v>
      </c>
      <c r="J1359" s="188">
        <v>308555.4628853203</v>
      </c>
      <c r="K1359" s="93">
        <f>((J1359/J1358)-1)*100</f>
        <v>1.1200000000000099</v>
      </c>
      <c r="L1359" s="91">
        <f>(F1359/L$1)*100</f>
        <v>66322.658126501192</v>
      </c>
      <c r="M1359" s="92">
        <f>H1359*L1359</f>
        <v>32968050.862283535</v>
      </c>
      <c r="N1359" s="92">
        <f>(D1359/N$1)*100</f>
        <v>104.60586753378809</v>
      </c>
      <c r="O1359" s="89">
        <f>B1359-P1359</f>
        <v>0</v>
      </c>
      <c r="P1359" s="91">
        <v>99.299666487515097</v>
      </c>
      <c r="Q1359" s="92">
        <f t="shared" si="81"/>
        <v>17.311049494776945</v>
      </c>
      <c r="R1359" s="92">
        <f>LN(J1359)</f>
        <v>12.639656888617015</v>
      </c>
      <c r="S1359" s="92"/>
    </row>
    <row r="1360" spans="1:19" x14ac:dyDescent="0.3">
      <c r="A1360" s="95">
        <v>35765</v>
      </c>
      <c r="B1360" s="61">
        <f>(D1360/C$1)*100</f>
        <v>102.64488829974938</v>
      </c>
      <c r="C1360" s="61">
        <f t="shared" si="82"/>
        <v>96.745217412480869</v>
      </c>
      <c r="D1360" s="61">
        <f t="shared" si="80"/>
        <v>96.745217412480869</v>
      </c>
      <c r="E1360" s="61">
        <f>(J1360/H1360)*$L$1</f>
        <v>7871.1908886794427</v>
      </c>
      <c r="F1360" s="89">
        <v>8135.9999999999991</v>
      </c>
      <c r="G1360" s="93">
        <f t="shared" si="83"/>
        <v>-1.7830196651254848</v>
      </c>
      <c r="H1360" s="90">
        <f>H1359*(1+(I1360/100))</f>
        <v>496.47020316812501</v>
      </c>
      <c r="I1360" s="93">
        <v>-0.12383900928791824</v>
      </c>
      <c r="J1360" s="188">
        <v>312875.23936571478</v>
      </c>
      <c r="K1360" s="93">
        <f>((J1360/J1359)-1)*100</f>
        <v>1.4000000000000012</v>
      </c>
      <c r="L1360" s="91">
        <f>(F1360/L$1)*100</f>
        <v>65140.112089671733</v>
      </c>
      <c r="M1360" s="92">
        <f>H1360*L1360</f>
        <v>32340124.683553763</v>
      </c>
      <c r="N1360" s="92">
        <f>(D1360/N$1)*100</f>
        <v>108.12984542958208</v>
      </c>
      <c r="O1360" s="89">
        <f>B1360-P1360</f>
        <v>0</v>
      </c>
      <c r="P1360" s="91">
        <v>102.64488829974938</v>
      </c>
      <c r="Q1360" s="92">
        <f t="shared" si="81"/>
        <v>17.291819267503261</v>
      </c>
      <c r="R1360" s="92">
        <f>LN(J1360)</f>
        <v>12.653559793786007</v>
      </c>
      <c r="S1360" s="92"/>
    </row>
    <row r="1361" spans="1:19" x14ac:dyDescent="0.3">
      <c r="A1361" s="95">
        <v>35796</v>
      </c>
      <c r="B1361" s="61">
        <f>(D1361/C$1)*100</f>
        <v>104.12727199405711</v>
      </c>
      <c r="C1361" s="61">
        <f t="shared" si="82"/>
        <v>98.142398852005783</v>
      </c>
      <c r="D1361" s="61">
        <f t="shared" si="80"/>
        <v>98.142398852005783</v>
      </c>
      <c r="E1361" s="61">
        <f>(J1361/H1361)*$L$1</f>
        <v>8027.8519412963697</v>
      </c>
      <c r="F1361" s="89">
        <v>8179.8</v>
      </c>
      <c r="G1361" s="93">
        <f t="shared" si="83"/>
        <v>0.53834808259587419</v>
      </c>
      <c r="H1361" s="90">
        <f>H1360*(1+(I1361/100))</f>
        <v>497.39358234326721</v>
      </c>
      <c r="I1361" s="93">
        <v>0.18598884066955979</v>
      </c>
      <c r="J1361" s="188">
        <v>319695.91958388739</v>
      </c>
      <c r="K1361" s="93">
        <f>((J1361/J1360)-1)*100</f>
        <v>2.1800000000000042</v>
      </c>
      <c r="L1361" s="91">
        <f>(F1361/L$1)*100</f>
        <v>65490.792634107289</v>
      </c>
      <c r="M1361" s="92">
        <f>H1361*L1361</f>
        <v>32574699.958778683</v>
      </c>
      <c r="N1361" s="92">
        <f>(D1361/N$1)*100</f>
        <v>109.69144213827293</v>
      </c>
      <c r="O1361" s="89">
        <f>B1361-P1361</f>
        <v>0</v>
      </c>
      <c r="P1361" s="91">
        <v>104.12727199405711</v>
      </c>
      <c r="Q1361" s="92">
        <f t="shared" si="81"/>
        <v>17.299046470150834</v>
      </c>
      <c r="R1361" s="92">
        <f>LN(J1361)</f>
        <v>12.675125571700567</v>
      </c>
      <c r="S1361" s="92"/>
    </row>
    <row r="1362" spans="1:19" x14ac:dyDescent="0.3">
      <c r="A1362" s="95">
        <v>35827</v>
      </c>
      <c r="B1362" s="61">
        <f>(D1362/C$1)*100</f>
        <v>101.85087166633622</v>
      </c>
      <c r="C1362" s="61">
        <f t="shared" si="82"/>
        <v>95.996838091297747</v>
      </c>
      <c r="D1362" s="61">
        <f t="shared" si="80"/>
        <v>95.996838091297747</v>
      </c>
      <c r="E1362" s="61">
        <f>(J1362/H1362)*$L$1</f>
        <v>8153.2034527701007</v>
      </c>
      <c r="F1362" s="89">
        <v>8493.2000000000007</v>
      </c>
      <c r="G1362" s="93">
        <f t="shared" si="83"/>
        <v>3.8313895205261739</v>
      </c>
      <c r="H1362" s="90">
        <f>H1361*(1+(I1362/100))</f>
        <v>498.31696151840947</v>
      </c>
      <c r="I1362" s="93">
        <v>0.18564356435644136</v>
      </c>
      <c r="J1362" s="188">
        <v>325290.59817660542</v>
      </c>
      <c r="K1362" s="93">
        <f>((J1362/J1361)-1)*100</f>
        <v>1.7500000000000071</v>
      </c>
      <c r="L1362" s="91">
        <f>(F1362/L$1)*100</f>
        <v>68000</v>
      </c>
      <c r="M1362" s="92">
        <f>H1362*L1362</f>
        <v>33885553.383251846</v>
      </c>
      <c r="N1362" s="92">
        <f>(D1362/N$1)*100</f>
        <v>107.29339953089536</v>
      </c>
      <c r="O1362" s="89">
        <f>B1362-P1362</f>
        <v>0</v>
      </c>
      <c r="P1362" s="91">
        <v>101.85087166633622</v>
      </c>
      <c r="Q1362" s="92">
        <f t="shared" si="81"/>
        <v>17.338499327634928</v>
      </c>
      <c r="R1362" s="92">
        <f>LN(J1362)</f>
        <v>12.692474210035181</v>
      </c>
      <c r="S1362" s="92"/>
    </row>
    <row r="1363" spans="1:19" x14ac:dyDescent="0.3">
      <c r="A1363" s="95">
        <v>35855</v>
      </c>
      <c r="B1363" s="61">
        <f>(D1363/C$1)*100</f>
        <v>101.94332054266546</v>
      </c>
      <c r="C1363" s="61">
        <f t="shared" si="82"/>
        <v>96.083973328016924</v>
      </c>
      <c r="D1363" s="61">
        <f t="shared" si="80"/>
        <v>96.083973328016924</v>
      </c>
      <c r="E1363" s="61">
        <f>(J1363/H1363)*$L$1</f>
        <v>8233.3395905044417</v>
      </c>
      <c r="F1363" s="89">
        <v>8568.9</v>
      </c>
      <c r="G1363" s="93">
        <f t="shared" si="83"/>
        <v>0.89130127631515954</v>
      </c>
      <c r="H1363" s="90">
        <f>H1362*(1+(I1363/100))</f>
        <v>499.24034069355162</v>
      </c>
      <c r="I1363" s="93">
        <v>0.18529956763433386</v>
      </c>
      <c r="J1363" s="188">
        <v>329096.49817527173</v>
      </c>
      <c r="K1363" s="93">
        <f>((J1363/J1362)-1)*100</f>
        <v>1.1700000000000044</v>
      </c>
      <c r="L1363" s="91">
        <f>(F1363/L$1)*100</f>
        <v>68606.084867894315</v>
      </c>
      <c r="M1363" s="92">
        <f>H1363*L1363</f>
        <v>34250925.183098271</v>
      </c>
      <c r="N1363" s="92">
        <f>(D1363/N$1)*100</f>
        <v>107.39078852778749</v>
      </c>
      <c r="O1363" s="89">
        <f>B1363-P1363</f>
        <v>0</v>
      </c>
      <c r="P1363" s="91">
        <v>101.94332054266546</v>
      </c>
      <c r="Q1363" s="92">
        <f t="shared" si="81"/>
        <v>17.349224134952877</v>
      </c>
      <c r="R1363" s="92">
        <f>LN(J1363)</f>
        <v>12.704106294264889</v>
      </c>
      <c r="S1363" s="92"/>
    </row>
    <row r="1364" spans="1:19" x14ac:dyDescent="0.3">
      <c r="A1364" s="95">
        <v>35886</v>
      </c>
      <c r="B1364" s="61">
        <f>(D1364/C$1)*100</f>
        <v>103.54905676282822</v>
      </c>
      <c r="C1364" s="61">
        <f t="shared" si="82"/>
        <v>97.597417419583252</v>
      </c>
      <c r="D1364" s="61">
        <f t="shared" ref="D1364:D1427" si="84">(E1364/F1364)*100</f>
        <v>97.597417419583252</v>
      </c>
      <c r="E1364" s="61">
        <f>(J1364/H1364)*$L$1</f>
        <v>8295.390090994897</v>
      </c>
      <c r="F1364" s="89">
        <v>8499.5999999999985</v>
      </c>
      <c r="G1364" s="93">
        <f t="shared" si="83"/>
        <v>-0.80873857788048564</v>
      </c>
      <c r="H1364" s="90">
        <f>H1363*(1+(I1364/100))</f>
        <v>500.16371986869382</v>
      </c>
      <c r="I1364" s="93">
        <v>0.18495684340320562</v>
      </c>
      <c r="J1364" s="188">
        <v>332190.00525811932</v>
      </c>
      <c r="K1364" s="93">
        <f>((J1364/J1363)-1)*100</f>
        <v>0.9400000000000075</v>
      </c>
      <c r="L1364" s="91">
        <f>(F1364/L$1)*100</f>
        <v>68051.240992794221</v>
      </c>
      <c r="M1364" s="92">
        <f>H1364*L1364</f>
        <v>34036761.836636901</v>
      </c>
      <c r="N1364" s="92">
        <f>(D1364/N$1)*100</f>
        <v>109.08232925780264</v>
      </c>
      <c r="O1364" s="89">
        <f>B1364-P1364</f>
        <v>0</v>
      </c>
      <c r="P1364" s="91">
        <v>103.54905676282822</v>
      </c>
      <c r="Q1364" s="92">
        <f t="shared" ref="Q1364:Q1427" si="85">LN(M1364)</f>
        <v>17.342951728961069</v>
      </c>
      <c r="R1364" s="92">
        <f>LN(J1364)</f>
        <v>12.713462389188914</v>
      </c>
      <c r="S1364" s="92"/>
    </row>
    <row r="1365" spans="1:19" x14ac:dyDescent="0.3">
      <c r="A1365" s="95">
        <v>35916</v>
      </c>
      <c r="B1365" s="61">
        <f>(D1365/C$1)*100</f>
        <v>103.43546927269389</v>
      </c>
      <c r="C1365" s="61">
        <f t="shared" ref="C1365:C1428" si="86">D1365</f>
        <v>97.490358543000028</v>
      </c>
      <c r="D1365" s="61">
        <f t="shared" si="84"/>
        <v>97.490358543000028</v>
      </c>
      <c r="E1365" s="61">
        <f>(J1365/H1365)*$L$1</f>
        <v>8346.3445755833181</v>
      </c>
      <c r="F1365" s="89">
        <v>8561.1999999999989</v>
      </c>
      <c r="G1365" s="93">
        <f t="shared" ref="G1365:G1428" si="87">((F1365/F1364)-1)*100</f>
        <v>0.72473998776414472</v>
      </c>
      <c r="H1365" s="90">
        <f>H1364*(1+(I1365/100))</f>
        <v>501.08709904383602</v>
      </c>
      <c r="I1365" s="93">
        <v>0.18461538461538307</v>
      </c>
      <c r="J1365" s="188">
        <v>334847.52530018426</v>
      </c>
      <c r="K1365" s="93">
        <f>((J1365/J1364)-1)*100</f>
        <v>0.80000000000000071</v>
      </c>
      <c r="L1365" s="91">
        <f>(F1365/L$1)*100</f>
        <v>68544.435548438749</v>
      </c>
      <c r="M1365" s="92">
        <f>H1365*L1365</f>
        <v>34346732.364564359</v>
      </c>
      <c r="N1365" s="92">
        <f>(D1365/N$1)*100</f>
        <v>108.96267207901464</v>
      </c>
      <c r="O1365" s="89">
        <f>B1365-P1365</f>
        <v>0</v>
      </c>
      <c r="P1365" s="91">
        <v>103.43546927269389</v>
      </c>
      <c r="Q1365" s="92">
        <f t="shared" si="85"/>
        <v>17.352017444438548</v>
      </c>
      <c r="R1365" s="92">
        <f>LN(J1365)</f>
        <v>12.72143055883809</v>
      </c>
      <c r="S1365" s="92"/>
    </row>
    <row r="1366" spans="1:19" x14ac:dyDescent="0.3">
      <c r="A1366" s="95">
        <v>35947</v>
      </c>
      <c r="B1366" s="61">
        <f>(D1366/C$1)*100</f>
        <v>100.6072818789054</v>
      </c>
      <c r="C1366" s="61">
        <f t="shared" si="86"/>
        <v>94.824725516089956</v>
      </c>
      <c r="D1366" s="61">
        <f t="shared" si="84"/>
        <v>94.824725516089956</v>
      </c>
      <c r="E1366" s="61">
        <f>(J1366/H1366)*$L$1</f>
        <v>8434.4696852051693</v>
      </c>
      <c r="F1366" s="89">
        <v>8894.7999999999993</v>
      </c>
      <c r="G1366" s="93">
        <f t="shared" si="87"/>
        <v>3.8966500023361217</v>
      </c>
      <c r="H1366" s="90">
        <f>H1365*(1+(I1366/100))</f>
        <v>501.70268516059747</v>
      </c>
      <c r="I1366" s="93">
        <v>0.12285012285011554</v>
      </c>
      <c r="J1366" s="188">
        <v>338798.72609872645</v>
      </c>
      <c r="K1366" s="93">
        <f>((J1366/J1365)-1)*100</f>
        <v>1.1800000000000033</v>
      </c>
      <c r="L1366" s="91">
        <f>(F1366/L$1)*100</f>
        <v>71215.372297838272</v>
      </c>
      <c r="M1366" s="92">
        <f>H1366*L1366</f>
        <v>35728943.506537087</v>
      </c>
      <c r="N1366" s="92">
        <f>(D1366/N$1)*100</f>
        <v>105.98335697816719</v>
      </c>
      <c r="O1366" s="89">
        <f>B1366-P1366</f>
        <v>0</v>
      </c>
      <c r="P1366" s="91">
        <v>100.6072818789054</v>
      </c>
      <c r="Q1366" s="92">
        <f t="shared" si="85"/>
        <v>17.391471660755741</v>
      </c>
      <c r="R1366" s="92">
        <f>LN(J1366)</f>
        <v>12.73316148171379</v>
      </c>
      <c r="S1366" s="92"/>
    </row>
    <row r="1367" spans="1:19" x14ac:dyDescent="0.3">
      <c r="A1367" s="95">
        <v>35977</v>
      </c>
      <c r="B1367" s="61">
        <f>(D1367/C$1)*100</f>
        <v>101.34381379105044</v>
      </c>
      <c r="C1367" s="61">
        <f t="shared" si="86"/>
        <v>95.518924137687335</v>
      </c>
      <c r="D1367" s="61">
        <f t="shared" si="84"/>
        <v>95.518924137687335</v>
      </c>
      <c r="E1367" s="61">
        <f>(J1367/H1367)*$L$1</f>
        <v>8505.0050052196802</v>
      </c>
      <c r="F1367" s="89">
        <v>8904</v>
      </c>
      <c r="G1367" s="93">
        <f t="shared" si="87"/>
        <v>0.10343121823988</v>
      </c>
      <c r="H1367" s="90">
        <f>H1366*(1+(I1367/100))</f>
        <v>502.31827127735892</v>
      </c>
      <c r="I1367" s="93">
        <v>0.12269938650306678</v>
      </c>
      <c r="J1367" s="188">
        <v>342051.19386927423</v>
      </c>
      <c r="K1367" s="93">
        <f>((J1367/J1366)-1)*100</f>
        <v>0.96000000000000529</v>
      </c>
      <c r="L1367" s="91">
        <f>(F1367/L$1)*100</f>
        <v>71289.03122497999</v>
      </c>
      <c r="M1367" s="92">
        <f>H1367*L1367</f>
        <v>35809782.925969608</v>
      </c>
      <c r="N1367" s="92">
        <f>(D1367/N$1)*100</f>
        <v>106.75924638808721</v>
      </c>
      <c r="O1367" s="89">
        <f>B1367-P1367</f>
        <v>0</v>
      </c>
      <c r="P1367" s="91">
        <v>101.34381379105044</v>
      </c>
      <c r="Q1367" s="92">
        <f t="shared" si="85"/>
        <v>17.39373168012909</v>
      </c>
      <c r="R1367" s="92">
        <f>LN(J1367)</f>
        <v>12.742715694518601</v>
      </c>
      <c r="S1367" s="92"/>
    </row>
    <row r="1368" spans="1:19" x14ac:dyDescent="0.3">
      <c r="A1368" s="95">
        <v>36008</v>
      </c>
      <c r="B1368" s="61">
        <f>(D1368/C$1)*100</f>
        <v>98.266980827068778</v>
      </c>
      <c r="C1368" s="61">
        <f t="shared" si="86"/>
        <v>92.618936822459091</v>
      </c>
      <c r="D1368" s="61">
        <f t="shared" si="84"/>
        <v>92.618936822459091</v>
      </c>
      <c r="E1368" s="61">
        <f>(J1368/H1368)*$L$1</f>
        <v>8576.1430740124233</v>
      </c>
      <c r="F1368" s="89">
        <v>9259.6</v>
      </c>
      <c r="G1368" s="93">
        <f t="shared" si="87"/>
        <v>3.993710691823904</v>
      </c>
      <c r="H1368" s="90">
        <f>H1367*(1+(I1368/100))</f>
        <v>502.93385739412037</v>
      </c>
      <c r="I1368" s="93">
        <v>0.1225490196078427</v>
      </c>
      <c r="J1368" s="188">
        <v>345334.88533041929</v>
      </c>
      <c r="K1368" s="93">
        <f>((J1368/J1367)-1)*100</f>
        <v>0.96000000000000529</v>
      </c>
      <c r="L1368" s="91">
        <f>(F1368/L$1)*100</f>
        <v>74136.108887109687</v>
      </c>
      <c r="M1368" s="92">
        <f>H1368*L1368</f>
        <v>37285559.2147846</v>
      </c>
      <c r="N1368" s="92">
        <f>(D1368/N$1)*100</f>
        <v>103.51799903209206</v>
      </c>
      <c r="O1368" s="89">
        <f>B1368-P1368</f>
        <v>0</v>
      </c>
      <c r="P1368" s="91">
        <v>98.266980827068778</v>
      </c>
      <c r="Q1368" s="92">
        <f t="shared" si="85"/>
        <v>17.434116657232554</v>
      </c>
      <c r="R1368" s="92">
        <f>LN(J1368)</f>
        <v>12.752269907323413</v>
      </c>
      <c r="S1368" s="92"/>
    </row>
    <row r="1369" spans="1:19" x14ac:dyDescent="0.3">
      <c r="A1369" s="95">
        <v>36039</v>
      </c>
      <c r="B1369" s="61">
        <f>(D1369/C$1)*100</f>
        <v>90.404990694583759</v>
      </c>
      <c r="C1369" s="61">
        <f t="shared" si="86"/>
        <v>85.208826516324137</v>
      </c>
      <c r="D1369" s="61">
        <f t="shared" si="84"/>
        <v>85.208826516324137</v>
      </c>
      <c r="E1369" s="61">
        <f>(J1369/H1369)*$L$1</f>
        <v>8704.4224639485765</v>
      </c>
      <c r="F1369" s="89">
        <v>10215.400000000001</v>
      </c>
      <c r="G1369" s="93">
        <f t="shared" si="87"/>
        <v>10.322260140826822</v>
      </c>
      <c r="H1369" s="90">
        <f>H1368*(1+(I1369/100))</f>
        <v>503.54944351088176</v>
      </c>
      <c r="I1369" s="93">
        <v>0.12239902080781739</v>
      </c>
      <c r="J1369" s="188">
        <v>350929.31047277211</v>
      </c>
      <c r="K1369" s="93">
        <f>((J1369/J1368)-1)*100</f>
        <v>1.6199999999999992</v>
      </c>
      <c r="L1369" s="91">
        <f>(F1369/L$1)*100</f>
        <v>81788.630904723788</v>
      </c>
      <c r="M1369" s="92">
        <f>H1369*L1369</f>
        <v>41184619.57759057</v>
      </c>
      <c r="N1369" s="92">
        <f>(D1369/N$1)*100</f>
        <v>95.235893689330609</v>
      </c>
      <c r="O1369" s="89">
        <f>B1369-P1369</f>
        <v>0</v>
      </c>
      <c r="P1369" s="91">
        <v>90.404990694583759</v>
      </c>
      <c r="Q1369" s="92">
        <f t="shared" si="85"/>
        <v>17.533575433398244</v>
      </c>
      <c r="R1369" s="92">
        <f>LN(J1369)</f>
        <v>12.768340087500908</v>
      </c>
      <c r="S1369" s="92"/>
    </row>
    <row r="1370" spans="1:19" x14ac:dyDescent="0.3">
      <c r="A1370" s="95">
        <v>36069</v>
      </c>
      <c r="B1370" s="61">
        <f>(D1370/C$1)*100</f>
        <v>92.042671780568824</v>
      </c>
      <c r="C1370" s="61">
        <f t="shared" si="86"/>
        <v>86.752379394020835</v>
      </c>
      <c r="D1370" s="61">
        <f t="shared" si="84"/>
        <v>86.752379394020835</v>
      </c>
      <c r="E1370" s="61">
        <f>(J1370/H1370)*$L$1</f>
        <v>8807.3618132191787</v>
      </c>
      <c r="F1370" s="89">
        <v>10152.300000000001</v>
      </c>
      <c r="G1370" s="93">
        <f t="shared" si="87"/>
        <v>-0.61769485286919945</v>
      </c>
      <c r="H1370" s="90">
        <f>H1369*(1+(I1370/100))</f>
        <v>504.78061574440471</v>
      </c>
      <c r="I1370" s="93">
        <v>0.24449877750611915</v>
      </c>
      <c r="J1370" s="188">
        <v>355947.59961253277</v>
      </c>
      <c r="K1370" s="93">
        <f>((J1370/J1369)-1)*100</f>
        <v>1.4299999999999979</v>
      </c>
      <c r="L1370" s="91">
        <f>(F1370/L$1)*100</f>
        <v>81283.426741393123</v>
      </c>
      <c r="M1370" s="92">
        <f>H1370*L1370</f>
        <v>41030298.200335629</v>
      </c>
      <c r="N1370" s="92">
        <f>(D1370/N$1)*100</f>
        <v>96.961086298760819</v>
      </c>
      <c r="O1370" s="89">
        <f>B1370-P1370</f>
        <v>0</v>
      </c>
      <c r="P1370" s="91">
        <v>92.042671780568824</v>
      </c>
      <c r="Q1370" s="92">
        <f t="shared" si="85"/>
        <v>17.529821332252929</v>
      </c>
      <c r="R1370" s="92">
        <f>LN(J1370)</f>
        <v>12.782538806900721</v>
      </c>
      <c r="S1370" s="92"/>
    </row>
    <row r="1371" spans="1:19" x14ac:dyDescent="0.3">
      <c r="A1371" s="95">
        <v>36100</v>
      </c>
      <c r="B1371" s="61">
        <f>(D1371/C$1)*100</f>
        <v>95.218424211884539</v>
      </c>
      <c r="C1371" s="61">
        <f t="shared" si="86"/>
        <v>89.745600629925306</v>
      </c>
      <c r="D1371" s="61">
        <f t="shared" si="84"/>
        <v>89.745600629925306</v>
      </c>
      <c r="E1371" s="61">
        <f>(J1371/H1371)*$L$1</f>
        <v>8963.252117313159</v>
      </c>
      <c r="F1371" s="89">
        <v>9987.4</v>
      </c>
      <c r="G1371" s="93">
        <f t="shared" si="87"/>
        <v>-1.6242624823931684</v>
      </c>
      <c r="H1371" s="90">
        <f>H1370*(1+(I1371/100))</f>
        <v>504.78061574440471</v>
      </c>
      <c r="I1371" s="93">
        <v>0</v>
      </c>
      <c r="J1371" s="188">
        <v>362247.87212567462</v>
      </c>
      <c r="K1371" s="93">
        <f>((J1371/J1370)-1)*100</f>
        <v>1.7700000000000049</v>
      </c>
      <c r="L1371" s="91">
        <f>(F1371/L$1)*100</f>
        <v>79963.170536429141</v>
      </c>
      <c r="M1371" s="92">
        <f>H1371*L1371</f>
        <v>40363858.460253544</v>
      </c>
      <c r="N1371" s="92">
        <f>(D1371/N$1)*100</f>
        <v>100.30653900672218</v>
      </c>
      <c r="O1371" s="89">
        <f>B1371-P1371</f>
        <v>0</v>
      </c>
      <c r="P1371" s="91">
        <v>95.218424211884539</v>
      </c>
      <c r="Q1371" s="92">
        <f t="shared" si="85"/>
        <v>17.51344534997666</v>
      </c>
      <c r="R1371" s="92">
        <f>LN(J1371)</f>
        <v>12.800083986116469</v>
      </c>
      <c r="S1371" s="92"/>
    </row>
    <row r="1372" spans="1:19" x14ac:dyDescent="0.3">
      <c r="A1372" s="95">
        <v>36130</v>
      </c>
      <c r="B1372" s="61">
        <f>(D1372/C$1)*100</f>
        <v>98.346690410416898</v>
      </c>
      <c r="C1372" s="61">
        <f t="shared" si="86"/>
        <v>92.694064976414026</v>
      </c>
      <c r="D1372" s="61">
        <f t="shared" si="84"/>
        <v>92.694064976414026</v>
      </c>
      <c r="E1372" s="61">
        <f>(J1372/H1372)*$L$1</f>
        <v>9187.557638267228</v>
      </c>
      <c r="F1372" s="89">
        <v>9911.6999999999989</v>
      </c>
      <c r="G1372" s="93">
        <f t="shared" si="87"/>
        <v>-0.75795502332940412</v>
      </c>
      <c r="H1372" s="90">
        <f>H1371*(1+(I1372/100))</f>
        <v>504.47282268602396</v>
      </c>
      <c r="I1372" s="93">
        <v>-6.0975609756097615E-2</v>
      </c>
      <c r="J1372" s="188">
        <v>371086.72020554106</v>
      </c>
      <c r="K1372" s="93">
        <f>((J1372/J1371)-1)*100</f>
        <v>2.4399999999999977</v>
      </c>
      <c r="L1372" s="91">
        <f>(F1372/L$1)*100</f>
        <v>79357.085668534826</v>
      </c>
      <c r="M1372" s="92">
        <f>H1372*L1372</f>
        <v>40033493.007342383</v>
      </c>
      <c r="N1372" s="92">
        <f>(D1372/N$1)*100</f>
        <v>103.60196799605563</v>
      </c>
      <c r="O1372" s="89">
        <f>B1372-P1372</f>
        <v>0</v>
      </c>
      <c r="P1372" s="91">
        <v>98.346690410416898</v>
      </c>
      <c r="Q1372" s="92">
        <f t="shared" si="85"/>
        <v>17.505226986900603</v>
      </c>
      <c r="R1372" s="92">
        <f>LN(J1372)</f>
        <v>12.824191061459702</v>
      </c>
      <c r="S1372" s="92"/>
    </row>
    <row r="1373" spans="1:19" x14ac:dyDescent="0.3">
      <c r="A1373" s="95">
        <v>36161</v>
      </c>
      <c r="B1373" s="61">
        <f>(D1373/C$1)*100</f>
        <v>98.612486055839426</v>
      </c>
      <c r="C1373" s="61">
        <f t="shared" si="86"/>
        <v>92.944583613334373</v>
      </c>
      <c r="D1373" s="61">
        <f t="shared" si="84"/>
        <v>92.944583613334373</v>
      </c>
      <c r="E1373" s="61">
        <f>(J1373/H1373)*$L$1</f>
        <v>9397.0691816425588</v>
      </c>
      <c r="F1373" s="89">
        <v>10110.4</v>
      </c>
      <c r="G1373" s="93">
        <f t="shared" si="87"/>
        <v>2.0047015143719094</v>
      </c>
      <c r="H1373" s="90">
        <f>H1372*(1+(I1373/100))</f>
        <v>505.70399491954686</v>
      </c>
      <c r="I1373" s="93">
        <v>0.24405125076265577</v>
      </c>
      <c r="J1373" s="188">
        <v>380475.21422674129</v>
      </c>
      <c r="K1373" s="93">
        <f>((J1373/J1372)-1)*100</f>
        <v>2.53000000000001</v>
      </c>
      <c r="L1373" s="91">
        <f>(F1373/L$1)*100</f>
        <v>80947.958366693347</v>
      </c>
      <c r="M1373" s="92">
        <f>H1373*L1373</f>
        <v>40935705.92661798</v>
      </c>
      <c r="N1373" s="92">
        <f>(D1373/N$1)*100</f>
        <v>103.88196676200945</v>
      </c>
      <c r="O1373" s="89">
        <f>B1373-P1373</f>
        <v>0</v>
      </c>
      <c r="P1373" s="91">
        <v>98.612486055839426</v>
      </c>
      <c r="Q1373" s="92">
        <f t="shared" si="85"/>
        <v>17.527513245706114</v>
      </c>
      <c r="R1373" s="92">
        <f>LN(J1373)</f>
        <v>12.849176314153612</v>
      </c>
      <c r="S1373" s="92"/>
    </row>
    <row r="1374" spans="1:19" x14ac:dyDescent="0.3">
      <c r="A1374" s="95">
        <v>36192</v>
      </c>
      <c r="B1374" s="61">
        <f>(D1374/C$1)*100</f>
        <v>100.76317724967365</v>
      </c>
      <c r="C1374" s="61">
        <f t="shared" si="86"/>
        <v>94.971660563595989</v>
      </c>
      <c r="D1374" s="61">
        <f t="shared" si="84"/>
        <v>94.971660563595989</v>
      </c>
      <c r="E1374" s="61">
        <f>(J1374/H1374)*$L$1</f>
        <v>9511.4118054441387</v>
      </c>
      <c r="F1374" s="89">
        <v>10015</v>
      </c>
      <c r="G1374" s="93">
        <f t="shared" si="87"/>
        <v>-0.9435828453869255</v>
      </c>
      <c r="H1374" s="90">
        <f>H1373*(1+(I1374/100))</f>
        <v>506.31958103630825</v>
      </c>
      <c r="I1374" s="93">
        <v>0.12172854534386879</v>
      </c>
      <c r="J1374" s="188">
        <v>385573.58209737967</v>
      </c>
      <c r="K1374" s="93">
        <f>((J1374/J1373)-1)*100</f>
        <v>1.3400000000000079</v>
      </c>
      <c r="L1374" s="91">
        <f>(F1374/L$1)*100</f>
        <v>80184.14731785428</v>
      </c>
      <c r="M1374" s="92">
        <f>H1374*L1374</f>
        <v>40598803.875729598</v>
      </c>
      <c r="N1374" s="92">
        <f>(D1374/N$1)*100</f>
        <v>106.1475828117531</v>
      </c>
      <c r="O1374" s="89">
        <f>B1374-P1374</f>
        <v>0</v>
      </c>
      <c r="P1374" s="91">
        <v>100.76317724967365</v>
      </c>
      <c r="Q1374" s="92">
        <f t="shared" si="85"/>
        <v>17.519249162949045</v>
      </c>
      <c r="R1374" s="92">
        <f>LN(J1374)</f>
        <v>12.862487328213284</v>
      </c>
      <c r="S1374" s="92"/>
    </row>
    <row r="1375" spans="1:19" x14ac:dyDescent="0.3">
      <c r="A1375" s="95">
        <v>36220</v>
      </c>
      <c r="B1375" s="61">
        <f>(D1375/C$1)*100</f>
        <v>103.94106115566268</v>
      </c>
      <c r="C1375" s="61">
        <f t="shared" si="86"/>
        <v>97.966890764428925</v>
      </c>
      <c r="D1375" s="61">
        <f t="shared" si="84"/>
        <v>97.966890764428925</v>
      </c>
      <c r="E1375" s="61">
        <f>(J1375/H1375)*$L$1</f>
        <v>9570.7774263401188</v>
      </c>
      <c r="F1375" s="89">
        <v>9769.4</v>
      </c>
      <c r="G1375" s="93">
        <f t="shared" si="87"/>
        <v>-2.4523215177234214</v>
      </c>
      <c r="H1375" s="90">
        <f>H1374*(1+(I1375/100))</f>
        <v>507.85854632821196</v>
      </c>
      <c r="I1375" s="93">
        <v>0.30395136778116338</v>
      </c>
      <c r="J1375" s="188">
        <v>389159.41641088534</v>
      </c>
      <c r="K1375" s="93">
        <f>((J1375/J1374)-1)*100</f>
        <v>0.9300000000000086</v>
      </c>
      <c r="L1375" s="91">
        <f>(F1375/L$1)*100</f>
        <v>78217.774219375497</v>
      </c>
      <c r="M1375" s="92">
        <f>H1375*L1375</f>
        <v>39723565.112080336</v>
      </c>
      <c r="N1375" s="92">
        <f>(D1375/N$1)*100</f>
        <v>109.49528089238505</v>
      </c>
      <c r="O1375" s="89">
        <f>B1375-P1375</f>
        <v>0</v>
      </c>
      <c r="P1375" s="91">
        <v>103.94106115566268</v>
      </c>
      <c r="Q1375" s="92">
        <f t="shared" si="85"/>
        <v>17.497455149208079</v>
      </c>
      <c r="R1375" s="92">
        <f>LN(J1375)</f>
        <v>12.871744349475961</v>
      </c>
      <c r="S1375" s="92"/>
    </row>
    <row r="1376" spans="1:19" x14ac:dyDescent="0.3">
      <c r="A1376" s="95">
        <v>36251</v>
      </c>
      <c r="B1376" s="61">
        <f>(D1376/C$1)*100</f>
        <v>107.70420659770959</v>
      </c>
      <c r="C1376" s="61">
        <f t="shared" si="86"/>
        <v>101.51374370543897</v>
      </c>
      <c r="D1376" s="61">
        <f t="shared" si="84"/>
        <v>101.51374370543897</v>
      </c>
      <c r="E1376" s="61">
        <f>(J1376/H1376)*$L$1</f>
        <v>9589.0897441594716</v>
      </c>
      <c r="F1376" s="89">
        <v>9446.1</v>
      </c>
      <c r="G1376" s="93">
        <f t="shared" si="87"/>
        <v>-3.3093127520625543</v>
      </c>
      <c r="H1376" s="90">
        <f>H1375*(1+(I1376/100))</f>
        <v>511.55206302878071</v>
      </c>
      <c r="I1376" s="93">
        <v>0.72727272727270975</v>
      </c>
      <c r="J1376" s="188">
        <v>392739.68304186553</v>
      </c>
      <c r="K1376" s="93">
        <f>((J1376/J1375)-1)*100</f>
        <v>0.9200000000000097</v>
      </c>
      <c r="L1376" s="91">
        <f>(F1376/L$1)*100</f>
        <v>75629.303442754201</v>
      </c>
      <c r="M1376" s="92">
        <f>H1376*L1376</f>
        <v>38688326.201570578</v>
      </c>
      <c r="N1376" s="92">
        <f>(D1376/N$1)*100</f>
        <v>113.45951468636892</v>
      </c>
      <c r="O1376" s="89">
        <f>B1376-P1376</f>
        <v>0</v>
      </c>
      <c r="P1376" s="91">
        <v>107.70420659770959</v>
      </c>
      <c r="Q1376" s="92">
        <f t="shared" si="85"/>
        <v>17.471048463956709</v>
      </c>
      <c r="R1376" s="92">
        <f>LN(J1376)</f>
        <v>12.880902287260726</v>
      </c>
      <c r="S1376" s="92"/>
    </row>
    <row r="1377" spans="1:19" x14ac:dyDescent="0.3">
      <c r="A1377" s="95">
        <v>36281</v>
      </c>
      <c r="B1377" s="61">
        <f>(D1377/C$1)*100</f>
        <v>109.32025401645755</v>
      </c>
      <c r="C1377" s="61">
        <f t="shared" si="86"/>
        <v>103.03690634378763</v>
      </c>
      <c r="D1377" s="61">
        <f t="shared" si="84"/>
        <v>103.03690634378763</v>
      </c>
      <c r="E1377" s="61">
        <f>(J1377/H1377)*$L$1</f>
        <v>9646.6242826244288</v>
      </c>
      <c r="F1377" s="89">
        <v>9362.2999999999993</v>
      </c>
      <c r="G1377" s="93">
        <f t="shared" si="87"/>
        <v>-0.88713860746764128</v>
      </c>
      <c r="H1377" s="90">
        <f>H1376*(1+(I1377/100))</f>
        <v>511.55206302878071</v>
      </c>
      <c r="I1377" s="93">
        <v>0</v>
      </c>
      <c r="J1377" s="188">
        <v>395096.12114011671</v>
      </c>
      <c r="K1377" s="93">
        <f>((J1377/J1376)-1)*100</f>
        <v>0.60000000000000053</v>
      </c>
      <c r="L1377" s="91">
        <f>(F1377/L$1)*100</f>
        <v>74958.366693354677</v>
      </c>
      <c r="M1377" s="92">
        <f>H1377*L1377</f>
        <v>38345107.123253427</v>
      </c>
      <c r="N1377" s="92">
        <f>(D1377/N$1)*100</f>
        <v>115.16191760667604</v>
      </c>
      <c r="O1377" s="89">
        <f>B1377-P1377</f>
        <v>0</v>
      </c>
      <c r="P1377" s="91">
        <v>109.32025401645755</v>
      </c>
      <c r="Q1377" s="92">
        <f t="shared" si="85"/>
        <v>17.462137492846601</v>
      </c>
      <c r="R1377" s="92">
        <f>LN(J1377)</f>
        <v>12.886884358938273</v>
      </c>
      <c r="S1377" s="92"/>
    </row>
    <row r="1378" spans="1:19" x14ac:dyDescent="0.3">
      <c r="A1378" s="95">
        <v>36312</v>
      </c>
      <c r="B1378" s="61">
        <f>(D1378/C$1)*100</f>
        <v>107.97166589866238</v>
      </c>
      <c r="C1378" s="61">
        <f t="shared" si="86"/>
        <v>101.76583037676063</v>
      </c>
      <c r="D1378" s="61">
        <f t="shared" si="84"/>
        <v>101.76583037676063</v>
      </c>
      <c r="E1378" s="61">
        <f>(J1378/H1378)*$L$1</f>
        <v>9710.2920028897479</v>
      </c>
      <c r="F1378" s="89">
        <v>9541.8000000000011</v>
      </c>
      <c r="G1378" s="93">
        <f t="shared" si="87"/>
        <v>1.9172639201905817</v>
      </c>
      <c r="H1378" s="90">
        <f>H1377*(1+(I1378/100))</f>
        <v>511.55206302878071</v>
      </c>
      <c r="I1378" s="93">
        <v>0</v>
      </c>
      <c r="J1378" s="188">
        <v>397703.75553964148</v>
      </c>
      <c r="K1378" s="93">
        <f>((J1378/J1377)-1)*100</f>
        <v>0.65999999999999392</v>
      </c>
      <c r="L1378" s="91">
        <f>(F1378/L$1)*100</f>
        <v>76395.516413130506</v>
      </c>
      <c r="M1378" s="92">
        <f>H1378*L1378</f>
        <v>39080284.027285986</v>
      </c>
      <c r="N1378" s="92">
        <f>(D1378/N$1)*100</f>
        <v>113.74126600735312</v>
      </c>
      <c r="O1378" s="89">
        <f>B1378-P1378</f>
        <v>0</v>
      </c>
      <c r="P1378" s="91">
        <v>107.97166589866238</v>
      </c>
      <c r="Q1378" s="92">
        <f t="shared" si="85"/>
        <v>17.481128652954972</v>
      </c>
      <c r="R1378" s="92">
        <f>LN(J1378)</f>
        <v>12.893462674298396</v>
      </c>
      <c r="S1378" s="92"/>
    </row>
    <row r="1379" spans="1:19" x14ac:dyDescent="0.3">
      <c r="A1379" s="95">
        <v>36342</v>
      </c>
      <c r="B1379" s="61">
        <f>(D1379/C$1)*100</f>
        <v>110.3792148574929</v>
      </c>
      <c r="C1379" s="61">
        <f t="shared" si="86"/>
        <v>104.03500180177177</v>
      </c>
      <c r="D1379" s="61">
        <f t="shared" si="84"/>
        <v>104.03500180177177</v>
      </c>
      <c r="E1379" s="61">
        <f>(J1379/H1379)*$L$1</f>
        <v>9745.0626537737626</v>
      </c>
      <c r="F1379" s="89">
        <v>9367.1</v>
      </c>
      <c r="G1379" s="93">
        <f t="shared" si="87"/>
        <v>-1.8308914460584025</v>
      </c>
      <c r="H1379" s="90">
        <f>H1378*(1+(I1379/100))</f>
        <v>513.09102832068436</v>
      </c>
      <c r="I1379" s="93">
        <v>0.30084235860408093</v>
      </c>
      <c r="J1379" s="188">
        <v>400328.6003262031</v>
      </c>
      <c r="K1379" s="93">
        <f>((J1379/J1378)-1)*100</f>
        <v>0.65999999999999392</v>
      </c>
      <c r="L1379" s="91">
        <f>(F1379/L$1)*100</f>
        <v>74996.797437950358</v>
      </c>
      <c r="M1379" s="92">
        <f>H1379*L1379</f>
        <v>38480183.918196015</v>
      </c>
      <c r="N1379" s="92">
        <f>(D1379/N$1)*100</f>
        <v>116.27746533587955</v>
      </c>
      <c r="O1379" s="89">
        <f>B1379-P1379</f>
        <v>0</v>
      </c>
      <c r="P1379" s="91">
        <v>110.3792148574929</v>
      </c>
      <c r="Q1379" s="92">
        <f t="shared" si="85"/>
        <v>17.465653963329256</v>
      </c>
      <c r="R1379" s="92">
        <f>LN(J1379)</f>
        <v>12.900040989658518</v>
      </c>
      <c r="S1379" s="92"/>
    </row>
    <row r="1380" spans="1:19" x14ac:dyDescent="0.3">
      <c r="A1380" s="95">
        <v>36373</v>
      </c>
      <c r="B1380" s="61">
        <f>(D1380/C$1)*100</f>
        <v>110.36638304946716</v>
      </c>
      <c r="C1380" s="61">
        <f t="shared" si="86"/>
        <v>104.02290752140566</v>
      </c>
      <c r="D1380" s="61">
        <f t="shared" si="84"/>
        <v>104.02290752140566</v>
      </c>
      <c r="E1380" s="61">
        <f>(J1380/H1380)*$L$1</f>
        <v>9776.176871769223</v>
      </c>
      <c r="F1380" s="89">
        <v>9398.0999999999985</v>
      </c>
      <c r="G1380" s="93">
        <f t="shared" si="87"/>
        <v>0.33094554344459404</v>
      </c>
      <c r="H1380" s="90">
        <f>H1379*(1+(I1380/100))</f>
        <v>514.32220055420726</v>
      </c>
      <c r="I1380" s="93">
        <v>0.23995200959807672</v>
      </c>
      <c r="J1380" s="188">
        <v>402570.44048802985</v>
      </c>
      <c r="K1380" s="93">
        <f>((J1380/J1379)-1)*100</f>
        <v>0.56000000000000494</v>
      </c>
      <c r="L1380" s="91">
        <f>(F1380/L$1)*100</f>
        <v>75244.995996797428</v>
      </c>
      <c r="M1380" s="92">
        <f>H1380*L1380</f>
        <v>38700171.921765372</v>
      </c>
      <c r="N1380" s="92">
        <f>(D1380/N$1)*100</f>
        <v>116.26394784425003</v>
      </c>
      <c r="O1380" s="89">
        <f>B1380-P1380</f>
        <v>0</v>
      </c>
      <c r="P1380" s="91">
        <v>110.36638304946716</v>
      </c>
      <c r="Q1380" s="92">
        <f t="shared" si="85"/>
        <v>17.471354600413022</v>
      </c>
      <c r="R1380" s="92">
        <f>LN(J1380)</f>
        <v>12.905625367952419</v>
      </c>
      <c r="S1380" s="92"/>
    </row>
    <row r="1381" spans="1:19" x14ac:dyDescent="0.3">
      <c r="A1381" s="95">
        <v>36404</v>
      </c>
      <c r="B1381" s="61">
        <f>(D1381/C$1)*100</f>
        <v>111.59228136977902</v>
      </c>
      <c r="C1381" s="61">
        <f t="shared" si="86"/>
        <v>105.178345473443</v>
      </c>
      <c r="D1381" s="61">
        <f t="shared" si="84"/>
        <v>105.178345473443</v>
      </c>
      <c r="E1381" s="61">
        <f>(J1381/H1381)*$L$1</f>
        <v>9823.9730022559961</v>
      </c>
      <c r="F1381" s="89">
        <v>9340.2999999999993</v>
      </c>
      <c r="G1381" s="93">
        <f t="shared" si="87"/>
        <v>-0.61501792915588105</v>
      </c>
      <c r="H1381" s="90">
        <f>H1380*(1+(I1381/100))</f>
        <v>516.78454502125317</v>
      </c>
      <c r="I1381" s="93">
        <v>0.47875523638540862</v>
      </c>
      <c r="J1381" s="188">
        <v>406475.37376076379</v>
      </c>
      <c r="K1381" s="93">
        <f>((J1381/J1380)-1)*100</f>
        <v>0.97000000000000419</v>
      </c>
      <c r="L1381" s="91">
        <f>(F1381/L$1)*100</f>
        <v>74782.225780624489</v>
      </c>
      <c r="M1381" s="92">
        <f>H1381*L1381</f>
        <v>38646298.525716655</v>
      </c>
      <c r="N1381" s="92">
        <f>(D1381/N$1)*100</f>
        <v>117.55535356433427</v>
      </c>
      <c r="O1381" s="89">
        <f>B1381-P1381</f>
        <v>0</v>
      </c>
      <c r="P1381" s="91">
        <v>111.59228136977902</v>
      </c>
      <c r="Q1381" s="92">
        <f t="shared" si="85"/>
        <v>17.469961559348597</v>
      </c>
      <c r="R1381" s="92">
        <f>LN(J1381)</f>
        <v>12.915278624980557</v>
      </c>
      <c r="S1381" s="92"/>
    </row>
    <row r="1382" spans="1:19" x14ac:dyDescent="0.3">
      <c r="A1382" s="95">
        <v>36434</v>
      </c>
      <c r="B1382" s="61">
        <f>(D1382/C$1)*100</f>
        <v>109.74509723472552</v>
      </c>
      <c r="C1382" s="61">
        <f t="shared" si="86"/>
        <v>103.43733105268815</v>
      </c>
      <c r="D1382" s="61">
        <f t="shared" si="84"/>
        <v>103.43733105268815</v>
      </c>
      <c r="E1382" s="61">
        <f>(J1382/H1382)*$L$1</f>
        <v>9868.23169441961</v>
      </c>
      <c r="F1382" s="89">
        <v>9540.3000000000011</v>
      </c>
      <c r="G1382" s="93">
        <f t="shared" si="87"/>
        <v>2.1412588460756332</v>
      </c>
      <c r="H1382" s="90">
        <f>H1381*(1+(I1382/100))</f>
        <v>517.70792419639531</v>
      </c>
      <c r="I1382" s="93">
        <v>0.17867778439546456</v>
      </c>
      <c r="J1382" s="188">
        <v>409036.16861545661</v>
      </c>
      <c r="K1382" s="93">
        <f>((J1382/J1381)-1)*100</f>
        <v>0.62999999999999723</v>
      </c>
      <c r="L1382" s="91">
        <f>(F1382/L$1)*100</f>
        <v>76383.506805444355</v>
      </c>
      <c r="M1382" s="92">
        <f>H1382*L1382</f>
        <v>39544346.751087829</v>
      </c>
      <c r="N1382" s="92">
        <f>(D1382/N$1)*100</f>
        <v>115.60946285012714</v>
      </c>
      <c r="O1382" s="89">
        <f>B1382-P1382</f>
        <v>0</v>
      </c>
      <c r="P1382" s="91">
        <v>109.74509723472552</v>
      </c>
      <c r="Q1382" s="92">
        <f t="shared" si="85"/>
        <v>17.492933302671329</v>
      </c>
      <c r="R1382" s="92">
        <f>LN(J1382)</f>
        <v>12.921558862937708</v>
      </c>
      <c r="S1382" s="92"/>
    </row>
    <row r="1383" spans="1:19" x14ac:dyDescent="0.3">
      <c r="A1383" s="95">
        <v>36465</v>
      </c>
      <c r="B1383" s="61">
        <f>(D1383/C$1)*100</f>
        <v>112.0632472370519</v>
      </c>
      <c r="C1383" s="61">
        <f t="shared" si="86"/>
        <v>105.62224186202999</v>
      </c>
      <c r="D1383" s="61">
        <f t="shared" si="84"/>
        <v>105.62224186202999</v>
      </c>
      <c r="E1383" s="61">
        <f>(J1383/H1383)*$L$1</f>
        <v>9950.1432946125369</v>
      </c>
      <c r="F1383" s="89">
        <v>9420.5</v>
      </c>
      <c r="G1383" s="93">
        <f t="shared" si="87"/>
        <v>-1.2557257109315323</v>
      </c>
      <c r="H1383" s="90">
        <f>H1382*(1+(I1383/100))</f>
        <v>518.01571725477618</v>
      </c>
      <c r="I1383" s="93">
        <v>5.9453032104661574E-2</v>
      </c>
      <c r="J1383" s="188">
        <v>412676.59051613417</v>
      </c>
      <c r="K1383" s="93">
        <f>((J1383/J1382)-1)*100</f>
        <v>0.8899999999999908</v>
      </c>
      <c r="L1383" s="91">
        <f>(F1383/L$1)*100</f>
        <v>75424.339471577259</v>
      </c>
      <c r="M1383" s="92">
        <f>H1383*L1383</f>
        <v>39070993.30983682</v>
      </c>
      <c r="N1383" s="92">
        <f>(D1383/N$1)*100</f>
        <v>118.05148607784155</v>
      </c>
      <c r="O1383" s="89">
        <f>B1383-P1383</f>
        <v>0</v>
      </c>
      <c r="P1383" s="91">
        <v>112.0632472370519</v>
      </c>
      <c r="Q1383" s="92">
        <f t="shared" si="85"/>
        <v>17.480890890558516</v>
      </c>
      <c r="R1383" s="92">
        <f>LN(J1383)</f>
        <v>12.930419491369905</v>
      </c>
      <c r="S1383" s="92"/>
    </row>
    <row r="1384" spans="1:19" x14ac:dyDescent="0.3">
      <c r="A1384" s="95">
        <v>36495</v>
      </c>
      <c r="B1384" s="61">
        <f>(D1384/C$1)*100</f>
        <v>113.24879595571096</v>
      </c>
      <c r="C1384" s="61">
        <f t="shared" si="86"/>
        <v>106.73964936706635</v>
      </c>
      <c r="D1384" s="61">
        <f t="shared" si="84"/>
        <v>106.73964936706635</v>
      </c>
      <c r="E1384" s="61">
        <f>(J1384/H1384)*$L$1</f>
        <v>10049.644727558663</v>
      </c>
      <c r="F1384" s="89">
        <v>9415.1</v>
      </c>
      <c r="G1384" s="93">
        <f t="shared" si="87"/>
        <v>-5.7321798206033669E-2</v>
      </c>
      <c r="H1384" s="90">
        <f>H1383*(1+(I1384/100))</f>
        <v>518.01571725477618</v>
      </c>
      <c r="I1384" s="93">
        <v>0</v>
      </c>
      <c r="J1384" s="188">
        <v>416803.3564212955</v>
      </c>
      <c r="K1384" s="93">
        <f>((J1384/J1383)-1)*100</f>
        <v>1.0000000000000009</v>
      </c>
      <c r="L1384" s="91">
        <f>(F1384/L$1)*100</f>
        <v>75381.10488390713</v>
      </c>
      <c r="M1384" s="92">
        <f>H1384*L1384</f>
        <v>39048597.113894664</v>
      </c>
      <c r="N1384" s="92">
        <f>(D1384/N$1)*100</f>
        <v>119.3003860651793</v>
      </c>
      <c r="O1384" s="89">
        <f>B1384-P1384</f>
        <v>0</v>
      </c>
      <c r="P1384" s="91">
        <v>113.24879595571096</v>
      </c>
      <c r="Q1384" s="92">
        <f t="shared" si="85"/>
        <v>17.480317508224218</v>
      </c>
      <c r="R1384" s="92">
        <f>LN(J1384)</f>
        <v>12.940369822223072</v>
      </c>
      <c r="S1384" s="92"/>
    </row>
    <row r="1385" spans="1:19" x14ac:dyDescent="0.3">
      <c r="A1385" s="95">
        <v>36526</v>
      </c>
      <c r="B1385" s="61">
        <f>(D1385/C$1)*100</f>
        <v>113.65141209734122</v>
      </c>
      <c r="C1385" s="61">
        <f t="shared" si="86"/>
        <v>107.11912453432501</v>
      </c>
      <c r="D1385" s="61">
        <f t="shared" si="84"/>
        <v>107.11912453432501</v>
      </c>
      <c r="E1385" s="61">
        <f>(J1385/H1385)*$L$1</f>
        <v>10154.143171982272</v>
      </c>
      <c r="F1385" s="89">
        <v>9479.3000000000011</v>
      </c>
      <c r="G1385" s="93">
        <f t="shared" si="87"/>
        <v>0.68188335758516683</v>
      </c>
      <c r="H1385" s="90">
        <f>H1384*(1+(I1385/100))</f>
        <v>519.55468254667994</v>
      </c>
      <c r="I1385" s="93">
        <v>0.29708853238266109</v>
      </c>
      <c r="J1385" s="188">
        <v>422388.52139734087</v>
      </c>
      <c r="K1385" s="93">
        <f>((J1385/J1384)-1)*100</f>
        <v>1.3400000000000079</v>
      </c>
      <c r="L1385" s="91">
        <f>(F1385/L$1)*100</f>
        <v>75895.116092874305</v>
      </c>
      <c r="M1385" s="92">
        <f>H1385*L1385</f>
        <v>39431662.948476732</v>
      </c>
      <c r="N1385" s="92">
        <f>(D1385/N$1)*100</f>
        <v>119.72451650053817</v>
      </c>
      <c r="O1385" s="89">
        <f>B1385-P1385</f>
        <v>0</v>
      </c>
      <c r="P1385" s="91">
        <v>113.65141209734122</v>
      </c>
      <c r="Q1385" s="92">
        <f t="shared" si="85"/>
        <v>17.490079679665897</v>
      </c>
      <c r="R1385" s="92">
        <f>LN(J1385)</f>
        <v>12.953680836282745</v>
      </c>
      <c r="S1385" s="92"/>
    </row>
    <row r="1386" spans="1:19" x14ac:dyDescent="0.3">
      <c r="A1386" s="95">
        <v>36557</v>
      </c>
      <c r="B1386" s="61">
        <f>(D1386/C$1)*100</f>
        <v>114.39431242798703</v>
      </c>
      <c r="C1386" s="61">
        <f t="shared" si="86"/>
        <v>107.81932553989529</v>
      </c>
      <c r="D1386" s="61">
        <f t="shared" si="84"/>
        <v>107.81932553989529</v>
      </c>
      <c r="E1386" s="61">
        <f>(J1386/H1386)*$L$1</f>
        <v>10184.182213196349</v>
      </c>
      <c r="F1386" s="89">
        <v>9445.6</v>
      </c>
      <c r="G1386" s="93">
        <f t="shared" si="87"/>
        <v>-0.35551148291541601</v>
      </c>
      <c r="H1386" s="90">
        <f>H1385*(1+(I1386/100))</f>
        <v>522.63261313048724</v>
      </c>
      <c r="I1386" s="93">
        <v>0.5924170616113722</v>
      </c>
      <c r="J1386" s="188">
        <v>426147.77923777717</v>
      </c>
      <c r="K1386" s="93">
        <f>((J1386/J1385)-1)*100</f>
        <v>0.8899999999999908</v>
      </c>
      <c r="L1386" s="91">
        <f>(F1386/L$1)*100</f>
        <v>75625.300240192155</v>
      </c>
      <c r="M1386" s="92">
        <f>H1386*L1386</f>
        <v>39524248.283309288</v>
      </c>
      <c r="N1386" s="92">
        <f>(D1386/N$1)*100</f>
        <v>120.50711463331352</v>
      </c>
      <c r="O1386" s="89">
        <f>B1386-P1386</f>
        <v>0</v>
      </c>
      <c r="P1386" s="91">
        <v>114.39431242798703</v>
      </c>
      <c r="Q1386" s="92">
        <f t="shared" si="85"/>
        <v>17.492424922113848</v>
      </c>
      <c r="R1386" s="92">
        <f>LN(J1386)</f>
        <v>12.962541464714942</v>
      </c>
      <c r="S1386" s="92"/>
    </row>
    <row r="1387" spans="1:19" x14ac:dyDescent="0.3">
      <c r="A1387" s="95">
        <v>36586</v>
      </c>
      <c r="B1387" s="61">
        <f>(D1387/C$1)*100</f>
        <v>115.92004467940254</v>
      </c>
      <c r="C1387" s="61">
        <f t="shared" si="86"/>
        <v>109.25736401235555</v>
      </c>
      <c r="D1387" s="61">
        <f t="shared" si="84"/>
        <v>109.25736401235555</v>
      </c>
      <c r="E1387" s="61">
        <f>(J1387/H1387)*$L$1</f>
        <v>10156.45530122456</v>
      </c>
      <c r="F1387" s="89">
        <v>9295.9</v>
      </c>
      <c r="G1387" s="93">
        <f t="shared" si="87"/>
        <v>-1.5848649106462331</v>
      </c>
      <c r="H1387" s="90">
        <f>H1386*(1+(I1387/100))</f>
        <v>526.94171594781744</v>
      </c>
      <c r="I1387" s="93">
        <v>0.82449941107183289</v>
      </c>
      <c r="J1387" s="188">
        <v>428491.59202358499</v>
      </c>
      <c r="K1387" s="93">
        <f>((J1387/J1386)-1)*100</f>
        <v>0.55000000000000604</v>
      </c>
      <c r="L1387" s="91">
        <f>(F1387/L$1)*100</f>
        <v>74426.741393114498</v>
      </c>
      <c r="M1387" s="92">
        <f>H1387*L1387</f>
        <v>39218554.822092205</v>
      </c>
      <c r="N1387" s="92">
        <f>(D1387/N$1)*100</f>
        <v>122.11437628311637</v>
      </c>
      <c r="O1387" s="89">
        <f>B1387-P1387</f>
        <v>0</v>
      </c>
      <c r="P1387" s="91">
        <v>115.92004467940254</v>
      </c>
      <c r="Q1387" s="92">
        <f t="shared" si="85"/>
        <v>17.484660530070201</v>
      </c>
      <c r="R1387" s="92">
        <f>LN(J1387)</f>
        <v>12.968026394945511</v>
      </c>
      <c r="S1387" s="92"/>
    </row>
    <row r="1388" spans="1:19" x14ac:dyDescent="0.3">
      <c r="A1388" s="95">
        <v>36617</v>
      </c>
      <c r="B1388" s="61">
        <f>(D1388/C$1)*100</f>
        <v>115.5321403560456</v>
      </c>
      <c r="C1388" s="61">
        <f t="shared" si="86"/>
        <v>108.89175507926561</v>
      </c>
      <c r="D1388" s="61">
        <f t="shared" si="84"/>
        <v>108.89175507926561</v>
      </c>
      <c r="E1388" s="61">
        <f>(J1388/H1388)*$L$1</f>
        <v>10208.384255170993</v>
      </c>
      <c r="F1388" s="89">
        <v>9374.8000000000011</v>
      </c>
      <c r="G1388" s="93">
        <f t="shared" si="87"/>
        <v>0.84876128185544797</v>
      </c>
      <c r="H1388" s="90">
        <f>H1387*(1+(I1388/100))</f>
        <v>527.24950900619831</v>
      </c>
      <c r="I1388" s="93">
        <v>5.8411214953291157E-2</v>
      </c>
      <c r="J1388" s="188">
        <v>430933.99409811944</v>
      </c>
      <c r="K1388" s="93">
        <f>((J1388/J1387)-1)*100</f>
        <v>0.57000000000000384</v>
      </c>
      <c r="L1388" s="91">
        <f>(F1388/L$1)*100</f>
        <v>75058.446757405938</v>
      </c>
      <c r="M1388" s="92">
        <f>H1388*L1388</f>
        <v>39574529.199610159</v>
      </c>
      <c r="N1388" s="92">
        <f>(D1388/N$1)*100</f>
        <v>121.70574381031787</v>
      </c>
      <c r="O1388" s="89">
        <f>B1388-P1388</f>
        <v>0</v>
      </c>
      <c r="P1388" s="91">
        <v>115.5321403560456</v>
      </c>
      <c r="Q1388" s="92">
        <f t="shared" si="85"/>
        <v>17.493696267251494</v>
      </c>
      <c r="R1388" s="92">
        <f>LN(J1388)</f>
        <v>12.97371021141381</v>
      </c>
      <c r="S1388" s="92"/>
    </row>
    <row r="1389" spans="1:19" x14ac:dyDescent="0.3">
      <c r="A1389" s="95">
        <v>36647</v>
      </c>
      <c r="B1389" s="61">
        <f>(D1389/C$1)*100</f>
        <v>114.20056500203582</v>
      </c>
      <c r="C1389" s="61">
        <f t="shared" si="86"/>
        <v>107.63671404158062</v>
      </c>
      <c r="D1389" s="61">
        <f t="shared" si="84"/>
        <v>107.63671404158062</v>
      </c>
      <c r="E1389" s="61">
        <f>(J1389/H1389)*$L$1</f>
        <v>10234.206407787527</v>
      </c>
      <c r="F1389" s="89">
        <v>9508.1</v>
      </c>
      <c r="G1389" s="93">
        <f t="shared" si="87"/>
        <v>1.4218970004693299</v>
      </c>
      <c r="H1389" s="90">
        <f>H1388*(1+(I1389/100))</f>
        <v>527.86509512295981</v>
      </c>
      <c r="I1389" s="93">
        <v>0.11675423234092097</v>
      </c>
      <c r="J1389" s="188">
        <v>432528.44987628248</v>
      </c>
      <c r="K1389" s="93">
        <f>((J1389/J1388)-1)*100</f>
        <v>0.37000000000000366</v>
      </c>
      <c r="L1389" s="91">
        <f>(F1389/L$1)*100</f>
        <v>76125.700560448371</v>
      </c>
      <c r="M1389" s="92">
        <f>H1389*L1389</f>
        <v>40184100.167643033</v>
      </c>
      <c r="N1389" s="92">
        <f>(D1389/N$1)*100</f>
        <v>120.30301407294945</v>
      </c>
      <c r="O1389" s="89">
        <f>B1389-P1389</f>
        <v>0</v>
      </c>
      <c r="P1389" s="91">
        <v>114.20056500203582</v>
      </c>
      <c r="Q1389" s="92">
        <f t="shared" si="85"/>
        <v>17.508981957133454</v>
      </c>
      <c r="R1389" s="92">
        <f>LN(J1389)</f>
        <v>12.977403383251426</v>
      </c>
      <c r="S1389" s="92"/>
    </row>
    <row r="1390" spans="1:19" x14ac:dyDescent="0.3">
      <c r="A1390" s="95">
        <v>36678</v>
      </c>
      <c r="B1390" s="61">
        <f>(D1390/C$1)*100</f>
        <v>110.89579897563632</v>
      </c>
      <c r="C1390" s="61">
        <f t="shared" si="86"/>
        <v>104.52189446295988</v>
      </c>
      <c r="D1390" s="61">
        <f t="shared" si="84"/>
        <v>104.52189446295988</v>
      </c>
      <c r="E1390" s="61">
        <f>(J1390/H1390)*$L$1</f>
        <v>10240.846175691884</v>
      </c>
      <c r="F1390" s="89">
        <v>9797.8000000000011</v>
      </c>
      <c r="G1390" s="93">
        <f t="shared" si="87"/>
        <v>3.0468758216678493</v>
      </c>
      <c r="H1390" s="90">
        <f>H1389*(1+(I1390/100))</f>
        <v>530.63523264838648</v>
      </c>
      <c r="I1390" s="93">
        <v>0.52478134110787167</v>
      </c>
      <c r="J1390" s="188">
        <v>435080.36773055256</v>
      </c>
      <c r="K1390" s="93">
        <f>((J1390/J1389)-1)*100</f>
        <v>0.59000000000000163</v>
      </c>
      <c r="L1390" s="91">
        <f>(F1390/L$1)*100</f>
        <v>78445.156124899921</v>
      </c>
      <c r="M1390" s="92">
        <f>H1390*L1390</f>
        <v>41625763.670475267</v>
      </c>
      <c r="N1390" s="92">
        <f>(D1390/N$1)*100</f>
        <v>116.82165376816765</v>
      </c>
      <c r="O1390" s="89">
        <f>B1390-P1390</f>
        <v>0</v>
      </c>
      <c r="P1390" s="91">
        <v>110.89579897563632</v>
      </c>
      <c r="Q1390" s="92">
        <f t="shared" si="85"/>
        <v>17.544229852534432</v>
      </c>
      <c r="R1390" s="92">
        <f>LN(J1390)</f>
        <v>12.983286046409582</v>
      </c>
      <c r="S1390" s="92"/>
    </row>
    <row r="1391" spans="1:19" x14ac:dyDescent="0.3">
      <c r="A1391" s="95">
        <v>36708</v>
      </c>
      <c r="B1391" s="61">
        <f>(D1391/C$1)*100</f>
        <v>114.92981256022196</v>
      </c>
      <c r="C1391" s="61">
        <f t="shared" si="86"/>
        <v>108.32404698852886</v>
      </c>
      <c r="D1391" s="61">
        <f t="shared" si="84"/>
        <v>108.32404698852886</v>
      </c>
      <c r="E1391" s="61">
        <f>(J1391/H1391)*$L$1</f>
        <v>10256.987361249821</v>
      </c>
      <c r="F1391" s="89">
        <v>9468.7999999999993</v>
      </c>
      <c r="G1391" s="93">
        <f t="shared" si="87"/>
        <v>-3.357896670681193</v>
      </c>
      <c r="H1391" s="90">
        <f>H1390*(1+(I1391/100))</f>
        <v>531.86640488190938</v>
      </c>
      <c r="I1391" s="93">
        <v>0.23201856148491462</v>
      </c>
      <c r="J1391" s="188">
        <v>436777.1811647017</v>
      </c>
      <c r="K1391" s="93">
        <f>((J1391/J1390)-1)*100</f>
        <v>0.39000000000000146</v>
      </c>
      <c r="L1391" s="91">
        <f>(F1391/L$1)*100</f>
        <v>75811.048839071242</v>
      </c>
      <c r="M1391" s="92">
        <f>H1391*L1391</f>
        <v>40321349.99636367</v>
      </c>
      <c r="N1391" s="92">
        <f>(D1391/N$1)*100</f>
        <v>121.07122988040689</v>
      </c>
      <c r="O1391" s="89">
        <f>B1391-P1391</f>
        <v>0</v>
      </c>
      <c r="P1391" s="91">
        <v>114.92981256022196</v>
      </c>
      <c r="Q1391" s="92">
        <f t="shared" si="85"/>
        <v>17.512391663219546</v>
      </c>
      <c r="R1391" s="92">
        <f>LN(J1391)</f>
        <v>12.987178461124925</v>
      </c>
      <c r="S1391" s="92"/>
    </row>
    <row r="1392" spans="1:19" x14ac:dyDescent="0.3">
      <c r="A1392" s="95">
        <v>36739</v>
      </c>
      <c r="B1392" s="61">
        <f>(D1392/C$1)*100</f>
        <v>117.85459469666613</v>
      </c>
      <c r="C1392" s="61">
        <f t="shared" si="86"/>
        <v>111.08072282851924</v>
      </c>
      <c r="D1392" s="61">
        <f t="shared" si="84"/>
        <v>111.08072282851924</v>
      </c>
      <c r="E1392" s="61">
        <f>(J1392/H1392)*$L$1</f>
        <v>10313.400791736696</v>
      </c>
      <c r="F1392" s="89">
        <v>9284.5999999999985</v>
      </c>
      <c r="G1392" s="93">
        <f t="shared" si="87"/>
        <v>-1.9453362622507631</v>
      </c>
      <c r="H1392" s="90">
        <f>H1391*(1+(I1392/100))</f>
        <v>531.86640488190938</v>
      </c>
      <c r="I1392" s="93">
        <v>0</v>
      </c>
      <c r="J1392" s="188">
        <v>439179.45566110761</v>
      </c>
      <c r="K1392" s="93">
        <f>((J1392/J1391)-1)*100</f>
        <v>0.55000000000000604</v>
      </c>
      <c r="L1392" s="91">
        <f>(F1392/L$1)*100</f>
        <v>74336.26901521215</v>
      </c>
      <c r="M1392" s="92">
        <f>H1392*L1392</f>
        <v>39536964.153455362</v>
      </c>
      <c r="N1392" s="92">
        <f>(D1392/N$1)*100</f>
        <v>124.15230138399076</v>
      </c>
      <c r="O1392" s="89">
        <f>B1392-P1392</f>
        <v>0</v>
      </c>
      <c r="P1392" s="91">
        <v>117.85459469666613</v>
      </c>
      <c r="Q1392" s="92">
        <f t="shared" si="85"/>
        <v>17.492746593635541</v>
      </c>
      <c r="R1392" s="92">
        <f>LN(J1392)</f>
        <v>12.992663391355496</v>
      </c>
      <c r="S1392" s="92"/>
    </row>
    <row r="1393" spans="1:19" x14ac:dyDescent="0.3">
      <c r="A1393" s="95">
        <v>36770</v>
      </c>
      <c r="B1393" s="61">
        <f>(D1393/C$1)*100</f>
        <v>117.50122496148441</v>
      </c>
      <c r="C1393" s="61">
        <f t="shared" si="86"/>
        <v>110.74766355568617</v>
      </c>
      <c r="D1393" s="61">
        <f t="shared" si="84"/>
        <v>110.74766355568617</v>
      </c>
      <c r="E1393" s="61">
        <f>(J1393/H1393)*$L$1</f>
        <v>10334.861215353078</v>
      </c>
      <c r="F1393" s="89">
        <v>9331.9</v>
      </c>
      <c r="G1393" s="93">
        <f t="shared" si="87"/>
        <v>0.50944574887448191</v>
      </c>
      <c r="H1393" s="90">
        <f>H1392*(1+(I1393/100))</f>
        <v>534.63654240733592</v>
      </c>
      <c r="I1393" s="93">
        <v>0.52083333333332593</v>
      </c>
      <c r="J1393" s="188">
        <v>442385.46568743372</v>
      </c>
      <c r="K1393" s="93">
        <f>((J1393/J1392)-1)*100</f>
        <v>0.73000000000000842</v>
      </c>
      <c r="L1393" s="91">
        <f>(F1393/L$1)*100</f>
        <v>74714.971977582056</v>
      </c>
      <c r="M1393" s="92">
        <f>H1393*L1393</f>
        <v>39945354.284155466</v>
      </c>
      <c r="N1393" s="92">
        <f>(D1393/N$1)*100</f>
        <v>123.78004889799156</v>
      </c>
      <c r="O1393" s="89">
        <f>B1393-P1393</f>
        <v>0</v>
      </c>
      <c r="P1393" s="91">
        <v>117.50122496148441</v>
      </c>
      <c r="Q1393" s="92">
        <f t="shared" si="85"/>
        <v>17.503022935158121</v>
      </c>
      <c r="R1393" s="92">
        <f>LN(J1393)</f>
        <v>12.999936875321994</v>
      </c>
      <c r="S1393" s="92"/>
    </row>
    <row r="1394" spans="1:19" x14ac:dyDescent="0.3">
      <c r="A1394" s="95">
        <v>36800</v>
      </c>
      <c r="B1394" s="61">
        <f>(D1394/C$1)*100</f>
        <v>115.79626603782307</v>
      </c>
      <c r="C1394" s="61">
        <f t="shared" si="86"/>
        <v>109.1406997362383</v>
      </c>
      <c r="D1394" s="61">
        <f t="shared" si="84"/>
        <v>109.1406997362383</v>
      </c>
      <c r="E1394" s="61">
        <f>(J1394/H1394)*$L$1</f>
        <v>10388.230082294634</v>
      </c>
      <c r="F1394" s="89">
        <v>9518.2000000000007</v>
      </c>
      <c r="G1394" s="93">
        <f t="shared" si="87"/>
        <v>1.9963780151952104</v>
      </c>
      <c r="H1394" s="90">
        <f>H1393*(1+(I1394/100))</f>
        <v>535.55992158247818</v>
      </c>
      <c r="I1394" s="93">
        <v>0.17271157167531026</v>
      </c>
      <c r="J1394" s="188">
        <v>445437.92540067696</v>
      </c>
      <c r="K1394" s="93">
        <f>((J1394/J1393)-1)*100</f>
        <v>0.68999999999999062</v>
      </c>
      <c r="L1394" s="91">
        <f>(F1394/L$1)*100</f>
        <v>76206.565252201763</v>
      </c>
      <c r="M1394" s="92">
        <f>H1394*L1394</f>
        <v>40813182.110539183</v>
      </c>
      <c r="N1394" s="92">
        <f>(D1394/N$1)*100</f>
        <v>121.98398337604452</v>
      </c>
      <c r="O1394" s="89">
        <f>B1394-P1394</f>
        <v>0</v>
      </c>
      <c r="P1394" s="91">
        <v>115.79626603782307</v>
      </c>
      <c r="Q1394" s="92">
        <f t="shared" si="85"/>
        <v>17.524515678136339</v>
      </c>
      <c r="R1394" s="92">
        <f>LN(J1394)</f>
        <v>13.006813179261426</v>
      </c>
      <c r="S1394" s="92"/>
    </row>
    <row r="1395" spans="1:19" x14ac:dyDescent="0.3">
      <c r="A1395" s="95">
        <v>36831</v>
      </c>
      <c r="B1395" s="61">
        <f>(D1395/C$1)*100</f>
        <v>116.72870969620115</v>
      </c>
      <c r="C1395" s="61">
        <f t="shared" si="86"/>
        <v>110.01954977883605</v>
      </c>
      <c r="D1395" s="61">
        <f t="shared" si="84"/>
        <v>110.01954977883605</v>
      </c>
      <c r="E1395" s="61">
        <f>(J1395/H1395)*$L$1</f>
        <v>10471.550728399838</v>
      </c>
      <c r="F1395" s="89">
        <v>9517.9</v>
      </c>
      <c r="G1395" s="93">
        <f t="shared" si="87"/>
        <v>-3.1518564434618312E-3</v>
      </c>
      <c r="H1395" s="90">
        <f>H1394*(1+(I1395/100))</f>
        <v>535.86771464085894</v>
      </c>
      <c r="I1395" s="93">
        <v>5.7471264367814356E-2</v>
      </c>
      <c r="J1395" s="188">
        <v>449268.69155912276</v>
      </c>
      <c r="K1395" s="93">
        <f>((J1395/J1394)-1)*100</f>
        <v>0.8599999999999941</v>
      </c>
      <c r="L1395" s="91">
        <f>(F1395/L$1)*100</f>
        <v>76204.163330664524</v>
      </c>
      <c r="M1395" s="92">
        <f>H1395*L1395</f>
        <v>40835350.850121945</v>
      </c>
      <c r="N1395" s="92">
        <f>(D1395/N$1)*100</f>
        <v>122.96625331975355</v>
      </c>
      <c r="O1395" s="89">
        <f>B1395-P1395</f>
        <v>0</v>
      </c>
      <c r="P1395" s="91">
        <v>116.72870969620115</v>
      </c>
      <c r="Q1395" s="92">
        <f t="shared" si="85"/>
        <v>17.525058706634798</v>
      </c>
      <c r="R1395" s="92">
        <f>LN(J1395)</f>
        <v>13.015376409921913</v>
      </c>
      <c r="S1395" s="92"/>
    </row>
    <row r="1396" spans="1:19" x14ac:dyDescent="0.3">
      <c r="A1396" s="95">
        <v>36861</v>
      </c>
      <c r="B1396" s="62">
        <f>(D1396/C$1)*100</f>
        <v>118.98225588101874</v>
      </c>
      <c r="C1396" s="61">
        <f t="shared" si="86"/>
        <v>112.14356997322284</v>
      </c>
      <c r="D1396" s="62">
        <f t="shared" si="84"/>
        <v>112.14356997322284</v>
      </c>
      <c r="E1396" s="61">
        <f>(J1396/H1396)*$L$1</f>
        <v>10590.726604701191</v>
      </c>
      <c r="F1396" s="89">
        <v>9443.9</v>
      </c>
      <c r="G1396" s="93">
        <f t="shared" si="87"/>
        <v>-0.77748242784647648</v>
      </c>
      <c r="H1396" s="90">
        <f>H1395*(1+(I1396/100))</f>
        <v>535.5599215824783</v>
      </c>
      <c r="I1396" s="93">
        <v>-5.7438253877073464E-2</v>
      </c>
      <c r="J1396" s="188">
        <v>454120.79342796124</v>
      </c>
      <c r="K1396" s="93">
        <f>((J1396/J1395)-1)*100</f>
        <v>1.0799999999999921</v>
      </c>
      <c r="L1396" s="91">
        <f>(F1396/L$1)*100</f>
        <v>75611.689351481182</v>
      </c>
      <c r="M1396" s="92">
        <f>H1396*L1396</f>
        <v>40494590.419797972</v>
      </c>
      <c r="N1396" s="92">
        <f>(D1396/N$1)*100</f>
        <v>125.34022054470833</v>
      </c>
      <c r="O1396" s="89">
        <f>B1396-P1396</f>
        <v>0</v>
      </c>
      <c r="P1396" s="91">
        <v>118.98225588101874</v>
      </c>
      <c r="Q1396" s="92">
        <f t="shared" si="85"/>
        <v>17.516678953273985</v>
      </c>
      <c r="R1396" s="92">
        <f>LN(J1396)</f>
        <v>13.026118506453816</v>
      </c>
      <c r="S1396" s="92"/>
    </row>
    <row r="1397" spans="1:19" x14ac:dyDescent="0.3">
      <c r="A1397" s="95">
        <v>36892</v>
      </c>
      <c r="B1397" s="61">
        <f>(D1397/C$1)*100</f>
        <v>114.91580053321357</v>
      </c>
      <c r="C1397" s="61">
        <f t="shared" si="86"/>
        <v>108.31084032405904</v>
      </c>
      <c r="D1397" s="61">
        <f t="shared" si="84"/>
        <v>108.31084032405904</v>
      </c>
      <c r="E1397" s="61">
        <f>(J1397/H1397)*$L$1</f>
        <v>10582.077410500891</v>
      </c>
      <c r="F1397" s="89">
        <v>9770.0999999999985</v>
      </c>
      <c r="G1397" s="93">
        <f t="shared" si="87"/>
        <v>3.4540814705788847</v>
      </c>
      <c r="H1397" s="90">
        <f>H1396*(1+(I1397/100))</f>
        <v>538.94564522466635</v>
      </c>
      <c r="I1397" s="93">
        <v>0.63218390804598013</v>
      </c>
      <c r="J1397" s="188">
        <v>456618.45779181505</v>
      </c>
      <c r="K1397" s="93">
        <f>((J1397/J1396)-1)*100</f>
        <v>0.55000000000000604</v>
      </c>
      <c r="L1397" s="91">
        <f>(F1397/L$1)*100</f>
        <v>78223.378702962364</v>
      </c>
      <c r="M1397" s="92">
        <f>H1397*L1397</f>
        <v>42158149.306721479</v>
      </c>
      <c r="N1397" s="92">
        <f>(D1397/N$1)*100</f>
        <v>121.05646910332707</v>
      </c>
      <c r="O1397" s="92"/>
      <c r="P1397" s="91"/>
      <c r="Q1397" s="92">
        <f t="shared" si="85"/>
        <v>17.556938564334487</v>
      </c>
      <c r="R1397" s="92">
        <f>LN(J1397)</f>
        <v>13.031603436684385</v>
      </c>
      <c r="S1397" s="92"/>
    </row>
    <row r="1398" spans="1:19" x14ac:dyDescent="0.3">
      <c r="A1398" s="95">
        <v>36923</v>
      </c>
      <c r="B1398" s="61">
        <f>(D1398/C$1)*100</f>
        <v>115.17263814762258</v>
      </c>
      <c r="C1398" s="61">
        <f t="shared" si="86"/>
        <v>108.55291580640689</v>
      </c>
      <c r="D1398" s="61">
        <f t="shared" si="84"/>
        <v>108.55291580640689</v>
      </c>
      <c r="E1398" s="61">
        <f>(J1398/H1398)*$L$1</f>
        <v>10532.563761948242</v>
      </c>
      <c r="F1398" s="89">
        <v>9702.7000000000007</v>
      </c>
      <c r="G1398" s="93">
        <f t="shared" si="87"/>
        <v>-0.68985987860920028</v>
      </c>
      <c r="H1398" s="90">
        <f>H1397*(1+(I1398/100))</f>
        <v>541.10019663333151</v>
      </c>
      <c r="I1398" s="93">
        <v>0.39977155910908557</v>
      </c>
      <c r="J1398" s="188">
        <v>456298.82487136073</v>
      </c>
      <c r="K1398" s="93">
        <f>((J1398/J1397)-1)*100</f>
        <v>-7.0000000000014495E-2</v>
      </c>
      <c r="L1398" s="91">
        <f>(F1398/L$1)*100</f>
        <v>77683.746997598093</v>
      </c>
      <c r="M1398" s="92">
        <f>H1398*L1398</f>
        <v>42034690.775614306</v>
      </c>
      <c r="N1398" s="92">
        <f>(D1398/N$1)*100</f>
        <v>121.3270311547509</v>
      </c>
      <c r="O1398" s="92"/>
      <c r="P1398" s="91"/>
      <c r="Q1398" s="92">
        <f t="shared" si="85"/>
        <v>17.5540058061694</v>
      </c>
      <c r="R1398" s="92">
        <f>LN(J1398)</f>
        <v>13.030903191569992</v>
      </c>
      <c r="S1398" s="92"/>
    </row>
    <row r="1399" spans="1:19" x14ac:dyDescent="0.3">
      <c r="A1399" s="95">
        <v>36951</v>
      </c>
      <c r="B1399" s="61">
        <f>(D1399/C$1)*100</f>
        <v>116.65102366874764</v>
      </c>
      <c r="C1399" s="61">
        <f t="shared" si="86"/>
        <v>109.9463288738266</v>
      </c>
      <c r="D1399" s="61">
        <f t="shared" si="84"/>
        <v>109.9463288738266</v>
      </c>
      <c r="E1399" s="61">
        <f>(J1399/H1399)*$L$1</f>
        <v>10574.85780374239</v>
      </c>
      <c r="F1399" s="89">
        <v>9618.2000000000007</v>
      </c>
      <c r="G1399" s="93">
        <f t="shared" si="87"/>
        <v>-0.87089160749069805</v>
      </c>
      <c r="H1399" s="90">
        <f>H1398*(1+(I1399/100))</f>
        <v>542.3313688668544</v>
      </c>
      <c r="I1399" s="93">
        <v>0.22753128555175195</v>
      </c>
      <c r="J1399" s="188">
        <v>459173.50746805029</v>
      </c>
      <c r="K1399" s="93">
        <f>((J1399/J1398)-1)*100</f>
        <v>0.62999999999999723</v>
      </c>
      <c r="L1399" s="91">
        <f>(F1399/L$1)*100</f>
        <v>77007.205764611688</v>
      </c>
      <c r="M1399" s="92">
        <f>H1399*L1399</f>
        <v>41763423.314933382</v>
      </c>
      <c r="N1399" s="92">
        <f>(D1399/N$1)*100</f>
        <v>122.8844160429078</v>
      </c>
      <c r="O1399" s="92"/>
      <c r="P1399" s="91"/>
      <c r="Q1399" s="92">
        <f t="shared" si="85"/>
        <v>17.547531474111128</v>
      </c>
      <c r="R1399" s="92">
        <f>LN(J1399)</f>
        <v>13.037183429527143</v>
      </c>
      <c r="S1399" s="92"/>
    </row>
    <row r="1400" spans="1:19" x14ac:dyDescent="0.3">
      <c r="A1400" s="95">
        <v>36982</v>
      </c>
      <c r="B1400" s="61">
        <f>(D1400/C$1)*100</f>
        <v>120.10960052832628</v>
      </c>
      <c r="C1400" s="61">
        <f t="shared" si="86"/>
        <v>113.20611877432893</v>
      </c>
      <c r="D1400" s="61">
        <f t="shared" si="84"/>
        <v>113.20611877432893</v>
      </c>
      <c r="E1400" s="61">
        <f>(J1400/H1400)*$L$1</f>
        <v>10585.677754349948</v>
      </c>
      <c r="F1400" s="89">
        <v>9350.7999999999993</v>
      </c>
      <c r="G1400" s="93">
        <f t="shared" si="87"/>
        <v>-2.7801459732590406</v>
      </c>
      <c r="H1400" s="90">
        <f>H1399*(1+(I1400/100))</f>
        <v>544.48592027551956</v>
      </c>
      <c r="I1400" s="93">
        <v>0.39727582292850006</v>
      </c>
      <c r="J1400" s="188">
        <v>461469.3750053905</v>
      </c>
      <c r="K1400" s="93">
        <f>((J1400/J1399)-1)*100</f>
        <v>0.49999999999998934</v>
      </c>
      <c r="L1400" s="91">
        <f>(F1400/L$1)*100</f>
        <v>74866.293034427537</v>
      </c>
      <c r="M1400" s="92">
        <f>H1400*L1400</f>
        <v>40763642.460466996</v>
      </c>
      <c r="N1400" s="92">
        <f>(D1400/N$1)*100</f>
        <v>126.5278062538306</v>
      </c>
      <c r="O1400" s="92"/>
      <c r="P1400" s="91"/>
      <c r="Q1400" s="92">
        <f t="shared" si="85"/>
        <v>17.523301125929322</v>
      </c>
      <c r="R1400" s="92">
        <f>LN(J1400)</f>
        <v>13.042170971038182</v>
      </c>
      <c r="S1400" s="92"/>
    </row>
    <row r="1401" spans="1:19" x14ac:dyDescent="0.3">
      <c r="A1401" s="95">
        <v>37012</v>
      </c>
      <c r="B1401" s="61">
        <f>(D1401/C$1)*100</f>
        <v>122.51808250449334</v>
      </c>
      <c r="C1401" s="61">
        <f t="shared" si="86"/>
        <v>115.47616959008778</v>
      </c>
      <c r="D1401" s="61">
        <f t="shared" si="84"/>
        <v>115.47616959008778</v>
      </c>
      <c r="E1401" s="61">
        <f>(J1401/H1401)*$L$1</f>
        <v>10562.258803896557</v>
      </c>
      <c r="F1401" s="89">
        <v>9146.6999999999989</v>
      </c>
      <c r="G1401" s="93">
        <f t="shared" si="87"/>
        <v>-2.1827009453736612</v>
      </c>
      <c r="H1401" s="90">
        <f>H1400*(1+(I1401/100))</f>
        <v>546.94826474256547</v>
      </c>
      <c r="I1401" s="93">
        <v>0.45223289994347216</v>
      </c>
      <c r="J1401" s="188">
        <v>462530.75456790288</v>
      </c>
      <c r="K1401" s="93">
        <f>((J1401/J1400)-1)*100</f>
        <v>0.22999999999999687</v>
      </c>
      <c r="L1401" s="91">
        <f>(F1401/L$1)*100</f>
        <v>73232.185748598873</v>
      </c>
      <c r="M1401" s="92">
        <f>H1401*L1401</f>
        <v>40054216.918501385</v>
      </c>
      <c r="N1401" s="92">
        <f>(D1401/N$1)*100</f>
        <v>129.0649884566341</v>
      </c>
      <c r="O1401" s="92"/>
      <c r="P1401" s="91"/>
      <c r="Q1401" s="92">
        <f t="shared" si="85"/>
        <v>17.505744517284246</v>
      </c>
      <c r="R1401" s="92">
        <f>LN(J1401)</f>
        <v>13.044468330086865</v>
      </c>
      <c r="S1401" s="92"/>
    </row>
    <row r="1402" spans="1:19" x14ac:dyDescent="0.3">
      <c r="A1402" s="95">
        <v>37043</v>
      </c>
      <c r="B1402" s="61">
        <f>(D1402/C$1)*100</f>
        <v>123.29259171672771</v>
      </c>
      <c r="C1402" s="61">
        <f t="shared" si="86"/>
        <v>116.2061627087589</v>
      </c>
      <c r="D1402" s="61">
        <f t="shared" si="84"/>
        <v>116.2061627087589</v>
      </c>
      <c r="E1402" s="61">
        <f>(J1402/H1402)*$L$1</f>
        <v>10569.763941500583</v>
      </c>
      <c r="F1402" s="89">
        <v>9095.7000000000007</v>
      </c>
      <c r="G1402" s="93">
        <f t="shared" si="87"/>
        <v>-0.55757814293677654</v>
      </c>
      <c r="H1402" s="90">
        <f>H1401*(1+(I1402/100))</f>
        <v>547.87164391770773</v>
      </c>
      <c r="I1402" s="93">
        <v>0.16882386043894915</v>
      </c>
      <c r="J1402" s="188">
        <v>463640.82837886584</v>
      </c>
      <c r="K1402" s="93">
        <f>((J1402/J1401)-1)*100</f>
        <v>0.23999999999999577</v>
      </c>
      <c r="L1402" s="91">
        <f>(F1402/L$1)*100</f>
        <v>72823.859087269811</v>
      </c>
      <c r="M1402" s="92">
        <f>H1402*L1402</f>
        <v>39898127.394574009</v>
      </c>
      <c r="N1402" s="92">
        <f>(D1402/N$1)*100</f>
        <v>129.88088453085578</v>
      </c>
      <c r="O1402" s="92"/>
      <c r="P1402" s="91"/>
      <c r="Q1402" s="92">
        <f t="shared" si="85"/>
        <v>17.501839948291913</v>
      </c>
      <c r="R1402" s="92">
        <f>LN(J1402)</f>
        <v>13.046865454686586</v>
      </c>
      <c r="S1402" s="92"/>
    </row>
    <row r="1403" spans="1:19" x14ac:dyDescent="0.3">
      <c r="A1403" s="95">
        <v>37073</v>
      </c>
      <c r="B1403" s="61">
        <f>(D1403/C$1)*100</f>
        <v>122.50627495005608</v>
      </c>
      <c r="C1403" s="61">
        <f t="shared" si="86"/>
        <v>115.46504069277917</v>
      </c>
      <c r="D1403" s="61">
        <f t="shared" si="84"/>
        <v>115.46504069277917</v>
      </c>
      <c r="E1403" s="61">
        <f>(J1403/H1403)*$L$1</f>
        <v>10571.97912583086</v>
      </c>
      <c r="F1403" s="89">
        <v>9156</v>
      </c>
      <c r="G1403" s="93">
        <f t="shared" si="87"/>
        <v>0.66295062502059743</v>
      </c>
      <c r="H1403" s="90">
        <f>H1402*(1+(I1403/100))</f>
        <v>546.33267862580396</v>
      </c>
      <c r="I1403" s="93">
        <v>-0.28089887640450062</v>
      </c>
      <c r="J1403" s="188">
        <v>462435.36222508078</v>
      </c>
      <c r="K1403" s="93">
        <f>((J1403/J1402)-1)*100</f>
        <v>-0.26000000000000467</v>
      </c>
      <c r="L1403" s="91">
        <f>(F1403/L$1)*100</f>
        <v>73306.645316253009</v>
      </c>
      <c r="M1403" s="92">
        <f>H1403*L1403</f>
        <v>40049815.896700256</v>
      </c>
      <c r="N1403" s="92">
        <f>(D1403/N$1)*100</f>
        <v>129.05254995085608</v>
      </c>
      <c r="O1403" s="92"/>
      <c r="P1403" s="91"/>
      <c r="Q1403" s="92">
        <f t="shared" si="85"/>
        <v>17.50563463463163</v>
      </c>
      <c r="R1403" s="92">
        <f>LN(J1403)</f>
        <v>13.044262068816472</v>
      </c>
      <c r="S1403" s="92"/>
    </row>
    <row r="1404" spans="1:19" x14ac:dyDescent="0.3">
      <c r="A1404" s="95">
        <v>37104</v>
      </c>
      <c r="B1404" s="61">
        <f>(D1404/C$1)*100</f>
        <v>123.61789940157173</v>
      </c>
      <c r="C1404" s="61">
        <f t="shared" si="86"/>
        <v>116.5127728402277</v>
      </c>
      <c r="D1404" s="61">
        <f t="shared" si="84"/>
        <v>116.5127728402277</v>
      </c>
      <c r="E1404" s="61">
        <f>(J1404/H1404)*$L$1</f>
        <v>10634.353802673262</v>
      </c>
      <c r="F1404" s="89">
        <v>9127.2000000000007</v>
      </c>
      <c r="G1404" s="93">
        <f t="shared" si="87"/>
        <v>-0.31454783748361415</v>
      </c>
      <c r="H1404" s="90">
        <f>H1403*(1+(I1404/100))</f>
        <v>546.33267862580396</v>
      </c>
      <c r="I1404" s="93">
        <v>0</v>
      </c>
      <c r="J1404" s="188">
        <v>465163.73086220876</v>
      </c>
      <c r="K1404" s="93">
        <f>((J1404/J1403)-1)*100</f>
        <v>0.59000000000000163</v>
      </c>
      <c r="L1404" s="91">
        <f>(F1404/L$1)*100</f>
        <v>73076.060848678942</v>
      </c>
      <c r="M1404" s="92">
        <f>H1404*L1404</f>
        <v>39923840.066881008</v>
      </c>
      <c r="N1404" s="92">
        <f>(D1404/N$1)*100</f>
        <v>130.22357543599387</v>
      </c>
      <c r="O1404" s="92"/>
      <c r="P1404" s="91"/>
      <c r="Q1404" s="92">
        <f t="shared" si="85"/>
        <v>17.50248419884133</v>
      </c>
      <c r="R1404" s="92">
        <f>LN(J1404)</f>
        <v>13.050144731974628</v>
      </c>
      <c r="S1404" s="92"/>
    </row>
    <row r="1405" spans="1:19" x14ac:dyDescent="0.3">
      <c r="A1405" s="95">
        <v>37135</v>
      </c>
      <c r="B1405" s="61">
        <f>(D1405/C$1)*100</f>
        <v>120.80741373326047</v>
      </c>
      <c r="C1405" s="61">
        <f t="shared" si="86"/>
        <v>113.86382410523161</v>
      </c>
      <c r="D1405" s="61">
        <f t="shared" si="84"/>
        <v>113.86382410523161</v>
      </c>
      <c r="E1405" s="61">
        <f>(J1405/H1405)*$L$1</f>
        <v>10685.09511785904</v>
      </c>
      <c r="F1405" s="89">
        <v>9384.1</v>
      </c>
      <c r="G1405" s="93">
        <f t="shared" si="87"/>
        <v>2.8146638618634423</v>
      </c>
      <c r="H1405" s="90">
        <f>H1404*(1+(I1405/100))</f>
        <v>548.79502309284987</v>
      </c>
      <c r="I1405" s="93">
        <v>0.45070422535211652</v>
      </c>
      <c r="J1405" s="188">
        <v>469489.75355922733</v>
      </c>
      <c r="K1405" s="93">
        <f>((J1405/J1404)-1)*100</f>
        <v>0.9300000000000086</v>
      </c>
      <c r="L1405" s="91">
        <f>(F1405/L$1)*100</f>
        <v>75132.906325060045</v>
      </c>
      <c r="M1405" s="92">
        <f>H1405*L1405</f>
        <v>41232565.061694257</v>
      </c>
      <c r="N1405" s="92">
        <f>(D1405/N$1)*100</f>
        <v>127.26290797431675</v>
      </c>
      <c r="O1405" s="92"/>
      <c r="P1405" s="91"/>
      <c r="Q1405" s="92">
        <f t="shared" si="85"/>
        <v>17.534738916225816</v>
      </c>
      <c r="R1405" s="92">
        <f>LN(J1405)</f>
        <v>13.059401753237305</v>
      </c>
      <c r="S1405" s="92"/>
    </row>
    <row r="1406" spans="1:19" x14ac:dyDescent="0.3">
      <c r="A1406" s="95">
        <v>37165</v>
      </c>
      <c r="B1406" s="61">
        <f>(D1406/C$1)*100</f>
        <v>121.96353666166991</v>
      </c>
      <c r="C1406" s="61">
        <f t="shared" si="86"/>
        <v>114.95349711201493</v>
      </c>
      <c r="D1406" s="61">
        <f t="shared" si="84"/>
        <v>114.95349711201493</v>
      </c>
      <c r="E1406" s="61">
        <f>(J1406/H1406)*$L$1</f>
        <v>10769.418376939118</v>
      </c>
      <c r="F1406" s="89">
        <v>9368.5</v>
      </c>
      <c r="G1406" s="93">
        <f t="shared" si="87"/>
        <v>-0.16623863769568148</v>
      </c>
      <c r="H1406" s="90">
        <f>H1405*(1+(I1406/100))</f>
        <v>546.94826474256536</v>
      </c>
      <c r="I1406" s="93">
        <v>-0.33651149747617737</v>
      </c>
      <c r="J1406" s="188">
        <v>471602.45745024382</v>
      </c>
      <c r="K1406" s="93">
        <f>((J1406/J1405)-1)*100</f>
        <v>0.44999999999999485</v>
      </c>
      <c r="L1406" s="91">
        <f>(F1406/L$1)*100</f>
        <v>75008.006405124092</v>
      </c>
      <c r="M1406" s="92">
        <f>H1406*L1406</f>
        <v>41025498.945081852</v>
      </c>
      <c r="N1406" s="92">
        <f>(D1406/N$1)*100</f>
        <v>128.480809767745</v>
      </c>
      <c r="O1406" s="92"/>
      <c r="P1406" s="91"/>
      <c r="Q1406" s="92">
        <f t="shared" si="85"/>
        <v>17.529704356842874</v>
      </c>
      <c r="R1406" s="92">
        <f>LN(J1406)</f>
        <v>13.063891658510157</v>
      </c>
      <c r="S1406" s="92"/>
    </row>
    <row r="1407" spans="1:19" x14ac:dyDescent="0.3">
      <c r="A1407" s="95">
        <v>37196</v>
      </c>
      <c r="B1407" s="61">
        <f>(D1407/C$1)*100</f>
        <v>124.57813602704289</v>
      </c>
      <c r="C1407" s="61">
        <f t="shared" si="86"/>
        <v>117.41781840691337</v>
      </c>
      <c r="D1407" s="61">
        <f t="shared" si="84"/>
        <v>117.41781840691337</v>
      </c>
      <c r="E1407" s="61">
        <f>(J1407/H1407)*$L$1</f>
        <v>10828.623466940773</v>
      </c>
      <c r="F1407" s="89">
        <v>9222.3000000000011</v>
      </c>
      <c r="G1407" s="93">
        <f t="shared" si="87"/>
        <v>-1.5605486470619545</v>
      </c>
      <c r="H1407" s="90">
        <f>H1406*(1+(I1407/100))</f>
        <v>546.02488556742321</v>
      </c>
      <c r="I1407" s="93">
        <v>-0.16882386043893804</v>
      </c>
      <c r="J1407" s="188">
        <v>473394.54678855476</v>
      </c>
      <c r="K1407" s="93">
        <f>((J1407/J1406)-1)*100</f>
        <v>0.38000000000000256</v>
      </c>
      <c r="L1407" s="91">
        <f>(F1407/L$1)*100</f>
        <v>73837.469975980785</v>
      </c>
      <c r="M1407" s="92">
        <f>H1407*L1407</f>
        <v>40317096.094222955</v>
      </c>
      <c r="N1407" s="92">
        <f>(D1407/N$1)*100</f>
        <v>131.23512349852194</v>
      </c>
      <c r="O1407" s="92"/>
      <c r="P1407" s="91"/>
      <c r="Q1407" s="92">
        <f t="shared" si="85"/>
        <v>17.512286157661073</v>
      </c>
      <c r="R1407" s="92">
        <f>LN(J1407)</f>
        <v>13.067684456748852</v>
      </c>
      <c r="S1407" s="92"/>
    </row>
    <row r="1408" spans="1:19" x14ac:dyDescent="0.3">
      <c r="A1408" s="95">
        <v>37226</v>
      </c>
      <c r="B1408" s="61">
        <f>(D1408/C$1)*100</f>
        <v>125.99955776592724</v>
      </c>
      <c r="C1408" s="61">
        <f t="shared" si="86"/>
        <v>118.75754177201279</v>
      </c>
      <c r="D1408" s="61">
        <f t="shared" si="84"/>
        <v>118.75754177201279</v>
      </c>
      <c r="E1408" s="61">
        <f>(J1408/H1408)*$L$1</f>
        <v>10886.741369323954</v>
      </c>
      <c r="F1408" s="89">
        <v>9167.1999999999989</v>
      </c>
      <c r="G1408" s="93">
        <f t="shared" si="87"/>
        <v>-0.59746484065799077</v>
      </c>
      <c r="H1408" s="90">
        <f>H1407*(1+(I1408/100))</f>
        <v>543.87033415875806</v>
      </c>
      <c r="I1408" s="93">
        <v>-0.39458850056370842</v>
      </c>
      <c r="J1408" s="188">
        <v>474057.29915405874</v>
      </c>
      <c r="K1408" s="93">
        <f>((J1408/J1407)-1)*100</f>
        <v>0.14000000000000679</v>
      </c>
      <c r="L1408" s="91">
        <f>(F1408/L$1)*100</f>
        <v>73396.31705364291</v>
      </c>
      <c r="M1408" s="92">
        <f>H1408*L1408</f>
        <v>39918079.481986925</v>
      </c>
      <c r="N1408" s="92">
        <f>(D1408/N$1)*100</f>
        <v>132.7325006739637</v>
      </c>
      <c r="O1408" s="92"/>
      <c r="P1408" s="91"/>
      <c r="Q1408" s="92">
        <f t="shared" si="85"/>
        <v>17.502339899081591</v>
      </c>
      <c r="R1408" s="92">
        <f>LN(J1408)</f>
        <v>13.069083477662559</v>
      </c>
      <c r="S1408" s="92"/>
    </row>
    <row r="1409" spans="1:19" x14ac:dyDescent="0.3">
      <c r="A1409" s="95">
        <v>37257</v>
      </c>
      <c r="B1409" s="61">
        <f>(D1409/C$1)*100</f>
        <v>126.9518727823399</v>
      </c>
      <c r="C1409" s="61">
        <f t="shared" si="86"/>
        <v>119.65512103615465</v>
      </c>
      <c r="D1409" s="61">
        <f t="shared" si="84"/>
        <v>119.65512103615465</v>
      </c>
      <c r="E1409" s="61">
        <f>(J1409/H1409)*$L$1</f>
        <v>10962.084258606272</v>
      </c>
      <c r="F1409" s="89">
        <v>9161.4</v>
      </c>
      <c r="G1409" s="93">
        <f t="shared" si="87"/>
        <v>-6.3269046164582399E-2</v>
      </c>
      <c r="H1409" s="90">
        <f>H1408*(1+(I1409/100))</f>
        <v>545.10150639228095</v>
      </c>
      <c r="I1409" s="93">
        <v>0.22637238256932868</v>
      </c>
      <c r="J1409" s="188">
        <v>478418.62630627613</v>
      </c>
      <c r="K1409" s="93">
        <f>((J1409/J1408)-1)*100</f>
        <v>0.9200000000000097</v>
      </c>
      <c r="L1409" s="91">
        <f>(F1409/L$1)*100</f>
        <v>73349.879903923138</v>
      </c>
      <c r="M1409" s="92">
        <f>H1409*L1409</f>
        <v>39983130.029321402</v>
      </c>
      <c r="N1409" s="92">
        <f>(D1409/N$1)*100</f>
        <v>133.73570382641159</v>
      </c>
      <c r="O1409" s="92"/>
      <c r="P1409" s="91"/>
      <c r="Q1409" s="92">
        <f t="shared" si="85"/>
        <v>17.503968173850009</v>
      </c>
      <c r="R1409" s="92">
        <f>LN(J1409)</f>
        <v>13.078241415447325</v>
      </c>
      <c r="S1409" s="92"/>
    </row>
    <row r="1410" spans="1:19" x14ac:dyDescent="0.3">
      <c r="A1410" s="95">
        <v>37288</v>
      </c>
      <c r="B1410" s="61">
        <f>(D1410/C$1)*100</f>
        <v>127.14225872822442</v>
      </c>
      <c r="C1410" s="61">
        <f t="shared" si="86"/>
        <v>119.83456426057602</v>
      </c>
      <c r="D1410" s="61">
        <f t="shared" si="84"/>
        <v>119.83456426057602</v>
      </c>
      <c r="E1410" s="61">
        <f>(J1410/H1410)*$L$1</f>
        <v>10912.375090696572</v>
      </c>
      <c r="F1410" s="89">
        <v>9106.1999999999989</v>
      </c>
      <c r="G1410" s="93">
        <f t="shared" si="87"/>
        <v>-0.60252799790425637</v>
      </c>
      <c r="H1410" s="90">
        <f>H1409*(1+(I1410/100))</f>
        <v>547.25605780094622</v>
      </c>
      <c r="I1410" s="93">
        <v>0.39525691699606735</v>
      </c>
      <c r="J1410" s="188">
        <v>478131.57513049233</v>
      </c>
      <c r="K1410" s="93">
        <f>((J1410/J1409)-1)*100</f>
        <v>-6.0000000000004494E-2</v>
      </c>
      <c r="L1410" s="91">
        <f>(F1410/L$1)*100</f>
        <v>72907.926341072845</v>
      </c>
      <c r="M1410" s="92">
        <f>H1410*L1410</f>
        <v>39899304.35185729</v>
      </c>
      <c r="N1410" s="92">
        <f>(D1410/N$1)*100</f>
        <v>133.93626328184536</v>
      </c>
      <c r="O1410" s="92"/>
      <c r="P1410" s="91"/>
      <c r="Q1410" s="92">
        <f t="shared" si="85"/>
        <v>17.50186944691756</v>
      </c>
      <c r="R1410" s="92">
        <f>LN(J1410)</f>
        <v>13.077641235375292</v>
      </c>
      <c r="S1410" s="92"/>
    </row>
    <row r="1411" spans="1:19" x14ac:dyDescent="0.3">
      <c r="A1411" s="95">
        <v>37316</v>
      </c>
      <c r="B1411" s="61">
        <f>(D1411/C$1)*100</f>
        <v>127.43001347706833</v>
      </c>
      <c r="C1411" s="61">
        <f t="shared" si="86"/>
        <v>120.10577986808957</v>
      </c>
      <c r="D1411" s="61">
        <f t="shared" si="84"/>
        <v>120.10577986808957</v>
      </c>
      <c r="E1411" s="61">
        <f>(J1411/H1411)*$L$1</f>
        <v>10906.685764041345</v>
      </c>
      <c r="F1411" s="89">
        <v>9080.9</v>
      </c>
      <c r="G1411" s="93">
        <f t="shared" si="87"/>
        <v>-0.27783268542310724</v>
      </c>
      <c r="H1411" s="90">
        <f>H1410*(1+(I1411/100))</f>
        <v>550.33398838475364</v>
      </c>
      <c r="I1411" s="93">
        <v>0.56242969628796935</v>
      </c>
      <c r="J1411" s="188">
        <v>480570.04616365791</v>
      </c>
      <c r="K1411" s="93">
        <f>((J1411/J1410)-1)*100</f>
        <v>0.51000000000001044</v>
      </c>
      <c r="L1411" s="91">
        <f>(F1411/L$1)*100</f>
        <v>72705.364291433143</v>
      </c>
      <c r="M1411" s="92">
        <f>H1411*L1411</f>
        <v>40012233.107470848</v>
      </c>
      <c r="N1411" s="92">
        <f>(D1411/N$1)*100</f>
        <v>134.23939456319329</v>
      </c>
      <c r="O1411" s="92"/>
      <c r="P1411" s="91"/>
      <c r="Q1411" s="92">
        <f t="shared" si="85"/>
        <v>17.504695793009226</v>
      </c>
      <c r="R1411" s="92">
        <f>LN(J1411)</f>
        <v>13.08272827442385</v>
      </c>
      <c r="S1411" s="92"/>
    </row>
    <row r="1412" spans="1:19" x14ac:dyDescent="0.3">
      <c r="A1412" s="95">
        <v>37347</v>
      </c>
      <c r="B1412" s="61">
        <f>(D1412/C$1)*100</f>
        <v>126.70941588517586</v>
      </c>
      <c r="C1412" s="61">
        <f t="shared" si="86"/>
        <v>119.42659971748175</v>
      </c>
      <c r="D1412" s="61">
        <f t="shared" si="84"/>
        <v>119.42659971748175</v>
      </c>
      <c r="E1412" s="61">
        <f>(J1412/H1412)*$L$1</f>
        <v>10905.678806401282</v>
      </c>
      <c r="F1412" s="89">
        <v>9131.7000000000007</v>
      </c>
      <c r="G1412" s="93">
        <f t="shared" si="87"/>
        <v>0.55941591692454384</v>
      </c>
      <c r="H1412" s="90">
        <f>H1411*(1+(I1412/100))</f>
        <v>553.41191896856105</v>
      </c>
      <c r="I1412" s="93">
        <v>0.55928411633110464</v>
      </c>
      <c r="J1412" s="188">
        <v>483213.18141755805</v>
      </c>
      <c r="K1412" s="93">
        <f>((J1412/J1411)-1)*100</f>
        <v>0.55000000000000604</v>
      </c>
      <c r="L1412" s="91">
        <f>(F1412/L$1)*100</f>
        <v>73112.089671737398</v>
      </c>
      <c r="M1412" s="92">
        <f>H1412*L1412</f>
        <v>40461101.845037706</v>
      </c>
      <c r="N1412" s="92">
        <f>(D1412/N$1)*100</f>
        <v>133.48029094372498</v>
      </c>
      <c r="O1412" s="92"/>
      <c r="P1412" s="91"/>
      <c r="Q1412" s="92">
        <f t="shared" si="85"/>
        <v>17.515851622280117</v>
      </c>
      <c r="R1412" s="92">
        <f>LN(J1412)</f>
        <v>13.088213204654419</v>
      </c>
      <c r="S1412" s="92"/>
    </row>
    <row r="1413" spans="1:19" x14ac:dyDescent="0.3">
      <c r="A1413" s="95">
        <v>37377</v>
      </c>
      <c r="B1413" s="61">
        <f>(D1413/C$1)*100</f>
        <v>122.17057269146542</v>
      </c>
      <c r="C1413" s="61">
        <f t="shared" si="86"/>
        <v>115.14863343148068</v>
      </c>
      <c r="D1413" s="61">
        <f t="shared" si="84"/>
        <v>115.14863343148068</v>
      </c>
      <c r="E1413" s="61">
        <f>(J1413/H1413)*$L$1</f>
        <v>10927.490164014083</v>
      </c>
      <c r="F1413" s="89">
        <v>9489.9</v>
      </c>
      <c r="G1413" s="93">
        <f t="shared" si="87"/>
        <v>3.9225992969545542</v>
      </c>
      <c r="H1413" s="90">
        <f>H1412*(1+(I1413/100))</f>
        <v>553.41191896856105</v>
      </c>
      <c r="I1413" s="93">
        <v>0</v>
      </c>
      <c r="J1413" s="188">
        <v>484179.60778039315</v>
      </c>
      <c r="K1413" s="93">
        <f>((J1413/J1412)-1)*100</f>
        <v>0.20000000000000018</v>
      </c>
      <c r="L1413" s="91">
        <f>(F1413/L$1)*100</f>
        <v>75979.983987189742</v>
      </c>
      <c r="M1413" s="92">
        <f>H1413*L1413</f>
        <v>42048228.741551213</v>
      </c>
      <c r="N1413" s="92">
        <f>(D1413/N$1)*100</f>
        <v>128.69890902500921</v>
      </c>
      <c r="O1413" s="92"/>
      <c r="P1413" s="91"/>
      <c r="Q1413" s="92">
        <f t="shared" si="85"/>
        <v>17.554327820821879</v>
      </c>
      <c r="R1413" s="92">
        <f>LN(J1413)</f>
        <v>13.090211207317093</v>
      </c>
      <c r="S1413" s="92"/>
    </row>
    <row r="1414" spans="1:19" x14ac:dyDescent="0.3">
      <c r="A1414" s="95">
        <v>37408</v>
      </c>
      <c r="B1414" s="61">
        <f>(D1414/C$1)*100</f>
        <v>119.57730618872102</v>
      </c>
      <c r="C1414" s="61">
        <f t="shared" si="86"/>
        <v>112.70441886052357</v>
      </c>
      <c r="D1414" s="61">
        <f t="shared" si="84"/>
        <v>112.70441886052357</v>
      </c>
      <c r="E1414" s="61">
        <f>(J1414/H1414)*$L$1</f>
        <v>10974.930899800065</v>
      </c>
      <c r="F1414" s="89">
        <v>9737.7999999999993</v>
      </c>
      <c r="G1414" s="93">
        <f t="shared" si="87"/>
        <v>2.6122509193985177</v>
      </c>
      <c r="H1414" s="90">
        <f>H1413*(1+(I1414/100))</f>
        <v>553.71971202694181</v>
      </c>
      <c r="I1414" s="93">
        <v>5.5617352614012461E-2</v>
      </c>
      <c r="J1414" s="188">
        <v>486552.08785851701</v>
      </c>
      <c r="K1414" s="93">
        <f>((J1414/J1413)-1)*100</f>
        <v>0.48999999999999044</v>
      </c>
      <c r="L1414" s="91">
        <f>(F1414/L$1)*100</f>
        <v>77964.771817453962</v>
      </c>
      <c r="M1414" s="92">
        <f>H1414*L1414</f>
        <v>43170630.999006838</v>
      </c>
      <c r="N1414" s="92">
        <f>(D1414/N$1)*100</f>
        <v>125.96706810487888</v>
      </c>
      <c r="O1414" s="92"/>
      <c r="P1414" s="91"/>
      <c r="Q1414" s="92">
        <f t="shared" si="85"/>
        <v>17.580670984033752</v>
      </c>
      <c r="R1414" s="92">
        <f>LN(J1414)</f>
        <v>13.095099241389869</v>
      </c>
      <c r="S1414" s="92"/>
    </row>
    <row r="1415" spans="1:19" x14ac:dyDescent="0.3">
      <c r="A1415" s="95">
        <v>37438</v>
      </c>
      <c r="B1415" s="61">
        <f>(D1415/C$1)*100</f>
        <v>119.05732699728007</v>
      </c>
      <c r="C1415" s="61">
        <f t="shared" si="86"/>
        <v>112.21432626303331</v>
      </c>
      <c r="D1415" s="61">
        <f t="shared" si="84"/>
        <v>112.21432626303331</v>
      </c>
      <c r="E1415" s="61">
        <f>(J1415/H1415)*$L$1</f>
        <v>10994.535258599479</v>
      </c>
      <c r="F1415" s="89">
        <v>9797.8000000000011</v>
      </c>
      <c r="G1415" s="93">
        <f t="shared" si="87"/>
        <v>0.6161555998275059</v>
      </c>
      <c r="H1415" s="90">
        <f>H1414*(1+(I1415/100))</f>
        <v>554.33529814370331</v>
      </c>
      <c r="I1415" s="93">
        <v>0.11117287381878782</v>
      </c>
      <c r="J1415" s="188">
        <v>487963.08891330665</v>
      </c>
      <c r="K1415" s="93">
        <f>((J1415/J1414)-1)*100</f>
        <v>0.28999999999999027</v>
      </c>
      <c r="L1415" s="91">
        <f>(F1415/L$1)*100</f>
        <v>78445.156124899921</v>
      </c>
      <c r="M1415" s="92">
        <f>H1415*L1415</f>
        <v>43484919.00842575</v>
      </c>
      <c r="N1415" s="92">
        <f>(D1415/N$1)*100</f>
        <v>125.41930317933365</v>
      </c>
      <c r="O1415" s="92"/>
      <c r="P1415" s="91"/>
      <c r="Q1415" s="92">
        <f t="shared" si="85"/>
        <v>17.587924746486749</v>
      </c>
      <c r="R1415" s="92">
        <f>LN(J1415)</f>
        <v>13.097995044501895</v>
      </c>
      <c r="S1415" s="92"/>
    </row>
    <row r="1416" spans="1:19" x14ac:dyDescent="0.3">
      <c r="A1416" s="95">
        <v>37469</v>
      </c>
      <c r="B1416" s="61">
        <f>(D1416/C$1)*100</f>
        <v>118.77349318677173</v>
      </c>
      <c r="C1416" s="61">
        <f t="shared" si="86"/>
        <v>111.94680623196803</v>
      </c>
      <c r="D1416" s="61">
        <f t="shared" si="84"/>
        <v>111.94680623196803</v>
      </c>
      <c r="E1416" s="61">
        <f>(J1416/H1416)*$L$1</f>
        <v>10999.669286740713</v>
      </c>
      <c r="F1416" s="89">
        <v>9825.7999999999993</v>
      </c>
      <c r="G1416" s="93">
        <f t="shared" si="87"/>
        <v>0.28577844005794883</v>
      </c>
      <c r="H1416" s="90">
        <f>H1415*(1+(I1416/100))</f>
        <v>556.18205649398772</v>
      </c>
      <c r="I1416" s="93">
        <v>0.3331482509716821</v>
      </c>
      <c r="J1416" s="188">
        <v>489817.34865117725</v>
      </c>
      <c r="K1416" s="93">
        <f>((J1416/J1415)-1)*100</f>
        <v>0.38000000000000256</v>
      </c>
      <c r="L1416" s="91">
        <f>(F1416/L$1)*100</f>
        <v>78669.335468374702</v>
      </c>
      <c r="M1416" s="92">
        <f>H1416*L1416</f>
        <v>43754472.783816047</v>
      </c>
      <c r="N1416" s="92">
        <f>(D1416/N$1)*100</f>
        <v>125.12030235653251</v>
      </c>
      <c r="O1416" s="92"/>
      <c r="P1416" s="91"/>
      <c r="Q1416" s="92">
        <f t="shared" si="85"/>
        <v>17.594104400600902</v>
      </c>
      <c r="R1416" s="92">
        <f>LN(J1416)</f>
        <v>13.10178784274059</v>
      </c>
      <c r="S1416" s="92"/>
    </row>
    <row r="1417" spans="1:19" x14ac:dyDescent="0.3">
      <c r="A1417" s="95">
        <v>37500</v>
      </c>
      <c r="B1417" s="61">
        <f>(D1417/C$1)*100</f>
        <v>116.71405754281929</v>
      </c>
      <c r="C1417" s="61">
        <f t="shared" si="86"/>
        <v>110.00573978022854</v>
      </c>
      <c r="D1417" s="61">
        <f t="shared" si="84"/>
        <v>110.00573978022854</v>
      </c>
      <c r="E1417" s="61">
        <f>(J1417/H1417)*$L$1</f>
        <v>11047.326417429451</v>
      </c>
      <c r="F1417" s="89">
        <v>10042.5</v>
      </c>
      <c r="G1417" s="93">
        <f t="shared" si="87"/>
        <v>2.2054183883246203</v>
      </c>
      <c r="H1417" s="90">
        <f>H1416*(1+(I1417/100))</f>
        <v>557.10543566912997</v>
      </c>
      <c r="I1417" s="93">
        <v>0.16602102933038765</v>
      </c>
      <c r="J1417" s="188">
        <v>492756.25274308433</v>
      </c>
      <c r="K1417" s="93">
        <f>((J1417/J1416)-1)*100</f>
        <v>0.60000000000000053</v>
      </c>
      <c r="L1417" s="91">
        <f>(F1417/L$1)*100</f>
        <v>80404.323458767016</v>
      </c>
      <c r="M1417" s="92">
        <f>H1417*L1417</f>
        <v>44793685.650178045</v>
      </c>
      <c r="N1417" s="92">
        <f>(D1417/N$1)*100</f>
        <v>122.95081821035225</v>
      </c>
      <c r="O1417" s="92"/>
      <c r="P1417" s="91"/>
      <c r="Q1417" s="92">
        <f t="shared" si="85"/>
        <v>17.617577742142963</v>
      </c>
      <c r="R1417" s="92">
        <f>LN(J1417)</f>
        <v>13.107769914418137</v>
      </c>
      <c r="S1417" s="92"/>
    </row>
    <row r="1418" spans="1:19" x14ac:dyDescent="0.3">
      <c r="A1418" s="95">
        <v>37530</v>
      </c>
      <c r="B1418" s="61">
        <f>(D1418/C$1)*100</f>
        <v>116.4122917839145</v>
      </c>
      <c r="C1418" s="61">
        <f t="shared" si="86"/>
        <v>109.72131846674206</v>
      </c>
      <c r="D1418" s="61">
        <f t="shared" si="84"/>
        <v>109.72131846674206</v>
      </c>
      <c r="E1418" s="61">
        <f>(J1418/H1418)*$L$1</f>
        <v>11077.574033720746</v>
      </c>
      <c r="F1418" s="89">
        <v>10096.1</v>
      </c>
      <c r="G1418" s="93">
        <f t="shared" si="87"/>
        <v>0.53373164052776811</v>
      </c>
      <c r="H1418" s="90">
        <f>H1417*(1+(I1418/100))</f>
        <v>558.02881484427223</v>
      </c>
      <c r="I1418" s="93">
        <v>0.16574585635360517</v>
      </c>
      <c r="J1418" s="188">
        <v>494924.38025515387</v>
      </c>
      <c r="K1418" s="93">
        <f>((J1418/J1417)-1)*100</f>
        <v>0.43999999999999595</v>
      </c>
      <c r="L1418" s="91">
        <f>(F1418/L$1)*100</f>
        <v>80833.466773418739</v>
      </c>
      <c r="M1418" s="92">
        <f>H1418*L1418</f>
        <v>45107403.663324714</v>
      </c>
      <c r="N1418" s="92">
        <f>(D1418/N$1)*100</f>
        <v>122.63292722321388</v>
      </c>
      <c r="O1418" s="92"/>
      <c r="P1418" s="91"/>
      <c r="Q1418" s="92">
        <f t="shared" si="85"/>
        <v>17.624556952049286</v>
      </c>
      <c r="R1418" s="92">
        <f>LN(J1418)</f>
        <v>13.112160262719431</v>
      </c>
      <c r="S1418" s="92"/>
    </row>
    <row r="1419" spans="1:19" x14ac:dyDescent="0.3">
      <c r="A1419" s="95">
        <v>37561</v>
      </c>
      <c r="B1419" s="61">
        <f>(D1419/C$1)*100</f>
        <v>116.12338787891288</v>
      </c>
      <c r="C1419" s="61">
        <f t="shared" si="86"/>
        <v>109.44901975256668</v>
      </c>
      <c r="D1419" s="61">
        <f t="shared" si="84"/>
        <v>109.44901975256668</v>
      </c>
      <c r="E1419" s="61">
        <f>(J1419/H1419)*$L$1</f>
        <v>11167.302383393884</v>
      </c>
      <c r="F1419" s="89">
        <v>10203.200000000001</v>
      </c>
      <c r="G1419" s="93">
        <f t="shared" si="87"/>
        <v>1.0608056576301816</v>
      </c>
      <c r="H1419" s="90">
        <f>H1418*(1+(I1419/100))</f>
        <v>558.02881484427223</v>
      </c>
      <c r="I1419" s="93">
        <v>0</v>
      </c>
      <c r="J1419" s="188">
        <v>498933.26773522061</v>
      </c>
      <c r="K1419" s="93">
        <f>((J1419/J1418)-1)*100</f>
        <v>0.80999999999999961</v>
      </c>
      <c r="L1419" s="91">
        <f>(F1419/L$1)*100</f>
        <v>81690.952762209767</v>
      </c>
      <c r="M1419" s="92">
        <f>H1419*L1419</f>
        <v>45585905.553395346</v>
      </c>
      <c r="N1419" s="92">
        <f>(D1419/N$1)*100</f>
        <v>122.32858537912124</v>
      </c>
      <c r="O1419" s="92"/>
      <c r="P1419" s="91"/>
      <c r="Q1419" s="92">
        <f t="shared" si="85"/>
        <v>17.635109137965514</v>
      </c>
      <c r="R1419" s="92">
        <f>LN(J1419)</f>
        <v>13.120227633797189</v>
      </c>
      <c r="S1419" s="92"/>
    </row>
    <row r="1420" spans="1:19" x14ac:dyDescent="0.3">
      <c r="A1420" s="95">
        <v>37591</v>
      </c>
      <c r="B1420" s="61">
        <f>(D1420/C$1)*100</f>
        <v>116.94953892344084</v>
      </c>
      <c r="C1420" s="61">
        <f t="shared" si="86"/>
        <v>110.22768651076902</v>
      </c>
      <c r="D1420" s="61">
        <f t="shared" si="84"/>
        <v>110.22768651076902</v>
      </c>
      <c r="E1420" s="61">
        <f>(J1420/H1420)*$L$1</f>
        <v>11241.239925741247</v>
      </c>
      <c r="F1420" s="89">
        <v>10198.200000000001</v>
      </c>
      <c r="G1420" s="93">
        <f t="shared" si="87"/>
        <v>-4.9004233965810329E-2</v>
      </c>
      <c r="H1420" s="90">
        <f>H1419*(1+(I1420/100))</f>
        <v>556.79764261074934</v>
      </c>
      <c r="I1420" s="93">
        <v>-0.22062879205736463</v>
      </c>
      <c r="J1420" s="188">
        <v>501128.57411325554</v>
      </c>
      <c r="K1420" s="93">
        <f>((J1420/J1419)-1)*100</f>
        <v>0.43999999999999595</v>
      </c>
      <c r="L1420" s="91">
        <f>(F1420/L$1)*100</f>
        <v>81650.92073658928</v>
      </c>
      <c r="M1420" s="92">
        <f>H1420*L1420</f>
        <v>45463040.183130063</v>
      </c>
      <c r="N1420" s="92">
        <f>(D1420/N$1)*100</f>
        <v>123.19888283110372</v>
      </c>
      <c r="O1420" s="92"/>
      <c r="P1420" s="91"/>
      <c r="Q1420" s="92">
        <f t="shared" si="85"/>
        <v>17.632410250156312</v>
      </c>
      <c r="R1420" s="92">
        <f>LN(J1420)</f>
        <v>13.124617982098483</v>
      </c>
      <c r="S1420" s="92"/>
    </row>
    <row r="1421" spans="1:19" x14ac:dyDescent="0.3">
      <c r="A1421" s="95">
        <v>37622</v>
      </c>
      <c r="B1421" s="61">
        <f>(D1421/C$1)*100</f>
        <v>112.72227264386423</v>
      </c>
      <c r="C1421" s="61">
        <f t="shared" si="86"/>
        <v>106.24338878243211</v>
      </c>
      <c r="D1421" s="61">
        <f t="shared" si="84"/>
        <v>106.24338878243211</v>
      </c>
      <c r="E1421" s="61">
        <f>(J1421/H1421)*$L$1</f>
        <v>11236.513284407585</v>
      </c>
      <c r="F1421" s="89">
        <v>10576.2</v>
      </c>
      <c r="G1421" s="93">
        <f t="shared" si="87"/>
        <v>3.7065364476084106</v>
      </c>
      <c r="H1421" s="90">
        <f>H1420*(1+(I1421/100))</f>
        <v>559.25998707779524</v>
      </c>
      <c r="I1421" s="93">
        <v>0.44223327805417156</v>
      </c>
      <c r="J1421" s="188">
        <v>503133.08840970858</v>
      </c>
      <c r="K1421" s="93">
        <f>((J1421/J1420)-1)*100</f>
        <v>0.40000000000000036</v>
      </c>
      <c r="L1421" s="91">
        <f>(F1421/L$1)*100</f>
        <v>84677.341873498808</v>
      </c>
      <c r="M1421" s="92">
        <f>H1421*L1421</f>
        <v>47356649.121954992</v>
      </c>
      <c r="N1421" s="92">
        <f>(D1421/N$1)*100</f>
        <v>118.74572732602418</v>
      </c>
      <c r="O1421" s="92"/>
      <c r="P1421" s="91"/>
      <c r="Q1421" s="92">
        <f t="shared" si="85"/>
        <v>17.673217792699791</v>
      </c>
      <c r="R1421" s="92">
        <f>LN(J1421)</f>
        <v>13.128610003368021</v>
      </c>
      <c r="S1421" s="92"/>
    </row>
    <row r="1422" spans="1:19" x14ac:dyDescent="0.3">
      <c r="A1422" s="95">
        <v>37653</v>
      </c>
      <c r="B1422" s="61">
        <f>(D1422/C$1)*100</f>
        <v>108.62606133856856</v>
      </c>
      <c r="C1422" s="61">
        <f t="shared" si="86"/>
        <v>102.38261344463811</v>
      </c>
      <c r="D1422" s="61">
        <f t="shared" si="84"/>
        <v>102.38261344463811</v>
      </c>
      <c r="E1422" s="61">
        <f>(J1422/H1422)*$L$1</f>
        <v>11181.819509969595</v>
      </c>
      <c r="F1422" s="89">
        <v>10921.6</v>
      </c>
      <c r="G1422" s="93">
        <f t="shared" si="87"/>
        <v>3.2658232635540241</v>
      </c>
      <c r="H1422" s="90">
        <f>H1421*(1+(I1422/100))</f>
        <v>563.56908989512556</v>
      </c>
      <c r="I1422" s="93">
        <v>0.77050082553660193</v>
      </c>
      <c r="J1422" s="188">
        <v>504541.86105725571</v>
      </c>
      <c r="K1422" s="93">
        <f>((J1422/J1421)-1)*100</f>
        <v>0.27999999999999137</v>
      </c>
      <c r="L1422" s="91">
        <f>(F1422/L$1)*100</f>
        <v>87442.754203362681</v>
      </c>
      <c r="M1422" s="92">
        <f>H1422*L1422</f>
        <v>49280033.404312268</v>
      </c>
      <c r="N1422" s="92">
        <f>(D1422/N$1)*100</f>
        <v>114.43062988059583</v>
      </c>
      <c r="O1422" s="92"/>
      <c r="P1422" s="91"/>
      <c r="Q1422" s="92">
        <f t="shared" si="85"/>
        <v>17.713029555036556</v>
      </c>
      <c r="R1422" s="92">
        <f>LN(J1422)</f>
        <v>13.131406090670021</v>
      </c>
      <c r="S1422" s="92"/>
    </row>
    <row r="1423" spans="1:19" x14ac:dyDescent="0.3">
      <c r="A1423" s="95">
        <v>37681</v>
      </c>
      <c r="B1423" s="61">
        <f>(D1423/C$1)*100</f>
        <v>108.44811246614346</v>
      </c>
      <c r="C1423" s="61">
        <f t="shared" si="86"/>
        <v>102.21489245398539</v>
      </c>
      <c r="D1423" s="61">
        <f t="shared" si="84"/>
        <v>102.21489245398539</v>
      </c>
      <c r="E1423" s="61">
        <f>(J1423/H1423)*$L$1</f>
        <v>11185.069036562259</v>
      </c>
      <c r="F1423" s="89">
        <v>10942.7</v>
      </c>
      <c r="G1423" s="93">
        <f t="shared" si="87"/>
        <v>0.19319513624378448</v>
      </c>
      <c r="H1423" s="90">
        <f>H1422*(1+(I1423/100))</f>
        <v>566.95481353731361</v>
      </c>
      <c r="I1423" s="93">
        <v>0.6007646095030017</v>
      </c>
      <c r="J1423" s="188">
        <v>507720.47478191642</v>
      </c>
      <c r="K1423" s="93">
        <f>((J1423/J1422)-1)*100</f>
        <v>0.62999999999999723</v>
      </c>
      <c r="L1423" s="91">
        <f>(F1423/L$1)*100</f>
        <v>87611.689351481182</v>
      </c>
      <c r="M1423" s="92">
        <f>H1423*L1423</f>
        <v>49671868.999958061</v>
      </c>
      <c r="N1423" s="92">
        <f>(D1423/N$1)*100</f>
        <v>114.24317208909329</v>
      </c>
      <c r="O1423" s="92"/>
      <c r="P1423" s="91"/>
      <c r="Q1423" s="92">
        <f t="shared" si="85"/>
        <v>17.72094931472185</v>
      </c>
      <c r="R1423" s="92">
        <f>LN(J1423)</f>
        <v>13.137686328627172</v>
      </c>
      <c r="S1423" s="92"/>
    </row>
    <row r="1424" spans="1:19" x14ac:dyDescent="0.3">
      <c r="A1424" s="95">
        <v>37712</v>
      </c>
      <c r="B1424" s="61">
        <f>(D1424/C$1)*100</f>
        <v>112.04615978320413</v>
      </c>
      <c r="C1424" s="61">
        <f t="shared" si="86"/>
        <v>105.60613653555042</v>
      </c>
      <c r="D1424" s="61">
        <f t="shared" si="84"/>
        <v>105.60613653555042</v>
      </c>
      <c r="E1424" s="61">
        <f>(J1424/H1424)*$L$1</f>
        <v>11228.466861005862</v>
      </c>
      <c r="F1424" s="89">
        <v>10632.4</v>
      </c>
      <c r="G1424" s="93">
        <f t="shared" si="87"/>
        <v>-2.8356804079432085</v>
      </c>
      <c r="H1424" s="90">
        <f>H1423*(1+(I1424/100))</f>
        <v>565.72364130379071</v>
      </c>
      <c r="I1424" s="93">
        <v>-0.21715526601518986</v>
      </c>
      <c r="J1424" s="188">
        <v>508583.59958904568</v>
      </c>
      <c r="K1424" s="93">
        <f>((J1424/J1423)-1)*100</f>
        <v>0.17000000000000348</v>
      </c>
      <c r="L1424" s="91">
        <f>(F1424/L$1)*100</f>
        <v>85127.301841473178</v>
      </c>
      <c r="M1424" s="92">
        <f>H1424*L1424</f>
        <v>48158527.172125094</v>
      </c>
      <c r="N1424" s="92">
        <f>(D1424/N$1)*100</f>
        <v>118.03348553466839</v>
      </c>
      <c r="O1424" s="92"/>
      <c r="P1424" s="91"/>
      <c r="Q1424" s="92">
        <f t="shared" si="85"/>
        <v>17.690008776523054</v>
      </c>
      <c r="R1424" s="92">
        <f>LN(J1424)</f>
        <v>13.139384885262753</v>
      </c>
      <c r="S1424" s="92"/>
    </row>
    <row r="1425" spans="1:19" x14ac:dyDescent="0.3">
      <c r="A1425" s="95">
        <v>37742</v>
      </c>
      <c r="B1425" s="61">
        <f>(D1425/C$1)*100</f>
        <v>116.03699252048241</v>
      </c>
      <c r="C1425" s="61">
        <f t="shared" si="86"/>
        <v>109.36759009860889</v>
      </c>
      <c r="D1425" s="61">
        <f t="shared" si="84"/>
        <v>109.36759009860889</v>
      </c>
      <c r="E1425" s="61">
        <f>(J1425/H1425)*$L$1</f>
        <v>11210.834190648002</v>
      </c>
      <c r="F1425" s="89">
        <v>10250.6</v>
      </c>
      <c r="G1425" s="93">
        <f t="shared" si="87"/>
        <v>-3.5909108009480439</v>
      </c>
      <c r="H1425" s="90">
        <f>H1424*(1+(I1425/100))</f>
        <v>564.80026212864846</v>
      </c>
      <c r="I1425" s="93">
        <v>-0.16322089227421843</v>
      </c>
      <c r="J1425" s="188">
        <v>506956.13207036076</v>
      </c>
      <c r="K1425" s="93">
        <f>((J1425/J1424)-1)*100</f>
        <v>-0.31999999999999806</v>
      </c>
      <c r="L1425" s="91">
        <f>(F1425/L$1)*100</f>
        <v>82070.456365092075</v>
      </c>
      <c r="M1425" s="92">
        <f>H1425*L1425</f>
        <v>46353415.268021807</v>
      </c>
      <c r="N1425" s="92">
        <f>(D1425/N$1)*100</f>
        <v>122.23757337737753</v>
      </c>
      <c r="O1425" s="92"/>
      <c r="P1425" s="91"/>
      <c r="Q1425" s="92">
        <f t="shared" si="85"/>
        <v>17.651805531577047</v>
      </c>
      <c r="R1425" s="92">
        <f>LN(J1425)</f>
        <v>13.136179754313805</v>
      </c>
      <c r="S1425" s="92"/>
    </row>
    <row r="1426" spans="1:19" x14ac:dyDescent="0.3">
      <c r="A1426" s="95">
        <v>37773</v>
      </c>
      <c r="B1426" s="61">
        <f>(D1426/C$1)*100</f>
        <v>113.29874591972538</v>
      </c>
      <c r="C1426" s="61">
        <f t="shared" si="86"/>
        <v>106.78672838101791</v>
      </c>
      <c r="D1426" s="61">
        <f t="shared" si="84"/>
        <v>106.78672838101791</v>
      </c>
      <c r="E1426" s="61">
        <f>(J1426/H1426)*$L$1</f>
        <v>11207.587503772973</v>
      </c>
      <c r="F1426" s="89">
        <v>10495.300000000001</v>
      </c>
      <c r="G1426" s="93">
        <f t="shared" si="87"/>
        <v>2.3871773359608328</v>
      </c>
      <c r="H1426" s="90">
        <f>H1425*(1+(I1426/100))</f>
        <v>565.41584824540996</v>
      </c>
      <c r="I1426" s="93">
        <v>0.10899182561308063</v>
      </c>
      <c r="J1426" s="188">
        <v>507361.69697601703</v>
      </c>
      <c r="K1426" s="93">
        <f>((J1426/J1425)-1)*100</f>
        <v>7.9999999999991189E-2</v>
      </c>
      <c r="L1426" s="91">
        <f>(F1426/L$1)*100</f>
        <v>84029.623698959171</v>
      </c>
      <c r="M1426" s="92">
        <f>H1426*L1426</f>
        <v>47511680.961489603</v>
      </c>
      <c r="N1426" s="92">
        <f>(D1426/N$1)*100</f>
        <v>119.35300516757745</v>
      </c>
      <c r="O1426" s="92"/>
      <c r="P1426" s="91"/>
      <c r="Q1426" s="92">
        <f t="shared" si="85"/>
        <v>17.676486153751465</v>
      </c>
      <c r="R1426" s="92">
        <f>LN(J1426)</f>
        <v>13.136979434484369</v>
      </c>
      <c r="S1426" s="92"/>
    </row>
    <row r="1427" spans="1:19" x14ac:dyDescent="0.3">
      <c r="A1427" s="95">
        <v>37803</v>
      </c>
      <c r="B1427" s="61">
        <f>(D1427/C$1)*100</f>
        <v>113.89720360088016</v>
      </c>
      <c r="C1427" s="61">
        <f t="shared" si="86"/>
        <v>107.35078879780566</v>
      </c>
      <c r="D1427" s="61">
        <f t="shared" si="84"/>
        <v>107.35078879780566</v>
      </c>
      <c r="E1427" s="61">
        <f>(J1427/H1427)*$L$1</f>
        <v>11211.072277310037</v>
      </c>
      <c r="F1427" s="89">
        <v>10443.4</v>
      </c>
      <c r="G1427" s="93">
        <f t="shared" si="87"/>
        <v>-0.49450706506722897</v>
      </c>
      <c r="H1427" s="90">
        <f>H1426*(1+(I1427/100))</f>
        <v>566.03143436217147</v>
      </c>
      <c r="I1427" s="93">
        <v>0.10887316276537717</v>
      </c>
      <c r="J1427" s="188">
        <v>508072.0033517835</v>
      </c>
      <c r="K1427" s="93">
        <f>((J1427/J1426)-1)*100</f>
        <v>0.14000000000000679</v>
      </c>
      <c r="L1427" s="91">
        <f>(F1427/L$1)*100</f>
        <v>83614.091273018421</v>
      </c>
      <c r="M1427" s="92">
        <f>H1427*L1427</f>
        <v>47328204.016156137</v>
      </c>
      <c r="N1427" s="92">
        <f>(D1427/N$1)*100</f>
        <v>119.98344217843415</v>
      </c>
      <c r="O1427" s="92"/>
      <c r="P1427" s="91"/>
      <c r="Q1427" s="92">
        <f t="shared" si="85"/>
        <v>17.672616955169566</v>
      </c>
      <c r="R1427" s="92">
        <f>LN(J1427)</f>
        <v>13.138378455398076</v>
      </c>
      <c r="S1427" s="92"/>
    </row>
    <row r="1428" spans="1:19" x14ac:dyDescent="0.3">
      <c r="A1428" s="95">
        <v>37834</v>
      </c>
      <c r="B1428" s="61">
        <f>(D1428/C$1)*100</f>
        <v>110.73806981069782</v>
      </c>
      <c r="C1428" s="61">
        <f t="shared" si="86"/>
        <v>104.37323102138933</v>
      </c>
      <c r="D1428" s="61">
        <f t="shared" ref="D1428:D1491" si="88">(E1428/F1428)*100</f>
        <v>104.37323102138933</v>
      </c>
      <c r="E1428" s="61">
        <f>(J1428/H1428)*$L$1</f>
        <v>11202.065765832651</v>
      </c>
      <c r="F1428" s="89">
        <v>10732.699999999999</v>
      </c>
      <c r="G1428" s="93">
        <f t="shared" si="87"/>
        <v>2.7701706340846677</v>
      </c>
      <c r="H1428" s="90">
        <f>H1427*(1+(I1428/100))</f>
        <v>568.18598577083662</v>
      </c>
      <c r="I1428" s="93">
        <v>0.38064165307232223</v>
      </c>
      <c r="J1428" s="188">
        <v>509596.21936183877</v>
      </c>
      <c r="K1428" s="93">
        <f>((J1428/J1427)-1)*100</f>
        <v>0.29999999999998916</v>
      </c>
      <c r="L1428" s="91">
        <f>(F1428/L$1)*100</f>
        <v>85930.344275420328</v>
      </c>
      <c r="M1428" s="92">
        <f>H1428*L1428</f>
        <v>48824417.369757064</v>
      </c>
      <c r="N1428" s="92">
        <f>(D1428/N$1)*100</f>
        <v>116.65549614934174</v>
      </c>
      <c r="O1428" s="92"/>
      <c r="P1428" s="91"/>
      <c r="Q1428" s="92">
        <f t="shared" ref="Q1428:Q1491" si="89">LN(M1428)</f>
        <v>17.703741101624729</v>
      </c>
      <c r="R1428" s="92">
        <f>LN(J1428)</f>
        <v>13.141373964377875</v>
      </c>
      <c r="S1428" s="92"/>
    </row>
    <row r="1429" spans="1:19" x14ac:dyDescent="0.3">
      <c r="A1429" s="95">
        <v>37865</v>
      </c>
      <c r="B1429" s="61">
        <f>(D1429/C$1)*100</f>
        <v>109.08205555402486</v>
      </c>
      <c r="C1429" s="61">
        <f t="shared" ref="C1429:C1492" si="90">D1429</f>
        <v>102.81239869984074</v>
      </c>
      <c r="D1429" s="61">
        <f t="shared" si="88"/>
        <v>102.81239869984074</v>
      </c>
      <c r="E1429" s="61">
        <f>(J1429/H1429)*$L$1</f>
        <v>11232.768619951099</v>
      </c>
      <c r="F1429" s="89">
        <v>10925.5</v>
      </c>
      <c r="G1429" s="93">
        <f t="shared" ref="G1429:G1492" si="91">((F1429/F1428)-1)*100</f>
        <v>1.7963792894611919</v>
      </c>
      <c r="H1429" s="90">
        <f>H1428*(1+(I1429/100))</f>
        <v>570.03274412112103</v>
      </c>
      <c r="I1429" s="93">
        <v>0.3250270855904569</v>
      </c>
      <c r="J1429" s="188">
        <v>512653.79667800979</v>
      </c>
      <c r="K1429" s="93">
        <f>((J1429/J1428)-1)*100</f>
        <v>0.60000000000000053</v>
      </c>
      <c r="L1429" s="91">
        <f>(F1429/L$1)*100</f>
        <v>87473.979183346673</v>
      </c>
      <c r="M1429" s="92">
        <f>H1429*L1429</f>
        <v>49863032.393076919</v>
      </c>
      <c r="N1429" s="92">
        <f>(D1429/N$1)*100</f>
        <v>114.91099071347124</v>
      </c>
      <c r="O1429" s="92"/>
      <c r="P1429" s="91"/>
      <c r="Q1429" s="92">
        <f t="shared" si="89"/>
        <v>17.724790452362701</v>
      </c>
      <c r="R1429" s="92">
        <f>LN(J1429)</f>
        <v>13.147356036055422</v>
      </c>
      <c r="S1429" s="92"/>
    </row>
    <row r="1430" spans="1:19" x14ac:dyDescent="0.3">
      <c r="A1430" s="95">
        <v>37895</v>
      </c>
      <c r="B1430" s="61">
        <f>(D1430/C$1)*100</f>
        <v>107.20106197953534</v>
      </c>
      <c r="C1430" s="61">
        <f t="shared" si="90"/>
        <v>101.03951808854279</v>
      </c>
      <c r="D1430" s="61">
        <f t="shared" si="88"/>
        <v>101.03951808854279</v>
      </c>
      <c r="E1430" s="61">
        <f>(J1430/H1430)*$L$1</f>
        <v>11286.518328562586</v>
      </c>
      <c r="F1430" s="89">
        <v>11170.400000000001</v>
      </c>
      <c r="G1430" s="93">
        <f t="shared" si="91"/>
        <v>2.2415450093817402</v>
      </c>
      <c r="H1430" s="90">
        <f>H1429*(1+(I1430/100))</f>
        <v>569.41715800435964</v>
      </c>
      <c r="I1430" s="93">
        <v>-0.10799136069113979</v>
      </c>
      <c r="J1430" s="188">
        <v>514550.61572571844</v>
      </c>
      <c r="K1430" s="93">
        <f>((J1430/J1429)-1)*100</f>
        <v>0.37000000000000366</v>
      </c>
      <c r="L1430" s="91">
        <f>(F1430/L$1)*100</f>
        <v>89434.74779823859</v>
      </c>
      <c r="M1430" s="92">
        <f>H1430*L1430</f>
        <v>50925679.918109678</v>
      </c>
      <c r="N1430" s="92">
        <f>(D1430/N$1)*100</f>
        <v>112.92948391042779</v>
      </c>
      <c r="O1430" s="92"/>
      <c r="P1430" s="91"/>
      <c r="Q1430" s="92">
        <f t="shared" si="89"/>
        <v>17.745877871350011</v>
      </c>
      <c r="R1430" s="92">
        <f>LN(J1430)</f>
        <v>13.15104920789304</v>
      </c>
      <c r="S1430" s="92"/>
    </row>
    <row r="1431" spans="1:19" x14ac:dyDescent="0.3">
      <c r="A1431" s="95">
        <v>37926</v>
      </c>
      <c r="B1431" s="61">
        <f>(D1431/C$1)*100</f>
        <v>108.92887231134442</v>
      </c>
      <c r="C1431" s="61">
        <f t="shared" si="90"/>
        <v>102.66801989674059</v>
      </c>
      <c r="D1431" s="61">
        <f t="shared" si="88"/>
        <v>102.66801989674059</v>
      </c>
      <c r="E1431" s="61">
        <f>(J1431/H1431)*$L$1</f>
        <v>11411.037071423232</v>
      </c>
      <c r="F1431" s="89">
        <v>11114.5</v>
      </c>
      <c r="G1431" s="93">
        <f t="shared" si="91"/>
        <v>-0.50042970708301659</v>
      </c>
      <c r="H1431" s="90">
        <f>H1430*(1+(I1431/100))</f>
        <v>567.87819271245598</v>
      </c>
      <c r="I1431" s="93">
        <v>-0.27027027027026751</v>
      </c>
      <c r="J1431" s="188">
        <v>518821.38583624188</v>
      </c>
      <c r="K1431" s="93">
        <f>((J1431/J1430)-1)*100</f>
        <v>0.82999999999999741</v>
      </c>
      <c r="L1431" s="91">
        <f>(F1431/L$1)*100</f>
        <v>88987.189751801445</v>
      </c>
      <c r="M1431" s="92">
        <f>H1431*L1431</f>
        <v>50533884.490813389</v>
      </c>
      <c r="N1431" s="92">
        <f>(D1431/N$1)*100</f>
        <v>114.74962193390704</v>
      </c>
      <c r="O1431" s="92"/>
      <c r="P1431" s="91"/>
      <c r="Q1431" s="92">
        <f t="shared" si="89"/>
        <v>17.738154649255247</v>
      </c>
      <c r="R1431" s="92">
        <f>LN(J1431)</f>
        <v>13.159314952310073</v>
      </c>
      <c r="S1431" s="92"/>
    </row>
    <row r="1432" spans="1:19" x14ac:dyDescent="0.3">
      <c r="A1432" s="95">
        <v>37956</v>
      </c>
      <c r="B1432" s="61">
        <f>(D1432/C$1)*100</f>
        <v>108.07300009549601</v>
      </c>
      <c r="C1432" s="61">
        <f t="shared" si="90"/>
        <v>101.86134023669014</v>
      </c>
      <c r="D1432" s="61">
        <f t="shared" si="88"/>
        <v>101.86134023669014</v>
      </c>
      <c r="E1432" s="61">
        <f>(J1432/H1432)*$L$1</f>
        <v>11472.540889518174</v>
      </c>
      <c r="F1432" s="89">
        <v>11262.9</v>
      </c>
      <c r="G1432" s="93">
        <f t="shared" si="91"/>
        <v>1.3351927662063057</v>
      </c>
      <c r="H1432" s="90">
        <f>H1431*(1+(I1432/100))</f>
        <v>567.26260659569459</v>
      </c>
      <c r="I1432" s="93">
        <v>-0.10840108401083404</v>
      </c>
      <c r="J1432" s="188">
        <v>521052.3177953377</v>
      </c>
      <c r="K1432" s="93">
        <f>((J1432/J1431)-1)*100</f>
        <v>0.42999999999999705</v>
      </c>
      <c r="L1432" s="91">
        <f>(F1432/L$1)*100</f>
        <v>90175.340272217771</v>
      </c>
      <c r="M1432" s="92">
        <f>H1432*L1432</f>
        <v>51153098.573471963</v>
      </c>
      <c r="N1432" s="92">
        <f>(D1432/N$1)*100</f>
        <v>113.84801512288971</v>
      </c>
      <c r="O1432" s="92"/>
      <c r="P1432" s="91"/>
      <c r="Q1432" s="92">
        <f t="shared" si="89"/>
        <v>17.75033362669862</v>
      </c>
      <c r="R1432" s="92">
        <f>LN(J1432)</f>
        <v>13.163605733727229</v>
      </c>
      <c r="S1432" s="92"/>
    </row>
    <row r="1433" spans="1:19" x14ac:dyDescent="0.3">
      <c r="A1433" s="95">
        <v>37987</v>
      </c>
      <c r="B1433" s="61">
        <f>(D1433/C$1)*100</f>
        <v>111.50238412715352</v>
      </c>
      <c r="C1433" s="61">
        <f t="shared" si="90"/>
        <v>105.09361521140417</v>
      </c>
      <c r="D1433" s="61">
        <f t="shared" si="88"/>
        <v>105.09361521140417</v>
      </c>
      <c r="E1433" s="61">
        <f>(J1433/H1433)*$L$1</f>
        <v>11487.572891528167</v>
      </c>
      <c r="F1433" s="89">
        <v>10930.8</v>
      </c>
      <c r="G1433" s="93">
        <f t="shared" si="91"/>
        <v>-2.9486189169752097</v>
      </c>
      <c r="H1433" s="90">
        <f>H1432*(1+(I1433/100))</f>
        <v>570.03274412112114</v>
      </c>
      <c r="I1433" s="93">
        <v>0.48833423765597406</v>
      </c>
      <c r="J1433" s="188">
        <v>524282.84216566879</v>
      </c>
      <c r="K1433" s="93">
        <f>((J1433/J1432)-1)*100</f>
        <v>0.61999999999999833</v>
      </c>
      <c r="L1433" s="91">
        <f>(F1433/L$1)*100</f>
        <v>87516.413130504399</v>
      </c>
      <c r="M1433" s="92">
        <f>H1433*L1433</f>
        <v>49887221.132419139</v>
      </c>
      <c r="N1433" s="92">
        <f>(D1433/N$1)*100</f>
        <v>117.46065255086293</v>
      </c>
      <c r="O1433" s="92"/>
      <c r="P1433" s="91"/>
      <c r="Q1433" s="92">
        <f t="shared" si="89"/>
        <v>17.725275438394544</v>
      </c>
      <c r="R1433" s="92">
        <f>LN(J1433)</f>
        <v>13.169786592802309</v>
      </c>
      <c r="S1433" s="92"/>
    </row>
    <row r="1434" spans="1:19" x14ac:dyDescent="0.3">
      <c r="A1434" s="95">
        <v>38018</v>
      </c>
      <c r="B1434" s="61">
        <f>(D1434/C$1)*100</f>
        <v>110.73824484297991</v>
      </c>
      <c r="C1434" s="61">
        <f t="shared" si="90"/>
        <v>104.37339599342511</v>
      </c>
      <c r="D1434" s="61">
        <f t="shared" si="88"/>
        <v>104.37339599342511</v>
      </c>
      <c r="E1434" s="61">
        <f>(J1434/H1434)*$L$1</f>
        <v>11494.433353963921</v>
      </c>
      <c r="F1434" s="89">
        <v>11012.800000000001</v>
      </c>
      <c r="G1434" s="93">
        <f t="shared" si="91"/>
        <v>0.75017382076336681</v>
      </c>
      <c r="H1434" s="90">
        <f>H1433*(1+(I1434/100))</f>
        <v>573.11067470492856</v>
      </c>
      <c r="I1434" s="93">
        <v>0.53995680345573227</v>
      </c>
      <c r="J1434" s="188">
        <v>527428.53921866277</v>
      </c>
      <c r="K1434" s="93">
        <f>((J1434/J1433)-1)*100</f>
        <v>0.60000000000000053</v>
      </c>
      <c r="L1434" s="91">
        <f>(F1434/L$1)*100</f>
        <v>88172.938350680561</v>
      </c>
      <c r="M1434" s="92">
        <f>H1434*L1434</f>
        <v>50532852.18887461</v>
      </c>
      <c r="N1434" s="92">
        <f>(D1434/N$1)*100</f>
        <v>116.65568053469127</v>
      </c>
      <c r="O1434" s="92"/>
      <c r="P1434" s="91"/>
      <c r="Q1434" s="92">
        <f t="shared" si="89"/>
        <v>17.738134221130768</v>
      </c>
      <c r="R1434" s="92">
        <f>LN(J1434)</f>
        <v>13.175768664479858</v>
      </c>
      <c r="S1434" s="92"/>
    </row>
    <row r="1435" spans="1:19" x14ac:dyDescent="0.3">
      <c r="A1435" s="95">
        <v>38047</v>
      </c>
      <c r="B1435" s="61">
        <f>(D1435/C$1)*100</f>
        <v>110.5477898745438</v>
      </c>
      <c r="C1435" s="61">
        <f t="shared" si="90"/>
        <v>104.19388771362814</v>
      </c>
      <c r="D1435" s="61">
        <f t="shared" si="88"/>
        <v>104.19388771362814</v>
      </c>
      <c r="E1435" s="61">
        <f>(J1435/H1435)*$L$1</f>
        <v>11459.660546295678</v>
      </c>
      <c r="F1435" s="89">
        <v>10998.4</v>
      </c>
      <c r="G1435" s="93">
        <f t="shared" si="91"/>
        <v>-0.13075693738197058</v>
      </c>
      <c r="H1435" s="90">
        <f>H1434*(1+(I1435/100))</f>
        <v>576.80419140549736</v>
      </c>
      <c r="I1435" s="93">
        <v>0.64446831364124435</v>
      </c>
      <c r="J1435" s="188">
        <v>529221.79625200632</v>
      </c>
      <c r="K1435" s="93">
        <f>((J1435/J1434)-1)*100</f>
        <v>0.34000000000000696</v>
      </c>
      <c r="L1435" s="91">
        <f>(F1435/L$1)*100</f>
        <v>88057.646116893506</v>
      </c>
      <c r="M1435" s="92">
        <f>H1435*L1435</f>
        <v>50792019.365526192</v>
      </c>
      <c r="N1435" s="92">
        <f>(D1435/N$1)*100</f>
        <v>116.4550483684001</v>
      </c>
      <c r="O1435" s="92"/>
      <c r="P1435" s="91"/>
      <c r="Q1435" s="92">
        <f t="shared" si="89"/>
        <v>17.743249801103538</v>
      </c>
      <c r="R1435" s="92">
        <f>LN(J1435)</f>
        <v>13.179162897547872</v>
      </c>
      <c r="S1435" s="92"/>
    </row>
    <row r="1436" spans="1:19" x14ac:dyDescent="0.3">
      <c r="A1436" s="95">
        <v>38078</v>
      </c>
      <c r="B1436" s="61">
        <f>(D1436/C$1)*100</f>
        <v>107.85856811411188</v>
      </c>
      <c r="C1436" s="61">
        <f t="shared" si="90"/>
        <v>101.65923305918886</v>
      </c>
      <c r="D1436" s="61">
        <f t="shared" si="88"/>
        <v>101.65923305918886</v>
      </c>
      <c r="E1436" s="61">
        <f>(J1436/H1436)*$L$1</f>
        <v>11440.22179231582</v>
      </c>
      <c r="F1436" s="89">
        <v>11253.5</v>
      </c>
      <c r="G1436" s="93">
        <f t="shared" si="91"/>
        <v>2.3194282804771538</v>
      </c>
      <c r="H1436" s="90">
        <f>H1435*(1+(I1436/100))</f>
        <v>578.65094975578165</v>
      </c>
      <c r="I1436" s="93">
        <v>0.32017075773744796</v>
      </c>
      <c r="J1436" s="188">
        <v>530015.6289463843</v>
      </c>
      <c r="K1436" s="93">
        <f>((J1436/J1435)-1)*100</f>
        <v>0.15000000000000568</v>
      </c>
      <c r="L1436" s="91">
        <f>(F1436/L$1)*100</f>
        <v>90100.080064051232</v>
      </c>
      <c r="M1436" s="92">
        <f>H1436*L1436</f>
        <v>52136496.902135216</v>
      </c>
      <c r="N1436" s="92">
        <f>(D1436/N$1)*100</f>
        <v>113.62212470217521</v>
      </c>
      <c r="O1436" s="92"/>
      <c r="P1436" s="91"/>
      <c r="Q1436" s="92">
        <f t="shared" si="89"/>
        <v>17.769375777832302</v>
      </c>
      <c r="R1436" s="92">
        <f>LN(J1436)</f>
        <v>13.180661773671609</v>
      </c>
      <c r="S1436" s="92"/>
    </row>
    <row r="1437" spans="1:19" x14ac:dyDescent="0.3">
      <c r="A1437" s="95">
        <v>38108</v>
      </c>
      <c r="B1437" s="61">
        <f>(D1437/C$1)*100</f>
        <v>104.56214459547787</v>
      </c>
      <c r="C1437" s="61">
        <f t="shared" si="90"/>
        <v>98.55227649002633</v>
      </c>
      <c r="D1437" s="61">
        <f t="shared" si="88"/>
        <v>98.55227649002633</v>
      </c>
      <c r="E1437" s="61">
        <f>(J1437/H1437)*$L$1</f>
        <v>11345.239517255342</v>
      </c>
      <c r="F1437" s="89">
        <v>11511.900000000001</v>
      </c>
      <c r="G1437" s="93">
        <f t="shared" si="91"/>
        <v>2.2961745234815867</v>
      </c>
      <c r="H1437" s="90">
        <f>H1436*(1+(I1437/100))</f>
        <v>582.03667339796982</v>
      </c>
      <c r="I1437" s="93">
        <v>0.58510638297872841</v>
      </c>
      <c r="J1437" s="188">
        <v>528690.58987401833</v>
      </c>
      <c r="K1437" s="93">
        <f>((J1437/J1436)-1)*100</f>
        <v>-0.25000000000000577</v>
      </c>
      <c r="L1437" s="91">
        <f>(F1437/L$1)*100</f>
        <v>92168.935148118515</v>
      </c>
      <c r="M1437" s="92">
        <f>H1437*L1437</f>
        <v>53645700.404244117</v>
      </c>
      <c r="N1437" s="92">
        <f>(D1437/N$1)*100</f>
        <v>110.14955269742586</v>
      </c>
      <c r="O1437" s="92"/>
      <c r="P1437" s="91"/>
      <c r="Q1437" s="92">
        <f t="shared" si="89"/>
        <v>17.797911882249682</v>
      </c>
      <c r="R1437" s="92">
        <f>LN(J1437)</f>
        <v>13.178158643453489</v>
      </c>
      <c r="S1437" s="92"/>
    </row>
    <row r="1438" spans="1:19" x14ac:dyDescent="0.3">
      <c r="A1438" s="95">
        <v>38139</v>
      </c>
      <c r="B1438" s="61">
        <f>(D1438/C$1)*100</f>
        <v>105.61750572515409</v>
      </c>
      <c r="C1438" s="61">
        <f t="shared" si="90"/>
        <v>99.546979135530165</v>
      </c>
      <c r="D1438" s="61">
        <f t="shared" si="88"/>
        <v>99.546979135530165</v>
      </c>
      <c r="E1438" s="61">
        <f>(J1438/H1438)*$L$1</f>
        <v>11327.450755831978</v>
      </c>
      <c r="F1438" s="89">
        <v>11379</v>
      </c>
      <c r="G1438" s="93">
        <f t="shared" si="91"/>
        <v>-1.1544575613061436</v>
      </c>
      <c r="H1438" s="90">
        <f>H1437*(1+(I1438/100))</f>
        <v>583.88343174825422</v>
      </c>
      <c r="I1438" s="93">
        <v>0.31729243786355887</v>
      </c>
      <c r="J1438" s="188">
        <v>529536.49481781677</v>
      </c>
      <c r="K1438" s="93">
        <f>((J1438/J1437)-1)*100</f>
        <v>0.16000000000000458</v>
      </c>
      <c r="L1438" s="91">
        <f>(F1438/L$1)*100</f>
        <v>91104.883907125695</v>
      </c>
      <c r="M1438" s="92">
        <f>H1438*L1438</f>
        <v>53194632.264718853</v>
      </c>
      <c r="N1438" s="92">
        <f>(D1438/N$1)*100</f>
        <v>111.26130836022156</v>
      </c>
      <c r="O1438" s="92"/>
      <c r="P1438" s="91"/>
      <c r="Q1438" s="92">
        <f t="shared" si="89"/>
        <v>17.789468051941679</v>
      </c>
      <c r="R1438" s="92">
        <f>LN(J1438)</f>
        <v>13.179757364817187</v>
      </c>
      <c r="S1438" s="92"/>
    </row>
    <row r="1439" spans="1:19" x14ac:dyDescent="0.3">
      <c r="A1439" s="95">
        <v>38169</v>
      </c>
      <c r="B1439" s="61">
        <f>(D1439/C$1)*100</f>
        <v>105.186290819609</v>
      </c>
      <c r="C1439" s="61">
        <f t="shared" si="90"/>
        <v>99.14054896175827</v>
      </c>
      <c r="D1439" s="61">
        <f t="shared" si="88"/>
        <v>99.14054896175827</v>
      </c>
      <c r="E1439" s="61">
        <f>(J1439/H1439)*$L$1</f>
        <v>11374.890885127335</v>
      </c>
      <c r="F1439" s="89">
        <v>11473.5</v>
      </c>
      <c r="G1439" s="93">
        <f t="shared" si="91"/>
        <v>0.83047719483257953</v>
      </c>
      <c r="H1439" s="90">
        <f>H1438*(1+(I1439/100))</f>
        <v>582.96005257311208</v>
      </c>
      <c r="I1439" s="93">
        <v>-0.1581444385872377</v>
      </c>
      <c r="J1439" s="188">
        <v>530913.28970434307</v>
      </c>
      <c r="K1439" s="93">
        <f>((J1439/J1438)-1)*100</f>
        <v>0.25999999999999357</v>
      </c>
      <c r="L1439" s="91">
        <f>(F1439/L$1)*100</f>
        <v>91861.489191353074</v>
      </c>
      <c r="M1439" s="92">
        <f>H1439*L1439</f>
        <v>53551578.568435557</v>
      </c>
      <c r="N1439" s="92">
        <f>(D1439/N$1)*100</f>
        <v>110.80705095046764</v>
      </c>
      <c r="O1439" s="92"/>
      <c r="P1439" s="91"/>
      <c r="Q1439" s="92">
        <f t="shared" si="89"/>
        <v>17.796155832825711</v>
      </c>
      <c r="R1439" s="92">
        <f>LN(J1439)</f>
        <v>13.182353990664453</v>
      </c>
      <c r="S1439" s="92"/>
    </row>
    <row r="1440" spans="1:19" x14ac:dyDescent="0.3">
      <c r="A1440" s="95">
        <v>38200</v>
      </c>
      <c r="B1440" s="61">
        <f>(D1440/C$1)*100</f>
        <v>106.50478661683489</v>
      </c>
      <c r="C1440" s="61">
        <f t="shared" si="90"/>
        <v>100.38326221005525</v>
      </c>
      <c r="D1440" s="61">
        <f t="shared" si="88"/>
        <v>100.38326221005525</v>
      </c>
      <c r="E1440" s="61">
        <f>(J1440/H1440)*$L$1</f>
        <v>11439.375411671264</v>
      </c>
      <c r="F1440" s="89">
        <v>11395.699999999999</v>
      </c>
      <c r="G1440" s="93">
        <f t="shared" si="91"/>
        <v>-0.67808428116966635</v>
      </c>
      <c r="H1440" s="90">
        <f>H1439*(1+(I1440/100))</f>
        <v>583.26784563149283</v>
      </c>
      <c r="I1440" s="93">
        <v>5.2798310454060804E-2</v>
      </c>
      <c r="J1440" s="188">
        <v>534204.95210051001</v>
      </c>
      <c r="K1440" s="93">
        <f>((J1440/J1439)-1)*100</f>
        <v>0.61999999999999833</v>
      </c>
      <c r="L1440" s="91">
        <f>(F1440/L$1)*100</f>
        <v>91238.590872698143</v>
      </c>
      <c r="M1440" s="92">
        <f>H1440*L1440</f>
        <v>53216536.336771831</v>
      </c>
      <c r="N1440" s="92">
        <f>(D1440/N$1)*100</f>
        <v>112.19600220868571</v>
      </c>
      <c r="O1440" s="92"/>
      <c r="P1440" s="91"/>
      <c r="Q1440" s="92">
        <f t="shared" si="89"/>
        <v>17.789879739411148</v>
      </c>
      <c r="R1440" s="92">
        <f>LN(J1440)</f>
        <v>13.188534849739534</v>
      </c>
      <c r="S1440" s="92"/>
    </row>
    <row r="1441" spans="1:19" x14ac:dyDescent="0.3">
      <c r="A1441" s="95">
        <v>38231</v>
      </c>
      <c r="B1441" s="61">
        <f>(D1441/C$1)*100</f>
        <v>106.32194217467215</v>
      </c>
      <c r="C1441" s="61">
        <f t="shared" si="90"/>
        <v>100.21092702997261</v>
      </c>
      <c r="D1441" s="61">
        <f t="shared" si="88"/>
        <v>100.21092702997261</v>
      </c>
      <c r="E1441" s="61">
        <f>(J1441/H1441)*$L$1</f>
        <v>11510.026656808594</v>
      </c>
      <c r="F1441" s="89">
        <v>11485.8</v>
      </c>
      <c r="G1441" s="93">
        <f t="shared" si="91"/>
        <v>0.79064910448678472</v>
      </c>
      <c r="H1441" s="90">
        <f>H1440*(1+(I1441/100))</f>
        <v>584.49901786501573</v>
      </c>
      <c r="I1441" s="93">
        <v>0.21108179419524475</v>
      </c>
      <c r="J1441" s="188">
        <v>538638.85320294427</v>
      </c>
      <c r="K1441" s="93">
        <f>((J1441/J1440)-1)*100</f>
        <v>0.82999999999999741</v>
      </c>
      <c r="L1441" s="91">
        <f>(F1441/L$1)*100</f>
        <v>91959.967974379499</v>
      </c>
      <c r="M1441" s="92">
        <f>H1441*L1441</f>
        <v>53750510.963923119</v>
      </c>
      <c r="N1441" s="92">
        <f>(D1441/N$1)*100</f>
        <v>112.00338724659447</v>
      </c>
      <c r="O1441" s="92"/>
      <c r="P1441" s="91"/>
      <c r="Q1441" s="92">
        <f t="shared" si="89"/>
        <v>17.799863731232406</v>
      </c>
      <c r="R1441" s="92">
        <f>LN(J1441)</f>
        <v>13.196800594156567</v>
      </c>
      <c r="S1441" s="92"/>
    </row>
    <row r="1442" spans="1:19" x14ac:dyDescent="0.3">
      <c r="A1442" s="95">
        <v>38261</v>
      </c>
      <c r="B1442" s="61">
        <f>(D1442/C$1)*100</f>
        <v>107.42443836995108</v>
      </c>
      <c r="C1442" s="61">
        <f t="shared" si="90"/>
        <v>101.25005558157876</v>
      </c>
      <c r="D1442" s="61">
        <f t="shared" si="88"/>
        <v>101.25005558157876</v>
      </c>
      <c r="E1442" s="61">
        <f>(J1442/H1442)*$L$1</f>
        <v>11528.736328740884</v>
      </c>
      <c r="F1442" s="89">
        <v>11386.4</v>
      </c>
      <c r="G1442" s="93">
        <f t="shared" si="91"/>
        <v>-0.86541642724059509</v>
      </c>
      <c r="H1442" s="90">
        <f>H1441*(1+(I1442/100))</f>
        <v>587.57694844882315</v>
      </c>
      <c r="I1442" s="93">
        <v>0.526592943654558</v>
      </c>
      <c r="J1442" s="188">
        <v>542355.46129004459</v>
      </c>
      <c r="K1442" s="93">
        <f>((J1442/J1441)-1)*100</f>
        <v>0.68999999999999062</v>
      </c>
      <c r="L1442" s="91">
        <f>(F1442/L$1)*100</f>
        <v>91164.131305044037</v>
      </c>
      <c r="M1442" s="92">
        <f>H1442*L1442</f>
        <v>53565942.080205604</v>
      </c>
      <c r="N1442" s="92">
        <f>(D1442/N$1)*100</f>
        <v>113.16479669578283</v>
      </c>
      <c r="O1442" s="92"/>
      <c r="P1442" s="91"/>
      <c r="Q1442" s="92">
        <f t="shared" si="89"/>
        <v>17.796424015131819</v>
      </c>
      <c r="R1442" s="92">
        <f>LN(J1442)</f>
        <v>13.203676898095999</v>
      </c>
      <c r="S1442" s="92"/>
    </row>
    <row r="1443" spans="1:19" x14ac:dyDescent="0.3">
      <c r="A1443" s="95">
        <v>38292</v>
      </c>
      <c r="B1443" s="61">
        <f>(D1443/C$1)*100</f>
        <v>108.21049906742361</v>
      </c>
      <c r="C1443" s="61">
        <f t="shared" si="90"/>
        <v>101.99093624632565</v>
      </c>
      <c r="D1443" s="61">
        <f t="shared" si="88"/>
        <v>101.99093624632565</v>
      </c>
      <c r="E1443" s="61">
        <f>(J1443/H1443)*$L$1</f>
        <v>11620.643294033853</v>
      </c>
      <c r="F1443" s="89">
        <v>11393.800000000001</v>
      </c>
      <c r="G1443" s="93">
        <f t="shared" si="91"/>
        <v>6.4989812407789671E-2</v>
      </c>
      <c r="H1443" s="90">
        <f>H1442*(1+(I1443/100))</f>
        <v>587.8847415072039</v>
      </c>
      <c r="I1443" s="93">
        <v>5.238344683080598E-2</v>
      </c>
      <c r="J1443" s="188">
        <v>546965.48271100991</v>
      </c>
      <c r="K1443" s="93">
        <f>((J1443/J1442)-1)*100</f>
        <v>0.8499999999999952</v>
      </c>
      <c r="L1443" s="91">
        <f>(F1443/L$1)*100</f>
        <v>91223.378702962378</v>
      </c>
      <c r="M1443" s="92">
        <f>H1443*L1443</f>
        <v>53628832.408204809</v>
      </c>
      <c r="N1443" s="92">
        <f>(D1443/N$1)*100</f>
        <v>113.99286152320769</v>
      </c>
      <c r="O1443" s="92"/>
      <c r="P1443" s="91"/>
      <c r="Q1443" s="92">
        <f t="shared" si="89"/>
        <v>17.797597399478494</v>
      </c>
      <c r="R1443" s="92">
        <f>LN(J1443)</f>
        <v>13.212140976508127</v>
      </c>
      <c r="S1443" s="92"/>
    </row>
    <row r="1444" spans="1:19" x14ac:dyDescent="0.3">
      <c r="A1444" s="95">
        <v>38322</v>
      </c>
      <c r="B1444" s="61">
        <f>(D1444/C$1)*100</f>
        <v>110.62111213281487</v>
      </c>
      <c r="C1444" s="61">
        <f t="shared" si="90"/>
        <v>104.2629956637181</v>
      </c>
      <c r="D1444" s="61">
        <f t="shared" si="88"/>
        <v>104.2629956637181</v>
      </c>
      <c r="E1444" s="61">
        <f>(J1444/H1444)*$L$1</f>
        <v>11687.881813902799</v>
      </c>
      <c r="F1444" s="89">
        <v>11210</v>
      </c>
      <c r="G1444" s="93">
        <f t="shared" si="91"/>
        <v>-1.6131580333163753</v>
      </c>
      <c r="H1444" s="90">
        <f>H1443*(1+(I1444/100))</f>
        <v>585.73019009853874</v>
      </c>
      <c r="I1444" s="93">
        <v>-0.36649214659685292</v>
      </c>
      <c r="J1444" s="188">
        <v>548114.11022470298</v>
      </c>
      <c r="K1444" s="93">
        <f>((J1444/J1443)-1)*100</f>
        <v>0.20999999999999908</v>
      </c>
      <c r="L1444" s="91">
        <f>(F1444/L$1)*100</f>
        <v>89751.801441152915</v>
      </c>
      <c r="M1444" s="92">
        <f>H1444*L1444</f>
        <v>52570339.719812803</v>
      </c>
      <c r="N1444" s="92">
        <f>(D1444/N$1)*100</f>
        <v>116.5322886926357</v>
      </c>
      <c r="O1444" s="92"/>
      <c r="P1444" s="91"/>
      <c r="Q1444" s="92">
        <f t="shared" si="89"/>
        <v>17.77766263501201</v>
      </c>
      <c r="R1444" s="92">
        <f>LN(J1444)</f>
        <v>13.214238774590275</v>
      </c>
      <c r="S1444" s="92"/>
    </row>
    <row r="1445" spans="1:19" x14ac:dyDescent="0.3">
      <c r="A1445" s="95">
        <v>38353</v>
      </c>
      <c r="B1445" s="61">
        <f>(D1445/C$1)*100</f>
        <v>109.94185931195651</v>
      </c>
      <c r="C1445" s="61">
        <f t="shared" si="90"/>
        <v>103.62278393062059</v>
      </c>
      <c r="D1445" s="61">
        <f t="shared" si="88"/>
        <v>103.62278393062059</v>
      </c>
      <c r="E1445" s="61">
        <f>(J1445/H1445)*$L$1</f>
        <v>11663.366068094929</v>
      </c>
      <c r="F1445" s="89">
        <v>11255.599999999999</v>
      </c>
      <c r="G1445" s="93">
        <f t="shared" si="91"/>
        <v>0.40677966101694274</v>
      </c>
      <c r="H1445" s="90">
        <f>H1444*(1+(I1445/100))</f>
        <v>586.96136233206164</v>
      </c>
      <c r="I1445" s="93">
        <v>0.21019442984759884</v>
      </c>
      <c r="J1445" s="188">
        <v>548114.11022470298</v>
      </c>
      <c r="K1445" s="93">
        <f>((J1445/J1444)-1)*100</f>
        <v>0</v>
      </c>
      <c r="L1445" s="91">
        <f>(F1445/L$1)*100</f>
        <v>90116.893514811847</v>
      </c>
      <c r="M1445" s="92">
        <f>H1445*L1445</f>
        <v>52895134.586587295</v>
      </c>
      <c r="N1445" s="92">
        <f>(D1445/N$1)*100</f>
        <v>115.81673915340743</v>
      </c>
      <c r="O1445" s="92"/>
      <c r="P1445" s="91"/>
      <c r="Q1445" s="92">
        <f t="shared" si="89"/>
        <v>17.783821918810158</v>
      </c>
      <c r="R1445" s="92">
        <f>LN(J1445)</f>
        <v>13.214238774590275</v>
      </c>
      <c r="S1445" s="92"/>
    </row>
    <row r="1446" spans="1:19" x14ac:dyDescent="0.3">
      <c r="A1446" s="95">
        <v>38384</v>
      </c>
      <c r="B1446" s="61">
        <f>(D1446/C$1)*100</f>
        <v>110.70875664492394</v>
      </c>
      <c r="C1446" s="61">
        <f t="shared" si="90"/>
        <v>104.34560267434918</v>
      </c>
      <c r="D1446" s="61">
        <f t="shared" si="88"/>
        <v>104.34560267434918</v>
      </c>
      <c r="E1446" s="61">
        <f>(J1446/H1446)*$L$1</f>
        <v>11634.743389395284</v>
      </c>
      <c r="F1446" s="89">
        <v>11150.2</v>
      </c>
      <c r="G1446" s="93">
        <f t="shared" si="91"/>
        <v>-0.93642275844910694</v>
      </c>
      <c r="H1446" s="90">
        <f>H1445*(1+(I1446/100))</f>
        <v>590.34708597424981</v>
      </c>
      <c r="I1446" s="93">
        <v>0.57682223387520715</v>
      </c>
      <c r="J1446" s="188">
        <v>549922.88678844459</v>
      </c>
      <c r="K1446" s="93">
        <f>((J1446/J1445)-1)*100</f>
        <v>0.33000000000000806</v>
      </c>
      <c r="L1446" s="91">
        <f>(F1446/L$1)*100</f>
        <v>89273.018414731792</v>
      </c>
      <c r="M1446" s="92">
        <f>H1446*L1446</f>
        <v>52702066.277262457</v>
      </c>
      <c r="N1446" s="92">
        <f>(D1446/N$1)*100</f>
        <v>116.62461659813674</v>
      </c>
      <c r="O1446" s="92"/>
      <c r="P1446" s="91"/>
      <c r="Q1446" s="92">
        <f t="shared" si="89"/>
        <v>17.780165221040164</v>
      </c>
      <c r="R1446" s="92">
        <f>LN(J1446)</f>
        <v>13.217533341539704</v>
      </c>
      <c r="S1446" s="92"/>
    </row>
    <row r="1447" spans="1:19" x14ac:dyDescent="0.3">
      <c r="A1447" s="95">
        <v>38412</v>
      </c>
      <c r="B1447" s="61">
        <f>(D1447/C$1)*100</f>
        <v>110.51843224133879</v>
      </c>
      <c r="C1447" s="61">
        <f t="shared" si="90"/>
        <v>104.16621745499003</v>
      </c>
      <c r="D1447" s="61">
        <f t="shared" si="88"/>
        <v>104.16621745499003</v>
      </c>
      <c r="E1447" s="61">
        <f>(J1447/H1447)*$L$1</f>
        <v>11596.40832439422</v>
      </c>
      <c r="F1447" s="89">
        <v>11132.6</v>
      </c>
      <c r="G1447" s="93">
        <f t="shared" si="91"/>
        <v>-0.15784470233718428</v>
      </c>
      <c r="H1447" s="90">
        <f>H1446*(1+(I1447/100))</f>
        <v>594.96398184996076</v>
      </c>
      <c r="I1447" s="93">
        <v>0.78206465067778286</v>
      </c>
      <c r="J1447" s="188">
        <v>552397.53977899253</v>
      </c>
      <c r="K1447" s="93">
        <f>((J1447/J1446)-1)*100</f>
        <v>0.44999999999999485</v>
      </c>
      <c r="L1447" s="91">
        <f>(F1447/L$1)*100</f>
        <v>89132.105684547641</v>
      </c>
      <c r="M1447" s="92">
        <f>H1447*L1447</f>
        <v>53030392.508749984</v>
      </c>
      <c r="N1447" s="92">
        <f>(D1447/N$1)*100</f>
        <v>116.42412197359158</v>
      </c>
      <c r="O1447" s="92"/>
      <c r="P1447" s="91"/>
      <c r="Q1447" s="92">
        <f t="shared" si="89"/>
        <v>17.786375750721788</v>
      </c>
      <c r="R1447" s="92">
        <f>LN(J1447)</f>
        <v>13.222023246812556</v>
      </c>
      <c r="S1447" s="92"/>
    </row>
    <row r="1448" spans="1:19" x14ac:dyDescent="0.3">
      <c r="A1448" s="95">
        <v>38443</v>
      </c>
      <c r="B1448" s="61">
        <f>(D1448/C$1)*100</f>
        <v>110.23871161566092</v>
      </c>
      <c r="C1448" s="61">
        <f t="shared" si="90"/>
        <v>103.90257419720857</v>
      </c>
      <c r="D1448" s="61">
        <f t="shared" si="88"/>
        <v>103.90257419720857</v>
      </c>
      <c r="E1448" s="61">
        <f>(J1448/H1448)*$L$1</f>
        <v>11560.408210329821</v>
      </c>
      <c r="F1448" s="89">
        <v>11126.2</v>
      </c>
      <c r="G1448" s="93">
        <f t="shared" si="91"/>
        <v>-5.7488816628636918E-2</v>
      </c>
      <c r="H1448" s="90">
        <f>H1447*(1+(I1448/100))</f>
        <v>598.96529160891021</v>
      </c>
      <c r="I1448" s="93">
        <v>0.67252974650799935</v>
      </c>
      <c r="J1448" s="188">
        <v>554386.17092219694</v>
      </c>
      <c r="K1448" s="93">
        <f>((J1448/J1447)-1)*100</f>
        <v>0.36000000000000476</v>
      </c>
      <c r="L1448" s="91">
        <f>(F1448/L$1)*100</f>
        <v>89080.864691753406</v>
      </c>
      <c r="M1448" s="92">
        <f>H1448*L1448</f>
        <v>53356346.096869953</v>
      </c>
      <c r="N1448" s="92">
        <f>(D1448/N$1)*100</f>
        <v>116.12945412876243</v>
      </c>
      <c r="O1448" s="92"/>
      <c r="P1448" s="91"/>
      <c r="Q1448" s="92">
        <f t="shared" si="89"/>
        <v>17.792503480781559</v>
      </c>
      <c r="R1448" s="92">
        <f>LN(J1448)</f>
        <v>13.225616782322687</v>
      </c>
      <c r="S1448" s="92"/>
    </row>
    <row r="1449" spans="1:19" x14ac:dyDescent="0.3">
      <c r="A1449" s="95">
        <v>38473</v>
      </c>
      <c r="B1449" s="61">
        <f>(D1449/C$1)*100</f>
        <v>111.42015319701738</v>
      </c>
      <c r="C1449" s="61">
        <f t="shared" si="90"/>
        <v>105.01611062889813</v>
      </c>
      <c r="D1449" s="61">
        <f t="shared" si="88"/>
        <v>105.01611062889813</v>
      </c>
      <c r="E1449" s="61">
        <f>(J1449/H1449)*$L$1</f>
        <v>11543.370880328483</v>
      </c>
      <c r="F1449" s="89">
        <v>10992</v>
      </c>
      <c r="G1449" s="93">
        <f t="shared" si="91"/>
        <v>-1.2061620319606003</v>
      </c>
      <c r="H1449" s="90">
        <f>H1448*(1+(I1449/100))</f>
        <v>598.34970549214881</v>
      </c>
      <c r="I1449" s="93">
        <v>-0.10277492291880241</v>
      </c>
      <c r="J1449" s="188">
        <v>553000.2054948915</v>
      </c>
      <c r="K1449" s="93">
        <f>((J1449/J1448)-1)*100</f>
        <v>-0.24999999999999467</v>
      </c>
      <c r="L1449" s="91">
        <f>(F1449/L$1)*100</f>
        <v>88006.40512409927</v>
      </c>
      <c r="M1449" s="92">
        <f>H1449*L1449</f>
        <v>52658606.587427534</v>
      </c>
      <c r="N1449" s="92">
        <f>(D1449/N$1)*100</f>
        <v>117.37402750881326</v>
      </c>
      <c r="O1449" s="92"/>
      <c r="P1449" s="91"/>
      <c r="Q1449" s="92">
        <f t="shared" si="89"/>
        <v>17.779340251132172</v>
      </c>
      <c r="R1449" s="92">
        <f>LN(J1449)</f>
        <v>13.223113652104569</v>
      </c>
      <c r="S1449" s="92"/>
    </row>
    <row r="1450" spans="1:19" x14ac:dyDescent="0.3">
      <c r="A1450" s="95">
        <v>38504</v>
      </c>
      <c r="B1450" s="61">
        <f>(D1450/C$1)*100</f>
        <v>112.87396546968709</v>
      </c>
      <c r="C1450" s="61">
        <f t="shared" si="90"/>
        <v>106.38636283264773</v>
      </c>
      <c r="D1450" s="61">
        <f t="shared" si="88"/>
        <v>106.38636283264773</v>
      </c>
      <c r="E1450" s="61">
        <f>(J1450/H1450)*$L$1</f>
        <v>11525.898549289055</v>
      </c>
      <c r="F1450" s="89">
        <v>10834</v>
      </c>
      <c r="G1450" s="93">
        <f t="shared" si="91"/>
        <v>-1.4374090247452731</v>
      </c>
      <c r="H1450" s="90">
        <f>H1449*(1+(I1450/100))</f>
        <v>598.65749855052957</v>
      </c>
      <c r="I1450" s="93">
        <v>5.1440329218110925E-2</v>
      </c>
      <c r="J1450" s="188">
        <v>552447.20528939657</v>
      </c>
      <c r="K1450" s="93">
        <f>((J1450/J1449)-1)*100</f>
        <v>-0.10000000000001119</v>
      </c>
      <c r="L1450" s="91">
        <f>(F1450/L$1)*100</f>
        <v>86741.393114491584</v>
      </c>
      <c r="M1450" s="92">
        <f>H1450*L1450</f>
        <v>51928385.422709659</v>
      </c>
      <c r="N1450" s="92">
        <f>(D1450/N$1)*100</f>
        <v>118.90552604645438</v>
      </c>
      <c r="O1450" s="92"/>
      <c r="P1450" s="91"/>
      <c r="Q1450" s="92">
        <f t="shared" si="89"/>
        <v>17.765376123920046</v>
      </c>
      <c r="R1450" s="92">
        <f>LN(J1450)</f>
        <v>13.222113151770985</v>
      </c>
      <c r="S1450" s="92"/>
    </row>
    <row r="1451" spans="1:19" x14ac:dyDescent="0.3">
      <c r="A1451" s="95">
        <v>38534</v>
      </c>
      <c r="B1451" s="61">
        <f>(D1451/C$1)*100</f>
        <v>114.27848817886388</v>
      </c>
      <c r="C1451" s="61">
        <f t="shared" si="90"/>
        <v>107.71015846544405</v>
      </c>
      <c r="D1451" s="61">
        <f t="shared" si="88"/>
        <v>107.71015846544405</v>
      </c>
      <c r="E1451" s="61">
        <f>(J1451/H1451)*$L$1</f>
        <v>11517.554954868396</v>
      </c>
      <c r="F1451" s="89">
        <v>10693.099999999999</v>
      </c>
      <c r="G1451" s="93">
        <f t="shared" si="91"/>
        <v>-1.3005353516706841</v>
      </c>
      <c r="H1451" s="90">
        <f>H1450*(1+(I1451/100))</f>
        <v>601.42763607595623</v>
      </c>
      <c r="I1451" s="93">
        <v>0.46272493573265017</v>
      </c>
      <c r="J1451" s="188">
        <v>554601.74939002527</v>
      </c>
      <c r="K1451" s="93">
        <f>((J1451/J1450)-1)*100</f>
        <v>0.39000000000000146</v>
      </c>
      <c r="L1451" s="91">
        <f>(F1451/L$1)*100</f>
        <v>85613.290632505988</v>
      </c>
      <c r="M1451" s="92">
        <f>H1451*L1451</f>
        <v>51490199.001791887</v>
      </c>
      <c r="N1451" s="92">
        <f>(D1451/N$1)*100</f>
        <v>120.38510117154119</v>
      </c>
      <c r="O1451" s="92"/>
      <c r="P1451" s="91"/>
      <c r="Q1451" s="92">
        <f t="shared" si="89"/>
        <v>17.756902036877779</v>
      </c>
      <c r="R1451" s="92">
        <f>LN(J1451)</f>
        <v>13.226005566486329</v>
      </c>
      <c r="S1451" s="92"/>
    </row>
    <row r="1452" spans="1:19" x14ac:dyDescent="0.3">
      <c r="A1452" s="95">
        <v>38565</v>
      </c>
      <c r="B1452" s="61">
        <f>(D1452/C$1)*100</f>
        <v>114.07629340567213</v>
      </c>
      <c r="C1452" s="61">
        <f t="shared" si="90"/>
        <v>107.51958514400424</v>
      </c>
      <c r="D1452" s="61">
        <f t="shared" si="88"/>
        <v>107.51958514400424</v>
      </c>
      <c r="E1452" s="61">
        <f>(J1452/H1452)*$L$1</f>
        <v>11472.662293620684</v>
      </c>
      <c r="F1452" s="89">
        <v>10670.3</v>
      </c>
      <c r="G1452" s="93">
        <f t="shared" si="91"/>
        <v>-0.21322161019722286</v>
      </c>
      <c r="H1452" s="90">
        <f>H1451*(1+(I1452/100))</f>
        <v>604.50556665976353</v>
      </c>
      <c r="I1452" s="93">
        <v>0.51177072671442225</v>
      </c>
      <c r="J1452" s="188">
        <v>555267.27148929331</v>
      </c>
      <c r="K1452" s="93">
        <f>((J1452/J1451)-1)*100</f>
        <v>0.12000000000000899</v>
      </c>
      <c r="L1452" s="91">
        <f>(F1452/L$1)*100</f>
        <v>85430.744595676544</v>
      </c>
      <c r="M1452" s="92">
        <f>H1452*L1452</f>
        <v>51643360.671974979</v>
      </c>
      <c r="N1452" s="92">
        <f>(D1452/N$1)*100</f>
        <v>120.17210186944205</v>
      </c>
      <c r="O1452" s="92"/>
      <c r="P1452" s="91"/>
      <c r="Q1452" s="92">
        <f t="shared" si="89"/>
        <v>17.759872200678295</v>
      </c>
      <c r="R1452" s="92">
        <f>LN(J1452)</f>
        <v>13.227204847061811</v>
      </c>
      <c r="S1452" s="92"/>
    </row>
    <row r="1453" spans="1:19" x14ac:dyDescent="0.3">
      <c r="A1453" s="95">
        <v>38596</v>
      </c>
      <c r="B1453" s="61">
        <f>(D1453/C$1)*100</f>
        <v>112.00782052777909</v>
      </c>
      <c r="C1453" s="61">
        <f t="shared" si="90"/>
        <v>105.57000088707372</v>
      </c>
      <c r="D1453" s="61">
        <f t="shared" si="88"/>
        <v>105.57000088707372</v>
      </c>
      <c r="E1453" s="61">
        <f>(J1453/H1453)*$L$1</f>
        <v>11379.495965618564</v>
      </c>
      <c r="F1453" s="89">
        <v>10779.1</v>
      </c>
      <c r="G1453" s="93">
        <f t="shared" si="91"/>
        <v>1.0196526808056161</v>
      </c>
      <c r="H1453" s="90">
        <f>H1452*(1+(I1453/100))</f>
        <v>611.89260006090115</v>
      </c>
      <c r="I1453" s="93">
        <v>1.2219959266802416</v>
      </c>
      <c r="J1453" s="188">
        <v>557488.34057525045</v>
      </c>
      <c r="K1453" s="93">
        <f>((J1453/J1452)-1)*100</f>
        <v>0.40000000000000036</v>
      </c>
      <c r="L1453" s="91">
        <f>(F1453/L$1)*100</f>
        <v>86301.841473178545</v>
      </c>
      <c r="M1453" s="92">
        <f>H1453*L1453</f>
        <v>52807458.169066928</v>
      </c>
      <c r="N1453" s="92">
        <f>(D1453/N$1)*100</f>
        <v>117.99309757349792</v>
      </c>
      <c r="O1453" s="92"/>
      <c r="P1453" s="91"/>
      <c r="Q1453" s="92">
        <f t="shared" si="89"/>
        <v>17.78216299190322</v>
      </c>
      <c r="R1453" s="92">
        <f>LN(J1453)</f>
        <v>13.231196868331349</v>
      </c>
      <c r="S1453" s="92"/>
    </row>
    <row r="1454" spans="1:19" x14ac:dyDescent="0.3">
      <c r="A1454" s="95">
        <v>38626</v>
      </c>
      <c r="B1454" s="61">
        <f>(D1454/C$1)*100</f>
        <v>111.52332257742763</v>
      </c>
      <c r="C1454" s="61">
        <f t="shared" si="90"/>
        <v>105.11335019244027</v>
      </c>
      <c r="D1454" s="61">
        <f t="shared" si="88"/>
        <v>105.11335019244027</v>
      </c>
      <c r="E1454" s="61">
        <f>(J1454/H1454)*$L$1</f>
        <v>11385.03718604359</v>
      </c>
      <c r="F1454" s="89">
        <v>10831.2</v>
      </c>
      <c r="G1454" s="93">
        <f t="shared" si="91"/>
        <v>0.48334276516592833</v>
      </c>
      <c r="H1454" s="90">
        <f>H1453*(1+(I1454/100))</f>
        <v>613.12377229442404</v>
      </c>
      <c r="I1454" s="93">
        <v>0.2012072434607548</v>
      </c>
      <c r="J1454" s="188">
        <v>558882.06142668857</v>
      </c>
      <c r="K1454" s="93">
        <f>((J1454/J1453)-1)*100</f>
        <v>0.24999999999999467</v>
      </c>
      <c r="L1454" s="91">
        <f>(F1454/L$1)*100</f>
        <v>86718.975180144116</v>
      </c>
      <c r="M1454" s="92">
        <f>H1454*L1454</f>
        <v>53169465.19195649</v>
      </c>
      <c r="N1454" s="92">
        <f>(D1454/N$1)*100</f>
        <v>117.48270987324085</v>
      </c>
      <c r="O1454" s="92"/>
      <c r="P1454" s="91"/>
      <c r="Q1454" s="92">
        <f t="shared" si="89"/>
        <v>17.788994826975102</v>
      </c>
      <c r="R1454" s="92">
        <f>LN(J1454)</f>
        <v>13.233693748529936</v>
      </c>
      <c r="S1454" s="92"/>
    </row>
    <row r="1455" spans="1:19" x14ac:dyDescent="0.3">
      <c r="A1455" s="95">
        <v>38657</v>
      </c>
      <c r="B1455" s="61">
        <f>(D1455/C$1)*100</f>
        <v>114.72828271624202</v>
      </c>
      <c r="C1455" s="61">
        <f t="shared" si="90"/>
        <v>108.13410037848428</v>
      </c>
      <c r="D1455" s="61">
        <f t="shared" si="88"/>
        <v>108.13410037848428</v>
      </c>
      <c r="E1455" s="61">
        <f>(J1455/H1455)*$L$1</f>
        <v>11559.859732761106</v>
      </c>
      <c r="F1455" s="89">
        <v>10690.300000000001</v>
      </c>
      <c r="G1455" s="93">
        <f t="shared" si="91"/>
        <v>-1.3008715562449202</v>
      </c>
      <c r="H1455" s="90">
        <f>H1454*(1+(I1455/100))</f>
        <v>608.19908336033234</v>
      </c>
      <c r="I1455" s="93">
        <v>-0.80321285140562138</v>
      </c>
      <c r="J1455" s="188">
        <v>562906.01226896083</v>
      </c>
      <c r="K1455" s="93">
        <f>((J1455/J1454)-1)*100</f>
        <v>0.72000000000000952</v>
      </c>
      <c r="L1455" s="91">
        <f>(F1455/L$1)*100</f>
        <v>85590.872698158535</v>
      </c>
      <c r="M1455" s="92">
        <f>H1455*L1455</f>
        <v>52056290.319030918</v>
      </c>
      <c r="N1455" s="92">
        <f>(D1455/N$1)*100</f>
        <v>120.85893103883805</v>
      </c>
      <c r="O1455" s="92"/>
      <c r="P1455" s="91"/>
      <c r="Q1455" s="92">
        <f t="shared" si="89"/>
        <v>17.767836197193635</v>
      </c>
      <c r="R1455" s="92">
        <f>LN(J1455)</f>
        <v>13.240867952277936</v>
      </c>
      <c r="S1455" s="92"/>
    </row>
    <row r="1456" spans="1:19" x14ac:dyDescent="0.3">
      <c r="A1456" s="95">
        <v>38687</v>
      </c>
      <c r="B1456" s="61">
        <f>(D1456/C$1)*100</f>
        <v>116.66343914422559</v>
      </c>
      <c r="C1456" s="61">
        <f t="shared" si="90"/>
        <v>109.95803075099057</v>
      </c>
      <c r="D1456" s="61">
        <f t="shared" si="88"/>
        <v>109.95803075099057</v>
      </c>
      <c r="E1456" s="61">
        <f>(J1456/H1456)*$L$1</f>
        <v>11677.652823785951</v>
      </c>
      <c r="F1456" s="89">
        <v>10620.1</v>
      </c>
      <c r="G1456" s="93">
        <f t="shared" si="91"/>
        <v>-0.65667006538638883</v>
      </c>
      <c r="H1456" s="90">
        <f>H1455*(1+(I1456/100))</f>
        <v>605.73673889328654</v>
      </c>
      <c r="I1456" s="93">
        <v>-0.40485829959513442</v>
      </c>
      <c r="J1456" s="188">
        <v>566339.73894380149</v>
      </c>
      <c r="K1456" s="93">
        <f>((J1456/J1455)-1)*100</f>
        <v>0.60999999999999943</v>
      </c>
      <c r="L1456" s="91">
        <f>(F1456/L$1)*100</f>
        <v>85028.823058446753</v>
      </c>
      <c r="M1456" s="92">
        <f>H1456*L1456</f>
        <v>51505081.991357826</v>
      </c>
      <c r="N1456" s="92">
        <f>(D1456/N$1)*100</f>
        <v>122.89749495474263</v>
      </c>
      <c r="O1456" s="92"/>
      <c r="P1456" s="91"/>
      <c r="Q1456" s="92">
        <f t="shared" si="89"/>
        <v>17.75719104020931</v>
      </c>
      <c r="R1456" s="92">
        <f>LN(J1456)</f>
        <v>13.246949422593804</v>
      </c>
      <c r="S1456" s="92"/>
    </row>
    <row r="1457" spans="1:19" x14ac:dyDescent="0.3">
      <c r="A1457" s="95">
        <v>38718</v>
      </c>
      <c r="B1457" s="61">
        <f>(D1457/C$1)*100</f>
        <v>117.03934268317362</v>
      </c>
      <c r="C1457" s="61">
        <f t="shared" si="90"/>
        <v>110.31232866298643</v>
      </c>
      <c r="D1457" s="61">
        <f t="shared" si="88"/>
        <v>110.31232866298643</v>
      </c>
      <c r="E1457" s="61">
        <f>(J1457/H1457)*$L$1</f>
        <v>11657.696580775742</v>
      </c>
      <c r="F1457" s="89">
        <v>10567.9</v>
      </c>
      <c r="G1457" s="93">
        <f t="shared" si="91"/>
        <v>-0.49152079547274408</v>
      </c>
      <c r="H1457" s="90">
        <f>H1456*(1+(I1457/100))</f>
        <v>610.35363476899749</v>
      </c>
      <c r="I1457" s="93">
        <v>0.76219512195121464</v>
      </c>
      <c r="J1457" s="188">
        <v>569681.14340356993</v>
      </c>
      <c r="K1457" s="93">
        <f>((J1457/J1456)-1)*100</f>
        <v>0.59000000000000163</v>
      </c>
      <c r="L1457" s="91">
        <f>(F1457/L$1)*100</f>
        <v>84610.888710968764</v>
      </c>
      <c r="M1457" s="92">
        <f>H1457*L1457</f>
        <v>51642563.465774924</v>
      </c>
      <c r="N1457" s="92">
        <f>(D1457/N$1)*100</f>
        <v>123.29348536630785</v>
      </c>
      <c r="O1457" s="92"/>
      <c r="P1457" s="91"/>
      <c r="Q1457" s="92">
        <f t="shared" si="89"/>
        <v>17.759856763798457</v>
      </c>
      <c r="R1457" s="92">
        <f>LN(J1457)</f>
        <v>13.25283208575196</v>
      </c>
      <c r="S1457" s="92"/>
    </row>
    <row r="1458" spans="1:19" x14ac:dyDescent="0.3">
      <c r="A1458" s="95">
        <v>38749</v>
      </c>
      <c r="B1458" s="61">
        <f>(D1458/C$1)*100</f>
        <v>117.94545717330796</v>
      </c>
      <c r="C1458" s="61">
        <f t="shared" si="90"/>
        <v>111.16636284628301</v>
      </c>
      <c r="D1458" s="61">
        <f t="shared" si="88"/>
        <v>111.16636284628301</v>
      </c>
      <c r="E1458" s="61">
        <f>(J1458/H1458)*$L$1</f>
        <v>11651.67998900746</v>
      </c>
      <c r="F1458" s="89">
        <v>10481.299999999999</v>
      </c>
      <c r="G1458" s="93">
        <f t="shared" si="91"/>
        <v>-0.81946271255405323</v>
      </c>
      <c r="H1458" s="90">
        <f>H1457*(1+(I1458/100))</f>
        <v>611.58480700252028</v>
      </c>
      <c r="I1458" s="93">
        <v>0.20171457387794245</v>
      </c>
      <c r="J1458" s="188">
        <v>570535.66511867533</v>
      </c>
      <c r="K1458" s="93">
        <f>((J1458/J1457)-1)*100</f>
        <v>0.15000000000000568</v>
      </c>
      <c r="L1458" s="91">
        <f>(F1458/L$1)*100</f>
        <v>83917.534027221773</v>
      </c>
      <c r="M1458" s="92">
        <f>H1458*L1458</f>
        <v>51322688.852165855</v>
      </c>
      <c r="N1458" s="92">
        <f>(D1458/N$1)*100</f>
        <v>124.24801920995729</v>
      </c>
      <c r="O1458" s="92"/>
      <c r="P1458" s="91"/>
      <c r="Q1458" s="92">
        <f t="shared" si="89"/>
        <v>17.753643490184988</v>
      </c>
      <c r="R1458" s="92">
        <f>LN(J1458)</f>
        <v>13.254330961875695</v>
      </c>
      <c r="S1458" s="92"/>
    </row>
    <row r="1459" spans="1:19" x14ac:dyDescent="0.3">
      <c r="A1459" s="95">
        <v>38777</v>
      </c>
      <c r="B1459" s="61">
        <f>(D1459/C$1)*100</f>
        <v>114.98248056592375</v>
      </c>
      <c r="C1459" s="61">
        <f t="shared" si="90"/>
        <v>108.37368782059271</v>
      </c>
      <c r="D1459" s="61">
        <f t="shared" si="88"/>
        <v>108.37368782059271</v>
      </c>
      <c r="E1459" s="61">
        <f>(J1459/H1459)*$L$1</f>
        <v>11602.595391760475</v>
      </c>
      <c r="F1459" s="89">
        <v>10706.099999999999</v>
      </c>
      <c r="G1459" s="93">
        <f t="shared" si="91"/>
        <v>2.1447721179624679</v>
      </c>
      <c r="H1459" s="90">
        <f>H1458*(1+(I1459/100))</f>
        <v>614.97053064470845</v>
      </c>
      <c r="I1459" s="93">
        <v>0.55359838953197293</v>
      </c>
      <c r="J1459" s="188">
        <v>571277.36148332967</v>
      </c>
      <c r="K1459" s="93">
        <f>((J1459/J1458)-1)*100</f>
        <v>0.13000000000000789</v>
      </c>
      <c r="L1459" s="91">
        <f>(F1459/L$1)*100</f>
        <v>85717.37389911928</v>
      </c>
      <c r="M1459" s="92">
        <f>H1459*L1459</f>
        <v>52713658.912212268</v>
      </c>
      <c r="N1459" s="92">
        <f>(D1459/N$1)*100</f>
        <v>121.12671226642679</v>
      </c>
      <c r="O1459" s="92"/>
      <c r="P1459" s="91"/>
      <c r="Q1459" s="92">
        <f t="shared" si="89"/>
        <v>17.780385162324556</v>
      </c>
      <c r="R1459" s="92">
        <f>LN(J1459)</f>
        <v>13.255630117607316</v>
      </c>
      <c r="S1459" s="92"/>
    </row>
    <row r="1460" spans="1:19" x14ac:dyDescent="0.3">
      <c r="A1460" s="95">
        <v>38808</v>
      </c>
      <c r="B1460" s="61">
        <f>(D1460/C$1)*100</f>
        <v>110.92491806195441</v>
      </c>
      <c r="C1460" s="61">
        <f t="shared" si="90"/>
        <v>104.54933988555577</v>
      </c>
      <c r="D1460" s="61">
        <f t="shared" si="88"/>
        <v>104.54933988555577</v>
      </c>
      <c r="E1460" s="61">
        <f>(J1460/H1460)*$L$1</f>
        <v>11521.96455142756</v>
      </c>
      <c r="F1460" s="89">
        <v>11020.6</v>
      </c>
      <c r="G1460" s="93">
        <f t="shared" si="91"/>
        <v>2.9375776426523448</v>
      </c>
      <c r="H1460" s="90">
        <f>H1459*(1+(I1460/100))</f>
        <v>620.2030126371809</v>
      </c>
      <c r="I1460" s="93">
        <v>0.85085085085083723</v>
      </c>
      <c r="J1460" s="188">
        <v>572134.27752555464</v>
      </c>
      <c r="K1460" s="93">
        <f>((J1460/J1459)-1)*100</f>
        <v>0.15000000000000568</v>
      </c>
      <c r="L1460" s="91">
        <f>(F1460/L$1)*100</f>
        <v>88235.38831064853</v>
      </c>
      <c r="M1460" s="92">
        <f>H1460*L1460</f>
        <v>54723853.651475713</v>
      </c>
      <c r="N1460" s="92">
        <f>(D1460/N$1)*100</f>
        <v>116.85232886903998</v>
      </c>
      <c r="O1460" s="92"/>
      <c r="P1460" s="91"/>
      <c r="Q1460" s="92">
        <f t="shared" si="89"/>
        <v>17.817810253716171</v>
      </c>
      <c r="R1460" s="92">
        <f>LN(J1460)</f>
        <v>13.257128993731051</v>
      </c>
      <c r="S1460" s="92"/>
    </row>
    <row r="1461" spans="1:19" x14ac:dyDescent="0.3">
      <c r="A1461" s="95">
        <v>38838</v>
      </c>
      <c r="B1461" s="61">
        <f>(D1461/C$1)*100</f>
        <v>109.33281715542445</v>
      </c>
      <c r="C1461" s="61">
        <f t="shared" si="90"/>
        <v>103.04874739725722</v>
      </c>
      <c r="D1461" s="61">
        <f t="shared" si="88"/>
        <v>103.04874739725722</v>
      </c>
      <c r="E1461" s="61">
        <f>(J1461/H1461)*$L$1</f>
        <v>11413.473164225416</v>
      </c>
      <c r="F1461" s="89">
        <v>11075.8</v>
      </c>
      <c r="G1461" s="93">
        <f t="shared" si="91"/>
        <v>0.50088016986369333</v>
      </c>
      <c r="H1461" s="90">
        <f>H1460*(1+(I1461/100))</f>
        <v>623.28094322098832</v>
      </c>
      <c r="I1461" s="93">
        <v>0.49627791563275903</v>
      </c>
      <c r="J1461" s="188">
        <v>569559.67327668972</v>
      </c>
      <c r="K1461" s="93">
        <f>((J1461/J1460)-1)*100</f>
        <v>-0.44999999999998375</v>
      </c>
      <c r="L1461" s="91">
        <f>(F1461/L$1)*100</f>
        <v>88677.341873498794</v>
      </c>
      <c r="M1461" s="92">
        <f>H1461*L1461</f>
        <v>55270897.285244368</v>
      </c>
      <c r="N1461" s="92">
        <f>(D1461/N$1)*100</f>
        <v>115.1751520725818</v>
      </c>
      <c r="O1461" s="92"/>
      <c r="P1461" s="91"/>
      <c r="Q1461" s="92">
        <f t="shared" si="89"/>
        <v>17.827757058257806</v>
      </c>
      <c r="R1461" s="92">
        <f>LN(J1461)</f>
        <v>13.252618838253165</v>
      </c>
      <c r="S1461" s="92"/>
    </row>
    <row r="1462" spans="1:19" x14ac:dyDescent="0.3">
      <c r="A1462" s="95">
        <v>38869</v>
      </c>
      <c r="B1462" s="61">
        <f>(D1462/C$1)*100</f>
        <v>106.23628539461404</v>
      </c>
      <c r="C1462" s="61">
        <f t="shared" si="90"/>
        <v>100.13019350347324</v>
      </c>
      <c r="D1462" s="61">
        <f t="shared" si="88"/>
        <v>100.13019350347324</v>
      </c>
      <c r="E1462" s="61">
        <f>(J1462/H1462)*$L$1</f>
        <v>11401.224353079477</v>
      </c>
      <c r="F1462" s="89">
        <v>11386.4</v>
      </c>
      <c r="G1462" s="93">
        <f t="shared" si="91"/>
        <v>2.8043121038660912</v>
      </c>
      <c r="H1462" s="90">
        <f>H1461*(1+(I1462/100))</f>
        <v>624.51211545451133</v>
      </c>
      <c r="I1462" s="93">
        <v>0.19753086419753707</v>
      </c>
      <c r="J1462" s="188">
        <v>570072.27698263864</v>
      </c>
      <c r="K1462" s="93">
        <f>((J1462/J1461)-1)*100</f>
        <v>8.9999999999990088E-2</v>
      </c>
      <c r="L1462" s="91">
        <f>(F1462/L$1)*100</f>
        <v>91164.131305044037</v>
      </c>
      <c r="M1462" s="92">
        <f>H1462*L1462</f>
        <v>56933104.494885892</v>
      </c>
      <c r="N1462" s="92">
        <f>(D1462/N$1)*100</f>
        <v>111.91315329007605</v>
      </c>
      <c r="O1462" s="92"/>
      <c r="P1462" s="91"/>
      <c r="Q1462" s="92">
        <f t="shared" si="89"/>
        <v>17.857387531231886</v>
      </c>
      <c r="R1462" s="92">
        <f>LN(J1462)</f>
        <v>13.253518433496001</v>
      </c>
      <c r="S1462" s="92"/>
    </row>
    <row r="1463" spans="1:19" x14ac:dyDescent="0.3">
      <c r="A1463" s="95">
        <v>38899</v>
      </c>
      <c r="B1463" s="61">
        <f>(D1463/C$1)*100</f>
        <v>109.6726820148986</v>
      </c>
      <c r="C1463" s="61">
        <f t="shared" si="90"/>
        <v>103.36907800762982</v>
      </c>
      <c r="D1463" s="61">
        <f t="shared" si="88"/>
        <v>103.36907800762982</v>
      </c>
      <c r="E1463" s="61">
        <f>(J1463/H1463)*$L$1</f>
        <v>11398.301493745324</v>
      </c>
      <c r="F1463" s="89">
        <v>11026.8</v>
      </c>
      <c r="G1463" s="93">
        <f t="shared" si="91"/>
        <v>-3.1581535867350574</v>
      </c>
      <c r="H1463" s="90">
        <f>H1462*(1+(I1463/100))</f>
        <v>626.35887380479573</v>
      </c>
      <c r="I1463" s="93">
        <v>0.29571217348447476</v>
      </c>
      <c r="J1463" s="188">
        <v>571611.47213049175</v>
      </c>
      <c r="K1463" s="93">
        <f>((J1463/J1462)-1)*100</f>
        <v>0.26999999999999247</v>
      </c>
      <c r="L1463" s="91">
        <f>(F1463/L$1)*100</f>
        <v>88285.02802241793</v>
      </c>
      <c r="M1463" s="92">
        <f>H1463*L1463</f>
        <v>55298110.725946531</v>
      </c>
      <c r="N1463" s="92">
        <f>(D1463/N$1)*100</f>
        <v>115.53317803306184</v>
      </c>
      <c r="O1463" s="92"/>
      <c r="P1463" s="91"/>
      <c r="Q1463" s="92">
        <f t="shared" si="89"/>
        <v>17.828249301821192</v>
      </c>
      <c r="R1463" s="92">
        <f>LN(J1463)</f>
        <v>13.256214795043745</v>
      </c>
      <c r="S1463" s="92"/>
    </row>
    <row r="1464" spans="1:19" x14ac:dyDescent="0.3">
      <c r="A1464" s="95">
        <v>38930</v>
      </c>
      <c r="B1464" s="61">
        <f>(D1464/C$1)*100</f>
        <v>111.5627183334595</v>
      </c>
      <c r="C1464" s="61">
        <f t="shared" si="90"/>
        <v>105.15048161754643</v>
      </c>
      <c r="D1464" s="61">
        <f t="shared" si="88"/>
        <v>105.15048161754643</v>
      </c>
      <c r="E1464" s="61">
        <f>(J1464/H1464)*$L$1</f>
        <v>11433.958220610382</v>
      </c>
      <c r="F1464" s="89">
        <v>10873.900000000001</v>
      </c>
      <c r="G1464" s="93">
        <f t="shared" si="91"/>
        <v>-1.3866216853483992</v>
      </c>
      <c r="H1464" s="90">
        <f>H1463*(1+(I1464/100))</f>
        <v>627.59004603831875</v>
      </c>
      <c r="I1464" s="93">
        <v>0.19656019656020263</v>
      </c>
      <c r="J1464" s="188">
        <v>574526.69063835731</v>
      </c>
      <c r="K1464" s="93">
        <f>((J1464/J1463)-1)*100</f>
        <v>0.51000000000001044</v>
      </c>
      <c r="L1464" s="91">
        <f>(F1464/L$1)*100</f>
        <v>87060.848678943163</v>
      </c>
      <c r="M1464" s="92">
        <f>H1464*L1464</f>
        <v>54638522.030553043</v>
      </c>
      <c r="N1464" s="92">
        <f>(D1464/N$1)*100</f>
        <v>117.52421079044062</v>
      </c>
      <c r="O1464" s="92"/>
      <c r="P1464" s="91"/>
      <c r="Q1464" s="92">
        <f t="shared" si="89"/>
        <v>17.816249723639761</v>
      </c>
      <c r="R1464" s="92">
        <f>LN(J1464)</f>
        <v>13.261301834092301</v>
      </c>
      <c r="S1464" s="92"/>
    </row>
    <row r="1465" spans="1:19" x14ac:dyDescent="0.3">
      <c r="A1465" s="95">
        <v>38961</v>
      </c>
      <c r="B1465" s="61">
        <f>(D1465/C$1)*100</f>
        <v>112.23033443502824</v>
      </c>
      <c r="C1465" s="61">
        <f t="shared" si="90"/>
        <v>105.77972546947333</v>
      </c>
      <c r="D1465" s="61">
        <f t="shared" si="88"/>
        <v>105.77972546947333</v>
      </c>
      <c r="E1465" s="61">
        <f>(J1465/H1465)*$L$1</f>
        <v>11606.363037961555</v>
      </c>
      <c r="F1465" s="89">
        <v>10972.2</v>
      </c>
      <c r="G1465" s="93">
        <f t="shared" si="91"/>
        <v>0.90399948500536897</v>
      </c>
      <c r="H1465" s="90">
        <f>H1464*(1+(I1465/100))</f>
        <v>624.51211545451145</v>
      </c>
      <c r="I1465" s="93">
        <v>-0.49043648847474364</v>
      </c>
      <c r="J1465" s="188">
        <v>580329.41021380469</v>
      </c>
      <c r="K1465" s="93">
        <f>((J1465/J1464)-1)*100</f>
        <v>1.0099999999999998</v>
      </c>
      <c r="L1465" s="91">
        <f>(F1465/L$1)*100</f>
        <v>87847.878302642115</v>
      </c>
      <c r="M1465" s="92">
        <f>H1465*L1465</f>
        <v>54862064.3169735</v>
      </c>
      <c r="N1465" s="92">
        <f>(D1465/N$1)*100</f>
        <v>118.22750178782687</v>
      </c>
      <c r="O1465" s="92"/>
      <c r="P1465" s="91"/>
      <c r="Q1465" s="92">
        <f t="shared" si="89"/>
        <v>17.820332671584115</v>
      </c>
      <c r="R1465" s="92">
        <f>LN(J1465)</f>
        <v>13.271351169945303</v>
      </c>
      <c r="S1465" s="92"/>
    </row>
    <row r="1466" spans="1:19" x14ac:dyDescent="0.3">
      <c r="A1466" s="95">
        <v>38991</v>
      </c>
      <c r="B1466" s="61">
        <f>(D1466/C$1)*100</f>
        <v>113.87934121493623</v>
      </c>
      <c r="C1466" s="61">
        <f t="shared" si="90"/>
        <v>107.33395307962938</v>
      </c>
      <c r="D1466" s="61">
        <f t="shared" si="88"/>
        <v>107.33395307962938</v>
      </c>
      <c r="E1466" s="61">
        <f>(J1466/H1466)*$L$1</f>
        <v>11720.975010248609</v>
      </c>
      <c r="F1466" s="89">
        <v>10920.1</v>
      </c>
      <c r="G1466" s="93">
        <f t="shared" si="91"/>
        <v>-0.47483640473195976</v>
      </c>
      <c r="H1466" s="90">
        <f>H1465*(1+(I1466/100))</f>
        <v>621.1263918123235</v>
      </c>
      <c r="I1466" s="93">
        <v>-0.54213898472151856</v>
      </c>
      <c r="J1466" s="188">
        <v>582882.85961874539</v>
      </c>
      <c r="K1466" s="93">
        <f>((J1466/J1465)-1)*100</f>
        <v>0.43999999999999595</v>
      </c>
      <c r="L1466" s="91">
        <f>(F1466/L$1)*100</f>
        <v>87430.744595676544</v>
      </c>
      <c r="M1466" s="92">
        <f>H1466*L1466</f>
        <v>54305542.924177378</v>
      </c>
      <c r="N1466" s="92">
        <f>(D1466/N$1)*100</f>
        <v>119.96462529370551</v>
      </c>
      <c r="O1466" s="92"/>
      <c r="P1466" s="91"/>
      <c r="Q1466" s="92">
        <f t="shared" si="89"/>
        <v>17.810136859329337</v>
      </c>
      <c r="R1466" s="92">
        <f>LN(J1466)</f>
        <v>13.275741518246596</v>
      </c>
      <c r="S1466" s="92"/>
    </row>
    <row r="1467" spans="1:19" x14ac:dyDescent="0.3">
      <c r="A1467" s="95">
        <v>39022</v>
      </c>
      <c r="B1467" s="61">
        <f>(D1467/C$1)*100</f>
        <v>114.90816536598945</v>
      </c>
      <c r="C1467" s="61">
        <f t="shared" si="90"/>
        <v>108.30364399967003</v>
      </c>
      <c r="D1467" s="61">
        <f t="shared" si="88"/>
        <v>108.30364399967003</v>
      </c>
      <c r="E1467" s="61">
        <f>(J1467/H1467)*$L$1</f>
        <v>11799.465406476051</v>
      </c>
      <c r="F1467" s="89">
        <v>10894.8</v>
      </c>
      <c r="G1467" s="93">
        <f t="shared" si="91"/>
        <v>-0.23168286004707772</v>
      </c>
      <c r="H1467" s="90">
        <f>H1466*(1+(I1467/100))</f>
        <v>620.20301263718125</v>
      </c>
      <c r="I1467" s="93">
        <v>-0.14866204162538033</v>
      </c>
      <c r="J1467" s="188">
        <v>585913.85048876295</v>
      </c>
      <c r="K1467" s="93">
        <f>((J1467/J1466)-1)*100</f>
        <v>0.52000000000000934</v>
      </c>
      <c r="L1467" s="91">
        <f>(F1467/L$1)*100</f>
        <v>87228.182546036813</v>
      </c>
      <c r="M1467" s="92">
        <f>H1467*L1467</f>
        <v>54099181.601918019</v>
      </c>
      <c r="N1467" s="92">
        <f>(D1467/N$1)*100</f>
        <v>121.04842594145657</v>
      </c>
      <c r="O1467" s="92"/>
      <c r="P1467" s="91"/>
      <c r="Q1467" s="92">
        <f t="shared" si="89"/>
        <v>17.806329616196152</v>
      </c>
      <c r="R1467" s="92">
        <f>LN(J1467)</f>
        <v>13.280928044933896</v>
      </c>
      <c r="S1467" s="92"/>
    </row>
    <row r="1468" spans="1:19" x14ac:dyDescent="0.3">
      <c r="A1468" s="95">
        <v>39052</v>
      </c>
      <c r="B1468" s="61">
        <f>(D1468/C$1)*100</f>
        <v>115.71933841885557</v>
      </c>
      <c r="C1468" s="61">
        <f t="shared" si="90"/>
        <v>109.06819364903501</v>
      </c>
      <c r="D1468" s="61">
        <f t="shared" si="88"/>
        <v>109.06819364903501</v>
      </c>
      <c r="E1468" s="61">
        <f>(J1468/H1468)*$L$1</f>
        <v>11850.259239967654</v>
      </c>
      <c r="F1468" s="89">
        <v>10865</v>
      </c>
      <c r="G1468" s="93">
        <f t="shared" si="91"/>
        <v>-0.27352498439622286</v>
      </c>
      <c r="H1468" s="90">
        <f>H1467*(1+(I1468/100))</f>
        <v>621.1263918123235</v>
      </c>
      <c r="I1468" s="93">
        <v>0.14888337468983437</v>
      </c>
      <c r="J1468" s="188">
        <v>589312.15082159778</v>
      </c>
      <c r="K1468" s="93">
        <f>((J1468/J1467)-1)*100</f>
        <v>0.58000000000000274</v>
      </c>
      <c r="L1468" s="91">
        <f>(F1468/L$1)*100</f>
        <v>86989.591673338669</v>
      </c>
      <c r="M1468" s="92">
        <f>H1468*L1468</f>
        <v>54031531.201288186</v>
      </c>
      <c r="N1468" s="92">
        <f>(D1468/N$1)*100</f>
        <v>121.90294503418448</v>
      </c>
      <c r="O1468" s="92"/>
      <c r="P1468" s="91"/>
      <c r="Q1468" s="92">
        <f t="shared" si="89"/>
        <v>17.80507834525374</v>
      </c>
      <c r="R1468" s="92">
        <f>LN(J1468)</f>
        <v>13.286711289689622</v>
      </c>
      <c r="S1468" s="92"/>
    </row>
    <row r="1469" spans="1:19" x14ac:dyDescent="0.3">
      <c r="A1469" s="95">
        <v>39083</v>
      </c>
      <c r="B1469" s="61">
        <f>(D1469/C$1)*100</f>
        <v>115.23104994414591</v>
      </c>
      <c r="C1469" s="61">
        <f t="shared" si="90"/>
        <v>108.60797029618917</v>
      </c>
      <c r="D1469" s="61">
        <f t="shared" si="88"/>
        <v>108.60797029618917</v>
      </c>
      <c r="E1469" s="61">
        <f>(J1469/H1469)*$L$1</f>
        <v>11875.629904066507</v>
      </c>
      <c r="F1469" s="89">
        <v>10934.4</v>
      </c>
      <c r="G1469" s="93">
        <f t="shared" si="91"/>
        <v>0.63874827427519154</v>
      </c>
      <c r="H1469" s="90">
        <f>H1468*(1+(I1469/100))</f>
        <v>623.0223970519487</v>
      </c>
      <c r="I1469" s="93">
        <v>0.30525272547075044</v>
      </c>
      <c r="J1469" s="188">
        <v>592376.57400587015</v>
      </c>
      <c r="K1469" s="93">
        <f>((J1469/J1468)-1)*100</f>
        <v>0.52000000000000934</v>
      </c>
      <c r="L1469" s="91">
        <f>(F1469/L$1)*100</f>
        <v>87545.236188951167</v>
      </c>
      <c r="M1469" s="92">
        <f>H1469*L1469</f>
        <v>54542642.900919363</v>
      </c>
      <c r="N1469" s="92">
        <f>(D1469/N$1)*100</f>
        <v>121.38856425819084</v>
      </c>
      <c r="O1469" s="92"/>
      <c r="P1469" s="91"/>
      <c r="Q1469" s="92">
        <f t="shared" si="89"/>
        <v>17.81449339223699</v>
      </c>
      <c r="R1469" s="92">
        <f>LN(J1469)</f>
        <v>13.291897816376922</v>
      </c>
      <c r="S1469" s="92"/>
    </row>
    <row r="1470" spans="1:19" x14ac:dyDescent="0.3">
      <c r="A1470" s="95">
        <v>39114</v>
      </c>
      <c r="B1470" s="61">
        <f>(D1470/C$1)*100</f>
        <v>114.37805567517745</v>
      </c>
      <c r="C1470" s="61">
        <f t="shared" si="90"/>
        <v>107.80400316864976</v>
      </c>
      <c r="D1470" s="61">
        <f t="shared" si="88"/>
        <v>107.80400316864976</v>
      </c>
      <c r="E1470" s="61">
        <f>(J1470/H1470)*$L$1</f>
        <v>11845.503868171234</v>
      </c>
      <c r="F1470" s="89">
        <v>10988</v>
      </c>
      <c r="G1470" s="93">
        <f t="shared" si="91"/>
        <v>0.49019607843137081</v>
      </c>
      <c r="H1470" s="90">
        <f>H1469*(1+(I1470/100))</f>
        <v>626.35579587421205</v>
      </c>
      <c r="I1470" s="93">
        <v>0.53503675598767231</v>
      </c>
      <c r="J1470" s="188">
        <v>594035.2284130865</v>
      </c>
      <c r="K1470" s="93">
        <f>((J1470/J1469)-1)*100</f>
        <v>0.27999999999999137</v>
      </c>
      <c r="L1470" s="91">
        <f>(F1470/L$1)*100</f>
        <v>87974.379503602875</v>
      </c>
      <c r="M1470" s="92">
        <f>H1470*L1470</f>
        <v>55103262.490519144</v>
      </c>
      <c r="N1470" s="92">
        <f>(D1470/N$1)*100</f>
        <v>120.48998918072054</v>
      </c>
      <c r="O1470" s="92"/>
      <c r="P1470" s="91"/>
      <c r="Q1470" s="92">
        <f t="shared" si="89"/>
        <v>17.824719482724529</v>
      </c>
      <c r="R1470" s="92">
        <f>LN(J1470)</f>
        <v>13.294693903678924</v>
      </c>
      <c r="S1470" s="92"/>
    </row>
    <row r="1471" spans="1:19" x14ac:dyDescent="0.3">
      <c r="A1471" s="95">
        <v>39142</v>
      </c>
      <c r="B1471" s="61">
        <f>(D1471/C$1)*100</f>
        <v>112.19644120724381</v>
      </c>
      <c r="C1471" s="61">
        <f t="shared" si="90"/>
        <v>105.74778030644447</v>
      </c>
      <c r="D1471" s="61">
        <f t="shared" si="88"/>
        <v>105.74778030644447</v>
      </c>
      <c r="E1471" s="61">
        <f>(J1471/H1471)*$L$1</f>
        <v>11764.440559091947</v>
      </c>
      <c r="F1471" s="89">
        <v>11125</v>
      </c>
      <c r="G1471" s="93">
        <f t="shared" si="91"/>
        <v>1.2468147069530477</v>
      </c>
      <c r="H1471" s="90">
        <f>H1470*(1+(I1471/100))</f>
        <v>632.05920124600709</v>
      </c>
      <c r="I1471" s="93">
        <v>0.91056958510853381</v>
      </c>
      <c r="J1471" s="188">
        <v>595342.10591559531</v>
      </c>
      <c r="K1471" s="93">
        <f>((J1471/J1470)-1)*100</f>
        <v>0.21999999999999797</v>
      </c>
      <c r="L1471" s="91">
        <f>(F1471/L$1)*100</f>
        <v>89071.257005604479</v>
      </c>
      <c r="M1471" s="92">
        <f>H1471*L1471</f>
        <v>56298307.556940183</v>
      </c>
      <c r="N1471" s="92">
        <f>(D1471/N$1)*100</f>
        <v>118.19179743330763</v>
      </c>
      <c r="O1471" s="92"/>
      <c r="P1471" s="91"/>
      <c r="Q1471" s="92">
        <f t="shared" si="89"/>
        <v>17.846175031502483</v>
      </c>
      <c r="R1471" s="92">
        <f>LN(J1471)</f>
        <v>13.296891487222412</v>
      </c>
      <c r="S1471" s="92"/>
    </row>
    <row r="1472" spans="1:19" x14ac:dyDescent="0.3">
      <c r="A1472" s="95">
        <v>39173</v>
      </c>
      <c r="B1472" s="61">
        <f>(D1472/C$1)*100</f>
        <v>112.74928577716565</v>
      </c>
      <c r="C1472" s="61">
        <f t="shared" si="90"/>
        <v>106.26884929486022</v>
      </c>
      <c r="D1472" s="61">
        <f t="shared" si="88"/>
        <v>106.26884929486022</v>
      </c>
      <c r="E1472" s="61">
        <f>(J1472/H1472)*$L$1</f>
        <v>11681.496989888214</v>
      </c>
      <c r="F1472" s="89">
        <v>10992.4</v>
      </c>
      <c r="G1472" s="93">
        <f t="shared" si="91"/>
        <v>-1.191910112359551</v>
      </c>
      <c r="H1472" s="90">
        <f>H1471*(1+(I1472/100))</f>
        <v>636.16516064480606</v>
      </c>
      <c r="I1472" s="93">
        <v>0.64961626865089883</v>
      </c>
      <c r="J1472" s="188">
        <v>594984.90065204597</v>
      </c>
      <c r="K1472" s="93">
        <f>((J1472/J1471)-1)*100</f>
        <v>-5.9999999999993392E-2</v>
      </c>
      <c r="L1472" s="91">
        <f>(F1472/L$1)*100</f>
        <v>88009.607686148913</v>
      </c>
      <c r="M1472" s="92">
        <f>H1472*L1472</f>
        <v>55988646.21194528</v>
      </c>
      <c r="N1472" s="92">
        <f>(D1472/N$1)*100</f>
        <v>118.77418393966401</v>
      </c>
      <c r="O1472" s="92"/>
      <c r="P1472" s="91"/>
      <c r="Q1472" s="92">
        <f t="shared" si="89"/>
        <v>17.84065948192837</v>
      </c>
      <c r="R1472" s="92">
        <f>LN(J1472)</f>
        <v>13.296291307150378</v>
      </c>
      <c r="S1472" s="92"/>
    </row>
    <row r="1473" spans="1:19" x14ac:dyDescent="0.3">
      <c r="A1473" s="95">
        <v>39203</v>
      </c>
      <c r="B1473" s="61">
        <f>(D1473/C$1)*100</f>
        <v>113.18654585380645</v>
      </c>
      <c r="C1473" s="61">
        <f t="shared" si="90"/>
        <v>106.6809771843356</v>
      </c>
      <c r="D1473" s="61">
        <f t="shared" si="88"/>
        <v>106.6809771843356</v>
      </c>
      <c r="E1473" s="61">
        <f>(J1473/H1473)*$L$1</f>
        <v>11553.65651004073</v>
      </c>
      <c r="F1473" s="89">
        <v>10830.1</v>
      </c>
      <c r="G1473" s="93">
        <f t="shared" si="91"/>
        <v>-1.4764746552163199</v>
      </c>
      <c r="H1473" s="90">
        <f>H1472*(1+(I1473/100))</f>
        <v>640.05258697215481</v>
      </c>
      <c r="I1473" s="93">
        <v>0.6110718674704696</v>
      </c>
      <c r="J1473" s="188">
        <v>592069.47463885089</v>
      </c>
      <c r="K1473" s="93">
        <f>((J1473/J1472)-1)*100</f>
        <v>-0.49000000000001265</v>
      </c>
      <c r="L1473" s="91">
        <f>(F1473/L$1)*100</f>
        <v>86710.168134507607</v>
      </c>
      <c r="M1473" s="92">
        <f>H1473*L1473</f>
        <v>55499067.431282096</v>
      </c>
      <c r="N1473" s="92">
        <f>(D1473/N$1)*100</f>
        <v>119.23480955174151</v>
      </c>
      <c r="O1473" s="92"/>
      <c r="P1473" s="91"/>
      <c r="Q1473" s="92">
        <f t="shared" si="89"/>
        <v>17.831876775535527</v>
      </c>
      <c r="R1473" s="92">
        <f>LN(J1473)</f>
        <v>13.291379262789357</v>
      </c>
      <c r="S1473" s="92"/>
    </row>
    <row r="1474" spans="1:19" x14ac:dyDescent="0.3">
      <c r="A1474" s="95">
        <v>39234</v>
      </c>
      <c r="B1474" s="61">
        <f>(D1474/C$1)*100</f>
        <v>113.06455113474473</v>
      </c>
      <c r="C1474" s="61">
        <f t="shared" si="90"/>
        <v>106.56599429707936</v>
      </c>
      <c r="D1474" s="61">
        <f t="shared" si="88"/>
        <v>106.56599429707936</v>
      </c>
      <c r="E1474" s="61">
        <f>(J1474/H1474)*$L$1</f>
        <v>11545.146690156984</v>
      </c>
      <c r="F1474" s="89">
        <v>10833.8</v>
      </c>
      <c r="G1474" s="93">
        <f t="shared" si="91"/>
        <v>3.4164042806605899E-2</v>
      </c>
      <c r="H1474" s="90">
        <f>H1473*(1+(I1474/100))</f>
        <v>641.29299299742911</v>
      </c>
      <c r="I1474" s="93">
        <v>0.19379751766057662</v>
      </c>
      <c r="J1474" s="188">
        <v>592779.95800841751</v>
      </c>
      <c r="K1474" s="93">
        <f>((J1474/J1473)-1)*100</f>
        <v>0.12000000000000899</v>
      </c>
      <c r="L1474" s="91">
        <f>(F1474/L$1)*100</f>
        <v>86739.791833466763</v>
      </c>
      <c r="M1474" s="92">
        <f>H1474*L1474</f>
        <v>55625620.716857858</v>
      </c>
      <c r="N1474" s="92">
        <f>(D1474/N$1)*100</f>
        <v>119.10629589330344</v>
      </c>
      <c r="O1474" s="92"/>
      <c r="P1474" s="91"/>
      <c r="Q1474" s="92">
        <f t="shared" si="89"/>
        <v>17.834154457343164</v>
      </c>
      <c r="R1474" s="92">
        <f>LN(J1474)</f>
        <v>13.29257854336484</v>
      </c>
      <c r="S1474" s="92"/>
    </row>
    <row r="1475" spans="1:19" x14ac:dyDescent="0.3">
      <c r="A1475" s="95">
        <v>39264</v>
      </c>
      <c r="B1475" s="61">
        <f>(D1475/C$1)*100</f>
        <v>113.9627809965381</v>
      </c>
      <c r="C1475" s="61">
        <f t="shared" si="90"/>
        <v>107.41259703302673</v>
      </c>
      <c r="D1475" s="61">
        <f t="shared" si="88"/>
        <v>107.41259703302673</v>
      </c>
      <c r="E1475" s="61">
        <f>(J1475/H1475)*$L$1</f>
        <v>11596.586213476665</v>
      </c>
      <c r="F1475" s="89">
        <v>10796.300000000001</v>
      </c>
      <c r="G1475" s="93">
        <f t="shared" si="91"/>
        <v>-0.34613893555353048</v>
      </c>
      <c r="H1475" s="90">
        <f>H1474*(1+(I1475/100))</f>
        <v>641.12986267648728</v>
      </c>
      <c r="I1475" s="93">
        <v>-2.543772078021922E-2</v>
      </c>
      <c r="J1475" s="188">
        <v>595269.63383205282</v>
      </c>
      <c r="K1475" s="93">
        <f>((J1475/J1474)-1)*100</f>
        <v>0.41999999999999815</v>
      </c>
      <c r="L1475" s="91">
        <f>(F1475/L$1)*100</f>
        <v>86439.551641313068</v>
      </c>
      <c r="M1475" s="92">
        <f>H1475*L1475</f>
        <v>55418977.87361218</v>
      </c>
      <c r="N1475" s="92">
        <f>(D1475/N$1)*100</f>
        <v>120.05252378370083</v>
      </c>
      <c r="O1475" s="92"/>
      <c r="P1475" s="91"/>
      <c r="Q1475" s="92">
        <f t="shared" si="89"/>
        <v>17.830432653952453</v>
      </c>
      <c r="R1475" s="92">
        <f>LN(J1475)</f>
        <v>13.296769747983308</v>
      </c>
      <c r="S1475" s="92"/>
    </row>
    <row r="1476" spans="1:19" x14ac:dyDescent="0.3">
      <c r="A1476" s="95">
        <v>39295</v>
      </c>
      <c r="B1476" s="61">
        <f>(D1476/C$1)*100</f>
        <v>112.14725219201679</v>
      </c>
      <c r="C1476" s="61">
        <f t="shared" si="90"/>
        <v>105.70141850459277</v>
      </c>
      <c r="D1476" s="61">
        <f t="shared" si="88"/>
        <v>105.70141850459277</v>
      </c>
      <c r="E1476" s="61">
        <f>(J1476/H1476)*$L$1</f>
        <v>11665.525650422371</v>
      </c>
      <c r="F1476" s="89">
        <v>11036.300000000001</v>
      </c>
      <c r="G1476" s="93">
        <f t="shared" si="91"/>
        <v>2.2229838000055624</v>
      </c>
      <c r="H1476" s="90">
        <f>H1475*(1+(I1476/100))</f>
        <v>639.95409319347289</v>
      </c>
      <c r="I1476" s="93">
        <v>-0.18339022270870142</v>
      </c>
      <c r="J1476" s="188">
        <v>597710.23933076428</v>
      </c>
      <c r="K1476" s="93">
        <f>((J1476/J1475)-1)*100</f>
        <v>0.40999999999999925</v>
      </c>
      <c r="L1476" s="91">
        <f>(F1476/L$1)*100</f>
        <v>88361.088871096887</v>
      </c>
      <c r="M1476" s="92">
        <f>H1476*L1476</f>
        <v>56547040.502090678</v>
      </c>
      <c r="N1476" s="92">
        <f>(D1476/N$1)*100</f>
        <v>118.13997994194072</v>
      </c>
      <c r="O1476" s="92"/>
      <c r="P1476" s="91"/>
      <c r="Q1476" s="92">
        <f t="shared" si="89"/>
        <v>17.850583424976385</v>
      </c>
      <c r="R1476" s="92">
        <f>LN(J1476)</f>
        <v>13.300861365886561</v>
      </c>
      <c r="S1476" s="92"/>
    </row>
    <row r="1477" spans="1:19" x14ac:dyDescent="0.3">
      <c r="A1477" s="95">
        <v>39326</v>
      </c>
      <c r="B1477" s="61">
        <f>(D1477/C$1)*100</f>
        <v>112.62259737810632</v>
      </c>
      <c r="C1477" s="61">
        <f t="shared" si="90"/>
        <v>106.14944250399458</v>
      </c>
      <c r="D1477" s="61">
        <f t="shared" si="88"/>
        <v>106.14944250399458</v>
      </c>
      <c r="E1477" s="61">
        <f>(J1477/H1477)*$L$1</f>
        <v>11724.205924566202</v>
      </c>
      <c r="F1477" s="89">
        <v>11045</v>
      </c>
      <c r="G1477" s="93">
        <f t="shared" si="91"/>
        <v>7.8830767557946935E-2</v>
      </c>
      <c r="H1477" s="90">
        <f>H1476*(1+(I1477/100))</f>
        <v>641.71774741799447</v>
      </c>
      <c r="I1477" s="93">
        <v>0.2755907405358915</v>
      </c>
      <c r="J1477" s="188">
        <v>602372.3791975443</v>
      </c>
      <c r="K1477" s="93">
        <f>((J1477/J1476)-1)*100</f>
        <v>0.78000000000000291</v>
      </c>
      <c r="L1477" s="91">
        <f>(F1477/L$1)*100</f>
        <v>88430.744595676544</v>
      </c>
      <c r="M1477" s="92">
        <f>H1477*L1477</f>
        <v>56747578.224433541</v>
      </c>
      <c r="N1477" s="92">
        <f>(D1477/N$1)*100</f>
        <v>118.64072578860633</v>
      </c>
      <c r="O1477" s="92"/>
      <c r="P1477" s="91"/>
      <c r="Q1477" s="92">
        <f t="shared" si="89"/>
        <v>17.854123538955886</v>
      </c>
      <c r="R1477" s="92">
        <f>LN(J1477)</f>
        <v>13.308631103150923</v>
      </c>
      <c r="S1477" s="92"/>
    </row>
    <row r="1478" spans="1:19" x14ac:dyDescent="0.3">
      <c r="A1478" s="95">
        <v>39356</v>
      </c>
      <c r="B1478" s="61">
        <f>(D1478/C$1)*100</f>
        <v>114.93499342261863</v>
      </c>
      <c r="C1478" s="61">
        <f t="shared" si="90"/>
        <v>108.32893007298881</v>
      </c>
      <c r="D1478" s="61">
        <f t="shared" si="88"/>
        <v>108.32893007298881</v>
      </c>
      <c r="E1478" s="61">
        <f>(J1478/H1478)*$L$1</f>
        <v>11744.805940653299</v>
      </c>
      <c r="F1478" s="89">
        <v>10841.8</v>
      </c>
      <c r="G1478" s="93">
        <f t="shared" si="91"/>
        <v>-1.8397464916251716</v>
      </c>
      <c r="H1478" s="90">
        <f>H1477*(1+(I1478/100))</f>
        <v>643.09050445837249</v>
      </c>
      <c r="I1478" s="93">
        <v>0.21391913281212371</v>
      </c>
      <c r="J1478" s="188">
        <v>604721.63147641474</v>
      </c>
      <c r="K1478" s="93">
        <f>((J1478/J1477)-1)*100</f>
        <v>0.39000000000000146</v>
      </c>
      <c r="L1478" s="91">
        <f>(F1478/L$1)*100</f>
        <v>86803.843074459568</v>
      </c>
      <c r="M1478" s="92">
        <f>H1478*L1478</f>
        <v>55822727.231679603</v>
      </c>
      <c r="N1478" s="92">
        <f>(D1478/N$1)*100</f>
        <v>121.07668758862229</v>
      </c>
      <c r="O1478" s="92"/>
      <c r="P1478" s="91"/>
      <c r="Q1478" s="92">
        <f t="shared" si="89"/>
        <v>17.837691642486973</v>
      </c>
      <c r="R1478" s="92">
        <f>LN(J1478)</f>
        <v>13.312523517866266</v>
      </c>
      <c r="S1478" s="92"/>
    </row>
    <row r="1479" spans="1:19" x14ac:dyDescent="0.3">
      <c r="A1479" s="95">
        <v>39387</v>
      </c>
      <c r="B1479" s="61">
        <f>(D1479/C$1)*100</f>
        <v>114.81341720957742</v>
      </c>
      <c r="C1479" s="61">
        <f t="shared" si="90"/>
        <v>108.21434163748378</v>
      </c>
      <c r="D1479" s="61">
        <f t="shared" si="88"/>
        <v>108.21434163748378</v>
      </c>
      <c r="E1479" s="61">
        <f>(J1479/H1479)*$L$1</f>
        <v>11758.353933645711</v>
      </c>
      <c r="F1479" s="89">
        <v>10865.8</v>
      </c>
      <c r="G1479" s="93">
        <f t="shared" si="91"/>
        <v>0.22136545592059687</v>
      </c>
      <c r="H1479" s="90">
        <f>H1478*(1+(I1479/100))</f>
        <v>646.91021631287731</v>
      </c>
      <c r="I1479" s="93">
        <v>0.59396178734156813</v>
      </c>
      <c r="J1479" s="188">
        <v>609015.15505989734</v>
      </c>
      <c r="K1479" s="93">
        <f>((J1479/J1478)-1)*100</f>
        <v>0.71000000000001062</v>
      </c>
      <c r="L1479" s="91">
        <f>(F1479/L$1)*100</f>
        <v>86995.99679743794</v>
      </c>
      <c r="M1479" s="92">
        <f>H1479*L1479</f>
        <v>56278599.106584959</v>
      </c>
      <c r="N1479" s="92">
        <f>(D1479/N$1)*100</f>
        <v>120.94861479959387</v>
      </c>
      <c r="O1479" s="92"/>
      <c r="P1479" s="91"/>
      <c r="Q1479" s="92">
        <f t="shared" si="89"/>
        <v>17.845824898404306</v>
      </c>
      <c r="R1479" s="92">
        <f>LN(J1479)</f>
        <v>13.319598431538228</v>
      </c>
      <c r="S1479" s="92"/>
    </row>
    <row r="1480" spans="1:19" x14ac:dyDescent="0.3">
      <c r="A1480" s="95">
        <v>39417</v>
      </c>
      <c r="B1480" s="61">
        <f>(D1480/C$1)*100</f>
        <v>115.5359250358791</v>
      </c>
      <c r="C1480" s="61">
        <f t="shared" si="90"/>
        <v>108.89532222887621</v>
      </c>
      <c r="D1480" s="61">
        <f t="shared" si="88"/>
        <v>108.89532222887621</v>
      </c>
      <c r="E1480" s="61">
        <f>(J1480/H1480)*$L$1</f>
        <v>11814.489089899696</v>
      </c>
      <c r="F1480" s="89">
        <v>10849.4</v>
      </c>
      <c r="G1480" s="93">
        <f t="shared" si="91"/>
        <v>-0.15093228294280614</v>
      </c>
      <c r="H1480" s="90">
        <f>H1479*(1+(I1480/100))</f>
        <v>646.47622810056055</v>
      </c>
      <c r="I1480" s="93">
        <v>-6.7086312964781403E-2</v>
      </c>
      <c r="J1480" s="188">
        <v>611512.1171956429</v>
      </c>
      <c r="K1480" s="93">
        <f>((J1480/J1479)-1)*100</f>
        <v>0.40999999999999925</v>
      </c>
      <c r="L1480" s="91">
        <f>(F1480/L$1)*100</f>
        <v>86864.691753402716</v>
      </c>
      <c r="M1480" s="92">
        <f>H1480*L1480</f>
        <v>56155958.279857658</v>
      </c>
      <c r="N1480" s="92">
        <f>(D1480/N$1)*100</f>
        <v>121.70973072922027</v>
      </c>
      <c r="O1480" s="92"/>
      <c r="P1480" s="91"/>
      <c r="Q1480" s="92">
        <f t="shared" si="89"/>
        <v>17.843643347140759</v>
      </c>
      <c r="R1480" s="92">
        <f>LN(J1480)</f>
        <v>13.323690049441483</v>
      </c>
      <c r="S1480" s="92"/>
    </row>
    <row r="1481" spans="1:19" x14ac:dyDescent="0.3">
      <c r="A1481" s="95">
        <v>39448</v>
      </c>
      <c r="B1481" s="61">
        <f>(D1481/C$1)*100</f>
        <v>114.777115410546</v>
      </c>
      <c r="C1481" s="61">
        <f t="shared" si="90"/>
        <v>108.1801263394993</v>
      </c>
      <c r="D1481" s="61">
        <f t="shared" si="88"/>
        <v>108.1801263394993</v>
      </c>
      <c r="E1481" s="61">
        <f>(J1481/H1481)*$L$1</f>
        <v>11810.132572609478</v>
      </c>
      <c r="F1481" s="89">
        <v>10917.1</v>
      </c>
      <c r="G1481" s="93">
        <f t="shared" si="91"/>
        <v>0.62399764042251338</v>
      </c>
      <c r="H1481" s="90">
        <f>H1480*(1+(I1481/100))</f>
        <v>649.68958763005537</v>
      </c>
      <c r="I1481" s="93">
        <v>0.49705764726046819</v>
      </c>
      <c r="J1481" s="188">
        <v>614325.07293474278</v>
      </c>
      <c r="K1481" s="93">
        <f>((J1481/J1480)-1)*100</f>
        <v>0.45999999999999375</v>
      </c>
      <c r="L1481" s="91">
        <f>(F1481/L$1)*100</f>
        <v>87406.725380304255</v>
      </c>
      <c r="M1481" s="92">
        <f>H1481*L1481</f>
        <v>56787239.368423365</v>
      </c>
      <c r="N1481" s="92">
        <f>(D1481/N$1)*100</f>
        <v>120.91037316883072</v>
      </c>
      <c r="O1481" s="92"/>
      <c r="P1481" s="91"/>
      <c r="Q1481" s="92">
        <f t="shared" si="89"/>
        <v>17.854822199445135</v>
      </c>
      <c r="R1481" s="92">
        <f>LN(J1481)</f>
        <v>13.32827950177529</v>
      </c>
      <c r="S1481" s="92"/>
    </row>
    <row r="1482" spans="1:19" x14ac:dyDescent="0.3">
      <c r="A1482" s="95">
        <v>39479</v>
      </c>
      <c r="B1482" s="61">
        <f>(D1482/C$1)*100</f>
        <v>116.25443432363521</v>
      </c>
      <c r="C1482" s="61">
        <f t="shared" si="90"/>
        <v>109.57253410380035</v>
      </c>
      <c r="D1482" s="61">
        <f t="shared" si="88"/>
        <v>109.57253410380035</v>
      </c>
      <c r="E1482" s="61">
        <f>(J1482/H1482)*$L$1</f>
        <v>11811.261741185057</v>
      </c>
      <c r="F1482" s="89">
        <v>10779.400000000001</v>
      </c>
      <c r="G1482" s="93">
        <f t="shared" si="91"/>
        <v>-1.2613239779794894</v>
      </c>
      <c r="H1482" s="90">
        <f>H1481*(1+(I1482/100))</f>
        <v>651.57635907792928</v>
      </c>
      <c r="I1482" s="93">
        <v>0.29041121849535667</v>
      </c>
      <c r="J1482" s="188">
        <v>616168.04815354699</v>
      </c>
      <c r="K1482" s="93">
        <f>((J1482/J1481)-1)*100</f>
        <v>0.29999999999998916</v>
      </c>
      <c r="L1482" s="91">
        <f>(F1482/L$1)*100</f>
        <v>86304.243394715784</v>
      </c>
      <c r="M1482" s="92">
        <f>H1482*L1482</f>
        <v>56233804.684104338</v>
      </c>
      <c r="N1482" s="92">
        <f>(D1482/N$1)*100</f>
        <v>122.46663445342627</v>
      </c>
      <c r="O1482" s="92"/>
      <c r="P1482" s="91"/>
      <c r="Q1482" s="92">
        <f t="shared" si="89"/>
        <v>17.845028640865792</v>
      </c>
      <c r="R1482" s="92">
        <f>LN(J1482)</f>
        <v>13.331275010755087</v>
      </c>
      <c r="S1482" s="92"/>
    </row>
    <row r="1483" spans="1:19" x14ac:dyDescent="0.3">
      <c r="A1483" s="95">
        <v>39508</v>
      </c>
      <c r="B1483" s="61">
        <f>(D1483/C$1)*100</f>
        <v>116.56968730878002</v>
      </c>
      <c r="C1483" s="61">
        <f t="shared" si="90"/>
        <v>109.86966744470965</v>
      </c>
      <c r="D1483" s="61">
        <f t="shared" si="88"/>
        <v>109.86966744470965</v>
      </c>
      <c r="E1483" s="61">
        <f>(J1483/H1483)*$L$1</f>
        <v>11794.069321519803</v>
      </c>
      <c r="F1483" s="89">
        <v>10734.6</v>
      </c>
      <c r="G1483" s="93">
        <f t="shared" si="91"/>
        <v>-0.4156075477299348</v>
      </c>
      <c r="H1483" s="90">
        <f>H1482*(1+(I1483/100))</f>
        <v>657.22436169921571</v>
      </c>
      <c r="I1483" s="93">
        <v>0.86682129309896272</v>
      </c>
      <c r="J1483" s="188">
        <v>620604.45810025255</v>
      </c>
      <c r="K1483" s="93">
        <f>((J1483/J1482)-1)*100</f>
        <v>0.72000000000000952</v>
      </c>
      <c r="L1483" s="91">
        <f>(F1483/L$1)*100</f>
        <v>85945.556445156122</v>
      </c>
      <c r="M1483" s="92">
        <f>H1483*L1483</f>
        <v>56485513.47555165</v>
      </c>
      <c r="N1483" s="92">
        <f>(D1483/N$1)*100</f>
        <v>122.79873337349498</v>
      </c>
      <c r="O1483" s="92"/>
      <c r="P1483" s="91"/>
      <c r="Q1483" s="92">
        <f t="shared" si="89"/>
        <v>17.849494764578111</v>
      </c>
      <c r="R1483" s="92">
        <f>LN(J1483)</f>
        <v>13.338449214503088</v>
      </c>
      <c r="S1483" s="92"/>
    </row>
    <row r="1484" spans="1:19" x14ac:dyDescent="0.3">
      <c r="A1484" s="95">
        <v>39539</v>
      </c>
      <c r="B1484" s="61">
        <f>(D1484/C$1)*100</f>
        <v>118.39559218690943</v>
      </c>
      <c r="C1484" s="61">
        <f t="shared" si="90"/>
        <v>111.59062566615839</v>
      </c>
      <c r="D1484" s="61">
        <f t="shared" si="88"/>
        <v>111.59062566615839</v>
      </c>
      <c r="E1484" s="61">
        <f>(J1484/H1484)*$L$1</f>
        <v>11749.934929518147</v>
      </c>
      <c r="F1484" s="89">
        <v>10529.5</v>
      </c>
      <c r="G1484" s="93">
        <f t="shared" si="91"/>
        <v>-1.9106440854805951</v>
      </c>
      <c r="H1484" s="90">
        <f>H1483*(1+(I1484/100))</f>
        <v>661.21028180524627</v>
      </c>
      <c r="I1484" s="93">
        <v>0.60647783897194163</v>
      </c>
      <c r="J1484" s="188">
        <v>622031.84835388314</v>
      </c>
      <c r="K1484" s="93">
        <f>((J1484/J1483)-1)*100</f>
        <v>0.22999999999999687</v>
      </c>
      <c r="L1484" s="91">
        <f>(F1484/L$1)*100</f>
        <v>84303.442754203366</v>
      </c>
      <c r="M1484" s="92">
        <f>H1484*L1484</f>
        <v>55742303.140659258</v>
      </c>
      <c r="N1484" s="92">
        <f>(D1484/N$1)*100</f>
        <v>124.72220774724747</v>
      </c>
      <c r="O1484" s="92"/>
      <c r="P1484" s="91"/>
      <c r="Q1484" s="92">
        <f t="shared" si="89"/>
        <v>17.836249898516076</v>
      </c>
      <c r="R1484" s="92">
        <f>LN(J1484)</f>
        <v>13.340746573551771</v>
      </c>
      <c r="S1484" s="92"/>
    </row>
    <row r="1485" spans="1:19" x14ac:dyDescent="0.3">
      <c r="A1485" s="95">
        <v>39569</v>
      </c>
      <c r="B1485" s="61">
        <f>(D1485/C$1)*100</f>
        <v>118.12250809403275</v>
      </c>
      <c r="C1485" s="61">
        <f t="shared" si="90"/>
        <v>111.33323749637351</v>
      </c>
      <c r="D1485" s="61">
        <f t="shared" si="88"/>
        <v>111.33323749637351</v>
      </c>
      <c r="E1485" s="61">
        <f>(J1485/H1485)*$L$1</f>
        <v>11638.999314345881</v>
      </c>
      <c r="F1485" s="89">
        <v>10454.200000000001</v>
      </c>
      <c r="G1485" s="93">
        <f t="shared" si="91"/>
        <v>-0.71513367206419431</v>
      </c>
      <c r="H1485" s="90">
        <f>H1484*(1+(I1485/100))</f>
        <v>666.77825823135368</v>
      </c>
      <c r="I1485" s="93">
        <v>0.84208860317562806</v>
      </c>
      <c r="J1485" s="188">
        <v>621347.61332069384</v>
      </c>
      <c r="K1485" s="93">
        <f>((J1485/J1484)-1)*100</f>
        <v>-0.10999999999999899</v>
      </c>
      <c r="L1485" s="91">
        <f>(F1485/L$1)*100</f>
        <v>83700.560448358694</v>
      </c>
      <c r="M1485" s="92">
        <f>H1485*L1485</f>
        <v>55809713.908744738</v>
      </c>
      <c r="N1485" s="92">
        <f>(D1485/N$1)*100</f>
        <v>124.43453106659481</v>
      </c>
      <c r="O1485" s="92"/>
      <c r="P1485" s="91"/>
      <c r="Q1485" s="92">
        <f t="shared" si="89"/>
        <v>17.837458496586716</v>
      </c>
      <c r="R1485" s="92">
        <f>LN(J1485)</f>
        <v>13.339645968107739</v>
      </c>
      <c r="S1485" s="92"/>
    </row>
    <row r="1486" spans="1:19" x14ac:dyDescent="0.3">
      <c r="A1486" s="95">
        <v>39600</v>
      </c>
      <c r="B1486" s="61">
        <f>(D1486/C$1)*100</f>
        <v>118.82959265454087</v>
      </c>
      <c r="C1486" s="61">
        <f t="shared" si="90"/>
        <v>111.99968129760404</v>
      </c>
      <c r="D1486" s="61">
        <f t="shared" si="88"/>
        <v>111.99968129760404</v>
      </c>
      <c r="E1486" s="61">
        <f>(J1486/H1486)*$L$1</f>
        <v>11570.127076448987</v>
      </c>
      <c r="F1486" s="89">
        <v>10330.5</v>
      </c>
      <c r="G1486" s="93">
        <f t="shared" si="91"/>
        <v>-1.1832564902144682</v>
      </c>
      <c r="H1486" s="90">
        <f>H1485*(1+(I1486/100))</f>
        <v>673.49738069580508</v>
      </c>
      <c r="I1486" s="93">
        <v>1.0076996934894167</v>
      </c>
      <c r="J1486" s="188">
        <v>623895.13853530865</v>
      </c>
      <c r="K1486" s="93">
        <f>((J1486/J1485)-1)*100</f>
        <v>0.40999999999999925</v>
      </c>
      <c r="L1486" s="91">
        <f>(F1486/L$1)*100</f>
        <v>82710.168134507607</v>
      </c>
      <c r="M1486" s="92">
        <f>H1486*L1486</f>
        <v>55705081.595500514</v>
      </c>
      <c r="N1486" s="92">
        <f>(D1486/N$1)*100</f>
        <v>125.17939956905852</v>
      </c>
      <c r="O1486" s="92"/>
      <c r="P1486" s="91"/>
      <c r="Q1486" s="92">
        <f t="shared" si="89"/>
        <v>17.835581932253234</v>
      </c>
      <c r="R1486" s="92">
        <f>LN(J1486)</f>
        <v>13.343737586010992</v>
      </c>
      <c r="S1486" s="92"/>
    </row>
    <row r="1487" spans="1:19" x14ac:dyDescent="0.3">
      <c r="A1487" s="95">
        <v>39630</v>
      </c>
      <c r="B1487" s="61">
        <f>(D1487/C$1)*100</f>
        <v>119.93312599388575</v>
      </c>
      <c r="C1487" s="61">
        <f t="shared" si="90"/>
        <v>113.03978738184537</v>
      </c>
      <c r="D1487" s="61">
        <f t="shared" si="88"/>
        <v>113.03978738184537</v>
      </c>
      <c r="E1487" s="61">
        <f>(J1487/H1487)*$L$1</f>
        <v>11574.143830027147</v>
      </c>
      <c r="F1487" s="89">
        <v>10239</v>
      </c>
      <c r="G1487" s="93">
        <f t="shared" si="91"/>
        <v>-0.88572673152316206</v>
      </c>
      <c r="H1487" s="90">
        <f>H1486*(1+(I1487/100))</f>
        <v>677.03392293659965</v>
      </c>
      <c r="I1487" s="93">
        <v>0.52510111281218741</v>
      </c>
      <c r="J1487" s="188">
        <v>627388.95131110644</v>
      </c>
      <c r="K1487" s="93">
        <f>((J1487/J1486)-1)*100</f>
        <v>0.56000000000000494</v>
      </c>
      <c r="L1487" s="91">
        <f>(F1487/L$1)*100</f>
        <v>81977.582065652517</v>
      </c>
      <c r="M1487" s="92">
        <f>H1487*L1487</f>
        <v>55501603.978765763</v>
      </c>
      <c r="N1487" s="92">
        <f>(D1487/N$1)*100</f>
        <v>126.34190158339453</v>
      </c>
      <c r="O1487" s="92"/>
      <c r="P1487" s="91"/>
      <c r="Q1487" s="92">
        <f t="shared" si="89"/>
        <v>17.831922478817354</v>
      </c>
      <c r="R1487" s="92">
        <f>LN(J1487)</f>
        <v>13.349321964304893</v>
      </c>
      <c r="S1487" s="92"/>
    </row>
    <row r="1488" spans="1:19" x14ac:dyDescent="0.3">
      <c r="A1488" s="95">
        <v>39661</v>
      </c>
      <c r="B1488" s="61">
        <f>(D1488/C$1)*100</f>
        <v>122.89333202292777</v>
      </c>
      <c r="C1488" s="61">
        <f t="shared" si="90"/>
        <v>115.82985107239259</v>
      </c>
      <c r="D1488" s="61">
        <f t="shared" si="88"/>
        <v>115.82985107239259</v>
      </c>
      <c r="E1488" s="61">
        <f>(J1488/H1488)*$L$1</f>
        <v>11687.926952310847</v>
      </c>
      <c r="F1488" s="89">
        <v>10090.6</v>
      </c>
      <c r="G1488" s="93">
        <f t="shared" si="91"/>
        <v>-1.4493602890907287</v>
      </c>
      <c r="H1488" s="90">
        <f>H1487*(1+(I1488/100))</f>
        <v>674.33149988401681</v>
      </c>
      <c r="I1488" s="93">
        <v>-0.39915622556417896</v>
      </c>
      <c r="J1488" s="188">
        <v>631027.80722871085</v>
      </c>
      <c r="K1488" s="93">
        <f>((J1488/J1487)-1)*100</f>
        <v>0.58000000000000274</v>
      </c>
      <c r="L1488" s="91">
        <f>(F1488/L$1)*100</f>
        <v>80789.431545236192</v>
      </c>
      <c r="M1488" s="92">
        <f>H1488*L1488</f>
        <v>54478858.548676223</v>
      </c>
      <c r="N1488" s="92">
        <f>(D1488/N$1)*100</f>
        <v>129.46028989928701</v>
      </c>
      <c r="O1488" s="92"/>
      <c r="P1488" s="91"/>
      <c r="Q1488" s="92">
        <f t="shared" si="89"/>
        <v>17.813323267836338</v>
      </c>
      <c r="R1488" s="92">
        <f>LN(J1488)</f>
        <v>13.355105209060619</v>
      </c>
      <c r="S1488" s="92"/>
    </row>
    <row r="1489" spans="1:19" x14ac:dyDescent="0.3">
      <c r="A1489" s="95">
        <v>39692</v>
      </c>
      <c r="B1489" s="61">
        <f>(D1489/C$1)*100</f>
        <v>118.23167316402734</v>
      </c>
      <c r="C1489" s="61">
        <f t="shared" si="90"/>
        <v>111.43612813813284</v>
      </c>
      <c r="D1489" s="61">
        <f t="shared" si="88"/>
        <v>111.43612813813284</v>
      </c>
      <c r="E1489" s="61">
        <f>(J1489/H1489)*$L$1</f>
        <v>11783.701933838722</v>
      </c>
      <c r="F1489" s="89">
        <v>10574.400000000001</v>
      </c>
      <c r="G1489" s="93">
        <f t="shared" si="91"/>
        <v>4.7945612748498734</v>
      </c>
      <c r="H1489" s="90">
        <f>H1488*(1+(I1489/100))</f>
        <v>673.39888691712315</v>
      </c>
      <c r="I1489" s="93">
        <v>-0.13830185406644713</v>
      </c>
      <c r="J1489" s="188">
        <v>635318.79631786607</v>
      </c>
      <c r="K1489" s="93">
        <f>((J1489/J1488)-1)*100</f>
        <v>0.67999999999999172</v>
      </c>
      <c r="L1489" s="91">
        <f>(F1489/L$1)*100</f>
        <v>84662.930344275432</v>
      </c>
      <c r="M1489" s="92">
        <f>H1489*L1489</f>
        <v>57011923.056977004</v>
      </c>
      <c r="N1489" s="92">
        <f>(D1489/N$1)*100</f>
        <v>124.54952950772864</v>
      </c>
      <c r="O1489" s="92"/>
      <c r="P1489" s="91"/>
      <c r="Q1489" s="92">
        <f t="shared" si="89"/>
        <v>17.858770980362678</v>
      </c>
      <c r="R1489" s="92">
        <f>LN(J1489)</f>
        <v>13.361882193339644</v>
      </c>
      <c r="S1489" s="92"/>
    </row>
    <row r="1490" spans="1:19" x14ac:dyDescent="0.3">
      <c r="A1490" s="95">
        <v>39722</v>
      </c>
      <c r="B1490" s="61">
        <f>(D1490/C$1)*100</f>
        <v>101.93967888621005</v>
      </c>
      <c r="C1490" s="61">
        <f t="shared" si="90"/>
        <v>96.080540981298483</v>
      </c>
      <c r="D1490" s="61">
        <f t="shared" si="88"/>
        <v>96.080540981298483</v>
      </c>
      <c r="E1490" s="61">
        <f>(J1490/H1490)*$L$1</f>
        <v>11984.894520925212</v>
      </c>
      <c r="F1490" s="89">
        <v>12473.800000000001</v>
      </c>
      <c r="G1490" s="93">
        <f t="shared" si="91"/>
        <v>17.962248449084584</v>
      </c>
      <c r="H1490" s="90">
        <f>H1489*(1+(I1490/100))</f>
        <v>666.59666032690893</v>
      </c>
      <c r="I1490" s="93">
        <v>-1.010133328457874</v>
      </c>
      <c r="J1490" s="188">
        <v>639638.96413282747</v>
      </c>
      <c r="K1490" s="93">
        <f>((J1490/J1489)-1)*100</f>
        <v>0.67999999999999172</v>
      </c>
      <c r="L1490" s="91">
        <f>(F1490/L$1)*100</f>
        <v>99870.296236989598</v>
      </c>
      <c r="M1490" s="92">
        <f>H1490*L1490</f>
        <v>66573205.937436327</v>
      </c>
      <c r="N1490" s="92">
        <f>(D1490/N$1)*100</f>
        <v>107.38695227489509</v>
      </c>
      <c r="O1490" s="92"/>
      <c r="P1490" s="91"/>
      <c r="Q1490" s="92">
        <f t="shared" si="89"/>
        <v>18.013812741309223</v>
      </c>
      <c r="R1490" s="92">
        <f>LN(J1490)</f>
        <v>13.368659177618667</v>
      </c>
      <c r="S1490" s="92"/>
    </row>
    <row r="1491" spans="1:19" x14ac:dyDescent="0.3">
      <c r="A1491" s="95">
        <v>39753</v>
      </c>
      <c r="B1491" s="61">
        <f>(D1491/C$1)*100</f>
        <v>100.39002634727616</v>
      </c>
      <c r="C1491" s="61">
        <f t="shared" si="90"/>
        <v>94.619957076183283</v>
      </c>
      <c r="D1491" s="61">
        <f t="shared" si="88"/>
        <v>94.619957076183283</v>
      </c>
      <c r="E1491" s="61">
        <f>(J1491/H1491)*$L$1</f>
        <v>12358.217973763221</v>
      </c>
      <c r="F1491" s="89">
        <v>13060.9</v>
      </c>
      <c r="G1491" s="93">
        <f t="shared" si="91"/>
        <v>4.706665170196711</v>
      </c>
      <c r="H1491" s="90">
        <f>H1490*(1+(I1491/100))</f>
        <v>653.82940426527603</v>
      </c>
      <c r="I1491" s="93">
        <v>-1.9152895328595876</v>
      </c>
      <c r="J1491" s="188">
        <v>646930.84832394181</v>
      </c>
      <c r="K1491" s="93">
        <f>((J1491/J1490)-1)*100</f>
        <v>1.1400000000000077</v>
      </c>
      <c r="L1491" s="91">
        <f>(F1491/L$1)*100</f>
        <v>104570.85668534828</v>
      </c>
      <c r="M1491" s="92">
        <f>H1491*L1491</f>
        <v>68371500.930090815</v>
      </c>
      <c r="N1491" s="92">
        <f>(D1491/N$1)*100</f>
        <v>105.75449212729231</v>
      </c>
      <c r="O1491" s="92"/>
      <c r="P1491" s="91"/>
      <c r="Q1491" s="92">
        <f t="shared" si="89"/>
        <v>18.040466642699922</v>
      </c>
      <c r="R1491" s="92">
        <f>LN(J1491)</f>
        <v>13.379994687282414</v>
      </c>
      <c r="S1491" s="92"/>
    </row>
    <row r="1492" spans="1:19" x14ac:dyDescent="0.3">
      <c r="A1492" s="95">
        <v>39783</v>
      </c>
      <c r="B1492" s="61">
        <f>(D1492/C$1)*100</f>
        <v>99.758343132249067</v>
      </c>
      <c r="C1492" s="61">
        <f t="shared" si="90"/>
        <v>94.024580813556867</v>
      </c>
      <c r="D1492" s="61">
        <f t="shared" ref="D1492:D1516" si="92">(E1492/F1492)*100</f>
        <v>94.024580813556867</v>
      </c>
      <c r="E1492" s="61">
        <f>(J1492/H1492)*$L$1</f>
        <v>12573.531093873706</v>
      </c>
      <c r="F1492" s="89">
        <v>13372.6</v>
      </c>
      <c r="G1492" s="93">
        <f t="shared" si="91"/>
        <v>2.3865124149178074</v>
      </c>
      <c r="H1492" s="90">
        <f>H1491*(1+(I1492/100))</f>
        <v>647.0671907726512</v>
      </c>
      <c r="I1492" s="93">
        <v>-1.0342473814287434</v>
      </c>
      <c r="J1492" s="188">
        <v>651394.67117737699</v>
      </c>
      <c r="K1492" s="93">
        <f>((J1492/J1491)-1)*100</f>
        <v>0.68999999999999062</v>
      </c>
      <c r="L1492" s="91">
        <f>(F1492/L$1)*100</f>
        <v>107066.45316253003</v>
      </c>
      <c r="M1492" s="92">
        <f>H1492*L1492</f>
        <v>69279189.073869944</v>
      </c>
      <c r="N1492" s="92">
        <f>(D1492/N$1)*100</f>
        <v>105.08905413488223</v>
      </c>
      <c r="O1492" s="92"/>
      <c r="P1492" s="91"/>
      <c r="Q1492" s="92">
        <f t="shared" ref="Q1492:Q1555" si="93">LN(M1492)</f>
        <v>18.05365511709611</v>
      </c>
      <c r="R1492" s="92">
        <f>LN(J1492)</f>
        <v>13.386870991221846</v>
      </c>
      <c r="S1492" s="92"/>
    </row>
    <row r="1493" spans="1:19" x14ac:dyDescent="0.3">
      <c r="A1493" s="95">
        <v>39814</v>
      </c>
      <c r="B1493" s="61">
        <f>(D1493/C$1)*100</f>
        <v>96.128462399707331</v>
      </c>
      <c r="C1493" s="61">
        <f t="shared" ref="C1493:C1556" si="94">D1493</f>
        <v>90.603332990425059</v>
      </c>
      <c r="D1493" s="61">
        <f t="shared" si="92"/>
        <v>90.603332990425059</v>
      </c>
      <c r="E1493" s="61">
        <f>(J1493/H1493)*$L$1</f>
        <v>12547.836792509946</v>
      </c>
      <c r="F1493" s="89">
        <v>13849.199999999999</v>
      </c>
      <c r="G1493" s="93">
        <f t="shared" ref="G1493:G1556" si="95">((F1493/F1492)-1)*100</f>
        <v>3.5640040081958535</v>
      </c>
      <c r="H1493" s="90">
        <f>H1492*(1+(I1493/100))</f>
        <v>649.88349725683497</v>
      </c>
      <c r="I1493" s="93">
        <v>0.43524173754210249</v>
      </c>
      <c r="J1493" s="188">
        <v>652892.87892108492</v>
      </c>
      <c r="K1493" s="93">
        <f>((J1493/J1492)-1)*100</f>
        <v>0.22999999999999687</v>
      </c>
      <c r="L1493" s="91">
        <f>(F1493/L$1)*100</f>
        <v>110882.30584467573</v>
      </c>
      <c r="M1493" s="92">
        <f>H1493*L1493</f>
        <v>72060580.706239864</v>
      </c>
      <c r="N1493" s="92">
        <f>(D1493/N$1)*100</f>
        <v>101.2652062157208</v>
      </c>
      <c r="O1493" s="92"/>
      <c r="P1493" s="91"/>
      <c r="Q1493" s="92">
        <f t="shared" si="93"/>
        <v>18.093017721900651</v>
      </c>
      <c r="R1493" s="92">
        <f>LN(J1493)</f>
        <v>13.389168350270529</v>
      </c>
      <c r="S1493" s="92"/>
    </row>
    <row r="1494" spans="1:19" x14ac:dyDescent="0.3">
      <c r="A1494" s="95">
        <v>39845</v>
      </c>
      <c r="B1494" s="61">
        <f>(D1494/C$1)*100</f>
        <v>91.447097164306086</v>
      </c>
      <c r="C1494" s="61">
        <f t="shared" si="94"/>
        <v>86.191036333590674</v>
      </c>
      <c r="D1494" s="61">
        <f t="shared" si="92"/>
        <v>86.191036333590674</v>
      </c>
      <c r="E1494" s="61">
        <f>(J1494/H1494)*$L$1</f>
        <v>12513.214654910695</v>
      </c>
      <c r="F1494" s="89">
        <v>14518</v>
      </c>
      <c r="G1494" s="93">
        <f t="shared" si="95"/>
        <v>4.8291598070646868</v>
      </c>
      <c r="H1494" s="90">
        <f>H1493*(1+(I1494/100))</f>
        <v>653.11532436983282</v>
      </c>
      <c r="I1494" s="93">
        <v>0.49729330359047363</v>
      </c>
      <c r="J1494" s="188">
        <v>654329.24325471127</v>
      </c>
      <c r="K1494" s="93">
        <f>((J1494/J1493)-1)*100</f>
        <v>0.21999999999999797</v>
      </c>
      <c r="L1494" s="91">
        <f>(F1494/L$1)*100</f>
        <v>116236.98959167334</v>
      </c>
      <c r="M1494" s="92">
        <f>H1494*L1494</f>
        <v>75916159.160938606</v>
      </c>
      <c r="N1494" s="92">
        <f>(D1494/N$1)*100</f>
        <v>96.333686412950541</v>
      </c>
      <c r="O1494" s="92"/>
      <c r="P1494" s="91"/>
      <c r="Q1494" s="92">
        <f t="shared" si="93"/>
        <v>18.145140120376855</v>
      </c>
      <c r="R1494" s="92">
        <f>LN(J1494)</f>
        <v>13.391365933814017</v>
      </c>
      <c r="S1494" s="92"/>
    </row>
    <row r="1495" spans="1:19" x14ac:dyDescent="0.3">
      <c r="A1495" s="95">
        <v>39873</v>
      </c>
      <c r="B1495" s="61">
        <f>(D1495/C$1)*100</f>
        <v>90.376740892055935</v>
      </c>
      <c r="C1495" s="61">
        <f t="shared" si="94"/>
        <v>85.182200414112103</v>
      </c>
      <c r="D1495" s="61">
        <f t="shared" si="92"/>
        <v>85.182200414112103</v>
      </c>
      <c r="E1495" s="61">
        <f>(J1495/H1495)*$L$1</f>
        <v>12555.260065637223</v>
      </c>
      <c r="F1495" s="89">
        <v>14739.3</v>
      </c>
      <c r="G1495" s="93">
        <f t="shared" si="95"/>
        <v>1.5243146438903343</v>
      </c>
      <c r="H1495" s="90">
        <f>H1494*(1+(I1495/100))</f>
        <v>654.70353655107738</v>
      </c>
      <c r="I1495" s="93">
        <v>0.24317484554154944</v>
      </c>
      <c r="J1495" s="188">
        <v>658124.35286558862</v>
      </c>
      <c r="K1495" s="93">
        <f>((J1495/J1494)-1)*100</f>
        <v>0.58000000000000274</v>
      </c>
      <c r="L1495" s="91">
        <f>(F1495/L$1)*100</f>
        <v>118008.80704563649</v>
      </c>
      <c r="M1495" s="92">
        <f>H1495*L1495</f>
        <v>77260783.316951916</v>
      </c>
      <c r="N1495" s="92">
        <f>(D1495/N$1)*100</f>
        <v>95.206134323507868</v>
      </c>
      <c r="O1495" s="92"/>
      <c r="P1495" s="91"/>
      <c r="Q1495" s="92">
        <f t="shared" si="93"/>
        <v>18.162697053863827</v>
      </c>
      <c r="R1495" s="92">
        <f>LN(J1495)</f>
        <v>13.397149178569743</v>
      </c>
      <c r="S1495" s="92"/>
    </row>
    <row r="1496" spans="1:19" x14ac:dyDescent="0.3">
      <c r="A1496" s="95">
        <v>39904</v>
      </c>
      <c r="B1496" s="61">
        <f>(D1496/C$1)*100</f>
        <v>98.852657391557997</v>
      </c>
      <c r="C1496" s="61">
        <f t="shared" si="94"/>
        <v>93.170950736677966</v>
      </c>
      <c r="D1496" s="61">
        <f t="shared" si="92"/>
        <v>93.170950736677966</v>
      </c>
      <c r="E1496" s="61">
        <f>(J1496/H1496)*$L$1</f>
        <v>12567.82954487049</v>
      </c>
      <c r="F1496" s="89">
        <v>13489</v>
      </c>
      <c r="G1496" s="93">
        <f t="shared" si="95"/>
        <v>-8.4827637676144647</v>
      </c>
      <c r="H1496" s="90">
        <f>H1495*(1+(I1496/100))</f>
        <v>656.33791769107916</v>
      </c>
      <c r="I1496" s="93">
        <v>0.24963682777880969</v>
      </c>
      <c r="J1496" s="188">
        <v>660427.78810061817</v>
      </c>
      <c r="K1496" s="93">
        <f>((J1496/J1495)-1)*100</f>
        <v>0.35000000000000586</v>
      </c>
      <c r="L1496" s="91">
        <f>(F1496/L$1)*100</f>
        <v>107998.39871897518</v>
      </c>
      <c r="M1496" s="92">
        <f>H1496*L1496</f>
        <v>70883444.129183084</v>
      </c>
      <c r="N1496" s="92">
        <f>(D1496/N$1)*100</f>
        <v>104.13497195143519</v>
      </c>
      <c r="O1496" s="92"/>
      <c r="P1496" s="91"/>
      <c r="Q1496" s="92">
        <f t="shared" si="93"/>
        <v>18.076547454067942</v>
      </c>
      <c r="R1496" s="92">
        <f>LN(J1496)</f>
        <v>13.400643067823999</v>
      </c>
      <c r="S1496" s="92"/>
    </row>
    <row r="1497" spans="1:19" x14ac:dyDescent="0.3">
      <c r="A1497" s="95">
        <v>39934</v>
      </c>
      <c r="B1497" s="61">
        <f>(D1497/C$1)*100</f>
        <v>100.30694920994618</v>
      </c>
      <c r="C1497" s="61">
        <f t="shared" si="94"/>
        <v>94.541654923527375</v>
      </c>
      <c r="D1497" s="61">
        <f t="shared" si="92"/>
        <v>94.541654923527375</v>
      </c>
      <c r="E1497" s="61">
        <f>(J1497/H1497)*$L$1</f>
        <v>12495.286906277841</v>
      </c>
      <c r="F1497" s="89">
        <v>13216.699999999999</v>
      </c>
      <c r="G1497" s="93">
        <f t="shared" si="95"/>
        <v>-2.0186818889465608</v>
      </c>
      <c r="H1497" s="90">
        <f>H1496*(1+(I1497/100))</f>
        <v>658.23392293070447</v>
      </c>
      <c r="I1497" s="93">
        <v>0.28887638341774657</v>
      </c>
      <c r="J1497" s="188">
        <v>658512.54751512641</v>
      </c>
      <c r="K1497" s="93">
        <f>((J1497/J1496)-1)*100</f>
        <v>-0.28999999999999027</v>
      </c>
      <c r="L1497" s="91">
        <f>(F1497/L$1)*100</f>
        <v>105818.25460368293</v>
      </c>
      <c r="M1497" s="92">
        <f>H1497*L1497</f>
        <v>69653164.845462292</v>
      </c>
      <c r="N1497" s="92">
        <f>(D1497/N$1)*100</f>
        <v>105.66697565991608</v>
      </c>
      <c r="O1497" s="92"/>
      <c r="P1497" s="91"/>
      <c r="Q1497" s="92">
        <f t="shared" si="93"/>
        <v>18.059038696432161</v>
      </c>
      <c r="R1497" s="92">
        <f>LN(J1497)</f>
        <v>13.397738854676609</v>
      </c>
      <c r="S1497" s="92"/>
    </row>
    <row r="1498" spans="1:19" x14ac:dyDescent="0.3">
      <c r="A1498" s="95">
        <v>39965</v>
      </c>
      <c r="B1498" s="61">
        <f>(D1498/C$1)*100</f>
        <v>98.681942823996152</v>
      </c>
      <c r="C1498" s="61">
        <f t="shared" si="94"/>
        <v>93.010048248226539</v>
      </c>
      <c r="D1498" s="61">
        <f t="shared" si="92"/>
        <v>93.010048248226539</v>
      </c>
      <c r="E1498" s="61">
        <f>(J1498/H1498)*$L$1</f>
        <v>12411.167828195101</v>
      </c>
      <c r="F1498" s="89">
        <v>13343.9</v>
      </c>
      <c r="G1498" s="93">
        <f t="shared" si="95"/>
        <v>0.96241875808635857</v>
      </c>
      <c r="H1498" s="90">
        <f>H1497*(1+(I1498/100))</f>
        <v>663.8880814131586</v>
      </c>
      <c r="I1498" s="93">
        <v>0.8589892263953347</v>
      </c>
      <c r="J1498" s="188">
        <v>659697.87010065361</v>
      </c>
      <c r="K1498" s="93">
        <f>((J1498/J1497)-1)*100</f>
        <v>0.18000000000000238</v>
      </c>
      <c r="L1498" s="91">
        <f>(F1498/L$1)*100</f>
        <v>106836.66933546838</v>
      </c>
      <c r="M1498" s="92">
        <f>H1498*L1498</f>
        <v>70927591.429696143</v>
      </c>
      <c r="N1498" s="92">
        <f>(D1498/N$1)*100</f>
        <v>103.95513503886403</v>
      </c>
      <c r="O1498" s="92"/>
      <c r="P1498" s="91"/>
      <c r="Q1498" s="92">
        <f t="shared" si="93"/>
        <v>18.077170075597575</v>
      </c>
      <c r="R1498" s="92">
        <f>LN(J1498)</f>
        <v>13.399537236617988</v>
      </c>
      <c r="S1498" s="92"/>
    </row>
    <row r="1499" spans="1:19" x14ac:dyDescent="0.3">
      <c r="A1499" s="95">
        <v>39995</v>
      </c>
      <c r="B1499" s="61">
        <f>(D1499/C$1)*100</f>
        <v>98.972018072610737</v>
      </c>
      <c r="C1499" s="61">
        <f t="shared" si="94"/>
        <v>93.283450981261282</v>
      </c>
      <c r="D1499" s="61">
        <f t="shared" si="92"/>
        <v>93.283450981261282</v>
      </c>
      <c r="E1499" s="61">
        <f>(J1499/H1499)*$L$1</f>
        <v>12464.441436665151</v>
      </c>
      <c r="F1499" s="89">
        <v>13361.9</v>
      </c>
      <c r="G1499" s="93">
        <f t="shared" si="95"/>
        <v>0.1348930972204565</v>
      </c>
      <c r="H1499" s="90">
        <f>H1498*(1+(I1499/100))</f>
        <v>662.83542915349642</v>
      </c>
      <c r="I1499" s="93">
        <v>-0.15855869221533814</v>
      </c>
      <c r="J1499" s="188">
        <v>661479.05434992537</v>
      </c>
      <c r="K1499" s="93">
        <f>((J1499/J1498)-1)*100</f>
        <v>0.26999999999999247</v>
      </c>
      <c r="L1499" s="91">
        <f>(F1499/L$1)*100</f>
        <v>106980.78462770216</v>
      </c>
      <c r="M1499" s="92">
        <f>H1499*L1499</f>
        <v>70910654.289880738</v>
      </c>
      <c r="N1499" s="92">
        <f>(D1499/N$1)*100</f>
        <v>104.26071081877085</v>
      </c>
      <c r="O1499" s="92"/>
      <c r="P1499" s="91"/>
      <c r="Q1499" s="92">
        <f t="shared" si="93"/>
        <v>18.0769312522843</v>
      </c>
      <c r="R1499" s="92">
        <f>LN(J1499)</f>
        <v>13.402233598165731</v>
      </c>
      <c r="S1499" s="92"/>
    </row>
    <row r="1500" spans="1:19" x14ac:dyDescent="0.3">
      <c r="A1500" s="95">
        <v>40026</v>
      </c>
      <c r="B1500" s="61">
        <f>(D1500/C$1)*100</f>
        <v>101.73145920315858</v>
      </c>
      <c r="C1500" s="61">
        <f t="shared" si="94"/>
        <v>95.884289040845843</v>
      </c>
      <c r="D1500" s="61">
        <f t="shared" si="92"/>
        <v>95.884289040845843</v>
      </c>
      <c r="E1500" s="61">
        <f>(J1500/H1500)*$L$1</f>
        <v>12466.395839645571</v>
      </c>
      <c r="F1500" s="89">
        <v>13001.5</v>
      </c>
      <c r="G1500" s="93">
        <f t="shared" si="95"/>
        <v>-2.6972212035713428</v>
      </c>
      <c r="H1500" s="90">
        <f>H1499*(1+(I1500/100))</f>
        <v>664.32206962547536</v>
      </c>
      <c r="I1500" s="93">
        <v>0.22428500448106181</v>
      </c>
      <c r="J1500" s="188">
        <v>663066.60408036516</v>
      </c>
      <c r="K1500" s="93">
        <f>((J1500/J1499)-1)*100</f>
        <v>0.23999999999999577</v>
      </c>
      <c r="L1500" s="91">
        <f>(F1500/L$1)*100</f>
        <v>104095.27622097678</v>
      </c>
      <c r="M1500" s="92">
        <f>H1500*L1500</f>
        <v>69152789.337354824</v>
      </c>
      <c r="N1500" s="92">
        <f>(D1500/N$1)*100</f>
        <v>107.16760611439267</v>
      </c>
      <c r="O1500" s="92"/>
      <c r="P1500" s="91"/>
      <c r="Q1500" s="92">
        <f t="shared" si="93"/>
        <v>18.05182895275037</v>
      </c>
      <c r="R1500" s="92">
        <f>LN(J1500)</f>
        <v>13.404630722765452</v>
      </c>
      <c r="S1500" s="92"/>
    </row>
    <row r="1501" spans="1:19" x14ac:dyDescent="0.3">
      <c r="A1501" s="95">
        <v>40057</v>
      </c>
      <c r="B1501" s="61">
        <f>(D1501/C$1)*100</f>
        <v>99.147227612791539</v>
      </c>
      <c r="C1501" s="61">
        <f t="shared" si="94"/>
        <v>93.448590086951882</v>
      </c>
      <c r="D1501" s="61">
        <f t="shared" si="92"/>
        <v>93.448590086951882</v>
      </c>
      <c r="E1501" s="61">
        <f>(J1501/H1501)*$L$1</f>
        <v>12520.896239980422</v>
      </c>
      <c r="F1501" s="89">
        <v>13398.7</v>
      </c>
      <c r="G1501" s="93">
        <f t="shared" si="95"/>
        <v>3.0550321116794343</v>
      </c>
      <c r="H1501" s="90">
        <f>H1500*(1+(I1501/100))</f>
        <v>664.73759025428944</v>
      </c>
      <c r="I1501" s="93">
        <v>6.2548069349599444E-2</v>
      </c>
      <c r="J1501" s="188">
        <v>666381.93710076693</v>
      </c>
      <c r="K1501" s="93">
        <f>((J1501/J1500)-1)*100</f>
        <v>0.49999999999998934</v>
      </c>
      <c r="L1501" s="91">
        <f>(F1501/L$1)*100</f>
        <v>107275.42033626903</v>
      </c>
      <c r="M1501" s="92">
        <f>H1501*L1501</f>
        <v>71310004.407847479</v>
      </c>
      <c r="N1501" s="92">
        <f>(D1501/N$1)*100</f>
        <v>104.44528289840731</v>
      </c>
      <c r="O1501" s="92"/>
      <c r="P1501" s="91"/>
      <c r="Q1501" s="92">
        <f t="shared" si="93"/>
        <v>18.082547189816957</v>
      </c>
      <c r="R1501" s="92">
        <f>LN(J1501)</f>
        <v>13.409618264276492</v>
      </c>
      <c r="S1501" s="92"/>
    </row>
    <row r="1502" spans="1:19" x14ac:dyDescent="0.3">
      <c r="A1502" s="95">
        <v>40087</v>
      </c>
      <c r="B1502" s="61">
        <f>(D1502/C$1)*100</f>
        <v>100.3684994635895</v>
      </c>
      <c r="C1502" s="61">
        <f t="shared" si="94"/>
        <v>94.599667482838925</v>
      </c>
      <c r="D1502" s="61">
        <f t="shared" si="92"/>
        <v>94.599667482838925</v>
      </c>
      <c r="E1502" s="61">
        <f>(J1502/H1502)*$L$1</f>
        <v>12546.375499578995</v>
      </c>
      <c r="F1502" s="89">
        <v>13262.6</v>
      </c>
      <c r="G1502" s="93">
        <f t="shared" si="95"/>
        <v>-1.0157701866599034</v>
      </c>
      <c r="H1502" s="90">
        <f>H1501*(1+(I1502/100))</f>
        <v>665.37779981572146</v>
      </c>
      <c r="I1502" s="93">
        <v>9.6310118581843795E-2</v>
      </c>
      <c r="J1502" s="188">
        <v>668381.08291206916</v>
      </c>
      <c r="K1502" s="93">
        <f>((J1502/J1501)-1)*100</f>
        <v>0.29999999999998916</v>
      </c>
      <c r="L1502" s="91">
        <f>(F1502/L$1)*100</f>
        <v>106185.7485988791</v>
      </c>
      <c r="M1502" s="92">
        <f>H1502*L1502</f>
        <v>70653639.774507508</v>
      </c>
      <c r="N1502" s="92">
        <f>(D1502/N$1)*100</f>
        <v>105.73181492783137</v>
      </c>
      <c r="O1502" s="92"/>
      <c r="P1502" s="91"/>
      <c r="Q1502" s="92">
        <f t="shared" si="93"/>
        <v>18.073300184161379</v>
      </c>
      <c r="R1502" s="92">
        <f>LN(J1502)</f>
        <v>13.41261377325629</v>
      </c>
      <c r="S1502" s="92"/>
    </row>
    <row r="1503" spans="1:19" x14ac:dyDescent="0.3">
      <c r="A1503" s="95">
        <v>40118</v>
      </c>
      <c r="B1503" s="61">
        <f>(D1503/C$1)*100</f>
        <v>101.83335543389325</v>
      </c>
      <c r="C1503" s="61">
        <f t="shared" si="94"/>
        <v>95.980328630924106</v>
      </c>
      <c r="D1503" s="61">
        <f t="shared" si="92"/>
        <v>95.980328630924106</v>
      </c>
      <c r="E1503" s="61">
        <f>(J1503/H1503)*$L$1</f>
        <v>12602.697050883489</v>
      </c>
      <c r="F1503" s="89">
        <v>13130.5</v>
      </c>
      <c r="G1503" s="93">
        <f t="shared" si="95"/>
        <v>-0.99603396015864876</v>
      </c>
      <c r="H1503" s="90">
        <f>H1502*(1+(I1503/100))</f>
        <v>665.84872319504404</v>
      </c>
      <c r="I1503" s="93">
        <v>7.0775336876738315E-2</v>
      </c>
      <c r="J1503" s="188">
        <v>671856.66454321204</v>
      </c>
      <c r="K1503" s="93">
        <f>((J1503/J1502)-1)*100</f>
        <v>0.52000000000000934</v>
      </c>
      <c r="L1503" s="91">
        <f>(F1503/L$1)*100</f>
        <v>105128.1024819856</v>
      </c>
      <c r="M1503" s="92">
        <f>H1503*L1503</f>
        <v>69999412.809547856</v>
      </c>
      <c r="N1503" s="92">
        <f>(D1503/N$1)*100</f>
        <v>107.27494729681007</v>
      </c>
      <c r="O1503" s="92"/>
      <c r="P1503" s="91"/>
      <c r="Q1503" s="92">
        <f t="shared" si="93"/>
        <v>18.063997411543419</v>
      </c>
      <c r="R1503" s="92">
        <f>LN(J1503)</f>
        <v>13.41780029994359</v>
      </c>
      <c r="S1503" s="92"/>
    </row>
    <row r="1504" spans="1:19" x14ac:dyDescent="0.3">
      <c r="A1504" s="95">
        <v>40148</v>
      </c>
      <c r="B1504" s="61">
        <f>(D1504/C$1)*100</f>
        <v>104.66396709643746</v>
      </c>
      <c r="C1504" s="61">
        <f t="shared" si="94"/>
        <v>98.648246588060331</v>
      </c>
      <c r="D1504" s="61">
        <f t="shared" si="92"/>
        <v>98.648246588060331</v>
      </c>
      <c r="E1504" s="61">
        <f>(J1504/H1504)*$L$1</f>
        <v>12676.694279552104</v>
      </c>
      <c r="F1504" s="89">
        <v>12850.4</v>
      </c>
      <c r="G1504" s="93">
        <f t="shared" si="95"/>
        <v>-2.1332013251589843</v>
      </c>
      <c r="H1504" s="90">
        <f>H1503*(1+(I1504/100))</f>
        <v>664.67603164261345</v>
      </c>
      <c r="I1504" s="93">
        <v>-0.17611981694632961</v>
      </c>
      <c r="J1504" s="188">
        <v>674611.27686783916</v>
      </c>
      <c r="K1504" s="93">
        <f>((J1504/J1503)-1)*100</f>
        <v>0.40999999999999925</v>
      </c>
      <c r="L1504" s="91">
        <f>(F1504/L$1)*100</f>
        <v>102885.50840672538</v>
      </c>
      <c r="M1504" s="92">
        <f>H1504*L1504</f>
        <v>68385531.441314965</v>
      </c>
      <c r="N1504" s="92">
        <f>(D1504/N$1)*100</f>
        <v>110.25681621022602</v>
      </c>
      <c r="O1504" s="92"/>
      <c r="P1504" s="91"/>
      <c r="Q1504" s="92">
        <f t="shared" si="93"/>
        <v>18.040671831581694</v>
      </c>
      <c r="R1504" s="92">
        <f>LN(J1504)</f>
        <v>13.421891917846844</v>
      </c>
      <c r="S1504" s="92"/>
    </row>
    <row r="1505" spans="1:19" x14ac:dyDescent="0.3">
      <c r="A1505" s="95">
        <v>40179</v>
      </c>
      <c r="B1505" s="61">
        <f>(D1505/C$1)*100</f>
        <v>105.80177789175669</v>
      </c>
      <c r="C1505" s="61">
        <f t="shared" si="94"/>
        <v>99.720659979421541</v>
      </c>
      <c r="D1505" s="61">
        <f t="shared" si="92"/>
        <v>99.720659979421541</v>
      </c>
      <c r="E1505" s="61">
        <f>(J1505/H1505)*$L$1</f>
        <v>12771.224923564518</v>
      </c>
      <c r="F1505" s="89">
        <v>12807</v>
      </c>
      <c r="G1505" s="93">
        <f t="shared" si="95"/>
        <v>-0.33773267758201442</v>
      </c>
      <c r="H1505" s="90">
        <f>H1504*(1+(I1505/100))</f>
        <v>666.94754441346322</v>
      </c>
      <c r="I1505" s="93">
        <v>0.34174735701484327</v>
      </c>
      <c r="J1505" s="188">
        <v>681964.53978569852</v>
      </c>
      <c r="K1505" s="93">
        <f>((J1505/J1504)-1)*100</f>
        <v>1.089999999999991</v>
      </c>
      <c r="L1505" s="91">
        <f>(F1505/L$1)*100</f>
        <v>102538.03042433946</v>
      </c>
      <c r="M1505" s="92">
        <f>H1505*L1505</f>
        <v>68387487.600506186</v>
      </c>
      <c r="N1505" s="92">
        <f>(D1505/N$1)*100</f>
        <v>111.45542733898186</v>
      </c>
      <c r="O1505" s="92"/>
      <c r="P1505" s="91"/>
      <c r="Q1505" s="92">
        <f t="shared" si="93"/>
        <v>18.040700436041917</v>
      </c>
      <c r="R1505" s="92">
        <f>LN(J1505)</f>
        <v>13.432732941024719</v>
      </c>
      <c r="S1505" s="92"/>
    </row>
    <row r="1506" spans="1:19" x14ac:dyDescent="0.3">
      <c r="A1506" s="95">
        <v>40210</v>
      </c>
      <c r="B1506" s="61">
        <f>(D1506/C$1)*100</f>
        <v>105.11346959305791</v>
      </c>
      <c r="C1506" s="61">
        <f t="shared" si="94"/>
        <v>99.071913245829052</v>
      </c>
      <c r="D1506" s="61">
        <f t="shared" si="92"/>
        <v>99.071913245829052</v>
      </c>
      <c r="E1506" s="61">
        <f>(J1506/H1506)*$L$1</f>
        <v>12842.097682577347</v>
      </c>
      <c r="F1506" s="89">
        <v>12962.400000000001</v>
      </c>
      <c r="G1506" s="93">
        <f t="shared" si="95"/>
        <v>1.2133989224642816</v>
      </c>
      <c r="H1506" s="90">
        <f>H1505*(1+(I1506/100))</f>
        <v>667.11375266498885</v>
      </c>
      <c r="I1506" s="93">
        <v>2.4920738207656612E-2</v>
      </c>
      <c r="J1506" s="188">
        <v>685919.93411645561</v>
      </c>
      <c r="K1506" s="93">
        <f>((J1506/J1505)-1)*100</f>
        <v>0.58000000000000274</v>
      </c>
      <c r="L1506" s="91">
        <f>(F1506/L$1)*100</f>
        <v>103782.2257806245</v>
      </c>
      <c r="M1506" s="92">
        <f>H1506*L1506</f>
        <v>69234550.100437567</v>
      </c>
      <c r="N1506" s="92">
        <f>(D1506/N$1)*100</f>
        <v>110.73033843120446</v>
      </c>
      <c r="O1506" s="92"/>
      <c r="P1506" s="91"/>
      <c r="Q1506" s="92">
        <f t="shared" si="93"/>
        <v>18.053010574897712</v>
      </c>
      <c r="R1506" s="92">
        <f>LN(J1506)</f>
        <v>13.438516185780445</v>
      </c>
      <c r="S1506" s="92"/>
    </row>
    <row r="1507" spans="1:19" x14ac:dyDescent="0.3">
      <c r="A1507" s="95">
        <v>40238</v>
      </c>
      <c r="B1507" s="61">
        <f>(D1507/C$1)*100</f>
        <v>108.34048139683487</v>
      </c>
      <c r="C1507" s="61">
        <f t="shared" si="94"/>
        <v>102.11344764389227</v>
      </c>
      <c r="D1507" s="61">
        <f t="shared" si="92"/>
        <v>102.11344764389227</v>
      </c>
      <c r="E1507" s="61">
        <f>(J1507/H1507)*$L$1</f>
        <v>12880.386058905282</v>
      </c>
      <c r="F1507" s="89">
        <v>12613.8</v>
      </c>
      <c r="G1507" s="93">
        <f t="shared" si="95"/>
        <v>-2.6893167931864581</v>
      </c>
      <c r="H1507" s="90">
        <f>H1506*(1+(I1507/100))</f>
        <v>669.8531108845774</v>
      </c>
      <c r="I1507" s="93">
        <v>0.41062835365712758</v>
      </c>
      <c r="J1507" s="188">
        <v>690789.96564868256</v>
      </c>
      <c r="K1507" s="93">
        <f>((J1507/J1506)-1)*100</f>
        <v>0.71000000000001062</v>
      </c>
      <c r="L1507" s="91">
        <f>(F1507/L$1)*100</f>
        <v>100991.19295436349</v>
      </c>
      <c r="M1507" s="92">
        <f>H1507*L1507</f>
        <v>67649264.772424996</v>
      </c>
      <c r="N1507" s="92">
        <f>(D1507/N$1)*100</f>
        <v>114.12978961987797</v>
      </c>
      <c r="O1507" s="92"/>
      <c r="P1507" s="91"/>
      <c r="Q1507" s="92">
        <f t="shared" si="93"/>
        <v>18.029847044412996</v>
      </c>
      <c r="R1507" s="92">
        <f>LN(J1507)</f>
        <v>13.445591099452407</v>
      </c>
      <c r="S1507" s="92"/>
    </row>
    <row r="1508" spans="1:19" x14ac:dyDescent="0.3">
      <c r="A1508" s="95">
        <v>40269</v>
      </c>
      <c r="B1508" s="61">
        <f>(D1508/C$1)*100</f>
        <v>111.08072116032497</v>
      </c>
      <c r="C1508" s="61">
        <f t="shared" si="94"/>
        <v>104.69618796416033</v>
      </c>
      <c r="D1508" s="61">
        <f t="shared" si="92"/>
        <v>104.69618796416033</v>
      </c>
      <c r="E1508" s="61">
        <f>(J1508/H1508)*$L$1</f>
        <v>12816.907330572509</v>
      </c>
      <c r="F1508" s="89">
        <v>12242</v>
      </c>
      <c r="G1508" s="93">
        <f t="shared" si="95"/>
        <v>-2.9475653649177813</v>
      </c>
      <c r="H1508" s="90">
        <f>H1507*(1+(I1508/100))</f>
        <v>671.01656864525648</v>
      </c>
      <c r="I1508" s="93">
        <v>0.1736884910697345</v>
      </c>
      <c r="J1508" s="188">
        <v>688579.43775860674</v>
      </c>
      <c r="K1508" s="93">
        <f>((J1508/J1507)-1)*100</f>
        <v>-0.32000000000000917</v>
      </c>
      <c r="L1508" s="91">
        <f>(F1508/L$1)*100</f>
        <v>98014.411529223376</v>
      </c>
      <c r="M1508" s="92">
        <f>H1508*L1508</f>
        <v>65769294.102123536</v>
      </c>
      <c r="N1508" s="92">
        <f>(D1508/N$1)*100</f>
        <v>117.01645749953798</v>
      </c>
      <c r="O1508" s="92"/>
      <c r="P1508" s="91"/>
      <c r="Q1508" s="92">
        <f t="shared" si="93"/>
        <v>18.001663632395299</v>
      </c>
      <c r="R1508" s="92">
        <f>LN(J1508)</f>
        <v>13.44238596850346</v>
      </c>
      <c r="S1508" s="92"/>
    </row>
    <row r="1509" spans="1:19" x14ac:dyDescent="0.3">
      <c r="A1509" s="95">
        <v>40299</v>
      </c>
      <c r="B1509" s="61">
        <f>(D1509/C$1)*100</f>
        <v>106.46369297678635</v>
      </c>
      <c r="C1509" s="61">
        <f t="shared" si="94"/>
        <v>100.34453048939559</v>
      </c>
      <c r="D1509" s="61">
        <f t="shared" si="92"/>
        <v>100.34453048939559</v>
      </c>
      <c r="E1509" s="61">
        <f>(J1509/H1509)*$L$1</f>
        <v>12726.295423848087</v>
      </c>
      <c r="F1509" s="89">
        <v>12682.6</v>
      </c>
      <c r="G1509" s="93">
        <f t="shared" si="95"/>
        <v>3.5990851168109739</v>
      </c>
      <c r="H1509" s="90">
        <f>H1508*(1+(I1509/100))</f>
        <v>671.53673891391998</v>
      </c>
      <c r="I1509" s="93">
        <v>7.75197354237811E-2</v>
      </c>
      <c r="J1509" s="188">
        <v>684241.38730072754</v>
      </c>
      <c r="K1509" s="93">
        <f>((J1509/J1508)-1)*100</f>
        <v>-0.62999999999999723</v>
      </c>
      <c r="L1509" s="91">
        <f>(F1509/L$1)*100</f>
        <v>101542.03362690152</v>
      </c>
      <c r="M1509" s="92">
        <f>H1509*L1509</f>
        <v>68189206.124497056</v>
      </c>
      <c r="N1509" s="92">
        <f>(D1509/N$1)*100</f>
        <v>112.15271267892741</v>
      </c>
      <c r="O1509" s="92"/>
      <c r="P1509" s="91"/>
      <c r="Q1509" s="92">
        <f t="shared" si="93"/>
        <v>18.037796842318741</v>
      </c>
      <c r="R1509" s="92">
        <f>LN(J1509)</f>
        <v>13.436066039758639</v>
      </c>
      <c r="S1509" s="92"/>
    </row>
    <row r="1510" spans="1:19" x14ac:dyDescent="0.3">
      <c r="A1510" s="95">
        <v>40330</v>
      </c>
      <c r="B1510" s="61">
        <f>(D1510/C$1)*100</f>
        <v>106.19413406195189</v>
      </c>
      <c r="C1510" s="61">
        <f t="shared" si="94"/>
        <v>100.09046488268972</v>
      </c>
      <c r="D1510" s="61">
        <f t="shared" si="92"/>
        <v>100.09046488268972</v>
      </c>
      <c r="E1510" s="61">
        <f>(J1510/H1510)*$L$1</f>
        <v>12734.910208884143</v>
      </c>
      <c r="F1510" s="89">
        <v>12723.4</v>
      </c>
      <c r="G1510" s="93">
        <f t="shared" si="95"/>
        <v>0.32170059766924997</v>
      </c>
      <c r="H1510" s="90">
        <f>H1509*(1+(I1510/100))</f>
        <v>670.88113969956908</v>
      </c>
      <c r="I1510" s="93">
        <v>-9.7626708467390966E-2</v>
      </c>
      <c r="J1510" s="188">
        <v>684036.1148845373</v>
      </c>
      <c r="K1510" s="93">
        <f>((J1510/J1509)-1)*100</f>
        <v>-3.0000000000007798E-2</v>
      </c>
      <c r="L1510" s="91">
        <f>(F1510/L$1)*100</f>
        <v>101868.69495596478</v>
      </c>
      <c r="M1510" s="92">
        <f>H1510*L1510</f>
        <v>68341786.171765387</v>
      </c>
      <c r="N1510" s="92">
        <f>(D1510/N$1)*100</f>
        <v>111.86874954858527</v>
      </c>
      <c r="O1510" s="92"/>
      <c r="P1510" s="91"/>
      <c r="Q1510" s="92">
        <f t="shared" si="93"/>
        <v>18.040031940858963</v>
      </c>
      <c r="R1510" s="92">
        <f>LN(J1510)</f>
        <v>13.435765994749637</v>
      </c>
      <c r="S1510" s="92"/>
    </row>
    <row r="1511" spans="1:19" x14ac:dyDescent="0.3">
      <c r="A1511" s="95">
        <v>40360</v>
      </c>
      <c r="B1511" s="61">
        <f>(D1511/C$1)*100</f>
        <v>105.48751048763572</v>
      </c>
      <c r="C1511" s="61">
        <f t="shared" si="94"/>
        <v>99.424455571769471</v>
      </c>
      <c r="D1511" s="61">
        <f t="shared" si="92"/>
        <v>99.424455571769471</v>
      </c>
      <c r="E1511" s="61">
        <f>(J1511/H1511)*$L$1</f>
        <v>12760.234052536465</v>
      </c>
      <c r="F1511" s="89">
        <v>12834.099999999999</v>
      </c>
      <c r="G1511" s="93">
        <f t="shared" si="95"/>
        <v>0.87005045821084703</v>
      </c>
      <c r="H1511" s="90">
        <f>H1510*(1+(I1511/100))</f>
        <v>671.0227245064242</v>
      </c>
      <c r="I1511" s="93">
        <v>2.1104305737162932E-2</v>
      </c>
      <c r="J1511" s="188">
        <v>685540.99433728331</v>
      </c>
      <c r="K1511" s="93">
        <f>((J1511/J1510)-1)*100</f>
        <v>0.21999999999999797</v>
      </c>
      <c r="L1511" s="91">
        <f>(F1511/L$1)*100</f>
        <v>102755.00400320254</v>
      </c>
      <c r="M1511" s="92">
        <f>H1511*L1511</f>
        <v>68950942.742897496</v>
      </c>
      <c r="N1511" s="92">
        <f>(D1511/N$1)*100</f>
        <v>111.12436666568341</v>
      </c>
      <c r="O1511" s="92"/>
      <c r="P1511" s="91"/>
      <c r="Q1511" s="92">
        <f t="shared" si="93"/>
        <v>18.048905834958518</v>
      </c>
      <c r="R1511" s="92">
        <f>LN(J1511)</f>
        <v>13.437963578293125</v>
      </c>
      <c r="S1511" s="92"/>
    </row>
    <row r="1512" spans="1:19" x14ac:dyDescent="0.3">
      <c r="A1512" s="95">
        <v>40391</v>
      </c>
      <c r="B1512" s="61">
        <f>(D1512/C$1)*100</f>
        <v>106.53351447610564</v>
      </c>
      <c r="C1512" s="61">
        <f t="shared" si="94"/>
        <v>100.4103388919727</v>
      </c>
      <c r="D1512" s="61">
        <f t="shared" si="92"/>
        <v>100.4103388919727</v>
      </c>
      <c r="E1512" s="61">
        <f>(J1512/H1512)*$L$1</f>
        <v>12778.320137731338</v>
      </c>
      <c r="F1512" s="89">
        <v>12726.1</v>
      </c>
      <c r="G1512" s="93">
        <f t="shared" si="95"/>
        <v>-0.84150816964180253</v>
      </c>
      <c r="H1512" s="90">
        <f>H1511*(1+(I1512/100))</f>
        <v>671.94918161215026</v>
      </c>
      <c r="I1512" s="93">
        <v>0.13806642784079948</v>
      </c>
      <c r="J1512" s="188">
        <v>687460.50912142766</v>
      </c>
      <c r="K1512" s="93">
        <f>((J1512/J1511)-1)*100</f>
        <v>0.27999999999999137</v>
      </c>
      <c r="L1512" s="91">
        <f>(F1512/L$1)*100</f>
        <v>101890.31224979984</v>
      </c>
      <c r="M1512" s="92">
        <f>H1512*L1512</f>
        <v>68465111.930459455</v>
      </c>
      <c r="N1512" s="92">
        <f>(D1512/N$1)*100</f>
        <v>112.2262651768074</v>
      </c>
      <c r="O1512" s="92"/>
      <c r="P1512" s="91"/>
      <c r="Q1512" s="92">
        <f t="shared" si="93"/>
        <v>18.041834858603767</v>
      </c>
      <c r="R1512" s="92">
        <f>LN(J1512)</f>
        <v>13.440759665595127</v>
      </c>
      <c r="S1512" s="92"/>
    </row>
    <row r="1513" spans="1:19" x14ac:dyDescent="0.3">
      <c r="A1513" s="95">
        <v>40422</v>
      </c>
      <c r="B1513" s="61">
        <f>(D1513/C$1)*100</f>
        <v>105.90263259849783</v>
      </c>
      <c r="C1513" s="61">
        <f t="shared" si="94"/>
        <v>99.815717908680043</v>
      </c>
      <c r="D1513" s="61">
        <f t="shared" si="92"/>
        <v>99.815717908680043</v>
      </c>
      <c r="E1513" s="61">
        <f>(J1513/H1513)*$L$1</f>
        <v>12837.299480235341</v>
      </c>
      <c r="F1513" s="89">
        <v>12861</v>
      </c>
      <c r="G1513" s="93">
        <f t="shared" si="95"/>
        <v>1.0600262452754583</v>
      </c>
      <c r="H1513" s="90">
        <f>H1512*(1+(I1513/100))</f>
        <v>672.34007879629382</v>
      </c>
      <c r="I1513" s="93">
        <v>5.8173623071566816E-2</v>
      </c>
      <c r="J1513" s="188">
        <v>691035.30376885913</v>
      </c>
      <c r="K1513" s="93">
        <f>((J1513/J1512)-1)*100</f>
        <v>0.52000000000000934</v>
      </c>
      <c r="L1513" s="91">
        <f>(F1513/L$1)*100</f>
        <v>102970.37630104083</v>
      </c>
      <c r="M1513" s="92">
        <f>H1513*L1513</f>
        <v>69231110.915925816</v>
      </c>
      <c r="N1513" s="92">
        <f>(D1513/N$1)*100</f>
        <v>111.56167134227717</v>
      </c>
      <c r="O1513" s="92"/>
      <c r="P1513" s="91"/>
      <c r="Q1513" s="92">
        <f t="shared" si="93"/>
        <v>18.052960899267131</v>
      </c>
      <c r="R1513" s="92">
        <f>LN(J1513)</f>
        <v>13.445946192282427</v>
      </c>
      <c r="S1513" s="92"/>
    </row>
    <row r="1514" spans="1:19" x14ac:dyDescent="0.3">
      <c r="A1514" s="95">
        <v>40452</v>
      </c>
      <c r="B1514" s="61">
        <f>(D1514/C$1)*100</f>
        <v>109.90917190729516</v>
      </c>
      <c r="C1514" s="61">
        <f t="shared" si="94"/>
        <v>103.59197528419901</v>
      </c>
      <c r="D1514" s="61">
        <f t="shared" si="92"/>
        <v>103.59197528419901</v>
      </c>
      <c r="E1514" s="61">
        <f>(J1514/H1514)*$L$1</f>
        <v>12900.826642017724</v>
      </c>
      <c r="F1514" s="89">
        <v>12453.5</v>
      </c>
      <c r="G1514" s="93">
        <f t="shared" si="95"/>
        <v>-3.1684938962755593</v>
      </c>
      <c r="H1514" s="90">
        <f>H1513*(1+(I1514/100))</f>
        <v>673.17727591508947</v>
      </c>
      <c r="I1514" s="93">
        <v>0.12451988884769616</v>
      </c>
      <c r="J1514" s="188">
        <v>695319.72265222599</v>
      </c>
      <c r="K1514" s="93">
        <f>((J1514/J1513)-1)*100</f>
        <v>0.61999999999999833</v>
      </c>
      <c r="L1514" s="91">
        <f>(F1514/L$1)*100</f>
        <v>99707.766212970382</v>
      </c>
      <c r="M1514" s="92">
        <f>H1514*L1514</f>
        <v>67121002.446825996</v>
      </c>
      <c r="N1514" s="92">
        <f>(D1514/N$1)*100</f>
        <v>115.78230505666798</v>
      </c>
      <c r="O1514" s="92"/>
      <c r="P1514" s="91"/>
      <c r="Q1514" s="92">
        <f t="shared" si="93"/>
        <v>18.02200755515511</v>
      </c>
      <c r="R1514" s="92">
        <f>LN(J1514)</f>
        <v>13.452127051357508</v>
      </c>
      <c r="S1514" s="92"/>
    </row>
    <row r="1515" spans="1:19" x14ac:dyDescent="0.3">
      <c r="A1515" s="95">
        <v>40483</v>
      </c>
      <c r="B1515" s="61">
        <f>(D1515/C$1)*100</f>
        <v>111.89554485077497</v>
      </c>
      <c r="C1515" s="61">
        <f t="shared" si="94"/>
        <v>105.4641784251682</v>
      </c>
      <c r="D1515" s="61">
        <f t="shared" si="92"/>
        <v>105.4641784251682</v>
      </c>
      <c r="E1515" s="61">
        <f>(J1515/H1515)*$L$1</f>
        <v>12998.565455080405</v>
      </c>
      <c r="F1515" s="89">
        <v>12325.1</v>
      </c>
      <c r="G1515" s="93">
        <f t="shared" si="95"/>
        <v>-1.0310354518809905</v>
      </c>
      <c r="H1515" s="90">
        <f>H1514*(1+(I1515/100))</f>
        <v>673.46044552879971</v>
      </c>
      <c r="I1515" s="93">
        <v>4.206464238194485E-2</v>
      </c>
      <c r="J1515" s="188">
        <v>700882.28043344384</v>
      </c>
      <c r="K1515" s="93">
        <f>((J1515/J1514)-1)*100</f>
        <v>0.80000000000000071</v>
      </c>
      <c r="L1515" s="91">
        <f>(F1515/L$1)*100</f>
        <v>98679.743795036033</v>
      </c>
      <c r="M1515" s="92">
        <f>H1515*L1515</f>
        <v>66456904.220872775</v>
      </c>
      <c r="N1515" s="92">
        <f>(D1515/N$1)*100</f>
        <v>117.87482230620449</v>
      </c>
      <c r="O1515" s="92"/>
      <c r="P1515" s="91"/>
      <c r="Q1515" s="92">
        <f t="shared" si="93"/>
        <v>18.012064238717507</v>
      </c>
      <c r="R1515" s="92">
        <f>LN(J1515)</f>
        <v>13.460095221006684</v>
      </c>
      <c r="S1515" s="92"/>
    </row>
    <row r="1516" spans="1:19" x14ac:dyDescent="0.3">
      <c r="A1516" s="95">
        <v>40513</v>
      </c>
      <c r="B1516" s="61">
        <f>(D1516/C$1)*100</f>
        <v>111.57410974974766</v>
      </c>
      <c r="C1516" s="61">
        <f t="shared" si="94"/>
        <v>105.16121829487824</v>
      </c>
      <c r="D1516" s="63">
        <f t="shared" si="92"/>
        <v>105.16121829487824</v>
      </c>
      <c r="E1516" s="63">
        <f>(J1516/H1516)*$L$1</f>
        <v>13041.147841966145</v>
      </c>
      <c r="F1516" s="186">
        <v>12401.1</v>
      </c>
      <c r="G1516" s="93">
        <f t="shared" si="95"/>
        <v>0.61662785697478295</v>
      </c>
      <c r="H1516" s="90">
        <f>H1515*(1+(I1516/100))</f>
        <v>674.61774742831119</v>
      </c>
      <c r="I1516" s="93">
        <v>0.1718440789203024</v>
      </c>
      <c r="J1516" s="188">
        <v>704386.69183561101</v>
      </c>
      <c r="K1516" s="93">
        <f>((J1516/J1515)-1)*100</f>
        <v>0.49999999999998934</v>
      </c>
      <c r="L1516" s="93">
        <f>(F1516/L$1)*100</f>
        <v>99288.230584467572</v>
      </c>
      <c r="M1516" s="92">
        <f>H1516*L1516</f>
        <v>66981602.463036269</v>
      </c>
      <c r="N1516" s="92">
        <f>(D1516/N$1)*100</f>
        <v>117.53621092121055</v>
      </c>
      <c r="O1516" s="92"/>
      <c r="P1516" s="93"/>
      <c r="Q1516" s="92">
        <f t="shared" si="93"/>
        <v>18.019928549544538</v>
      </c>
      <c r="R1516" s="92">
        <f>LN(J1516)</f>
        <v>13.465082762517724</v>
      </c>
      <c r="S1516" s="92"/>
    </row>
    <row r="1517" spans="1:19" x14ac:dyDescent="0.3">
      <c r="A1517" s="95">
        <v>40544</v>
      </c>
      <c r="B1517" s="61">
        <f>(D1517/C$1)*100</f>
        <v>113.91704074795061</v>
      </c>
      <c r="C1517" s="61">
        <f t="shared" si="94"/>
        <v>107.36948577471279</v>
      </c>
      <c r="D1517" s="63">
        <f t="shared" ref="D1517:D1580" si="96">(E1517/F1517)*100</f>
        <v>107.36948577471279</v>
      </c>
      <c r="E1517" s="63">
        <f>(J1517/H1517)*$L$1</f>
        <v>13042.923023454787</v>
      </c>
      <c r="F1517" s="186">
        <v>12147.7</v>
      </c>
      <c r="G1517" s="93">
        <f t="shared" si="95"/>
        <v>-2.0433671206586457</v>
      </c>
      <c r="H1517" s="90">
        <f>H1516*(1+(I1517/100))</f>
        <v>677.83110695780613</v>
      </c>
      <c r="I1517" s="93">
        <v>0.47632300539741657</v>
      </c>
      <c r="J1517" s="188">
        <v>707838.18662560545</v>
      </c>
      <c r="K1517" s="93">
        <f>((J1517/J1516)-1)*100</f>
        <v>0.48999999999999044</v>
      </c>
      <c r="L1517" s="93">
        <f>(F1517/L$1)*100</f>
        <v>97259.407526020819</v>
      </c>
      <c r="M1517" s="92">
        <f>H1517*L1517</f>
        <v>65925451.865423076</v>
      </c>
      <c r="N1517" s="92">
        <f>(D1517/N$1)*100</f>
        <v>120.0043393481035</v>
      </c>
      <c r="O1517" s="92"/>
      <c r="P1517" s="17"/>
      <c r="Q1517" s="92">
        <f t="shared" si="93"/>
        <v>18.004035144414843</v>
      </c>
      <c r="R1517" s="92">
        <f>LN(J1517)</f>
        <v>13.4699707965905</v>
      </c>
      <c r="S1517" s="92"/>
    </row>
    <row r="1518" spans="1:19" x14ac:dyDescent="0.3">
      <c r="A1518" s="95">
        <v>40575</v>
      </c>
      <c r="B1518" s="61">
        <f>(D1518/C$1)*100</f>
        <v>114.49663715621632</v>
      </c>
      <c r="C1518" s="61">
        <f t="shared" si="94"/>
        <v>107.91576899892372</v>
      </c>
      <c r="D1518" s="63">
        <f t="shared" si="96"/>
        <v>107.91576899892372</v>
      </c>
      <c r="E1518" s="63">
        <f>(J1518/H1518)*$L$1</f>
        <v>13028.239128164067</v>
      </c>
      <c r="F1518" s="186">
        <v>12072.6</v>
      </c>
      <c r="G1518" s="93">
        <f t="shared" si="95"/>
        <v>-0.61822402594730042</v>
      </c>
      <c r="H1518" s="90">
        <f>H1517*(1+(I1518/100))</f>
        <v>681.17373957182099</v>
      </c>
      <c r="I1518" s="93">
        <v>0.49313650254516617</v>
      </c>
      <c r="J1518" s="188">
        <v>710527.9717347828</v>
      </c>
      <c r="K1518" s="93">
        <f>((J1518/J1517)-1)*100</f>
        <v>0.38000000000000256</v>
      </c>
      <c r="L1518" s="93">
        <f>(F1518/L$1)*100</f>
        <v>96658.126501200953</v>
      </c>
      <c r="M1518" s="92">
        <f>H1518*L1518</f>
        <v>65840977.488829188</v>
      </c>
      <c r="N1518" s="92">
        <f>(D1518/N$1)*100</f>
        <v>120.61490721052151</v>
      </c>
      <c r="O1518" s="92"/>
      <c r="P1518" s="17"/>
      <c r="Q1518" s="92">
        <f t="shared" si="93"/>
        <v>18.00275296065103</v>
      </c>
      <c r="R1518" s="92">
        <f>LN(J1518)</f>
        <v>13.473763594829196</v>
      </c>
      <c r="S1518" s="92"/>
    </row>
    <row r="1519" spans="1:19" x14ac:dyDescent="0.3">
      <c r="A1519" s="95">
        <v>40603</v>
      </c>
      <c r="B1519" s="61">
        <f>(D1519/C$1)*100</f>
        <v>114.12917907666281</v>
      </c>
      <c r="C1519" s="61">
        <f t="shared" si="94"/>
        <v>107.56943113071382</v>
      </c>
      <c r="D1519" s="63">
        <f t="shared" si="96"/>
        <v>107.56943113071382</v>
      </c>
      <c r="E1519" s="63">
        <f>(J1519/H1519)*$L$1</f>
        <v>12926.941247271274</v>
      </c>
      <c r="F1519" s="89">
        <v>12017.300000000001</v>
      </c>
      <c r="G1519" s="93">
        <f t="shared" si="95"/>
        <v>-0.45806205788313514</v>
      </c>
      <c r="H1519" s="90">
        <f>H1518*(1+(I1519/100))</f>
        <v>687.81591377167729</v>
      </c>
      <c r="I1519" s="93">
        <v>0.97510720305094001</v>
      </c>
      <c r="J1519" s="188">
        <v>711877.97488107893</v>
      </c>
      <c r="K1519" s="93">
        <f>((J1519/J1518)-1)*100</f>
        <v>0.19000000000000128</v>
      </c>
      <c r="L1519" s="93">
        <f>(F1519/L$1)*100</f>
        <v>96215.372297838287</v>
      </c>
      <c r="M1519" s="92">
        <f>H1519*L1519</f>
        <v>66178464.215919763</v>
      </c>
      <c r="N1519" s="92">
        <f>(D1519/N$1)*100</f>
        <v>120.22781355196597</v>
      </c>
      <c r="O1519" s="92"/>
      <c r="Q1519" s="92">
        <f t="shared" si="93"/>
        <v>18.007865654022257</v>
      </c>
      <c r="R1519" s="92">
        <f>LN(J1519)</f>
        <v>13.475661792112277</v>
      </c>
      <c r="S1519" s="92"/>
    </row>
    <row r="1520" spans="1:19" x14ac:dyDescent="0.3">
      <c r="A1520" s="95">
        <v>40634</v>
      </c>
      <c r="B1520" s="61">
        <f>(D1520/C$1)*100</f>
        <v>115.88421732416482</v>
      </c>
      <c r="C1520" s="61">
        <f t="shared" si="94"/>
        <v>109.223595888787</v>
      </c>
      <c r="D1520" s="63">
        <f t="shared" si="96"/>
        <v>109.223595888787</v>
      </c>
      <c r="E1520" s="63">
        <f>(J1520/H1520)*$L$1</f>
        <v>12842.94729898713</v>
      </c>
      <c r="F1520" s="89">
        <v>11758.4</v>
      </c>
      <c r="G1520" s="93">
        <f t="shared" si="95"/>
        <v>-2.1543940818653184</v>
      </c>
      <c r="H1520" s="90">
        <f>H1519*(1+(I1520/100))</f>
        <v>692.24505588177601</v>
      </c>
      <c r="I1520" s="93">
        <v>0.64394295354570641</v>
      </c>
      <c r="J1520" s="188">
        <v>711806.78708359087</v>
      </c>
      <c r="K1520" s="93">
        <f>((J1520/J1519)-1)*100</f>
        <v>-9.9999999999988987E-3</v>
      </c>
      <c r="L1520" s="93">
        <f>(F1520/L$1)*100</f>
        <v>94142.514011208958</v>
      </c>
      <c r="M1520" s="92">
        <f>H1520*L1520</f>
        <v>65169689.872540228</v>
      </c>
      <c r="N1520" s="92">
        <f>(D1520/N$1)*100</f>
        <v>122.0766344486405</v>
      </c>
      <c r="O1520" s="92"/>
      <c r="Q1520" s="92">
        <f t="shared" si="93"/>
        <v>17.992505039551503</v>
      </c>
      <c r="R1520" s="92">
        <f>LN(J1520)</f>
        <v>13.475561787111943</v>
      </c>
      <c r="S1520" s="92"/>
    </row>
    <row r="1521" spans="1:19" x14ac:dyDescent="0.3">
      <c r="A1521" s="95">
        <v>40664</v>
      </c>
      <c r="B1521" s="61">
        <f>(D1521/C$1)*100</f>
        <v>115.57421357859015</v>
      </c>
      <c r="C1521" s="61">
        <f t="shared" si="94"/>
        <v>108.93141007942918</v>
      </c>
      <c r="D1521" s="63">
        <f t="shared" si="96"/>
        <v>108.93141007942918</v>
      </c>
      <c r="E1521" s="63">
        <f>(J1521/H1521)*$L$1</f>
        <v>12688.221714641833</v>
      </c>
      <c r="F1521" s="89">
        <v>11647.9</v>
      </c>
      <c r="G1521" s="93">
        <f t="shared" si="95"/>
        <v>-0.93975370798747848</v>
      </c>
      <c r="H1521" s="90">
        <f>H1520*(1+(I1521/100))</f>
        <v>695.50150643944414</v>
      </c>
      <c r="I1521" s="93">
        <v>0.47041875272335609</v>
      </c>
      <c r="J1521" s="188">
        <v>706539.41685917228</v>
      </c>
      <c r="K1521" s="93">
        <f>((J1521/J1520)-1)*100</f>
        <v>-0.73999999999999622</v>
      </c>
      <c r="L1521" s="93">
        <f>(F1521/L$1)*100</f>
        <v>93257.806244995998</v>
      </c>
      <c r="M1521" s="92">
        <f>H1521*L1521</f>
        <v>64860944.730632521</v>
      </c>
      <c r="N1521" s="92">
        <f>(D1521/N$1)*100</f>
        <v>121.75006526777985</v>
      </c>
      <c r="O1521" s="92"/>
      <c r="Q1521" s="92">
        <f t="shared" si="93"/>
        <v>17.987756224427045</v>
      </c>
      <c r="R1521" s="92">
        <f>LN(J1521)</f>
        <v>13.468134271283146</v>
      </c>
      <c r="S1521" s="92"/>
    </row>
    <row r="1522" spans="1:19" x14ac:dyDescent="0.3">
      <c r="A1522" s="95">
        <v>40695</v>
      </c>
      <c r="B1522" s="61">
        <f>(D1522/C$1)*100</f>
        <v>114.28427413147075</v>
      </c>
      <c r="C1522" s="61">
        <f t="shared" si="94"/>
        <v>107.71561186163517</v>
      </c>
      <c r="D1522" s="63">
        <f t="shared" si="96"/>
        <v>107.71561186163517</v>
      </c>
      <c r="E1522" s="63">
        <f>(J1522/H1522)*$L$1</f>
        <v>12701.824950724018</v>
      </c>
      <c r="F1522" s="89">
        <v>11792</v>
      </c>
      <c r="G1522" s="93">
        <f t="shared" si="95"/>
        <v>1.2371328737369014</v>
      </c>
      <c r="H1522" s="90">
        <f>H1521*(1+(I1522/100))</f>
        <v>694.75664723816283</v>
      </c>
      <c r="I1522" s="93">
        <v>-0.10709670566991791</v>
      </c>
      <c r="J1522" s="188">
        <v>706539.41685917228</v>
      </c>
      <c r="K1522" s="93">
        <f>((J1522/J1521)-1)*100</f>
        <v>0</v>
      </c>
      <c r="L1522" s="93">
        <f>(F1522/L$1)*100</f>
        <v>94411.529223378704</v>
      </c>
      <c r="M1522" s="92">
        <f>H1522*L1522</f>
        <v>65593037.503862418</v>
      </c>
      <c r="N1522" s="92">
        <f>(D1522/N$1)*100</f>
        <v>120.39119630371395</v>
      </c>
      <c r="O1522" s="92"/>
      <c r="Q1522" s="92">
        <f t="shared" si="93"/>
        <v>17.998980112669681</v>
      </c>
      <c r="R1522" s="92">
        <f>LN(J1522)</f>
        <v>13.468134271283146</v>
      </c>
      <c r="S1522" s="92"/>
    </row>
    <row r="1523" spans="1:19" x14ac:dyDescent="0.3">
      <c r="A1523" s="95">
        <v>40725</v>
      </c>
      <c r="B1523" s="61">
        <f>(D1523/C$1)*100</f>
        <v>115.87102545420851</v>
      </c>
      <c r="C1523" s="61">
        <f t="shared" si="94"/>
        <v>109.21116224159677</v>
      </c>
      <c r="D1523" s="63">
        <f t="shared" si="96"/>
        <v>109.21116224159677</v>
      </c>
      <c r="E1523" s="63">
        <f>(J1523/H1523)*$L$1</f>
        <v>12751.49530332884</v>
      </c>
      <c r="F1523" s="89">
        <v>11676</v>
      </c>
      <c r="G1523" s="93">
        <f t="shared" si="95"/>
        <v>-0.98371777476254918</v>
      </c>
      <c r="H1523" s="90">
        <f>H1522*(1+(I1523/100))</f>
        <v>695.37223335492422</v>
      </c>
      <c r="I1523" s="93">
        <v>8.8604566679362229E-2</v>
      </c>
      <c r="J1523" s="188">
        <v>709930.80606009625</v>
      </c>
      <c r="K1523" s="93">
        <f>((J1523/J1522)-1)*100</f>
        <v>0.47999999999999154</v>
      </c>
      <c r="L1523" s="93">
        <f>(F1523/L$1)*100</f>
        <v>93482.786228983183</v>
      </c>
      <c r="M1523" s="92">
        <f>H1523*L1523</f>
        <v>65005333.840288989</v>
      </c>
      <c r="N1523" s="92">
        <f>(D1523/N$1)*100</f>
        <v>122.06273765472382</v>
      </c>
      <c r="O1523" s="92"/>
      <c r="Q1523" s="92">
        <f t="shared" si="93"/>
        <v>17.98997988357462</v>
      </c>
      <c r="R1523" s="92">
        <f>LN(J1523)</f>
        <v>13.472922788014943</v>
      </c>
      <c r="S1523" s="92"/>
    </row>
    <row r="1524" spans="1:19" x14ac:dyDescent="0.3">
      <c r="A1524" s="95">
        <v>40756</v>
      </c>
      <c r="B1524" s="61">
        <f>(D1524/C$1)*100</f>
        <v>111.03291399138033</v>
      </c>
      <c r="C1524" s="61">
        <f t="shared" si="94"/>
        <v>104.6511285848767</v>
      </c>
      <c r="D1524" s="63">
        <f t="shared" si="96"/>
        <v>104.6511285848767</v>
      </c>
      <c r="E1524" s="63">
        <f>(J1524/H1524)*$L$1</f>
        <v>12736.774906679591</v>
      </c>
      <c r="F1524" s="89">
        <v>12170.7</v>
      </c>
      <c r="G1524" s="93">
        <f t="shared" si="95"/>
        <v>4.2368961973278552</v>
      </c>
      <c r="H1524" s="90">
        <f>H1523*(1+(I1524/100))</f>
        <v>697.28978410863624</v>
      </c>
      <c r="I1524" s="93">
        <v>0.27575889023645495</v>
      </c>
      <c r="J1524" s="188">
        <v>711066.69534979248</v>
      </c>
      <c r="K1524" s="93">
        <f>((J1524/J1523)-1)*100</f>
        <v>0.16000000000000458</v>
      </c>
      <c r="L1524" s="93">
        <f>(F1524/L$1)*100</f>
        <v>97443.554843875114</v>
      </c>
      <c r="M1524" s="92">
        <f>H1524*L1524</f>
        <v>67946395.319863737</v>
      </c>
      <c r="N1524" s="92">
        <f>(D1524/N$1)*100</f>
        <v>116.9660956951263</v>
      </c>
      <c r="O1524" s="92"/>
      <c r="Q1524" s="92">
        <f t="shared" si="93"/>
        <v>18.034229648145651</v>
      </c>
      <c r="R1524" s="92">
        <f>LN(J1524)</f>
        <v>13.47452150937864</v>
      </c>
      <c r="S1524" s="92"/>
    </row>
    <row r="1525" spans="1:19" x14ac:dyDescent="0.3">
      <c r="A1525" s="95">
        <v>40787</v>
      </c>
      <c r="B1525" s="61">
        <f>(D1525/C$1)*100</f>
        <v>104.62233835448964</v>
      </c>
      <c r="C1525" s="61">
        <f t="shared" si="94"/>
        <v>98.609010521295971</v>
      </c>
      <c r="D1525" s="63">
        <f t="shared" si="96"/>
        <v>98.609010521295971</v>
      </c>
      <c r="E1525" s="63">
        <f>(J1525/H1525)*$L$1</f>
        <v>12749.257579308878</v>
      </c>
      <c r="F1525" s="89">
        <v>12929.1</v>
      </c>
      <c r="G1525" s="93">
        <f t="shared" si="95"/>
        <v>6.231358919371921</v>
      </c>
      <c r="H1525" s="90">
        <f>H1524*(1+(I1525/100))</f>
        <v>698.34859222946602</v>
      </c>
      <c r="I1525" s="93">
        <v>0.15184621156945077</v>
      </c>
      <c r="J1525" s="188">
        <v>712844.36208816688</v>
      </c>
      <c r="K1525" s="93">
        <f>((J1525/J1524)-1)*100</f>
        <v>0.24999999999999467</v>
      </c>
      <c r="L1525" s="93">
        <f>(F1525/L$1)*100</f>
        <v>103515.61248999198</v>
      </c>
      <c r="M1525" s="92">
        <f>H1525*L1525</f>
        <v>72289982.256156832</v>
      </c>
      <c r="N1525" s="92">
        <f>(D1525/N$1)*100</f>
        <v>110.21296298473369</v>
      </c>
      <c r="O1525" s="92"/>
      <c r="Q1525" s="92">
        <f t="shared" si="93"/>
        <v>18.096196119522816</v>
      </c>
      <c r="R1525" s="92">
        <f>LN(J1525)</f>
        <v>13.477018389577228</v>
      </c>
      <c r="S1525" s="92"/>
    </row>
    <row r="1526" spans="1:19" x14ac:dyDescent="0.3">
      <c r="A1526" s="95">
        <v>40817</v>
      </c>
      <c r="B1526" s="61">
        <f>(D1526/C$1)*100</f>
        <v>101.22175358826921</v>
      </c>
      <c r="C1526" s="61">
        <f t="shared" si="94"/>
        <v>95.403879530487828</v>
      </c>
      <c r="D1526" s="63">
        <f t="shared" si="96"/>
        <v>95.403879530487828</v>
      </c>
      <c r="E1526" s="63">
        <f>(J1526/H1526)*$L$1</f>
        <v>12861.206191746003</v>
      </c>
      <c r="F1526" s="89">
        <v>13480.800000000001</v>
      </c>
      <c r="G1526" s="93">
        <f t="shared" si="95"/>
        <v>4.2671183609068075</v>
      </c>
      <c r="H1526" s="90">
        <f>H1525*(1+(I1526/100))</f>
        <v>696.90812071624396</v>
      </c>
      <c r="I1526" s="93">
        <v>-0.20626826333584036</v>
      </c>
      <c r="J1526" s="188">
        <v>717620.41931415757</v>
      </c>
      <c r="K1526" s="93">
        <f>((J1526/J1525)-1)*100</f>
        <v>0.66999999999999282</v>
      </c>
      <c r="L1526" s="93">
        <f>(F1526/L$1)*100</f>
        <v>107932.74619695758</v>
      </c>
      <c r="M1526" s="92">
        <f>H1526*L1526</f>
        <v>75219207.31586504</v>
      </c>
      <c r="N1526" s="92">
        <f>(D1526/N$1)*100</f>
        <v>106.6306637467257</v>
      </c>
      <c r="O1526" s="92"/>
      <c r="Q1526" s="92">
        <f t="shared" si="93"/>
        <v>18.13591717274122</v>
      </c>
      <c r="R1526" s="92">
        <f>LN(J1526)</f>
        <v>13.483696044330468</v>
      </c>
      <c r="S1526" s="92"/>
    </row>
    <row r="1527" spans="1:19" x14ac:dyDescent="0.3">
      <c r="A1527" s="95">
        <v>40848</v>
      </c>
      <c r="B1527" s="61">
        <f>(D1527/C$1)*100</f>
        <v>101.23732042898669</v>
      </c>
      <c r="C1527" s="61">
        <f t="shared" si="94"/>
        <v>95.418551643386834</v>
      </c>
      <c r="D1527" s="63">
        <f t="shared" si="96"/>
        <v>95.418551643386834</v>
      </c>
      <c r="E1527" s="63">
        <f>(J1527/H1527)*$L$1</f>
        <v>13011.082864988941</v>
      </c>
      <c r="F1527" s="89">
        <v>13635.8</v>
      </c>
      <c r="G1527" s="93">
        <f t="shared" si="95"/>
        <v>1.149783395644155</v>
      </c>
      <c r="H1527" s="90">
        <f>H1526*(1+(I1527/100))</f>
        <v>696.32023597473676</v>
      </c>
      <c r="I1527" s="93">
        <v>-8.4356133044194426E-2</v>
      </c>
      <c r="J1527" s="188">
        <v>725370.71984275046</v>
      </c>
      <c r="K1527" s="93">
        <f>((J1527/J1526)-1)*100</f>
        <v>1.0799999999999921</v>
      </c>
      <c r="L1527" s="93">
        <f>(F1527/L$1)*100</f>
        <v>109173.73899119295</v>
      </c>
      <c r="M1527" s="92">
        <f>H1527*L1527</f>
        <v>76019883.696591794</v>
      </c>
      <c r="N1527" s="92">
        <f>(D1527/N$1)*100</f>
        <v>106.6470624209168</v>
      </c>
      <c r="O1527" s="92"/>
      <c r="Q1527" s="92">
        <f t="shared" si="93"/>
        <v>18.146505491618811</v>
      </c>
      <c r="R1527" s="92">
        <f>LN(J1527)</f>
        <v>13.494438140862369</v>
      </c>
      <c r="S1527" s="92"/>
    </row>
    <row r="1528" spans="1:19" x14ac:dyDescent="0.3">
      <c r="A1528" s="95">
        <v>40878</v>
      </c>
      <c r="B1528" s="61">
        <f>(D1528/C$1)*100</f>
        <v>101.45822118969289</v>
      </c>
      <c r="C1528" s="61">
        <f t="shared" si="94"/>
        <v>95.626755797291636</v>
      </c>
      <c r="D1528" s="63">
        <f t="shared" si="96"/>
        <v>95.626755797291636</v>
      </c>
      <c r="E1528" s="63">
        <f>(J1528/H1528)*$L$1</f>
        <v>13150.208950220358</v>
      </c>
      <c r="F1528" s="89">
        <v>13751.6</v>
      </c>
      <c r="G1528" s="93">
        <f t="shared" si="95"/>
        <v>0.84923510171754923</v>
      </c>
      <c r="H1528" s="90">
        <f>H1527*(1+(I1528/100))</f>
        <v>694.60275070897239</v>
      </c>
      <c r="I1528" s="93">
        <v>-0.24665163771381282</v>
      </c>
      <c r="J1528" s="188">
        <v>731318.75974546105</v>
      </c>
      <c r="K1528" s="93">
        <f>((J1528/J1527)-1)*100</f>
        <v>0.81999999999999851</v>
      </c>
      <c r="L1528" s="93">
        <f>(F1528/L$1)*100</f>
        <v>110100.88070456365</v>
      </c>
      <c r="M1528" s="92">
        <f>H1528*L1528</f>
        <v>76476374.59287034</v>
      </c>
      <c r="N1528" s="92">
        <f>(D1528/N$1)*100</f>
        <v>106.87976728821312</v>
      </c>
      <c r="O1528" s="92"/>
      <c r="Q1528" s="92">
        <f t="shared" si="93"/>
        <v>18.152492422247946</v>
      </c>
      <c r="R1528" s="92">
        <f>LN(J1528)</f>
        <v>13.502604703528764</v>
      </c>
      <c r="S1528" s="92"/>
    </row>
    <row r="1529" spans="1:19" x14ac:dyDescent="0.3">
      <c r="A1529" s="95">
        <v>40909</v>
      </c>
      <c r="B1529" s="61">
        <f>(D1529/C$1)*100</f>
        <v>103.59083727350911</v>
      </c>
      <c r="C1529" s="61">
        <f t="shared" si="94"/>
        <v>97.63679653194221</v>
      </c>
      <c r="D1529" s="63">
        <f t="shared" si="96"/>
        <v>97.63679653194221</v>
      </c>
      <c r="E1529" s="63">
        <f>(J1529/H1529)*$L$1</f>
        <v>13185.556461249198</v>
      </c>
      <c r="F1529" s="89">
        <v>13504.699999999999</v>
      </c>
      <c r="G1529" s="93">
        <f t="shared" si="95"/>
        <v>-1.795427441170494</v>
      </c>
      <c r="H1529" s="90">
        <f>H1528*(1+(I1529/100))</f>
        <v>697.65913577869298</v>
      </c>
      <c r="I1529" s="93">
        <v>0.44001914282674193</v>
      </c>
      <c r="J1529" s="188">
        <v>736511.12293965393</v>
      </c>
      <c r="K1529" s="93">
        <f>((J1529/J1528)-1)*100</f>
        <v>0.71000000000001062</v>
      </c>
      <c r="L1529" s="93">
        <f>(F1529/L$1)*100</f>
        <v>108124.09927942354</v>
      </c>
      <c r="M1529" s="92">
        <f>H1529*L1529</f>
        <v>75433765.660132229</v>
      </c>
      <c r="N1529" s="92">
        <f>(D1529/N$1)*100</f>
        <v>109.12634236197889</v>
      </c>
      <c r="O1529" s="92"/>
      <c r="Q1529" s="92">
        <f t="shared" si="93"/>
        <v>18.138765553162699</v>
      </c>
      <c r="R1529" s="92">
        <f>LN(J1529)</f>
        <v>13.509679617200726</v>
      </c>
      <c r="S1529" s="92"/>
    </row>
    <row r="1530" spans="1:19" x14ac:dyDescent="0.3">
      <c r="A1530" s="95">
        <v>40940</v>
      </c>
      <c r="B1530" s="61">
        <f>(D1530/C$1)*100</f>
        <v>109.02059501874997</v>
      </c>
      <c r="C1530" s="61">
        <f t="shared" si="94"/>
        <v>102.75447070219809</v>
      </c>
      <c r="D1530" s="63">
        <f t="shared" si="96"/>
        <v>102.75447070219809</v>
      </c>
      <c r="E1530" s="63">
        <f>(J1530/H1530)*$L$1</f>
        <v>13154.010812471186</v>
      </c>
      <c r="F1530" s="89">
        <v>12801.4</v>
      </c>
      <c r="G1530" s="93">
        <f t="shared" si="95"/>
        <v>-5.2078165379460417</v>
      </c>
      <c r="H1530" s="90">
        <f>H1529*(1+(I1530/100))</f>
        <v>700.7309105013328</v>
      </c>
      <c r="I1530" s="93">
        <v>0.44029735512762791</v>
      </c>
      <c r="J1530" s="188">
        <v>737984.14518553321</v>
      </c>
      <c r="K1530" s="93">
        <f>((J1530/J1529)-1)*100</f>
        <v>0.20000000000000018</v>
      </c>
      <c r="L1530" s="93">
        <f>(F1530/L$1)*100</f>
        <v>102493.1945556445</v>
      </c>
      <c r="M1530" s="92">
        <f>H1530*L1530</f>
        <v>71820149.541167021</v>
      </c>
      <c r="N1530" s="92">
        <f>(D1530/N$1)*100</f>
        <v>114.84624595813683</v>
      </c>
      <c r="O1530" s="92"/>
      <c r="Q1530" s="92">
        <f t="shared" si="93"/>
        <v>18.089675628926113</v>
      </c>
      <c r="R1530" s="92">
        <f>LN(J1530)</f>
        <v>13.511677619863399</v>
      </c>
      <c r="S1530" s="92"/>
    </row>
    <row r="1531" spans="1:19" x14ac:dyDescent="0.3">
      <c r="A1531" s="95">
        <v>40969</v>
      </c>
      <c r="B1531" s="61">
        <f>(D1531/C$1)*100</f>
        <v>108.64826260348761</v>
      </c>
      <c r="C1531" s="61">
        <f t="shared" si="94"/>
        <v>102.40353865812904</v>
      </c>
      <c r="D1531" s="63">
        <f t="shared" si="96"/>
        <v>102.40353865812904</v>
      </c>
      <c r="E1531" s="63">
        <f>(J1531/H1531)*$L$1</f>
        <v>13062.697794769598</v>
      </c>
      <c r="F1531" s="89">
        <v>12756.1</v>
      </c>
      <c r="G1531" s="93">
        <f t="shared" si="95"/>
        <v>-0.35386754573717427</v>
      </c>
      <c r="H1531" s="90">
        <f>H1530*(1+(I1531/100))</f>
        <v>706.05265248073556</v>
      </c>
      <c r="I1531" s="93">
        <v>0.75945586239307694</v>
      </c>
      <c r="J1531" s="188">
        <v>738426.93567264453</v>
      </c>
      <c r="K1531" s="93">
        <f>((J1531/J1530)-1)*100</f>
        <v>5.9999999999993392E-2</v>
      </c>
      <c r="L1531" s="93">
        <f>(F1531/L$1)*100</f>
        <v>102130.50440352282</v>
      </c>
      <c r="M1531" s="92">
        <f>H1531*L1531</f>
        <v>72109513.533302724</v>
      </c>
      <c r="N1531" s="92">
        <f>(D1531/N$1)*100</f>
        <v>114.45401749768813</v>
      </c>
      <c r="O1531" s="92"/>
      <c r="Q1531" s="92">
        <f t="shared" si="93"/>
        <v>18.093696542694936</v>
      </c>
      <c r="R1531" s="92">
        <f>LN(J1531)</f>
        <v>13.512277439935366</v>
      </c>
      <c r="S1531" s="92"/>
    </row>
    <row r="1532" spans="1:19" x14ac:dyDescent="0.3">
      <c r="A1532" s="95">
        <v>41000</v>
      </c>
      <c r="B1532" s="61">
        <f>(D1532/C$1)*100</f>
        <v>105.54357813222239</v>
      </c>
      <c r="C1532" s="61">
        <f t="shared" si="94"/>
        <v>99.47730064330878</v>
      </c>
      <c r="D1532" s="63">
        <f t="shared" si="96"/>
        <v>99.47730064330878</v>
      </c>
      <c r="E1532" s="63">
        <f>(J1532/H1532)*$L$1</f>
        <v>12982.981461559513</v>
      </c>
      <c r="F1532" s="89">
        <v>13051.199999999999</v>
      </c>
      <c r="G1532" s="93">
        <f t="shared" si="95"/>
        <v>2.3134029993493233</v>
      </c>
      <c r="H1532" s="90">
        <f>H1531*(1+(I1532/100))</f>
        <v>708.18565837531401</v>
      </c>
      <c r="I1532" s="93">
        <v>0.30210295040802304</v>
      </c>
      <c r="J1532" s="188">
        <v>736137.81217205932</v>
      </c>
      <c r="K1532" s="93">
        <f>((J1532/J1531)-1)*100</f>
        <v>-0.30999999999999917</v>
      </c>
      <c r="L1532" s="93">
        <f>(F1532/L$1)*100</f>
        <v>104493.1945556445</v>
      </c>
      <c r="M1532" s="92">
        <f>H1532*L1532</f>
        <v>74000581.78212887</v>
      </c>
      <c r="N1532" s="92">
        <f>(D1532/N$1)*100</f>
        <v>111.18343035451571</v>
      </c>
      <c r="O1532" s="92"/>
      <c r="Q1532" s="92">
        <f t="shared" si="93"/>
        <v>18.119583513058199</v>
      </c>
      <c r="R1532" s="92">
        <f>LN(J1532)</f>
        <v>13.509172624981888</v>
      </c>
      <c r="S1532" s="92"/>
    </row>
    <row r="1533" spans="1:19" x14ac:dyDescent="0.3">
      <c r="A1533" s="95">
        <v>41030</v>
      </c>
      <c r="B1533" s="61">
        <f>(D1533/C$1)*100</f>
        <v>101.41016223963059</v>
      </c>
      <c r="C1533" s="61">
        <f t="shared" si="94"/>
        <v>95.581459108392579</v>
      </c>
      <c r="D1533" s="63">
        <f t="shared" si="96"/>
        <v>95.581459108392579</v>
      </c>
      <c r="E1533" s="63">
        <f>(J1533/H1533)*$L$1</f>
        <v>12956.640270897266</v>
      </c>
      <c r="F1533" s="89">
        <v>13555.6</v>
      </c>
      <c r="G1533" s="93">
        <f t="shared" si="95"/>
        <v>3.8647787176658177</v>
      </c>
      <c r="H1533" s="90">
        <f>H1532*(1+(I1533/100))</f>
        <v>707.35461711768608</v>
      </c>
      <c r="I1533" s="93">
        <v>-0.11734793663210619</v>
      </c>
      <c r="J1533" s="188">
        <v>733782.17117310874</v>
      </c>
      <c r="K1533" s="93">
        <f>((J1533/J1532)-1)*100</f>
        <v>-0.31999999999999806</v>
      </c>
      <c r="L1533" s="93">
        <f>(F1533/L$1)*100</f>
        <v>108531.62530024019</v>
      </c>
      <c r="M1533" s="92">
        <f>H1533*L1533</f>
        <v>76770346.259411573</v>
      </c>
      <c r="N1533" s="92">
        <f>(D1533/N$1)*100</f>
        <v>106.82914024844695</v>
      </c>
      <c r="O1533" s="92"/>
      <c r="Q1533" s="92">
        <f t="shared" si="93"/>
        <v>18.156329007141853</v>
      </c>
      <c r="R1533" s="92">
        <f>LN(J1533)</f>
        <v>13.505967494032939</v>
      </c>
      <c r="S1533" s="92"/>
    </row>
    <row r="1534" spans="1:19" x14ac:dyDescent="0.3">
      <c r="A1534" s="95">
        <v>41061</v>
      </c>
      <c r="B1534" s="61">
        <f>(D1534/C$1)*100</f>
        <v>98.914831191997536</v>
      </c>
      <c r="C1534" s="61">
        <f t="shared" si="94"/>
        <v>93.229551003486364</v>
      </c>
      <c r="D1534" s="63">
        <f t="shared" si="96"/>
        <v>93.229551003486364</v>
      </c>
      <c r="E1534" s="63">
        <f>(J1534/H1534)*$L$1</f>
        <v>13035.355821307463</v>
      </c>
      <c r="F1534" s="89">
        <v>13982</v>
      </c>
      <c r="G1534" s="93">
        <f t="shared" si="95"/>
        <v>3.1455634571689872</v>
      </c>
      <c r="H1534" s="90">
        <f>H1533*(1+(I1534/100))</f>
        <v>706.31735451094301</v>
      </c>
      <c r="I1534" s="93">
        <v>-0.14663968844504938</v>
      </c>
      <c r="J1534" s="188">
        <v>737157.56916050497</v>
      </c>
      <c r="K1534" s="93">
        <f>((J1534/J1533)-1)*100</f>
        <v>0.45999999999999375</v>
      </c>
      <c r="L1534" s="93">
        <f>(F1534/L$1)*100</f>
        <v>111945.55644515612</v>
      </c>
      <c r="M1534" s="92">
        <f>H1534*L1534</f>
        <v>79069089.277598113</v>
      </c>
      <c r="N1534" s="92">
        <f>(D1534/N$1)*100</f>
        <v>104.20046808614447</v>
      </c>
      <c r="O1534" s="92"/>
      <c r="Q1534" s="92">
        <f t="shared" si="93"/>
        <v>18.185832576054867</v>
      </c>
      <c r="R1534" s="92">
        <f>LN(J1534)</f>
        <v>13.510556946366746</v>
      </c>
      <c r="S1534" s="92"/>
    </row>
    <row r="1535" spans="1:19" x14ac:dyDescent="0.3">
      <c r="A1535" s="95">
        <v>41091</v>
      </c>
      <c r="B1535" s="61">
        <f>(D1535/C$1)*100</f>
        <v>104.04069508868217</v>
      </c>
      <c r="C1535" s="61">
        <f t="shared" si="94"/>
        <v>98.060798085789941</v>
      </c>
      <c r="D1535" s="63">
        <f t="shared" si="96"/>
        <v>98.060798085789941</v>
      </c>
      <c r="E1535" s="63">
        <f>(J1535/H1535)*$L$1</f>
        <v>13129.752498898757</v>
      </c>
      <c r="F1535" s="89">
        <v>13389.4</v>
      </c>
      <c r="G1535" s="93">
        <f t="shared" si="95"/>
        <v>-4.2383063939350656</v>
      </c>
      <c r="H1535" s="90">
        <f>H1534*(1+(I1535/100))</f>
        <v>705.16620847259912</v>
      </c>
      <c r="I1535" s="93">
        <v>-0.16297858618254946</v>
      </c>
      <c r="J1535" s="188">
        <v>741285.65154780378</v>
      </c>
      <c r="K1535" s="93">
        <f>((J1535/J1534)-1)*100</f>
        <v>0.56000000000000494</v>
      </c>
      <c r="L1535" s="93">
        <f>(F1535/L$1)*100</f>
        <v>107200.9607686149</v>
      </c>
      <c r="M1535" s="92">
        <f>H1535*L1535</f>
        <v>75594495.049824014</v>
      </c>
      <c r="N1535" s="92">
        <f>(D1535/N$1)*100</f>
        <v>109.60023888839821</v>
      </c>
      <c r="O1535" s="92"/>
      <c r="Q1535" s="92">
        <f t="shared" si="93"/>
        <v>18.140894021697221</v>
      </c>
      <c r="R1535" s="92">
        <f>LN(J1535)</f>
        <v>13.516141324660646</v>
      </c>
      <c r="S1535" s="92"/>
    </row>
    <row r="1536" spans="1:19" x14ac:dyDescent="0.3">
      <c r="A1536" s="95">
        <v>41122</v>
      </c>
      <c r="B1536" s="61">
        <f>(D1536/C$1)*100</f>
        <v>105.43204225156806</v>
      </c>
      <c r="C1536" s="61">
        <f t="shared" si="94"/>
        <v>99.372175456833972</v>
      </c>
      <c r="D1536" s="63">
        <f t="shared" si="96"/>
        <v>99.372175456833972</v>
      </c>
      <c r="E1536" s="63">
        <f>(J1536/H1536)*$L$1</f>
        <v>13096.259003456149</v>
      </c>
      <c r="F1536" s="89">
        <v>13179</v>
      </c>
      <c r="G1536" s="93">
        <f t="shared" si="95"/>
        <v>-1.5713922953978443</v>
      </c>
      <c r="H1536" s="90">
        <f>H1535*(1+(I1536/100))</f>
        <v>709.09056996695335</v>
      </c>
      <c r="I1536" s="93">
        <v>0.55651581814371021</v>
      </c>
      <c r="J1536" s="188">
        <v>743509.50850244716</v>
      </c>
      <c r="K1536" s="93">
        <f>((J1536/J1535)-1)*100</f>
        <v>0.29999999999998916</v>
      </c>
      <c r="L1536" s="93">
        <f>(F1536/L$1)*100</f>
        <v>105516.4131305044</v>
      </c>
      <c r="M1536" s="92">
        <f>H1536*L1536</f>
        <v>74820693.527577892</v>
      </c>
      <c r="N1536" s="92">
        <f>(D1536/N$1)*100</f>
        <v>111.06593441550909</v>
      </c>
      <c r="O1536" s="92"/>
      <c r="Q1536" s="92">
        <f t="shared" si="93"/>
        <v>18.130605056121961</v>
      </c>
      <c r="R1536" s="92">
        <f>LN(J1536)</f>
        <v>13.519136833640445</v>
      </c>
      <c r="S1536" s="92"/>
    </row>
    <row r="1537" spans="1:19" x14ac:dyDescent="0.3">
      <c r="A1537" s="95">
        <v>41153</v>
      </c>
      <c r="B1537" s="61">
        <f>(D1537/C$1)*100</f>
        <v>106.98330078259694</v>
      </c>
      <c r="C1537" s="61">
        <f t="shared" si="94"/>
        <v>100.83427304720878</v>
      </c>
      <c r="D1537" s="63">
        <f t="shared" si="96"/>
        <v>100.83427304720878</v>
      </c>
      <c r="E1537" s="63">
        <f>(J1537/H1537)*$L$1</f>
        <v>13095.447874914051</v>
      </c>
      <c r="F1537" s="89">
        <v>12987.1</v>
      </c>
      <c r="G1537" s="93">
        <f t="shared" si="95"/>
        <v>-1.4561044085287134</v>
      </c>
      <c r="H1537" s="90">
        <f>H1536*(1+(I1537/100))</f>
        <v>712.25468260710738</v>
      </c>
      <c r="I1537" s="93">
        <v>0.44622122676112319</v>
      </c>
      <c r="J1537" s="188">
        <v>746780.95033985795</v>
      </c>
      <c r="K1537" s="93">
        <f>((J1537/J1536)-1)*100</f>
        <v>0.43999999999999595</v>
      </c>
      <c r="L1537" s="93">
        <f>(F1537/L$1)*100</f>
        <v>103979.98398718976</v>
      </c>
      <c r="M1537" s="92">
        <f>H1537*L1537</f>
        <v>74060230.492287949</v>
      </c>
      <c r="N1537" s="92">
        <f>(D1537/N$1)*100</f>
        <v>112.70008637338972</v>
      </c>
      <c r="O1537" s="92"/>
      <c r="Q1537" s="92">
        <f t="shared" si="93"/>
        <v>18.120389245682109</v>
      </c>
      <c r="R1537" s="92">
        <f>LN(J1537)</f>
        <v>13.523527181941738</v>
      </c>
      <c r="S1537" s="92"/>
    </row>
    <row r="1538" spans="1:19" x14ac:dyDescent="0.3">
      <c r="A1538" s="95">
        <v>41183</v>
      </c>
      <c r="B1538" s="61">
        <f>(D1538/C$1)*100</f>
        <v>108.5258934278617</v>
      </c>
      <c r="C1538" s="61">
        <f t="shared" si="94"/>
        <v>102.28820283676848</v>
      </c>
      <c r="D1538" s="63">
        <f t="shared" si="96"/>
        <v>102.28820283676848</v>
      </c>
      <c r="E1538" s="63">
        <f>(J1538/H1538)*$L$1</f>
        <v>13167.355774771531</v>
      </c>
      <c r="F1538" s="89">
        <v>12872.8</v>
      </c>
      <c r="G1538" s="93">
        <f t="shared" si="95"/>
        <v>-0.88010410330251476</v>
      </c>
      <c r="H1538" s="90">
        <f>H1537*(1+(I1538/100))</f>
        <v>711.97766885456474</v>
      </c>
      <c r="I1538" s="93">
        <v>-3.8892514055322014E-2</v>
      </c>
      <c r="J1538" s="188">
        <v>750589.53318659135</v>
      </c>
      <c r="K1538" s="93">
        <f>((J1538/J1537)-1)*100</f>
        <v>0.51000000000001044</v>
      </c>
      <c r="L1538" s="93">
        <f>(F1538/L$1)*100</f>
        <v>103064.85188150521</v>
      </c>
      <c r="M1538" s="92">
        <f>H1538*L1538</f>
        <v>73379872.983435079</v>
      </c>
      <c r="N1538" s="92">
        <f>(D1538/N$1)*100</f>
        <v>114.32510937313414</v>
      </c>
      <c r="O1538" s="92"/>
      <c r="Q1538" s="92">
        <f t="shared" si="93"/>
        <v>18.111160245947353</v>
      </c>
      <c r="R1538" s="92">
        <f>LN(J1538)</f>
        <v>13.528614220990296</v>
      </c>
      <c r="S1538" s="92"/>
    </row>
    <row r="1539" spans="1:19" x14ac:dyDescent="0.3">
      <c r="A1539" s="95">
        <v>41214</v>
      </c>
      <c r="B1539" s="61">
        <f>(D1539/C$1)*100</f>
        <v>107.98550765786155</v>
      </c>
      <c r="C1539" s="61">
        <f t="shared" si="94"/>
        <v>101.77887655982222</v>
      </c>
      <c r="D1539" s="63">
        <f t="shared" si="96"/>
        <v>101.77887655982222</v>
      </c>
      <c r="E1539" s="63">
        <f>(J1539/H1539)*$L$1</f>
        <v>13320.005133137052</v>
      </c>
      <c r="F1539" s="89">
        <v>13087.199999999999</v>
      </c>
      <c r="G1539" s="93">
        <f t="shared" si="95"/>
        <v>1.665527313405013</v>
      </c>
      <c r="H1539" s="90">
        <f>H1538*(1+(I1539/100))</f>
        <v>708.60425693471188</v>
      </c>
      <c r="I1539" s="93">
        <v>-0.4738086694881849</v>
      </c>
      <c r="J1539" s="188">
        <v>755693.54201226006</v>
      </c>
      <c r="K1539" s="93">
        <f>((J1539/J1538)-1)*100</f>
        <v>0.67999999999999172</v>
      </c>
      <c r="L1539" s="93">
        <f>(F1539/L$1)*100</f>
        <v>104781.42514011209</v>
      </c>
      <c r="M1539" s="92">
        <f>H1539*L1539</f>
        <v>74248563.901969269</v>
      </c>
      <c r="N1539" s="92">
        <f>(D1539/N$1)*100</f>
        <v>113.75584741815177</v>
      </c>
      <c r="O1539" s="92"/>
      <c r="Q1539" s="92">
        <f t="shared" si="93"/>
        <v>18.122928994072417</v>
      </c>
      <c r="R1539" s="92">
        <f>LN(J1539)</f>
        <v>13.535391205269319</v>
      </c>
      <c r="S1539" s="92"/>
    </row>
    <row r="1540" spans="1:19" x14ac:dyDescent="0.3">
      <c r="A1540" s="95">
        <v>41244</v>
      </c>
      <c r="B1540" s="61">
        <f>(D1540/C$1)*100</f>
        <v>110.38340938305302</v>
      </c>
      <c r="C1540" s="61">
        <f t="shared" si="94"/>
        <v>104.03895524060324</v>
      </c>
      <c r="D1540" s="63">
        <f t="shared" si="96"/>
        <v>104.03895524060324</v>
      </c>
      <c r="E1540" s="63">
        <f>(J1540/H1540)*$L$1</f>
        <v>13386.69237080842</v>
      </c>
      <c r="F1540" s="89">
        <v>12867</v>
      </c>
      <c r="G1540" s="93">
        <f t="shared" si="95"/>
        <v>-1.6825600586832801</v>
      </c>
      <c r="H1540" s="90">
        <f>H1539*(1+(I1540/100))</f>
        <v>706.69593997275126</v>
      </c>
      <c r="I1540" s="93">
        <v>-0.2693064490207342</v>
      </c>
      <c r="J1540" s="188">
        <v>757431.63715888828</v>
      </c>
      <c r="K1540" s="93">
        <f>((J1540/J1539)-1)*100</f>
        <v>0.22999999999999687</v>
      </c>
      <c r="L1540" s="93">
        <f>(F1540/L$1)*100</f>
        <v>103018.41473178542</v>
      </c>
      <c r="M1540" s="92">
        <f>H1540*L1540</f>
        <v>72802695.433381826</v>
      </c>
      <c r="N1540" s="92">
        <f>(D1540/N$1)*100</f>
        <v>116.28188400112415</v>
      </c>
      <c r="O1540" s="92"/>
      <c r="Q1540" s="92">
        <f t="shared" si="93"/>
        <v>18.103263537665317</v>
      </c>
      <c r="R1540" s="92">
        <f>LN(J1540)</f>
        <v>13.537688564318003</v>
      </c>
      <c r="S1540" s="92"/>
    </row>
    <row r="1541" spans="1:19" x14ac:dyDescent="0.3">
      <c r="A1541" s="95">
        <v>41275</v>
      </c>
      <c r="B1541" s="61">
        <f>(D1541/C$1)*100</f>
        <v>111.75845637585124</v>
      </c>
      <c r="C1541" s="61">
        <f t="shared" si="94"/>
        <v>105.33496931859767</v>
      </c>
      <c r="D1541" s="63">
        <f t="shared" si="96"/>
        <v>105.33496931859767</v>
      </c>
      <c r="E1541" s="63">
        <f>(J1541/H1541)*$L$1</f>
        <v>13400.609461742677</v>
      </c>
      <c r="F1541" s="89">
        <v>12721.9</v>
      </c>
      <c r="G1541" s="93">
        <f t="shared" si="95"/>
        <v>-1.1276909924613387</v>
      </c>
      <c r="H1541" s="90">
        <f>H1540*(1+(I1541/100))</f>
        <v>708.78585483915651</v>
      </c>
      <c r="I1541" s="93">
        <v>0.2957304192926058</v>
      </c>
      <c r="J1541" s="188">
        <v>760461.36370752379</v>
      </c>
      <c r="K1541" s="93">
        <f>((J1541/J1540)-1)*100</f>
        <v>0.40000000000000036</v>
      </c>
      <c r="L1541" s="93">
        <f>(F1541/L$1)*100</f>
        <v>101856.68534827862</v>
      </c>
      <c r="M1541" s="92">
        <f>H1541*L1541</f>
        <v>72194577.795662656</v>
      </c>
      <c r="N1541" s="92">
        <f>(D1541/N$1)*100</f>
        <v>117.7304083383078</v>
      </c>
      <c r="O1541" s="92"/>
      <c r="Q1541" s="92">
        <f t="shared" si="93"/>
        <v>18.09487550125986</v>
      </c>
      <c r="R1541" s="92">
        <f>LN(J1541)</f>
        <v>13.541680585587541</v>
      </c>
      <c r="S1541" s="92"/>
    </row>
    <row r="1542" spans="1:19" x14ac:dyDescent="0.3">
      <c r="A1542" s="95">
        <v>41306</v>
      </c>
      <c r="B1542" s="61">
        <f>(D1542/C$1)*100</f>
        <v>111.45946388041314</v>
      </c>
      <c r="C1542" s="61">
        <f t="shared" si="94"/>
        <v>105.05316187104718</v>
      </c>
      <c r="D1542" s="63">
        <f t="shared" si="96"/>
        <v>105.05316187104718</v>
      </c>
      <c r="E1542" s="63">
        <f>(J1542/H1542)*$L$1</f>
        <v>13356.879212932423</v>
      </c>
      <c r="F1542" s="89">
        <v>12714.4</v>
      </c>
      <c r="G1542" s="93">
        <f t="shared" si="95"/>
        <v>-5.8953458209853871E-2</v>
      </c>
      <c r="H1542" s="90">
        <f>H1541*(1+(I1542/100))</f>
        <v>714.59083192021717</v>
      </c>
      <c r="I1542" s="93">
        <v>0.81900295292687275</v>
      </c>
      <c r="J1542" s="188">
        <v>764187.62438969058</v>
      </c>
      <c r="K1542" s="93">
        <f>((J1542/J1541)-1)*100</f>
        <v>0.48999999999999044</v>
      </c>
      <c r="L1542" s="93">
        <f>(F1542/L$1)*100</f>
        <v>101796.63730984787</v>
      </c>
      <c r="M1542" s="92">
        <f>H1542*L1542</f>
        <v>72742943.741924807</v>
      </c>
      <c r="N1542" s="92">
        <f>(D1542/N$1)*100</f>
        <v>117.4154388074149</v>
      </c>
      <c r="O1542" s="92"/>
      <c r="Q1542" s="92">
        <f t="shared" si="93"/>
        <v>18.10244246607358</v>
      </c>
      <c r="R1542" s="92">
        <f>LN(J1542)</f>
        <v>13.546568619660317</v>
      </c>
      <c r="S1542" s="92"/>
    </row>
    <row r="1543" spans="1:19" x14ac:dyDescent="0.3">
      <c r="A1543" s="95">
        <v>41334</v>
      </c>
      <c r="B1543" s="61">
        <f>(D1543/C$1)*100</f>
        <v>113.22620309167539</v>
      </c>
      <c r="C1543" s="61">
        <f t="shared" si="94"/>
        <v>106.71835506221301</v>
      </c>
      <c r="D1543" s="63">
        <f t="shared" si="96"/>
        <v>106.71835506221301</v>
      </c>
      <c r="E1543" s="63">
        <f>(J1543/H1543)*$L$1</f>
        <v>13419.299557297976</v>
      </c>
      <c r="F1543" s="89">
        <v>12574.5</v>
      </c>
      <c r="G1543" s="93">
        <f t="shared" si="95"/>
        <v>-1.1003271880702159</v>
      </c>
      <c r="H1543" s="90">
        <f>H1542*(1+(I1543/100))</f>
        <v>716.45913578458817</v>
      </c>
      <c r="I1543" s="93">
        <v>0.26145085843749527</v>
      </c>
      <c r="J1543" s="188">
        <v>769766.19404773542</v>
      </c>
      <c r="K1543" s="93">
        <f>((J1543/J1542)-1)*100</f>
        <v>0.73000000000000842</v>
      </c>
      <c r="L1543" s="93">
        <f>(F1543/L$1)*100</f>
        <v>100676.54123298639</v>
      </c>
      <c r="M1543" s="92">
        <f>H1543*L1543</f>
        <v>72130627.725566879</v>
      </c>
      <c r="N1543" s="92">
        <f>(D1543/N$1)*100</f>
        <v>119.27658592338514</v>
      </c>
      <c r="O1543" s="92"/>
      <c r="Q1543" s="92">
        <f t="shared" si="93"/>
        <v>18.093989307139434</v>
      </c>
      <c r="R1543" s="92">
        <f>LN(J1543)</f>
        <v>13.553842103626815</v>
      </c>
      <c r="S1543" s="92"/>
    </row>
    <row r="1544" spans="1:19" x14ac:dyDescent="0.3">
      <c r="A1544" s="95">
        <v>41365</v>
      </c>
      <c r="B1544" s="61">
        <f>(D1544/C$1)*100</f>
        <v>116.66699135383456</v>
      </c>
      <c r="C1544" s="61">
        <f t="shared" si="94"/>
        <v>109.96137879195595</v>
      </c>
      <c r="D1544" s="63">
        <f t="shared" si="96"/>
        <v>109.96137879195595</v>
      </c>
      <c r="E1544" s="63">
        <f>(J1544/H1544)*$L$1</f>
        <v>13442.668595937823</v>
      </c>
      <c r="F1544" s="89">
        <v>12224.9</v>
      </c>
      <c r="G1544" s="93">
        <f t="shared" si="95"/>
        <v>-2.7802298302119444</v>
      </c>
      <c r="H1544" s="90">
        <f>H1543*(1+(I1544/100))</f>
        <v>715.71427658330674</v>
      </c>
      <c r="I1544" s="93">
        <v>-0.10396394770871842</v>
      </c>
      <c r="J1544" s="188">
        <v>770305.03038356872</v>
      </c>
      <c r="K1544" s="93">
        <f>((J1544/J1543)-1)*100</f>
        <v>6.9999999999992291E-2</v>
      </c>
      <c r="L1544" s="93">
        <f>(F1544/L$1)*100</f>
        <v>97877.502001601271</v>
      </c>
      <c r="M1544" s="92">
        <f>H1544*L1544</f>
        <v>70052325.538857207</v>
      </c>
      <c r="N1544" s="92">
        <f>(D1544/N$1)*100</f>
        <v>122.90123698108522</v>
      </c>
      <c r="O1544" s="92"/>
      <c r="Q1544" s="92">
        <f t="shared" si="93"/>
        <v>18.064753028466864</v>
      </c>
      <c r="R1544" s="92">
        <f>LN(J1544)</f>
        <v>13.554541858741088</v>
      </c>
      <c r="S1544" s="92"/>
    </row>
    <row r="1545" spans="1:19" x14ac:dyDescent="0.3">
      <c r="A1545" s="95">
        <v>41395</v>
      </c>
      <c r="B1545" s="61">
        <f>(D1545/C$1)*100</f>
        <v>115.81669315192788</v>
      </c>
      <c r="C1545" s="61">
        <f t="shared" si="94"/>
        <v>109.15995277092824</v>
      </c>
      <c r="D1545" s="63">
        <f t="shared" si="96"/>
        <v>109.15995277092824</v>
      </c>
      <c r="E1545" s="63">
        <f>(J1545/H1545)*$L$1</f>
        <v>13374.495733399672</v>
      </c>
      <c r="F1545" s="89">
        <v>12252.2</v>
      </c>
      <c r="G1545" s="93">
        <f t="shared" si="95"/>
        <v>0.2233147101407873</v>
      </c>
      <c r="H1545" s="90">
        <f>H1544*(1+(I1545/100))</f>
        <v>716.98853984500306</v>
      </c>
      <c r="I1545" s="93">
        <v>0.17804077735872337</v>
      </c>
      <c r="J1545" s="188">
        <v>767763.02378330298</v>
      </c>
      <c r="K1545" s="93">
        <f>((J1545/J1544)-1)*100</f>
        <v>-0.32999999999999696</v>
      </c>
      <c r="L1545" s="93">
        <f>(F1545/L$1)*100</f>
        <v>98096.0768614892</v>
      </c>
      <c r="M1545" s="92">
        <f>H1545*L1545</f>
        <v>70333762.913442329</v>
      </c>
      <c r="N1545" s="92">
        <f>(D1545/N$1)*100</f>
        <v>122.00550203836968</v>
      </c>
      <c r="O1545" s="92"/>
      <c r="Q1545" s="92">
        <f t="shared" si="93"/>
        <v>18.068762510527641</v>
      </c>
      <c r="R1545" s="92">
        <f>LN(J1545)</f>
        <v>13.551236401732361</v>
      </c>
      <c r="S1545" s="92"/>
    </row>
    <row r="1546" spans="1:19" x14ac:dyDescent="0.3">
      <c r="A1546" s="95">
        <v>41426</v>
      </c>
      <c r="B1546" s="61">
        <f>(D1546/C$1)*100</f>
        <v>109.36548607219289</v>
      </c>
      <c r="C1546" s="61">
        <f t="shared" si="94"/>
        <v>103.07953861840564</v>
      </c>
      <c r="D1546" s="63">
        <f t="shared" si="96"/>
        <v>103.07953861840564</v>
      </c>
      <c r="E1546" s="63">
        <f>(J1546/H1546)*$L$1</f>
        <v>13334.472195215572</v>
      </c>
      <c r="F1546" s="89">
        <v>12936.1</v>
      </c>
      <c r="G1546" s="93">
        <f t="shared" si="95"/>
        <v>5.5818546873214636</v>
      </c>
      <c r="H1546" s="90">
        <f>H1545*(1+(I1546/100))</f>
        <v>718.70910304135134</v>
      </c>
      <c r="I1546" s="93">
        <v>0.23997080855995279</v>
      </c>
      <c r="J1546" s="188">
        <v>767302.36596903298</v>
      </c>
      <c r="K1546" s="93">
        <f>((J1546/J1545)-1)*100</f>
        <v>-6.0000000000004494E-2</v>
      </c>
      <c r="L1546" s="93">
        <f>(F1546/L$1)*100</f>
        <v>103571.65732586068</v>
      </c>
      <c r="M1546" s="92">
        <f>H1546*L1546</f>
        <v>74437892.937175542</v>
      </c>
      <c r="N1546" s="92">
        <f>(D1546/N$1)*100</f>
        <v>115.20956669350481</v>
      </c>
      <c r="O1546" s="92"/>
      <c r="Q1546" s="92">
        <f t="shared" si="93"/>
        <v>18.125475683818848</v>
      </c>
      <c r="R1546" s="92">
        <f>LN(J1546)</f>
        <v>13.550636221660328</v>
      </c>
      <c r="S1546" s="92"/>
    </row>
    <row r="1547" spans="1:19" x14ac:dyDescent="0.3">
      <c r="A1547" s="95">
        <v>41456</v>
      </c>
      <c r="B1547" s="61">
        <f>(D1547/C$1)*100</f>
        <v>110.58039507954199</v>
      </c>
      <c r="C1547" s="61">
        <f t="shared" si="94"/>
        <v>104.2246188849371</v>
      </c>
      <c r="D1547" s="63">
        <f t="shared" si="96"/>
        <v>104.2246188849371</v>
      </c>
      <c r="E1547" s="63">
        <f>(J1547/H1547)*$L$1</f>
        <v>13325.221749058095</v>
      </c>
      <c r="F1547" s="89">
        <v>12785.1</v>
      </c>
      <c r="G1547" s="93">
        <f t="shared" si="95"/>
        <v>-1.1672760723865805</v>
      </c>
      <c r="H1547" s="90">
        <f>H1546*(1+(I1547/100))</f>
        <v>718.9922726550617</v>
      </c>
      <c r="I1547" s="93">
        <v>3.9399753323299258E-2</v>
      </c>
      <c r="J1547" s="188">
        <v>767072.1752592423</v>
      </c>
      <c r="K1547" s="93">
        <f>((J1547/J1546)-1)*100</f>
        <v>-2.9999999999996696E-2</v>
      </c>
      <c r="L1547" s="93">
        <f>(F1547/L$1)*100</f>
        <v>102362.69015212169</v>
      </c>
      <c r="M1547" s="92">
        <f>H1547*L1547</f>
        <v>73597983.227559879</v>
      </c>
      <c r="N1547" s="92">
        <f>(D1547/N$1)*100</f>
        <v>116.48939587303528</v>
      </c>
      <c r="O1547" s="92"/>
      <c r="Q1547" s="92">
        <f t="shared" si="93"/>
        <v>18.114128181524212</v>
      </c>
      <c r="R1547" s="92">
        <f>LN(J1547)</f>
        <v>13.550336176651326</v>
      </c>
      <c r="S1547" s="92"/>
    </row>
    <row r="1548" spans="1:19" x14ac:dyDescent="0.3">
      <c r="A1548" s="95">
        <v>41487</v>
      </c>
      <c r="B1548" s="61">
        <f>(D1548/C$1)*100</f>
        <v>110.0227344886395</v>
      </c>
      <c r="C1548" s="61">
        <f t="shared" si="94"/>
        <v>103.69901068366281</v>
      </c>
      <c r="D1548" s="63">
        <f t="shared" si="96"/>
        <v>103.69901068366281</v>
      </c>
      <c r="E1548" s="63">
        <f>(J1548/H1548)*$L$1</f>
        <v>13346.477471030137</v>
      </c>
      <c r="F1548" s="89">
        <v>12870.4</v>
      </c>
      <c r="G1548" s="93">
        <f t="shared" si="95"/>
        <v>0.66718289258589358</v>
      </c>
      <c r="H1548" s="90">
        <f>H1547*(1+(I1548/100))</f>
        <v>719.85717114911154</v>
      </c>
      <c r="I1548" s="93">
        <v>0.12029315570472043</v>
      </c>
      <c r="J1548" s="188">
        <v>769219.97734996816</v>
      </c>
      <c r="K1548" s="93">
        <f>((J1548/J1547)-1)*100</f>
        <v>0.27999999999999137</v>
      </c>
      <c r="L1548" s="93">
        <f>(F1548/L$1)*100</f>
        <v>103045.63650920737</v>
      </c>
      <c r="M1548" s="92">
        <f>H1548*L1548</f>
        <v>74178140.39677763</v>
      </c>
      <c r="N1548" s="92">
        <f>(D1548/N$1)*100</f>
        <v>115.90193599563388</v>
      </c>
      <c r="O1548" s="92"/>
      <c r="Q1548" s="92">
        <f t="shared" si="93"/>
        <v>18.121980060916368</v>
      </c>
      <c r="R1548" s="92">
        <f>LN(J1548)</f>
        <v>13.553132263953328</v>
      </c>
      <c r="S1548" s="92"/>
    </row>
    <row r="1549" spans="1:19" x14ac:dyDescent="0.3">
      <c r="A1549" s="95">
        <v>41518</v>
      </c>
      <c r="B1549" s="61">
        <f>(D1549/C$1)*100</f>
        <v>108.44119506749128</v>
      </c>
      <c r="C1549" s="61">
        <f t="shared" si="94"/>
        <v>102.20837264332926</v>
      </c>
      <c r="D1549" s="63">
        <f t="shared" si="96"/>
        <v>102.20837264332926</v>
      </c>
      <c r="E1549" s="63">
        <f>(J1549/H1549)*$L$1</f>
        <v>13381.631188327883</v>
      </c>
      <c r="F1549" s="89">
        <v>13092.5</v>
      </c>
      <c r="G1549" s="93">
        <f t="shared" si="95"/>
        <v>1.7256650919940331</v>
      </c>
      <c r="H1549" s="90">
        <f>H1548*(1+(I1549/100))</f>
        <v>720.69436826790707</v>
      </c>
      <c r="I1549" s="93">
        <v>0.11630044852635191</v>
      </c>
      <c r="J1549" s="188">
        <v>772143.01326389809</v>
      </c>
      <c r="K1549" s="93">
        <f>((J1549/J1548)-1)*100</f>
        <v>0.38000000000000256</v>
      </c>
      <c r="L1549" s="93">
        <f>(F1549/L$1)*100</f>
        <v>104823.85908726981</v>
      </c>
      <c r="M1549" s="92">
        <f>H1549*L1549</f>
        <v>75545964.904304028</v>
      </c>
      <c r="N1549" s="92">
        <f>(D1549/N$1)*100</f>
        <v>114.23588505065013</v>
      </c>
      <c r="O1549" s="92"/>
      <c r="Q1549" s="92">
        <f t="shared" si="93"/>
        <v>18.140251835651174</v>
      </c>
      <c r="R1549" s="92">
        <f>LN(J1549)</f>
        <v>13.556925062192024</v>
      </c>
      <c r="S1549" s="92"/>
    </row>
    <row r="1550" spans="1:19" x14ac:dyDescent="0.3">
      <c r="A1550" s="95">
        <v>41548</v>
      </c>
      <c r="B1550" s="61">
        <f>(D1550/C$1)*100</f>
        <v>109.86231814740874</v>
      </c>
      <c r="C1550" s="61">
        <f t="shared" si="94"/>
        <v>103.54781451533961</v>
      </c>
      <c r="D1550" s="63">
        <f t="shared" si="96"/>
        <v>103.54781451533961</v>
      </c>
      <c r="E1550" s="63">
        <f>(J1550/H1550)*$L$1</f>
        <v>13480.579328308519</v>
      </c>
      <c r="F1550" s="89">
        <v>13018.7</v>
      </c>
      <c r="G1550" s="93">
        <f t="shared" si="95"/>
        <v>-0.56368149704028037</v>
      </c>
      <c r="H1550" s="90">
        <f>H1549*(1+(I1550/100))</f>
        <v>718.83837612587126</v>
      </c>
      <c r="I1550" s="93">
        <v>-0.2575283259804606</v>
      </c>
      <c r="J1550" s="188">
        <v>775849.29972756468</v>
      </c>
      <c r="K1550" s="93">
        <f>((J1550/J1549)-1)*100</f>
        <v>0.47999999999999154</v>
      </c>
      <c r="L1550" s="93">
        <f>(F1550/L$1)*100</f>
        <v>104232.98638911129</v>
      </c>
      <c r="M1550" s="92">
        <f>H1550*L1550</f>
        <v>74926670.6746988</v>
      </c>
      <c r="N1550" s="92">
        <f>(D1550/N$1)*100</f>
        <v>115.73294760791204</v>
      </c>
      <c r="O1550" s="92"/>
      <c r="Q1550" s="92">
        <f t="shared" si="93"/>
        <v>18.132020468879016</v>
      </c>
      <c r="R1550" s="92">
        <f>LN(J1550)</f>
        <v>13.561713578923822</v>
      </c>
      <c r="S1550" s="92"/>
    </row>
    <row r="1551" spans="1:19" x14ac:dyDescent="0.3">
      <c r="A1551" s="95">
        <v>41579</v>
      </c>
      <c r="B1551" s="61">
        <f>(D1551/C$1)*100</f>
        <v>110.73077682714816</v>
      </c>
      <c r="C1551" s="61">
        <f t="shared" si="94"/>
        <v>104.36635721314826</v>
      </c>
      <c r="D1551" s="63">
        <f t="shared" si="96"/>
        <v>104.36635721314826</v>
      </c>
      <c r="E1551" s="63">
        <f>(J1551/H1551)*$L$1</f>
        <v>13633.794708182411</v>
      </c>
      <c r="F1551" s="89">
        <v>13063.4</v>
      </c>
      <c r="G1551" s="93">
        <f t="shared" si="95"/>
        <v>0.3433522548334178</v>
      </c>
      <c r="H1551" s="90">
        <f>H1550*(1+(I1551/100))</f>
        <v>717.37020323739512</v>
      </c>
      <c r="I1551" s="93">
        <v>-0.2042424190523473</v>
      </c>
      <c r="J1551" s="188">
        <v>783064.69821503107</v>
      </c>
      <c r="K1551" s="93">
        <f>((J1551/J1550)-1)*100</f>
        <v>0.9300000000000086</v>
      </c>
      <c r="L1551" s="93">
        <f>(F1551/L$1)*100</f>
        <v>104590.87269815852</v>
      </c>
      <c r="M1551" s="92">
        <f>H1551*L1551</f>
        <v>75030375.604254499</v>
      </c>
      <c r="N1551" s="92">
        <f>(D1551/N$1)*100</f>
        <v>116.64781345615548</v>
      </c>
      <c r="O1551" s="92"/>
      <c r="Q1551" s="92">
        <f t="shared" si="93"/>
        <v>18.133403597563685</v>
      </c>
      <c r="R1551" s="92">
        <f>LN(J1551)</f>
        <v>13.570970600186499</v>
      </c>
      <c r="S1551" s="92"/>
    </row>
    <row r="1552" spans="1:19" x14ac:dyDescent="0.3">
      <c r="A1552" s="95">
        <v>41609</v>
      </c>
      <c r="B1552" s="61">
        <f>(D1552/C$1)*100</f>
        <v>111.83034656819773</v>
      </c>
      <c r="C1552" s="61">
        <f t="shared" si="94"/>
        <v>105.40272751292758</v>
      </c>
      <c r="D1552" s="63">
        <f t="shared" si="96"/>
        <v>105.40272751292758</v>
      </c>
      <c r="E1552" s="63">
        <f>(J1552/H1552)*$L$1</f>
        <v>13712.684043976853</v>
      </c>
      <c r="F1552" s="89">
        <v>13009.800000000001</v>
      </c>
      <c r="G1552" s="93">
        <f t="shared" si="95"/>
        <v>-0.41030665829722146</v>
      </c>
      <c r="H1552" s="90">
        <f>H1551*(1+(I1552/100))</f>
        <v>717.30864462571913</v>
      </c>
      <c r="I1552" s="93">
        <v>-8.5811497882448684E-3</v>
      </c>
      <c r="J1552" s="188">
        <v>787528.16699485679</v>
      </c>
      <c r="K1552" s="93">
        <f>((J1552/J1551)-1)*100</f>
        <v>0.57000000000000384</v>
      </c>
      <c r="L1552" s="93">
        <f>(F1552/L$1)*100</f>
        <v>104161.7293835068</v>
      </c>
      <c r="M1552" s="92">
        <f>H1552*L1552</f>
        <v>74716108.925954208</v>
      </c>
      <c r="N1552" s="92">
        <f>(D1552/N$1)*100</f>
        <v>117.80614007239696</v>
      </c>
      <c r="O1552" s="92"/>
      <c r="Q1552" s="92">
        <f t="shared" si="93"/>
        <v>18.12920627512678</v>
      </c>
      <c r="R1552" s="92">
        <f>LN(J1552)</f>
        <v>13.576654416654796</v>
      </c>
      <c r="S1552" s="92"/>
    </row>
    <row r="1553" spans="1:19" x14ac:dyDescent="0.3">
      <c r="A1553" s="95">
        <v>41640</v>
      </c>
      <c r="B1553" s="61">
        <f>(D1553/C$1)*100</f>
        <v>110.80371289574651</v>
      </c>
      <c r="C1553" s="61">
        <f t="shared" si="94"/>
        <v>104.43510117040363</v>
      </c>
      <c r="D1553" s="63">
        <f t="shared" si="96"/>
        <v>104.43510117040363</v>
      </c>
      <c r="E1553" s="63">
        <f>(J1553/H1553)*$L$1</f>
        <v>13783.449087571042</v>
      </c>
      <c r="F1553" s="89">
        <v>13198.1</v>
      </c>
      <c r="G1553" s="93">
        <f t="shared" si="95"/>
        <v>1.4473704438192625</v>
      </c>
      <c r="H1553" s="90">
        <f>H1552*(1+(I1553/100))</f>
        <v>719.97721044188006</v>
      </c>
      <c r="I1553" s="93">
        <v>0.37202476732360878</v>
      </c>
      <c r="J1553" s="188">
        <v>794537.16768111091</v>
      </c>
      <c r="K1553" s="93">
        <f>((J1553/J1552)-1)*100</f>
        <v>0.8899999999999908</v>
      </c>
      <c r="L1553" s="93">
        <f>(F1553/L$1)*100</f>
        <v>105669.3354683747</v>
      </c>
      <c r="M1553" s="92">
        <f>H1553*L1553</f>
        <v>76079513.379767627</v>
      </c>
      <c r="N1553" s="92">
        <f>(D1553/N$1)*100</f>
        <v>116.72464695419337</v>
      </c>
      <c r="O1553" s="92"/>
      <c r="Q1553" s="92">
        <f t="shared" si="93"/>
        <v>18.147289580015965</v>
      </c>
      <c r="R1553" s="92">
        <f>LN(J1553)</f>
        <v>13.585515045086993</v>
      </c>
      <c r="S1553" s="92"/>
    </row>
    <row r="1554" spans="1:19" x14ac:dyDescent="0.3">
      <c r="A1554" s="95">
        <v>41671</v>
      </c>
      <c r="B1554" s="61">
        <f>(D1554/C$1)*100</f>
        <v>109.91610360436763</v>
      </c>
      <c r="C1554" s="61">
        <f t="shared" si="94"/>
        <v>103.59850857145199</v>
      </c>
      <c r="D1554" s="63">
        <f t="shared" si="96"/>
        <v>103.59850857145199</v>
      </c>
      <c r="E1554" s="63">
        <f>(J1554/H1554)*$L$1</f>
        <v>13766.998607043111</v>
      </c>
      <c r="F1554" s="89">
        <v>13288.8</v>
      </c>
      <c r="G1554" s="93">
        <f t="shared" si="95"/>
        <v>0.68722013017024075</v>
      </c>
      <c r="H1554" s="90">
        <f>H1553*(1+(I1554/100))</f>
        <v>722.6396203968734</v>
      </c>
      <c r="I1554" s="93">
        <v>0.36979086509687509</v>
      </c>
      <c r="J1554" s="188">
        <v>796523.51060031366</v>
      </c>
      <c r="K1554" s="93">
        <f>((J1554/J1553)-1)*100</f>
        <v>0.24999999999999467</v>
      </c>
      <c r="L1554" s="93">
        <f>(F1554/L$1)*100</f>
        <v>106395.51641313049</v>
      </c>
      <c r="M1554" s="92">
        <f>H1554*L1554</f>
        <v>76885615.592713937</v>
      </c>
      <c r="N1554" s="92">
        <f>(D1554/N$1)*100</f>
        <v>115.78960715758528</v>
      </c>
      <c r="O1554" s="92"/>
      <c r="Q1554" s="92">
        <f t="shared" si="93"/>
        <v>18.15782936356846</v>
      </c>
      <c r="R1554" s="92">
        <f>LN(J1554)</f>
        <v>13.58801192528558</v>
      </c>
      <c r="S1554" s="92"/>
    </row>
    <row r="1555" spans="1:19" x14ac:dyDescent="0.3">
      <c r="A1555" s="95">
        <v>41699</v>
      </c>
      <c r="B1555" s="61">
        <f>(D1555/C$1)*100</f>
        <v>110.11586230518809</v>
      </c>
      <c r="C1555" s="61">
        <f t="shared" si="94"/>
        <v>103.78678583748081</v>
      </c>
      <c r="D1555" s="63">
        <f t="shared" si="96"/>
        <v>103.78678583748081</v>
      </c>
      <c r="E1555" s="63">
        <f>(J1555/H1555)*$L$1</f>
        <v>13715.83889556644</v>
      </c>
      <c r="F1555" s="89">
        <v>13215.400000000001</v>
      </c>
      <c r="G1555" s="93">
        <f t="shared" si="95"/>
        <v>-0.5523448317379831</v>
      </c>
      <c r="H1555" s="90">
        <f>H1554*(1+(I1555/100))</f>
        <v>727.29345143959006</v>
      </c>
      <c r="I1555" s="93">
        <v>0.64400441262282282</v>
      </c>
      <c r="J1555" s="188">
        <v>798674.12407893443</v>
      </c>
      <c r="K1555" s="93">
        <f>((J1555/J1554)-1)*100</f>
        <v>0.26999999999999247</v>
      </c>
      <c r="L1555" s="93">
        <f>(F1555/L$1)*100</f>
        <v>105807.84627702163</v>
      </c>
      <c r="M1555" s="92">
        <f>H1555*L1555</f>
        <v>76953353.708204642</v>
      </c>
      <c r="N1555" s="92">
        <f>(D1555/N$1)*100</f>
        <v>116.00004021275947</v>
      </c>
      <c r="O1555" s="92"/>
      <c r="Q1555" s="92">
        <f t="shared" si="93"/>
        <v>18.158710000252078</v>
      </c>
      <c r="R1555" s="92">
        <f>LN(J1555)</f>
        <v>13.590708286833323</v>
      </c>
      <c r="S1555" s="92"/>
    </row>
    <row r="1556" spans="1:19" x14ac:dyDescent="0.3">
      <c r="A1556" s="95">
        <v>41730</v>
      </c>
      <c r="B1556" s="61">
        <f>(D1556/C$1)*100</f>
        <v>110.78026403632958</v>
      </c>
      <c r="C1556" s="61">
        <f t="shared" si="94"/>
        <v>104.41300006980386</v>
      </c>
      <c r="D1556" s="63">
        <f t="shared" si="96"/>
        <v>104.41300006980386</v>
      </c>
      <c r="E1556" s="63">
        <f>(J1556/H1556)*$L$1</f>
        <v>13644.795262122036</v>
      </c>
      <c r="F1556" s="89">
        <v>13068.099999999999</v>
      </c>
      <c r="G1556" s="93">
        <f t="shared" si="95"/>
        <v>-1.1146087140760264</v>
      </c>
      <c r="H1556" s="90">
        <f>H1555*(1+(I1556/100))</f>
        <v>729.69115936437595</v>
      </c>
      <c r="I1556" s="93">
        <v>0.32967544531576909</v>
      </c>
      <c r="J1556" s="188">
        <v>797156.64324318443</v>
      </c>
      <c r="K1556" s="93">
        <f>((J1556/J1555)-1)*100</f>
        <v>-0.19000000000000128</v>
      </c>
      <c r="L1556" s="93">
        <f>(F1556/L$1)*100</f>
        <v>104628.50280224177</v>
      </c>
      <c r="M1556" s="92">
        <f>H1556*L1556</f>
        <v>76346493.512326658</v>
      </c>
      <c r="N1556" s="92">
        <f>(D1556/N$1)*100</f>
        <v>116.69994507584123</v>
      </c>
      <c r="O1556" s="92"/>
      <c r="Q1556" s="92">
        <f t="shared" ref="Q1556:Q1619" si="97">LN(M1556)</f>
        <v>18.150792662082143</v>
      </c>
      <c r="R1556" s="92">
        <f>LN(J1556)</f>
        <v>13.588806479543726</v>
      </c>
      <c r="S1556" s="92"/>
    </row>
    <row r="1557" spans="1:19" x14ac:dyDescent="0.3">
      <c r="A1557" s="95">
        <v>41760</v>
      </c>
      <c r="B1557" s="61">
        <f>(D1557/C$1)*100</f>
        <v>111.06298950700362</v>
      </c>
      <c r="C1557" s="61">
        <f t="shared" ref="C1557:C1620" si="98">D1557</f>
        <v>104.67947546455053</v>
      </c>
      <c r="D1557" s="63">
        <f t="shared" si="96"/>
        <v>104.67947546455053</v>
      </c>
      <c r="E1557" s="63">
        <f>(J1557/H1557)*$L$1</f>
        <v>13553.793803674542</v>
      </c>
      <c r="F1557" s="89">
        <v>12947.900000000001</v>
      </c>
      <c r="G1557" s="93">
        <f t="shared" ref="G1557:G1620" si="99">((F1557/F1556)-1)*100</f>
        <v>-0.9197970630772434</v>
      </c>
      <c r="H1557" s="90">
        <f>H1556*(1+(I1557/100))</f>
        <v>732.23968588776859</v>
      </c>
      <c r="I1557" s="93">
        <v>0.34926098400487327</v>
      </c>
      <c r="J1557" s="188">
        <v>794605.74198480626</v>
      </c>
      <c r="K1557" s="93">
        <f>((J1557/J1556)-1)*100</f>
        <v>-0.31999999999999806</v>
      </c>
      <c r="L1557" s="93">
        <f>(F1557/L$1)*100</f>
        <v>103666.13290632506</v>
      </c>
      <c r="M1557" s="92">
        <f>H1557*L1557</f>
        <v>75908456.596527129</v>
      </c>
      <c r="N1557" s="92">
        <f>(D1557/N$1)*100</f>
        <v>116.99777833329202</v>
      </c>
      <c r="O1557" s="92"/>
      <c r="Q1557" s="92">
        <f t="shared" si="97"/>
        <v>18.145038653768431</v>
      </c>
      <c r="R1557" s="92">
        <f>LN(J1557)</f>
        <v>13.585601348594777</v>
      </c>
      <c r="S1557" s="92"/>
    </row>
    <row r="1558" spans="1:19" x14ac:dyDescent="0.3">
      <c r="A1558" s="95">
        <v>41791</v>
      </c>
      <c r="B1558" s="61">
        <f>(D1558/C$1)*100</f>
        <v>110.74309656805642</v>
      </c>
      <c r="C1558" s="61">
        <f t="shared" si="98"/>
        <v>104.37796885823236</v>
      </c>
      <c r="D1558" s="63">
        <f t="shared" si="96"/>
        <v>104.37796885823236</v>
      </c>
      <c r="E1558" s="63">
        <f>(J1558/H1558)*$L$1</f>
        <v>13551.600452802026</v>
      </c>
      <c r="F1558" s="89">
        <v>12983.2</v>
      </c>
      <c r="G1558" s="93">
        <f t="shared" si="99"/>
        <v>0.2726310830327705</v>
      </c>
      <c r="H1558" s="90">
        <f>H1557*(1+(I1558/100))</f>
        <v>733.60320913639521</v>
      </c>
      <c r="I1558" s="93">
        <v>0.18621269440941557</v>
      </c>
      <c r="J1558" s="188">
        <v>795956.57174618042</v>
      </c>
      <c r="K1558" s="93">
        <f>((J1558/J1557)-1)*100</f>
        <v>0.17000000000000348</v>
      </c>
      <c r="L1558" s="93">
        <f>(F1558/L$1)*100</f>
        <v>103948.75900720576</v>
      </c>
      <c r="M1558" s="92">
        <f>H1558*L1558</f>
        <v>76257143.193431914</v>
      </c>
      <c r="N1558" s="92">
        <f>(D1558/N$1)*100</f>
        <v>116.66079151772489</v>
      </c>
      <c r="O1558" s="92"/>
      <c r="Q1558" s="92">
        <f t="shared" si="97"/>
        <v>18.149621650289319</v>
      </c>
      <c r="R1558" s="92">
        <f>LN(J1558)</f>
        <v>13.587299905230358</v>
      </c>
      <c r="S1558" s="92"/>
    </row>
    <row r="1559" spans="1:19" x14ac:dyDescent="0.3">
      <c r="A1559" s="95">
        <v>41821</v>
      </c>
      <c r="B1559" s="61">
        <f>(D1559/C$1)*100</f>
        <v>111.18044783776315</v>
      </c>
      <c r="C1559" s="61">
        <f t="shared" si="98"/>
        <v>104.79018269931369</v>
      </c>
      <c r="D1559" s="63">
        <f t="shared" si="96"/>
        <v>104.79018269931369</v>
      </c>
      <c r="E1559" s="63">
        <f>(J1559/H1559)*$L$1</f>
        <v>13594.849562312762</v>
      </c>
      <c r="F1559" s="89">
        <v>12973.4</v>
      </c>
      <c r="G1559" s="93">
        <f t="shared" si="99"/>
        <v>-7.5482161562645533E-2</v>
      </c>
      <c r="H1559" s="90">
        <f>H1558*(1+(I1559/100))</f>
        <v>733.31696159210105</v>
      </c>
      <c r="I1559" s="93">
        <v>-3.9019396416106744E-2</v>
      </c>
      <c r="J1559" s="188">
        <v>798185.25014706969</v>
      </c>
      <c r="K1559" s="93">
        <f>((J1559/J1558)-1)*100</f>
        <v>0.27999999999999137</v>
      </c>
      <c r="L1559" s="93">
        <f>(F1559/L$1)*100</f>
        <v>103870.29623698958</v>
      </c>
      <c r="M1559" s="92">
        <f>H1559*L1559</f>
        <v>76169850.036180645</v>
      </c>
      <c r="N1559" s="92">
        <f>(D1559/N$1)*100</f>
        <v>117.12151319588308</v>
      </c>
      <c r="O1559" s="92"/>
      <c r="Q1559" s="92">
        <f t="shared" si="97"/>
        <v>18.148476273542787</v>
      </c>
      <c r="R1559" s="92">
        <f>LN(J1559)</f>
        <v>13.59009599253236</v>
      </c>
      <c r="S1559" s="92"/>
    </row>
    <row r="1560" spans="1:19" x14ac:dyDescent="0.3">
      <c r="A1560" s="95">
        <v>41852</v>
      </c>
      <c r="B1560" s="61">
        <f>(D1560/C$1)*100</f>
        <v>110.27479438000722</v>
      </c>
      <c r="C1560" s="61">
        <f t="shared" si="98"/>
        <v>103.93658304985919</v>
      </c>
      <c r="D1560" s="63">
        <f t="shared" si="96"/>
        <v>103.93658304985919</v>
      </c>
      <c r="E1560" s="63">
        <f>(J1560/H1560)*$L$1</f>
        <v>13666.621305225986</v>
      </c>
      <c r="F1560" s="89">
        <v>13149</v>
      </c>
      <c r="G1560" s="93">
        <f t="shared" si="99"/>
        <v>1.3535387793485176</v>
      </c>
      <c r="H1560" s="90">
        <f>H1559*(1+(I1560/100))</f>
        <v>732.09194521974575</v>
      </c>
      <c r="I1560" s="93">
        <v>-0.16705141657922251</v>
      </c>
      <c r="J1560" s="188">
        <v>801058.71704759914</v>
      </c>
      <c r="K1560" s="93">
        <f>((J1560/J1559)-1)*100</f>
        <v>0.36000000000000476</v>
      </c>
      <c r="L1560" s="93">
        <f>(F1560/L$1)*100</f>
        <v>105276.22097678143</v>
      </c>
      <c r="M1560" s="92">
        <f>H1560*L1560</f>
        <v>77071873.400275722</v>
      </c>
      <c r="N1560" s="92">
        <f>(D1560/N$1)*100</f>
        <v>116.16746502044994</v>
      </c>
      <c r="O1560" s="92"/>
      <c r="Q1560" s="92">
        <f t="shared" si="97"/>
        <v>18.16024896523448</v>
      </c>
      <c r="R1560" s="92">
        <f>LN(J1560)</f>
        <v>13.593689528042491</v>
      </c>
      <c r="S1560" s="92"/>
    </row>
    <row r="1561" spans="1:19" x14ac:dyDescent="0.3">
      <c r="A1561" s="95">
        <v>41883</v>
      </c>
      <c r="B1561" s="61">
        <f>(D1561/C$1)*100</f>
        <v>110.24742664930093</v>
      </c>
      <c r="C1561" s="61">
        <f t="shared" si="98"/>
        <v>103.91078832105075</v>
      </c>
      <c r="D1561" s="63">
        <f t="shared" si="96"/>
        <v>103.91078832105075</v>
      </c>
      <c r="E1561" s="63">
        <f>(J1561/H1561)*$L$1</f>
        <v>13716.43187995534</v>
      </c>
      <c r="F1561" s="89">
        <v>13200.2</v>
      </c>
      <c r="G1561" s="93">
        <f t="shared" si="99"/>
        <v>0.38938322305879236</v>
      </c>
      <c r="H1561" s="90">
        <f>H1560*(1+(I1561/100))</f>
        <v>732.64289479424735</v>
      </c>
      <c r="I1561" s="93">
        <v>7.5256882431107286E-2</v>
      </c>
      <c r="J1561" s="188">
        <v>804583.37540260854</v>
      </c>
      <c r="K1561" s="93">
        <f>((J1561/J1560)-1)*100</f>
        <v>0.43999999999999595</v>
      </c>
      <c r="L1561" s="93">
        <f>(F1561/L$1)*100</f>
        <v>105686.1489191353</v>
      </c>
      <c r="M1561" s="92">
        <f>H1561*L1561</f>
        <v>77430206.083771199</v>
      </c>
      <c r="N1561" s="92">
        <f>(D1561/N$1)*100</f>
        <v>116.13863486105235</v>
      </c>
      <c r="O1561" s="92"/>
      <c r="Q1561" s="92">
        <f t="shared" si="97"/>
        <v>18.164887521908778</v>
      </c>
      <c r="R1561" s="92">
        <f>LN(J1561)</f>
        <v>13.598079876343784</v>
      </c>
      <c r="S1561" s="92"/>
    </row>
    <row r="1562" spans="1:19" x14ac:dyDescent="0.3">
      <c r="A1562" s="95">
        <v>41913</v>
      </c>
      <c r="B1562" s="61">
        <f>(D1562/C$1)*100</f>
        <v>108.85207326901356</v>
      </c>
      <c r="C1562" s="61">
        <f t="shared" si="98"/>
        <v>102.5956349960364</v>
      </c>
      <c r="D1562" s="63">
        <f t="shared" si="96"/>
        <v>102.5956349960364</v>
      </c>
      <c r="E1562" s="63">
        <f>(J1562/H1562)*$L$1</f>
        <v>13826.608537145834</v>
      </c>
      <c r="F1562" s="89">
        <v>13476.800000000001</v>
      </c>
      <c r="G1562" s="93">
        <f t="shared" si="99"/>
        <v>2.0954227966242911</v>
      </c>
      <c r="H1562" s="90">
        <f>H1561*(1+(I1562/100))</f>
        <v>730.80229230513055</v>
      </c>
      <c r="I1562" s="93">
        <v>-0.25122778125538092</v>
      </c>
      <c r="J1562" s="188">
        <v>809008.58396732295</v>
      </c>
      <c r="K1562" s="93">
        <f>((J1562/J1561)-1)*100</f>
        <v>0.55000000000000604</v>
      </c>
      <c r="L1562" s="93">
        <f>(F1562/L$1)*100</f>
        <v>107900.72057646119</v>
      </c>
      <c r="M1562" s="92">
        <f>H1562*L1562</f>
        <v>78854093.938653201</v>
      </c>
      <c r="N1562" s="92">
        <f>(D1562/N$1)*100</f>
        <v>114.66871903933593</v>
      </c>
      <c r="O1562" s="92"/>
      <c r="Q1562" s="92">
        <f t="shared" si="97"/>
        <v>18.183109790617163</v>
      </c>
      <c r="R1562" s="92">
        <f>LN(J1562)</f>
        <v>13.603564806574353</v>
      </c>
      <c r="S1562" s="92"/>
    </row>
    <row r="1563" spans="1:19" x14ac:dyDescent="0.3">
      <c r="A1563" s="95">
        <v>41944</v>
      </c>
      <c r="B1563" s="61">
        <f>(D1563/C$1)*100</f>
        <v>109.47573403239372</v>
      </c>
      <c r="C1563" s="61">
        <f t="shared" si="98"/>
        <v>103.18344990961153</v>
      </c>
      <c r="D1563" s="63">
        <f t="shared" si="96"/>
        <v>103.18344990961153</v>
      </c>
      <c r="E1563" s="63">
        <f>(J1563/H1563)*$L$1</f>
        <v>14014.272983273528</v>
      </c>
      <c r="F1563" s="89">
        <v>13581.9</v>
      </c>
      <c r="G1563" s="93">
        <f t="shared" si="99"/>
        <v>0.77985872017094504</v>
      </c>
      <c r="H1563" s="90">
        <f>H1562*(1+(I1563/100))</f>
        <v>726.85638529668972</v>
      </c>
      <c r="I1563" s="93">
        <v>-0.53994179410610244</v>
      </c>
      <c r="J1563" s="188">
        <v>815561.55349745823</v>
      </c>
      <c r="K1563" s="93">
        <f>((J1563/J1562)-1)*100</f>
        <v>0.80999999999999961</v>
      </c>
      <c r="L1563" s="93">
        <f>(F1563/L$1)*100</f>
        <v>108742.193755004</v>
      </c>
      <c r="M1563" s="92">
        <f>H1563*L1563</f>
        <v>79039957.881994471</v>
      </c>
      <c r="N1563" s="92">
        <f>(D1563/N$1)*100</f>
        <v>115.32570589042838</v>
      </c>
      <c r="O1563" s="92"/>
      <c r="Q1563" s="92">
        <f t="shared" si="97"/>
        <v>18.185464078534242</v>
      </c>
      <c r="R1563" s="92">
        <f>LN(J1563)</f>
        <v>13.611632177652112</v>
      </c>
      <c r="S1563" s="92"/>
    </row>
    <row r="1564" spans="1:19" x14ac:dyDescent="0.3">
      <c r="A1564" s="95">
        <v>41974</v>
      </c>
      <c r="B1564" s="61">
        <f>(D1564/C$1)*100</f>
        <v>104.16138632134687</v>
      </c>
      <c r="C1564" s="61">
        <f t="shared" si="98"/>
        <v>98.174552406510017</v>
      </c>
      <c r="D1564" s="63">
        <f t="shared" si="96"/>
        <v>98.174552406510017</v>
      </c>
      <c r="E1564" s="63">
        <f>(J1564/H1564)*$L$1</f>
        <v>14163.249977477575</v>
      </c>
      <c r="F1564" s="89">
        <v>14426.6</v>
      </c>
      <c r="G1564" s="93">
        <f t="shared" si="99"/>
        <v>6.2193065771357414</v>
      </c>
      <c r="H1564" s="90">
        <f>H1563*(1+(I1564/100))</f>
        <v>722.73503624497175</v>
      </c>
      <c r="I1564" s="93">
        <v>-0.56701009100108557</v>
      </c>
      <c r="J1564" s="188">
        <v>819557.80510959565</v>
      </c>
      <c r="K1564" s="93">
        <f>((J1564/J1563)-1)*100</f>
        <v>0.48999999999999044</v>
      </c>
      <c r="L1564" s="93">
        <f>(F1564/L$1)*100</f>
        <v>115505.20416333065</v>
      </c>
      <c r="M1564" s="92">
        <f>H1564*L1564</f>
        <v>83479657.917467639</v>
      </c>
      <c r="N1564" s="92">
        <f>(D1564/N$1)*100</f>
        <v>109.72737940702422</v>
      </c>
      <c r="O1564" s="92"/>
      <c r="Q1564" s="92">
        <f t="shared" si="97"/>
        <v>18.240113542386581</v>
      </c>
      <c r="R1564" s="92">
        <f>LN(J1564)</f>
        <v>13.616520211724888</v>
      </c>
      <c r="S1564" s="92"/>
    </row>
    <row r="1565" spans="1:19" x14ac:dyDescent="0.3">
      <c r="A1565" s="95">
        <v>42005</v>
      </c>
      <c r="B1565" s="61">
        <f>(D1565/C$1)*100</f>
        <v>102.78492955880422</v>
      </c>
      <c r="C1565" s="61">
        <f t="shared" si="98"/>
        <v>96.877209587428865</v>
      </c>
      <c r="D1565" s="63">
        <f t="shared" si="96"/>
        <v>96.877209587428865</v>
      </c>
      <c r="E1565" s="63">
        <f>(J1565/H1565)*$L$1</f>
        <v>14217.408647422299</v>
      </c>
      <c r="F1565" s="89">
        <v>14675.7</v>
      </c>
      <c r="G1565" s="93">
        <f t="shared" si="99"/>
        <v>1.7266715650257281</v>
      </c>
      <c r="H1565" s="90">
        <f>H1564*(1+(I1565/100))</f>
        <v>719.3339229498647</v>
      </c>
      <c r="I1565" s="93">
        <v>-0.47058923734731861</v>
      </c>
      <c r="J1565" s="188">
        <v>818820.20308499702</v>
      </c>
      <c r="K1565" s="93">
        <f>((J1565/J1564)-1)*100</f>
        <v>-9.000000000000119E-2</v>
      </c>
      <c r="L1565" s="93">
        <f>(F1565/L$1)*100</f>
        <v>117499.5996797438</v>
      </c>
      <c r="M1565" s="92">
        <f>H1565*L1565</f>
        <v>84521447.982668772</v>
      </c>
      <c r="N1565" s="92">
        <f>(D1565/N$1)*100</f>
        <v>108.27736996729843</v>
      </c>
      <c r="O1565" s="92"/>
      <c r="Q1565" s="92">
        <f t="shared" si="97"/>
        <v>18.252515882400083</v>
      </c>
      <c r="R1565" s="92">
        <f>LN(J1565)</f>
        <v>13.615619806481723</v>
      </c>
      <c r="S1565" s="92"/>
    </row>
    <row r="1566" spans="1:19" x14ac:dyDescent="0.3">
      <c r="A1566" s="95">
        <v>42036</v>
      </c>
      <c r="B1566" s="61">
        <f>(D1566/C$1)*100</f>
        <v>100.87831342318823</v>
      </c>
      <c r="C1566" s="61">
        <f t="shared" si="98"/>
        <v>95.08017911062953</v>
      </c>
      <c r="D1566" s="63">
        <f t="shared" si="96"/>
        <v>95.08017911062953</v>
      </c>
      <c r="E1566" s="63">
        <f>(J1566/H1566)*$L$1</f>
        <v>14182.825077395277</v>
      </c>
      <c r="F1566" s="89">
        <v>14916.7</v>
      </c>
      <c r="G1566" s="93">
        <f t="shared" si="99"/>
        <v>1.6421703905094898</v>
      </c>
      <c r="H1566" s="90">
        <f>H1565*(1+(I1566/100))</f>
        <v>722.45802249242911</v>
      </c>
      <c r="I1566" s="93">
        <v>0.43430449237720214</v>
      </c>
      <c r="J1566" s="188">
        <v>820375.96147085854</v>
      </c>
      <c r="K1566" s="93">
        <f>((J1566/J1565)-1)*100</f>
        <v>0.19000000000000128</v>
      </c>
      <c r="L1566" s="93">
        <f>(F1566/L$1)*100</f>
        <v>119429.14331465172</v>
      </c>
      <c r="M1566" s="92">
        <f>H1566*L1566</f>
        <v>86282542.70706819</v>
      </c>
      <c r="N1566" s="92">
        <f>(D1566/N$1)*100</f>
        <v>106.26887142974184</v>
      </c>
      <c r="O1566" s="92"/>
      <c r="Q1566" s="92">
        <f t="shared" si="97"/>
        <v>18.273137849462067</v>
      </c>
      <c r="R1566" s="92">
        <f>LN(J1566)</f>
        <v>13.617518003764804</v>
      </c>
      <c r="S1566" s="92"/>
    </row>
    <row r="1567" spans="1:19" x14ac:dyDescent="0.3">
      <c r="A1567" s="95">
        <v>42064</v>
      </c>
      <c r="B1567" s="61">
        <f>(D1567/C$1)*100</f>
        <v>98.813944838463669</v>
      </c>
      <c r="C1567" s="61">
        <f t="shared" si="98"/>
        <v>93.134463246382637</v>
      </c>
      <c r="D1567" s="63">
        <f t="shared" si="96"/>
        <v>93.134463246382637</v>
      </c>
      <c r="E1567" s="63">
        <f>(J1567/H1567)*$L$1</f>
        <v>14156.7178168399</v>
      </c>
      <c r="F1567" s="89">
        <v>15200.300000000001</v>
      </c>
      <c r="G1567" s="93">
        <f t="shared" si="99"/>
        <v>1.901224801732293</v>
      </c>
      <c r="H1567" s="90">
        <f>H1566*(1+(I1567/100))</f>
        <v>726.75789151800791</v>
      </c>
      <c r="I1567" s="93">
        <v>0.59517216110973603</v>
      </c>
      <c r="J1567" s="188">
        <v>823739.502912889</v>
      </c>
      <c r="K1567" s="93">
        <f>((J1567/J1566)-1)*100</f>
        <v>0.40999999999999925</v>
      </c>
      <c r="L1567" s="93">
        <f>(F1567/L$1)*100</f>
        <v>121699.75980784629</v>
      </c>
      <c r="M1567" s="92">
        <f>H1567*L1567</f>
        <v>88446260.836198375</v>
      </c>
      <c r="N1567" s="92">
        <f>(D1567/N$1)*100</f>
        <v>104.09419074497075</v>
      </c>
      <c r="O1567" s="92"/>
      <c r="Q1567" s="92">
        <f t="shared" si="97"/>
        <v>18.29790570335425</v>
      </c>
      <c r="R1567" s="92">
        <f>LN(J1567)</f>
        <v>13.621609621668057</v>
      </c>
      <c r="S1567" s="92"/>
    </row>
    <row r="1568" spans="1:19" x14ac:dyDescent="0.3">
      <c r="A1568" s="95">
        <v>42095</v>
      </c>
      <c r="B1568" s="61">
        <f>(D1568/C$1)*100</f>
        <v>98.21170480328621</v>
      </c>
      <c r="C1568" s="61">
        <f t="shared" si="98"/>
        <v>92.566837872115585</v>
      </c>
      <c r="D1568" s="63">
        <f t="shared" si="96"/>
        <v>92.566837872115585</v>
      </c>
      <c r="E1568" s="63">
        <f>(J1568/H1568)*$L$1</f>
        <v>14091.264595596411</v>
      </c>
      <c r="F1568" s="89">
        <v>15222.8</v>
      </c>
      <c r="G1568" s="93">
        <f t="shared" si="99"/>
        <v>0.14802339427510969</v>
      </c>
      <c r="H1568" s="90">
        <f>H1567*(1+(I1568/100))</f>
        <v>728.23529819823545</v>
      </c>
      <c r="I1568" s="93">
        <v>0.20328732545877859</v>
      </c>
      <c r="J1568" s="188">
        <v>821597.78020531544</v>
      </c>
      <c r="K1568" s="93">
        <f>((J1568/J1567)-1)*100</f>
        <v>-0.26000000000000467</v>
      </c>
      <c r="L1568" s="93">
        <f>(F1568/L$1)*100</f>
        <v>121879.9039231385</v>
      </c>
      <c r="M1568" s="92">
        <f>H1568*L1568</f>
        <v>88757248.177839056</v>
      </c>
      <c r="N1568" s="92">
        <f>(D1568/N$1)*100</f>
        <v>103.45976926530504</v>
      </c>
      <c r="O1568" s="92"/>
      <c r="Q1568" s="92">
        <f t="shared" si="97"/>
        <v>18.301415652594471</v>
      </c>
      <c r="R1568" s="92">
        <f>LN(J1568)</f>
        <v>13.619006235797942</v>
      </c>
      <c r="S1568" s="92"/>
    </row>
    <row r="1569" spans="1:19" x14ac:dyDescent="0.3">
      <c r="A1569" s="95">
        <v>42125</v>
      </c>
      <c r="B1569" s="61">
        <f>(D1569/C$1)*100</f>
        <v>97.016666665754698</v>
      </c>
      <c r="C1569" s="61">
        <f t="shared" si="98"/>
        <v>91.440486366972252</v>
      </c>
      <c r="D1569" s="63">
        <f t="shared" si="96"/>
        <v>91.440486366972252</v>
      </c>
      <c r="E1569" s="63">
        <f>(J1569/H1569)*$L$1</f>
        <v>13949.703397713452</v>
      </c>
      <c r="F1569" s="89">
        <v>15255.5</v>
      </c>
      <c r="G1569" s="93">
        <f t="shared" si="99"/>
        <v>0.2148093649000149</v>
      </c>
      <c r="H1569" s="90">
        <f>H1568*(1+(I1569/100))</f>
        <v>731.94728248230717</v>
      </c>
      <c r="I1569" s="93">
        <v>0.50972320254947245</v>
      </c>
      <c r="J1569" s="188">
        <v>817489.7913042889</v>
      </c>
      <c r="K1569" s="93">
        <f>((J1569/J1568)-1)*100</f>
        <v>-0.50000000000000044</v>
      </c>
      <c r="L1569" s="93">
        <f>(F1569/L$1)*100</f>
        <v>122141.71337069655</v>
      </c>
      <c r="M1569" s="92">
        <f>H1569*L1569</f>
        <v>89401295.179414228</v>
      </c>
      <c r="N1569" s="92">
        <f>(D1569/N$1)*100</f>
        <v>102.20087278020797</v>
      </c>
      <c r="O1569" s="92"/>
      <c r="Q1569" s="92">
        <f t="shared" si="97"/>
        <v>18.308645727504285</v>
      </c>
      <c r="R1569" s="92">
        <f>LN(J1569)</f>
        <v>13.613993693974399</v>
      </c>
      <c r="S1569" s="92"/>
    </row>
    <row r="1570" spans="1:19" x14ac:dyDescent="0.3">
      <c r="A1570" s="95">
        <v>42156</v>
      </c>
      <c r="B1570" s="61">
        <f>(D1570/C$1)*100</f>
        <v>95.584862824300842</v>
      </c>
      <c r="C1570" s="61">
        <f t="shared" si="98"/>
        <v>90.090977626420425</v>
      </c>
      <c r="D1570" s="63">
        <f t="shared" si="96"/>
        <v>90.090977626420425</v>
      </c>
      <c r="E1570" s="63">
        <f>(J1570/H1570)*$L$1</f>
        <v>13924.641683894795</v>
      </c>
      <c r="F1570" s="89">
        <v>15456.2</v>
      </c>
      <c r="G1570" s="93">
        <f t="shared" si="99"/>
        <v>1.3155910982924235</v>
      </c>
      <c r="H1570" s="90">
        <f>H1569*(1+(I1570/100))</f>
        <v>734.5111986586187</v>
      </c>
      <c r="I1570" s="93">
        <v>0.35028699985282241</v>
      </c>
      <c r="J1570" s="188">
        <v>818879.52394950623</v>
      </c>
      <c r="K1570" s="93">
        <f>((J1570/J1569)-1)*100</f>
        <v>0.17000000000000348</v>
      </c>
      <c r="L1570" s="93">
        <f>(F1570/L$1)*100</f>
        <v>123748.59887910329</v>
      </c>
      <c r="M1570" s="92">
        <f>H1570*L1570</f>
        <v>90894731.69501476</v>
      </c>
      <c r="N1570" s="92">
        <f>(D1570/N$1)*100</f>
        <v>100.69255872164744</v>
      </c>
      <c r="O1570" s="92"/>
      <c r="Q1570" s="92">
        <f t="shared" si="97"/>
        <v>18.325212600317574</v>
      </c>
      <c r="R1570" s="92">
        <f>LN(J1570)</f>
        <v>13.61569225060998</v>
      </c>
      <c r="S1570" s="92"/>
    </row>
    <row r="1571" spans="1:19" x14ac:dyDescent="0.3">
      <c r="A1571" s="95">
        <v>42186</v>
      </c>
      <c r="B1571" s="61">
        <f>(D1571/C$1)*100</f>
        <v>93.119732941070694</v>
      </c>
      <c r="C1571" s="61">
        <f t="shared" si="98"/>
        <v>87.767534828113185</v>
      </c>
      <c r="D1571" s="63">
        <f t="shared" si="96"/>
        <v>87.767534828113185</v>
      </c>
      <c r="E1571" s="63">
        <f>(J1571/H1571)*$L$1</f>
        <v>13944.593701025453</v>
      </c>
      <c r="F1571" s="89">
        <v>15888.1</v>
      </c>
      <c r="G1571" s="93">
        <f t="shared" si="99"/>
        <v>2.7943478992249027</v>
      </c>
      <c r="H1571" s="90">
        <f>H1570*(1+(I1571/100))</f>
        <v>734.5604455479596</v>
      </c>
      <c r="I1571" s="93">
        <v>6.7047159295618997E-3</v>
      </c>
      <c r="J1571" s="188">
        <v>820107.84323543054</v>
      </c>
      <c r="K1571" s="93">
        <f>((J1571/J1570)-1)*100</f>
        <v>0.15000000000000568</v>
      </c>
      <c r="L1571" s="93">
        <f>(F1571/L$1)*100</f>
        <v>127206.56525220176</v>
      </c>
      <c r="M1571" s="92">
        <f>H1571*L1571</f>
        <v>93440911.248282924</v>
      </c>
      <c r="N1571" s="92">
        <f>(D1571/N$1)*100</f>
        <v>98.095701560488948</v>
      </c>
      <c r="O1571" s="92"/>
      <c r="Q1571" s="92">
        <f t="shared" si="97"/>
        <v>18.352839829225694</v>
      </c>
      <c r="R1571" s="92">
        <f>LN(J1571)</f>
        <v>13.617191126733715</v>
      </c>
      <c r="S1571" s="92"/>
    </row>
    <row r="1572" spans="1:19" x14ac:dyDescent="0.3">
      <c r="A1572" s="95">
        <v>42217</v>
      </c>
      <c r="B1572" s="61">
        <f>(D1572/C$1)*100</f>
        <v>90.047629954955923</v>
      </c>
      <c r="C1572" s="61">
        <f t="shared" si="98"/>
        <v>84.872005628088402</v>
      </c>
      <c r="D1572" s="63">
        <f t="shared" si="96"/>
        <v>84.872005628088402</v>
      </c>
      <c r="E1572" s="63">
        <f>(J1572/H1572)*$L$1</f>
        <v>13993.696287959217</v>
      </c>
      <c r="F1572" s="89">
        <v>16488</v>
      </c>
      <c r="G1572" s="93">
        <f t="shared" si="99"/>
        <v>3.7757818744846849</v>
      </c>
      <c r="H1572" s="90">
        <f>H1571*(1+(I1572/100))</f>
        <v>733.52010501063285</v>
      </c>
      <c r="I1572" s="93">
        <v>-0.14162762828193731</v>
      </c>
      <c r="J1572" s="188">
        <v>821830.06970622495</v>
      </c>
      <c r="K1572" s="93">
        <f>((J1572/J1571)-1)*100</f>
        <v>0.20999999999999908</v>
      </c>
      <c r="L1572" s="93">
        <f>(F1572/L$1)*100</f>
        <v>132009.6076861489</v>
      </c>
      <c r="M1572" s="92">
        <f>H1572*L1572</f>
        <v>96831701.292356387</v>
      </c>
      <c r="N1572" s="92">
        <f>(D1572/N$1)*100</f>
        <v>94.859436934604403</v>
      </c>
      <c r="O1572" s="92"/>
      <c r="Q1572" s="92">
        <f t="shared" si="97"/>
        <v>18.388484991322411</v>
      </c>
      <c r="R1572" s="92">
        <f>LN(J1572)</f>
        <v>13.619288924815862</v>
      </c>
      <c r="S1572" s="92"/>
    </row>
    <row r="1573" spans="1:19" x14ac:dyDescent="0.3">
      <c r="A1573" s="95">
        <v>42248</v>
      </c>
      <c r="B1573" s="61">
        <f>(D1573/C$1)*100</f>
        <v>88.644324839087702</v>
      </c>
      <c r="C1573" s="61">
        <f t="shared" si="98"/>
        <v>83.549357605575537</v>
      </c>
      <c r="D1573" s="63">
        <f t="shared" si="96"/>
        <v>83.549357605575537</v>
      </c>
      <c r="E1573" s="63">
        <f>(J1573/H1573)*$L$1</f>
        <v>14067.372438765964</v>
      </c>
      <c r="F1573" s="89">
        <v>16837.2</v>
      </c>
      <c r="G1573" s="93">
        <f t="shared" si="99"/>
        <v>2.1179039301310043</v>
      </c>
      <c r="H1573" s="90">
        <f>H1572*(1+(I1573/100))</f>
        <v>732.37819276404014</v>
      </c>
      <c r="I1573" s="93">
        <v>-0.15567565753036305</v>
      </c>
      <c r="J1573" s="188">
        <v>824870.84096413804</v>
      </c>
      <c r="K1573" s="93">
        <f>((J1573/J1572)-1)*100</f>
        <v>0.37000000000000366</v>
      </c>
      <c r="L1573" s="93">
        <f>(F1573/L$1)*100</f>
        <v>134805.44435548439</v>
      </c>
      <c r="M1573" s="92">
        <f>H1573*L1573</f>
        <v>98728567.711823031</v>
      </c>
      <c r="N1573" s="92">
        <f>(D1573/N$1)*100</f>
        <v>93.381144466437306</v>
      </c>
      <c r="O1573" s="92"/>
      <c r="Q1573" s="92">
        <f t="shared" si="97"/>
        <v>18.40788490236018</v>
      </c>
      <c r="R1573" s="92">
        <f>LN(J1573)</f>
        <v>13.622982096653478</v>
      </c>
      <c r="S1573" s="92"/>
    </row>
    <row r="1574" spans="1:19" x14ac:dyDescent="0.3">
      <c r="A1574" s="95">
        <v>42278</v>
      </c>
      <c r="B1574" s="61">
        <f>(D1574/C$1)*100</f>
        <v>90.399287974013049</v>
      </c>
      <c r="C1574" s="61">
        <f t="shared" si="98"/>
        <v>85.203451568281494</v>
      </c>
      <c r="D1574" s="63">
        <f t="shared" si="96"/>
        <v>85.203451568281494</v>
      </c>
      <c r="E1574" s="63">
        <f>(J1574/H1574)*$L$1</f>
        <v>14145.477029366093</v>
      </c>
      <c r="F1574" s="89">
        <v>16602</v>
      </c>
      <c r="G1574" s="93">
        <f t="shared" si="99"/>
        <v>-1.3969068491198056</v>
      </c>
      <c r="H1574" s="90">
        <f>H1573*(1+(I1574/100))</f>
        <v>732.04885419157279</v>
      </c>
      <c r="I1574" s="93">
        <v>-4.4968375044640574E-2</v>
      </c>
      <c r="J1574" s="188">
        <v>829077.68225305527</v>
      </c>
      <c r="K1574" s="93">
        <f>((J1574/J1573)-1)*100</f>
        <v>0.51000000000001044</v>
      </c>
      <c r="L1574" s="93">
        <f>(F1574/L$1)*100</f>
        <v>132922.33787029624</v>
      </c>
      <c r="M1574" s="92">
        <f>H1574*L1574</f>
        <v>97305645.134415463</v>
      </c>
      <c r="N1574" s="92">
        <f>(D1574/N$1)*100</f>
        <v>95.229886236801306</v>
      </c>
      <c r="O1574" s="92"/>
      <c r="Q1574" s="92">
        <f t="shared" si="97"/>
        <v>18.393367563298707</v>
      </c>
      <c r="R1574" s="92">
        <f>LN(J1574)</f>
        <v>13.628069135702036</v>
      </c>
      <c r="S1574" s="92"/>
    </row>
    <row r="1575" spans="1:19" x14ac:dyDescent="0.3">
      <c r="A1575" s="95">
        <v>42309</v>
      </c>
      <c r="B1575" s="61">
        <f>(D1575/C$1)*100</f>
        <v>90.909137227517121</v>
      </c>
      <c r="C1575" s="61">
        <f t="shared" si="98"/>
        <v>85.683996461406608</v>
      </c>
      <c r="D1575" s="63">
        <f t="shared" si="96"/>
        <v>85.683996461406608</v>
      </c>
      <c r="E1575" s="63">
        <f>(J1575/H1575)*$L$1</f>
        <v>14253.361443362066</v>
      </c>
      <c r="F1575" s="89">
        <v>16634.8</v>
      </c>
      <c r="G1575" s="93">
        <f t="shared" si="99"/>
        <v>0.19756655824598734</v>
      </c>
      <c r="H1575" s="90">
        <f>H1574*(1+(I1575/100))</f>
        <v>730.50373303850154</v>
      </c>
      <c r="I1575" s="93">
        <v>-0.21106803790814643</v>
      </c>
      <c r="J1575" s="188">
        <v>833637.60950544709</v>
      </c>
      <c r="K1575" s="93">
        <f>((J1575/J1574)-1)*100</f>
        <v>0.55000000000000604</v>
      </c>
      <c r="L1575" s="93">
        <f>(F1575/L$1)*100</f>
        <v>133184.94795836668</v>
      </c>
      <c r="M1575" s="92">
        <f>H1575*L1575</f>
        <v>97292101.668125421</v>
      </c>
      <c r="N1575" s="92">
        <f>(D1575/N$1)*100</f>
        <v>95.766979918590792</v>
      </c>
      <c r="O1575" s="92"/>
      <c r="Q1575" s="92">
        <f t="shared" si="97"/>
        <v>18.393228368816402</v>
      </c>
      <c r="R1575" s="92">
        <f>LN(J1575)</f>
        <v>13.633554065932605</v>
      </c>
      <c r="S1575" s="92"/>
    </row>
    <row r="1576" spans="1:19" x14ac:dyDescent="0.3">
      <c r="A1576" s="95">
        <v>42339</v>
      </c>
      <c r="B1576" s="61">
        <f>(D1576/C$1)*100</f>
        <v>89.617164137796422</v>
      </c>
      <c r="C1576" s="61">
        <f t="shared" si="98"/>
        <v>84.466281487709182</v>
      </c>
      <c r="D1576" s="63">
        <f t="shared" si="96"/>
        <v>84.466281487709182</v>
      </c>
      <c r="E1576" s="63">
        <f>(J1576/H1576)*$L$1</f>
        <v>14360.872712258826</v>
      </c>
      <c r="F1576" s="89">
        <v>17001.899999999998</v>
      </c>
      <c r="G1576" s="93">
        <f t="shared" si="99"/>
        <v>2.2068194387669049</v>
      </c>
      <c r="H1576" s="90">
        <f>H1575*(1+(I1576/100))</f>
        <v>728.00753133503372</v>
      </c>
      <c r="I1576" s="93">
        <v>-0.34170964371187385</v>
      </c>
      <c r="J1576" s="188">
        <v>837055.52370441938</v>
      </c>
      <c r="K1576" s="93">
        <f>((J1576/J1575)-1)*100</f>
        <v>0.40999999999999925</v>
      </c>
      <c r="L1576" s="93">
        <f>(F1576/L$1)*100</f>
        <v>136124.09927942351</v>
      </c>
      <c r="M1576" s="92">
        <f>H1576*L1576</f>
        <v>99099369.471618146</v>
      </c>
      <c r="N1576" s="92">
        <f>(D1576/N$1)*100</f>
        <v>94.405968641704618</v>
      </c>
      <c r="O1576" s="92"/>
      <c r="Q1576" s="92">
        <f t="shared" si="97"/>
        <v>18.411633636733235</v>
      </c>
      <c r="R1576" s="92">
        <f>LN(J1576)</f>
        <v>13.63764568383586</v>
      </c>
      <c r="S1576" s="92"/>
    </row>
    <row r="1577" spans="1:19" x14ac:dyDescent="0.3">
      <c r="A1577" s="95">
        <v>42370</v>
      </c>
      <c r="B1577" s="61">
        <f>(D1577/C$1)*100</f>
        <v>84.933129995332195</v>
      </c>
      <c r="C1577" s="61">
        <f t="shared" si="98"/>
        <v>80.051469323299713</v>
      </c>
      <c r="D1577" s="63">
        <f t="shared" si="96"/>
        <v>80.051469323299713</v>
      </c>
      <c r="E1577" s="63">
        <f>(J1577/H1577)*$L$1</f>
        <v>14391.653154942824</v>
      </c>
      <c r="F1577" s="89">
        <v>17978</v>
      </c>
      <c r="G1577" s="93">
        <f t="shared" si="99"/>
        <v>5.7411230509531341</v>
      </c>
      <c r="H1577" s="90">
        <f>H1576*(1+(I1577/100))</f>
        <v>729.21100219330231</v>
      </c>
      <c r="I1577" s="93">
        <v>0.16531022090686687</v>
      </c>
      <c r="J1577" s="188">
        <v>840236.33469449624</v>
      </c>
      <c r="K1577" s="93">
        <f>((J1577/J1576)-1)*100</f>
        <v>0.38000000000000256</v>
      </c>
      <c r="L1577" s="93">
        <f>(F1577/L$1)*100</f>
        <v>143939.15132105685</v>
      </c>
      <c r="M1577" s="92">
        <f>H1577*L1577</f>
        <v>104962012.78968126</v>
      </c>
      <c r="N1577" s="92">
        <f>(D1577/N$1)*100</f>
        <v>89.471637315506683</v>
      </c>
      <c r="O1577" s="92"/>
      <c r="Q1577" s="92">
        <f t="shared" si="97"/>
        <v>18.46910905970714</v>
      </c>
      <c r="R1577" s="92">
        <f>LN(J1577)</f>
        <v>13.641438482074555</v>
      </c>
      <c r="S1577" s="92"/>
    </row>
    <row r="1578" spans="1:19" x14ac:dyDescent="0.3">
      <c r="A1578" s="95">
        <v>42401</v>
      </c>
      <c r="B1578" s="61">
        <f>(D1578/C$1)*100</f>
        <v>82.90466861460942</v>
      </c>
      <c r="C1578" s="61">
        <f t="shared" si="98"/>
        <v>78.139596841956433</v>
      </c>
      <c r="D1578" s="63">
        <f t="shared" si="96"/>
        <v>78.139596841956433</v>
      </c>
      <c r="E1578" s="63">
        <f>(J1578/H1578)*$L$1</f>
        <v>14443.088661476701</v>
      </c>
      <c r="F1578" s="89">
        <v>18483.699999999997</v>
      </c>
      <c r="G1578" s="93">
        <f t="shared" si="99"/>
        <v>2.8128824118366813</v>
      </c>
      <c r="H1578" s="90">
        <f>H1577*(1+(I1578/100))</f>
        <v>729.81119865714481</v>
      </c>
      <c r="I1578" s="93">
        <v>8.2307653345492504E-2</v>
      </c>
      <c r="J1578" s="188">
        <v>843933.374567152</v>
      </c>
      <c r="K1578" s="93">
        <f>((J1578/J1577)-1)*100</f>
        <v>0.43999999999999595</v>
      </c>
      <c r="L1578" s="93">
        <f>(F1578/L$1)*100</f>
        <v>147987.99039231383</v>
      </c>
      <c r="M1578" s="92">
        <f>H1578*L1578</f>
        <v>108003292.65507659</v>
      </c>
      <c r="N1578" s="92">
        <f>(D1578/N$1)*100</f>
        <v>87.334782580793458</v>
      </c>
      <c r="O1578" s="92"/>
      <c r="Q1578" s="92">
        <f t="shared" si="97"/>
        <v>18.497672272170764</v>
      </c>
      <c r="R1578" s="92">
        <f>LN(J1578)</f>
        <v>13.645828830375848</v>
      </c>
      <c r="S1578" s="92"/>
    </row>
    <row r="1579" spans="1:19" x14ac:dyDescent="0.3">
      <c r="A1579" s="95">
        <v>42430</v>
      </c>
      <c r="B1579" s="61">
        <f>(D1579/C$1)*100</f>
        <v>86.147127207454304</v>
      </c>
      <c r="C1579" s="61">
        <f t="shared" si="98"/>
        <v>81.195690201420007</v>
      </c>
      <c r="D1579" s="63">
        <f t="shared" si="96"/>
        <v>81.195690201420007</v>
      </c>
      <c r="E1579" s="63">
        <f>(J1579/H1579)*$L$1</f>
        <v>14402.735114998486</v>
      </c>
      <c r="F1579" s="89">
        <v>17738.3</v>
      </c>
      <c r="G1579" s="93">
        <f t="shared" si="99"/>
        <v>-4.0327423621893788</v>
      </c>
      <c r="H1579" s="90">
        <f>H1578*(1+(I1579/100))</f>
        <v>732.95376578321213</v>
      </c>
      <c r="I1579" s="93">
        <v>0.43060001433927741</v>
      </c>
      <c r="J1579" s="188">
        <v>845199.27462900279</v>
      </c>
      <c r="K1579" s="93">
        <f>((J1579/J1578)-1)*100</f>
        <v>0.15000000000000568</v>
      </c>
      <c r="L1579" s="93">
        <f>(F1579/L$1)*100</f>
        <v>142020.01601281023</v>
      </c>
      <c r="M1579" s="92">
        <f>H1579*L1579</f>
        <v>104094105.55318135</v>
      </c>
      <c r="N1579" s="92">
        <f>(D1579/N$1)*100</f>
        <v>90.750505976899419</v>
      </c>
      <c r="O1579" s="92"/>
      <c r="Q1579" s="92">
        <f t="shared" si="97"/>
        <v>18.460805909053924</v>
      </c>
      <c r="R1579" s="92">
        <f>LN(J1579)</f>
        <v>13.647327706499585</v>
      </c>
      <c r="S1579" s="92"/>
    </row>
    <row r="1580" spans="1:19" x14ac:dyDescent="0.3">
      <c r="A1580" s="95">
        <v>42461</v>
      </c>
      <c r="B1580" s="61">
        <f>(D1580/C$1)*100</f>
        <v>86.667699823906645</v>
      </c>
      <c r="C1580" s="61">
        <f t="shared" si="98"/>
        <v>81.686342115917626</v>
      </c>
      <c r="D1580" s="63">
        <f t="shared" si="96"/>
        <v>81.686342115917626</v>
      </c>
      <c r="E1580" s="63">
        <f>(J1580/H1580)*$L$1</f>
        <v>14288.901708284777</v>
      </c>
      <c r="F1580" s="89">
        <v>17492.400000000001</v>
      </c>
      <c r="G1580" s="93">
        <f t="shared" si="99"/>
        <v>-1.3862658766623515</v>
      </c>
      <c r="H1580" s="90">
        <f>H1579*(1+(I1580/100))</f>
        <v>736.4287494123306</v>
      </c>
      <c r="I1580" s="93">
        <v>0.47410679791040078</v>
      </c>
      <c r="J1580" s="188">
        <v>842494.63695018995</v>
      </c>
      <c r="K1580" s="93">
        <f>((J1580/J1579)-1)*100</f>
        <v>-0.32000000000000917</v>
      </c>
      <c r="L1580" s="93">
        <f>(F1580/L$1)*100</f>
        <v>140051.24099279425</v>
      </c>
      <c r="M1580" s="92">
        <f>H1580*L1580</f>
        <v>103137760.2579684</v>
      </c>
      <c r="N1580" s="92">
        <f>(D1580/N$1)*100</f>
        <v>91.298896037858768</v>
      </c>
      <c r="O1580" s="92"/>
      <c r="Q1580" s="92">
        <f t="shared" si="97"/>
        <v>18.451576130799317</v>
      </c>
      <c r="R1580" s="92">
        <f>LN(J1580)</f>
        <v>13.644122575550636</v>
      </c>
      <c r="S1580" s="92"/>
    </row>
    <row r="1581" spans="1:19" x14ac:dyDescent="0.3">
      <c r="A1581" s="95">
        <v>42491</v>
      </c>
      <c r="B1581" s="61">
        <f>(D1581/C$1)*100</f>
        <v>83.319344533021038</v>
      </c>
      <c r="C1581" s="61">
        <f t="shared" si="98"/>
        <v>78.530438632005414</v>
      </c>
      <c r="D1581" s="63">
        <f t="shared" ref="D1581:D1644" si="100">(E1581/F1581)*100</f>
        <v>78.530438632005414</v>
      </c>
      <c r="E1581" s="63">
        <f>(J1581/H1581)*$L$1</f>
        <v>14167.283781406937</v>
      </c>
      <c r="F1581" s="89">
        <v>18040.5</v>
      </c>
      <c r="G1581" s="93">
        <f t="shared" si="99"/>
        <v>3.1333607738217584</v>
      </c>
      <c r="H1581" s="90">
        <f>H1580*(1+(I1581/100))</f>
        <v>739.4081862174562</v>
      </c>
      <c r="I1581" s="93">
        <v>0.40457909981150841</v>
      </c>
      <c r="J1581" s="188">
        <v>838703.41108391411</v>
      </c>
      <c r="K1581" s="93">
        <f>((J1581/J1580)-1)*100</f>
        <v>-0.44999999999999485</v>
      </c>
      <c r="L1581" s="93">
        <f>(F1581/L$1)*100</f>
        <v>144439.55164131304</v>
      </c>
      <c r="M1581" s="92">
        <f>H1581*L1581</f>
        <v>106799786.89716588</v>
      </c>
      <c r="N1581" s="92">
        <f>(D1581/N$1)*100</f>
        <v>87.771617222088764</v>
      </c>
      <c r="O1581" s="92"/>
      <c r="Q1581" s="92">
        <f t="shared" si="97"/>
        <v>18.486466489143488</v>
      </c>
      <c r="R1581" s="92">
        <f>LN(J1581)</f>
        <v>13.63961242007275</v>
      </c>
      <c r="S1581" s="92"/>
    </row>
    <row r="1582" spans="1:19" x14ac:dyDescent="0.3">
      <c r="A1582" s="95">
        <v>42522</v>
      </c>
      <c r="B1582" s="61">
        <f>(D1582/C$1)*100</f>
        <v>80.433419314897066</v>
      </c>
      <c r="C1582" s="61">
        <f t="shared" si="98"/>
        <v>75.810386349925551</v>
      </c>
      <c r="D1582" s="63">
        <f t="shared" si="100"/>
        <v>75.810386349925551</v>
      </c>
      <c r="E1582" s="63">
        <f>(J1582/H1582)*$L$1</f>
        <v>14136.438553056967</v>
      </c>
      <c r="F1582" s="89">
        <v>18647.099999999999</v>
      </c>
      <c r="G1582" s="93">
        <f t="shared" si="99"/>
        <v>3.3624345223247643</v>
      </c>
      <c r="H1582" s="90">
        <f>H1581*(1+(I1582/100))</f>
        <v>741.83667344808009</v>
      </c>
      <c r="I1582" s="93">
        <v>0.32843661672818936</v>
      </c>
      <c r="J1582" s="188">
        <v>839625.98483610654</v>
      </c>
      <c r="K1582" s="93">
        <f>((J1582/J1581)-1)*100</f>
        <v>0.11000000000001009</v>
      </c>
      <c r="L1582" s="93">
        <f>(F1582/L$1)*100</f>
        <v>149296.23698959165</v>
      </c>
      <c r="M1582" s="92">
        <f>H1582*L1582</f>
        <v>110753423.80667488</v>
      </c>
      <c r="N1582" s="92">
        <f>(D1582/N$1)*100</f>
        <v>84.731479004530385</v>
      </c>
      <c r="O1582" s="92"/>
      <c r="Q1582" s="92">
        <f t="shared" si="97"/>
        <v>18.522816881144625</v>
      </c>
      <c r="R1582" s="92">
        <f>LN(J1582)</f>
        <v>13.640711815516051</v>
      </c>
      <c r="S1582" s="92"/>
    </row>
    <row r="1583" spans="1:19" x14ac:dyDescent="0.3">
      <c r="A1583" s="95">
        <v>42552</v>
      </c>
      <c r="B1583" s="61">
        <f>(D1583/C$1)*100</f>
        <v>81.109044157379088</v>
      </c>
      <c r="C1583" s="61">
        <f t="shared" si="98"/>
        <v>76.44717862821534</v>
      </c>
      <c r="D1583" s="63">
        <f t="shared" si="100"/>
        <v>76.44717862821534</v>
      </c>
      <c r="E1583" s="63">
        <f>(J1583/H1583)*$L$1</f>
        <v>14196.16462408096</v>
      </c>
      <c r="F1583" s="89">
        <v>18569.900000000001</v>
      </c>
      <c r="G1583" s="93">
        <f t="shared" si="99"/>
        <v>-0.41400539494075295</v>
      </c>
      <c r="H1583" s="90">
        <f>H1582*(1+(I1583/100))</f>
        <v>740.63628052039519</v>
      </c>
      <c r="I1583" s="93">
        <v>-0.1618136404749837</v>
      </c>
      <c r="J1583" s="188">
        <v>841809.01239668031</v>
      </c>
      <c r="K1583" s="93">
        <f>((J1583/J1582)-1)*100</f>
        <v>0.25999999999999357</v>
      </c>
      <c r="L1583" s="93">
        <f>(F1583/L$1)*100</f>
        <v>148678.14251401121</v>
      </c>
      <c r="M1583" s="92">
        <f>H1583*L1583</f>
        <v>110116426.4662585</v>
      </c>
      <c r="N1583" s="92">
        <f>(D1583/N$1)*100</f>
        <v>85.443206699850478</v>
      </c>
      <c r="O1583" s="92"/>
      <c r="Q1583" s="92">
        <f t="shared" si="97"/>
        <v>18.517048786443134</v>
      </c>
      <c r="R1583" s="92">
        <f>LN(J1583)</f>
        <v>13.643308441363317</v>
      </c>
      <c r="S1583" s="92"/>
    </row>
    <row r="1584" spans="1:19" x14ac:dyDescent="0.3">
      <c r="A1584" s="95">
        <v>42583</v>
      </c>
      <c r="B1584" s="61">
        <f>(D1584/C$1)*100</f>
        <v>81.674509334688622</v>
      </c>
      <c r="C1584" s="61">
        <f t="shared" si="98"/>
        <v>76.980142835436666</v>
      </c>
      <c r="D1584" s="63">
        <f t="shared" si="100"/>
        <v>76.980142835436666</v>
      </c>
      <c r="E1584" s="63">
        <f>(J1584/H1584)*$L$1</f>
        <v>14222.851190275278</v>
      </c>
      <c r="F1584" s="89">
        <v>18476</v>
      </c>
      <c r="G1584" s="93">
        <f t="shared" si="99"/>
        <v>-0.5056570040764985</v>
      </c>
      <c r="H1584" s="90">
        <f>H1583*(1+(I1584/100))</f>
        <v>741.3165031794166</v>
      </c>
      <c r="I1584" s="93">
        <v>9.1843010788439372E-2</v>
      </c>
      <c r="J1584" s="188">
        <v>844166.07763139089</v>
      </c>
      <c r="K1584" s="93">
        <f>((J1584/J1583)-1)*100</f>
        <v>0.27999999999999137</v>
      </c>
      <c r="L1584" s="93">
        <f>(F1584/L$1)*100</f>
        <v>147926.34107285828</v>
      </c>
      <c r="M1584" s="92">
        <f>H1584*L1584</f>
        <v>109660237.892257</v>
      </c>
      <c r="N1584" s="92">
        <f>(D1584/N$1)*100</f>
        <v>86.03888821142985</v>
      </c>
      <c r="O1584" s="92"/>
      <c r="Q1584" s="92">
        <f t="shared" si="97"/>
        <v>18.512897397300005</v>
      </c>
      <c r="R1584" s="92">
        <f>LN(J1584)</f>
        <v>13.646104528665319</v>
      </c>
      <c r="S1584" s="92"/>
    </row>
    <row r="1585" spans="1:19" x14ac:dyDescent="0.3">
      <c r="A1585" s="95">
        <v>42614</v>
      </c>
      <c r="B1585" s="61">
        <f>(D1585/C$1)*100</f>
        <v>79.137564731028775</v>
      </c>
      <c r="C1585" s="61">
        <f t="shared" si="98"/>
        <v>74.589012976853226</v>
      </c>
      <c r="D1585" s="63">
        <f t="shared" si="100"/>
        <v>74.589012976853226</v>
      </c>
      <c r="E1585" s="63">
        <f>(J1585/H1585)*$L$1</f>
        <v>14275.292837588029</v>
      </c>
      <c r="F1585" s="89">
        <v>19138.599999999999</v>
      </c>
      <c r="G1585" s="93">
        <f t="shared" si="99"/>
        <v>3.5862740852998343</v>
      </c>
      <c r="H1585" s="90">
        <f>H1584*(1+(I1585/100))</f>
        <v>743.0986249874411</v>
      </c>
      <c r="I1585" s="93">
        <v>0.24039958646289161</v>
      </c>
      <c r="J1585" s="188">
        <v>849315.49070494238</v>
      </c>
      <c r="K1585" s="93">
        <f>((J1585/J1584)-1)*100</f>
        <v>0.60999999999999943</v>
      </c>
      <c r="L1585" s="93">
        <f>(F1585/L$1)*100</f>
        <v>153231.38510808646</v>
      </c>
      <c r="M1585" s="92">
        <f>H1585*L1585</f>
        <v>113866031.57874011</v>
      </c>
      <c r="N1585" s="92">
        <f>(D1585/N$1)*100</f>
        <v>83.366378821034587</v>
      </c>
      <c r="O1585" s="92"/>
      <c r="Q1585" s="92">
        <f t="shared" si="97"/>
        <v>18.550533153724945</v>
      </c>
      <c r="R1585" s="92">
        <f>LN(J1585)</f>
        <v>13.652185998981187</v>
      </c>
      <c r="S1585" s="92"/>
    </row>
    <row r="1586" spans="1:19" x14ac:dyDescent="0.3">
      <c r="A1586" s="95">
        <v>42644</v>
      </c>
      <c r="B1586" s="61">
        <f>(D1586/C$1)*100</f>
        <v>80.321073024043329</v>
      </c>
      <c r="C1586" s="61">
        <f t="shared" si="98"/>
        <v>75.7044973328087</v>
      </c>
      <c r="D1586" s="63">
        <f t="shared" si="100"/>
        <v>75.7044973328087</v>
      </c>
      <c r="E1586" s="63">
        <f>(J1586/H1586)*$L$1</f>
        <v>14344.488154620591</v>
      </c>
      <c r="F1586" s="89">
        <v>18948</v>
      </c>
      <c r="G1586" s="93">
        <f t="shared" si="99"/>
        <v>-0.99589311652888979</v>
      </c>
      <c r="H1586" s="90">
        <f>H1585*(1+(I1586/100))</f>
        <v>744.02508209316716</v>
      </c>
      <c r="I1586" s="93">
        <v>0.12467485130143174</v>
      </c>
      <c r="J1586" s="188">
        <v>854496.31519824255</v>
      </c>
      <c r="K1586" s="93">
        <f>((J1586/J1585)-1)*100</f>
        <v>0.60999999999999943</v>
      </c>
      <c r="L1586" s="93">
        <f>(F1586/L$1)*100</f>
        <v>151705.36429143316</v>
      </c>
      <c r="M1586" s="92">
        <f>H1586*L1586</f>
        <v>112872596.12090738</v>
      </c>
      <c r="N1586" s="92">
        <f>(D1586/N$1)*100</f>
        <v>84.613129350048567</v>
      </c>
      <c r="O1586" s="92"/>
      <c r="Q1586" s="92">
        <f t="shared" si="97"/>
        <v>18.541770272649902</v>
      </c>
      <c r="R1586" s="92">
        <f>LN(J1586)</f>
        <v>13.658267469297055</v>
      </c>
      <c r="S1586" s="92"/>
    </row>
    <row r="1587" spans="1:19" x14ac:dyDescent="0.3">
      <c r="A1587" s="95">
        <v>42675</v>
      </c>
      <c r="B1587" s="61">
        <f>(D1587/C$1)*100</f>
        <v>77.030671722063104</v>
      </c>
      <c r="C1587" s="61">
        <f t="shared" si="98"/>
        <v>72.603216844249147</v>
      </c>
      <c r="D1587" s="63">
        <f t="shared" si="100"/>
        <v>72.603216844249147</v>
      </c>
      <c r="E1587" s="63">
        <f>(J1587/H1587)*$L$1</f>
        <v>14478.896519164387</v>
      </c>
      <c r="F1587" s="89">
        <v>19942.5</v>
      </c>
      <c r="G1587" s="93">
        <f t="shared" si="99"/>
        <v>5.2485750474984272</v>
      </c>
      <c r="H1587" s="90">
        <f>H1586*(1+(I1587/100))</f>
        <v>742.86778019365545</v>
      </c>
      <c r="I1587" s="93">
        <v>-0.15554608673351566</v>
      </c>
      <c r="J1587" s="188">
        <v>861161.38645678887</v>
      </c>
      <c r="K1587" s="93">
        <f>((J1587/J1586)-1)*100</f>
        <v>0.78000000000000291</v>
      </c>
      <c r="L1587" s="93">
        <f>(F1587/L$1)*100</f>
        <v>159667.73418734988</v>
      </c>
      <c r="M1587" s="92">
        <f>H1587*L1587</f>
        <v>118612015.26430723</v>
      </c>
      <c r="N1587" s="92">
        <f>(D1587/N$1)*100</f>
        <v>81.14690136658173</v>
      </c>
      <c r="O1587" s="92"/>
      <c r="Q1587" s="92">
        <f t="shared" si="97"/>
        <v>18.591368348539032</v>
      </c>
      <c r="R1587" s="92">
        <f>LN(J1587)</f>
        <v>13.666037206561414</v>
      </c>
      <c r="S1587" s="92"/>
    </row>
    <row r="1588" spans="1:19" x14ac:dyDescent="0.3">
      <c r="A1588" s="95">
        <v>42705</v>
      </c>
      <c r="B1588" s="61">
        <f>(D1588/C$1)*100</f>
        <v>75.205625720893934</v>
      </c>
      <c r="C1588" s="61">
        <f t="shared" si="98"/>
        <v>70.883068134502622</v>
      </c>
      <c r="D1588" s="63">
        <f t="shared" si="100"/>
        <v>70.883068134502622</v>
      </c>
      <c r="E1588" s="63">
        <f>(J1588/H1588)*$L$1</f>
        <v>14540.739947907467</v>
      </c>
      <c r="F1588" s="89">
        <v>20513.7</v>
      </c>
      <c r="G1588" s="93">
        <f t="shared" si="99"/>
        <v>2.8642346746897474</v>
      </c>
      <c r="H1588" s="90">
        <f>H1587*(1+(I1588/100))</f>
        <v>743.1109367097763</v>
      </c>
      <c r="I1588" s="93">
        <v>3.2732139231761437E-2</v>
      </c>
      <c r="J1588" s="188">
        <v>865122.72883449006</v>
      </c>
      <c r="K1588" s="93">
        <f>((J1588/J1587)-1)*100</f>
        <v>0.45999999999999375</v>
      </c>
      <c r="L1588" s="93">
        <f>(F1588/L$1)*100</f>
        <v>164240.99279423541</v>
      </c>
      <c r="M1588" s="92">
        <f>H1588*L1588</f>
        <v>122049278.0014679</v>
      </c>
      <c r="N1588" s="92">
        <f>(D1588/N$1)*100</f>
        <v>79.224331764946925</v>
      </c>
      <c r="O1588" s="92"/>
      <c r="Q1588" s="92">
        <f t="shared" si="97"/>
        <v>18.619935439189415</v>
      </c>
      <c r="R1588" s="92">
        <f>LN(J1588)</f>
        <v>13.670626658895221</v>
      </c>
      <c r="S1588" s="92"/>
    </row>
    <row r="1589" spans="1:19" x14ac:dyDescent="0.3">
      <c r="A1589" s="95">
        <v>42736</v>
      </c>
      <c r="B1589" s="61">
        <f>(D1589/C$1)*100</f>
        <v>72.983070101900978</v>
      </c>
      <c r="C1589" s="61">
        <f t="shared" si="98"/>
        <v>68.788257276090604</v>
      </c>
      <c r="D1589" s="63">
        <f t="shared" si="100"/>
        <v>68.788257276090604</v>
      </c>
      <c r="E1589" s="63">
        <f>(J1589/H1589)*$L$1</f>
        <v>14702.251804133397</v>
      </c>
      <c r="F1589" s="89">
        <v>21373.200000000001</v>
      </c>
      <c r="G1589" s="93">
        <f t="shared" si="99"/>
        <v>4.1898828587724202</v>
      </c>
      <c r="H1589" s="90">
        <f>H1588*(1+(I1589/100))</f>
        <v>747.44158504119309</v>
      </c>
      <c r="I1589" s="93">
        <v>0.58277278902545415</v>
      </c>
      <c r="J1589" s="188">
        <v>879829.81522467628</v>
      </c>
      <c r="K1589" s="93">
        <f>((J1589/J1588)-1)*100</f>
        <v>1.6999999999999904</v>
      </c>
      <c r="L1589" s="93">
        <f>(F1589/L$1)*100</f>
        <v>171122.49799839873</v>
      </c>
      <c r="M1589" s="92">
        <f>H1589*L1589</f>
        <v>127904071.14013153</v>
      </c>
      <c r="N1589" s="92">
        <f>(D1589/N$1)*100</f>
        <v>76.883011125203552</v>
      </c>
      <c r="O1589" s="92"/>
      <c r="Q1589" s="92">
        <f t="shared" si="97"/>
        <v>18.66679109669246</v>
      </c>
      <c r="R1589" s="92">
        <f>LN(J1589)</f>
        <v>13.687483775961645</v>
      </c>
      <c r="S1589" s="92"/>
    </row>
    <row r="1590" spans="1:19" x14ac:dyDescent="0.3">
      <c r="A1590" s="95">
        <v>42767</v>
      </c>
      <c r="B1590" s="61">
        <f>(D1590/C$1)*100</f>
        <v>76.737803156690234</v>
      </c>
      <c r="C1590" s="61">
        <f t="shared" si="98"/>
        <v>72.327181344580254</v>
      </c>
      <c r="D1590" s="63">
        <f t="shared" si="100"/>
        <v>72.327181344580254</v>
      </c>
      <c r="E1590" s="63">
        <f>(J1590/H1590)*$L$1</f>
        <v>14741.14748420159</v>
      </c>
      <c r="F1590" s="89">
        <v>20381.2</v>
      </c>
      <c r="G1590" s="93">
        <f t="shared" si="99"/>
        <v>-4.6413265210637604</v>
      </c>
      <c r="H1590" s="90">
        <f>H1589*(1+(I1590/100))</f>
        <v>749.79312400722199</v>
      </c>
      <c r="I1590" s="93">
        <v>0.31461173864166803</v>
      </c>
      <c r="J1590" s="188">
        <v>884932.82815297937</v>
      </c>
      <c r="K1590" s="93">
        <f>((J1590/J1589)-1)*100</f>
        <v>0.58000000000000274</v>
      </c>
      <c r="L1590" s="93">
        <f>(F1590/L$1)*100</f>
        <v>163180.14411529223</v>
      </c>
      <c r="M1590" s="92">
        <f>H1590*L1590</f>
        <v>122351350.03215367</v>
      </c>
      <c r="N1590" s="92">
        <f>(D1590/N$1)*100</f>
        <v>80.838383005565333</v>
      </c>
      <c r="O1590" s="92"/>
      <c r="Q1590" s="92">
        <f t="shared" si="97"/>
        <v>18.622407381973964</v>
      </c>
      <c r="R1590" s="92">
        <f>LN(J1590)</f>
        <v>13.693267020717373</v>
      </c>
      <c r="S1590" s="92"/>
    </row>
    <row r="1591" spans="1:19" x14ac:dyDescent="0.3">
      <c r="A1591" s="95">
        <v>42795</v>
      </c>
      <c r="B1591" s="61">
        <f>(D1591/C$1)*100</f>
        <v>81.016918233689822</v>
      </c>
      <c r="C1591" s="61">
        <f t="shared" si="98"/>
        <v>76.360347781942536</v>
      </c>
      <c r="D1591" s="63">
        <f t="shared" si="100"/>
        <v>76.360347781942536</v>
      </c>
      <c r="E1591" s="63">
        <f>(J1591/H1591)*$L$1</f>
        <v>14819.023612998244</v>
      </c>
      <c r="F1591" s="89">
        <v>19406.7</v>
      </c>
      <c r="G1591" s="93">
        <f t="shared" si="99"/>
        <v>-4.7813671422683672</v>
      </c>
      <c r="H1591" s="90">
        <f>H1590*(1+(I1591/100))</f>
        <v>750.40255426281567</v>
      </c>
      <c r="I1591" s="93">
        <v>8.1279787194721287E-2</v>
      </c>
      <c r="J1591" s="188">
        <v>890330.91840471257</v>
      </c>
      <c r="K1591" s="93">
        <f>((J1591/J1590)-1)*100</f>
        <v>0.60999999999999943</v>
      </c>
      <c r="L1591" s="93">
        <f>(F1591/L$1)*100</f>
        <v>155377.90232185749</v>
      </c>
      <c r="M1591" s="92">
        <f>H1591*L1591</f>
        <v>116595974.77832013</v>
      </c>
      <c r="N1591" s="92">
        <f>(D1591/N$1)*100</f>
        <v>85.346157912973837</v>
      </c>
      <c r="O1591" s="92"/>
      <c r="Q1591" s="92">
        <f t="shared" si="97"/>
        <v>18.574225309658026</v>
      </c>
      <c r="R1591" s="92">
        <f>LN(J1591)</f>
        <v>13.699348491033239</v>
      </c>
      <c r="S1591" s="92"/>
    </row>
    <row r="1592" spans="1:19" x14ac:dyDescent="0.3">
      <c r="A1592" s="95">
        <v>42826</v>
      </c>
      <c r="B1592" s="61">
        <f>(D1592/C$1)*100</f>
        <v>83.669360809184397</v>
      </c>
      <c r="C1592" s="61">
        <f t="shared" si="98"/>
        <v>78.860337190971592</v>
      </c>
      <c r="D1592" s="63">
        <f t="shared" si="100"/>
        <v>78.860337190971592</v>
      </c>
      <c r="E1592" s="63">
        <f>(J1592/H1592)*$L$1</f>
        <v>14792.937491631215</v>
      </c>
      <c r="F1592" s="89">
        <v>18758.400000000001</v>
      </c>
      <c r="G1592" s="93">
        <f t="shared" si="99"/>
        <v>-3.3405988653403162</v>
      </c>
      <c r="H1592" s="90">
        <f>H1591*(1+(I1592/100))</f>
        <v>752.62789807490856</v>
      </c>
      <c r="I1592" s="93">
        <v>0.29655333653269</v>
      </c>
      <c r="J1592" s="188">
        <v>891399.31550679833</v>
      </c>
      <c r="K1592" s="93">
        <f>((J1592/J1591)-1)*100</f>
        <v>0.12000000000000899</v>
      </c>
      <c r="L1592" s="93">
        <f>(F1592/L$1)*100</f>
        <v>150187.34987990392</v>
      </c>
      <c r="M1592" s="92">
        <f>H1592*L1592</f>
        <v>113035189.45755295</v>
      </c>
      <c r="N1592" s="92">
        <f>(D1592/N$1)*100</f>
        <v>88.140337052820712</v>
      </c>
      <c r="O1592" s="92"/>
      <c r="Q1592" s="92">
        <f t="shared" si="97"/>
        <v>18.543209739327022</v>
      </c>
      <c r="R1592" s="92">
        <f>LN(J1592)</f>
        <v>13.700547771608722</v>
      </c>
      <c r="S1592" s="92"/>
    </row>
    <row r="1593" spans="1:19" x14ac:dyDescent="0.3">
      <c r="A1593" s="95">
        <v>42856</v>
      </c>
      <c r="B1593" s="61">
        <f>(D1593/C$1)*100</f>
        <v>83.374029823473549</v>
      </c>
      <c r="C1593" s="61">
        <f t="shared" si="98"/>
        <v>78.581980802314405</v>
      </c>
      <c r="D1593" s="63">
        <f t="shared" si="100"/>
        <v>78.581980802314405</v>
      </c>
      <c r="E1593" s="63">
        <f>(J1593/H1593)*$L$1</f>
        <v>14762.56807748439</v>
      </c>
      <c r="F1593" s="89">
        <v>18786.2</v>
      </c>
      <c r="G1593" s="93">
        <f t="shared" si="99"/>
        <v>0.14820027294437654</v>
      </c>
      <c r="H1593" s="90">
        <f>H1592*(1+(I1593/100))</f>
        <v>753.27118556692437</v>
      </c>
      <c r="I1593" s="93">
        <v>8.5472182689638743E-2</v>
      </c>
      <c r="J1593" s="188">
        <v>890329.63632819022</v>
      </c>
      <c r="K1593" s="93">
        <f>((J1593/J1592)-1)*100</f>
        <v>-0.11999999999999789</v>
      </c>
      <c r="L1593" s="93">
        <f>(F1593/L$1)*100</f>
        <v>150409.92794235388</v>
      </c>
      <c r="M1593" s="92">
        <f>H1593*L1593</f>
        <v>113299464.74217257</v>
      </c>
      <c r="N1593" s="92">
        <f>(D1593/N$1)*100</f>
        <v>87.829224688976296</v>
      </c>
      <c r="O1593" s="92"/>
      <c r="Q1593" s="92">
        <f t="shared" si="97"/>
        <v>18.545545001734407</v>
      </c>
      <c r="R1593" s="92">
        <f>LN(J1593)</f>
        <v>13.699347051032204</v>
      </c>
      <c r="S1593" s="92"/>
    </row>
    <row r="1594" spans="1:19" x14ac:dyDescent="0.3">
      <c r="A1594" s="95">
        <v>42887</v>
      </c>
      <c r="B1594" s="61">
        <f>(D1594/C$1)*100</f>
        <v>86.243277938451456</v>
      </c>
      <c r="C1594" s="61">
        <f t="shared" si="98"/>
        <v>81.286314523086418</v>
      </c>
      <c r="D1594" s="63">
        <f t="shared" si="100"/>
        <v>81.286314523086418</v>
      </c>
      <c r="E1594" s="63">
        <f>(J1594/H1594)*$L$1</f>
        <v>14786.061898063945</v>
      </c>
      <c r="F1594" s="89">
        <v>18190.100000000002</v>
      </c>
      <c r="G1594" s="93">
        <f t="shared" si="99"/>
        <v>-3.1730738520829083</v>
      </c>
      <c r="H1594" s="90">
        <f>H1593*(1+(I1594/100))</f>
        <v>753.95448615652958</v>
      </c>
      <c r="I1594" s="93">
        <v>9.0711101486107282E-2</v>
      </c>
      <c r="J1594" s="188">
        <v>892555.4604190106</v>
      </c>
      <c r="K1594" s="93">
        <f>((J1594/J1593)-1)*100</f>
        <v>0.24999999999999467</v>
      </c>
      <c r="L1594" s="93">
        <f>(F1594/L$1)*100</f>
        <v>145637.30984787832</v>
      </c>
      <c r="M1594" s="92">
        <f>H1594*L1594</f>
        <v>109803903.11157638</v>
      </c>
      <c r="N1594" s="92">
        <f>(D1594/N$1)*100</f>
        <v>90.851794641662764</v>
      </c>
      <c r="O1594" s="92"/>
      <c r="Q1594" s="92">
        <f t="shared" si="97"/>
        <v>18.514206633872174</v>
      </c>
      <c r="R1594" s="92">
        <f>LN(J1594)</f>
        <v>13.70184393123079</v>
      </c>
      <c r="S1594" s="92"/>
    </row>
    <row r="1595" spans="1:19" x14ac:dyDescent="0.3">
      <c r="A1595" s="95">
        <v>42917</v>
      </c>
      <c r="B1595" s="61">
        <f>(D1595/C$1)*100</f>
        <v>88.274937186500765</v>
      </c>
      <c r="C1595" s="61">
        <f t="shared" si="98"/>
        <v>83.201201069473626</v>
      </c>
      <c r="D1595" s="63">
        <f t="shared" si="100"/>
        <v>83.201201069473626</v>
      </c>
      <c r="E1595" s="63">
        <f>(J1595/H1595)*$L$1</f>
        <v>14852.496006514946</v>
      </c>
      <c r="F1595" s="89">
        <v>17851.3</v>
      </c>
      <c r="G1595" s="93">
        <f t="shared" si="99"/>
        <v>-1.8625516077426907</v>
      </c>
      <c r="H1595" s="90">
        <f>H1594*(1+(I1595/100))</f>
        <v>753.43431588786598</v>
      </c>
      <c r="I1595" s="93">
        <v>-6.8992263885225835E-2</v>
      </c>
      <c r="J1595" s="188">
        <v>895947.17116860289</v>
      </c>
      <c r="K1595" s="93">
        <f>((J1595/J1594)-1)*100</f>
        <v>0.38000000000000256</v>
      </c>
      <c r="L1595" s="93">
        <f>(F1595/L$1)*100</f>
        <v>142924.73979183348</v>
      </c>
      <c r="M1595" s="92">
        <f>H1595*L1595</f>
        <v>107684403.54851131</v>
      </c>
      <c r="N1595" s="92">
        <f>(D1595/N$1)*100</f>
        <v>92.992018125716072</v>
      </c>
      <c r="O1595" s="92"/>
      <c r="Q1595" s="92">
        <f t="shared" si="97"/>
        <v>18.494715317791531</v>
      </c>
      <c r="R1595" s="92">
        <f>LN(J1595)</f>
        <v>13.705636729469488</v>
      </c>
      <c r="S1595" s="92"/>
    </row>
    <row r="1596" spans="1:19" x14ac:dyDescent="0.3">
      <c r="A1596" s="95">
        <v>42948</v>
      </c>
      <c r="B1596" s="61">
        <f>(D1596/C$1)*100</f>
        <v>88.658690350017693</v>
      </c>
      <c r="C1596" s="61">
        <f t="shared" si="98"/>
        <v>83.562897436941569</v>
      </c>
      <c r="D1596" s="63">
        <f t="shared" si="100"/>
        <v>83.562897436941569</v>
      </c>
      <c r="E1596" s="63">
        <f>(J1596/H1596)*$L$1</f>
        <v>14880.713649775682</v>
      </c>
      <c r="F1596" s="89">
        <v>17807.8</v>
      </c>
      <c r="G1596" s="93">
        <f t="shared" si="99"/>
        <v>-0.24367973200831727</v>
      </c>
      <c r="H1596" s="90">
        <f>H1595*(1+(I1596/100))</f>
        <v>755.69043900579686</v>
      </c>
      <c r="I1596" s="93">
        <v>0.29944522971085963</v>
      </c>
      <c r="J1596" s="188">
        <v>900337.31230732892</v>
      </c>
      <c r="K1596" s="93">
        <f>((J1596/J1595)-1)*100</f>
        <v>0.48999999999999044</v>
      </c>
      <c r="L1596" s="93">
        <f>(F1596/L$1)*100</f>
        <v>142576.46116893514</v>
      </c>
      <c r="M1596" s="92">
        <f>H1596*L1596</f>
        <v>107743668.53264555</v>
      </c>
      <c r="N1596" s="92">
        <f>(D1596/N$1)*100</f>
        <v>93.396277616291201</v>
      </c>
      <c r="O1596" s="92"/>
      <c r="Q1596" s="92">
        <f t="shared" si="97"/>
        <v>18.495265524503747</v>
      </c>
      <c r="R1596" s="92">
        <f>LN(J1596)</f>
        <v>13.710524763542264</v>
      </c>
      <c r="S1596" s="92"/>
    </row>
    <row r="1597" spans="1:19" x14ac:dyDescent="0.3">
      <c r="A1597" s="95">
        <v>42979</v>
      </c>
      <c r="B1597" s="61">
        <f>(D1597/C$1)*100</f>
        <v>88.508358571581951</v>
      </c>
      <c r="C1597" s="61">
        <f t="shared" si="98"/>
        <v>83.421206205846858</v>
      </c>
      <c r="D1597" s="63">
        <f t="shared" si="100"/>
        <v>83.421206205846858</v>
      </c>
      <c r="E1597" s="63">
        <f>(J1597/H1597)*$L$1</f>
        <v>14848.223913784886</v>
      </c>
      <c r="F1597" s="89">
        <v>17799.099999999999</v>
      </c>
      <c r="G1597" s="93">
        <f t="shared" si="99"/>
        <v>-4.8854996125302641E-2</v>
      </c>
      <c r="H1597" s="90">
        <f>H1596*(1+(I1597/100))</f>
        <v>759.69174876474642</v>
      </c>
      <c r="I1597" s="93">
        <v>0.52949058932303394</v>
      </c>
      <c r="J1597" s="188">
        <v>903128.35797548178</v>
      </c>
      <c r="K1597" s="93">
        <f>((J1597/J1596)-1)*100</f>
        <v>0.31000000000001027</v>
      </c>
      <c r="L1597" s="93">
        <f>(F1597/L$1)*100</f>
        <v>142506.80544435547</v>
      </c>
      <c r="M1597" s="92">
        <f>H1597*L1597</f>
        <v>108261244.2388999</v>
      </c>
      <c r="N1597" s="92">
        <f>(D1597/N$1)*100</f>
        <v>93.23791267250617</v>
      </c>
      <c r="O1597" s="92"/>
      <c r="Q1597" s="92">
        <f t="shared" si="97"/>
        <v>18.500057792329134</v>
      </c>
      <c r="R1597" s="92">
        <f>LN(J1597)</f>
        <v>13.713619968449565</v>
      </c>
      <c r="S1597" s="92"/>
    </row>
    <row r="1598" spans="1:19" x14ac:dyDescent="0.3">
      <c r="A1598" s="95">
        <v>43009</v>
      </c>
      <c r="B1598" s="61">
        <f>(D1598/C$1)*100</f>
        <v>84.71679422111616</v>
      </c>
      <c r="C1598" s="61">
        <f t="shared" si="98"/>
        <v>79.847567776351681</v>
      </c>
      <c r="D1598" s="63">
        <f t="shared" si="100"/>
        <v>79.847567776351681</v>
      </c>
      <c r="E1598" s="63">
        <f>(J1598/H1598)*$L$1</f>
        <v>14951.217523418522</v>
      </c>
      <c r="F1598" s="89">
        <v>18724.699999999997</v>
      </c>
      <c r="G1598" s="93">
        <f t="shared" si="99"/>
        <v>5.200262934642752</v>
      </c>
      <c r="H1598" s="90">
        <f>H1597*(1+(I1598/100))</f>
        <v>759.21159159367255</v>
      </c>
      <c r="I1598" s="93">
        <v>-6.3204210372769243E-2</v>
      </c>
      <c r="J1598" s="188">
        <v>908818.06663072726</v>
      </c>
      <c r="K1598" s="93">
        <f>((J1598/J1597)-1)*100</f>
        <v>0.62999999999999723</v>
      </c>
      <c r="L1598" s="93">
        <f>(F1598/L$1)*100</f>
        <v>149917.53402722176</v>
      </c>
      <c r="M1598" s="92">
        <f>H1598*L1598</f>
        <v>113819129.61660559</v>
      </c>
      <c r="N1598" s="92">
        <f>(D1598/N$1)*100</f>
        <v>89.243741370425084</v>
      </c>
      <c r="O1598" s="92"/>
      <c r="Q1598" s="92">
        <f t="shared" si="97"/>
        <v>18.550121164093721</v>
      </c>
      <c r="R1598" s="92">
        <f>LN(J1598)</f>
        <v>13.719900206406717</v>
      </c>
      <c r="S1598" s="92"/>
    </row>
    <row r="1599" spans="1:19" x14ac:dyDescent="0.3">
      <c r="A1599" s="95">
        <v>43040</v>
      </c>
      <c r="B1599" s="61">
        <f>(D1599/C$1)*100</f>
        <v>84.449408685878581</v>
      </c>
      <c r="C1599" s="61">
        <f t="shared" si="98"/>
        <v>79.595550630948679</v>
      </c>
      <c r="D1599" s="63">
        <f t="shared" si="100"/>
        <v>79.595550630948679</v>
      </c>
      <c r="E1599" s="63">
        <f>(J1599/H1599)*$L$1</f>
        <v>15104.847643235129</v>
      </c>
      <c r="F1599" s="89">
        <v>18977</v>
      </c>
      <c r="G1599" s="93">
        <f t="shared" si="99"/>
        <v>1.3474181161781118</v>
      </c>
      <c r="H1599" s="90">
        <f>H1598*(1+(I1599/100))</f>
        <v>759.23005917717546</v>
      </c>
      <c r="I1599" s="93">
        <v>2.4324685907517463E-3</v>
      </c>
      <c r="J1599" s="188">
        <v>918178.89271702373</v>
      </c>
      <c r="K1599" s="93">
        <f>((J1599/J1598)-1)*100</f>
        <v>1.0299999999999976</v>
      </c>
      <c r="L1599" s="93">
        <f>(F1599/L$1)*100</f>
        <v>151937.55004003205</v>
      </c>
      <c r="M1599" s="92">
        <f>H1599*L1599</f>
        <v>115355555.10812859</v>
      </c>
      <c r="N1599" s="92">
        <f>(D1599/N$1)*100</f>
        <v>88.962067756918714</v>
      </c>
      <c r="O1599" s="92"/>
      <c r="Q1599" s="92">
        <f t="shared" si="97"/>
        <v>18.563529700142507</v>
      </c>
      <c r="R1599" s="92">
        <f>LN(J1599)</f>
        <v>13.730147522858266</v>
      </c>
      <c r="S1599" s="92"/>
    </row>
    <row r="1600" spans="1:19" x14ac:dyDescent="0.3">
      <c r="A1600" s="95">
        <v>43070</v>
      </c>
      <c r="B1600" s="61">
        <f>(D1600/C$1)*100</f>
        <v>84.616389297186544</v>
      </c>
      <c r="C1600" s="61">
        <f t="shared" si="98"/>
        <v>79.752933777954325</v>
      </c>
      <c r="D1600" s="63">
        <f t="shared" si="100"/>
        <v>79.752933777954325</v>
      </c>
      <c r="E1600" s="63">
        <f>(J1600/H1600)*$L$1</f>
        <v>15202.903001422543</v>
      </c>
      <c r="F1600" s="89">
        <v>19062.5</v>
      </c>
      <c r="G1600" s="93">
        <f t="shared" si="99"/>
        <v>0.45054539705959851</v>
      </c>
      <c r="H1600" s="90">
        <f>H1599*(1+(I1600/100))</f>
        <v>758.78375924252327</v>
      </c>
      <c r="I1600" s="93">
        <v>-5.8783227726233456E-2</v>
      </c>
      <c r="J1600" s="188">
        <v>923596.14818405418</v>
      </c>
      <c r="K1600" s="93">
        <f>((J1600/J1599)-1)*100</f>
        <v>0.59000000000000163</v>
      </c>
      <c r="L1600" s="93">
        <f>(F1600/L$1)*100</f>
        <v>152622.09767814251</v>
      </c>
      <c r="M1600" s="92">
        <f>H1600*L1600</f>
        <v>115807169.01970056</v>
      </c>
      <c r="N1600" s="92">
        <f>(D1600/N$1)*100</f>
        <v>89.137971184644599</v>
      </c>
      <c r="O1600" s="92"/>
      <c r="Q1600" s="92">
        <f t="shared" si="97"/>
        <v>18.567437029819903</v>
      </c>
      <c r="R1600" s="92">
        <f>LN(J1600)</f>
        <v>13.736030186016421</v>
      </c>
      <c r="S1600" s="92"/>
    </row>
    <row r="1601" spans="1:19" x14ac:dyDescent="0.3">
      <c r="A1601" s="95">
        <v>43101</v>
      </c>
      <c r="B1601" s="61">
        <f>(D1601/C$1)*100</f>
        <v>84.871090583365387</v>
      </c>
      <c r="C1601" s="61">
        <f t="shared" si="98"/>
        <v>79.992995720782417</v>
      </c>
      <c r="D1601" s="63">
        <f t="shared" si="100"/>
        <v>79.992995720782417</v>
      </c>
      <c r="E1601" s="63">
        <f>(J1601/H1601)*$L$1</f>
        <v>15200.669011841677</v>
      </c>
      <c r="F1601" s="89">
        <v>19002.5</v>
      </c>
      <c r="G1601" s="93">
        <f t="shared" si="99"/>
        <v>-0.31475409836065893</v>
      </c>
      <c r="H1601" s="90">
        <f>H1600*(1+(I1601/100))</f>
        <v>762.91742001657667</v>
      </c>
      <c r="I1601" s="93">
        <v>0.54477454527754876</v>
      </c>
      <c r="J1601" s="188">
        <v>928491.20776942978</v>
      </c>
      <c r="K1601" s="93">
        <f>((J1601/J1600)-1)*100</f>
        <v>0.53000000000000824</v>
      </c>
      <c r="L1601" s="93">
        <f>(F1601/L$1)*100</f>
        <v>152141.71337069655</v>
      </c>
      <c r="M1601" s="92">
        <f>H1601*L1601</f>
        <v>116071563.44167332</v>
      </c>
      <c r="N1601" s="92">
        <f>(D1601/N$1)*100</f>
        <v>89.406282750485161</v>
      </c>
      <c r="O1601" s="92"/>
      <c r="Q1601" s="92">
        <f t="shared" si="97"/>
        <v>18.569717485071209</v>
      </c>
      <c r="R1601" s="92">
        <f>LN(J1601)</f>
        <v>13.741316190445659</v>
      </c>
      <c r="S1601" s="92"/>
    </row>
    <row r="1602" spans="1:19" x14ac:dyDescent="0.3">
      <c r="A1602" s="95">
        <v>43132</v>
      </c>
      <c r="B1602" s="61">
        <f>(D1602/C$1)*100</f>
        <v>86.513102011380099</v>
      </c>
      <c r="C1602" s="61">
        <f t="shared" si="98"/>
        <v>81.5406300475222</v>
      </c>
      <c r="D1602" s="63">
        <f t="shared" si="100"/>
        <v>81.5406300475222</v>
      </c>
      <c r="E1602" s="63">
        <f>(J1602/H1602)*$L$1</f>
        <v>15189.551646512531</v>
      </c>
      <c r="F1602" s="89">
        <v>18628.2</v>
      </c>
      <c r="G1602" s="93">
        <f t="shared" si="99"/>
        <v>-1.9697408235758385</v>
      </c>
      <c r="H1602" s="90">
        <f>H1601*(1+(I1602/100))</f>
        <v>766.37701399277614</v>
      </c>
      <c r="I1602" s="93">
        <v>0.45346899748655023</v>
      </c>
      <c r="J1602" s="188">
        <v>932019.47435895365</v>
      </c>
      <c r="K1602" s="93">
        <f>((J1602/J1601)-1)*100</f>
        <v>0.38000000000000256</v>
      </c>
      <c r="L1602" s="93">
        <f>(F1602/L$1)*100</f>
        <v>149144.9159327462</v>
      </c>
      <c r="M1602" s="92">
        <f>H1602*L1602</f>
        <v>114301235.32474165</v>
      </c>
      <c r="N1602" s="92">
        <f>(D1602/N$1)*100</f>
        <v>91.136037099151281</v>
      </c>
      <c r="O1602" s="92"/>
      <c r="Q1602" s="92">
        <f t="shared" si="97"/>
        <v>18.554347936447158</v>
      </c>
      <c r="R1602" s="92">
        <f>LN(J1602)</f>
        <v>13.745108988684354</v>
      </c>
      <c r="S1602" s="92"/>
    </row>
    <row r="1603" spans="1:19" x14ac:dyDescent="0.3">
      <c r="A1603" s="95">
        <v>43160</v>
      </c>
      <c r="B1603" s="61">
        <f>(D1603/C$1)*100</f>
        <v>86.335991266960107</v>
      </c>
      <c r="C1603" s="61">
        <f t="shared" si="98"/>
        <v>81.373699012194251</v>
      </c>
      <c r="D1603" s="63">
        <f t="shared" si="100"/>
        <v>81.373699012194251</v>
      </c>
      <c r="E1603" s="63">
        <f>(J1603/H1603)*$L$1</f>
        <v>15203.780549739364</v>
      </c>
      <c r="F1603" s="89">
        <v>18683.900000000001</v>
      </c>
      <c r="G1603" s="93">
        <f t="shared" si="99"/>
        <v>0.29900902932114004</v>
      </c>
      <c r="H1603" s="90">
        <f>H1602*(1+(I1603/100))</f>
        <v>768.10988891145951</v>
      </c>
      <c r="I1603" s="93">
        <v>0.22611259041489529</v>
      </c>
      <c r="J1603" s="188">
        <v>935001.93667690235</v>
      </c>
      <c r="K1603" s="93">
        <f>((J1603/J1602)-1)*100</f>
        <v>0.32000000000000917</v>
      </c>
      <c r="L1603" s="93">
        <f>(F1603/L$1)*100</f>
        <v>149590.87269815855</v>
      </c>
      <c r="M1603" s="92">
        <f>H1603*L1603</f>
        <v>114902228.61035085</v>
      </c>
      <c r="N1603" s="92">
        <f>(D1603/N$1)*100</f>
        <v>90.94946222206508</v>
      </c>
      <c r="O1603" s="92"/>
      <c r="Q1603" s="92">
        <f t="shared" si="97"/>
        <v>18.559592138717488</v>
      </c>
      <c r="R1603" s="92">
        <f>LN(J1603)</f>
        <v>13.748303879580874</v>
      </c>
      <c r="S1603" s="92"/>
    </row>
    <row r="1604" spans="1:19" x14ac:dyDescent="0.3">
      <c r="A1604" s="95">
        <v>43191</v>
      </c>
      <c r="B1604" s="61">
        <f>(D1604/C$1)*100</f>
        <v>87.278344619304249</v>
      </c>
      <c r="C1604" s="61">
        <f t="shared" si="98"/>
        <v>82.26188917404312</v>
      </c>
      <c r="D1604" s="63">
        <f t="shared" si="100"/>
        <v>82.26188917404312</v>
      </c>
      <c r="E1604" s="63">
        <f>(J1604/H1604)*$L$1</f>
        <v>15092.095235426645</v>
      </c>
      <c r="F1604" s="89">
        <v>18346.399999999998</v>
      </c>
      <c r="G1604" s="93">
        <f t="shared" si="99"/>
        <v>-1.8063680494971757</v>
      </c>
      <c r="H1604" s="90">
        <f>H1603*(1+(I1604/100))</f>
        <v>771.16319605059641</v>
      </c>
      <c r="I1604" s="93">
        <v>0.39750915633489647</v>
      </c>
      <c r="J1604" s="188">
        <v>931822.93009220087</v>
      </c>
      <c r="K1604" s="93">
        <f>((J1604/J1603)-1)*100</f>
        <v>-0.33999999999999586</v>
      </c>
      <c r="L1604" s="93">
        <f>(F1604/L$1)*100</f>
        <v>146888.71096877498</v>
      </c>
      <c r="M1604" s="92">
        <f>H1604*L1604</f>
        <v>113275167.81443281</v>
      </c>
      <c r="N1604" s="92">
        <f>(D1604/N$1)*100</f>
        <v>91.942171396548815</v>
      </c>
      <c r="O1604" s="92"/>
      <c r="Q1604" s="92">
        <f t="shared" si="97"/>
        <v>18.545330529994487</v>
      </c>
      <c r="R1604" s="92">
        <f>LN(J1604)</f>
        <v>13.744898086446041</v>
      </c>
      <c r="S1604" s="92"/>
    </row>
    <row r="1605" spans="1:19" x14ac:dyDescent="0.3">
      <c r="A1605" s="95">
        <v>43221</v>
      </c>
      <c r="B1605" s="61">
        <f>(D1605/C$1)*100</f>
        <v>81.688517152614821</v>
      </c>
      <c r="C1605" s="61">
        <f t="shared" si="98"/>
        <v>76.993345532747668</v>
      </c>
      <c r="D1605" s="63">
        <f t="shared" si="100"/>
        <v>76.993345532747668</v>
      </c>
      <c r="E1605" s="63">
        <f>(J1605/H1605)*$L$1</f>
        <v>15005.541084259325</v>
      </c>
      <c r="F1605" s="89">
        <v>19489.400000000001</v>
      </c>
      <c r="G1605" s="93">
        <f t="shared" si="99"/>
        <v>6.2301050887367815</v>
      </c>
      <c r="H1605" s="90">
        <f>H1604*(1+(I1605/100))</f>
        <v>774.37039971892375</v>
      </c>
      <c r="I1605" s="93">
        <v>0.41589169254350189</v>
      </c>
      <c r="J1605" s="188">
        <v>930332.01340405329</v>
      </c>
      <c r="K1605" s="93">
        <f>((J1605/J1604)-1)*100</f>
        <v>-0.16000000000000458</v>
      </c>
      <c r="L1605" s="93">
        <f>(F1605/L$1)*100</f>
        <v>156040.03202562052</v>
      </c>
      <c r="M1605" s="92">
        <f>H1605*L1605</f>
        <v>120832781.97183342</v>
      </c>
      <c r="N1605" s="92">
        <f>(D1605/N$1)*100</f>
        <v>86.053644554509887</v>
      </c>
      <c r="O1605" s="92"/>
      <c r="Q1605" s="92">
        <f t="shared" si="97"/>
        <v>18.60991818058876</v>
      </c>
      <c r="R1605" s="92">
        <f>LN(J1605)</f>
        <v>13.743296805079067</v>
      </c>
      <c r="S1605" s="92"/>
    </row>
    <row r="1606" spans="1:19" x14ac:dyDescent="0.3">
      <c r="A1606" s="95">
        <v>43252</v>
      </c>
      <c r="B1606" s="61">
        <f>(D1606/C$1)*100</f>
        <v>78.566545988031606</v>
      </c>
      <c r="C1606" s="61">
        <f t="shared" si="98"/>
        <v>74.050814403568822</v>
      </c>
      <c r="D1606" s="63">
        <f t="shared" si="100"/>
        <v>74.050814403568822</v>
      </c>
      <c r="E1606" s="63">
        <f>(J1606/H1606)*$L$1</f>
        <v>15040.090659436846</v>
      </c>
      <c r="F1606" s="89">
        <v>20310.5</v>
      </c>
      <c r="G1606" s="93">
        <f t="shared" si="99"/>
        <v>4.2130594066518201</v>
      </c>
      <c r="H1606" s="90">
        <f>H1605*(1+(I1606/100))</f>
        <v>775.60464988303045</v>
      </c>
      <c r="I1606" s="93">
        <v>0.15938757015436789</v>
      </c>
      <c r="J1606" s="188">
        <v>933960.30825632915</v>
      </c>
      <c r="K1606" s="93">
        <f>((J1606/J1605)-1)*100</f>
        <v>0.39000000000000146</v>
      </c>
      <c r="L1606" s="93">
        <f>(F1606/L$1)*100</f>
        <v>162614.09127301839</v>
      </c>
      <c r="M1606" s="92">
        <f>H1606*L1606</f>
        <v>126124245.32785659</v>
      </c>
      <c r="N1606" s="92">
        <f>(D1606/N$1)*100</f>
        <v>82.764846982085444</v>
      </c>
      <c r="O1606" s="92"/>
      <c r="Q1606" s="92">
        <f t="shared" si="97"/>
        <v>18.652778053094728</v>
      </c>
      <c r="R1606" s="92">
        <f>LN(J1606)</f>
        <v>13.747189219794411</v>
      </c>
      <c r="S1606" s="92"/>
    </row>
    <row r="1607" spans="1:19" x14ac:dyDescent="0.3">
      <c r="A1607" s="95">
        <v>43282</v>
      </c>
      <c r="B1607" s="61">
        <f>(D1607/C$1)*100</f>
        <v>83.916207211855436</v>
      </c>
      <c r="C1607" s="61">
        <f t="shared" si="98"/>
        <v>79.092995721654191</v>
      </c>
      <c r="D1607" s="63">
        <f t="shared" si="100"/>
        <v>79.092995721654191</v>
      </c>
      <c r="E1607" s="63">
        <f>(J1607/H1607)*$L$1</f>
        <v>15120.287085104355</v>
      </c>
      <c r="F1607" s="89">
        <v>19117.100000000002</v>
      </c>
      <c r="G1607" s="93">
        <f t="shared" si="99"/>
        <v>-5.8757785381945205</v>
      </c>
      <c r="H1607" s="90">
        <f>H1606*(1+(I1607/100))</f>
        <v>775.65697470295515</v>
      </c>
      <c r="I1607" s="93">
        <v>6.7463262285238912E-3</v>
      </c>
      <c r="J1607" s="188">
        <v>939003.69392091339</v>
      </c>
      <c r="K1607" s="93">
        <f>((J1607/J1606)-1)*100</f>
        <v>0.54000000000000714</v>
      </c>
      <c r="L1607" s="93">
        <f>(F1607/L$1)*100</f>
        <v>153059.24739791834</v>
      </c>
      <c r="M1607" s="92">
        <f>H1607*L1607</f>
        <v>118721472.78698049</v>
      </c>
      <c r="N1607" s="92">
        <f>(D1607/N$1)*100</f>
        <v>88.400373999694509</v>
      </c>
      <c r="O1607" s="92"/>
      <c r="Q1607" s="92">
        <f t="shared" si="97"/>
        <v>18.592290742857109</v>
      </c>
      <c r="R1607" s="92">
        <f>LN(J1607)</f>
        <v>13.752574692070748</v>
      </c>
      <c r="S1607" s="92"/>
    </row>
    <row r="1608" spans="1:19" x14ac:dyDescent="0.3">
      <c r="A1608" s="95">
        <v>43313</v>
      </c>
      <c r="B1608" s="61">
        <f>(D1608/C$1)*100</f>
        <v>85.738304397362526</v>
      </c>
      <c r="C1608" s="61">
        <f t="shared" si="98"/>
        <v>80.810365103398482</v>
      </c>
      <c r="D1608" s="63">
        <f t="shared" si="100"/>
        <v>80.810365103398482</v>
      </c>
      <c r="E1608" s="63">
        <f>(J1608/H1608)*$L$1</f>
        <v>15199.540761933118</v>
      </c>
      <c r="F1608" s="89">
        <v>18808.900000000001</v>
      </c>
      <c r="G1608" s="93">
        <f t="shared" si="99"/>
        <v>-1.6121692097650797</v>
      </c>
      <c r="H1608" s="90">
        <f>H1607*(1+(I1608/100))</f>
        <v>776.08788498468812</v>
      </c>
      <c r="I1608" s="93">
        <v>5.5554232835719475E-2</v>
      </c>
      <c r="J1608" s="188">
        <v>944449.91534565471</v>
      </c>
      <c r="K1608" s="93">
        <f>((J1608/J1607)-1)*100</f>
        <v>0.58000000000000274</v>
      </c>
      <c r="L1608" s="93">
        <f>(F1608/L$1)*100</f>
        <v>150591.67333867095</v>
      </c>
      <c r="M1608" s="92">
        <f>H1608*L1608</f>
        <v>116872373.25771418</v>
      </c>
      <c r="N1608" s="92">
        <f>(D1608/N$1)*100</f>
        <v>90.319837212038792</v>
      </c>
      <c r="O1608" s="92"/>
      <c r="Q1608" s="92">
        <f t="shared" si="97"/>
        <v>18.576593070520257</v>
      </c>
      <c r="R1608" s="92">
        <f>LN(J1608)</f>
        <v>13.758357936826476</v>
      </c>
      <c r="S1608" s="92"/>
    </row>
    <row r="1609" spans="1:19" x14ac:dyDescent="0.3">
      <c r="A1609" s="95">
        <v>43344</v>
      </c>
      <c r="B1609" s="61">
        <f>(D1609/C$1)*100</f>
        <v>84.892682162255056</v>
      </c>
      <c r="C1609" s="61">
        <f t="shared" si="98"/>
        <v>80.013346290874722</v>
      </c>
      <c r="D1609" s="63">
        <f t="shared" si="100"/>
        <v>80.013346290874722</v>
      </c>
      <c r="E1609" s="63">
        <f>(J1609/H1609)*$L$1</f>
        <v>15245.662988916976</v>
      </c>
      <c r="F1609" s="89">
        <v>19053.899999999998</v>
      </c>
      <c r="G1609" s="93">
        <f t="shared" si="99"/>
        <v>1.3025748448872498</v>
      </c>
      <c r="H1609" s="90">
        <f>H1608*(1+(I1609/100))</f>
        <v>776.98971864574366</v>
      </c>
      <c r="I1609" s="93">
        <v>0.11620251758901468</v>
      </c>
      <c r="J1609" s="188">
        <v>948416.60499010643</v>
      </c>
      <c r="K1609" s="93">
        <f>((J1609/J1608)-1)*100</f>
        <v>0.41999999999999815</v>
      </c>
      <c r="L1609" s="93">
        <f>(F1609/L$1)*100</f>
        <v>152553.24259407524</v>
      </c>
      <c r="M1609" s="92">
        <f>H1609*L1609</f>
        <v>118532301.0416664</v>
      </c>
      <c r="N1609" s="92">
        <f>(D1609/N$1)*100</f>
        <v>89.429028102217671</v>
      </c>
      <c r="O1609" s="92"/>
      <c r="Q1609" s="92">
        <f t="shared" si="97"/>
        <v>18.590696064025661</v>
      </c>
      <c r="R1609" s="92">
        <f>LN(J1609)</f>
        <v>13.762549141444945</v>
      </c>
      <c r="S1609" s="92"/>
    </row>
    <row r="1610" spans="1:19" x14ac:dyDescent="0.3">
      <c r="A1610" s="95">
        <v>43374</v>
      </c>
      <c r="B1610" s="61">
        <f>(D1610/C$1)*100</f>
        <v>85.139388184199561</v>
      </c>
      <c r="C1610" s="61">
        <f t="shared" si="98"/>
        <v>80.245872509426292</v>
      </c>
      <c r="D1610" s="63">
        <f t="shared" si="100"/>
        <v>80.245872509426292</v>
      </c>
      <c r="E1610" s="63">
        <f>(J1610/H1610)*$L$1</f>
        <v>15297.912643452009</v>
      </c>
      <c r="F1610" s="89">
        <v>19063.8</v>
      </c>
      <c r="G1610" s="93">
        <f t="shared" si="99"/>
        <v>5.1957866893403981E-2</v>
      </c>
      <c r="H1610" s="90">
        <f>H1609*(1+(I1610/100))</f>
        <v>778.36247568612168</v>
      </c>
      <c r="I1610" s="93">
        <v>0.1766763455725906</v>
      </c>
      <c r="J1610" s="188">
        <v>953348.3713360551</v>
      </c>
      <c r="K1610" s="93">
        <f>((J1610/J1609)-1)*100</f>
        <v>0.52000000000000934</v>
      </c>
      <c r="L1610" s="93">
        <f>(F1610/L$1)*100</f>
        <v>152632.50600480381</v>
      </c>
      <c r="M1610" s="92">
        <f>H1610*L1610</f>
        <v>118803415.24407592</v>
      </c>
      <c r="N1610" s="92">
        <f>(D1610/N$1)*100</f>
        <v>89.688917166946382</v>
      </c>
      <c r="O1610" s="92"/>
      <c r="Q1610" s="92">
        <f t="shared" si="97"/>
        <v>18.592980712325364</v>
      </c>
      <c r="R1610" s="92">
        <f>LN(J1610)</f>
        <v>13.767735668132245</v>
      </c>
      <c r="S1610" s="92"/>
    </row>
    <row r="1611" spans="1:19" x14ac:dyDescent="0.3">
      <c r="A1611" s="95">
        <v>43405</v>
      </c>
      <c r="B1611" s="61">
        <f>(D1611/C$1)*100</f>
        <v>81.105054067857822</v>
      </c>
      <c r="C1611" s="61">
        <f t="shared" si="98"/>
        <v>76.443417875150814</v>
      </c>
      <c r="D1611" s="63">
        <f t="shared" si="100"/>
        <v>76.443417875150814</v>
      </c>
      <c r="E1611" s="63">
        <f>(J1611/H1611)*$L$1</f>
        <v>15479.79211971804</v>
      </c>
      <c r="F1611" s="89">
        <v>20250</v>
      </c>
      <c r="G1611" s="93">
        <f t="shared" si="99"/>
        <v>6.2222641865735007</v>
      </c>
      <c r="H1611" s="90">
        <f>H1610*(1+(I1611/100))</f>
        <v>775.75546848163697</v>
      </c>
      <c r="I1611" s="93">
        <v>-0.33493485181009808</v>
      </c>
      <c r="J1611" s="188">
        <v>961451.83249241149</v>
      </c>
      <c r="K1611" s="93">
        <f>((J1611/J1610)-1)*100</f>
        <v>0.8499999999999952</v>
      </c>
      <c r="L1611" s="93">
        <f>(F1611/L$1)*100</f>
        <v>162129.70376301042</v>
      </c>
      <c r="M1611" s="92">
        <f>H1611*L1611</f>
        <v>125773004.29746316</v>
      </c>
      <c r="N1611" s="92">
        <f>(D1611/N$1)*100</f>
        <v>85.439003394938439</v>
      </c>
      <c r="O1611" s="92"/>
      <c r="Q1611" s="92">
        <f t="shared" si="97"/>
        <v>18.649989286972385</v>
      </c>
      <c r="R1611" s="92">
        <f>LN(J1611)</f>
        <v>13.776199746544373</v>
      </c>
      <c r="S1611" s="92"/>
    </row>
    <row r="1612" spans="1:19" x14ac:dyDescent="0.3">
      <c r="A1612" s="95">
        <v>43435</v>
      </c>
      <c r="B1612" s="61">
        <f>(D1612/C$1)*100</f>
        <v>82.228884856377562</v>
      </c>
      <c r="C1612" s="61">
        <f t="shared" si="98"/>
        <v>77.50265478184096</v>
      </c>
      <c r="D1612" s="63">
        <f t="shared" si="100"/>
        <v>77.50265478184096</v>
      </c>
      <c r="E1612" s="63">
        <f>(J1612/H1612)*$L$1</f>
        <v>15638.09816860596</v>
      </c>
      <c r="F1612" s="89">
        <v>20177.5</v>
      </c>
      <c r="G1612" s="93">
        <f t="shared" si="99"/>
        <v>-0.35802469135802761</v>
      </c>
      <c r="H1612" s="90">
        <f>H1611*(1+(I1612/100))</f>
        <v>773.27773436167206</v>
      </c>
      <c r="I1612" s="93">
        <v>-0.31939628151310684</v>
      </c>
      <c r="J1612" s="188">
        <v>968181.99531985831</v>
      </c>
      <c r="K1612" s="93">
        <f>((J1612/J1611)-1)*100</f>
        <v>0.69999999999998952</v>
      </c>
      <c r="L1612" s="93">
        <f>(F1612/L$1)*100</f>
        <v>161549.2393915132</v>
      </c>
      <c r="M1612" s="92">
        <f>H1612*L1612</f>
        <v>124922429.82452071</v>
      </c>
      <c r="N1612" s="92">
        <f>(D1612/N$1)*100</f>
        <v>86.622887477863017</v>
      </c>
      <c r="O1612" s="92"/>
      <c r="Q1612" s="92">
        <f t="shared" si="97"/>
        <v>18.643203541234818</v>
      </c>
      <c r="R1612" s="92">
        <f>LN(J1612)</f>
        <v>13.783175360280799</v>
      </c>
      <c r="S1612" s="92"/>
    </row>
    <row r="1613" spans="1:19" x14ac:dyDescent="0.3">
      <c r="A1613" s="95">
        <v>43466</v>
      </c>
      <c r="B1613" s="61">
        <f>(D1613/C$1)*100</f>
        <v>86.259270378805482</v>
      </c>
      <c r="C1613" s="61">
        <f t="shared" si="98"/>
        <v>81.301387773636293</v>
      </c>
      <c r="D1613" s="63">
        <f t="shared" si="100"/>
        <v>81.301387773636293</v>
      </c>
      <c r="E1613" s="63">
        <f>(J1613/H1613)*$L$1</f>
        <v>15622.386866255307</v>
      </c>
      <c r="F1613" s="89">
        <v>19215.399999999998</v>
      </c>
      <c r="G1613" s="93">
        <f t="shared" si="99"/>
        <v>-4.7681823813653939</v>
      </c>
      <c r="H1613" s="90">
        <f>H1612*(1+(I1613/100))</f>
        <v>774.75206311131558</v>
      </c>
      <c r="I1613" s="93">
        <v>0.19065966652467292</v>
      </c>
      <c r="J1613" s="188">
        <v>969053.3591156461</v>
      </c>
      <c r="K1613" s="93">
        <f>((J1613/J1612)-1)*100</f>
        <v>8.9999999999990088E-2</v>
      </c>
      <c r="L1613" s="93">
        <f>(F1613/L$1)*100</f>
        <v>153846.27702161728</v>
      </c>
      <c r="M1613" s="92">
        <f>H1613*L1613</f>
        <v>119192720.52449296</v>
      </c>
      <c r="N1613" s="92">
        <f>(D1613/N$1)*100</f>
        <v>90.868641657935726</v>
      </c>
      <c r="O1613" s="92"/>
      <c r="Q1613" s="92">
        <f t="shared" si="97"/>
        <v>18.596252241305315</v>
      </c>
      <c r="R1613" s="92">
        <f>LN(J1613)</f>
        <v>13.784074955523636</v>
      </c>
      <c r="S1613" s="92"/>
    </row>
    <row r="1614" spans="1:19" x14ac:dyDescent="0.3">
      <c r="A1614" s="95">
        <v>43497</v>
      </c>
      <c r="B1614" s="61">
        <f>(D1614/C$1)*100</f>
        <v>85.983176269369082</v>
      </c>
      <c r="C1614" s="61">
        <f t="shared" si="98"/>
        <v>81.04116259256611</v>
      </c>
      <c r="D1614" s="63">
        <f t="shared" si="100"/>
        <v>81.04116259256611</v>
      </c>
      <c r="E1614" s="63">
        <f>(J1614/H1614)*$L$1</f>
        <v>15551.961183838621</v>
      </c>
      <c r="F1614" s="89">
        <v>19190.2</v>
      </c>
      <c r="G1614" s="93">
        <f t="shared" si="99"/>
        <v>-0.13114481093288166</v>
      </c>
      <c r="H1614" s="90">
        <f>H1613*(1+(I1614/100))</f>
        <v>778.02698125248685</v>
      </c>
      <c r="I1614" s="93">
        <v>0.42270531400969702</v>
      </c>
      <c r="J1614" s="188">
        <v>968762.64310791146</v>
      </c>
      <c r="K1614" s="93">
        <f>((J1614/J1613)-1)*100</f>
        <v>-2.9999999999996696E-2</v>
      </c>
      <c r="L1614" s="93">
        <f>(F1614/L$1)*100</f>
        <v>153644.51561249001</v>
      </c>
      <c r="M1614" s="92">
        <f>H1614*L1614</f>
        <v>119539578.66798618</v>
      </c>
      <c r="N1614" s="92">
        <f>(D1614/N$1)*100</f>
        <v>90.577794116748905</v>
      </c>
      <c r="O1614" s="92"/>
      <c r="Q1614" s="92">
        <f t="shared" si="97"/>
        <v>18.599158076743045</v>
      </c>
      <c r="R1614" s="92">
        <f>LN(J1614)</f>
        <v>13.783774910514634</v>
      </c>
      <c r="S1614" s="92"/>
    </row>
    <row r="1615" spans="1:19" x14ac:dyDescent="0.3">
      <c r="A1615" s="95">
        <v>43525</v>
      </c>
      <c r="B1615" s="61">
        <f>(D1615/C$1)*100</f>
        <v>85.639270586461393</v>
      </c>
      <c r="C1615" s="61">
        <f t="shared" si="98"/>
        <v>80.717023411225384</v>
      </c>
      <c r="D1615" s="63">
        <f t="shared" si="100"/>
        <v>80.717023411225384</v>
      </c>
      <c r="E1615" s="63">
        <f>(J1615/H1615)*$L$1</f>
        <v>15525.031565891677</v>
      </c>
      <c r="F1615" s="89">
        <v>19233.899999999998</v>
      </c>
      <c r="G1615" s="93">
        <f t="shared" si="99"/>
        <v>0.22772039895362362</v>
      </c>
      <c r="H1615" s="90">
        <f>H1614*(1+(I1615/100))</f>
        <v>782.41611026499595</v>
      </c>
      <c r="I1615" s="93">
        <v>0.56413583568057923</v>
      </c>
      <c r="J1615" s="188">
        <v>972540.81741603231</v>
      </c>
      <c r="K1615" s="93">
        <f>((J1615/J1614)-1)*100</f>
        <v>0.39000000000000146</v>
      </c>
      <c r="L1615" s="93">
        <f>(F1615/L$1)*100</f>
        <v>153994.39551641309</v>
      </c>
      <c r="M1615" s="92">
        <f>H1615*L1615</f>
        <v>120487695.94256127</v>
      </c>
      <c r="N1615" s="92">
        <f>(D1615/N$1)*100</f>
        <v>90.215511406414933</v>
      </c>
      <c r="O1615" s="92"/>
      <c r="Q1615" s="92">
        <f t="shared" si="97"/>
        <v>18.607058197321084</v>
      </c>
      <c r="R1615" s="92">
        <f>LN(J1615)</f>
        <v>13.787667325229977</v>
      </c>
      <c r="S1615" s="92"/>
    </row>
    <row r="1616" spans="1:19" x14ac:dyDescent="0.3">
      <c r="A1616" s="95">
        <v>43556</v>
      </c>
      <c r="B1616" s="61">
        <f>(D1616/C$1)*100</f>
        <v>86.175257984191262</v>
      </c>
      <c r="C1616" s="61">
        <f t="shared" si="98"/>
        <v>81.222204119029342</v>
      </c>
      <c r="D1616" s="63">
        <f t="shared" si="100"/>
        <v>81.222204119029342</v>
      </c>
      <c r="E1616" s="63">
        <f>(J1616/H1616)*$L$1</f>
        <v>15450.981111767069</v>
      </c>
      <c r="F1616" s="89">
        <v>19023.099999999999</v>
      </c>
      <c r="G1616" s="93">
        <f t="shared" si="99"/>
        <v>-1.0959815741997114</v>
      </c>
      <c r="H1616" s="90">
        <f>H1615*(1+(I1616/100))</f>
        <v>786.55900483080086</v>
      </c>
      <c r="I1616" s="93">
        <v>0.52950016128907595</v>
      </c>
      <c r="J1616" s="188">
        <v>973027.08782474033</v>
      </c>
      <c r="K1616" s="93">
        <f>((J1616/J1615)-1)*100</f>
        <v>4.9999999999994493E-2</v>
      </c>
      <c r="L1616" s="93">
        <f>(F1616/L$1)*100</f>
        <v>152306.64531625298</v>
      </c>
      <c r="M1616" s="92">
        <f>H1616*L1616</f>
        <v>119798163.3690697</v>
      </c>
      <c r="N1616" s="92">
        <f>(D1616/N$1)*100</f>
        <v>90.780139956640312</v>
      </c>
      <c r="O1616" s="92"/>
      <c r="Q1616" s="92">
        <f t="shared" si="97"/>
        <v>18.601318912719005</v>
      </c>
      <c r="R1616" s="92">
        <f>LN(J1616)</f>
        <v>13.788167200271628</v>
      </c>
      <c r="S1616" s="92"/>
    </row>
    <row r="1617" spans="1:19" x14ac:dyDescent="0.3">
      <c r="A1617" s="95">
        <v>43586</v>
      </c>
      <c r="B1617" s="61">
        <f>(D1617/C$1)*100</f>
        <v>85.44995177839057</v>
      </c>
      <c r="C1617" s="61">
        <f t="shared" si="98"/>
        <v>80.538585989250734</v>
      </c>
      <c r="D1617" s="63">
        <f t="shared" si="100"/>
        <v>80.538585989250734</v>
      </c>
      <c r="E1617" s="63">
        <f>(J1617/H1617)*$L$1</f>
        <v>15373.446909386146</v>
      </c>
      <c r="F1617" s="89">
        <v>19088.3</v>
      </c>
      <c r="G1617" s="93">
        <f t="shared" si="99"/>
        <v>0.34274119360147015</v>
      </c>
      <c r="H1617" s="90">
        <f>H1616*(1+(I1617/100))</f>
        <v>788.2333990683918</v>
      </c>
      <c r="I1617" s="93">
        <v>0.21287585893841054</v>
      </c>
      <c r="J1617" s="188">
        <v>970205.30927004851</v>
      </c>
      <c r="K1617" s="93">
        <f>((J1617/J1616)-1)*100</f>
        <v>-0.29000000000001247</v>
      </c>
      <c r="L1617" s="93">
        <f>(F1617/L$1)*100</f>
        <v>152828.66293034426</v>
      </c>
      <c r="M1617" s="92">
        <f>H1617*L1617</f>
        <v>120464656.45666279</v>
      </c>
      <c r="N1617" s="92">
        <f>(D1617/N$1)*100</f>
        <v>90.016076112629719</v>
      </c>
      <c r="O1617" s="92"/>
      <c r="Q1617" s="92">
        <f t="shared" si="97"/>
        <v>18.606866960458365</v>
      </c>
      <c r="R1617" s="92">
        <f>LN(J1617)</f>
        <v>13.785262987124238</v>
      </c>
      <c r="S1617" s="92"/>
    </row>
    <row r="1618" spans="1:19" x14ac:dyDescent="0.3">
      <c r="A1618" s="95">
        <v>43617</v>
      </c>
      <c r="B1618" s="61">
        <f>(D1618/C$1)*100</f>
        <v>84.585096474168253</v>
      </c>
      <c r="C1618" s="61">
        <f t="shared" si="98"/>
        <v>79.723439557477278</v>
      </c>
      <c r="D1618" s="63">
        <f t="shared" si="100"/>
        <v>79.723439557477278</v>
      </c>
      <c r="E1618" s="63">
        <f>(J1618/H1618)*$L$1</f>
        <v>15379.608171912056</v>
      </c>
      <c r="F1618" s="89">
        <v>19291.2</v>
      </c>
      <c r="G1618" s="93">
        <f t="shared" si="99"/>
        <v>1.0629547942980766</v>
      </c>
      <c r="H1618" s="90">
        <f>H1617*(1+(I1618/100))</f>
        <v>788.39037352816581</v>
      </c>
      <c r="I1618" s="93">
        <v>1.9914718148150712E-2</v>
      </c>
      <c r="J1618" s="188">
        <v>970787.43245561048</v>
      </c>
      <c r="K1618" s="93">
        <f>((J1618/J1617)-1)*100</f>
        <v>5.9999999999993392E-2</v>
      </c>
      <c r="L1618" s="93">
        <f>(F1618/L$1)*100</f>
        <v>154453.16253002401</v>
      </c>
      <c r="M1618" s="92">
        <f>H1618*L1618</f>
        <v>121769386.49965213</v>
      </c>
      <c r="N1618" s="92">
        <f>(D1618/N$1)*100</f>
        <v>89.105006190750885</v>
      </c>
      <c r="O1618" s="92"/>
      <c r="Q1618" s="92">
        <f t="shared" si="97"/>
        <v>18.617639539280898</v>
      </c>
      <c r="R1618" s="92">
        <f>LN(J1618)</f>
        <v>13.785862807196205</v>
      </c>
      <c r="S1618" s="92"/>
    </row>
    <row r="1619" spans="1:19" x14ac:dyDescent="0.3">
      <c r="A1619" s="95">
        <v>43647</v>
      </c>
      <c r="B1619" s="61">
        <f>(D1619/C$1)*100</f>
        <v>85.762043361387938</v>
      </c>
      <c r="C1619" s="61">
        <f t="shared" si="98"/>
        <v>80.832739634403652</v>
      </c>
      <c r="D1619" s="63">
        <f t="shared" si="100"/>
        <v>80.832739634403652</v>
      </c>
      <c r="E1619" s="63">
        <f>(J1619/H1619)*$L$1</f>
        <v>15412.297633352111</v>
      </c>
      <c r="F1619" s="89">
        <v>19066.900000000001</v>
      </c>
      <c r="G1619" s="93">
        <f t="shared" si="99"/>
        <v>-1.1627063116861569</v>
      </c>
      <c r="H1619" s="90">
        <f>H1618*(1+(I1619/100))</f>
        <v>789.70772781803566</v>
      </c>
      <c r="I1619" s="93">
        <v>0.16709416224534035</v>
      </c>
      <c r="J1619" s="188">
        <v>974476.42469894188</v>
      </c>
      <c r="K1619" s="93">
        <f>((J1619/J1618)-1)*100</f>
        <v>0.38000000000000256</v>
      </c>
      <c r="L1619" s="93">
        <f>(F1619/L$1)*100</f>
        <v>152657.32586068858</v>
      </c>
      <c r="M1619" s="92">
        <f>H1619*L1619</f>
        <v>120554669.94022183</v>
      </c>
      <c r="N1619" s="92">
        <f>(D1619/N$1)*100</f>
        <v>90.344844697099603</v>
      </c>
      <c r="O1619" s="92"/>
      <c r="Q1619" s="92">
        <f t="shared" si="97"/>
        <v>18.607613900457658</v>
      </c>
      <c r="R1619" s="92">
        <f>LN(J1619)</f>
        <v>13.789655605434902</v>
      </c>
      <c r="S1619" s="92"/>
    </row>
    <row r="1620" spans="1:19" x14ac:dyDescent="0.3">
      <c r="A1620" s="95">
        <v>43678</v>
      </c>
      <c r="B1620" s="61">
        <f>(D1620/C$1)*100</f>
        <v>83.461229553375787</v>
      </c>
      <c r="C1620" s="61">
        <f t="shared" si="98"/>
        <v>78.664168595271661</v>
      </c>
      <c r="D1620" s="63">
        <f t="shared" si="100"/>
        <v>78.664168595271661</v>
      </c>
      <c r="E1620" s="63">
        <f>(J1620/H1620)*$L$1</f>
        <v>15409.99597113934</v>
      </c>
      <c r="F1620" s="89">
        <v>19589.600000000002</v>
      </c>
      <c r="G1620" s="93">
        <f t="shared" si="99"/>
        <v>2.7414000178319631</v>
      </c>
      <c r="H1620" s="90">
        <f>H1619*(1+(I1620/100))</f>
        <v>789.66771472044616</v>
      </c>
      <c r="I1620" s="93">
        <v>-5.0668236082795914E-3</v>
      </c>
      <c r="J1620" s="188">
        <v>974281.52941400209</v>
      </c>
      <c r="K1620" s="93">
        <f>((J1620/J1619)-1)*100</f>
        <v>-1.9999999999997797E-2</v>
      </c>
      <c r="L1620" s="93">
        <f>(F1620/L$1)*100</f>
        <v>156842.27381905526</v>
      </c>
      <c r="M1620" s="92">
        <f>H1620*L1620</f>
        <v>123853279.93825184</v>
      </c>
      <c r="N1620" s="92">
        <f>(D1620/N$1)*100</f>
        <v>87.921084044780685</v>
      </c>
      <c r="O1620" s="92"/>
      <c r="Q1620" s="92">
        <f t="shared" ref="Q1620:Q1683" si="101">LN(M1620)</f>
        <v>18.634608196699975</v>
      </c>
      <c r="R1620" s="92">
        <f>LN(J1620)</f>
        <v>13.789455585432234</v>
      </c>
      <c r="S1620" s="92"/>
    </row>
    <row r="1621" spans="1:19" x14ac:dyDescent="0.3">
      <c r="A1621" s="95">
        <v>43709</v>
      </c>
      <c r="B1621" s="61">
        <f>(D1621/C$1)*100</f>
        <v>83.465302449472603</v>
      </c>
      <c r="C1621" s="61">
        <f t="shared" ref="C1621:C1684" si="102">D1621</f>
        <v>78.668007395478014</v>
      </c>
      <c r="D1621" s="63">
        <f t="shared" si="100"/>
        <v>78.668007395478014</v>
      </c>
      <c r="E1621" s="63">
        <f>(J1621/H1621)*$L$1</f>
        <v>15437.967107303393</v>
      </c>
      <c r="F1621" s="89">
        <v>19624.199999999997</v>
      </c>
      <c r="G1621" s="93">
        <f t="shared" ref="G1621:G1684" si="103">((F1621/F1620)-1)*100</f>
        <v>0.17662433127778598</v>
      </c>
      <c r="H1621" s="90">
        <f>H1620*(1+(I1621/100))</f>
        <v>790.28637876779146</v>
      </c>
      <c r="I1621" s="93">
        <v>7.8344857693002368E-2</v>
      </c>
      <c r="J1621" s="188">
        <v>976814.66139047837</v>
      </c>
      <c r="K1621" s="93">
        <f>((J1621/J1620)-1)*100</f>
        <v>0.25999999999999357</v>
      </c>
      <c r="L1621" s="93">
        <f>(F1621/L$1)*100</f>
        <v>157119.29543634906</v>
      </c>
      <c r="M1621" s="92">
        <f>H1621*L1621</f>
        <v>124169239.02493908</v>
      </c>
      <c r="N1621" s="92">
        <f>(D1621/N$1)*100</f>
        <v>87.925374581140517</v>
      </c>
      <c r="O1621" s="92"/>
      <c r="Q1621" s="92">
        <f t="shared" si="101"/>
        <v>18.637156023880561</v>
      </c>
      <c r="R1621" s="92">
        <f>LN(J1621)</f>
        <v>13.792052211279501</v>
      </c>
      <c r="S1621" s="92"/>
    </row>
    <row r="1622" spans="1:19" x14ac:dyDescent="0.3">
      <c r="A1622" s="95">
        <v>43739</v>
      </c>
      <c r="B1622" s="61">
        <f>(D1622/C$1)*100</f>
        <v>84.822917135690076</v>
      </c>
      <c r="C1622" s="61">
        <f t="shared" si="102"/>
        <v>79.947591115194598</v>
      </c>
      <c r="D1622" s="63">
        <f t="shared" si="100"/>
        <v>79.947591115194598</v>
      </c>
      <c r="E1622" s="63">
        <f>(J1622/H1622)*$L$1</f>
        <v>15485.928346604313</v>
      </c>
      <c r="F1622" s="89">
        <v>19370.100000000002</v>
      </c>
      <c r="G1622" s="93">
        <f t="shared" si="103"/>
        <v>-1.294829852936652</v>
      </c>
      <c r="H1622" s="90">
        <f>H1621*(1+(I1622/100))</f>
        <v>792.09312402048647</v>
      </c>
      <c r="I1622" s="93">
        <v>0.22861905522300052</v>
      </c>
      <c r="J1622" s="188">
        <v>982089.46056198701</v>
      </c>
      <c r="K1622" s="93">
        <f>((J1622/J1621)-1)*100</f>
        <v>0.54000000000000714</v>
      </c>
      <c r="L1622" s="93">
        <f>(F1622/L$1)*100</f>
        <v>155084.86789431548</v>
      </c>
      <c r="M1622" s="92">
        <f>H1622*L1622</f>
        <v>122841657.49871279</v>
      </c>
      <c r="N1622" s="92">
        <f>(D1622/N$1)*100</f>
        <v>89.355535094783789</v>
      </c>
      <c r="O1622" s="92"/>
      <c r="Q1622" s="92">
        <f t="shared" si="101"/>
        <v>18.626406746597223</v>
      </c>
      <c r="R1622" s="92">
        <f>LN(J1622)</f>
        <v>13.797437683555838</v>
      </c>
      <c r="S1622" s="92"/>
    </row>
    <row r="1623" spans="1:19" x14ac:dyDescent="0.3">
      <c r="A1623" s="95">
        <v>43770</v>
      </c>
      <c r="B1623" s="61">
        <f>(D1623/C$1)*100</f>
        <v>85.897320432043699</v>
      </c>
      <c r="C1623" s="61">
        <f t="shared" si="102"/>
        <v>80.960241449918286</v>
      </c>
      <c r="D1623" s="63">
        <f t="shared" si="100"/>
        <v>80.960241449918286</v>
      </c>
      <c r="E1623" s="63">
        <f>(J1623/H1623)*$L$1</f>
        <v>15619.740343174184</v>
      </c>
      <c r="F1623" s="89">
        <v>19293.099999999999</v>
      </c>
      <c r="G1623" s="93">
        <f t="shared" si="103"/>
        <v>-0.39751988890095458</v>
      </c>
      <c r="H1623" s="90">
        <f>H1622*(1+(I1623/100))</f>
        <v>791.66836959992077</v>
      </c>
      <c r="I1623" s="93">
        <v>-5.3624303466959233E-2</v>
      </c>
      <c r="J1623" s="188">
        <v>990044.38519253908</v>
      </c>
      <c r="K1623" s="93">
        <f>((J1623/J1622)-1)*100</f>
        <v>0.80999999999999961</v>
      </c>
      <c r="L1623" s="93">
        <f>(F1623/L$1)*100</f>
        <v>154468.37469975979</v>
      </c>
      <c r="M1623" s="92">
        <f>H1623*L1623</f>
        <v>122287726.35330848</v>
      </c>
      <c r="N1623" s="92">
        <f>(D1623/N$1)*100</f>
        <v>90.487350466090831</v>
      </c>
      <c r="O1623" s="92"/>
      <c r="Q1623" s="92">
        <f t="shared" si="101"/>
        <v>18.621887238739124</v>
      </c>
      <c r="R1623" s="92">
        <f>LN(J1623)</f>
        <v>13.805505054633597</v>
      </c>
      <c r="S1623" s="92"/>
    </row>
    <row r="1624" spans="1:19" x14ac:dyDescent="0.3">
      <c r="A1624" s="95">
        <v>43800</v>
      </c>
      <c r="B1624" s="61">
        <f>(D1624/C$1)*100</f>
        <v>86.97770175419393</v>
      </c>
      <c r="C1624" s="61">
        <f t="shared" si="102"/>
        <v>81.978526214324461</v>
      </c>
      <c r="D1624" s="63">
        <f t="shared" si="100"/>
        <v>81.978526214324461</v>
      </c>
      <c r="E1624" s="63">
        <f>(J1624/H1624)*$L$1</f>
        <v>15721.513843278288</v>
      </c>
      <c r="F1624" s="89">
        <v>19177.600000000002</v>
      </c>
      <c r="G1624" s="93">
        <f t="shared" si="103"/>
        <v>-0.59865962442529064</v>
      </c>
      <c r="H1624" s="90">
        <f>H1623*(1+(I1624/100))</f>
        <v>790.94813384330962</v>
      </c>
      <c r="I1624" s="93">
        <v>-9.0976952505394948E-2</v>
      </c>
      <c r="J1624" s="188">
        <v>995588.63374961738</v>
      </c>
      <c r="K1624" s="93">
        <f>((J1624/J1623)-1)*100</f>
        <v>0.56000000000000494</v>
      </c>
      <c r="L1624" s="93">
        <f>(F1624/L$1)*100</f>
        <v>153543.63490792637</v>
      </c>
      <c r="M1624" s="92">
        <f>H1624*L1624</f>
        <v>121445051.49394281</v>
      </c>
      <c r="N1624" s="92">
        <f>(D1624/N$1)*100</f>
        <v>91.625463306429893</v>
      </c>
      <c r="O1624" s="92"/>
      <c r="Q1624" s="92">
        <f t="shared" si="101"/>
        <v>18.614972467369853</v>
      </c>
      <c r="R1624" s="92">
        <f>LN(J1624)</f>
        <v>13.811089432927497</v>
      </c>
      <c r="S1624" s="92"/>
    </row>
    <row r="1625" spans="1:19" x14ac:dyDescent="0.3">
      <c r="A1625" s="95">
        <v>43831</v>
      </c>
      <c r="B1625" s="61">
        <f>(D1625/C$1)*100</f>
        <v>88.777656402258685</v>
      </c>
      <c r="C1625" s="61">
        <f t="shared" si="102"/>
        <v>83.675025734603594</v>
      </c>
      <c r="D1625" s="63">
        <f t="shared" si="100"/>
        <v>83.675025734603594</v>
      </c>
      <c r="E1625" s="63">
        <f>(J1625/H1625)*$L$1</f>
        <v>15735.925339649551</v>
      </c>
      <c r="F1625" s="89">
        <v>18806</v>
      </c>
      <c r="G1625" s="93">
        <f t="shared" si="103"/>
        <v>-1.9376772901718797</v>
      </c>
      <c r="H1625" s="90">
        <f>H1624*(1+(I1625/100))</f>
        <v>794.01683063536564</v>
      </c>
      <c r="I1625" s="93">
        <v>0.38797699378148032</v>
      </c>
      <c r="J1625" s="188">
        <v>1000367.4591916155</v>
      </c>
      <c r="K1625" s="93">
        <f>((J1625/J1624)-1)*100</f>
        <v>0.47999999999999154</v>
      </c>
      <c r="L1625" s="93">
        <f>(F1625/L$1)*100</f>
        <v>150568.45476381105</v>
      </c>
      <c r="M1625" s="92">
        <f>H1625*L1625</f>
        <v>119553887.24522567</v>
      </c>
      <c r="N1625" s="92">
        <f>(D1625/N$1)*100</f>
        <v>93.521600767334263</v>
      </c>
      <c r="O1625" s="92"/>
      <c r="Q1625" s="92">
        <f t="shared" si="101"/>
        <v>18.599277766983864</v>
      </c>
      <c r="R1625" s="92">
        <f>LN(J1625)</f>
        <v>13.815877949659296</v>
      </c>
      <c r="S1625" s="92"/>
    </row>
    <row r="1626" spans="1:19" x14ac:dyDescent="0.3">
      <c r="A1626" s="95">
        <v>43862</v>
      </c>
      <c r="B1626" s="61">
        <f>(D1626/C$1)*100</f>
        <v>89.094469999413704</v>
      </c>
      <c r="C1626" s="61">
        <f t="shared" si="102"/>
        <v>83.973629988977038</v>
      </c>
      <c r="D1626" s="63">
        <f t="shared" si="100"/>
        <v>83.973629988977038</v>
      </c>
      <c r="E1626" s="63">
        <f>(J1626/H1626)*$L$1</f>
        <v>15758.827298251388</v>
      </c>
      <c r="F1626" s="89">
        <v>18766.400000000001</v>
      </c>
      <c r="G1626" s="93">
        <f t="shared" si="103"/>
        <v>-0.21057109433159082</v>
      </c>
      <c r="H1626" s="90">
        <f>H1625*(1+(I1626/100))</f>
        <v>796.1929275581175</v>
      </c>
      <c r="I1626" s="93">
        <v>0.27406181314955091</v>
      </c>
      <c r="J1626" s="188">
        <v>1004569.0025202202</v>
      </c>
      <c r="K1626" s="93">
        <f>((J1626/J1625)-1)*100</f>
        <v>0.41999999999999815</v>
      </c>
      <c r="L1626" s="93">
        <f>(F1626/L$1)*100</f>
        <v>150251.40112089674</v>
      </c>
      <c r="M1626" s="92">
        <f>H1626*L1626</f>
        <v>119629102.92815579</v>
      </c>
      <c r="N1626" s="92">
        <f>(D1626/N$1)*100</f>
        <v>93.855343692654827</v>
      </c>
      <c r="O1626" s="92"/>
      <c r="Q1626" s="92">
        <f t="shared" si="101"/>
        <v>18.599906705399217</v>
      </c>
      <c r="R1626" s="92">
        <f>LN(J1626)</f>
        <v>13.820069154277764</v>
      </c>
      <c r="S1626" s="92"/>
    </row>
    <row r="1627" spans="1:19" x14ac:dyDescent="0.3">
      <c r="A1627" s="95">
        <v>43891</v>
      </c>
      <c r="B1627" s="61">
        <f>(D1627/C$1)*100</f>
        <v>76.2343107292958</v>
      </c>
      <c r="C1627" s="61">
        <f t="shared" si="102"/>
        <v>71.852627909327197</v>
      </c>
      <c r="D1627" s="63">
        <f t="shared" si="100"/>
        <v>71.852627909327197</v>
      </c>
      <c r="E1627" s="63">
        <f>(J1627/H1627)*$L$1</f>
        <v>15785.303825400091</v>
      </c>
      <c r="F1627" s="89">
        <v>21969</v>
      </c>
      <c r="G1627" s="93">
        <f t="shared" si="103"/>
        <v>17.065606616079787</v>
      </c>
      <c r="H1627" s="90">
        <f>H1626*(1+(I1627/100))</f>
        <v>794.46005263943391</v>
      </c>
      <c r="I1627" s="93">
        <v>-0.21764510317847652</v>
      </c>
      <c r="J1627" s="188">
        <v>1004066.7180189602</v>
      </c>
      <c r="K1627" s="93">
        <f>((J1627/J1626)-1)*100</f>
        <v>-4.9999999999994493E-2</v>
      </c>
      <c r="L1627" s="93">
        <f>(F1627/L$1)*100</f>
        <v>175892.71417133708</v>
      </c>
      <c r="M1627" s="92">
        <f>H1627*L1627</f>
        <v>139739734.95945337</v>
      </c>
      <c r="N1627" s="92">
        <f>(D1627/N$1)*100</f>
        <v>80.307985834786209</v>
      </c>
      <c r="O1627" s="92"/>
      <c r="Q1627" s="92">
        <f t="shared" si="101"/>
        <v>18.755292214417633</v>
      </c>
      <c r="R1627" s="92">
        <f>LN(J1627)</f>
        <v>13.819569029236082</v>
      </c>
      <c r="S1627" s="92"/>
    </row>
    <row r="1628" spans="1:19" x14ac:dyDescent="0.3">
      <c r="A1628" s="95">
        <v>43922</v>
      </c>
      <c r="B1628" s="61">
        <f>(D1628/C$1)*100</f>
        <v>68.803850723202999</v>
      </c>
      <c r="C1628" s="61">
        <f t="shared" si="102"/>
        <v>64.849244880014211</v>
      </c>
      <c r="D1628" s="63">
        <f t="shared" si="100"/>
        <v>64.849244880014211</v>
      </c>
      <c r="E1628" s="63">
        <f>(J1628/H1628)*$L$1</f>
        <v>15731.064973748966</v>
      </c>
      <c r="F1628" s="89">
        <v>24257.899999999998</v>
      </c>
      <c r="G1628" s="93">
        <f t="shared" si="103"/>
        <v>10.418771905867352</v>
      </c>
      <c r="H1628" s="90">
        <f>H1627*(1+(I1628/100))</f>
        <v>789.14754445178255</v>
      </c>
      <c r="I1628" s="93">
        <v>-0.66869418669971425</v>
      </c>
      <c r="J1628" s="188">
        <v>993925.64416696876</v>
      </c>
      <c r="K1628" s="93">
        <f>((J1628/J1627)-1)*100</f>
        <v>-1.0099999999999998</v>
      </c>
      <c r="L1628" s="93">
        <f>(F1628/L$1)*100</f>
        <v>194218.57485988789</v>
      </c>
      <c r="M1628" s="92">
        <f>H1628*L1628</f>
        <v>153267111.43760523</v>
      </c>
      <c r="N1628" s="92">
        <f>(D1628/N$1)*100</f>
        <v>72.480469966843401</v>
      </c>
      <c r="O1628" s="92"/>
      <c r="Q1628" s="92">
        <f t="shared" si="101"/>
        <v>18.847692783562781</v>
      </c>
      <c r="R1628" s="92">
        <f>LN(J1628)</f>
        <v>13.809417678179706</v>
      </c>
      <c r="S1628" s="92"/>
    </row>
    <row r="1629" spans="1:19" x14ac:dyDescent="0.3">
      <c r="A1629" s="95">
        <v>43952</v>
      </c>
      <c r="B1629" s="61">
        <f>(D1629/C$1)*100</f>
        <v>70.988059474709914</v>
      </c>
      <c r="C1629" s="61">
        <f t="shared" si="102"/>
        <v>66.90791291540333</v>
      </c>
      <c r="D1629" s="63">
        <f t="shared" si="100"/>
        <v>66.90791291540333</v>
      </c>
      <c r="E1629" s="63">
        <f>(J1629/H1629)*$L$1</f>
        <v>15790.53507968685</v>
      </c>
      <c r="F1629" s="89">
        <v>23600.400000000001</v>
      </c>
      <c r="G1629" s="93">
        <f t="shared" si="103"/>
        <v>-2.7104572118773484</v>
      </c>
      <c r="H1629" s="90">
        <f>H1628*(1+(I1629/100))</f>
        <v>789.16293410470155</v>
      </c>
      <c r="I1629" s="93">
        <v>1.9501616683959E-3</v>
      </c>
      <c r="J1629" s="188">
        <v>997702.56161480327</v>
      </c>
      <c r="K1629" s="93">
        <f>((J1629/J1628)-1)*100</f>
        <v>0.38000000000000256</v>
      </c>
      <c r="L1629" s="93">
        <f>(F1629/L$1)*100</f>
        <v>188954.36349079263</v>
      </c>
      <c r="M1629" s="92">
        <f>H1629*L1629</f>
        <v>149115779.90428022</v>
      </c>
      <c r="N1629" s="92">
        <f>(D1629/N$1)*100</f>
        <v>74.781394626595414</v>
      </c>
      <c r="O1629" s="92"/>
      <c r="Q1629" s="92">
        <f t="shared" si="101"/>
        <v>18.820233608502981</v>
      </c>
      <c r="R1629" s="92">
        <f>LN(J1629)</f>
        <v>13.813210476418401</v>
      </c>
      <c r="S1629" s="92"/>
    </row>
    <row r="1630" spans="1:19" x14ac:dyDescent="0.3">
      <c r="A1630" s="95">
        <v>43983</v>
      </c>
      <c r="B1630" s="61">
        <f>(D1630/C$1)*100</f>
        <v>75.416185018621277</v>
      </c>
      <c r="C1630" s="61">
        <f t="shared" si="102"/>
        <v>71.081525216723449</v>
      </c>
      <c r="D1630" s="63">
        <f t="shared" si="100"/>
        <v>71.081525216723449</v>
      </c>
      <c r="E1630" s="63">
        <f>(J1630/H1630)*$L$1</f>
        <v>15790.974071470764</v>
      </c>
      <c r="F1630" s="89">
        <v>22215.3</v>
      </c>
      <c r="G1630" s="93">
        <f t="shared" si="103"/>
        <v>-5.8689683225708116</v>
      </c>
      <c r="H1630" s="90">
        <f>H1629*(1+(I1630/100))</f>
        <v>793.48127071378315</v>
      </c>
      <c r="I1630" s="93">
        <v>0.54720469277751427</v>
      </c>
      <c r="J1630" s="188">
        <v>1003189.9257036848</v>
      </c>
      <c r="K1630" s="93">
        <f>((J1630/J1629)-1)*100</f>
        <v>0.55000000000000604</v>
      </c>
      <c r="L1630" s="93">
        <f>(F1630/L$1)*100</f>
        <v>177864.6917534027</v>
      </c>
      <c r="M1630" s="92">
        <f>H1630*L1630</f>
        <v>141132301.62760532</v>
      </c>
      <c r="N1630" s="92">
        <f>(D1630/N$1)*100</f>
        <v>79.446142560342125</v>
      </c>
      <c r="O1630" s="92"/>
      <c r="Q1630" s="92">
        <f t="shared" si="101"/>
        <v>18.765208317820981</v>
      </c>
      <c r="R1630" s="92">
        <f>LN(J1630)</f>
        <v>13.818695406648972</v>
      </c>
      <c r="S1630" s="92"/>
    </row>
    <row r="1631" spans="1:19" x14ac:dyDescent="0.3">
      <c r="A1631" s="95">
        <v>44013</v>
      </c>
      <c r="B1631" s="61">
        <f>(D1631/C$1)*100</f>
        <v>74.630540635330632</v>
      </c>
      <c r="C1631" s="61">
        <f t="shared" si="102"/>
        <v>70.341036937868424</v>
      </c>
      <c r="D1631" s="63">
        <f t="shared" si="100"/>
        <v>70.341036937868424</v>
      </c>
      <c r="E1631" s="63">
        <f>(J1631/H1631)*$L$1</f>
        <v>15815.197380962583</v>
      </c>
      <c r="F1631" s="89">
        <v>22483.599999999999</v>
      </c>
      <c r="G1631" s="93">
        <f t="shared" si="103"/>
        <v>1.2077262067133887</v>
      </c>
      <c r="H1631" s="90">
        <f>H1630*(1+(I1631/100))</f>
        <v>797.49489219506813</v>
      </c>
      <c r="I1631" s="93">
        <v>0.50582435016701677</v>
      </c>
      <c r="J1631" s="188">
        <v>1009810.979213329</v>
      </c>
      <c r="K1631" s="93">
        <f>((J1631/J1630)-1)*100</f>
        <v>0.65999999999999392</v>
      </c>
      <c r="L1631" s="93">
        <f>(F1631/L$1)*100</f>
        <v>180012.81024819854</v>
      </c>
      <c r="M1631" s="92">
        <f>H1631*L1631</f>
        <v>143559296.70261836</v>
      </c>
      <c r="N1631" s="92">
        <f>(D1631/N$1)*100</f>
        <v>78.618516293364692</v>
      </c>
      <c r="O1631" s="92"/>
      <c r="Q1631" s="92">
        <f t="shared" si="101"/>
        <v>18.782258725252984</v>
      </c>
      <c r="R1631" s="92">
        <f>LN(J1631)</f>
        <v>13.825273722009094</v>
      </c>
      <c r="S1631" s="92"/>
    </row>
    <row r="1632" spans="1:19" x14ac:dyDescent="0.3">
      <c r="A1632" s="95">
        <v>44044</v>
      </c>
      <c r="B1632" s="61">
        <f>(D1632/C$1)*100</f>
        <v>75.514339608895469</v>
      </c>
      <c r="C1632" s="61">
        <f t="shared" si="102"/>
        <v>71.174038222810793</v>
      </c>
      <c r="D1632" s="63">
        <f t="shared" si="100"/>
        <v>71.174038222810793</v>
      </c>
      <c r="E1632" s="63">
        <f>(J1632/H1632)*$L$1</f>
        <v>15826.970879606437</v>
      </c>
      <c r="F1632" s="89">
        <v>22237</v>
      </c>
      <c r="G1632" s="93">
        <f t="shared" si="103"/>
        <v>-1.0967994449287422</v>
      </c>
      <c r="H1632" s="90">
        <f>H1631*(1+(I1632/100))</f>
        <v>800.00956148203863</v>
      </c>
      <c r="I1632" s="93">
        <v>0.31532105240812403</v>
      </c>
      <c r="J1632" s="188">
        <v>1013749.242032261</v>
      </c>
      <c r="K1632" s="93">
        <f>((J1632/J1631)-1)*100</f>
        <v>0.39000000000000146</v>
      </c>
      <c r="L1632" s="93">
        <f>(F1632/L$1)*100</f>
        <v>178038.43074459568</v>
      </c>
      <c r="M1632" s="92">
        <f>H1632*L1632</f>
        <v>142432446.90693429</v>
      </c>
      <c r="N1632" s="92">
        <f>(D1632/N$1)*100</f>
        <v>79.549542163092511</v>
      </c>
      <c r="O1632" s="92"/>
      <c r="Q1632" s="92">
        <f t="shared" si="101"/>
        <v>18.774378388479089</v>
      </c>
      <c r="R1632" s="92">
        <f>LN(J1632)</f>
        <v>13.829166136724439</v>
      </c>
      <c r="S1632" s="92"/>
    </row>
    <row r="1633" spans="1:19" x14ac:dyDescent="0.3">
      <c r="A1633" s="95">
        <v>44075</v>
      </c>
      <c r="B1633" s="61">
        <f>(D1633/C$1)*100</f>
        <v>77.649975586997584</v>
      </c>
      <c r="C1633" s="61">
        <f t="shared" si="102"/>
        <v>73.186925278735529</v>
      </c>
      <c r="D1633" s="63">
        <f t="shared" si="100"/>
        <v>73.186925278735529</v>
      </c>
      <c r="E1633" s="63">
        <f>(J1633/H1633)*$L$1</f>
        <v>15841.309976582304</v>
      </c>
      <c r="F1633" s="89">
        <v>21645</v>
      </c>
      <c r="G1633" s="93">
        <f t="shared" si="103"/>
        <v>-2.6622296173044901</v>
      </c>
      <c r="H1633" s="90">
        <f>H1632*(1+(I1633/100))</f>
        <v>801.12377235337681</v>
      </c>
      <c r="I1633" s="93">
        <v>0.13927469432666317</v>
      </c>
      <c r="J1633" s="188">
        <v>1016080.8652889351</v>
      </c>
      <c r="K1633" s="93">
        <f>((J1633/J1632)-1)*100</f>
        <v>0.22999999999999687</v>
      </c>
      <c r="L1633" s="93">
        <f>(F1633/L$1)*100</f>
        <v>173298.63891112892</v>
      </c>
      <c r="M1633" s="92">
        <f>H1633*L1633</f>
        <v>138833659.34818929</v>
      </c>
      <c r="N1633" s="92">
        <f>(D1633/N$1)*100</f>
        <v>81.799298502947195</v>
      </c>
      <c r="O1633" s="92"/>
      <c r="Q1633" s="92">
        <f t="shared" si="101"/>
        <v>18.748787079146567</v>
      </c>
      <c r="R1633" s="92">
        <f>LN(J1633)</f>
        <v>13.831463495773122</v>
      </c>
      <c r="S1633" s="92"/>
    </row>
    <row r="1634" spans="1:19" x14ac:dyDescent="0.3">
      <c r="A1634" s="95">
        <v>44105</v>
      </c>
      <c r="B1634" s="61">
        <f>(D1634/C$1)*100</f>
        <v>79.148748081571668</v>
      </c>
      <c r="C1634" s="61">
        <f t="shared" si="102"/>
        <v>74.599553547334565</v>
      </c>
      <c r="D1634" s="63">
        <f t="shared" si="100"/>
        <v>74.599553547334565</v>
      </c>
      <c r="E1634" s="63">
        <f>(J1634/H1634)*$L$1</f>
        <v>15931.331456461674</v>
      </c>
      <c r="F1634" s="89">
        <v>21355.8</v>
      </c>
      <c r="G1634" s="93">
        <f t="shared" si="103"/>
        <v>-1.3361053361053421</v>
      </c>
      <c r="H1634" s="90">
        <f>H1633*(1+(I1634/100))</f>
        <v>801.45618885642796</v>
      </c>
      <c r="I1634" s="93">
        <v>4.1493775933609811E-2</v>
      </c>
      <c r="J1634" s="188">
        <v>1022278.9585671977</v>
      </c>
      <c r="K1634" s="93">
        <f>((J1634/J1633)-1)*100</f>
        <v>0.60999999999999943</v>
      </c>
      <c r="L1634" s="93">
        <f>(F1634/L$1)*100</f>
        <v>170983.18654923938</v>
      </c>
      <c r="M1634" s="92">
        <f>H1634*L1634</f>
        <v>137035533.05028105</v>
      </c>
      <c r="N1634" s="92">
        <f>(D1634/N$1)*100</f>
        <v>83.378159767807674</v>
      </c>
      <c r="O1634" s="92"/>
      <c r="Q1634" s="92">
        <f t="shared" si="101"/>
        <v>18.735750815493546</v>
      </c>
      <c r="R1634" s="92">
        <f>LN(J1634)</f>
        <v>13.83754496608899</v>
      </c>
      <c r="S1634" s="92"/>
    </row>
    <row r="1635" spans="1:19" x14ac:dyDescent="0.3">
      <c r="A1635" s="95">
        <v>44136</v>
      </c>
      <c r="B1635" s="61">
        <f>(D1635/C$1)*100</f>
        <v>82.533870968529172</v>
      </c>
      <c r="C1635" s="61">
        <f t="shared" si="102"/>
        <v>77.790111353879212</v>
      </c>
      <c r="D1635" s="63">
        <f t="shared" si="100"/>
        <v>77.790111353879212</v>
      </c>
      <c r="E1635" s="63">
        <f>(J1635/H1635)*$L$1</f>
        <v>15953.818357344378</v>
      </c>
      <c r="F1635" s="89">
        <v>20508.8</v>
      </c>
      <c r="G1635" s="93">
        <f t="shared" si="103"/>
        <v>-3.9661356633794997</v>
      </c>
      <c r="H1635" s="90">
        <f>H1634*(1+(I1635/100))</f>
        <v>800.96679789360257</v>
      </c>
      <c r="I1635" s="93">
        <v>-6.1062721784410634E-2</v>
      </c>
      <c r="J1635" s="188">
        <v>1023096.7817340513</v>
      </c>
      <c r="K1635" s="93">
        <f>((J1635/J1634)-1)*100</f>
        <v>7.9999999999991189E-2</v>
      </c>
      <c r="L1635" s="93">
        <f>(F1635/L$1)*100</f>
        <v>164201.7614091273</v>
      </c>
      <c r="M1635" s="92">
        <f>H1635*L1635</f>
        <v>131520159.04435802</v>
      </c>
      <c r="N1635" s="92">
        <f>(D1635/N$1)*100</f>
        <v>86.944170901824847</v>
      </c>
      <c r="O1635" s="92"/>
      <c r="Q1635" s="92">
        <f t="shared" si="101"/>
        <v>18.69467069855029</v>
      </c>
      <c r="R1635" s="92">
        <f>LN(J1635)</f>
        <v>13.838344646259554</v>
      </c>
      <c r="S1635" s="92"/>
    </row>
    <row r="1636" spans="1:19" x14ac:dyDescent="0.3">
      <c r="A1636" s="95">
        <v>44166</v>
      </c>
      <c r="B1636" s="61">
        <f>(D1636/C$1)*100</f>
        <v>84.95126324744183</v>
      </c>
      <c r="C1636" s="61">
        <f t="shared" si="102"/>
        <v>80.068560339197347</v>
      </c>
      <c r="D1636" s="63">
        <f t="shared" si="100"/>
        <v>80.068560339197347</v>
      </c>
      <c r="E1636" s="63">
        <f>(J1636/H1636)*$L$1</f>
        <v>15999.379795538753</v>
      </c>
      <c r="F1636" s="89">
        <v>19982.099999999999</v>
      </c>
      <c r="G1636" s="93">
        <f t="shared" si="103"/>
        <v>-2.5681658605086644</v>
      </c>
      <c r="H1636" s="90">
        <f>H1635*(1+(I1636/100))</f>
        <v>801.7208908866354</v>
      </c>
      <c r="I1636" s="93">
        <v>9.4147846704251137E-2</v>
      </c>
      <c r="J1636" s="188">
        <v>1026984.5495046407</v>
      </c>
      <c r="K1636" s="93">
        <f>((J1636/J1635)-1)*100</f>
        <v>0.38000000000000256</v>
      </c>
      <c r="L1636" s="93">
        <f>(F1636/L$1)*100</f>
        <v>159984.78783026419</v>
      </c>
      <c r="M1636" s="92">
        <f>H1636*L1636</f>
        <v>128263146.62758875</v>
      </c>
      <c r="N1636" s="92">
        <f>(D1636/N$1)*100</f>
        <v>89.490739540471111</v>
      </c>
      <c r="O1636" s="92"/>
      <c r="Q1636" s="92">
        <f t="shared" si="101"/>
        <v>18.669594544579041</v>
      </c>
      <c r="R1636" s="92">
        <f>LN(J1636)</f>
        <v>13.842137444498251</v>
      </c>
      <c r="S1636" s="92"/>
    </row>
    <row r="1637" spans="1:19" x14ac:dyDescent="0.3">
      <c r="A1637" s="95">
        <v>44197</v>
      </c>
      <c r="B1637" s="61">
        <f>(D1637/C$1)*100</f>
        <v>85.718722992193548</v>
      </c>
      <c r="C1637" s="61">
        <f t="shared" si="102"/>
        <v>80.791909169238536</v>
      </c>
      <c r="D1637" s="63">
        <f t="shared" si="100"/>
        <v>80.791909169238536</v>
      </c>
      <c r="E1637" s="63">
        <f>(J1637/H1637)*$L$1</f>
        <v>16068.622022760683</v>
      </c>
      <c r="F1637" s="89">
        <v>19888.899999999998</v>
      </c>
      <c r="G1637" s="93">
        <f t="shared" si="103"/>
        <v>-0.46641744361203274</v>
      </c>
      <c r="H1637" s="90">
        <f>H1636*(1+(I1637/100))</f>
        <v>805.13123797349385</v>
      </c>
      <c r="I1637" s="93">
        <v>0.42537834870273183</v>
      </c>
      <c r="J1637" s="188">
        <v>1035816.6166303806</v>
      </c>
      <c r="K1637" s="93">
        <f>((J1637/J1636)-1)*100</f>
        <v>0.8599999999999941</v>
      </c>
      <c r="L1637" s="93">
        <f>(F1637/L$1)*100</f>
        <v>159238.59087269814</v>
      </c>
      <c r="M1637" s="92">
        <f>H1637*L1637</f>
        <v>128207963.80249016</v>
      </c>
      <c r="N1637" s="92">
        <f>(D1637/N$1)*100</f>
        <v>90.299209450157136</v>
      </c>
      <c r="O1637" s="92"/>
      <c r="Q1637" s="92">
        <f t="shared" si="101"/>
        <v>18.669164220665696</v>
      </c>
      <c r="R1637" s="92">
        <f>LN(J1637)</f>
        <v>13.850700675158738</v>
      </c>
      <c r="S1637" s="92"/>
    </row>
    <row r="1638" spans="1:19" x14ac:dyDescent="0.3">
      <c r="A1638" s="95">
        <v>44228</v>
      </c>
      <c r="B1638" s="61">
        <f>(D1638/C$1)*100</f>
        <v>84.294691628136306</v>
      </c>
      <c r="C1638" s="61">
        <f t="shared" si="102"/>
        <v>79.449726171137442</v>
      </c>
      <c r="D1638" s="63">
        <f t="shared" si="100"/>
        <v>79.449726171137442</v>
      </c>
      <c r="E1638" s="63">
        <f>(J1638/H1638)*$L$1</f>
        <v>16081.816322930787</v>
      </c>
      <c r="F1638" s="89">
        <v>20241.5</v>
      </c>
      <c r="G1638" s="93">
        <f t="shared" si="103"/>
        <v>1.7728481715932221</v>
      </c>
      <c r="H1638" s="90">
        <f>H1637*(1+(I1638/100))</f>
        <v>809.53883456950621</v>
      </c>
      <c r="I1638" s="93">
        <v>0.54743827939234269</v>
      </c>
      <c r="J1638" s="188">
        <v>1042342.261315152</v>
      </c>
      <c r="K1638" s="93">
        <f>((J1638/J1637)-1)*100</f>
        <v>0.62999999999999723</v>
      </c>
      <c r="L1638" s="93">
        <f>(F1638/L$1)*100</f>
        <v>162061.64931945558</v>
      </c>
      <c r="M1638" s="92">
        <f>H1638*L1638</f>
        <v>131195198.71848407</v>
      </c>
      <c r="N1638" s="92">
        <f>(D1638/N$1)*100</f>
        <v>88.79908320097924</v>
      </c>
      <c r="O1638" s="92"/>
      <c r="Q1638" s="92">
        <f t="shared" si="101"/>
        <v>18.692196838671141</v>
      </c>
      <c r="R1638" s="92">
        <f>LN(J1638)</f>
        <v>13.856980913115889</v>
      </c>
      <c r="S1638" s="92"/>
    </row>
    <row r="1639" spans="1:19" x14ac:dyDescent="0.3">
      <c r="A1639" s="95">
        <v>44256</v>
      </c>
      <c r="B1639" s="61">
        <f>(D1639/C$1)*100</f>
        <v>82.171886783401007</v>
      </c>
      <c r="C1639" s="61">
        <f t="shared" si="102"/>
        <v>77.448932759696945</v>
      </c>
      <c r="D1639" s="63">
        <f t="shared" si="100"/>
        <v>77.448932759696945</v>
      </c>
      <c r="E1639" s="63">
        <f>(J1639/H1639)*$L$1</f>
        <v>16101.245876077197</v>
      </c>
      <c r="F1639" s="89">
        <v>20789.5</v>
      </c>
      <c r="G1639" s="93">
        <f t="shared" si="103"/>
        <v>2.7073092409159338</v>
      </c>
      <c r="H1639" s="90">
        <f>H1638*(1+(I1639/100))</f>
        <v>815.27301924713936</v>
      </c>
      <c r="I1639" s="93">
        <v>0.7083273133749568</v>
      </c>
      <c r="J1639" s="188">
        <v>1050993.7020840677</v>
      </c>
      <c r="K1639" s="93">
        <f>((J1639/J1638)-1)*100</f>
        <v>0.82999999999999741</v>
      </c>
      <c r="L1639" s="93">
        <f>(F1639/L$1)*100</f>
        <v>166449.15932746197</v>
      </c>
      <c r="M1639" s="92">
        <f>H1639*L1639</f>
        <v>135701508.67604807</v>
      </c>
      <c r="N1639" s="92">
        <f>(D1639/N$1)*100</f>
        <v>86.56284364204393</v>
      </c>
      <c r="O1639" s="92"/>
      <c r="Q1639" s="92">
        <f t="shared" si="101"/>
        <v>18.725968242473936</v>
      </c>
      <c r="R1639" s="92">
        <f>LN(J1639)</f>
        <v>13.865246657532921</v>
      </c>
      <c r="S1639" s="92"/>
    </row>
    <row r="1640" spans="1:19" x14ac:dyDescent="0.3">
      <c r="A1640" s="95">
        <v>44287</v>
      </c>
      <c r="B1640" s="61">
        <f>(D1640/C$1)*100</f>
        <v>84.772552652019883</v>
      </c>
      <c r="C1640" s="61">
        <f t="shared" si="102"/>
        <v>79.900121406734186</v>
      </c>
      <c r="D1640" s="63">
        <f t="shared" si="100"/>
        <v>79.900121406734186</v>
      </c>
      <c r="E1640" s="63">
        <f>(J1640/H1640)*$L$1</f>
        <v>16022.690946178032</v>
      </c>
      <c r="F1640" s="89">
        <v>20053.400000000001</v>
      </c>
      <c r="G1640" s="93">
        <f t="shared" si="103"/>
        <v>-3.5407296952788547</v>
      </c>
      <c r="H1640" s="90">
        <f>H1639*(1+(I1640/100))</f>
        <v>821.97367412808785</v>
      </c>
      <c r="I1640" s="93">
        <v>0.82189091540600945</v>
      </c>
      <c r="J1640" s="188">
        <v>1054461.9813009452</v>
      </c>
      <c r="K1640" s="93">
        <f>((J1640/J1639)-1)*100</f>
        <v>0.33000000000000806</v>
      </c>
      <c r="L1640" s="93">
        <f>(F1640/L$1)*100</f>
        <v>160555.64451561248</v>
      </c>
      <c r="M1640" s="92">
        <f>H1640*L1640</f>
        <v>131972513.02450117</v>
      </c>
      <c r="N1640" s="92">
        <f>(D1640/N$1)*100</f>
        <v>89.302479322357058</v>
      </c>
      <c r="O1640" s="92"/>
      <c r="Q1640" s="92">
        <f t="shared" si="101"/>
        <v>18.698104224203927</v>
      </c>
      <c r="R1640" s="92">
        <f>LN(J1640)</f>
        <v>13.868541224482351</v>
      </c>
      <c r="S1640" s="92"/>
    </row>
    <row r="1641" spans="1:19" x14ac:dyDescent="0.3">
      <c r="A1641" s="95">
        <v>44317</v>
      </c>
      <c r="B1641" s="61">
        <f>(D1641/C$1)*100</f>
        <v>84.563817855816552</v>
      </c>
      <c r="C1641" s="61">
        <f t="shared" si="102"/>
        <v>79.703383960040597</v>
      </c>
      <c r="D1641" s="63">
        <f t="shared" si="100"/>
        <v>79.703383960040597</v>
      </c>
      <c r="E1641" s="63">
        <f>(J1641/H1641)*$L$1</f>
        <v>15927.047513350954</v>
      </c>
      <c r="F1641" s="89">
        <v>19982.900000000001</v>
      </c>
      <c r="G1641" s="93">
        <f t="shared" si="103"/>
        <v>-0.35156133124557565</v>
      </c>
      <c r="H1641" s="90">
        <f>H1640*(1+(I1641/100))</f>
        <v>828.56352350801933</v>
      </c>
      <c r="I1641" s="93">
        <v>0.8017105154762616</v>
      </c>
      <c r="J1641" s="188">
        <v>1056570.9052635471</v>
      </c>
      <c r="K1641" s="93">
        <f>((J1641/J1640)-1)*100</f>
        <v>0.20000000000000018</v>
      </c>
      <c r="L1641" s="93">
        <f>(F1641/L$1)*100</f>
        <v>159991.19295436351</v>
      </c>
      <c r="M1641" s="92">
        <f>H1641*L1641</f>
        <v>132562866.56451882</v>
      </c>
      <c r="N1641" s="92">
        <f>(D1641/N$1)*100</f>
        <v>89.082590522991524</v>
      </c>
      <c r="O1641" s="92"/>
      <c r="Q1641" s="92">
        <f t="shared" si="101"/>
        <v>18.702567555505674</v>
      </c>
      <c r="R1641" s="92">
        <f>LN(J1641)</f>
        <v>13.870539227145024</v>
      </c>
      <c r="S1641" s="92"/>
    </row>
    <row r="1642" spans="1:19" x14ac:dyDescent="0.3">
      <c r="A1642" s="95">
        <v>44348</v>
      </c>
      <c r="B1642" s="61">
        <f>(D1642/C$1)*100</f>
        <v>84.003715597664339</v>
      </c>
      <c r="C1642" s="61">
        <f t="shared" si="102"/>
        <v>79.175474430050983</v>
      </c>
      <c r="D1642" s="63">
        <f t="shared" si="100"/>
        <v>79.175474430050983</v>
      </c>
      <c r="E1642" s="63">
        <f>(J1642/H1642)*$L$1</f>
        <v>15864.073109651594</v>
      </c>
      <c r="F1642" s="89">
        <v>20036.599999999999</v>
      </c>
      <c r="G1642" s="93">
        <f t="shared" si="103"/>
        <v>0.26872976394816117</v>
      </c>
      <c r="H1642" s="90">
        <f>H1641*(1+(I1642/100))</f>
        <v>836.2614278981215</v>
      </c>
      <c r="I1642" s="93">
        <v>0.92906629023570275</v>
      </c>
      <c r="J1642" s="188">
        <v>1062170.7310614439</v>
      </c>
      <c r="K1642" s="93">
        <f>((J1642/J1641)-1)*100</f>
        <v>0.53000000000000824</v>
      </c>
      <c r="L1642" s="93">
        <f>(F1642/L$1)*100</f>
        <v>160421.13690952762</v>
      </c>
      <c r="M1642" s="92">
        <f>H1642*L1642</f>
        <v>134154009.0170016</v>
      </c>
      <c r="N1642" s="92">
        <f>(D1642/N$1)*100</f>
        <v>88.492558504817396</v>
      </c>
      <c r="O1642" s="92"/>
      <c r="Q1642" s="92">
        <f t="shared" si="101"/>
        <v>18.714499018973804</v>
      </c>
      <c r="R1642" s="92">
        <f>LN(J1642)</f>
        <v>13.875825231574261</v>
      </c>
      <c r="S1642" s="92"/>
    </row>
    <row r="1643" spans="1:19" x14ac:dyDescent="0.3">
      <c r="A1643" s="95">
        <v>44378</v>
      </c>
      <c r="B1643" s="61">
        <f>(D1643/C$1)*100</f>
        <v>84.368916703552415</v>
      </c>
      <c r="C1643" s="61">
        <f t="shared" si="102"/>
        <v>79.519685047585511</v>
      </c>
      <c r="D1643" s="63">
        <f t="shared" si="100"/>
        <v>79.519685047585511</v>
      </c>
      <c r="E1643" s="63">
        <f>(J1643/H1643)*$L$1</f>
        <v>15881.27389927854</v>
      </c>
      <c r="F1643" s="89">
        <v>19971.5</v>
      </c>
      <c r="G1643" s="93">
        <f t="shared" si="103"/>
        <v>-0.32490542307576087</v>
      </c>
      <c r="H1643" s="90">
        <f>H1642*(1+(I1643/100))</f>
        <v>840.28428317115765</v>
      </c>
      <c r="I1643" s="93">
        <v>0.48105235262940749</v>
      </c>
      <c r="J1643" s="188">
        <v>1068437.5383747064</v>
      </c>
      <c r="K1643" s="93">
        <f>((J1643/J1642)-1)*100</f>
        <v>0.59000000000000163</v>
      </c>
      <c r="L1643" s="93">
        <f>(F1643/L$1)*100</f>
        <v>159899.91993594877</v>
      </c>
      <c r="M1643" s="92">
        <f>H1643*L1643</f>
        <v>134361389.60250422</v>
      </c>
      <c r="N1643" s="92">
        <f>(D1643/N$1)*100</f>
        <v>88.877274585515636</v>
      </c>
      <c r="O1643" s="92"/>
      <c r="Q1643" s="92">
        <f t="shared" si="101"/>
        <v>18.716043665037322</v>
      </c>
      <c r="R1643" s="92">
        <f>LN(J1643)</f>
        <v>13.881707894732417</v>
      </c>
      <c r="S1643" s="92"/>
    </row>
    <row r="1644" spans="1:19" x14ac:dyDescent="0.3">
      <c r="A1644" s="95">
        <v>44409</v>
      </c>
      <c r="B1644" s="61">
        <f>(D1644/C$1)*100</f>
        <v>84.012528860600781</v>
      </c>
      <c r="C1644" s="61">
        <f t="shared" si="102"/>
        <v>79.183781137311541</v>
      </c>
      <c r="D1644" s="63">
        <f t="shared" si="100"/>
        <v>79.183781137311541</v>
      </c>
      <c r="E1644" s="63">
        <f>(J1644/H1644)*$L$1</f>
        <v>15878.644447683948</v>
      </c>
      <c r="F1644" s="89">
        <v>20052.900000000001</v>
      </c>
      <c r="G1644" s="93">
        <f t="shared" si="103"/>
        <v>0.40758080264378105</v>
      </c>
      <c r="H1644" s="90">
        <f>H1643*(1+(I1644/100))</f>
        <v>842.02023602042527</v>
      </c>
      <c r="I1644" s="93">
        <v>0.20659113636116722</v>
      </c>
      <c r="J1644" s="188">
        <v>1070467.5696976183</v>
      </c>
      <c r="K1644" s="93">
        <f>((J1644/J1643)-1)*100</f>
        <v>0.19000000000000128</v>
      </c>
      <c r="L1644" s="93">
        <f>(F1644/L$1)*100</f>
        <v>160551.64131305047</v>
      </c>
      <c r="M1644" s="92">
        <f>H1644*L1644</f>
        <v>135187730.91188142</v>
      </c>
      <c r="N1644" s="92">
        <f>(D1644/N$1)*100</f>
        <v>88.50184271540823</v>
      </c>
      <c r="O1644" s="92"/>
      <c r="Q1644" s="92">
        <f t="shared" si="101"/>
        <v>18.722174969762133</v>
      </c>
      <c r="R1644" s="92">
        <f>LN(J1644)</f>
        <v>13.883606092015498</v>
      </c>
      <c r="S1644" s="92"/>
    </row>
    <row r="1645" spans="1:19" x14ac:dyDescent="0.3">
      <c r="A1645" s="95">
        <v>44440</v>
      </c>
      <c r="B1645" s="61">
        <f>(D1645/C$1)*100</f>
        <v>84.494470537629439</v>
      </c>
      <c r="C1645" s="61">
        <f t="shared" si="102"/>
        <v>79.638022484314774</v>
      </c>
      <c r="D1645" s="63">
        <f t="shared" ref="D1645:D1696" si="104">(E1645/F1645)*100</f>
        <v>79.638022484314774</v>
      </c>
      <c r="E1645" s="63">
        <f>(J1645/H1645)*$L$1</f>
        <v>15933.81626261673</v>
      </c>
      <c r="F1645" s="89">
        <v>20007.8</v>
      </c>
      <c r="G1645" s="93">
        <f t="shared" si="103"/>
        <v>-0.22490512594189882</v>
      </c>
      <c r="H1645" s="90">
        <f>H1644*(1+(I1645/100))</f>
        <v>844.30713844419415</v>
      </c>
      <c r="I1645" s="93">
        <v>0.2715970859058281</v>
      </c>
      <c r="J1645" s="188">
        <v>1077104.4686297434</v>
      </c>
      <c r="K1645" s="93">
        <f>((J1645/J1644)-1)*100</f>
        <v>0.61999999999999833</v>
      </c>
      <c r="L1645" s="93">
        <f>(F1645/L$1)*100</f>
        <v>160190.55244195356</v>
      </c>
      <c r="M1645" s="92">
        <f>H1645*L1645</f>
        <v>135250026.93806043</v>
      </c>
      <c r="N1645" s="92">
        <f>(D1645/N$1)*100</f>
        <v>89.009537544701644</v>
      </c>
      <c r="O1645" s="92"/>
      <c r="Q1645" s="92">
        <f t="shared" si="101"/>
        <v>18.722635674863195</v>
      </c>
      <c r="R1645" s="92">
        <f>LN(J1645)</f>
        <v>13.889786951090578</v>
      </c>
      <c r="S1645" s="92"/>
    </row>
    <row r="1646" spans="1:19" x14ac:dyDescent="0.3">
      <c r="A1646" s="95">
        <v>44470</v>
      </c>
      <c r="B1646" s="61">
        <f>(D1646/C$1)*100</f>
        <v>82.584883857543502</v>
      </c>
      <c r="C1646" s="61">
        <f t="shared" si="102"/>
        <v>77.838192199601579</v>
      </c>
      <c r="D1646" s="63">
        <f t="shared" si="104"/>
        <v>77.838192199601579</v>
      </c>
      <c r="E1646" s="63">
        <f>(J1646/H1646)*$L$1</f>
        <v>15935.268221679034</v>
      </c>
      <c r="F1646" s="89">
        <v>20472.3</v>
      </c>
      <c r="G1646" s="93">
        <f t="shared" si="103"/>
        <v>2.3215945781145386</v>
      </c>
      <c r="H1646" s="90">
        <f>H1645*(1+(I1646/100))</f>
        <v>851.32174224469099</v>
      </c>
      <c r="I1646" s="93">
        <v>0.83081185520030854</v>
      </c>
      <c r="J1646" s="188">
        <v>1086152.1461662333</v>
      </c>
      <c r="K1646" s="93">
        <f>((J1646/J1645)-1)*100</f>
        <v>0.83999999999999631</v>
      </c>
      <c r="L1646" s="93">
        <f>(F1646/L$1)*100</f>
        <v>163909.52762209767</v>
      </c>
      <c r="M1646" s="92">
        <f>H1646*L1646</f>
        <v>139539744.62574849</v>
      </c>
      <c r="N1646" s="92">
        <f>(D1646/N$1)*100</f>
        <v>86.997909727940851</v>
      </c>
      <c r="O1646" s="92"/>
      <c r="Q1646" s="92">
        <f t="shared" si="101"/>
        <v>18.753860026358659</v>
      </c>
      <c r="R1646" s="92">
        <f>LN(J1646)</f>
        <v>13.898151867422206</v>
      </c>
      <c r="S1646" s="92"/>
    </row>
    <row r="1647" spans="1:19" x14ac:dyDescent="0.3">
      <c r="A1647" s="95">
        <v>44501</v>
      </c>
      <c r="B1647" s="61">
        <f>(D1647/C$1)*100</f>
        <v>81.870246331059192</v>
      </c>
      <c r="C1647" s="61">
        <f t="shared" si="102"/>
        <v>77.164629550588387</v>
      </c>
      <c r="D1647" s="63">
        <f t="shared" si="104"/>
        <v>77.164629550588387</v>
      </c>
      <c r="E1647" s="63">
        <f>(J1647/H1647)*$L$1</f>
        <v>16038.128099682945</v>
      </c>
      <c r="F1647" s="89">
        <v>20784.300000000003</v>
      </c>
      <c r="G1647" s="93">
        <f t="shared" si="103"/>
        <v>1.5240104922261022</v>
      </c>
      <c r="H1647" s="90">
        <f>H1646*(1+(I1647/100))</f>
        <v>855.50464990808518</v>
      </c>
      <c r="I1647" s="93">
        <v>0.4913427504347645</v>
      </c>
      <c r="J1647" s="188">
        <v>1098534.2806325285</v>
      </c>
      <c r="K1647" s="93">
        <f>((J1647/J1646)-1)*100</f>
        <v>1.1400000000000077</v>
      </c>
      <c r="L1647" s="93">
        <f>(F1647/L$1)*100</f>
        <v>166407.52602081667</v>
      </c>
      <c r="M1647" s="92">
        <f>H1647*L1647</f>
        <v>142362412.29050934</v>
      </c>
      <c r="N1647" s="92">
        <f>(D1647/N$1)*100</f>
        <v>86.245084657380403</v>
      </c>
      <c r="O1647" s="92"/>
      <c r="Q1647" s="92">
        <f t="shared" si="101"/>
        <v>18.773886563464874</v>
      </c>
      <c r="R1647" s="92">
        <f>LN(J1647)</f>
        <v>13.909487377085952</v>
      </c>
      <c r="S1647" s="92"/>
    </row>
    <row r="1648" spans="1:19" x14ac:dyDescent="0.3">
      <c r="A1648" s="95">
        <v>44531</v>
      </c>
      <c r="B1648" s="61">
        <f>(D1648/C$1)*100</f>
        <v>81.120991483844278</v>
      </c>
      <c r="C1648" s="61">
        <f t="shared" si="102"/>
        <v>76.458439263942239</v>
      </c>
      <c r="D1648" s="63">
        <f t="shared" si="104"/>
        <v>76.458439263942239</v>
      </c>
      <c r="E1648" s="63">
        <f>(J1648/H1648)*$L$1</f>
        <v>16046.562023641354</v>
      </c>
      <c r="F1648" s="89">
        <v>20987.300000000003</v>
      </c>
      <c r="G1648" s="93">
        <f t="shared" si="103"/>
        <v>0.97669875819730301</v>
      </c>
      <c r="H1648" s="90">
        <f>H1647*(1+(I1648/100))</f>
        <v>858.13320262665684</v>
      </c>
      <c r="I1648" s="93">
        <v>0.30725171614836011</v>
      </c>
      <c r="J1648" s="188">
        <v>1102489.0040428056</v>
      </c>
      <c r="K1648" s="93">
        <f>((J1648/J1647)-1)*100</f>
        <v>0.36000000000000476</v>
      </c>
      <c r="L1648" s="93">
        <f>(F1648/L$1)*100</f>
        <v>168032.82626100883</v>
      </c>
      <c r="M1648" s="92">
        <f>H1648*L1648</f>
        <v>144194547.34576812</v>
      </c>
      <c r="N1648" s="92">
        <f>(D1648/N$1)*100</f>
        <v>85.455792446548401</v>
      </c>
      <c r="O1648" s="92"/>
      <c r="Q1648" s="92">
        <f t="shared" si="101"/>
        <v>18.786673968964045</v>
      </c>
      <c r="R1648" s="92">
        <f>LN(J1648)</f>
        <v>13.913080912596081</v>
      </c>
      <c r="S1648" s="92"/>
    </row>
    <row r="1649" spans="1:19" x14ac:dyDescent="0.3">
      <c r="A1649" s="95">
        <v>44562</v>
      </c>
      <c r="B1649" s="61">
        <f>(D1649/C$1)*100</f>
        <v>82.949838279342941</v>
      </c>
      <c r="C1649" s="61">
        <f t="shared" si="102"/>
        <v>78.182170311590212</v>
      </c>
      <c r="D1649" s="63">
        <f t="shared" si="104"/>
        <v>78.182170311590212</v>
      </c>
      <c r="E1649" s="63">
        <f>(J1649/H1649)*$L$1</f>
        <v>16006.548456573113</v>
      </c>
      <c r="F1649" s="89">
        <v>20473.400000000001</v>
      </c>
      <c r="G1649" s="93">
        <f t="shared" si="103"/>
        <v>-2.4486236914705639</v>
      </c>
      <c r="H1649" s="90">
        <f>H1648*(1+(I1649/100))</f>
        <v>865.35402777626882</v>
      </c>
      <c r="I1649" s="93">
        <v>0.8414573783545265</v>
      </c>
      <c r="J1649" s="188">
        <v>1108993.6891666583</v>
      </c>
      <c r="K1649" s="93">
        <f>((J1649/J1648)-1)*100</f>
        <v>0.59000000000000163</v>
      </c>
      <c r="L1649" s="93">
        <f>(F1649/L$1)*100</f>
        <v>163918.33466773419</v>
      </c>
      <c r="M1649" s="92">
        <f>H1649*L1649</f>
        <v>141847391.13110217</v>
      </c>
      <c r="N1649" s="92">
        <f>(D1649/N$1)*100</f>
        <v>87.382365942679712</v>
      </c>
      <c r="O1649" s="92"/>
      <c r="Q1649" s="92">
        <f t="shared" si="101"/>
        <v>18.770262327305925</v>
      </c>
      <c r="R1649" s="92">
        <f>LN(J1649)</f>
        <v>13.918963575754237</v>
      </c>
      <c r="S1649" s="92"/>
    </row>
    <row r="1650" spans="1:19" x14ac:dyDescent="0.3">
      <c r="A1650" s="95">
        <v>44593</v>
      </c>
      <c r="B1650" s="61">
        <f>(D1650/C$1)*100</f>
        <v>82.845272288232408</v>
      </c>
      <c r="C1650" s="61">
        <f t="shared" si="102"/>
        <v>78.083614409669437</v>
      </c>
      <c r="D1650" s="63">
        <f t="shared" si="104"/>
        <v>78.083614409669437</v>
      </c>
      <c r="E1650" s="63">
        <f>(J1650/H1650)*$L$1</f>
        <v>15993.320154231722</v>
      </c>
      <c r="F1650" s="89">
        <v>20482.3</v>
      </c>
      <c r="G1650" s="93">
        <f t="shared" si="103"/>
        <v>4.3471040472020661E-2</v>
      </c>
      <c r="H1650" s="90">
        <f>H1649*(1+(I1650/100))</f>
        <v>873.25815351548613</v>
      </c>
      <c r="I1650" s="93">
        <v>0.91339792564770761</v>
      </c>
      <c r="J1650" s="188">
        <v>1118198.3367867416</v>
      </c>
      <c r="K1650" s="93">
        <f>((J1650/J1649)-1)*100</f>
        <v>0.82999999999999741</v>
      </c>
      <c r="L1650" s="93">
        <f>(F1650/L$1)*100</f>
        <v>163989.59167333867</v>
      </c>
      <c r="M1650" s="92">
        <f>H1650*L1650</f>
        <v>143205248.02041826</v>
      </c>
      <c r="N1650" s="92">
        <f>(D1650/N$1)*100</f>
        <v>87.272212337923918</v>
      </c>
      <c r="O1650" s="92"/>
      <c r="Q1650" s="92">
        <f t="shared" si="101"/>
        <v>18.779789460006569</v>
      </c>
      <c r="R1650" s="92">
        <f>LN(J1650)</f>
        <v>13.92722932017127</v>
      </c>
      <c r="S1650" s="92"/>
    </row>
    <row r="1651" spans="1:19" x14ac:dyDescent="0.3">
      <c r="A1651" s="95">
        <v>44621</v>
      </c>
      <c r="B1651" s="61">
        <f>(D1651/C$1)*100</f>
        <v>82.067075723490419</v>
      </c>
      <c r="C1651" s="61">
        <f t="shared" si="102"/>
        <v>77.350145874677679</v>
      </c>
      <c r="D1651" s="63">
        <f t="shared" si="104"/>
        <v>77.350145874677679</v>
      </c>
      <c r="E1651" s="63">
        <f>(J1651/H1651)*$L$1</f>
        <v>15938.848409081958</v>
      </c>
      <c r="F1651" s="89">
        <v>20606.100000000002</v>
      </c>
      <c r="G1651" s="93">
        <f t="shared" si="103"/>
        <v>0.60442430781699752</v>
      </c>
      <c r="H1651" s="90">
        <f>H1650*(1+(I1651/100))</f>
        <v>884.91735456694846</v>
      </c>
      <c r="I1651" s="93">
        <v>1.3351379548562692</v>
      </c>
      <c r="J1651" s="188">
        <v>1129268.5003209305</v>
      </c>
      <c r="K1651" s="93">
        <f>((J1651/J1650)-1)*100</f>
        <v>0.99000000000000199</v>
      </c>
      <c r="L1651" s="93">
        <f>(F1651/L$1)*100</f>
        <v>164980.78462770217</v>
      </c>
      <c r="M1651" s="92">
        <f>H1651*L1651</f>
        <v>145994359.48712569</v>
      </c>
      <c r="N1651" s="92">
        <f>(D1651/N$1)*100</f>
        <v>86.45243187293228</v>
      </c>
      <c r="O1651" s="92"/>
      <c r="Q1651" s="92">
        <f t="shared" si="101"/>
        <v>18.799078545276487</v>
      </c>
      <c r="R1651" s="92">
        <f>LN(J1651)</f>
        <v>13.937080636221644</v>
      </c>
      <c r="S1651" s="92"/>
    </row>
    <row r="1652" spans="1:19" x14ac:dyDescent="0.3">
      <c r="A1652" s="95">
        <v>44652</v>
      </c>
      <c r="B1652" s="61">
        <f>(D1652/C$1)*100</f>
        <v>84.338466526396772</v>
      </c>
      <c r="C1652" s="61">
        <f t="shared" si="102"/>
        <v>79.49098504062006</v>
      </c>
      <c r="D1652" s="63">
        <f t="shared" si="104"/>
        <v>79.49098504062006</v>
      </c>
      <c r="E1652" s="63">
        <f>(J1652/H1652)*$L$1</f>
        <v>15935.955226018306</v>
      </c>
      <c r="F1652" s="89">
        <v>20047.5</v>
      </c>
      <c r="G1652" s="93">
        <f t="shared" si="103"/>
        <v>-2.7108477586734181</v>
      </c>
      <c r="H1652" s="90">
        <f>H1651*(1+(I1652/100))</f>
        <v>889.85743315395894</v>
      </c>
      <c r="I1652" s="93">
        <v>0.55825310256549798</v>
      </c>
      <c r="J1652" s="188">
        <v>1135366.5502226637</v>
      </c>
      <c r="K1652" s="93">
        <f>((J1652/J1651)-1)*100</f>
        <v>0.54000000000000714</v>
      </c>
      <c r="L1652" s="93">
        <f>(F1652/L$1)*100</f>
        <v>160508.40672538028</v>
      </c>
      <c r="M1652" s="92">
        <f>H1652*L1652</f>
        <v>142829598.80827853</v>
      </c>
      <c r="N1652" s="92">
        <f>(D1652/N$1)*100</f>
        <v>88.845197265313118</v>
      </c>
      <c r="O1652" s="92"/>
      <c r="Q1652" s="92">
        <f t="shared" si="101"/>
        <v>18.77716286095913</v>
      </c>
      <c r="R1652" s="92">
        <f>LN(J1652)</f>
        <v>13.942466108497982</v>
      </c>
      <c r="S1652" s="92"/>
    </row>
    <row r="1653" spans="1:19" x14ac:dyDescent="0.3">
      <c r="A1653" s="95">
        <v>44682</v>
      </c>
      <c r="B1653" s="61">
        <f>(D1653/C$1)*100</f>
        <v>83.308911272152415</v>
      </c>
      <c r="C1653" s="61">
        <f t="shared" si="102"/>
        <v>78.520605038654821</v>
      </c>
      <c r="D1653" s="63">
        <f t="shared" si="104"/>
        <v>78.520605038654821</v>
      </c>
      <c r="E1653" s="63">
        <f>(J1653/H1653)*$L$1</f>
        <v>15790.572193878523</v>
      </c>
      <c r="F1653" s="89">
        <v>20110.099999999999</v>
      </c>
      <c r="G1653" s="93">
        <f t="shared" si="103"/>
        <v>0.31225838633244241</v>
      </c>
      <c r="H1653" s="90">
        <f>H1652*(1+(I1653/100))</f>
        <v>899.66679792455307</v>
      </c>
      <c r="I1653" s="93">
        <v>1.1023523999598828</v>
      </c>
      <c r="J1653" s="188">
        <v>1137410.2100130646</v>
      </c>
      <c r="K1653" s="93">
        <f>((J1653/J1652)-1)*100</f>
        <v>0.18000000000000238</v>
      </c>
      <c r="L1653" s="93">
        <f>(F1653/L$1)*100</f>
        <v>161009.6076861489</v>
      </c>
      <c r="M1653" s="92">
        <f>H1653*L1653</f>
        <v>144854998.18208608</v>
      </c>
      <c r="N1653" s="92">
        <f>(D1653/N$1)*100</f>
        <v>87.760626446963585</v>
      </c>
      <c r="O1653" s="92"/>
      <c r="Q1653" s="92">
        <f t="shared" si="101"/>
        <v>18.791243787501379</v>
      </c>
      <c r="R1653" s="92">
        <f>LN(J1653)</f>
        <v>13.944264490439362</v>
      </c>
      <c r="S1653" s="92"/>
    </row>
    <row r="1654" spans="1:19" x14ac:dyDescent="0.3">
      <c r="A1654" s="95">
        <v>44713</v>
      </c>
      <c r="B1654" s="61">
        <f>(D1654/C$1)*100</f>
        <v>83.433806091780809</v>
      </c>
      <c r="C1654" s="61">
        <f t="shared" si="102"/>
        <v>78.638321338792011</v>
      </c>
      <c r="D1654" s="63">
        <f t="shared" si="104"/>
        <v>78.638321338792011</v>
      </c>
      <c r="E1654" s="63">
        <f>(J1654/H1654)*$L$1</f>
        <v>15707.454219174331</v>
      </c>
      <c r="F1654" s="89">
        <v>19974.3</v>
      </c>
      <c r="G1654" s="93">
        <f t="shared" si="103"/>
        <v>-0.67528256945514897</v>
      </c>
      <c r="H1654" s="90">
        <f>H1653*(1+(I1654/100))</f>
        <v>912.02468921853961</v>
      </c>
      <c r="I1654" s="93">
        <v>1.3736075758819855</v>
      </c>
      <c r="J1654" s="188">
        <v>1146964.4557771743</v>
      </c>
      <c r="K1654" s="93">
        <f>((J1654/J1653)-1)*100</f>
        <v>0.83999999999999631</v>
      </c>
      <c r="L1654" s="93">
        <f>(F1654/L$1)*100</f>
        <v>159922.33787029624</v>
      </c>
      <c r="M1654" s="92">
        <f>H1654*L1654</f>
        <v>145853120.49525923</v>
      </c>
      <c r="N1654" s="92">
        <f>(D1654/N$1)*100</f>
        <v>87.892195176445128</v>
      </c>
      <c r="O1654" s="92"/>
      <c r="Q1654" s="92">
        <f t="shared" si="101"/>
        <v>18.798110649285736</v>
      </c>
      <c r="R1654" s="92">
        <f>LN(J1654)</f>
        <v>13.95262940677099</v>
      </c>
      <c r="S1654" s="92"/>
    </row>
    <row r="1655" spans="1:19" x14ac:dyDescent="0.3">
      <c r="A1655" s="95">
        <v>44743</v>
      </c>
      <c r="B1655" s="61">
        <f>(D1655/C$1)*100</f>
        <v>81.804132357938769</v>
      </c>
      <c r="C1655" s="61">
        <f t="shared" si="102"/>
        <v>77.102315578509632</v>
      </c>
      <c r="D1655" s="63">
        <f t="shared" si="104"/>
        <v>77.102315578509632</v>
      </c>
      <c r="E1655" s="63">
        <f>(J1655/H1655)*$L$1</f>
        <v>15825.558681751419</v>
      </c>
      <c r="F1655" s="89">
        <v>20525.400000000001</v>
      </c>
      <c r="G1655" s="93">
        <f t="shared" si="103"/>
        <v>2.7590453733047138</v>
      </c>
      <c r="H1655" s="90">
        <f>H1654*(1+(I1655/100))</f>
        <v>911.91696164810651</v>
      </c>
      <c r="I1655" s="93">
        <v>-1.1811913833759125E-2</v>
      </c>
      <c r="J1655" s="188">
        <v>1155451.9927499255</v>
      </c>
      <c r="K1655" s="93">
        <f>((J1655/J1654)-1)*100</f>
        <v>0.74000000000000732</v>
      </c>
      <c r="L1655" s="93">
        <f>(F1655/L$1)*100</f>
        <v>164334.66773418736</v>
      </c>
      <c r="M1655" s="92">
        <f>H1655*L1655</f>
        <v>149859570.89361125</v>
      </c>
      <c r="N1655" s="92">
        <f>(D1655/N$1)*100</f>
        <v>86.175437801967888</v>
      </c>
      <c r="O1655" s="92"/>
      <c r="Q1655" s="92">
        <f t="shared" si="101"/>
        <v>18.825209219514591</v>
      </c>
      <c r="R1655" s="92">
        <f>LN(J1655)</f>
        <v>13.960002161100402</v>
      </c>
      <c r="S1655" s="92"/>
    </row>
    <row r="1656" spans="1:19" x14ac:dyDescent="0.3">
      <c r="A1656" s="95">
        <v>44774</v>
      </c>
      <c r="B1656" s="61">
        <f>(D1656/C$1)*100</f>
        <v>83.974551309002123</v>
      </c>
      <c r="C1656" s="61">
        <f t="shared" si="102"/>
        <v>79.147986403184348</v>
      </c>
      <c r="D1656" s="63">
        <f t="shared" si="104"/>
        <v>79.147986403184348</v>
      </c>
      <c r="E1656" s="63">
        <f>(J1656/H1656)*$L$1</f>
        <v>15941.987421329392</v>
      </c>
      <c r="F1656" s="89">
        <v>20142</v>
      </c>
      <c r="G1656" s="93">
        <f t="shared" si="103"/>
        <v>-1.8679294922388956</v>
      </c>
      <c r="H1656" s="90">
        <f>H1655*(1+(I1656/100))</f>
        <v>911.59377893680642</v>
      </c>
      <c r="I1656" s="93">
        <v>-3.5439927635072532E-2</v>
      </c>
      <c r="J1656" s="188">
        <v>1163540.1566991748</v>
      </c>
      <c r="K1656" s="93">
        <f>((J1656/J1655)-1)*100</f>
        <v>0.69999999999998952</v>
      </c>
      <c r="L1656" s="93">
        <f>(F1656/L$1)*100</f>
        <v>161265.01200960769</v>
      </c>
      <c r="M1656" s="92">
        <f>H1656*L1656</f>
        <v>147008181.70812774</v>
      </c>
      <c r="N1656" s="92">
        <f>(D1656/N$1)*100</f>
        <v>88.461835786157508</v>
      </c>
      <c r="O1656" s="92"/>
      <c r="Q1656" s="92">
        <f t="shared" si="101"/>
        <v>18.805998801072587</v>
      </c>
      <c r="R1656" s="92">
        <f>LN(J1656)</f>
        <v>13.966977774836828</v>
      </c>
      <c r="S1656" s="92"/>
    </row>
    <row r="1657" spans="1:19" x14ac:dyDescent="0.3">
      <c r="A1657" s="95">
        <v>44805</v>
      </c>
      <c r="B1657" s="61">
        <f>(D1657/C$1)*100</f>
        <v>84.603677529186498</v>
      </c>
      <c r="C1657" s="61">
        <f t="shared" si="102"/>
        <v>79.740952638131077</v>
      </c>
      <c r="D1657" s="63">
        <f t="shared" si="104"/>
        <v>79.740952638131077</v>
      </c>
      <c r="E1657" s="63">
        <f>(J1657/H1657)*$L$1</f>
        <v>16006.401423052052</v>
      </c>
      <c r="F1657" s="89">
        <v>20073</v>
      </c>
      <c r="G1657" s="93">
        <f t="shared" si="103"/>
        <v>-0.34256776884122875</v>
      </c>
      <c r="H1657" s="90">
        <f>H1656*(1+(I1657/100))</f>
        <v>913.55442071869186</v>
      </c>
      <c r="I1657" s="93">
        <v>0.21507845130011027</v>
      </c>
      <c r="J1657" s="188">
        <v>1170754.1056707096</v>
      </c>
      <c r="K1657" s="93">
        <f>((J1657/J1656)-1)*100</f>
        <v>0.61999999999999833</v>
      </c>
      <c r="L1657" s="93">
        <f>(F1657/L$1)*100</f>
        <v>160712.57005604485</v>
      </c>
      <c r="M1657" s="92">
        <f>H1657*L1657</f>
        <v>146819678.83976224</v>
      </c>
      <c r="N1657" s="92">
        <f>(D1657/N$1)*100</f>
        <v>89.12458014752869</v>
      </c>
      <c r="O1657" s="92"/>
      <c r="Q1657" s="92">
        <f t="shared" si="101"/>
        <v>18.804715717202495</v>
      </c>
      <c r="R1657" s="92">
        <f>LN(J1657)</f>
        <v>13.973158633911909</v>
      </c>
      <c r="S1657" s="92"/>
    </row>
    <row r="1658" spans="1:19" x14ac:dyDescent="0.3">
      <c r="A1658" s="95">
        <v>44835</v>
      </c>
      <c r="B1658" s="61">
        <f>(D1658/C$1)*100</f>
        <v>84.989428990597219</v>
      </c>
      <c r="C1658" s="61">
        <f t="shared" si="102"/>
        <v>80.104532448285667</v>
      </c>
      <c r="D1658" s="63">
        <f t="shared" si="104"/>
        <v>80.104532448285667</v>
      </c>
      <c r="E1658" s="63">
        <f>(J1658/H1658)*$L$1</f>
        <v>16032.601751394584</v>
      </c>
      <c r="F1658" s="89">
        <v>20014.600000000002</v>
      </c>
      <c r="G1658" s="93">
        <f t="shared" si="103"/>
        <v>-0.29093807602250665</v>
      </c>
      <c r="H1658" s="90">
        <f>H1657*(1+(I1658/100))</f>
        <v>917.26024914159575</v>
      </c>
      <c r="I1658" s="93">
        <v>0.40564944341121567</v>
      </c>
      <c r="J1658" s="188">
        <v>1177427.4040730328</v>
      </c>
      <c r="K1658" s="93">
        <f>((J1658/J1657)-1)*100</f>
        <v>0.57000000000000384</v>
      </c>
      <c r="L1658" s="93">
        <f>(F1658/L$1)*100</f>
        <v>160244.99599679746</v>
      </c>
      <c r="M1658" s="92">
        <f>H1658*L1658</f>
        <v>146986364.95171645</v>
      </c>
      <c r="N1658" s="92">
        <f>(D1658/N$1)*100</f>
        <v>89.5309447175282</v>
      </c>
      <c r="O1658" s="92"/>
      <c r="Q1658" s="92">
        <f t="shared" si="101"/>
        <v>18.805850385010459</v>
      </c>
      <c r="R1658" s="92">
        <f>LN(J1658)</f>
        <v>13.978842450380206</v>
      </c>
      <c r="S1658" s="92"/>
    </row>
    <row r="1659" spans="1:19" x14ac:dyDescent="0.3">
      <c r="A1659" s="95">
        <v>44866</v>
      </c>
      <c r="B1659" s="61">
        <f>(D1659/C$1)*100</f>
        <v>87.840446882741389</v>
      </c>
      <c r="C1659" s="61">
        <f t="shared" si="102"/>
        <v>82.791683755975626</v>
      </c>
      <c r="D1659" s="63">
        <f t="shared" si="104"/>
        <v>82.791683755975626</v>
      </c>
      <c r="E1659" s="63">
        <f>(J1659/H1659)*$L$1</f>
        <v>16141.894581902567</v>
      </c>
      <c r="F1659" s="89">
        <v>19497</v>
      </c>
      <c r="G1659" s="93">
        <f t="shared" si="103"/>
        <v>-2.5861121381391738</v>
      </c>
      <c r="H1659" s="90">
        <f>H1658*(1+(I1659/100))</f>
        <v>916.33379203586981</v>
      </c>
      <c r="I1659" s="93">
        <v>-0.10100264418881899</v>
      </c>
      <c r="J1659" s="188">
        <v>1184256.4830166565</v>
      </c>
      <c r="K1659" s="93">
        <f>((J1659/J1658)-1)*100</f>
        <v>0.58000000000000274</v>
      </c>
      <c r="L1659" s="93">
        <f>(F1659/L$1)*100</f>
        <v>156100.88070456366</v>
      </c>
      <c r="M1659" s="92">
        <f>H1659*L1659</f>
        <v>143040511.95615175</v>
      </c>
      <c r="N1659" s="92">
        <f>(D1659/N$1)*100</f>
        <v>92.534310292775032</v>
      </c>
      <c r="O1659" s="92"/>
      <c r="Q1659" s="92">
        <f t="shared" si="101"/>
        <v>18.778638448494871</v>
      </c>
      <c r="R1659" s="92">
        <f>LN(J1659)</f>
        <v>13.984625695135934</v>
      </c>
      <c r="S1659" s="92"/>
    </row>
    <row r="1660" spans="1:19" x14ac:dyDescent="0.3">
      <c r="A1660" s="95">
        <v>44896</v>
      </c>
      <c r="B1660" s="61">
        <f>(D1660/C$1)*100</f>
        <v>88.059610274303196</v>
      </c>
      <c r="C1660" s="61">
        <f t="shared" si="102"/>
        <v>82.998250398666926</v>
      </c>
      <c r="D1660" s="63">
        <f t="shared" si="104"/>
        <v>82.998250398666926</v>
      </c>
      <c r="E1660" s="63">
        <f>(J1660/H1660)*$L$1</f>
        <v>16253.132384318951</v>
      </c>
      <c r="F1660" s="89">
        <v>19582.5</v>
      </c>
      <c r="G1660" s="93">
        <f t="shared" si="103"/>
        <v>0.4385290044622181</v>
      </c>
      <c r="H1660" s="90">
        <f>H1659*(1+(I1660/100))</f>
        <v>913.52056348226995</v>
      </c>
      <c r="I1660" s="93">
        <v>-0.30700914645410693</v>
      </c>
      <c r="J1660" s="188">
        <v>1188756.6576521199</v>
      </c>
      <c r="K1660" s="93">
        <f>((J1660/J1659)-1)*100</f>
        <v>0.38000000000000256</v>
      </c>
      <c r="L1660" s="93">
        <f>(F1660/L$1)*100</f>
        <v>156785.42834267413</v>
      </c>
      <c r="M1660" s="92">
        <f>H1660*L1660</f>
        <v>143226712.84540874</v>
      </c>
      <c r="N1660" s="92">
        <f>(D1660/N$1)*100</f>
        <v>92.765184952448251</v>
      </c>
      <c r="O1660" s="92"/>
      <c r="Q1660" s="92">
        <f t="shared" si="101"/>
        <v>18.779939337310523</v>
      </c>
      <c r="R1660" s="92">
        <f>LN(J1660)</f>
        <v>13.988418493374629</v>
      </c>
      <c r="S1660" s="92"/>
    </row>
    <row r="1661" spans="1:19" x14ac:dyDescent="0.3">
      <c r="A1661" s="95">
        <v>44927</v>
      </c>
      <c r="B1661" s="61">
        <f>(D1661/C$1)*100</f>
        <v>90.444157113496772</v>
      </c>
      <c r="C1661" s="61">
        <f t="shared" si="102"/>
        <v>85.24574178581075</v>
      </c>
      <c r="D1661" s="63">
        <f t="shared" si="104"/>
        <v>85.24574178581075</v>
      </c>
      <c r="E1661" s="63">
        <f>(J1661/H1661)*$L$1</f>
        <v>16233.858082722658</v>
      </c>
      <c r="F1661" s="89">
        <v>19043.600000000002</v>
      </c>
      <c r="G1661" s="93">
        <f t="shared" si="103"/>
        <v>-2.751946891357071</v>
      </c>
      <c r="H1661" s="90">
        <f>H1660*(1+(I1661/100))</f>
        <v>920.82449275764498</v>
      </c>
      <c r="I1661" s="93">
        <v>0.79953638345402478</v>
      </c>
      <c r="J1661" s="188">
        <v>1196840.2029241542</v>
      </c>
      <c r="K1661" s="93">
        <f>((J1661/J1660)-1)*100</f>
        <v>0.67999999999999172</v>
      </c>
      <c r="L1661" s="93">
        <f>(F1661/L$1)*100</f>
        <v>152470.77662129706</v>
      </c>
      <c r="M1661" s="92">
        <f>H1661*L1661</f>
        <v>140398825.54267007</v>
      </c>
      <c r="N1661" s="92">
        <f>(D1661/N$1)*100</f>
        <v>95.277153014497657</v>
      </c>
      <c r="O1661" s="92"/>
      <c r="Q1661" s="92">
        <f t="shared" si="101"/>
        <v>18.7599976844403</v>
      </c>
      <c r="R1661" s="92">
        <f>LN(J1661)</f>
        <v>13.995195477653654</v>
      </c>
      <c r="S1661" s="92"/>
    </row>
    <row r="1662" spans="1:19" x14ac:dyDescent="0.3">
      <c r="A1662" s="95">
        <v>44958</v>
      </c>
      <c r="B1662" s="61">
        <f>(D1662/C$1)*100</f>
        <v>92.395208183303396</v>
      </c>
      <c r="C1662" s="61">
        <f t="shared" si="102"/>
        <v>87.084653231455107</v>
      </c>
      <c r="D1662" s="63">
        <f t="shared" si="104"/>
        <v>87.084653231455107</v>
      </c>
      <c r="E1662" s="63">
        <f>(J1662/H1662)*$L$1</f>
        <v>16234.146886101398</v>
      </c>
      <c r="F1662" s="89">
        <v>18641.8</v>
      </c>
      <c r="G1662" s="93">
        <f t="shared" si="103"/>
        <v>-2.1098951878846584</v>
      </c>
      <c r="H1662" s="90">
        <f>H1661*(1+(I1662/100))</f>
        <v>925.96463683260311</v>
      </c>
      <c r="I1662" s="93">
        <v>0.55821105057323184</v>
      </c>
      <c r="J1662" s="188">
        <v>1203542.5080605296</v>
      </c>
      <c r="K1662" s="93">
        <f>((J1662/J1661)-1)*100</f>
        <v>0.56000000000000494</v>
      </c>
      <c r="L1662" s="93">
        <f>(F1662/L$1)*100</f>
        <v>149253.80304243395</v>
      </c>
      <c r="M1662" s="92">
        <f>H1662*L1662</f>
        <v>138203743.53007221</v>
      </c>
      <c r="N1662" s="92">
        <f>(D1662/N$1)*100</f>
        <v>97.332460922158234</v>
      </c>
      <c r="O1662" s="92"/>
      <c r="Q1662" s="92">
        <f t="shared" si="101"/>
        <v>18.744239556702844</v>
      </c>
      <c r="R1662" s="92">
        <f>LN(J1662)</f>
        <v>14.000779855947554</v>
      </c>
      <c r="S1662" s="92"/>
    </row>
    <row r="1663" spans="1:19" x14ac:dyDescent="0.3">
      <c r="A1663" s="95">
        <v>44986</v>
      </c>
      <c r="B1663" s="61">
        <f>(D1663/C$1)*100</f>
        <v>93.537169693093574</v>
      </c>
      <c r="C1663" s="61">
        <f t="shared" si="102"/>
        <v>88.160978768667519</v>
      </c>
      <c r="D1663" s="63">
        <f t="shared" si="104"/>
        <v>88.160978768667519</v>
      </c>
      <c r="E1663" s="63">
        <f>(J1663/H1663)*$L$1</f>
        <v>16224.264922797884</v>
      </c>
      <c r="F1663" s="89">
        <v>18403</v>
      </c>
      <c r="G1663" s="93">
        <f t="shared" si="103"/>
        <v>-1.2809921788668466</v>
      </c>
      <c r="H1663" s="90">
        <f>H1662*(1+(I1663/100))</f>
        <v>929.03025569407544</v>
      </c>
      <c r="I1663" s="93">
        <v>0.33107299561230263</v>
      </c>
      <c r="J1663" s="188">
        <v>1206792.0728322929</v>
      </c>
      <c r="K1663" s="93">
        <f>((J1663/J1662)-1)*100</f>
        <v>0.26999999999999247</v>
      </c>
      <c r="L1663" s="93">
        <f>(F1663/L$1)*100</f>
        <v>147341.87349879905</v>
      </c>
      <c r="M1663" s="92">
        <f>H1663*L1663</f>
        <v>136885058.41103339</v>
      </c>
      <c r="N1663" s="92">
        <f>(D1663/N$1)*100</f>
        <v>98.53544456396952</v>
      </c>
      <c r="O1663" s="92"/>
      <c r="Q1663" s="92">
        <f t="shared" si="101"/>
        <v>18.734652141943073</v>
      </c>
      <c r="R1663" s="92">
        <f>LN(J1663)</f>
        <v>14.003476217495297</v>
      </c>
      <c r="S1663" s="92"/>
    </row>
    <row r="1664" spans="1:19" x14ac:dyDescent="0.3">
      <c r="A1664" s="95">
        <v>45017</v>
      </c>
      <c r="B1664" s="61">
        <f>(D1664/C$1)*100</f>
        <v>94.662386671345601</v>
      </c>
      <c r="C1664" s="61">
        <f t="shared" si="102"/>
        <v>89.221522191729264</v>
      </c>
      <c r="D1664" s="63">
        <f t="shared" si="104"/>
        <v>89.221522191729264</v>
      </c>
      <c r="E1664" s="63">
        <f>(J1664/H1664)*$L$1</f>
        <v>16139.370370784096</v>
      </c>
      <c r="F1664" s="89">
        <v>18089.099999999999</v>
      </c>
      <c r="G1664" s="93">
        <f t="shared" si="103"/>
        <v>-1.7057001575830122</v>
      </c>
      <c r="H1664" s="90">
        <f>H1663*(1+(I1664/100))</f>
        <v>933.73025569554909</v>
      </c>
      <c r="I1664" s="93">
        <v>0.5059038683258299</v>
      </c>
      <c r="J1664" s="188">
        <v>1206550.7144177265</v>
      </c>
      <c r="K1664" s="93">
        <f>((J1664/J1663)-1)*100</f>
        <v>-1.9999999999997797E-2</v>
      </c>
      <c r="L1664" s="93">
        <f>(F1664/L$1)*100</f>
        <v>144828.66293034426</v>
      </c>
      <c r="M1664" s="92">
        <f>H1664*L1664</f>
        <v>135230904.46999484</v>
      </c>
      <c r="N1664" s="92">
        <f>(D1664/N$1)*100</f>
        <v>99.720788909396902</v>
      </c>
      <c r="O1664" s="92"/>
      <c r="Q1664" s="92">
        <f t="shared" si="101"/>
        <v>18.722494278809894</v>
      </c>
      <c r="R1664" s="92">
        <f>LN(J1664)</f>
        <v>14.00327619749263</v>
      </c>
      <c r="S1664" s="92"/>
    </row>
    <row r="1665" spans="1:19" x14ac:dyDescent="0.3">
      <c r="A1665" s="95">
        <v>45047</v>
      </c>
      <c r="B1665" s="61">
        <f>(D1665/C$1)*100</f>
        <v>95.919519849176623</v>
      </c>
      <c r="C1665" s="61">
        <f t="shared" si="102"/>
        <v>90.40639973039967</v>
      </c>
      <c r="D1665" s="63">
        <f t="shared" si="104"/>
        <v>90.40639973039967</v>
      </c>
      <c r="E1665" s="63">
        <f>(J1665/H1665)*$L$1</f>
        <v>16063.409104097413</v>
      </c>
      <c r="F1665" s="89">
        <v>17768</v>
      </c>
      <c r="G1665" s="93">
        <f t="shared" si="103"/>
        <v>-1.7751021333288985</v>
      </c>
      <c r="H1665" s="90">
        <f>H1664*(1+(I1665/100))</f>
        <v>936.08179466157787</v>
      </c>
      <c r="I1665" s="93">
        <v>0.25184350102023245</v>
      </c>
      <c r="J1665" s="188">
        <v>1203896.3028460075</v>
      </c>
      <c r="K1665" s="93">
        <f>((J1665/J1664)-1)*100</f>
        <v>-0.21999999999999797</v>
      </c>
      <c r="L1665" s="93">
        <f>(F1665/L$1)*100</f>
        <v>142257.806244996</v>
      </c>
      <c r="M1665" s="92">
        <f>H1665*L1665</f>
        <v>133164942.57443488</v>
      </c>
      <c r="N1665" s="92">
        <f>(D1665/N$1)*100</f>
        <v>101.04509856041727</v>
      </c>
      <c r="O1665" s="92"/>
      <c r="Q1665" s="92">
        <f t="shared" si="101"/>
        <v>18.707099087543348</v>
      </c>
      <c r="R1665" s="92">
        <f>LN(J1665)</f>
        <v>14.00107377393743</v>
      </c>
      <c r="S1665" s="92"/>
    </row>
    <row r="1666" spans="1:19" x14ac:dyDescent="0.3">
      <c r="A1666" s="95">
        <v>45078</v>
      </c>
      <c r="B1666" s="61">
        <f>(D1666/C$1)*100</f>
        <v>98.335252463416936</v>
      </c>
      <c r="C1666" s="61">
        <f t="shared" si="102"/>
        <v>92.683284442793763</v>
      </c>
      <c r="D1666" s="63">
        <f t="shared" si="104"/>
        <v>92.683284442793763</v>
      </c>
      <c r="E1666" s="63">
        <f>(J1666/H1666)*$L$1</f>
        <v>16027.720378692324</v>
      </c>
      <c r="F1666" s="89">
        <v>17293</v>
      </c>
      <c r="G1666" s="93">
        <f t="shared" si="103"/>
        <v>-2.6733453399369611</v>
      </c>
      <c r="H1666" s="90">
        <f>H1665*(1+(I1666/100))</f>
        <v>939.10432249487644</v>
      </c>
      <c r="I1666" s="93">
        <v>0.32289142364865242</v>
      </c>
      <c r="J1666" s="188">
        <v>1205100.1991488533</v>
      </c>
      <c r="K1666" s="93">
        <f>((J1666/J1665)-1)*100</f>
        <v>9.9999999999988987E-2</v>
      </c>
      <c r="L1666" s="93">
        <f>(F1666/L$1)*100</f>
        <v>138454.76381104885</v>
      </c>
      <c r="M1666" s="92">
        <f>H1666*L1666</f>
        <v>130023467.16496317</v>
      </c>
      <c r="N1666" s="92">
        <f>(D1666/N$1)*100</f>
        <v>103.58991884814751</v>
      </c>
      <c r="O1666" s="92"/>
      <c r="Q1666" s="92">
        <f t="shared" si="101"/>
        <v>18.68322550878225</v>
      </c>
      <c r="R1666" s="92">
        <f>LN(J1666)</f>
        <v>14.002073274270513</v>
      </c>
      <c r="S1666" s="92"/>
    </row>
    <row r="1667" spans="1:19" x14ac:dyDescent="0.3">
      <c r="A1667" s="95">
        <v>45108</v>
      </c>
      <c r="B1667" s="61">
        <f>(D1667/C$1)*100</f>
        <v>100.64627052971933</v>
      </c>
      <c r="C1667" s="61">
        <f t="shared" si="102"/>
        <v>94.861473234969026</v>
      </c>
      <c r="D1667" s="63">
        <f t="shared" si="104"/>
        <v>94.861473234969026</v>
      </c>
      <c r="E1667" s="63">
        <f>(J1667/H1667)*$L$1</f>
        <v>16073.992055245797</v>
      </c>
      <c r="F1667" s="89">
        <v>16944.7</v>
      </c>
      <c r="G1667" s="93">
        <f t="shared" si="103"/>
        <v>-2.0141097553923459</v>
      </c>
      <c r="H1667" s="90">
        <f>H1666*(1+(I1667/100))</f>
        <v>940.89567809465234</v>
      </c>
      <c r="I1667" s="93">
        <v>0.19075150192227053</v>
      </c>
      <c r="J1667" s="188">
        <v>1210884.6801047677</v>
      </c>
      <c r="K1667" s="93">
        <f>((J1667/J1666)-1)*100</f>
        <v>0.47999999999999154</v>
      </c>
      <c r="L1667" s="93">
        <f>(F1667/L$1)*100</f>
        <v>135666.13290632507</v>
      </c>
      <c r="M1667" s="92">
        <f>H1667*L1667</f>
        <v>127647678.11537595</v>
      </c>
      <c r="N1667" s="92">
        <f>(D1667/N$1)*100</f>
        <v>106.02442903597591</v>
      </c>
      <c r="O1667" s="92"/>
      <c r="Q1667" s="92">
        <f t="shared" si="101"/>
        <v>18.664784512025907</v>
      </c>
      <c r="R1667" s="92">
        <f>LN(J1667)</f>
        <v>14.00686179100231</v>
      </c>
      <c r="S1667" s="92"/>
    </row>
    <row r="1668" spans="1:19" x14ac:dyDescent="0.3">
      <c r="A1668" s="95">
        <v>45139</v>
      </c>
      <c r="B1668" s="61">
        <f>(D1668/C$1)*100</f>
        <v>100.63329229426681</v>
      </c>
      <c r="C1668" s="61">
        <f t="shared" si="102"/>
        <v>94.849240943314939</v>
      </c>
      <c r="D1668" s="63">
        <f t="shared" si="104"/>
        <v>94.849240943314939</v>
      </c>
      <c r="E1668" s="63">
        <f>(J1668/H1668)*$L$1</f>
        <v>16092.122218442812</v>
      </c>
      <c r="F1668" s="89">
        <v>16966</v>
      </c>
      <c r="G1668" s="93">
        <f t="shared" si="103"/>
        <v>0.1257030221839317</v>
      </c>
      <c r="H1668" s="90">
        <f>H1667*(1+(I1668/100))</f>
        <v>945.00471542403534</v>
      </c>
      <c r="I1668" s="93">
        <v>0.4367155068353501</v>
      </c>
      <c r="J1668" s="188">
        <v>1217544.545845344</v>
      </c>
      <c r="K1668" s="93">
        <f>((J1668/J1667)-1)*100</f>
        <v>0.55000000000000604</v>
      </c>
      <c r="L1668" s="93">
        <f>(F1668/L$1)*100</f>
        <v>135836.66933546838</v>
      </c>
      <c r="M1668" s="92">
        <f>H1668*L1668</f>
        <v>128366293.04951309</v>
      </c>
      <c r="N1668" s="92">
        <f>(D1668/N$1)*100</f>
        <v>106.01075729238816</v>
      </c>
      <c r="O1668" s="92"/>
      <c r="Q1668" s="92">
        <f t="shared" si="101"/>
        <v>18.670398399566281</v>
      </c>
      <c r="R1668" s="92">
        <f>LN(J1668)</f>
        <v>14.01234672123288</v>
      </c>
      <c r="S1668" s="92"/>
    </row>
    <row r="1669" spans="1:19" x14ac:dyDescent="0.3">
      <c r="A1669" s="95">
        <v>45170</v>
      </c>
      <c r="B1669" s="61">
        <f>(D1669/C$1)*100</f>
        <v>99.208105068685512</v>
      </c>
      <c r="C1669" s="61">
        <f t="shared" si="102"/>
        <v>93.505968518586812</v>
      </c>
      <c r="D1669" s="63">
        <f t="shared" si="104"/>
        <v>93.505968518586812</v>
      </c>
      <c r="E1669" s="63">
        <f>(J1669/H1669)*$L$1</f>
        <v>16122.860127785849</v>
      </c>
      <c r="F1669" s="89">
        <v>17242.599999999999</v>
      </c>
      <c r="G1669" s="93">
        <f t="shared" si="103"/>
        <v>1.6303194624543105</v>
      </c>
      <c r="H1669" s="90">
        <f>H1668*(1+(I1669/100))</f>
        <v>947.3531764594801</v>
      </c>
      <c r="I1669" s="93">
        <v>0.24851315523763962</v>
      </c>
      <c r="J1669" s="188">
        <v>1222901.7418470634</v>
      </c>
      <c r="K1669" s="93">
        <f>((J1669/J1668)-1)*100</f>
        <v>0.43999999999999595</v>
      </c>
      <c r="L1669" s="93">
        <f>(F1669/L$1)*100</f>
        <v>138051.24099279422</v>
      </c>
      <c r="M1669" s="92">
        <f>H1669*L1669</f>
        <v>130783281.66869679</v>
      </c>
      <c r="N1669" s="92">
        <f>(D1669/N$1)*100</f>
        <v>104.50941341678966</v>
      </c>
      <c r="O1669" s="92"/>
      <c r="Q1669" s="92">
        <f t="shared" si="101"/>
        <v>18.689052172829655</v>
      </c>
      <c r="R1669" s="92">
        <f>LN(J1669)</f>
        <v>14.016737069534173</v>
      </c>
      <c r="S1669" s="92"/>
    </row>
    <row r="1670" spans="1:19" x14ac:dyDescent="0.3">
      <c r="A1670" s="95">
        <v>45200</v>
      </c>
      <c r="B1670" s="61">
        <f>(D1670/C$1)*100</f>
        <v>95.252499737086694</v>
      </c>
      <c r="C1670" s="61">
        <f t="shared" si="102"/>
        <v>89.777717612550887</v>
      </c>
      <c r="D1670" s="63">
        <f t="shared" si="104"/>
        <v>89.777717612550887</v>
      </c>
      <c r="E1670" s="63">
        <f>(J1670/H1670)*$L$1</f>
        <v>16190.334038812201</v>
      </c>
      <c r="F1670" s="89">
        <v>18033.8</v>
      </c>
      <c r="G1670" s="93">
        <f t="shared" si="103"/>
        <v>4.5886351246331891</v>
      </c>
      <c r="H1670" s="90">
        <f>H1669*(1+(I1670/100))</f>
        <v>946.98998065059084</v>
      </c>
      <c r="I1670" s="93">
        <v>-3.8337952298495015E-2</v>
      </c>
      <c r="J1670" s="188">
        <v>1227548.7684660824</v>
      </c>
      <c r="K1670" s="93">
        <f>((J1670/J1669)-1)*100</f>
        <v>0.38000000000000256</v>
      </c>
      <c r="L1670" s="93">
        <f>(F1670/L$1)*100</f>
        <v>144385.90872698158</v>
      </c>
      <c r="M1670" s="92">
        <f>H1670*L1670</f>
        <v>136732008.91158226</v>
      </c>
      <c r="N1670" s="92">
        <f>(D1670/N$1)*100</f>
        <v>100.34243539994812</v>
      </c>
      <c r="O1670" s="92"/>
      <c r="Q1670" s="92">
        <f t="shared" si="101"/>
        <v>18.733533428721632</v>
      </c>
      <c r="R1670" s="92">
        <f>LN(J1670)</f>
        <v>14.02052986777287</v>
      </c>
      <c r="S1670" s="92"/>
    </row>
    <row r="1671" spans="1:19" x14ac:dyDescent="0.3">
      <c r="A1671" s="95">
        <v>45231</v>
      </c>
      <c r="B1671" s="61">
        <f>(D1671/C$1)*100</f>
        <v>99.248236540569053</v>
      </c>
      <c r="C1671" s="61">
        <f t="shared" si="102"/>
        <v>93.543793373158394</v>
      </c>
      <c r="D1671" s="63">
        <f t="shared" si="104"/>
        <v>93.543793373158394</v>
      </c>
      <c r="E1671" s="63">
        <f>(J1671/H1671)*$L$1</f>
        <v>16326.853063970946</v>
      </c>
      <c r="F1671" s="89">
        <v>17453.7</v>
      </c>
      <c r="G1671" s="93">
        <f t="shared" si="103"/>
        <v>-3.2167374596590803</v>
      </c>
      <c r="H1671" s="90">
        <f>H1670*(1+(I1671/100))</f>
        <v>945.08166368863044</v>
      </c>
      <c r="I1671" s="93">
        <v>-0.20151395484135914</v>
      </c>
      <c r="J1671" s="188">
        <v>1235405.0805842653</v>
      </c>
      <c r="K1671" s="93">
        <f>((J1671/J1670)-1)*100</f>
        <v>0.63999999999999613</v>
      </c>
      <c r="L1671" s="93">
        <f>(F1671/L$1)*100</f>
        <v>139741.3931144916</v>
      </c>
      <c r="M1671" s="92">
        <f>H1671*L1671</f>
        <v>132067028.29081064</v>
      </c>
      <c r="N1671" s="92">
        <f>(D1671/N$1)*100</f>
        <v>104.55168936373165</v>
      </c>
      <c r="O1671" s="92"/>
      <c r="Q1671" s="92">
        <f t="shared" si="101"/>
        <v>18.698820141750787</v>
      </c>
      <c r="R1671" s="92">
        <f>LN(J1671)</f>
        <v>14.026909474736909</v>
      </c>
      <c r="S1671" s="92"/>
    </row>
    <row r="1672" spans="1:19" x14ac:dyDescent="0.3">
      <c r="A1672" s="95">
        <v>45261</v>
      </c>
      <c r="B1672" s="61">
        <f>(D1672/C$1)*100</f>
        <v>101.37893282336698</v>
      </c>
      <c r="C1672" s="61">
        <f t="shared" si="102"/>
        <v>95.552024650270667</v>
      </c>
      <c r="D1672" s="63">
        <f t="shared" si="104"/>
        <v>95.552024650270667</v>
      </c>
      <c r="E1672" s="63">
        <f>(J1672/H1672)*$L$1</f>
        <v>16459.122902083072</v>
      </c>
      <c r="F1672" s="89">
        <v>17225.3</v>
      </c>
      <c r="G1672" s="93">
        <f t="shared" si="103"/>
        <v>-1.3086050522238879</v>
      </c>
      <c r="H1672" s="90">
        <f>H1671*(1+(I1672/100))</f>
        <v>944.1428948605693</v>
      </c>
      <c r="I1672" s="93">
        <v>-9.9332032789334335E-2</v>
      </c>
      <c r="J1672" s="188">
        <v>1244176.4566564136</v>
      </c>
      <c r="K1672" s="93">
        <f>((J1672/J1671)-1)*100</f>
        <v>0.71000000000001062</v>
      </c>
      <c r="L1672" s="93">
        <f>(F1672/L$1)*100</f>
        <v>137912.73018414731</v>
      </c>
      <c r="M1672" s="92">
        <f>H1672*L1672</f>
        <v>130209324.31418546</v>
      </c>
      <c r="N1672" s="92">
        <f>(D1672/N$1)*100</f>
        <v>106.79624204952663</v>
      </c>
      <c r="O1672" s="92"/>
      <c r="Q1672" s="92">
        <f t="shared" si="101"/>
        <v>18.684653900490812</v>
      </c>
      <c r="R1672" s="92">
        <f>LN(J1672)</f>
        <v>14.03398438840887</v>
      </c>
      <c r="S1672" s="92"/>
    </row>
    <row r="1673" spans="1:19" x14ac:dyDescent="0.3">
      <c r="A1673" s="95">
        <v>45292</v>
      </c>
      <c r="B1673" s="61">
        <f>(D1673/C$1)*100</f>
        <v>102.69706258892302</v>
      </c>
      <c r="C1673" s="61">
        <f t="shared" si="102"/>
        <v>96.794392905124056</v>
      </c>
      <c r="D1673" s="63">
        <f t="shared" si="104"/>
        <v>96.794392905124056</v>
      </c>
      <c r="E1673" s="63">
        <f>(J1673/H1673)*$L$1</f>
        <v>16515.640083829694</v>
      </c>
      <c r="F1673" s="89">
        <v>17062.599999999999</v>
      </c>
      <c r="G1673" s="93">
        <f t="shared" si="103"/>
        <v>-0.9445408788235965</v>
      </c>
      <c r="H1673" s="90">
        <f>H1672*(1+(I1673/100))</f>
        <v>949.28611686611134</v>
      </c>
      <c r="I1673" s="93">
        <v>0.54475037979304641</v>
      </c>
      <c r="J1673" s="188">
        <v>1255249.6271206555</v>
      </c>
      <c r="K1673" s="93">
        <f>((J1673/J1672)-1)*100</f>
        <v>0.8899999999999908</v>
      </c>
      <c r="L1673" s="93">
        <f>(F1673/L$1)*100</f>
        <v>136610.08807045635</v>
      </c>
      <c r="M1673" s="92">
        <f>H1673*L1673</f>
        <v>129682060.02914098</v>
      </c>
      <c r="N1673" s="92">
        <f>(D1673/N$1)*100</f>
        <v>108.18480771671778</v>
      </c>
      <c r="O1673" s="92"/>
      <c r="Q1673" s="92">
        <f t="shared" si="101"/>
        <v>18.68059632074625</v>
      </c>
      <c r="R1673" s="92">
        <f>LN(J1673)</f>
        <v>14.042845016841067</v>
      </c>
      <c r="S1673" s="92"/>
    </row>
    <row r="1674" spans="1:19" x14ac:dyDescent="0.3">
      <c r="A1674" s="95">
        <v>45323</v>
      </c>
      <c r="B1674" s="61">
        <f>(D1674/C$1)*100</f>
        <v>101.93612358799251</v>
      </c>
      <c r="C1674" s="61">
        <f t="shared" si="102"/>
        <v>96.077190029247021</v>
      </c>
      <c r="D1674" s="63">
        <f t="shared" si="104"/>
        <v>96.077190029247021</v>
      </c>
      <c r="E1674" s="63">
        <f>(J1674/H1674)*$L$1</f>
        <v>16428.815186241121</v>
      </c>
      <c r="F1674" s="89">
        <v>17099.599999999999</v>
      </c>
      <c r="G1674" s="93">
        <f t="shared" si="103"/>
        <v>0.21684854594259395</v>
      </c>
      <c r="H1674" s="90">
        <f>H1673*(1+(I1674/100))</f>
        <v>955.16188635059973</v>
      </c>
      <c r="I1674" s="93">
        <v>0.61896717755507424</v>
      </c>
      <c r="J1674" s="188">
        <v>1256379.351785064</v>
      </c>
      <c r="K1674" s="93">
        <f>((J1674/J1673)-1)*100</f>
        <v>8.9999999999990088E-2</v>
      </c>
      <c r="L1674" s="93">
        <f>(F1674/L$1)*100</f>
        <v>136906.32506004802</v>
      </c>
      <c r="M1674" s="92">
        <f>H1674*L1674</f>
        <v>130767703.69768386</v>
      </c>
      <c r="N1674" s="92">
        <f>(D1674/N$1)*100</f>
        <v>107.38320699490029</v>
      </c>
      <c r="O1674" s="92"/>
      <c r="Q1674" s="92">
        <f t="shared" si="101"/>
        <v>18.688933052872915</v>
      </c>
      <c r="R1674" s="92">
        <f>LN(J1674)</f>
        <v>14.043744612083902</v>
      </c>
      <c r="S1674" s="92"/>
    </row>
    <row r="1675" spans="1:19" x14ac:dyDescent="0.3">
      <c r="A1675" s="95">
        <v>45352</v>
      </c>
      <c r="B1675" s="61">
        <f>(D1675/C$1)*100</f>
        <v>103.11343485474104</v>
      </c>
      <c r="C1675" s="61">
        <f t="shared" si="102"/>
        <v>97.186833542435281</v>
      </c>
      <c r="D1675" s="63">
        <f t="shared" si="104"/>
        <v>97.186833542435281</v>
      </c>
      <c r="E1675" s="63">
        <f>(J1675/H1675)*$L$1</f>
        <v>16370.63617605551</v>
      </c>
      <c r="F1675" s="89">
        <v>16844.5</v>
      </c>
      <c r="G1675" s="93">
        <f t="shared" si="103"/>
        <v>-1.4918477625207482</v>
      </c>
      <c r="H1675" s="90">
        <f>H1674*(1+(I1675/100))</f>
        <v>961.33621510171724</v>
      </c>
      <c r="I1675" s="93">
        <v>0.64641699374206052</v>
      </c>
      <c r="J1675" s="188">
        <v>1260022.8519052404</v>
      </c>
      <c r="K1675" s="93">
        <f>((J1675/J1674)-1)*100</f>
        <v>0.28999999999999027</v>
      </c>
      <c r="L1675" s="93">
        <f>(F1675/L$1)*100</f>
        <v>134863.89111289033</v>
      </c>
      <c r="M1675" s="92">
        <f>H1675*L1675</f>
        <v>129649542.63635612</v>
      </c>
      <c r="N1675" s="92">
        <f>(D1675/N$1)*100</f>
        <v>108.6234293518507</v>
      </c>
      <c r="O1675" s="92"/>
      <c r="Q1675" s="92">
        <f t="shared" si="101"/>
        <v>18.68034554226325</v>
      </c>
      <c r="R1675" s="92">
        <f>LN(J1675)</f>
        <v>14.046640415195927</v>
      </c>
      <c r="S1675" s="92"/>
    </row>
    <row r="1676" spans="1:19" x14ac:dyDescent="0.3">
      <c r="A1676" s="95">
        <v>45383</v>
      </c>
      <c r="B1676" s="61">
        <f>(D1676/C$1)*100</f>
        <v>103.38172930365172</v>
      </c>
      <c r="C1676" s="61">
        <f t="shared" si="102"/>
        <v>97.439707360317243</v>
      </c>
      <c r="D1676" s="63">
        <f t="shared" si="104"/>
        <v>97.439707360317243</v>
      </c>
      <c r="E1676" s="63">
        <f>(J1676/H1676)*$L$1</f>
        <v>16339.76196695896</v>
      </c>
      <c r="F1676" s="89">
        <v>16769.100000000002</v>
      </c>
      <c r="G1676" s="93">
        <f t="shared" si="103"/>
        <v>-0.44762385348331435</v>
      </c>
      <c r="H1676" s="90">
        <f>H1675*(1+(I1676/100))</f>
        <v>965.07897869162707</v>
      </c>
      <c r="I1676" s="93">
        <v>0.38932930343353878</v>
      </c>
      <c r="J1676" s="188">
        <v>1262542.8976090509</v>
      </c>
      <c r="K1676" s="93">
        <f>((J1676/J1675)-1)*100</f>
        <v>0.20000000000000018</v>
      </c>
      <c r="L1676" s="93">
        <f>(F1676/L$1)*100</f>
        <v>134260.20816653324</v>
      </c>
      <c r="M1676" s="92">
        <f>H1676*L1676</f>
        <v>129571704.57628314</v>
      </c>
      <c r="N1676" s="92">
        <f>(D1676/N$1)*100</f>
        <v>108.90606044796147</v>
      </c>
      <c r="O1676" s="92"/>
      <c r="Q1676" s="92">
        <f t="shared" si="101"/>
        <v>18.679744989158522</v>
      </c>
      <c r="R1676" s="92">
        <f>LN(J1676)</f>
        <v>14.048638417858601</v>
      </c>
      <c r="S1676" s="92"/>
    </row>
    <row r="1677" spans="1:19" x14ac:dyDescent="0.3">
      <c r="A1677" s="95">
        <v>45413</v>
      </c>
      <c r="B1677" s="61">
        <f>(D1677/C$1)*100</f>
        <v>102.81792834582559</v>
      </c>
      <c r="C1677" s="61">
        <f t="shared" si="102"/>
        <v>96.908311719036305</v>
      </c>
      <c r="D1677" s="63">
        <f t="shared" si="104"/>
        <v>96.908311719036305</v>
      </c>
      <c r="E1677" s="63">
        <f>(J1677/H1677)*$L$1</f>
        <v>16281.66236022701</v>
      </c>
      <c r="F1677" s="89">
        <v>16801.100000000002</v>
      </c>
      <c r="G1677" s="93">
        <f t="shared" si="103"/>
        <v>0.19082717617522338</v>
      </c>
      <c r="H1677" s="90">
        <f>H1676*(1+(I1677/100))</f>
        <v>966.68258052579085</v>
      </c>
      <c r="I1677" s="93">
        <v>0.16616275657954649</v>
      </c>
      <c r="J1677" s="188">
        <v>1260144.0661035937</v>
      </c>
      <c r="K1677" s="93">
        <f>((J1677/J1676)-1)*100</f>
        <v>-0.19000000000000128</v>
      </c>
      <c r="L1677" s="93">
        <f>(F1677/L$1)*100</f>
        <v>134516.41313050443</v>
      </c>
      <c r="M1677" s="92">
        <f>H1677*L1677</f>
        <v>130034673.3680694</v>
      </c>
      <c r="N1677" s="92">
        <f>(D1677/N$1)*100</f>
        <v>108.31213208550116</v>
      </c>
      <c r="O1677" s="92"/>
      <c r="Q1677" s="92">
        <f t="shared" si="101"/>
        <v>18.683311691072795</v>
      </c>
      <c r="R1677" s="92">
        <f>LN(J1677)</f>
        <v>14.046736610569004</v>
      </c>
      <c r="S1677" s="92"/>
    </row>
    <row r="1678" spans="1:19" x14ac:dyDescent="0.3">
      <c r="A1678" s="95">
        <v>45444</v>
      </c>
      <c r="B1678" s="61">
        <f>(D1678/C$1)*100</f>
        <v>95.855074346292852</v>
      </c>
      <c r="C1678" s="61">
        <f t="shared" si="102"/>
        <v>90.345658330696068</v>
      </c>
      <c r="D1678" s="63">
        <f t="shared" si="104"/>
        <v>90.345658330696068</v>
      </c>
      <c r="E1678" s="63">
        <f>(J1678/H1678)*$L$1</f>
        <v>16338.018506864748</v>
      </c>
      <c r="F1678" s="89">
        <v>18083.900000000001</v>
      </c>
      <c r="G1678" s="93">
        <f t="shared" si="103"/>
        <v>7.6352143609644596</v>
      </c>
      <c r="H1678" s="90">
        <f>H1677*(1+(I1678/100))</f>
        <v>967.00884116767429</v>
      </c>
      <c r="I1678" s="93">
        <v>3.3750545262334342E-2</v>
      </c>
      <c r="J1678" s="188">
        <v>1264932.6135547874</v>
      </c>
      <c r="K1678" s="93">
        <f>((J1678/J1677)-1)*100</f>
        <v>0.38000000000000256</v>
      </c>
      <c r="L1678" s="93">
        <f>(F1678/L$1)*100</f>
        <v>144787.02962369897</v>
      </c>
      <c r="M1678" s="92">
        <f>H1678*L1678</f>
        <v>140010337.73252288</v>
      </c>
      <c r="N1678" s="92">
        <f>(D1678/N$1)*100</f>
        <v>100.97720933202139</v>
      </c>
      <c r="O1678" s="92"/>
      <c r="Q1678" s="92">
        <f t="shared" si="101"/>
        <v>18.757226818794063</v>
      </c>
      <c r="R1678" s="92">
        <f>LN(J1678)</f>
        <v>14.050529408807702</v>
      </c>
      <c r="S1678" s="92"/>
    </row>
    <row r="1679" spans="1:19" x14ac:dyDescent="0.3">
      <c r="A1679" s="95">
        <v>45474</v>
      </c>
      <c r="B1679" s="61">
        <f>(D1679/C$1)*100</f>
        <v>96.777515481039984</v>
      </c>
      <c r="C1679" s="61">
        <f t="shared" si="102"/>
        <v>91.215080759903813</v>
      </c>
      <c r="D1679" s="63">
        <f t="shared" si="104"/>
        <v>91.215080759903813</v>
      </c>
      <c r="E1679" s="63">
        <f>(J1679/H1679)*$L$1</f>
        <v>16490.409590259973</v>
      </c>
      <c r="F1679" s="89">
        <v>18078.600000000002</v>
      </c>
      <c r="G1679" s="93">
        <f t="shared" si="103"/>
        <v>-2.9307837358083511E-2</v>
      </c>
      <c r="H1679" s="90">
        <f>H1678*(1+(I1679/100))</f>
        <v>968.13228583076398</v>
      </c>
      <c r="I1679" s="93">
        <v>0.11617728972705965</v>
      </c>
      <c r="J1679" s="188">
        <v>1278214.4059971126</v>
      </c>
      <c r="K1679" s="93">
        <f>((J1679/J1678)-1)*100</f>
        <v>1.0499999999999954</v>
      </c>
      <c r="L1679" s="93">
        <f>(F1679/L$1)*100</f>
        <v>144744.59567654127</v>
      </c>
      <c r="M1679" s="92">
        <f>H1679*L1679</f>
        <v>140131916.2739796</v>
      </c>
      <c r="N1679" s="92">
        <f>(D1679/N$1)*100</f>
        <v>101.94894225482236</v>
      </c>
      <c r="O1679" s="92"/>
      <c r="Q1679" s="92">
        <f t="shared" si="101"/>
        <v>18.758094796025993</v>
      </c>
      <c r="R1679" s="92">
        <f>LN(J1679)</f>
        <v>14.060974666669241</v>
      </c>
      <c r="S1679" s="92"/>
    </row>
    <row r="1680" spans="1:19" x14ac:dyDescent="0.3">
      <c r="A1680" s="95">
        <v>45505</v>
      </c>
      <c r="B1680" s="61">
        <f>(D1680/C$1)*100</f>
        <v>91.744363643735269</v>
      </c>
      <c r="C1680" s="61">
        <f t="shared" si="102"/>
        <v>86.471216970524438</v>
      </c>
      <c r="D1680" s="63">
        <f t="shared" si="104"/>
        <v>86.471216970524438</v>
      </c>
      <c r="E1680" s="63">
        <f>(J1680/H1680)*$L$1</f>
        <v>16478.6468756389</v>
      </c>
      <c r="F1680" s="89">
        <v>19056.8</v>
      </c>
      <c r="G1680" s="93">
        <f t="shared" si="103"/>
        <v>5.4108172092971696</v>
      </c>
      <c r="H1680" s="90">
        <f>H1679*(1+(I1680/100))</f>
        <v>968.9202360602186</v>
      </c>
      <c r="I1680" s="93">
        <v>8.1388694601636224E-2</v>
      </c>
      <c r="J1680" s="188">
        <v>1278342.2274377123</v>
      </c>
      <c r="K1680" s="93">
        <f>((J1680/J1679)-1)*100</f>
        <v>9.9999999999988987E-3</v>
      </c>
      <c r="L1680" s="93">
        <f>(F1680/L$1)*100</f>
        <v>152576.46116893514</v>
      </c>
      <c r="M1680" s="92">
        <f>H1680*L1680</f>
        <v>147834420.7730374</v>
      </c>
      <c r="N1680" s="92">
        <f>(D1680/N$1)*100</f>
        <v>96.646837696024718</v>
      </c>
      <c r="O1680" s="92"/>
      <c r="Q1680" s="92">
        <f t="shared" si="101"/>
        <v>18.811603426867926</v>
      </c>
      <c r="R1680" s="92">
        <f>LN(J1680)</f>
        <v>14.061074661669572</v>
      </c>
      <c r="S1680" s="92"/>
    </row>
    <row r="1681" spans="1:19" x14ac:dyDescent="0.3">
      <c r="A1681" s="95">
        <v>45536</v>
      </c>
      <c r="B1681" s="61">
        <f>(D1681/C$1)*100</f>
        <v>88.924184680522771</v>
      </c>
      <c r="C1681" s="61">
        <f t="shared" si="102"/>
        <v>83.813132077477064</v>
      </c>
      <c r="D1681" s="63">
        <f t="shared" si="104"/>
        <v>83.813132077477064</v>
      </c>
      <c r="E1681" s="63">
        <f>(J1681/H1681)*$L$1</f>
        <v>16460.480074356106</v>
      </c>
      <c r="F1681" s="89">
        <v>19639.5</v>
      </c>
      <c r="G1681" s="93">
        <f t="shared" si="103"/>
        <v>3.057701188027373</v>
      </c>
      <c r="H1681" s="90">
        <f>H1680*(1+(I1681/100))</f>
        <v>970.47459100504125</v>
      </c>
      <c r="I1681" s="93">
        <v>0.16042135224081377</v>
      </c>
      <c r="J1681" s="188">
        <v>1278981.398551431</v>
      </c>
      <c r="K1681" s="93">
        <f>((J1681/J1680)-1)*100</f>
        <v>4.9999999999994493E-2</v>
      </c>
      <c r="L1681" s="93">
        <f>(F1681/L$1)*100</f>
        <v>157241.79343474779</v>
      </c>
      <c r="M1681" s="92">
        <f>H1681*L1681</f>
        <v>152599165.17248604</v>
      </c>
      <c r="N1681" s="92">
        <f>(D1681/N$1)*100</f>
        <v>93.675958966190578</v>
      </c>
      <c r="O1681" s="92"/>
      <c r="Q1681" s="92">
        <f t="shared" si="101"/>
        <v>18.843325206108226</v>
      </c>
      <c r="R1681" s="92">
        <f>LN(J1681)</f>
        <v>14.061574536711223</v>
      </c>
      <c r="S1681" s="92"/>
    </row>
    <row r="1682" spans="1:19" x14ac:dyDescent="0.3">
      <c r="A1682" s="95">
        <v>45566</v>
      </c>
      <c r="B1682" s="61">
        <f>(D1682/C$1)*100</f>
        <v>89.190553695775449</v>
      </c>
      <c r="C1682" s="61">
        <f t="shared" si="102"/>
        <v>84.064191128925529</v>
      </c>
      <c r="D1682" s="63">
        <f t="shared" si="104"/>
        <v>84.064191128925529</v>
      </c>
      <c r="E1682" s="63">
        <f>(J1682/H1682)*$L$1</f>
        <v>16531.979763223368</v>
      </c>
      <c r="F1682" s="89">
        <v>19665.900000000001</v>
      </c>
      <c r="G1682" s="93">
        <f t="shared" si="103"/>
        <v>0.13442297410830584</v>
      </c>
      <c r="H1682" s="90">
        <f>H1681*(1+(I1682/100))</f>
        <v>971.59187980696322</v>
      </c>
      <c r="I1682" s="93">
        <v>0.11512808395786056</v>
      </c>
      <c r="J1682" s="188">
        <v>1286015.7962434639</v>
      </c>
      <c r="K1682" s="93">
        <f>((J1682/J1681)-1)*100</f>
        <v>0.55000000000000604</v>
      </c>
      <c r="L1682" s="93">
        <f>(F1682/L$1)*100</f>
        <v>157453.16253002401</v>
      </c>
      <c r="M1682" s="92">
        <f>H1682*L1682</f>
        <v>152980214.16409734</v>
      </c>
      <c r="N1682" s="92">
        <f>(D1682/N$1)*100</f>
        <v>93.956561740703719</v>
      </c>
      <c r="O1682" s="92"/>
      <c r="Q1682" s="92">
        <f t="shared" si="101"/>
        <v>18.845819151805355</v>
      </c>
      <c r="R1682" s="92">
        <f>LN(J1682)</f>
        <v>14.067059466941794</v>
      </c>
      <c r="S1682" s="92"/>
    </row>
    <row r="1683" spans="1:19" x14ac:dyDescent="0.3">
      <c r="A1683" s="95">
        <v>45597</v>
      </c>
      <c r="B1683" s="61">
        <f>(D1683/C$1)*100</f>
        <v>86.752714930761897</v>
      </c>
      <c r="C1683" s="61">
        <f t="shared" si="102"/>
        <v>81.766470850356285</v>
      </c>
      <c r="D1683" s="63">
        <f t="shared" si="104"/>
        <v>81.766470850356285</v>
      </c>
      <c r="E1683" s="63">
        <f>(J1683/H1683)*$L$1</f>
        <v>16613.720379729642</v>
      </c>
      <c r="F1683" s="89">
        <v>20318.5</v>
      </c>
      <c r="G1683" s="93">
        <f t="shared" si="103"/>
        <v>3.3184344474445515</v>
      </c>
      <c r="H1683" s="90">
        <f>H1682*(1+(I1683/100))</f>
        <v>971.06555367713224</v>
      </c>
      <c r="I1683" s="93">
        <v>-5.4171524152257788E-2</v>
      </c>
      <c r="J1683" s="188">
        <v>1291674.265746935</v>
      </c>
      <c r="K1683" s="93">
        <f>((J1683/J1682)-1)*100</f>
        <v>0.43999999999999595</v>
      </c>
      <c r="L1683" s="93">
        <f>(F1683/L$1)*100</f>
        <v>162678.14251401121</v>
      </c>
      <c r="M1683" s="92">
        <f>H1683*L1683</f>
        <v>157971140.53153571</v>
      </c>
      <c r="N1683" s="92">
        <f>(D1683/N$1)*100</f>
        <v>91.388454032569541</v>
      </c>
      <c r="O1683" s="92"/>
      <c r="Q1683" s="92">
        <f t="shared" si="101"/>
        <v>18.87792291944411</v>
      </c>
      <c r="R1683" s="92">
        <f>LN(J1683)</f>
        <v>14.071449815243087</v>
      </c>
      <c r="S1683" s="92"/>
    </row>
    <row r="1684" spans="1:19" x14ac:dyDescent="0.3">
      <c r="A1684" s="95">
        <v>45627</v>
      </c>
      <c r="B1684" s="61">
        <f>(D1684/C$1)*100</f>
        <v>87.396869949256313</v>
      </c>
      <c r="C1684" s="61">
        <f t="shared" si="102"/>
        <v>82.373602080599284</v>
      </c>
      <c r="D1684" s="63">
        <f t="shared" si="104"/>
        <v>82.373602080599284</v>
      </c>
      <c r="E1684" s="63">
        <f>(J1684/H1684)*$L$1</f>
        <v>16670.934336275845</v>
      </c>
      <c r="F1684" s="89">
        <v>20238.2</v>
      </c>
      <c r="G1684" s="93">
        <f t="shared" si="103"/>
        <v>-0.39520633905061331</v>
      </c>
      <c r="H1684" s="90">
        <f>H1683*(1+(I1684/100))</f>
        <v>971.41028190251882</v>
      </c>
      <c r="I1684" s="93">
        <v>3.5499995245547034E-2</v>
      </c>
      <c r="J1684" s="188">
        <v>1296582.6279567734</v>
      </c>
      <c r="K1684" s="93">
        <f>((J1684/J1683)-1)*100</f>
        <v>0.38000000000000256</v>
      </c>
      <c r="L1684" s="93">
        <f>(F1684/L$1)*100</f>
        <v>162035.22818254604</v>
      </c>
      <c r="M1684" s="92">
        <f>H1684*L1684</f>
        <v>157402686.686946</v>
      </c>
      <c r="N1684" s="92">
        <f>(D1684/N$1)*100</f>
        <v>92.067030274759873</v>
      </c>
      <c r="O1684" s="92"/>
      <c r="Q1684" s="92">
        <f t="shared" ref="Q1684:Q1696" si="105">LN(M1684)</f>
        <v>18.874317962969283</v>
      </c>
      <c r="R1684" s="92">
        <f t="shared" ref="R1684:R1696" si="106">LN(J1684)</f>
        <v>14.075242613481782</v>
      </c>
      <c r="S1684" s="92"/>
    </row>
    <row r="1685" spans="1:19" x14ac:dyDescent="0.3">
      <c r="A1685" s="95">
        <v>45658</v>
      </c>
      <c r="B1685" s="61">
        <f>(D1685/C$1)*100</f>
        <v>85.717737719998752</v>
      </c>
      <c r="C1685" s="61">
        <f t="shared" ref="C1685:C1696" si="107">D1685</f>
        <v>80.790980527059901</v>
      </c>
      <c r="D1685" s="63">
        <f t="shared" si="104"/>
        <v>80.790980527059901</v>
      </c>
      <c r="E1685" s="63">
        <f>(J1685/H1685)*$L$1</f>
        <v>16610.544805382986</v>
      </c>
      <c r="F1685" s="89">
        <v>20559.899999999998</v>
      </c>
      <c r="G1685" s="93">
        <f t="shared" ref="G1685:G1696" si="108">((F1685/F1684)-1)*100</f>
        <v>1.5895682422349733</v>
      </c>
      <c r="H1685" s="90">
        <f>H1684*(1+(I1685/100))</f>
        <v>977.76928648866476</v>
      </c>
      <c r="I1685" s="93">
        <v>0.6546157380269646</v>
      </c>
      <c r="J1685" s="188">
        <v>1300342.7175778479</v>
      </c>
      <c r="K1685" s="93">
        <f>((J1685/J1684)-1)*100</f>
        <v>0.28999999999999027</v>
      </c>
      <c r="L1685" s="93">
        <f>(F1685/L$1)*100</f>
        <v>164610.88871096878</v>
      </c>
      <c r="M1685" s="92">
        <f>H1685*L1685</f>
        <v>160951471.20318896</v>
      </c>
      <c r="N1685" s="92">
        <f>(D1685/N$1)*100</f>
        <v>90.298171528718527</v>
      </c>
      <c r="O1685" s="92"/>
      <c r="Q1685" s="92">
        <f t="shared" si="105"/>
        <v>18.896613456414062</v>
      </c>
      <c r="R1685" s="92">
        <f t="shared" si="106"/>
        <v>14.078138416593807</v>
      </c>
      <c r="S1685" s="92"/>
    </row>
    <row r="1686" spans="1:19" x14ac:dyDescent="0.3">
      <c r="A1686" s="95">
        <v>45689</v>
      </c>
      <c r="B1686" s="61">
        <f>(D1686/C$1)*100</f>
        <v>85.990443326325973</v>
      </c>
      <c r="C1686" s="61">
        <f t="shared" si="107"/>
        <v>81.048011964384713</v>
      </c>
      <c r="D1686" s="63">
        <f t="shared" si="104"/>
        <v>81.048011964384713</v>
      </c>
      <c r="E1686" s="63">
        <f>(J1686/H1686)*$L$1</f>
        <v>16583.395824056686</v>
      </c>
      <c r="F1686" s="89">
        <v>20461.2</v>
      </c>
      <c r="G1686" s="93">
        <f t="shared" si="108"/>
        <v>-0.48006070068432605</v>
      </c>
      <c r="H1686" s="90">
        <f>H1685*(1+(I1686/100))</f>
        <v>982.1122465424171</v>
      </c>
      <c r="I1686" s="93">
        <v>0.44417022642924131</v>
      </c>
      <c r="J1686" s="188">
        <v>1303983.6771870658</v>
      </c>
      <c r="K1686" s="93">
        <f>((J1686/J1685)-1)*100</f>
        <v>0.27999999999999137</v>
      </c>
      <c r="L1686" s="93">
        <f>(F1686/L$1)*100</f>
        <v>163820.65652522017</v>
      </c>
      <c r="M1686" s="92">
        <f>H1686*L1686</f>
        <v>160890273.01003766</v>
      </c>
      <c r="N1686" s="92">
        <f>(D1686/N$1)*100</f>
        <v>90.58544949792271</v>
      </c>
      <c r="O1686" s="92"/>
      <c r="Q1686" s="92">
        <f t="shared" si="105"/>
        <v>18.896233156499651</v>
      </c>
      <c r="R1686" s="92">
        <f t="shared" si="106"/>
        <v>14.08093450389581</v>
      </c>
      <c r="S1686" s="92"/>
    </row>
    <row r="1687" spans="1:19" x14ac:dyDescent="0.3">
      <c r="A1687" s="95">
        <v>45717</v>
      </c>
      <c r="B1687" s="61">
        <f>(D1687/C$1)*100</f>
        <v>86.966387877619013</v>
      </c>
      <c r="C1687" s="61">
        <f t="shared" si="107"/>
        <v>81.96786261999307</v>
      </c>
      <c r="D1687" s="63">
        <f t="shared" si="104"/>
        <v>81.96786261999307</v>
      </c>
      <c r="E1687" s="63">
        <f>(J1687/H1687)*$L$1</f>
        <v>16597.508566197157</v>
      </c>
      <c r="F1687" s="89">
        <v>20248.8</v>
      </c>
      <c r="G1687" s="93">
        <f t="shared" si="108"/>
        <v>-1.038062283737029</v>
      </c>
      <c r="H1687" s="90">
        <f>H1686*(1+(I1687/100))</f>
        <v>984.31912277100696</v>
      </c>
      <c r="I1687" s="93">
        <v>0.22470712857509678</v>
      </c>
      <c r="J1687" s="188">
        <v>1308026.0265863459</v>
      </c>
      <c r="K1687" s="93">
        <f>((J1687/J1686)-1)*100</f>
        <v>0.31000000000001027</v>
      </c>
      <c r="L1687" s="93">
        <f>(F1687/L$1)*100</f>
        <v>162120.09607686149</v>
      </c>
      <c r="M1687" s="92">
        <f>H1687*L1687</f>
        <v>159577910.75392768</v>
      </c>
      <c r="N1687" s="92">
        <f>(D1687/N$1)*100</f>
        <v>91.61354485880409</v>
      </c>
      <c r="O1687" s="92"/>
      <c r="Q1687" s="92">
        <f t="shared" si="105"/>
        <v>18.888042829603847</v>
      </c>
      <c r="R1687" s="92">
        <f t="shared" si="106"/>
        <v>14.084029708803111</v>
      </c>
      <c r="S1687" s="92"/>
    </row>
    <row r="1688" spans="1:19" x14ac:dyDescent="0.3">
      <c r="A1688" s="95">
        <v>45748</v>
      </c>
      <c r="B1688" s="61">
        <f>(D1688/C$1)*100</f>
        <v>87.458883056239728</v>
      </c>
      <c r="C1688" s="61">
        <f t="shared" si="107"/>
        <v>82.432050890052082</v>
      </c>
      <c r="D1688" s="63">
        <f t="shared" si="104"/>
        <v>82.432050890052082</v>
      </c>
      <c r="E1688" s="63">
        <f>(J1688/H1688)*$L$1</f>
        <v>16600.57856849314</v>
      </c>
      <c r="F1688" s="89">
        <v>20138.5</v>
      </c>
      <c r="G1688" s="93">
        <f t="shared" si="108"/>
        <v>-0.54472363794397793</v>
      </c>
      <c r="H1688" s="90">
        <f>H1687*(1+(I1688/100))</f>
        <v>987.38474163247918</v>
      </c>
      <c r="I1688" s="93">
        <v>0.31144562678433463</v>
      </c>
      <c r="J1688" s="188">
        <v>1312342.512474081</v>
      </c>
      <c r="K1688" s="93">
        <f>((J1688/J1687)-1)*100</f>
        <v>0.33000000000000806</v>
      </c>
      <c r="L1688" s="93">
        <f>(F1688/L$1)*100</f>
        <v>161236.98959167334</v>
      </c>
      <c r="M1688" s="92">
        <f>H1688*L1688</f>
        <v>159202943.30957311</v>
      </c>
      <c r="N1688" s="92">
        <f>(D1688/N$1)*100</f>
        <v>92.132357129158564</v>
      </c>
      <c r="O1688" s="92"/>
      <c r="Q1688" s="92">
        <f t="shared" si="105"/>
        <v>18.885690319329111</v>
      </c>
      <c r="R1688" s="92">
        <f t="shared" si="106"/>
        <v>14.087324275752541</v>
      </c>
      <c r="S1688" s="92"/>
    </row>
    <row r="1689" spans="1:19" x14ac:dyDescent="0.3">
      <c r="A1689" s="95">
        <v>45778</v>
      </c>
      <c r="B1689" s="61">
        <f>(D1689/C$1)*100</f>
        <v>90.579497664753376</v>
      </c>
      <c r="C1689" s="61">
        <f t="shared" si="107"/>
        <v>85.37330343328226</v>
      </c>
      <c r="D1689" s="63">
        <f t="shared" si="104"/>
        <v>85.37330343328226</v>
      </c>
      <c r="E1689" s="63">
        <f>(J1689/H1689)*$L$1</f>
        <v>16612.364248565227</v>
      </c>
      <c r="F1689" s="89">
        <v>19458.5</v>
      </c>
      <c r="G1689" s="93">
        <f t="shared" si="108"/>
        <v>-3.3766169277751557</v>
      </c>
      <c r="H1689" s="90">
        <f>H1688*(1+(I1689/100))</f>
        <v>989.44695512363</v>
      </c>
      <c r="I1689" s="93">
        <v>0.20885612306924539</v>
      </c>
      <c r="J1689" s="188">
        <v>1316017.0715090083</v>
      </c>
      <c r="K1689" s="93">
        <f>((J1689/J1688)-1)*100</f>
        <v>0.27999999999999137</v>
      </c>
      <c r="L1689" s="93">
        <f>(F1689/L$1)*100</f>
        <v>155792.63410728585</v>
      </c>
      <c r="M1689" s="92">
        <f>H1689*L1689</f>
        <v>154148547.44814378</v>
      </c>
      <c r="N1689" s="92">
        <f>(D1689/N$1)*100</f>
        <v>95.419725656254499</v>
      </c>
      <c r="O1689" s="92"/>
      <c r="Q1689" s="92">
        <f t="shared" si="105"/>
        <v>18.853427289275352</v>
      </c>
      <c r="R1689" s="92">
        <f t="shared" si="106"/>
        <v>14.090120363054544</v>
      </c>
      <c r="S1689" s="92"/>
    </row>
    <row r="1690" spans="1:19" x14ac:dyDescent="0.3">
      <c r="A1690" s="95">
        <v>45809</v>
      </c>
      <c r="B1690" s="61">
        <f>(D1690/C$1)*100</f>
        <v>92.324623668312029</v>
      </c>
      <c r="C1690" s="61">
        <f t="shared" si="107"/>
        <v>87.018125668690814</v>
      </c>
      <c r="D1690" s="63">
        <f t="shared" si="104"/>
        <v>87.018125668690814</v>
      </c>
      <c r="E1690" s="63">
        <f>(J1690/H1690)*$L$1</f>
        <v>16602.275214455192</v>
      </c>
      <c r="F1690" s="89">
        <v>19079.100000000002</v>
      </c>
      <c r="G1690" s="93">
        <f t="shared" si="108"/>
        <v>-1.9497905799521931</v>
      </c>
      <c r="H1690" s="90">
        <f>H1689*(1+(I1690/100))</f>
        <v>992.82036704348297</v>
      </c>
      <c r="I1690" s="93">
        <v>0.34093913800881115</v>
      </c>
      <c r="J1690" s="188">
        <v>1319701.9193092333</v>
      </c>
      <c r="K1690" s="93">
        <f>((J1690/J1689)-1)*100</f>
        <v>0.27999999999999137</v>
      </c>
      <c r="L1690" s="93">
        <f>(F1690/L$1)*100</f>
        <v>152755.00400320257</v>
      </c>
      <c r="M1690" s="92">
        <f>H1690*L1690</f>
        <v>151658279.14218828</v>
      </c>
      <c r="N1690" s="92">
        <f>(D1690/N$1)*100</f>
        <v>97.258104635915799</v>
      </c>
      <c r="O1690" s="92"/>
      <c r="Q1690" s="92">
        <f t="shared" si="105"/>
        <v>18.837140384358683</v>
      </c>
      <c r="R1690" s="92">
        <f t="shared" si="106"/>
        <v>14.092916450356544</v>
      </c>
      <c r="S1690" s="92"/>
    </row>
    <row r="1691" spans="1:19" x14ac:dyDescent="0.3">
      <c r="A1691" s="95">
        <v>45839</v>
      </c>
      <c r="B1691" s="61">
        <f>(D1691/C$1)*100</f>
        <v>94.334471807346574</v>
      </c>
      <c r="C1691" s="61">
        <f t="shared" si="107"/>
        <v>88.912454732688076</v>
      </c>
      <c r="D1691" s="63">
        <f t="shared" si="104"/>
        <v>88.912454732688076</v>
      </c>
      <c r="E1691" s="63">
        <f>(J1691/H1691)*$L$1</f>
        <v>16622.00558736657</v>
      </c>
      <c r="F1691" s="89">
        <v>18694.8</v>
      </c>
      <c r="G1691" s="93">
        <f t="shared" si="108"/>
        <v>-2.0142459549978953</v>
      </c>
      <c r="H1691" s="90">
        <f>H1690*(1+(I1691/100))</f>
        <v>994.31931923779723</v>
      </c>
      <c r="I1691" s="93">
        <v>0.15097919463296083</v>
      </c>
      <c r="J1691" s="188">
        <v>1323265.1144913682</v>
      </c>
      <c r="K1691" s="93">
        <f>((J1691/J1690)-1)*100</f>
        <v>0.26999999999999247</v>
      </c>
      <c r="L1691" s="93">
        <f>(F1691/L$1)*100</f>
        <v>149678.14251401121</v>
      </c>
      <c r="M1691" s="92">
        <f>H1691*L1691</f>
        <v>148827868.76930961</v>
      </c>
      <c r="N1691" s="92">
        <f>(D1691/N$1)*100</f>
        <v>99.375351507246563</v>
      </c>
      <c r="O1691" s="92"/>
      <c r="Q1691" s="92">
        <f t="shared" si="105"/>
        <v>18.818300952942991</v>
      </c>
      <c r="R1691" s="92">
        <f t="shared" si="106"/>
        <v>14.095612811904287</v>
      </c>
      <c r="S1691" s="92"/>
    </row>
    <row r="1692" spans="1:19" x14ac:dyDescent="0.3">
      <c r="A1692" s="95">
        <v>45870</v>
      </c>
      <c r="B1692" s="61">
        <f>(D1692/C$1)*100</f>
        <v>93.991988470763118</v>
      </c>
      <c r="C1692" s="61">
        <f t="shared" si="107"/>
        <v>88.589656146155846</v>
      </c>
      <c r="D1692" s="63">
        <f t="shared" si="104"/>
        <v>88.589656146155846</v>
      </c>
      <c r="E1692" s="63">
        <f>(J1692/H1692)*$L$1</f>
        <v>16584.337989184962</v>
      </c>
      <c r="F1692" s="89">
        <v>18720.400000000001</v>
      </c>
      <c r="G1692" s="93">
        <f t="shared" si="108"/>
        <v>0.13693647431372025</v>
      </c>
      <c r="H1692" s="90">
        <f>H1691*(1+(I1692/100))</f>
        <v>997.17563881957051</v>
      </c>
      <c r="I1692" s="93">
        <v>0.28726381218890928</v>
      </c>
      <c r="J1692" s="188">
        <v>1324059.0735600628</v>
      </c>
      <c r="K1692" s="93">
        <f>((J1692/J1691)-1)*100</f>
        <v>5.9999999999993392E-2</v>
      </c>
      <c r="L1692" s="93">
        <f>(F1692/L$1)*100</f>
        <v>149883.10648518815</v>
      </c>
      <c r="M1692" s="92">
        <f>H1692*L1692</f>
        <v>149459782.4576292</v>
      </c>
      <c r="N1692" s="92">
        <f>(D1692/N$1)*100</f>
        <v>99.01456714807972</v>
      </c>
      <c r="O1692" s="92"/>
      <c r="Q1692" s="92">
        <f t="shared" si="105"/>
        <v>18.822537900943008</v>
      </c>
      <c r="R1692" s="92">
        <f t="shared" si="106"/>
        <v>14.096212631976254</v>
      </c>
      <c r="S1692" s="92"/>
    </row>
    <row r="1693" spans="1:19" x14ac:dyDescent="0.3">
      <c r="A1693" s="95">
        <v>45901</v>
      </c>
      <c r="B1693" s="61">
        <f>(D1693/C$1)*100</f>
        <v>95.074463133826839</v>
      </c>
      <c r="C1693" s="61">
        <f t="shared" si="107"/>
        <v>89.609913933526414</v>
      </c>
      <c r="D1693" s="63">
        <f t="shared" si="104"/>
        <v>89.609913933526414</v>
      </c>
      <c r="E1693" s="63">
        <f>(J1693/H1693)*$L$1</f>
        <v>16603.014463517706</v>
      </c>
      <c r="F1693" s="89">
        <v>18528.099999999999</v>
      </c>
      <c r="G1693" s="93">
        <f t="shared" si="108"/>
        <v>-1.0272216405632473</v>
      </c>
      <c r="H1693" s="90">
        <f>H1692*(1+(I1693/100))</f>
        <v>999.23033972319843</v>
      </c>
      <c r="I1693" s="93">
        <v>0.20605205579031782</v>
      </c>
      <c r="J1693" s="188">
        <v>1328281.4878150499</v>
      </c>
      <c r="K1693" s="93">
        <f>((J1693/J1692)-1)*100</f>
        <v>0.31889923488339633</v>
      </c>
      <c r="L1693" s="93">
        <f>(F1693/L$1)*100</f>
        <v>148343.47477982385</v>
      </c>
      <c r="M1693" s="92">
        <f>H1693*L1693</f>
        <v>148229300.69996309</v>
      </c>
      <c r="N1693" s="92">
        <f>(D1693/N$1)*100</f>
        <v>100.1548851896047</v>
      </c>
      <c r="O1693" s="92"/>
      <c r="Q1693" s="92">
        <f t="shared" si="105"/>
        <v>18.814270961810177</v>
      </c>
      <c r="R1693" s="92">
        <f t="shared" si="106"/>
        <v>14.099396550273534</v>
      </c>
      <c r="S1693" s="92"/>
    </row>
    <row r="1694" spans="1:19" x14ac:dyDescent="0.3">
      <c r="A1694" s="95">
        <v>45931</v>
      </c>
      <c r="B1694" s="61">
        <f>(D1694/C$1)*100</f>
        <v>95.908307543729791</v>
      </c>
      <c r="C1694" s="61">
        <f t="shared" si="107"/>
        <v>90.395831869241476</v>
      </c>
      <c r="D1694" s="63">
        <f t="shared" si="104"/>
        <v>90.395831869241476</v>
      </c>
      <c r="E1694" s="63">
        <f>(J1694/H1694)*$L$1</f>
        <v>16595.211962277015</v>
      </c>
      <c r="F1694" s="89">
        <v>18358.381818181799</v>
      </c>
      <c r="G1694" s="93">
        <f t="shared" si="108"/>
        <v>-0.9160042412238667</v>
      </c>
      <c r="H1694" s="90">
        <f>H1693*(1+(I1694/100))</f>
        <v>1002.0092901426315</v>
      </c>
      <c r="I1694" s="93">
        <v>0.27810909146361862</v>
      </c>
      <c r="J1694" s="188">
        <v>1331349.6043304801</v>
      </c>
      <c r="K1694" s="93">
        <f>((J1694/J1693)-1)*100</f>
        <v>0.23098390992988271</v>
      </c>
      <c r="L1694" s="93">
        <f>(F1694/L$1)*100</f>
        <v>146984.6422592618</v>
      </c>
      <c r="M1694" s="92">
        <f>H1694*L1694</f>
        <v>147279977.05207154</v>
      </c>
      <c r="N1694" s="92">
        <f>(D1694/N$1)*100</f>
        <v>101.03328711149899</v>
      </c>
      <c r="O1694" s="92"/>
      <c r="Q1694" s="92">
        <f t="shared" si="105"/>
        <v>18.807845939077513</v>
      </c>
      <c r="R1694" s="92">
        <f t="shared" si="106"/>
        <v>14.101703725795335</v>
      </c>
      <c r="S1694" s="92"/>
    </row>
    <row r="1695" spans="1:19" x14ac:dyDescent="0.3">
      <c r="A1695" s="95">
        <v>45962</v>
      </c>
      <c r="B1695" s="61">
        <f>(D1695/C$1)*100</f>
        <v>97.053791528431375</v>
      </c>
      <c r="C1695" s="61">
        <f t="shared" si="107"/>
        <v>91.47547742176863</v>
      </c>
      <c r="D1695" s="63">
        <f t="shared" si="104"/>
        <v>91.47547742176863</v>
      </c>
      <c r="E1695" s="63">
        <f>(J1695/H1695)*$L$1</f>
        <v>16592.395895482427</v>
      </c>
      <c r="F1695" s="89">
        <v>18138.627272727299</v>
      </c>
      <c r="G1695" s="93">
        <f t="shared" si="108"/>
        <v>-1.197025683586439</v>
      </c>
      <c r="H1695" s="90">
        <f>H1694*(1+(I1695/100))</f>
        <v>1004.4888898717314</v>
      </c>
      <c r="I1695" s="93">
        <v>0.24746274844886784</v>
      </c>
      <c r="J1695" s="188">
        <v>1334417.72084591</v>
      </c>
      <c r="K1695" s="93">
        <f>((J1695/J1694)-1)*100</f>
        <v>0.23045160380490426</v>
      </c>
      <c r="L1695" s="93">
        <f>(F1695/L$1)*100</f>
        <v>145225.19834049078</v>
      </c>
      <c r="M1695" s="92">
        <f>H1695*L1695</f>
        <v>145877098.26244161</v>
      </c>
      <c r="N1695" s="92">
        <f>(D1695/N$1)*100</f>
        <v>102.23998145604483</v>
      </c>
      <c r="O1695" s="92"/>
      <c r="P1695" s="17"/>
      <c r="Q1695" s="92">
        <f t="shared" si="105"/>
        <v>18.798275032443151</v>
      </c>
      <c r="R1695" s="92">
        <f t="shared" si="106"/>
        <v>14.104005590508866</v>
      </c>
      <c r="S1695" s="92"/>
    </row>
    <row r="1696" spans="1:19" x14ac:dyDescent="0.3">
      <c r="A1696" s="112">
        <v>45992</v>
      </c>
      <c r="B1696" s="71">
        <f>(D1696/C$1)*100</f>
        <v>98.227453740956136</v>
      </c>
      <c r="C1696" s="71">
        <f t="shared" si="107"/>
        <v>92.58168161566806</v>
      </c>
      <c r="D1696" s="71">
        <f t="shared" si="104"/>
        <v>92.58168161566806</v>
      </c>
      <c r="E1696" s="71">
        <f>(J1696/H1696)*$L$1</f>
        <v>16589.593697480388</v>
      </c>
      <c r="F1696" s="113">
        <v>17918.872727272701</v>
      </c>
      <c r="G1696" s="114">
        <f t="shared" si="108"/>
        <v>-1.2115279847280114</v>
      </c>
      <c r="H1696" s="246">
        <f>H1695*(1+(I1696/100))</f>
        <v>1006.9684896008216</v>
      </c>
      <c r="I1696" s="114">
        <v>0.24685188199611297</v>
      </c>
      <c r="J1696" s="189">
        <v>1337485.8373613399</v>
      </c>
      <c r="K1696" s="114">
        <f>((J1696/J1695)-1)*100</f>
        <v>0.22992174545501953</v>
      </c>
      <c r="L1696" s="114">
        <f>(F1696/L$1)*100</f>
        <v>143465.75442171897</v>
      </c>
      <c r="M1696" s="115">
        <f>H1696*L1696</f>
        <v>144465494.03948075</v>
      </c>
      <c r="N1696" s="115">
        <f>(D1696/N$1)*100</f>
        <v>103.4763597670255</v>
      </c>
      <c r="O1696" s="111"/>
      <c r="P1696" s="17"/>
      <c r="Q1696" s="92">
        <f t="shared" si="105"/>
        <v>18.788551241426031</v>
      </c>
      <c r="R1696" s="115">
        <f t="shared" si="106"/>
        <v>14.106302168807519</v>
      </c>
      <c r="S1696" s="92"/>
    </row>
    <row r="1697" spans="1:61" x14ac:dyDescent="0.3">
      <c r="A1697" s="95"/>
      <c r="B1697" s="95"/>
      <c r="C1697" s="95"/>
      <c r="M1697" s="92"/>
      <c r="N1697" s="92"/>
      <c r="O1697" s="92"/>
      <c r="P1697" s="17"/>
    </row>
    <row r="1698" spans="1:61" x14ac:dyDescent="0.3">
      <c r="A1698" s="95"/>
      <c r="B1698" s="95"/>
      <c r="C1698" s="95"/>
      <c r="P1698" s="17"/>
    </row>
    <row r="1699" spans="1:61" x14ac:dyDescent="0.3">
      <c r="A1699" s="95"/>
      <c r="B1699" s="95"/>
      <c r="C1699" s="95"/>
      <c r="P1699" s="17"/>
    </row>
    <row r="1700" spans="1:61" x14ac:dyDescent="0.3">
      <c r="A1700" s="95"/>
      <c r="B1700" s="95"/>
      <c r="C1700" s="95"/>
    </row>
    <row r="1701" spans="1:61" x14ac:dyDescent="0.3">
      <c r="A1701" s="95"/>
      <c r="B1701" s="95"/>
      <c r="C1701" s="95"/>
    </row>
    <row r="1702" spans="1:61" x14ac:dyDescent="0.3">
      <c r="A1702" s="95"/>
      <c r="B1702" s="95"/>
      <c r="C1702" s="95"/>
    </row>
    <row r="1703" spans="1:61" x14ac:dyDescent="0.3">
      <c r="A1703" s="95"/>
      <c r="B1703" s="95"/>
      <c r="C1703" s="95"/>
    </row>
    <row r="1712" spans="1:61" x14ac:dyDescent="0.3">
      <c r="D1712" s="187"/>
      <c r="E1712" s="187"/>
      <c r="F1712" s="187"/>
      <c r="G1712" s="187"/>
      <c r="H1712" s="187"/>
      <c r="I1712" s="187"/>
      <c r="J1712" s="187"/>
      <c r="K1712" s="187"/>
      <c r="L1712" s="187"/>
      <c r="M1712" s="187"/>
      <c r="N1712" s="187"/>
      <c r="O1712" s="187"/>
      <c r="P1712" s="187"/>
      <c r="Q1712" s="187"/>
      <c r="R1712" s="187"/>
      <c r="S1712" s="187"/>
      <c r="T1712" s="187"/>
      <c r="U1712" s="187"/>
      <c r="V1712" s="187"/>
      <c r="W1712" s="187"/>
      <c r="X1712" s="187"/>
      <c r="Y1712" s="187"/>
      <c r="Z1712" s="187"/>
      <c r="AA1712" s="187"/>
      <c r="AB1712" s="187"/>
      <c r="AE1712" s="187"/>
      <c r="AF1712" s="187"/>
      <c r="AG1712" s="187"/>
      <c r="AH1712" s="187"/>
      <c r="AI1712" s="187"/>
      <c r="AJ1712" s="187"/>
      <c r="AK1712" s="187"/>
      <c r="AL1712" s="187"/>
      <c r="AM1712" s="187"/>
      <c r="AN1712" s="187"/>
      <c r="AO1712" s="187"/>
      <c r="AP1712" s="187"/>
      <c r="AQ1712" s="187"/>
      <c r="AR1712" s="187"/>
      <c r="AS1712" s="187"/>
      <c r="AT1712" s="187"/>
      <c r="AU1712" s="187"/>
      <c r="AV1712" s="187"/>
      <c r="AW1712" s="187"/>
      <c r="AX1712" s="187"/>
      <c r="AY1712" s="187"/>
      <c r="AZ1712" s="187"/>
      <c r="BA1712" s="187"/>
      <c r="BB1712" s="187"/>
      <c r="BC1712" s="187"/>
      <c r="BD1712" s="187"/>
      <c r="BE1712" s="187"/>
      <c r="BF1712" s="187"/>
      <c r="BG1712" s="187"/>
      <c r="BH1712" s="187"/>
      <c r="BI1712" s="187"/>
    </row>
    <row r="1736" spans="29:30" x14ac:dyDescent="0.3">
      <c r="AC1736" s="187"/>
      <c r="AD1736" s="187"/>
    </row>
  </sheetData>
  <mergeCells count="44">
    <mergeCell ref="AF17:AI17"/>
    <mergeCell ref="AF62:AF63"/>
    <mergeCell ref="AG62:AG63"/>
    <mergeCell ref="AH62:AH63"/>
    <mergeCell ref="AI62:AI63"/>
    <mergeCell ref="AF51:AF52"/>
    <mergeCell ref="AG51:AG52"/>
    <mergeCell ref="AH51:AH52"/>
    <mergeCell ref="AI51:AI52"/>
    <mergeCell ref="AH40:AH41"/>
    <mergeCell ref="AI40:AI41"/>
    <mergeCell ref="AF40:AF41"/>
    <mergeCell ref="AF28:AI28"/>
    <mergeCell ref="AG29:AG30"/>
    <mergeCell ref="AH29:AH30"/>
    <mergeCell ref="AI29:AI30"/>
    <mergeCell ref="A2:A4"/>
    <mergeCell ref="D2:D4"/>
    <mergeCell ref="E2:E4"/>
    <mergeCell ref="F2:F4"/>
    <mergeCell ref="G2:G4"/>
    <mergeCell ref="B2:B4"/>
    <mergeCell ref="AG7:AG8"/>
    <mergeCell ref="AH7:AH8"/>
    <mergeCell ref="C2:C4"/>
    <mergeCell ref="AF46:AI46"/>
    <mergeCell ref="AG18:AG19"/>
    <mergeCell ref="AI18:AI19"/>
    <mergeCell ref="N2:N4"/>
    <mergeCell ref="AF6:AI6"/>
    <mergeCell ref="Q2:Q4"/>
    <mergeCell ref="H2:H4"/>
    <mergeCell ref="I2:I4"/>
    <mergeCell ref="J2:J4"/>
    <mergeCell ref="AH18:AH19"/>
    <mergeCell ref="K2:K4"/>
    <mergeCell ref="AI7:AI8"/>
    <mergeCell ref="AG40:AG41"/>
    <mergeCell ref="R2:R4"/>
    <mergeCell ref="T2:U2"/>
    <mergeCell ref="T3:U3"/>
    <mergeCell ref="T4:U4"/>
    <mergeCell ref="L2:L4"/>
    <mergeCell ref="M2:M4"/>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zoomScaleNormal="100" workbookViewId="0">
      <selection activeCell="B8" sqref="B8"/>
    </sheetView>
  </sheetViews>
  <sheetFormatPr baseColWidth="10" defaultRowHeight="15.6" x14ac:dyDescent="0.3"/>
  <cols>
    <col min="1" max="1" width="13.109375" style="148" customWidth="1"/>
    <col min="2" max="2" width="11" style="148" customWidth="1"/>
    <col min="3" max="3" width="10" style="148" customWidth="1"/>
    <col min="4" max="4" width="11" style="148" customWidth="1"/>
    <col min="5" max="5" width="10.77734375" style="148" customWidth="1"/>
    <col min="6" max="6" width="13.109375" style="148" customWidth="1"/>
    <col min="7" max="7" width="11.77734375" style="148" customWidth="1"/>
    <col min="8" max="8" width="5" style="148" customWidth="1"/>
    <col min="9" max="9" width="16.33203125" style="148" customWidth="1"/>
    <col min="10" max="10" width="16.109375" style="148" customWidth="1"/>
    <col min="11" max="11" width="11.5546875" style="148"/>
    <col min="12" max="12" width="13.21875" style="148" bestFit="1" customWidth="1"/>
    <col min="13" max="13" width="3.88671875" style="148" customWidth="1"/>
    <col min="14" max="14" width="14.77734375" style="148" customWidth="1"/>
    <col min="15" max="15" width="11.21875" style="148" customWidth="1"/>
    <col min="16" max="16" width="18.109375" style="148" customWidth="1"/>
    <col min="17" max="17" width="11.21875" style="148" customWidth="1"/>
    <col min="18" max="18" width="6.44140625" style="148" customWidth="1"/>
    <col min="19" max="19" width="11.77734375" style="148" customWidth="1"/>
    <col min="20" max="20" width="13.6640625" style="148" customWidth="1"/>
    <col min="21" max="21" width="14.21875" style="148" customWidth="1"/>
    <col min="22" max="23" width="12.44140625" style="148" customWidth="1"/>
    <col min="24" max="16384" width="11.5546875" style="148"/>
  </cols>
  <sheetData>
    <row r="1" spans="1:23" x14ac:dyDescent="0.3">
      <c r="A1" s="174"/>
      <c r="B1" s="174"/>
      <c r="C1" s="174"/>
      <c r="D1" s="174"/>
      <c r="E1" s="174"/>
      <c r="F1" s="174"/>
      <c r="G1" s="174"/>
      <c r="I1" s="174"/>
      <c r="J1" s="174"/>
      <c r="K1" s="174"/>
      <c r="L1" s="174"/>
      <c r="S1" s="160"/>
      <c r="T1" s="160"/>
      <c r="U1" s="160"/>
      <c r="V1" s="160"/>
    </row>
    <row r="2" spans="1:23" x14ac:dyDescent="0.3">
      <c r="A2" s="174"/>
      <c r="B2" s="174"/>
      <c r="C2" s="174"/>
      <c r="D2" s="174"/>
      <c r="E2" s="174"/>
      <c r="F2" s="174"/>
      <c r="G2" s="174"/>
      <c r="I2" s="195"/>
      <c r="J2" s="195"/>
      <c r="K2" s="195"/>
      <c r="L2" s="195"/>
      <c r="M2" s="177"/>
      <c r="N2" s="176" t="s">
        <v>281</v>
      </c>
      <c r="O2" s="176"/>
      <c r="P2" s="176"/>
      <c r="Q2" s="175">
        <f>CORREL(O22:O46,P22:P46)</f>
        <v>0.93680043890320508</v>
      </c>
      <c r="S2" s="160"/>
      <c r="T2" s="160"/>
      <c r="U2" s="160"/>
      <c r="V2" s="167"/>
    </row>
    <row r="3" spans="1:23" x14ac:dyDescent="0.3">
      <c r="A3" s="174"/>
      <c r="B3" s="174"/>
      <c r="C3" s="174"/>
      <c r="D3" s="174"/>
      <c r="E3" s="174"/>
      <c r="F3" s="174"/>
      <c r="G3" s="174"/>
      <c r="S3" s="194"/>
      <c r="T3" s="194"/>
      <c r="U3" s="194"/>
      <c r="V3" s="194"/>
    </row>
    <row r="4" spans="1:23" x14ac:dyDescent="0.3">
      <c r="A4" s="312" t="s">
        <v>319</v>
      </c>
      <c r="B4" s="312"/>
      <c r="C4" s="312"/>
      <c r="D4" s="312"/>
      <c r="E4" s="312"/>
      <c r="F4" s="312"/>
      <c r="G4" s="312"/>
      <c r="I4" s="312" t="s">
        <v>320</v>
      </c>
      <c r="J4" s="312"/>
      <c r="K4" s="312"/>
      <c r="L4" s="312"/>
      <c r="N4" s="165" t="s">
        <v>323</v>
      </c>
      <c r="O4" s="165"/>
      <c r="P4" s="165"/>
      <c r="Q4" s="165"/>
      <c r="S4" s="173" t="s">
        <v>322</v>
      </c>
      <c r="T4" s="193"/>
      <c r="U4" s="193"/>
      <c r="V4" s="193"/>
    </row>
    <row r="5" spans="1:23" ht="15.6" customHeight="1" x14ac:dyDescent="0.3">
      <c r="A5" s="310"/>
      <c r="B5" s="307" t="s">
        <v>254</v>
      </c>
      <c r="C5" s="307" t="s">
        <v>255</v>
      </c>
      <c r="D5" s="307" t="s">
        <v>256</v>
      </c>
      <c r="E5" s="307" t="s">
        <v>257</v>
      </c>
      <c r="F5" s="310" t="s">
        <v>274</v>
      </c>
      <c r="G5" s="310" t="s">
        <v>273</v>
      </c>
      <c r="I5" s="309"/>
      <c r="J5" s="306" t="s">
        <v>278</v>
      </c>
      <c r="K5" s="306" t="s">
        <v>280</v>
      </c>
      <c r="L5" s="306" t="s">
        <v>279</v>
      </c>
      <c r="M5" s="172"/>
      <c r="N5" s="309"/>
      <c r="O5" s="306" t="s">
        <v>278</v>
      </c>
      <c r="P5" s="306" t="s">
        <v>277</v>
      </c>
      <c r="Q5" s="306" t="s">
        <v>276</v>
      </c>
      <c r="S5" s="309"/>
      <c r="T5" s="306" t="s">
        <v>282</v>
      </c>
      <c r="U5" s="306" t="s">
        <v>283</v>
      </c>
      <c r="V5" s="306" t="s">
        <v>275</v>
      </c>
      <c r="W5" s="172"/>
    </row>
    <row r="6" spans="1:23" ht="15.6" customHeight="1" x14ac:dyDescent="0.3">
      <c r="A6" s="310"/>
      <c r="B6" s="307"/>
      <c r="C6" s="307"/>
      <c r="D6" s="307"/>
      <c r="E6" s="307"/>
      <c r="F6" s="310"/>
      <c r="G6" s="310"/>
      <c r="H6" s="172"/>
      <c r="I6" s="310"/>
      <c r="J6" s="307"/>
      <c r="K6" s="307"/>
      <c r="L6" s="307"/>
      <c r="M6" s="172"/>
      <c r="N6" s="310"/>
      <c r="O6" s="307"/>
      <c r="P6" s="307"/>
      <c r="Q6" s="307"/>
      <c r="S6" s="310"/>
      <c r="T6" s="307"/>
      <c r="U6" s="307"/>
      <c r="V6" s="307"/>
      <c r="W6" s="172"/>
    </row>
    <row r="7" spans="1:23" x14ac:dyDescent="0.3">
      <c r="A7" s="311"/>
      <c r="B7" s="308"/>
      <c r="C7" s="308"/>
      <c r="D7" s="308"/>
      <c r="E7" s="308"/>
      <c r="F7" s="311"/>
      <c r="G7" s="311"/>
      <c r="H7" s="172"/>
      <c r="I7" s="311"/>
      <c r="J7" s="308"/>
      <c r="K7" s="308"/>
      <c r="L7" s="308"/>
      <c r="M7" s="172"/>
      <c r="N7" s="311"/>
      <c r="O7" s="308"/>
      <c r="P7" s="308"/>
      <c r="Q7" s="308"/>
      <c r="S7" s="311"/>
      <c r="T7" s="308"/>
      <c r="U7" s="308"/>
      <c r="V7" s="308"/>
      <c r="W7" s="172"/>
    </row>
    <row r="8" spans="1:23" x14ac:dyDescent="0.3">
      <c r="A8" s="157" t="s">
        <v>258</v>
      </c>
      <c r="B8" s="155">
        <v>24.75</v>
      </c>
      <c r="C8" s="170">
        <v>1</v>
      </c>
      <c r="D8" s="171">
        <v>1.33</v>
      </c>
      <c r="E8" s="154">
        <f t="shared" ref="E8:E30" si="0">B8/1.5</f>
        <v>16.5</v>
      </c>
      <c r="F8" s="169" t="s">
        <v>6</v>
      </c>
      <c r="G8" s="169" t="s">
        <v>6</v>
      </c>
      <c r="H8" s="154"/>
      <c r="I8" s="157">
        <v>1872</v>
      </c>
      <c r="J8" s="169" t="s">
        <v>6</v>
      </c>
      <c r="K8" s="169" t="s">
        <v>6</v>
      </c>
      <c r="L8" s="169" t="s">
        <v>6</v>
      </c>
      <c r="M8" s="154"/>
      <c r="N8" s="169" t="s">
        <v>6</v>
      </c>
      <c r="O8" s="169" t="s">
        <v>6</v>
      </c>
      <c r="P8" s="169" t="s">
        <v>6</v>
      </c>
      <c r="Q8" s="169" t="s">
        <v>6</v>
      </c>
      <c r="S8" s="169" t="s">
        <v>6</v>
      </c>
      <c r="T8" s="169" t="s">
        <v>6</v>
      </c>
      <c r="U8" s="169" t="s">
        <v>6</v>
      </c>
      <c r="V8" s="169" t="s">
        <v>6</v>
      </c>
      <c r="W8" s="154"/>
    </row>
    <row r="9" spans="1:23" x14ac:dyDescent="0.3">
      <c r="A9" s="157">
        <v>1873</v>
      </c>
      <c r="B9" s="155">
        <v>25.345488721804511</v>
      </c>
      <c r="C9" s="170">
        <v>1.0240601503759399</v>
      </c>
      <c r="D9" s="155">
        <v>1.2789999999999999</v>
      </c>
      <c r="E9" s="154">
        <f t="shared" si="0"/>
        <v>16.896992481203007</v>
      </c>
      <c r="F9" s="169" t="s">
        <v>6</v>
      </c>
      <c r="G9" s="169" t="s">
        <v>6</v>
      </c>
      <c r="H9" s="154"/>
      <c r="I9" s="157">
        <v>1873</v>
      </c>
      <c r="J9" s="169" t="s">
        <v>6</v>
      </c>
      <c r="K9" s="169" t="s">
        <v>6</v>
      </c>
      <c r="L9" s="169" t="s">
        <v>6</v>
      </c>
      <c r="M9" s="154"/>
      <c r="N9" s="169" t="s">
        <v>6</v>
      </c>
      <c r="O9" s="169" t="s">
        <v>6</v>
      </c>
      <c r="P9" s="169" t="s">
        <v>6</v>
      </c>
      <c r="Q9" s="169" t="s">
        <v>6</v>
      </c>
      <c r="S9" s="169" t="s">
        <v>6</v>
      </c>
      <c r="T9" s="169" t="s">
        <v>6</v>
      </c>
      <c r="U9" s="169" t="s">
        <v>6</v>
      </c>
      <c r="V9" s="169" t="s">
        <v>6</v>
      </c>
    </row>
    <row r="10" spans="1:23" x14ac:dyDescent="0.3">
      <c r="A10" s="157">
        <v>1874</v>
      </c>
      <c r="B10" s="155">
        <v>25.716493564419526</v>
      </c>
      <c r="C10" s="170">
        <v>1.0390502450270516</v>
      </c>
      <c r="D10" s="155">
        <v>1.242</v>
      </c>
      <c r="E10" s="154">
        <f t="shared" si="0"/>
        <v>17.14432904294635</v>
      </c>
      <c r="F10" s="169" t="s">
        <v>6</v>
      </c>
      <c r="G10" s="169" t="s">
        <v>6</v>
      </c>
      <c r="H10" s="154"/>
      <c r="I10" s="157">
        <v>1874</v>
      </c>
      <c r="J10" s="169" t="s">
        <v>6</v>
      </c>
      <c r="K10" s="169" t="s">
        <v>6</v>
      </c>
      <c r="L10" s="169" t="s">
        <v>6</v>
      </c>
      <c r="M10" s="154"/>
      <c r="N10" s="169" t="s">
        <v>6</v>
      </c>
      <c r="O10" s="169" t="s">
        <v>6</v>
      </c>
      <c r="P10" s="169" t="s">
        <v>6</v>
      </c>
      <c r="Q10" s="169" t="s">
        <v>6</v>
      </c>
      <c r="S10" s="169" t="s">
        <v>6</v>
      </c>
      <c r="T10" s="169" t="s">
        <v>6</v>
      </c>
      <c r="U10" s="169" t="s">
        <v>6</v>
      </c>
      <c r="V10" s="169" t="s">
        <v>6</v>
      </c>
    </row>
    <row r="11" spans="1:23" x14ac:dyDescent="0.3">
      <c r="A11" s="157">
        <v>1875</v>
      </c>
      <c r="B11" s="155">
        <v>26.46044216636129</v>
      </c>
      <c r="C11" s="170">
        <v>1.069108774398436</v>
      </c>
      <c r="D11" s="155">
        <v>1.1639999999999999</v>
      </c>
      <c r="E11" s="154">
        <f t="shared" si="0"/>
        <v>17.640294777574194</v>
      </c>
      <c r="F11" s="169" t="s">
        <v>6</v>
      </c>
      <c r="G11" s="169" t="s">
        <v>6</v>
      </c>
      <c r="H11" s="154"/>
      <c r="I11" s="157">
        <v>1875</v>
      </c>
      <c r="J11" s="169" t="s">
        <v>6</v>
      </c>
      <c r="K11" s="169" t="s">
        <v>6</v>
      </c>
      <c r="L11" s="169" t="s">
        <v>6</v>
      </c>
      <c r="M11" s="154"/>
      <c r="N11" s="169" t="s">
        <v>6</v>
      </c>
      <c r="O11" s="169" t="s">
        <v>6</v>
      </c>
      <c r="P11" s="169" t="s">
        <v>6</v>
      </c>
      <c r="Q11" s="169" t="s">
        <v>6</v>
      </c>
      <c r="S11" s="169" t="s">
        <v>6</v>
      </c>
      <c r="T11" s="169" t="s">
        <v>6</v>
      </c>
      <c r="U11" s="169" t="s">
        <v>6</v>
      </c>
      <c r="V11" s="169" t="s">
        <v>6</v>
      </c>
    </row>
    <row r="12" spans="1:23" x14ac:dyDescent="0.3">
      <c r="A12" s="157">
        <v>1876</v>
      </c>
      <c r="B12" s="155">
        <v>28.122209065697991</v>
      </c>
      <c r="C12" s="170">
        <v>1.1362508713413331</v>
      </c>
      <c r="D12" s="155">
        <v>1.202</v>
      </c>
      <c r="E12" s="154">
        <f t="shared" si="0"/>
        <v>18.748139377131995</v>
      </c>
      <c r="F12" s="169" t="s">
        <v>6</v>
      </c>
      <c r="G12" s="169" t="s">
        <v>6</v>
      </c>
      <c r="H12" s="154"/>
      <c r="I12" s="157">
        <v>1876</v>
      </c>
      <c r="J12" s="169" t="s">
        <v>6</v>
      </c>
      <c r="K12" s="169" t="s">
        <v>6</v>
      </c>
      <c r="L12" s="169" t="s">
        <v>6</v>
      </c>
      <c r="M12" s="154"/>
      <c r="N12" s="169" t="s">
        <v>6</v>
      </c>
      <c r="O12" s="169" t="s">
        <v>6</v>
      </c>
      <c r="P12" s="169" t="s">
        <v>6</v>
      </c>
      <c r="Q12" s="169" t="s">
        <v>6</v>
      </c>
      <c r="S12" s="169" t="s">
        <v>6</v>
      </c>
      <c r="T12" s="169" t="s">
        <v>6</v>
      </c>
      <c r="U12" s="169" t="s">
        <v>6</v>
      </c>
      <c r="V12" s="169" t="s">
        <v>6</v>
      </c>
    </row>
    <row r="13" spans="1:23" x14ac:dyDescent="0.3">
      <c r="A13" s="157">
        <v>1877</v>
      </c>
      <c r="B13" s="155">
        <v>27.2041300755807</v>
      </c>
      <c r="C13" s="170">
        <v>1.0991567707305334</v>
      </c>
      <c r="D13" s="155">
        <v>1.1539999999999999</v>
      </c>
      <c r="E13" s="154">
        <f t="shared" si="0"/>
        <v>18.1360867170538</v>
      </c>
      <c r="F13" s="169" t="s">
        <v>6</v>
      </c>
      <c r="G13" s="169" t="s">
        <v>6</v>
      </c>
      <c r="H13" s="154"/>
      <c r="I13" s="157">
        <v>1877</v>
      </c>
      <c r="J13" s="169" t="s">
        <v>6</v>
      </c>
      <c r="K13" s="169" t="s">
        <v>6</v>
      </c>
      <c r="L13" s="169" t="s">
        <v>6</v>
      </c>
      <c r="M13" s="154"/>
      <c r="N13" s="169" t="s">
        <v>6</v>
      </c>
      <c r="O13" s="169" t="s">
        <v>6</v>
      </c>
      <c r="P13" s="169" t="s">
        <v>6</v>
      </c>
      <c r="Q13" s="169" t="s">
        <v>6</v>
      </c>
      <c r="S13" s="169" t="s">
        <v>6</v>
      </c>
      <c r="T13" s="169" t="s">
        <v>6</v>
      </c>
      <c r="U13" s="169" t="s">
        <v>6</v>
      </c>
      <c r="V13" s="169" t="s">
        <v>6</v>
      </c>
    </row>
    <row r="14" spans="1:23" x14ac:dyDescent="0.3">
      <c r="A14" s="157">
        <v>1878</v>
      </c>
      <c r="B14" s="155">
        <v>28.290484687583923</v>
      </c>
      <c r="C14" s="170">
        <v>1.1430498863670273</v>
      </c>
      <c r="D14" s="155">
        <v>1.1240000000000001</v>
      </c>
      <c r="E14" s="154">
        <f t="shared" si="0"/>
        <v>18.860323125055949</v>
      </c>
      <c r="F14" s="169" t="s">
        <v>6</v>
      </c>
      <c r="G14" s="169" t="s">
        <v>6</v>
      </c>
      <c r="H14" s="154"/>
      <c r="I14" s="157">
        <v>1878</v>
      </c>
      <c r="J14" s="169" t="s">
        <v>6</v>
      </c>
      <c r="K14" s="169" t="s">
        <v>6</v>
      </c>
      <c r="L14" s="169" t="s">
        <v>6</v>
      </c>
      <c r="M14" s="154"/>
      <c r="N14" s="169" t="s">
        <v>6</v>
      </c>
      <c r="O14" s="169" t="s">
        <v>6</v>
      </c>
      <c r="P14" s="169" t="s">
        <v>6</v>
      </c>
      <c r="Q14" s="169" t="s">
        <v>6</v>
      </c>
      <c r="S14" s="169" t="s">
        <v>6</v>
      </c>
      <c r="T14" s="169" t="s">
        <v>6</v>
      </c>
      <c r="U14" s="169" t="s">
        <v>6</v>
      </c>
      <c r="V14" s="169" t="s">
        <v>6</v>
      </c>
    </row>
    <row r="15" spans="1:23" x14ac:dyDescent="0.3">
      <c r="A15" s="157">
        <v>1879</v>
      </c>
      <c r="B15" s="155">
        <v>29.025939228855595</v>
      </c>
      <c r="C15" s="170">
        <v>1.172765221367903</v>
      </c>
      <c r="D15" s="155">
        <v>1.145</v>
      </c>
      <c r="E15" s="154">
        <f t="shared" si="0"/>
        <v>19.350626152570396</v>
      </c>
      <c r="F15" s="169" t="s">
        <v>6</v>
      </c>
      <c r="G15" s="169" t="s">
        <v>6</v>
      </c>
      <c r="H15" s="154"/>
      <c r="I15" s="157">
        <v>1879</v>
      </c>
      <c r="J15" s="169" t="s">
        <v>6</v>
      </c>
      <c r="K15" s="169" t="s">
        <v>6</v>
      </c>
      <c r="L15" s="169" t="s">
        <v>6</v>
      </c>
      <c r="M15" s="154"/>
      <c r="N15" s="169" t="s">
        <v>6</v>
      </c>
      <c r="O15" s="169" t="s">
        <v>6</v>
      </c>
      <c r="P15" s="169" t="s">
        <v>6</v>
      </c>
      <c r="Q15" s="169" t="s">
        <v>6</v>
      </c>
      <c r="S15" s="169" t="s">
        <v>6</v>
      </c>
      <c r="T15" s="169" t="s">
        <v>6</v>
      </c>
      <c r="U15" s="169" t="s">
        <v>6</v>
      </c>
      <c r="V15" s="169" t="s">
        <v>6</v>
      </c>
    </row>
    <row r="16" spans="1:23" ht="15.6" customHeight="1" x14ac:dyDescent="0.3">
      <c r="A16" s="157">
        <v>1880</v>
      </c>
      <c r="B16" s="155">
        <v>28.48363965251577</v>
      </c>
      <c r="C16" s="170">
        <v>1.1508541273743746</v>
      </c>
      <c r="D16" s="155">
        <v>1.1319999999999999</v>
      </c>
      <c r="E16" s="154">
        <f t="shared" si="0"/>
        <v>18.989093101677181</v>
      </c>
      <c r="F16" s="169" t="s">
        <v>6</v>
      </c>
      <c r="G16" s="169" t="s">
        <v>6</v>
      </c>
      <c r="H16" s="154"/>
      <c r="I16" s="157">
        <v>1880</v>
      </c>
      <c r="J16" s="169" t="s">
        <v>6</v>
      </c>
      <c r="K16" s="169" t="s">
        <v>6</v>
      </c>
      <c r="L16" s="169" t="s">
        <v>6</v>
      </c>
      <c r="M16" s="154"/>
      <c r="N16" s="169" t="s">
        <v>6</v>
      </c>
      <c r="O16" s="169" t="s">
        <v>6</v>
      </c>
      <c r="P16" s="169" t="s">
        <v>6</v>
      </c>
      <c r="Q16" s="169" t="s">
        <v>6</v>
      </c>
      <c r="S16" s="169" t="s">
        <v>6</v>
      </c>
      <c r="T16" s="169" t="s">
        <v>6</v>
      </c>
      <c r="U16" s="169" t="s">
        <v>6</v>
      </c>
      <c r="V16" s="169" t="s">
        <v>6</v>
      </c>
    </row>
    <row r="17" spans="1:22" x14ac:dyDescent="0.3">
      <c r="A17" s="157">
        <v>1881</v>
      </c>
      <c r="B17" s="155">
        <v>28.807034687871845</v>
      </c>
      <c r="C17" s="170">
        <v>1.1639205934493675</v>
      </c>
      <c r="D17" s="155">
        <v>1.1359999999999999</v>
      </c>
      <c r="E17" s="154">
        <f t="shared" si="0"/>
        <v>19.204689791914564</v>
      </c>
      <c r="F17" s="169" t="s">
        <v>6</v>
      </c>
      <c r="G17" s="169" t="s">
        <v>6</v>
      </c>
      <c r="H17" s="154"/>
      <c r="I17" s="157">
        <v>1881</v>
      </c>
      <c r="J17" s="169" t="s">
        <v>6</v>
      </c>
      <c r="K17" s="169" t="s">
        <v>6</v>
      </c>
      <c r="L17" s="169" t="s">
        <v>6</v>
      </c>
      <c r="M17" s="154"/>
      <c r="N17" s="169" t="s">
        <v>6</v>
      </c>
      <c r="O17" s="169" t="s">
        <v>6</v>
      </c>
      <c r="P17" s="169" t="s">
        <v>6</v>
      </c>
      <c r="Q17" s="169" t="s">
        <v>6</v>
      </c>
      <c r="S17" s="169" t="s">
        <v>6</v>
      </c>
      <c r="T17" s="169" t="s">
        <v>6</v>
      </c>
      <c r="U17" s="169" t="s">
        <v>6</v>
      </c>
      <c r="V17" s="169" t="s">
        <v>6</v>
      </c>
    </row>
    <row r="18" spans="1:22" ht="15.6" customHeight="1" x14ac:dyDescent="0.3">
      <c r="A18" s="157">
        <v>1882</v>
      </c>
      <c r="B18" s="155">
        <v>28.705243045865231</v>
      </c>
      <c r="C18" s="170">
        <v>1.1598077998329386</v>
      </c>
      <c r="D18" s="155">
        <v>1.109</v>
      </c>
      <c r="E18" s="154">
        <f t="shared" si="0"/>
        <v>19.136828697243487</v>
      </c>
      <c r="F18" s="169" t="s">
        <v>6</v>
      </c>
      <c r="G18" s="169" t="s">
        <v>6</v>
      </c>
      <c r="H18" s="154"/>
      <c r="I18" s="157">
        <v>1882</v>
      </c>
      <c r="J18" s="169" t="s">
        <v>6</v>
      </c>
      <c r="K18" s="169" t="s">
        <v>6</v>
      </c>
      <c r="L18" s="169" t="s">
        <v>6</v>
      </c>
      <c r="M18" s="154"/>
      <c r="N18" s="169" t="s">
        <v>6</v>
      </c>
      <c r="O18" s="169" t="s">
        <v>6</v>
      </c>
      <c r="P18" s="169" t="s">
        <v>6</v>
      </c>
      <c r="Q18" s="169" t="s">
        <v>6</v>
      </c>
      <c r="S18" s="169" t="s">
        <v>6</v>
      </c>
      <c r="T18" s="169" t="s">
        <v>6</v>
      </c>
      <c r="U18" s="169" t="s">
        <v>6</v>
      </c>
      <c r="V18" s="169" t="s">
        <v>6</v>
      </c>
    </row>
    <row r="19" spans="1:22" x14ac:dyDescent="0.3">
      <c r="A19" s="157">
        <v>1883</v>
      </c>
      <c r="B19" s="155">
        <v>29.387497942201815</v>
      </c>
      <c r="C19" s="170">
        <v>1.1873736542303763</v>
      </c>
      <c r="D19" s="155">
        <v>1.111</v>
      </c>
      <c r="E19" s="154">
        <f t="shared" si="0"/>
        <v>19.59166529480121</v>
      </c>
      <c r="F19" s="169" t="s">
        <v>6</v>
      </c>
      <c r="G19" s="169" t="s">
        <v>6</v>
      </c>
      <c r="H19" s="154"/>
      <c r="I19" s="157">
        <v>1883</v>
      </c>
      <c r="J19" s="169" t="s">
        <v>6</v>
      </c>
      <c r="K19" s="169" t="s">
        <v>6</v>
      </c>
      <c r="L19" s="169" t="s">
        <v>6</v>
      </c>
      <c r="M19" s="154"/>
      <c r="N19" s="169" t="s">
        <v>6</v>
      </c>
      <c r="O19" s="169" t="s">
        <v>6</v>
      </c>
      <c r="P19" s="169" t="s">
        <v>6</v>
      </c>
      <c r="Q19" s="169" t="s">
        <v>6</v>
      </c>
      <c r="S19" s="169" t="s">
        <v>6</v>
      </c>
      <c r="T19" s="169" t="s">
        <v>6</v>
      </c>
      <c r="U19" s="169" t="s">
        <v>6</v>
      </c>
      <c r="V19" s="169" t="s">
        <v>6</v>
      </c>
    </row>
    <row r="20" spans="1:22" x14ac:dyDescent="0.3">
      <c r="A20" s="157">
        <v>1884</v>
      </c>
      <c r="B20" s="155">
        <v>29.334499749339415</v>
      </c>
      <c r="C20" s="170">
        <v>1.1852323131046227</v>
      </c>
      <c r="D20" s="155">
        <v>1.0649999999999999</v>
      </c>
      <c r="E20" s="154">
        <f t="shared" si="0"/>
        <v>19.556333166226278</v>
      </c>
      <c r="F20" s="169" t="s">
        <v>6</v>
      </c>
      <c r="G20" s="169" t="s">
        <v>6</v>
      </c>
      <c r="H20" s="154"/>
      <c r="I20" s="157">
        <v>1884</v>
      </c>
      <c r="J20" s="169" t="s">
        <v>6</v>
      </c>
      <c r="K20" s="169" t="s">
        <v>6</v>
      </c>
      <c r="L20" s="169" t="s">
        <v>6</v>
      </c>
      <c r="M20" s="154"/>
      <c r="N20" s="169" t="s">
        <v>6</v>
      </c>
      <c r="O20" s="169" t="s">
        <v>6</v>
      </c>
      <c r="P20" s="169" t="s">
        <v>6</v>
      </c>
      <c r="Q20" s="169" t="s">
        <v>6</v>
      </c>
      <c r="S20" s="169" t="s">
        <v>6</v>
      </c>
      <c r="T20" s="169" t="s">
        <v>6</v>
      </c>
      <c r="U20" s="169" t="s">
        <v>6</v>
      </c>
      <c r="V20" s="169" t="s">
        <v>6</v>
      </c>
    </row>
    <row r="21" spans="1:22" x14ac:dyDescent="0.3">
      <c r="A21" s="157">
        <v>1885</v>
      </c>
      <c r="B21" s="155">
        <v>30.549069495936724</v>
      </c>
      <c r="C21" s="170">
        <v>1.2343058382196654</v>
      </c>
      <c r="D21" s="155">
        <v>0.995</v>
      </c>
      <c r="E21" s="154">
        <f t="shared" si="0"/>
        <v>20.366046330624481</v>
      </c>
      <c r="F21" s="169" t="s">
        <v>6</v>
      </c>
      <c r="G21" s="169" t="s">
        <v>6</v>
      </c>
      <c r="H21" s="154"/>
      <c r="I21" s="157">
        <v>1885</v>
      </c>
      <c r="J21" s="169" t="s">
        <v>6</v>
      </c>
      <c r="K21" s="169" t="s">
        <v>6</v>
      </c>
      <c r="L21" s="169" t="s">
        <v>6</v>
      </c>
      <c r="M21" s="154"/>
      <c r="N21" s="169" t="s">
        <v>6</v>
      </c>
      <c r="O21" s="169" t="s">
        <v>6</v>
      </c>
      <c r="P21" s="169" t="s">
        <v>6</v>
      </c>
      <c r="Q21" s="169" t="s">
        <v>6</v>
      </c>
      <c r="S21" s="169"/>
      <c r="T21" s="169" t="s">
        <v>245</v>
      </c>
      <c r="U21" s="169" t="s">
        <v>321</v>
      </c>
      <c r="V21" s="169" t="s">
        <v>6</v>
      </c>
    </row>
    <row r="22" spans="1:22" x14ac:dyDescent="0.3">
      <c r="A22" s="157">
        <v>1886</v>
      </c>
      <c r="B22" s="155">
        <v>32.249250000000004</v>
      </c>
      <c r="C22" s="154">
        <v>1.3029999999999999</v>
      </c>
      <c r="D22" s="155">
        <v>0.97899999999999998</v>
      </c>
      <c r="E22" s="154">
        <f t="shared" si="0"/>
        <v>21.499500000000001</v>
      </c>
      <c r="F22" s="154">
        <v>8.8637960617181015</v>
      </c>
      <c r="G22" s="154">
        <v>31.947946527003044</v>
      </c>
      <c r="H22" s="154"/>
      <c r="I22" s="157">
        <v>1886</v>
      </c>
      <c r="J22" s="154">
        <f t="shared" ref="J22:J46" si="1">(F22/F$22)*100</f>
        <v>100</v>
      </c>
      <c r="K22" s="154">
        <v>100</v>
      </c>
      <c r="L22" s="154">
        <v>100</v>
      </c>
      <c r="M22" s="154"/>
      <c r="N22" s="157">
        <v>1886</v>
      </c>
      <c r="O22" s="154">
        <f t="shared" ref="O22:O46" si="2">J22</f>
        <v>100</v>
      </c>
      <c r="P22" s="154">
        <f t="shared" ref="P22:P46" si="3">(L22*K22)/100</f>
        <v>100</v>
      </c>
      <c r="Q22" s="154">
        <f>(O22/P22)*100</f>
        <v>100</v>
      </c>
      <c r="S22" s="157">
        <v>1886</v>
      </c>
      <c r="T22" s="154">
        <f t="shared" ref="T22:T46" si="4">LN(O22)</f>
        <v>4.6051701859880918</v>
      </c>
      <c r="U22" s="154">
        <f t="shared" ref="U22:U46" si="5">LN(P22)</f>
        <v>4.6051701859880918</v>
      </c>
      <c r="V22" s="155">
        <f t="shared" ref="V22:V46" si="6">LN(Q22)</f>
        <v>4.6051701859880918</v>
      </c>
    </row>
    <row r="23" spans="1:22" x14ac:dyDescent="0.3">
      <c r="A23" s="157">
        <v>1887</v>
      </c>
      <c r="B23" s="155">
        <v>32.505000000000003</v>
      </c>
      <c r="C23" s="154">
        <v>1.3133333333333332</v>
      </c>
      <c r="D23" s="155">
        <v>0.94</v>
      </c>
      <c r="E23" s="154">
        <f t="shared" si="0"/>
        <v>21.67</v>
      </c>
      <c r="F23" s="154">
        <v>9.2125267584168302</v>
      </c>
      <c r="G23" s="154">
        <v>33.420100871782417</v>
      </c>
      <c r="H23" s="154"/>
      <c r="I23" s="157">
        <v>1887</v>
      </c>
      <c r="J23" s="154">
        <f t="shared" si="1"/>
        <v>103.93432671815255</v>
      </c>
      <c r="K23" s="154">
        <f t="shared" ref="K23:K46" si="7">(C23/C$22)*100</f>
        <v>100.79304169864416</v>
      </c>
      <c r="L23" s="154">
        <f t="shared" ref="L23:L46" si="8">(G23/G$22)*100</f>
        <v>104.60797799174691</v>
      </c>
      <c r="M23" s="154"/>
      <c r="N23" s="157">
        <v>1887</v>
      </c>
      <c r="O23" s="154">
        <f t="shared" si="2"/>
        <v>103.93432671815255</v>
      </c>
      <c r="P23" s="154">
        <f t="shared" si="3"/>
        <v>105.43756287732997</v>
      </c>
      <c r="Q23" s="154">
        <f t="shared" ref="Q23:Q46" si="9">(O23/P23)*100</f>
        <v>98.574287836180034</v>
      </c>
      <c r="S23" s="157">
        <v>1887</v>
      </c>
      <c r="T23" s="154">
        <f t="shared" si="4"/>
        <v>4.6437592258138594</v>
      </c>
      <c r="U23" s="154">
        <f t="shared" si="5"/>
        <v>4.6581189566529444</v>
      </c>
      <c r="V23" s="155">
        <f t="shared" si="6"/>
        <v>4.5908104551490068</v>
      </c>
    </row>
    <row r="24" spans="1:22" x14ac:dyDescent="0.3">
      <c r="A24" s="157">
        <v>1888</v>
      </c>
      <c r="B24" s="155">
        <v>33.185625000000002</v>
      </c>
      <c r="C24" s="154">
        <v>1.3408333333333333</v>
      </c>
      <c r="D24" s="155">
        <v>0.93500000000000005</v>
      </c>
      <c r="E24" s="154">
        <f t="shared" si="0"/>
        <v>22.123750000000001</v>
      </c>
      <c r="F24" s="154">
        <v>10.028143036776063</v>
      </c>
      <c r="G24" s="154">
        <v>34.013357100275591</v>
      </c>
      <c r="H24" s="154"/>
      <c r="I24" s="157">
        <v>1888</v>
      </c>
      <c r="J24" s="154">
        <f t="shared" si="1"/>
        <v>113.13598560876943</v>
      </c>
      <c r="K24" s="154">
        <f t="shared" si="7"/>
        <v>102.90355589664877</v>
      </c>
      <c r="L24" s="154">
        <f t="shared" si="8"/>
        <v>106.46492434662997</v>
      </c>
      <c r="M24" s="154"/>
      <c r="N24" s="157">
        <v>1888</v>
      </c>
      <c r="O24" s="154">
        <f t="shared" si="2"/>
        <v>113.13598560876943</v>
      </c>
      <c r="P24" s="154">
        <f t="shared" si="3"/>
        <v>109.55619293535919</v>
      </c>
      <c r="Q24" s="154">
        <f t="shared" si="9"/>
        <v>103.26754022524534</v>
      </c>
      <c r="S24" s="157">
        <v>1888</v>
      </c>
      <c r="T24" s="154">
        <f t="shared" si="4"/>
        <v>4.7285905076589483</v>
      </c>
      <c r="U24" s="154">
        <f t="shared" si="5"/>
        <v>4.6964375951178825</v>
      </c>
      <c r="V24" s="155">
        <f t="shared" si="6"/>
        <v>4.6373230985291567</v>
      </c>
    </row>
    <row r="25" spans="1:22" x14ac:dyDescent="0.3">
      <c r="A25" s="157">
        <v>1889</v>
      </c>
      <c r="B25" s="156">
        <v>33.660000000000011</v>
      </c>
      <c r="C25" s="154">
        <v>1.36</v>
      </c>
      <c r="D25" s="155">
        <v>1.046</v>
      </c>
      <c r="E25" s="154">
        <f t="shared" si="0"/>
        <v>22.440000000000008</v>
      </c>
      <c r="F25" s="154">
        <v>10.649747305259549</v>
      </c>
      <c r="G25" s="154">
        <v>32.167671056074596</v>
      </c>
      <c r="H25" s="154"/>
      <c r="I25" s="157">
        <v>1889</v>
      </c>
      <c r="J25" s="154">
        <f t="shared" si="1"/>
        <v>120.14883049097669</v>
      </c>
      <c r="K25" s="154">
        <f t="shared" si="7"/>
        <v>104.37452033768228</v>
      </c>
      <c r="L25" s="154">
        <f t="shared" si="8"/>
        <v>100.68775790921597</v>
      </c>
      <c r="M25" s="154"/>
      <c r="N25" s="157">
        <v>1889</v>
      </c>
      <c r="O25" s="154">
        <f t="shared" si="2"/>
        <v>120.14883049097669</v>
      </c>
      <c r="P25" s="154">
        <f t="shared" si="3"/>
        <v>105.09236435651093</v>
      </c>
      <c r="Q25" s="154">
        <f t="shared" si="9"/>
        <v>114.32688875795851</v>
      </c>
      <c r="S25" s="157">
        <v>1889</v>
      </c>
      <c r="T25" s="154">
        <f t="shared" si="4"/>
        <v>4.788731228393754</v>
      </c>
      <c r="U25" s="154">
        <f t="shared" si="5"/>
        <v>4.654839624021136</v>
      </c>
      <c r="V25" s="155">
        <f t="shared" si="6"/>
        <v>4.7390617903607088</v>
      </c>
    </row>
    <row r="26" spans="1:22" x14ac:dyDescent="0.3">
      <c r="A26" s="157">
        <v>1890</v>
      </c>
      <c r="B26" s="156">
        <v>30.607500000000009</v>
      </c>
      <c r="C26" s="154">
        <v>1.2366666666666668</v>
      </c>
      <c r="D26" s="155">
        <v>0.98799999999999999</v>
      </c>
      <c r="E26" s="154">
        <f t="shared" si="0"/>
        <v>20.405000000000005</v>
      </c>
      <c r="F26" s="154">
        <v>9.9935821929115569</v>
      </c>
      <c r="G26" s="154">
        <v>32.503162695344351</v>
      </c>
      <c r="H26" s="154"/>
      <c r="I26" s="157">
        <v>1890</v>
      </c>
      <c r="J26" s="154">
        <f t="shared" si="1"/>
        <v>112.74607542103654</v>
      </c>
      <c r="K26" s="154">
        <f t="shared" si="7"/>
        <v>94.909183934510125</v>
      </c>
      <c r="L26" s="154">
        <f t="shared" si="8"/>
        <v>101.73787748102066</v>
      </c>
      <c r="M26" s="154"/>
      <c r="N26" s="157">
        <v>1890</v>
      </c>
      <c r="O26" s="154">
        <f t="shared" si="2"/>
        <v>112.74607542103654</v>
      </c>
      <c r="P26" s="154">
        <f t="shared" si="3"/>
        <v>96.558589269528454</v>
      </c>
      <c r="Q26" s="154">
        <f t="shared" si="9"/>
        <v>116.76441865396687</v>
      </c>
      <c r="S26" s="157">
        <v>1890</v>
      </c>
      <c r="T26" s="154">
        <f t="shared" si="4"/>
        <v>4.7251381699812978</v>
      </c>
      <c r="U26" s="154">
        <f t="shared" si="5"/>
        <v>4.5701499667977998</v>
      </c>
      <c r="V26" s="155">
        <f t="shared" si="6"/>
        <v>4.7601583891715888</v>
      </c>
    </row>
    <row r="27" spans="1:22" x14ac:dyDescent="0.3">
      <c r="A27" s="168">
        <v>1891</v>
      </c>
      <c r="B27" s="167">
        <v>32.340000000000011</v>
      </c>
      <c r="C27" s="159">
        <v>1.3066666666666669</v>
      </c>
      <c r="D27" s="166">
        <v>0.871</v>
      </c>
      <c r="E27" s="159">
        <f t="shared" si="0"/>
        <v>21.560000000000006</v>
      </c>
      <c r="F27" s="159">
        <v>9.4171426635691873</v>
      </c>
      <c r="G27" s="159">
        <v>32.315171690581138</v>
      </c>
      <c r="H27" s="154"/>
      <c r="I27" s="157">
        <v>1891</v>
      </c>
      <c r="J27" s="154">
        <f t="shared" si="1"/>
        <v>106.24277226143477</v>
      </c>
      <c r="K27" s="154">
        <f t="shared" si="7"/>
        <v>100.28140189306728</v>
      </c>
      <c r="L27" s="154">
        <f t="shared" si="8"/>
        <v>101.14944841061289</v>
      </c>
      <c r="M27" s="154"/>
      <c r="N27" s="157">
        <v>1891</v>
      </c>
      <c r="O27" s="154">
        <f t="shared" si="2"/>
        <v>106.24277226143477</v>
      </c>
      <c r="P27" s="154">
        <f t="shared" si="3"/>
        <v>101.43408487326748</v>
      </c>
      <c r="Q27" s="154">
        <f t="shared" si="9"/>
        <v>104.74070170216973</v>
      </c>
      <c r="S27" s="157">
        <v>1891</v>
      </c>
      <c r="T27" s="154">
        <f t="shared" si="4"/>
        <v>4.6657267797159365</v>
      </c>
      <c r="U27" s="154">
        <f t="shared" si="5"/>
        <v>4.6194091774081647</v>
      </c>
      <c r="V27" s="155">
        <f t="shared" si="6"/>
        <v>4.6514877882958636</v>
      </c>
    </row>
    <row r="28" spans="1:22" x14ac:dyDescent="0.3">
      <c r="A28" s="168">
        <v>1892</v>
      </c>
      <c r="B28" s="167">
        <v>36.506250000000001</v>
      </c>
      <c r="C28" s="159">
        <v>1.4749999999999996</v>
      </c>
      <c r="D28" s="166">
        <v>0.78</v>
      </c>
      <c r="E28" s="159">
        <f t="shared" si="0"/>
        <v>24.337500000000002</v>
      </c>
      <c r="F28" s="159">
        <v>10.537719115346475</v>
      </c>
      <c r="G28" s="159">
        <v>30.247270638185672</v>
      </c>
      <c r="H28" s="154"/>
      <c r="I28" s="168">
        <v>1892</v>
      </c>
      <c r="J28" s="159">
        <f t="shared" si="1"/>
        <v>118.88494547903565</v>
      </c>
      <c r="K28" s="159">
        <f t="shared" si="7"/>
        <v>113.20030698388332</v>
      </c>
      <c r="L28" s="159">
        <f t="shared" si="8"/>
        <v>94.676728636127123</v>
      </c>
      <c r="M28" s="154"/>
      <c r="N28" s="168">
        <v>1892</v>
      </c>
      <c r="O28" s="159">
        <f t="shared" si="2"/>
        <v>118.88494547903565</v>
      </c>
      <c r="P28" s="159">
        <f t="shared" si="3"/>
        <v>107.17434745839408</v>
      </c>
      <c r="Q28" s="159">
        <f t="shared" si="9"/>
        <v>110.9266800296477</v>
      </c>
      <c r="S28" s="157">
        <v>1892</v>
      </c>
      <c r="T28" s="154">
        <f t="shared" si="4"/>
        <v>4.7781561807017088</v>
      </c>
      <c r="U28" s="154">
        <f t="shared" si="5"/>
        <v>4.6744569239037519</v>
      </c>
      <c r="V28" s="155">
        <f t="shared" si="6"/>
        <v>4.7088694427860487</v>
      </c>
    </row>
    <row r="29" spans="1:22" x14ac:dyDescent="0.3">
      <c r="A29" s="168">
        <v>1893</v>
      </c>
      <c r="B29" s="167">
        <v>40.920000000000016</v>
      </c>
      <c r="C29" s="159">
        <v>1.6533333333333335</v>
      </c>
      <c r="D29" s="166">
        <v>0.63500000000000001</v>
      </c>
      <c r="E29" s="159">
        <f t="shared" si="0"/>
        <v>27.280000000000012</v>
      </c>
      <c r="F29" s="159">
        <v>11.0197054293546</v>
      </c>
      <c r="G29" s="159">
        <v>30.970312964198076</v>
      </c>
      <c r="H29" s="154"/>
      <c r="I29" s="168">
        <v>1893</v>
      </c>
      <c r="J29" s="159">
        <f t="shared" si="1"/>
        <v>124.32264181875379</v>
      </c>
      <c r="K29" s="159">
        <f t="shared" si="7"/>
        <v>126.88667178306474</v>
      </c>
      <c r="L29" s="159">
        <f t="shared" si="8"/>
        <v>96.939917368464819</v>
      </c>
      <c r="M29" s="159"/>
      <c r="N29" s="168">
        <v>1893</v>
      </c>
      <c r="O29" s="159">
        <f t="shared" si="2"/>
        <v>124.32264181875379</v>
      </c>
      <c r="P29" s="159">
        <f t="shared" si="3"/>
        <v>123.00383477809814</v>
      </c>
      <c r="Q29" s="159">
        <f t="shared" si="9"/>
        <v>101.07216741903602</v>
      </c>
      <c r="S29" s="157">
        <v>1893</v>
      </c>
      <c r="T29" s="154">
        <f t="shared" si="4"/>
        <v>4.8228801365444074</v>
      </c>
      <c r="U29" s="154">
        <f t="shared" si="5"/>
        <v>4.8122155319441315</v>
      </c>
      <c r="V29" s="155">
        <f t="shared" si="6"/>
        <v>4.6158347905883668</v>
      </c>
    </row>
    <row r="30" spans="1:22" x14ac:dyDescent="0.3">
      <c r="A30" s="168">
        <v>1894</v>
      </c>
      <c r="B30" s="167">
        <v>48.427500000000002</v>
      </c>
      <c r="C30" s="159">
        <v>1.9566666666666663</v>
      </c>
      <c r="D30" s="166">
        <v>0.65400000000000003</v>
      </c>
      <c r="E30" s="159">
        <f t="shared" si="0"/>
        <v>32.285000000000004</v>
      </c>
      <c r="F30" s="159">
        <v>11.19093870122874</v>
      </c>
      <c r="G30" s="159">
        <v>27.77446588322324</v>
      </c>
      <c r="H30" s="154"/>
      <c r="I30" s="168">
        <v>1894</v>
      </c>
      <c r="J30" s="159">
        <f t="shared" si="1"/>
        <v>126.25446956706674</v>
      </c>
      <c r="K30" s="159">
        <f t="shared" si="7"/>
        <v>150.16628293681248</v>
      </c>
      <c r="L30" s="159">
        <f t="shared" si="8"/>
        <v>86.936623171532176</v>
      </c>
      <c r="M30" s="159"/>
      <c r="N30" s="168">
        <v>1894</v>
      </c>
      <c r="O30" s="159">
        <f t="shared" si="2"/>
        <v>126.25446956706674</v>
      </c>
      <c r="P30" s="159">
        <f t="shared" si="3"/>
        <v>130.54949552747348</v>
      </c>
      <c r="Q30" s="159">
        <f t="shared" si="9"/>
        <v>96.710040170547515</v>
      </c>
      <c r="S30" s="157">
        <v>1894</v>
      </c>
      <c r="T30" s="154">
        <f t="shared" si="4"/>
        <v>4.8382994700402344</v>
      </c>
      <c r="U30" s="154">
        <f t="shared" si="5"/>
        <v>4.8717524309283533</v>
      </c>
      <c r="V30" s="155">
        <f t="shared" si="6"/>
        <v>4.5717172250999729</v>
      </c>
    </row>
    <row r="31" spans="1:22" x14ac:dyDescent="0.3">
      <c r="A31" s="157">
        <v>1895</v>
      </c>
      <c r="B31" s="156">
        <v>47.169375000000016</v>
      </c>
      <c r="C31" s="154">
        <v>1.9058333333333335</v>
      </c>
      <c r="D31" s="155">
        <v>0.67600000000000005</v>
      </c>
      <c r="E31" s="154">
        <f t="shared" ref="E31:E46" si="10">B31/1.5</f>
        <v>31.44625000000001</v>
      </c>
      <c r="F31" s="154">
        <v>10.836395498970981</v>
      </c>
      <c r="G31" s="154">
        <v>28.2757752292585</v>
      </c>
      <c r="H31" s="154"/>
      <c r="I31" s="168">
        <v>1895</v>
      </c>
      <c r="J31" s="159">
        <f t="shared" si="1"/>
        <v>122.25456704461367</v>
      </c>
      <c r="K31" s="159">
        <f t="shared" si="7"/>
        <v>146.26502941928885</v>
      </c>
      <c r="L31" s="159">
        <f t="shared" si="8"/>
        <v>88.505767359286295</v>
      </c>
      <c r="M31" s="159"/>
      <c r="N31" s="168">
        <v>1895</v>
      </c>
      <c r="O31" s="159">
        <f t="shared" si="2"/>
        <v>122.25456704461367</v>
      </c>
      <c r="P31" s="159">
        <f t="shared" si="3"/>
        <v>129.45298666582744</v>
      </c>
      <c r="Q31" s="159">
        <f t="shared" si="9"/>
        <v>94.439356088557531</v>
      </c>
      <c r="S31" s="157">
        <v>1895</v>
      </c>
      <c r="T31" s="154">
        <f t="shared" si="4"/>
        <v>4.806105485895328</v>
      </c>
      <c r="U31" s="154">
        <f t="shared" si="5"/>
        <v>4.8633177778960697</v>
      </c>
      <c r="V31" s="155">
        <f t="shared" si="6"/>
        <v>4.5479578939873502</v>
      </c>
    </row>
    <row r="32" spans="1:22" ht="15.6" customHeight="1" x14ac:dyDescent="0.3">
      <c r="A32" s="157">
        <v>1896</v>
      </c>
      <c r="B32" s="156">
        <v>47.148750000000014</v>
      </c>
      <c r="C32" s="154">
        <v>1.905</v>
      </c>
      <c r="D32" s="155">
        <v>0.60399999999999998</v>
      </c>
      <c r="E32" s="154">
        <f t="shared" si="10"/>
        <v>31.432500000000008</v>
      </c>
      <c r="F32" s="154">
        <v>10.859763342265737</v>
      </c>
      <c r="G32" s="154">
        <v>26.916455656355172</v>
      </c>
      <c r="H32" s="154"/>
      <c r="I32" s="168">
        <v>1896</v>
      </c>
      <c r="J32" s="159">
        <f t="shared" si="1"/>
        <v>122.5181995010922</v>
      </c>
      <c r="K32" s="159">
        <f t="shared" si="7"/>
        <v>146.20107444359172</v>
      </c>
      <c r="L32" s="159">
        <f t="shared" si="8"/>
        <v>84.250972542491411</v>
      </c>
      <c r="M32" s="159"/>
      <c r="N32" s="168">
        <v>1896</v>
      </c>
      <c r="O32" s="159">
        <f t="shared" si="2"/>
        <v>122.5181995010922</v>
      </c>
      <c r="P32" s="159">
        <f t="shared" si="3"/>
        <v>123.17582708629789</v>
      </c>
      <c r="Q32" s="159">
        <f t="shared" si="9"/>
        <v>99.466106621110853</v>
      </c>
      <c r="S32" s="157">
        <v>1896</v>
      </c>
      <c r="T32" s="154">
        <f t="shared" si="4"/>
        <v>4.8082595863056001</v>
      </c>
      <c r="U32" s="154">
        <f t="shared" si="5"/>
        <v>4.813612823132857</v>
      </c>
      <c r="V32" s="155">
        <f t="shared" si="6"/>
        <v>4.5998169491608341</v>
      </c>
    </row>
    <row r="33" spans="1:22" ht="15.6" customHeight="1" x14ac:dyDescent="0.3">
      <c r="A33" s="157">
        <v>1897</v>
      </c>
      <c r="B33" s="156">
        <v>52.676250000000017</v>
      </c>
      <c r="C33" s="154">
        <v>2.1283333333333334</v>
      </c>
      <c r="D33" s="155">
        <v>0.59</v>
      </c>
      <c r="E33" s="154">
        <f t="shared" si="10"/>
        <v>35.117500000000014</v>
      </c>
      <c r="F33" s="154">
        <v>10.875571000965126</v>
      </c>
      <c r="G33" s="154">
        <v>27.022501864170334</v>
      </c>
      <c r="H33" s="154"/>
      <c r="I33" s="168">
        <v>1897</v>
      </c>
      <c r="J33" s="159">
        <f t="shared" si="1"/>
        <v>122.69653910400409</v>
      </c>
      <c r="K33" s="159">
        <f t="shared" si="7"/>
        <v>163.34100793041699</v>
      </c>
      <c r="L33" s="159">
        <f t="shared" si="8"/>
        <v>84.582906889900968</v>
      </c>
      <c r="M33" s="164"/>
      <c r="N33" s="168">
        <v>1897</v>
      </c>
      <c r="O33" s="159">
        <f t="shared" si="2"/>
        <v>122.69653910400409</v>
      </c>
      <c r="P33" s="159">
        <f t="shared" si="3"/>
        <v>138.15857265081036</v>
      </c>
      <c r="Q33" s="159">
        <f t="shared" si="9"/>
        <v>88.808487775937095</v>
      </c>
      <c r="S33" s="157">
        <v>1897</v>
      </c>
      <c r="T33" s="154">
        <f t="shared" si="4"/>
        <v>4.809714145157729</v>
      </c>
      <c r="U33" s="154">
        <f t="shared" si="5"/>
        <v>4.9284021026531111</v>
      </c>
      <c r="V33" s="155">
        <f t="shared" si="6"/>
        <v>4.4864822284927088</v>
      </c>
    </row>
    <row r="34" spans="1:22" x14ac:dyDescent="0.3">
      <c r="A34" s="157">
        <v>1898</v>
      </c>
      <c r="B34" s="156">
        <v>53.913750000000022</v>
      </c>
      <c r="C34" s="154">
        <v>2.1783333333333337</v>
      </c>
      <c r="D34" s="155">
        <v>0.60199999999999998</v>
      </c>
      <c r="E34" s="154">
        <f t="shared" si="10"/>
        <v>35.942500000000017</v>
      </c>
      <c r="F34" s="154">
        <v>10.574243643521465</v>
      </c>
      <c r="G34" s="154">
        <v>28.063682813628201</v>
      </c>
      <c r="H34" s="154"/>
      <c r="I34" s="168">
        <v>1898</v>
      </c>
      <c r="J34" s="159">
        <f t="shared" si="1"/>
        <v>119.29700965470794</v>
      </c>
      <c r="K34" s="159">
        <f t="shared" si="7"/>
        <v>167.17830647224358</v>
      </c>
      <c r="L34" s="159">
        <f t="shared" si="8"/>
        <v>87.841898664467251</v>
      </c>
      <c r="M34" s="159"/>
      <c r="N34" s="168">
        <v>1898</v>
      </c>
      <c r="O34" s="159">
        <f t="shared" si="2"/>
        <v>119.29700965470794</v>
      </c>
      <c r="P34" s="159">
        <f t="shared" si="3"/>
        <v>146.8525985603207</v>
      </c>
      <c r="Q34" s="159">
        <f t="shared" si="9"/>
        <v>81.235886068237249</v>
      </c>
      <c r="S34" s="157">
        <v>1898</v>
      </c>
      <c r="T34" s="154">
        <f t="shared" si="4"/>
        <v>4.7816162630286794</v>
      </c>
      <c r="U34" s="154">
        <f t="shared" si="5"/>
        <v>4.9894293528256286</v>
      </c>
      <c r="V34" s="155">
        <f t="shared" si="6"/>
        <v>4.3973570961911417</v>
      </c>
    </row>
    <row r="35" spans="1:22" x14ac:dyDescent="0.3">
      <c r="A35" s="157">
        <v>1899</v>
      </c>
      <c r="B35" s="156">
        <v>51.954375000000013</v>
      </c>
      <c r="C35" s="154">
        <v>2.0991666666666666</v>
      </c>
      <c r="D35" s="155">
        <v>0.62</v>
      </c>
      <c r="E35" s="154">
        <f t="shared" si="10"/>
        <v>34.636250000000011</v>
      </c>
      <c r="F35" s="154">
        <v>10.980235374713883</v>
      </c>
      <c r="G35" s="154">
        <v>30.29065317774641</v>
      </c>
      <c r="H35" s="154"/>
      <c r="I35" s="168">
        <v>1899</v>
      </c>
      <c r="J35" s="159">
        <f t="shared" si="1"/>
        <v>123.87734666117245</v>
      </c>
      <c r="K35" s="159">
        <f t="shared" si="7"/>
        <v>161.10258378101815</v>
      </c>
      <c r="L35" s="159">
        <f t="shared" si="8"/>
        <v>94.812519960067362</v>
      </c>
      <c r="M35" s="159"/>
      <c r="N35" s="168">
        <v>1899</v>
      </c>
      <c r="O35" s="159">
        <f t="shared" si="2"/>
        <v>123.87734666117245</v>
      </c>
      <c r="P35" s="159">
        <f t="shared" si="3"/>
        <v>152.7454194035621</v>
      </c>
      <c r="Q35" s="159">
        <f t="shared" si="9"/>
        <v>81.100531292451691</v>
      </c>
      <c r="S35" s="157">
        <v>1899</v>
      </c>
      <c r="T35" s="154">
        <f t="shared" si="4"/>
        <v>4.8192919362541513</v>
      </c>
      <c r="U35" s="154">
        <f t="shared" si="5"/>
        <v>5.0287726100640144</v>
      </c>
      <c r="V35" s="155">
        <f t="shared" si="6"/>
        <v>4.3956895121782287</v>
      </c>
    </row>
    <row r="36" spans="1:22" x14ac:dyDescent="0.3">
      <c r="A36" s="157">
        <v>1900</v>
      </c>
      <c r="B36" s="156">
        <v>51.005625000000009</v>
      </c>
      <c r="C36" s="154">
        <v>2.0608333333333331</v>
      </c>
      <c r="D36" s="155">
        <v>0.59599999999999997</v>
      </c>
      <c r="E36" s="154">
        <f t="shared" si="10"/>
        <v>34.003750000000004</v>
      </c>
      <c r="F36" s="154">
        <v>11.816273969902143</v>
      </c>
      <c r="G36" s="154">
        <v>32.479061284477289</v>
      </c>
      <c r="H36" s="154"/>
      <c r="I36" s="168">
        <v>1900</v>
      </c>
      <c r="J36" s="159">
        <f t="shared" si="1"/>
        <v>133.30940702635877</v>
      </c>
      <c r="K36" s="159">
        <f t="shared" si="7"/>
        <v>158.16065489895112</v>
      </c>
      <c r="L36" s="159">
        <f t="shared" si="8"/>
        <v>101.66243785660947</v>
      </c>
      <c r="M36" s="159"/>
      <c r="N36" s="157">
        <v>1900</v>
      </c>
      <c r="O36" s="154">
        <f t="shared" si="2"/>
        <v>133.30940702635877</v>
      </c>
      <c r="P36" s="154">
        <f t="shared" si="3"/>
        <v>160.78997750025275</v>
      </c>
      <c r="Q36" s="154">
        <f t="shared" si="9"/>
        <v>82.909027726028029</v>
      </c>
      <c r="S36" s="157">
        <v>1900</v>
      </c>
      <c r="T36" s="154">
        <f t="shared" si="4"/>
        <v>4.8926727950349695</v>
      </c>
      <c r="U36" s="154">
        <f t="shared" si="5"/>
        <v>5.0800990258238068</v>
      </c>
      <c r="V36" s="155">
        <f t="shared" si="6"/>
        <v>4.4177439551992546</v>
      </c>
    </row>
    <row r="37" spans="1:22" x14ac:dyDescent="0.3">
      <c r="A37" s="157">
        <v>1901</v>
      </c>
      <c r="B37" s="156">
        <v>52.90312500000001</v>
      </c>
      <c r="C37" s="154">
        <v>2.1374999999999997</v>
      </c>
      <c r="D37" s="155">
        <v>0.52800000000000002</v>
      </c>
      <c r="E37" s="154">
        <f t="shared" si="10"/>
        <v>35.268750000000004</v>
      </c>
      <c r="F37" s="154">
        <v>12.137238170450642</v>
      </c>
      <c r="G37" s="154">
        <v>31.977751938442015</v>
      </c>
      <c r="H37" s="154"/>
      <c r="I37" s="157">
        <v>1901</v>
      </c>
      <c r="J37" s="154">
        <f t="shared" si="1"/>
        <v>136.93047635504868</v>
      </c>
      <c r="K37" s="154">
        <f t="shared" si="7"/>
        <v>164.04451266308519</v>
      </c>
      <c r="L37" s="154">
        <f t="shared" si="8"/>
        <v>100.09329366885531</v>
      </c>
      <c r="M37" s="154"/>
      <c r="N37" s="157">
        <v>1901</v>
      </c>
      <c r="O37" s="154">
        <f t="shared" si="2"/>
        <v>136.93047635504868</v>
      </c>
      <c r="P37" s="154">
        <f t="shared" si="3"/>
        <v>164.19755580750439</v>
      </c>
      <c r="Q37" s="154">
        <f t="shared" si="9"/>
        <v>83.393736089213149</v>
      </c>
      <c r="S37" s="157">
        <v>1901</v>
      </c>
      <c r="T37" s="154">
        <f t="shared" si="4"/>
        <v>4.9194733251597427</v>
      </c>
      <c r="U37" s="154">
        <f t="shared" si="5"/>
        <v>5.10107031144776</v>
      </c>
      <c r="V37" s="155">
        <f t="shared" si="6"/>
        <v>4.4235731997000736</v>
      </c>
    </row>
    <row r="38" spans="1:22" x14ac:dyDescent="0.3">
      <c r="A38" s="157">
        <v>1902</v>
      </c>
      <c r="B38" s="156">
        <v>59.791875000000012</v>
      </c>
      <c r="C38" s="154">
        <v>2.4158333333333331</v>
      </c>
      <c r="D38" s="155">
        <v>0.54300000000000004</v>
      </c>
      <c r="E38" s="154">
        <f t="shared" si="10"/>
        <v>39.861250000000005</v>
      </c>
      <c r="F38" s="154">
        <v>13.86753860063299</v>
      </c>
      <c r="G38" s="154">
        <v>34.016731297797001</v>
      </c>
      <c r="H38" s="154"/>
      <c r="I38" s="157">
        <v>1902</v>
      </c>
      <c r="J38" s="154">
        <f t="shared" si="1"/>
        <v>156.45146282782363</v>
      </c>
      <c r="K38" s="154">
        <f t="shared" si="7"/>
        <v>185.40547454591967</v>
      </c>
      <c r="L38" s="154">
        <f t="shared" si="8"/>
        <v>106.47548589404761</v>
      </c>
      <c r="M38" s="154"/>
      <c r="N38" s="157">
        <v>1902</v>
      </c>
      <c r="O38" s="154">
        <f t="shared" si="2"/>
        <v>156.45146282782363</v>
      </c>
      <c r="P38" s="154">
        <f t="shared" si="3"/>
        <v>197.41137989693274</v>
      </c>
      <c r="Q38" s="154">
        <f t="shared" si="9"/>
        <v>79.251491433526255</v>
      </c>
      <c r="S38" s="157">
        <v>1902</v>
      </c>
      <c r="T38" s="154">
        <f t="shared" si="4"/>
        <v>5.0527458202010838</v>
      </c>
      <c r="U38" s="154">
        <f t="shared" si="5"/>
        <v>5.285289774258378</v>
      </c>
      <c r="V38" s="155">
        <f t="shared" si="6"/>
        <v>4.3726262319307976</v>
      </c>
    </row>
    <row r="39" spans="1:22" x14ac:dyDescent="0.3">
      <c r="A39" s="157">
        <v>1903</v>
      </c>
      <c r="B39" s="156">
        <v>58.740000000000023</v>
      </c>
      <c r="C39" s="154">
        <v>2.3733333333333335</v>
      </c>
      <c r="D39" s="155">
        <v>0.57899999999999996</v>
      </c>
      <c r="E39" s="154">
        <f t="shared" si="10"/>
        <v>39.160000000000018</v>
      </c>
      <c r="F39" s="154">
        <v>13.982414132796265</v>
      </c>
      <c r="G39" s="154">
        <v>34.465017539924681</v>
      </c>
      <c r="H39" s="154"/>
      <c r="I39" s="157">
        <v>1903</v>
      </c>
      <c r="J39" s="154">
        <f t="shared" si="1"/>
        <v>157.74747112227675</v>
      </c>
      <c r="K39" s="154">
        <f t="shared" si="7"/>
        <v>182.14377078536711</v>
      </c>
      <c r="L39" s="154">
        <f t="shared" si="8"/>
        <v>107.87866290809696</v>
      </c>
      <c r="M39" s="154"/>
      <c r="N39" s="157">
        <v>1903</v>
      </c>
      <c r="O39" s="154">
        <f t="shared" si="2"/>
        <v>157.74747112227675</v>
      </c>
      <c r="P39" s="154">
        <f t="shared" si="3"/>
        <v>196.49426449364299</v>
      </c>
      <c r="Q39" s="154">
        <f t="shared" si="9"/>
        <v>80.280954524950118</v>
      </c>
      <c r="S39" s="157">
        <v>1903</v>
      </c>
      <c r="T39" s="154">
        <f t="shared" si="4"/>
        <v>5.0609954703722346</v>
      </c>
      <c r="U39" s="154">
        <f t="shared" si="5"/>
        <v>5.2806332425558118</v>
      </c>
      <c r="V39" s="155">
        <f t="shared" si="6"/>
        <v>4.3855324138045146</v>
      </c>
    </row>
    <row r="40" spans="1:22" x14ac:dyDescent="0.3">
      <c r="A40" s="157">
        <v>1904</v>
      </c>
      <c r="B40" s="156">
        <v>53.480625000000011</v>
      </c>
      <c r="C40" s="154">
        <v>2.1608333333333332</v>
      </c>
      <c r="D40" s="155">
        <v>0.61</v>
      </c>
      <c r="E40" s="154">
        <f t="shared" si="10"/>
        <v>35.653750000000009</v>
      </c>
      <c r="F40" s="154">
        <v>13.82463209844893</v>
      </c>
      <c r="G40" s="154">
        <v>34.527681208179096</v>
      </c>
      <c r="H40" s="154"/>
      <c r="I40" s="157">
        <v>1904</v>
      </c>
      <c r="J40" s="154">
        <f t="shared" si="1"/>
        <v>155.96739819134842</v>
      </c>
      <c r="K40" s="154">
        <f t="shared" si="7"/>
        <v>165.83525198260423</v>
      </c>
      <c r="L40" s="154">
        <f t="shared" si="8"/>
        <v>108.07480593156625</v>
      </c>
      <c r="M40" s="154"/>
      <c r="N40" s="157">
        <v>1904</v>
      </c>
      <c r="O40" s="154">
        <f t="shared" si="2"/>
        <v>155.96739819134842</v>
      </c>
      <c r="P40" s="154">
        <f t="shared" si="3"/>
        <v>179.22612674632339</v>
      </c>
      <c r="Q40" s="154">
        <f t="shared" si="9"/>
        <v>87.022690844680611</v>
      </c>
      <c r="S40" s="157">
        <v>1904</v>
      </c>
      <c r="T40" s="154">
        <f t="shared" si="4"/>
        <v>5.0496469994560353</v>
      </c>
      <c r="U40" s="154">
        <f t="shared" si="5"/>
        <v>5.1886482864890073</v>
      </c>
      <c r="V40" s="155">
        <f t="shared" si="6"/>
        <v>4.4661688989551189</v>
      </c>
    </row>
    <row r="41" spans="1:22" x14ac:dyDescent="0.3">
      <c r="A41" s="157">
        <v>1905</v>
      </c>
      <c r="B41" s="156">
        <v>49.500000000000014</v>
      </c>
      <c r="C41" s="154">
        <v>2</v>
      </c>
      <c r="D41" s="155">
        <v>0.67700000000000005</v>
      </c>
      <c r="E41" s="154">
        <f t="shared" si="10"/>
        <v>33.000000000000007</v>
      </c>
      <c r="F41" s="154">
        <v>13.851043652424929</v>
      </c>
      <c r="G41" s="154">
        <v>34.754234470329649</v>
      </c>
      <c r="H41" s="154"/>
      <c r="I41" s="157">
        <v>1905</v>
      </c>
      <c r="J41" s="154">
        <f t="shared" si="1"/>
        <v>156.26536932913291</v>
      </c>
      <c r="K41" s="154">
        <f t="shared" si="7"/>
        <v>153.49194167306217</v>
      </c>
      <c r="L41" s="154">
        <f t="shared" si="8"/>
        <v>108.78393840103205</v>
      </c>
      <c r="M41" s="154"/>
      <c r="N41" s="157">
        <v>1905</v>
      </c>
      <c r="O41" s="154">
        <f t="shared" si="2"/>
        <v>156.26536932913291</v>
      </c>
      <c r="P41" s="154">
        <f t="shared" si="3"/>
        <v>166.97457928017201</v>
      </c>
      <c r="Q41" s="154">
        <f t="shared" si="9"/>
        <v>93.586323141398807</v>
      </c>
      <c r="S41" s="157">
        <v>1905</v>
      </c>
      <c r="T41" s="154">
        <f t="shared" si="4"/>
        <v>5.0515556474855696</v>
      </c>
      <c r="U41" s="154">
        <f t="shared" si="5"/>
        <v>5.1178415809509241</v>
      </c>
      <c r="V41" s="155">
        <f t="shared" si="6"/>
        <v>4.5388842525227364</v>
      </c>
    </row>
    <row r="42" spans="1:22" x14ac:dyDescent="0.3">
      <c r="A42" s="157">
        <v>1906</v>
      </c>
      <c r="B42" s="156">
        <v>49.211250000000014</v>
      </c>
      <c r="C42" s="154">
        <v>1.9883333333333333</v>
      </c>
      <c r="D42" s="155">
        <v>0.66200000000000003</v>
      </c>
      <c r="E42" s="154">
        <f t="shared" si="10"/>
        <v>32.807500000000012</v>
      </c>
      <c r="F42" s="154">
        <v>13.61471424565827</v>
      </c>
      <c r="G42" s="154">
        <v>35.645986672411617</v>
      </c>
      <c r="H42" s="154"/>
      <c r="I42" s="157">
        <v>1906</v>
      </c>
      <c r="J42" s="154">
        <f t="shared" si="1"/>
        <v>153.59913688062991</v>
      </c>
      <c r="K42" s="154">
        <f t="shared" si="7"/>
        <v>152.59657201330265</v>
      </c>
      <c r="L42" s="154">
        <f t="shared" si="8"/>
        <v>111.57520450424853</v>
      </c>
      <c r="M42" s="154"/>
      <c r="N42" s="157">
        <v>1906</v>
      </c>
      <c r="O42" s="154">
        <f t="shared" si="2"/>
        <v>153.59913688062991</v>
      </c>
      <c r="P42" s="154">
        <f t="shared" si="3"/>
        <v>170.25993729031532</v>
      </c>
      <c r="Q42" s="154">
        <f t="shared" si="9"/>
        <v>90.214491632710647</v>
      </c>
      <c r="S42" s="157">
        <v>1906</v>
      </c>
      <c r="T42" s="154">
        <f t="shared" si="4"/>
        <v>5.0343462014310516</v>
      </c>
      <c r="U42" s="154">
        <f t="shared" si="5"/>
        <v>5.1373263121386534</v>
      </c>
      <c r="V42" s="155">
        <f t="shared" si="6"/>
        <v>4.5021900752804891</v>
      </c>
    </row>
    <row r="43" spans="1:22" x14ac:dyDescent="0.3">
      <c r="A43" s="157">
        <v>1907</v>
      </c>
      <c r="B43" s="156">
        <v>49.78875</v>
      </c>
      <c r="C43" s="154">
        <v>2.0116666666666663</v>
      </c>
      <c r="D43" s="155">
        <v>0.53500000000000003</v>
      </c>
      <c r="E43" s="154">
        <f t="shared" si="10"/>
        <v>33.192500000000003</v>
      </c>
      <c r="F43" s="154">
        <v>14.256642646755255</v>
      </c>
      <c r="G43" s="154">
        <v>37.733168853500764</v>
      </c>
      <c r="H43" s="154"/>
      <c r="I43" s="157">
        <v>1907</v>
      </c>
      <c r="J43" s="154">
        <f t="shared" si="1"/>
        <v>160.8412755380096</v>
      </c>
      <c r="K43" s="154">
        <f t="shared" si="7"/>
        <v>154.38731133282167</v>
      </c>
      <c r="L43" s="154">
        <f t="shared" si="8"/>
        <v>118.10827597826336</v>
      </c>
      <c r="M43" s="154"/>
      <c r="N43" s="157">
        <v>1907</v>
      </c>
      <c r="O43" s="154">
        <f t="shared" si="2"/>
        <v>160.8412755380096</v>
      </c>
      <c r="P43" s="154">
        <f t="shared" si="3"/>
        <v>182.34419174438969</v>
      </c>
      <c r="Q43" s="154">
        <f t="shared" si="9"/>
        <v>88.207512396927399</v>
      </c>
      <c r="S43" s="157">
        <v>1907</v>
      </c>
      <c r="T43" s="154">
        <f t="shared" si="4"/>
        <v>5.0804180124751799</v>
      </c>
      <c r="U43" s="154">
        <f t="shared" si="5"/>
        <v>5.2058960645093357</v>
      </c>
      <c r="V43" s="155">
        <f t="shared" si="6"/>
        <v>4.479692133953936</v>
      </c>
    </row>
    <row r="44" spans="1:22" x14ac:dyDescent="0.3">
      <c r="A44" s="157">
        <v>1908</v>
      </c>
      <c r="B44" s="156">
        <v>54.243749999999991</v>
      </c>
      <c r="C44" s="154">
        <v>2.191666666666666</v>
      </c>
      <c r="D44" s="155">
        <v>0.52</v>
      </c>
      <c r="E44" s="154">
        <f t="shared" si="10"/>
        <v>36.162499999999994</v>
      </c>
      <c r="F44" s="154">
        <v>14.306520228241526</v>
      </c>
      <c r="G44" s="154">
        <v>36.359388434077196</v>
      </c>
      <c r="H44" s="159"/>
      <c r="I44" s="157">
        <v>1908</v>
      </c>
      <c r="J44" s="154">
        <f t="shared" si="1"/>
        <v>161.40398683166953</v>
      </c>
      <c r="K44" s="154">
        <f t="shared" si="7"/>
        <v>168.20158608339725</v>
      </c>
      <c r="L44" s="154">
        <f t="shared" si="8"/>
        <v>113.80821738682177</v>
      </c>
      <c r="M44" s="154"/>
      <c r="N44" s="157">
        <v>1908</v>
      </c>
      <c r="O44" s="154">
        <f t="shared" si="2"/>
        <v>161.40398683166953</v>
      </c>
      <c r="P44" s="154">
        <f t="shared" si="3"/>
        <v>191.42722673787489</v>
      </c>
      <c r="Q44" s="154">
        <f t="shared" si="9"/>
        <v>84.316107787887049</v>
      </c>
      <c r="S44" s="157">
        <v>1908</v>
      </c>
      <c r="T44" s="154">
        <f t="shared" si="4"/>
        <v>5.0839104570900604</v>
      </c>
      <c r="U44" s="154">
        <f t="shared" si="5"/>
        <v>5.2545077193613334</v>
      </c>
      <c r="V44" s="155">
        <f t="shared" si="6"/>
        <v>4.4345729237168188</v>
      </c>
    </row>
    <row r="45" spans="1:22" x14ac:dyDescent="0.3">
      <c r="A45" s="157">
        <v>1909</v>
      </c>
      <c r="B45" s="156">
        <v>56.388750000000016</v>
      </c>
      <c r="C45" s="154">
        <v>2.2783333333333333</v>
      </c>
      <c r="D45" s="155">
        <v>0.54100000000000004</v>
      </c>
      <c r="E45" s="154">
        <f t="shared" si="10"/>
        <v>37.592500000000008</v>
      </c>
      <c r="F45" s="154">
        <v>15.531270132689961</v>
      </c>
      <c r="G45" s="154">
        <v>39.222636045086325</v>
      </c>
      <c r="H45" s="159"/>
      <c r="I45" s="157">
        <v>1909</v>
      </c>
      <c r="J45" s="154">
        <f t="shared" si="1"/>
        <v>175.22142910945402</v>
      </c>
      <c r="K45" s="154">
        <f t="shared" si="7"/>
        <v>174.85290355589666</v>
      </c>
      <c r="L45" s="154">
        <f t="shared" si="8"/>
        <v>122.77044476687904</v>
      </c>
      <c r="M45" s="154"/>
      <c r="N45" s="157">
        <v>1909</v>
      </c>
      <c r="O45" s="154">
        <f t="shared" si="2"/>
        <v>175.22142910945402</v>
      </c>
      <c r="P45" s="154">
        <f t="shared" si="3"/>
        <v>214.6676873833764</v>
      </c>
      <c r="Q45" s="154">
        <f t="shared" si="9"/>
        <v>81.624501221054729</v>
      </c>
      <c r="S45" s="157">
        <v>1909</v>
      </c>
      <c r="T45" s="154">
        <f t="shared" si="4"/>
        <v>5.166050483291329</v>
      </c>
      <c r="U45" s="154">
        <f t="shared" si="5"/>
        <v>5.3690911923164446</v>
      </c>
      <c r="V45" s="155">
        <f t="shared" si="6"/>
        <v>4.4021294769629753</v>
      </c>
    </row>
    <row r="46" spans="1:22" x14ac:dyDescent="0.3">
      <c r="A46" s="153">
        <v>1910</v>
      </c>
      <c r="B46" s="152">
        <v>55.749375000000001</v>
      </c>
      <c r="C46" s="150">
        <v>2.2524999999999995</v>
      </c>
      <c r="D46" s="151">
        <v>0.54100000000000004</v>
      </c>
      <c r="E46" s="150">
        <f t="shared" si="10"/>
        <v>37.166249999999998</v>
      </c>
      <c r="F46" s="150">
        <v>18.09829644756924</v>
      </c>
      <c r="G46" s="150">
        <v>40.702462672325055</v>
      </c>
      <c r="H46" s="159"/>
      <c r="I46" s="153">
        <v>1910</v>
      </c>
      <c r="J46" s="150">
        <f t="shared" si="1"/>
        <v>204.18222984319408</v>
      </c>
      <c r="K46" s="150">
        <f t="shared" si="7"/>
        <v>172.87029930928622</v>
      </c>
      <c r="L46" s="150">
        <f t="shared" si="8"/>
        <v>127.40243770573024</v>
      </c>
      <c r="M46" s="154"/>
      <c r="N46" s="153">
        <v>1910</v>
      </c>
      <c r="O46" s="150">
        <f t="shared" si="2"/>
        <v>204.18222984319408</v>
      </c>
      <c r="P46" s="154">
        <f t="shared" si="3"/>
        <v>220.2409753892228</v>
      </c>
      <c r="Q46" s="154">
        <f t="shared" si="9"/>
        <v>92.708556835235242</v>
      </c>
      <c r="S46" s="153">
        <v>1910</v>
      </c>
      <c r="T46" s="154">
        <f t="shared" si="4"/>
        <v>5.319012878648981</v>
      </c>
      <c r="U46" s="154">
        <f t="shared" si="5"/>
        <v>5.3947222895805513</v>
      </c>
      <c r="V46" s="155">
        <f t="shared" si="6"/>
        <v>4.5294607750565206</v>
      </c>
    </row>
    <row r="47" spans="1:22" ht="15.6" customHeight="1" x14ac:dyDescent="0.3">
      <c r="A47" s="313" t="s">
        <v>259</v>
      </c>
      <c r="B47" s="313"/>
      <c r="C47" s="313"/>
      <c r="D47" s="313"/>
      <c r="E47" s="313"/>
      <c r="F47" s="313"/>
      <c r="G47" s="313"/>
      <c r="H47" s="158"/>
      <c r="I47" s="162" t="s">
        <v>272</v>
      </c>
      <c r="J47" s="163">
        <f>(J46/J22)^(1/24)</f>
        <v>1.0301902001436218</v>
      </c>
      <c r="K47" s="163">
        <f>(K46/K22)^(1/24)</f>
        <v>1.0230692136232618</v>
      </c>
      <c r="L47" s="163">
        <f>(L46/L22)^(1/24)</f>
        <v>1.0101419465681649</v>
      </c>
      <c r="N47" s="163" t="s">
        <v>272</v>
      </c>
      <c r="O47" s="163">
        <f>(O46/O22)^(1/24)</f>
        <v>1.0301902001436218</v>
      </c>
      <c r="P47" s="163">
        <f>(P46/P22)^(1/24)</f>
        <v>1.0334451269233633</v>
      </c>
      <c r="Q47" s="163">
        <f>(Q46/Q22)^(1/24)</f>
        <v>0.99685041160392163</v>
      </c>
      <c r="S47" s="163" t="s">
        <v>271</v>
      </c>
      <c r="T47" s="163">
        <f>(T46/T22)^(1/24)</f>
        <v>1.0060225678067831</v>
      </c>
      <c r="U47" s="163">
        <f>(U46/U22)^(1/24)</f>
        <v>1.0066151799535141</v>
      </c>
      <c r="V47" s="163">
        <f>(V46/V22)^(1/24)</f>
        <v>0.99930954149283879</v>
      </c>
    </row>
    <row r="48" spans="1:22" x14ac:dyDescent="0.3">
      <c r="A48" s="314"/>
      <c r="B48" s="314"/>
      <c r="C48" s="314"/>
      <c r="D48" s="314"/>
      <c r="E48" s="314"/>
      <c r="F48" s="314"/>
      <c r="G48" s="314"/>
      <c r="H48" s="158"/>
      <c r="I48" s="162" t="s">
        <v>270</v>
      </c>
      <c r="J48" s="163">
        <f>(J30/J22)^(1/8)</f>
        <v>1.0295699188290974</v>
      </c>
      <c r="K48" s="163">
        <f>(K30/K22)^(1/8)</f>
        <v>1.052135208112468</v>
      </c>
      <c r="L48" s="163">
        <f>(L30/L22)^(1/8)</f>
        <v>0.98265336545920778</v>
      </c>
      <c r="N48" s="163" t="s">
        <v>270</v>
      </c>
      <c r="O48" s="161">
        <v>1.0295699188290974</v>
      </c>
      <c r="P48" s="161">
        <v>1.052135208112468</v>
      </c>
      <c r="Q48" s="161">
        <v>0.97855286173356681</v>
      </c>
    </row>
    <row r="49" spans="1:17" x14ac:dyDescent="0.3">
      <c r="A49" s="314"/>
      <c r="B49" s="314"/>
      <c r="C49" s="314"/>
      <c r="D49" s="314"/>
      <c r="E49" s="314"/>
      <c r="F49" s="314"/>
      <c r="G49" s="314"/>
      <c r="H49" s="149"/>
      <c r="I49" s="162" t="s">
        <v>269</v>
      </c>
      <c r="J49" s="163">
        <f>(J46/J30)^(1/16)</f>
        <v>1.0305004809238172</v>
      </c>
      <c r="K49" s="163">
        <f>(K46/K30)^(1/16)</f>
        <v>1.0088387307589772</v>
      </c>
      <c r="L49" s="163">
        <f>(L46/L30)^(1/16)</f>
        <v>1.0241732669738426</v>
      </c>
      <c r="N49" s="162" t="s">
        <v>269</v>
      </c>
      <c r="O49" s="161">
        <v>1.0305004809238172</v>
      </c>
      <c r="P49" s="161">
        <v>1.0088387307589772</v>
      </c>
      <c r="Q49" s="161">
        <v>1.0214719652451716</v>
      </c>
    </row>
    <row r="50" spans="1:17" x14ac:dyDescent="0.3">
      <c r="A50" s="314"/>
      <c r="B50" s="314"/>
      <c r="C50" s="314"/>
      <c r="D50" s="314"/>
      <c r="E50" s="314"/>
      <c r="F50" s="314"/>
      <c r="G50" s="314"/>
      <c r="H50" s="149"/>
      <c r="I50" s="160"/>
    </row>
    <row r="51" spans="1:17" x14ac:dyDescent="0.3">
      <c r="A51" s="314"/>
      <c r="B51" s="314"/>
      <c r="C51" s="314"/>
      <c r="D51" s="314"/>
      <c r="E51" s="314"/>
      <c r="F51" s="314"/>
      <c r="G51" s="314"/>
      <c r="H51" s="149"/>
    </row>
    <row r="52" spans="1:17" ht="16.8" customHeight="1" x14ac:dyDescent="0.3">
      <c r="A52" s="314"/>
      <c r="B52" s="314"/>
      <c r="C52" s="314"/>
      <c r="D52" s="314"/>
      <c r="E52" s="314"/>
      <c r="F52" s="314"/>
      <c r="G52" s="314"/>
      <c r="H52" s="149"/>
    </row>
    <row r="53" spans="1:17" ht="15.6" customHeight="1" x14ac:dyDescent="0.3">
      <c r="A53" s="314"/>
      <c r="B53" s="314"/>
      <c r="C53" s="314"/>
      <c r="D53" s="314"/>
      <c r="E53" s="314"/>
      <c r="F53" s="314"/>
      <c r="G53" s="314"/>
      <c r="H53" s="149"/>
    </row>
    <row r="54" spans="1:17" x14ac:dyDescent="0.3">
      <c r="A54" s="314"/>
      <c r="B54" s="314"/>
      <c r="C54" s="314"/>
      <c r="D54" s="314"/>
      <c r="E54" s="314"/>
      <c r="F54" s="314"/>
      <c r="G54" s="314"/>
      <c r="H54" s="149"/>
    </row>
  </sheetData>
  <mergeCells count="22">
    <mergeCell ref="I4:L4"/>
    <mergeCell ref="A47:G54"/>
    <mergeCell ref="A4:G4"/>
    <mergeCell ref="F5:F7"/>
    <mergeCell ref="A5:A7"/>
    <mergeCell ref="B5:B7"/>
    <mergeCell ref="C5:C7"/>
    <mergeCell ref="D5:D7"/>
    <mergeCell ref="E5:E7"/>
    <mergeCell ref="V5:V7"/>
    <mergeCell ref="S5:S7"/>
    <mergeCell ref="G5:G7"/>
    <mergeCell ref="O5:O7"/>
    <mergeCell ref="J5:J7"/>
    <mergeCell ref="T5:T7"/>
    <mergeCell ref="K5:K7"/>
    <mergeCell ref="I5:I7"/>
    <mergeCell ref="U5:U7"/>
    <mergeCell ref="L5:L7"/>
    <mergeCell ref="P5:P7"/>
    <mergeCell ref="Q5:Q7"/>
    <mergeCell ref="N5:N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
  <sheetViews>
    <sheetView workbookViewId="0">
      <pane xSplit="1" ySplit="4" topLeftCell="B235" activePane="bottomRight" state="frozen"/>
      <selection pane="topRight" activeCell="B1" sqref="B1"/>
      <selection pane="bottomLeft" activeCell="A5" sqref="A5"/>
      <selection pane="bottomRight" activeCell="G256" sqref="G256"/>
    </sheetView>
  </sheetViews>
  <sheetFormatPr baseColWidth="10" defaultColWidth="9.109375" defaultRowHeight="15.6" x14ac:dyDescent="0.3"/>
  <cols>
    <col min="1" max="1" width="15" style="220" customWidth="1"/>
    <col min="2" max="2" width="12.6640625" style="220" customWidth="1"/>
    <col min="3" max="3" width="11.33203125" style="220" customWidth="1"/>
    <col min="4" max="4" width="9.88671875" style="220" customWidth="1"/>
    <col min="5" max="5" width="12.88671875" style="220" customWidth="1"/>
    <col min="6" max="6" width="25.44140625" style="220" customWidth="1"/>
    <col min="7" max="7" width="24" style="220" customWidth="1"/>
    <col min="8" max="16384" width="9.109375" style="220"/>
  </cols>
  <sheetData>
    <row r="1" spans="1:13" x14ac:dyDescent="0.3">
      <c r="A1" s="219" t="s">
        <v>327</v>
      </c>
    </row>
    <row r="2" spans="1:13" x14ac:dyDescent="0.3">
      <c r="A2" s="219" t="s">
        <v>334</v>
      </c>
    </row>
    <row r="3" spans="1:13" ht="15.6" customHeight="1" x14ac:dyDescent="0.3">
      <c r="A3" s="315" t="s">
        <v>328</v>
      </c>
      <c r="B3" s="315" t="s">
        <v>329</v>
      </c>
      <c r="C3" s="315" t="s">
        <v>330</v>
      </c>
      <c r="D3" s="315" t="s">
        <v>331</v>
      </c>
      <c r="E3" s="315" t="s">
        <v>332</v>
      </c>
      <c r="F3" s="315" t="s">
        <v>333</v>
      </c>
      <c r="G3" s="315" t="s">
        <v>336</v>
      </c>
    </row>
    <row r="4" spans="1:13" x14ac:dyDescent="0.3">
      <c r="A4" s="316"/>
      <c r="B4" s="316"/>
      <c r="C4" s="316"/>
      <c r="D4" s="316"/>
      <c r="E4" s="316"/>
      <c r="F4" s="316"/>
      <c r="G4" s="316"/>
    </row>
    <row r="5" spans="1:13" x14ac:dyDescent="0.3">
      <c r="A5" s="207">
        <v>32874</v>
      </c>
      <c r="B5" s="221">
        <v>94.589399999999998</v>
      </c>
      <c r="C5" s="221">
        <v>97.478899999999996</v>
      </c>
      <c r="D5" s="221">
        <v>90.121700000000004</v>
      </c>
      <c r="E5" s="221">
        <v>102.1572</v>
      </c>
      <c r="F5" s="222">
        <f t="shared" ref="F5:F68" si="0">B5/(D5/C5)</f>
        <v>102.31132639153499</v>
      </c>
      <c r="G5" s="222">
        <f>(1/'TCRM1886-2025'!N1265)*10000</f>
        <v>102.20620955843704</v>
      </c>
      <c r="I5" s="317" t="s">
        <v>337</v>
      </c>
      <c r="J5" s="317"/>
      <c r="K5" s="317"/>
      <c r="L5" s="317"/>
      <c r="M5" s="317"/>
    </row>
    <row r="6" spans="1:13" x14ac:dyDescent="0.3">
      <c r="A6" s="208">
        <v>32905</v>
      </c>
      <c r="B6" s="221">
        <v>95.642499999999998</v>
      </c>
      <c r="C6" s="221">
        <v>97.938800000000001</v>
      </c>
      <c r="D6" s="221">
        <v>92.162499999999994</v>
      </c>
      <c r="E6" s="221">
        <v>101.48390000000001</v>
      </c>
      <c r="F6" s="222">
        <f t="shared" si="0"/>
        <v>101.6369095781907</v>
      </c>
      <c r="G6" s="222">
        <f>(1/'TCRM1886-2025'!N1266)*10000</f>
        <v>101.53537481586538</v>
      </c>
      <c r="I6" s="317"/>
      <c r="J6" s="317"/>
      <c r="K6" s="317"/>
      <c r="L6" s="317"/>
      <c r="M6" s="317"/>
    </row>
    <row r="7" spans="1:13" x14ac:dyDescent="0.3">
      <c r="A7" s="209">
        <v>32933</v>
      </c>
      <c r="B7" s="221">
        <v>96.6892</v>
      </c>
      <c r="C7" s="221">
        <v>98.501000000000005</v>
      </c>
      <c r="D7" s="221">
        <v>93.787199999999999</v>
      </c>
      <c r="E7" s="221">
        <v>101.39579999999999</v>
      </c>
      <c r="F7" s="222">
        <f t="shared" si="0"/>
        <v>101.54885623198049</v>
      </c>
      <c r="G7" s="222">
        <f>(1/'TCRM1886-2025'!N1267)*10000</f>
        <v>101.42514527817528</v>
      </c>
      <c r="I7" s="317"/>
      <c r="J7" s="317"/>
      <c r="K7" s="317"/>
      <c r="L7" s="317"/>
      <c r="M7" s="317"/>
    </row>
    <row r="8" spans="1:13" x14ac:dyDescent="0.3">
      <c r="A8" s="210">
        <v>32964</v>
      </c>
      <c r="B8" s="221">
        <v>97.7804</v>
      </c>
      <c r="C8" s="221">
        <v>98.6798</v>
      </c>
      <c r="D8" s="221">
        <v>95.214600000000004</v>
      </c>
      <c r="E8" s="221">
        <v>101.1863</v>
      </c>
      <c r="F8" s="222">
        <f t="shared" si="0"/>
        <v>101.33897864319127</v>
      </c>
      <c r="G8" s="222">
        <f>(1/'TCRM1886-2025'!N1268)*10000</f>
        <v>101.19140230793515</v>
      </c>
      <c r="I8" s="317"/>
      <c r="J8" s="317"/>
      <c r="K8" s="317"/>
      <c r="L8" s="317"/>
      <c r="M8" s="317"/>
    </row>
    <row r="9" spans="1:13" x14ac:dyDescent="0.3">
      <c r="A9" s="211">
        <v>32994</v>
      </c>
      <c r="B9" s="221">
        <v>98.854100000000003</v>
      </c>
      <c r="C9" s="221">
        <v>98.858699999999999</v>
      </c>
      <c r="D9" s="221">
        <v>96.876199999999997</v>
      </c>
      <c r="E9" s="221">
        <v>100.7251</v>
      </c>
      <c r="F9" s="222">
        <f t="shared" si="0"/>
        <v>100.87707626506821</v>
      </c>
      <c r="G9" s="222">
        <f>(1/'TCRM1886-2025'!N1269)*10000</f>
        <v>100.77708564242033</v>
      </c>
      <c r="I9" s="317"/>
      <c r="J9" s="317"/>
      <c r="K9" s="317"/>
      <c r="L9" s="317"/>
      <c r="M9" s="317"/>
    </row>
    <row r="10" spans="1:13" x14ac:dyDescent="0.3">
      <c r="A10" s="212">
        <v>33025</v>
      </c>
      <c r="B10" s="221">
        <v>99.814099999999996</v>
      </c>
      <c r="C10" s="221">
        <v>99.4208</v>
      </c>
      <c r="D10" s="221">
        <v>99.009900000000002</v>
      </c>
      <c r="E10" s="223">
        <v>100.0774</v>
      </c>
      <c r="F10" s="224">
        <f t="shared" si="0"/>
        <v>100.22833750241136</v>
      </c>
      <c r="G10" s="224">
        <f>(1/'TCRM1886-2025'!N1270)*10000</f>
        <v>100.10471931756688</v>
      </c>
      <c r="I10" s="317"/>
      <c r="J10" s="317"/>
      <c r="K10" s="317"/>
      <c r="L10" s="317"/>
      <c r="M10" s="317"/>
    </row>
    <row r="11" spans="1:13" x14ac:dyDescent="0.3">
      <c r="A11" s="213">
        <v>33055</v>
      </c>
      <c r="B11" s="221">
        <v>100.68049999999999</v>
      </c>
      <c r="C11" s="221">
        <v>99.829700000000003</v>
      </c>
      <c r="D11" s="221">
        <v>100.8155</v>
      </c>
      <c r="E11" s="221">
        <v>99.5458</v>
      </c>
      <c r="F11" s="222">
        <f t="shared" si="0"/>
        <v>99.696020064870979</v>
      </c>
      <c r="G11" s="222">
        <f>(1/'TCRM1886-2025'!N1271)*10000</f>
        <v>99.548070138220453</v>
      </c>
      <c r="I11" s="317"/>
      <c r="J11" s="317"/>
      <c r="K11" s="317"/>
      <c r="L11" s="317"/>
      <c r="M11" s="317"/>
    </row>
    <row r="12" spans="1:13" x14ac:dyDescent="0.3">
      <c r="A12" s="214">
        <v>33086</v>
      </c>
      <c r="B12" s="221">
        <v>101.5612</v>
      </c>
      <c r="C12" s="221">
        <v>100.69840000000001</v>
      </c>
      <c r="D12" s="221">
        <v>102.5333</v>
      </c>
      <c r="E12" s="221">
        <v>99.593500000000006</v>
      </c>
      <c r="F12" s="222">
        <f t="shared" si="0"/>
        <v>99.743696360889587</v>
      </c>
      <c r="G12" s="222">
        <f>(1/'TCRM1886-2025'!N1272)*10000</f>
        <v>99.649971231757107</v>
      </c>
      <c r="I12" s="317"/>
      <c r="J12" s="317"/>
      <c r="K12" s="317"/>
      <c r="L12" s="317"/>
      <c r="M12" s="317"/>
    </row>
    <row r="13" spans="1:13" x14ac:dyDescent="0.3">
      <c r="A13" s="215">
        <v>33117</v>
      </c>
      <c r="B13" s="221">
        <v>102.4319</v>
      </c>
      <c r="C13" s="221">
        <v>101.5672</v>
      </c>
      <c r="D13" s="221">
        <v>103.9948</v>
      </c>
      <c r="E13" s="221">
        <v>99.89</v>
      </c>
      <c r="F13" s="222">
        <f>B13/(D13/C13)</f>
        <v>100.04078351686815</v>
      </c>
      <c r="G13" s="222">
        <f>(1/'TCRM1886-2025'!N1273)*10000</f>
        <v>99.915948537543329</v>
      </c>
      <c r="I13" s="317"/>
      <c r="J13" s="317"/>
      <c r="K13" s="317"/>
      <c r="L13" s="317"/>
      <c r="M13" s="317"/>
    </row>
    <row r="14" spans="1:13" x14ac:dyDescent="0.3">
      <c r="A14" s="216">
        <v>33147</v>
      </c>
      <c r="B14" s="221">
        <v>103.2991</v>
      </c>
      <c r="C14" s="221">
        <v>102.2059</v>
      </c>
      <c r="D14" s="221">
        <v>105.48990000000001</v>
      </c>
      <c r="E14" s="221">
        <v>99.932599999999994</v>
      </c>
      <c r="F14" s="222">
        <f t="shared" si="0"/>
        <v>100.08330166859575</v>
      </c>
      <c r="G14" s="222">
        <f>(1/'TCRM1886-2025'!N1274)*10000</f>
        <v>99.930622287525139</v>
      </c>
      <c r="I14" s="317"/>
      <c r="J14" s="317"/>
      <c r="K14" s="317"/>
      <c r="L14" s="317"/>
      <c r="M14" s="317"/>
    </row>
    <row r="15" spans="1:13" x14ac:dyDescent="0.3">
      <c r="A15" s="217">
        <v>33178</v>
      </c>
      <c r="B15" s="221">
        <v>104.0959</v>
      </c>
      <c r="C15" s="221">
        <v>102.3848</v>
      </c>
      <c r="D15" s="221">
        <v>108.2907</v>
      </c>
      <c r="E15" s="221">
        <v>98.270499999999998</v>
      </c>
      <c r="F15" s="222">
        <f t="shared" si="0"/>
        <v>98.418773748068858</v>
      </c>
      <c r="G15" s="222">
        <f>(1/'TCRM1886-2025'!N1275)*10000</f>
        <v>98.312254148116494</v>
      </c>
      <c r="I15" s="317"/>
      <c r="J15" s="317"/>
      <c r="K15" s="317"/>
      <c r="L15" s="317"/>
      <c r="M15" s="317"/>
    </row>
    <row r="16" spans="1:13" x14ac:dyDescent="0.3">
      <c r="A16" s="218">
        <v>33208</v>
      </c>
      <c r="B16" s="221">
        <v>104.5616</v>
      </c>
      <c r="C16" s="221">
        <v>102.4359</v>
      </c>
      <c r="D16" s="221">
        <v>111.7037</v>
      </c>
      <c r="E16" s="221">
        <v>95.741900000000001</v>
      </c>
      <c r="F16" s="222">
        <f t="shared" si="0"/>
        <v>95.886363669600925</v>
      </c>
      <c r="G16" s="222">
        <f>(1/'TCRM1886-2025'!N1276)*10000</f>
        <v>95.736439668111345</v>
      </c>
      <c r="I16" s="317"/>
      <c r="J16" s="317"/>
      <c r="K16" s="317"/>
      <c r="L16" s="317"/>
      <c r="M16" s="317"/>
    </row>
    <row r="17" spans="1:7" x14ac:dyDescent="0.3">
      <c r="A17" s="207">
        <v>33239</v>
      </c>
      <c r="B17" s="221">
        <v>104.9979</v>
      </c>
      <c r="C17" s="221">
        <v>102.998</v>
      </c>
      <c r="D17" s="221">
        <v>114.5509</v>
      </c>
      <c r="E17" s="221">
        <v>94.266199999999998</v>
      </c>
      <c r="F17" s="222">
        <f t="shared" si="0"/>
        <v>94.408456888597129</v>
      </c>
      <c r="G17" s="222">
        <f>(1/'TCRM1886-2025'!N1277)*10000</f>
        <v>94.30683212804351</v>
      </c>
    </row>
    <row r="18" spans="1:7" x14ac:dyDescent="0.3">
      <c r="A18" s="208">
        <v>33270</v>
      </c>
      <c r="B18" s="221">
        <v>105.4182</v>
      </c>
      <c r="C18" s="221">
        <v>103.1769</v>
      </c>
      <c r="D18" s="221">
        <v>116.55070000000001</v>
      </c>
      <c r="E18" s="221">
        <v>93.181200000000004</v>
      </c>
      <c r="F18" s="222">
        <f t="shared" si="0"/>
        <v>93.321816853781229</v>
      </c>
      <c r="G18" s="222">
        <f>(1/'TCRM1886-2025'!N1278)*10000</f>
        <v>93.193454187136766</v>
      </c>
    </row>
    <row r="19" spans="1:7" x14ac:dyDescent="0.3">
      <c r="A19" s="209">
        <v>33298</v>
      </c>
      <c r="B19" s="221">
        <v>105.8416</v>
      </c>
      <c r="C19" s="221">
        <v>103.3047</v>
      </c>
      <c r="D19" s="221">
        <v>118.2128</v>
      </c>
      <c r="E19" s="221">
        <v>92.354299999999995</v>
      </c>
      <c r="F19" s="222">
        <f t="shared" si="0"/>
        <v>92.493661731386112</v>
      </c>
      <c r="G19" s="222">
        <f>(1/'TCRM1886-2025'!N1279)*10000</f>
        <v>92.385201038403892</v>
      </c>
    </row>
    <row r="20" spans="1:7" x14ac:dyDescent="0.3">
      <c r="A20" s="210">
        <v>33329</v>
      </c>
      <c r="B20" s="221">
        <v>106.2704</v>
      </c>
      <c r="C20" s="221">
        <v>103.5091</v>
      </c>
      <c r="D20" s="221">
        <v>119.4511</v>
      </c>
      <c r="E20" s="221">
        <v>91.948700000000002</v>
      </c>
      <c r="F20" s="222">
        <f t="shared" si="0"/>
        <v>92.087502422665011</v>
      </c>
      <c r="G20" s="222">
        <f>(1/'TCRM1886-2025'!N1280)*10000</f>
        <v>91.93284123498384</v>
      </c>
    </row>
    <row r="21" spans="1:7" x14ac:dyDescent="0.3">
      <c r="A21" s="211">
        <v>33359</v>
      </c>
      <c r="B21" s="221">
        <v>106.7045</v>
      </c>
      <c r="C21" s="221">
        <v>103.81570000000001</v>
      </c>
      <c r="D21" s="221">
        <v>120.61879999999999</v>
      </c>
      <c r="E21" s="221">
        <v>91.701400000000007</v>
      </c>
      <c r="F21" s="222">
        <f t="shared" si="0"/>
        <v>91.839765945690075</v>
      </c>
      <c r="G21" s="222">
        <f>(1/'TCRM1886-2025'!N1281)*10000</f>
        <v>91.682687801679052</v>
      </c>
    </row>
    <row r="22" spans="1:7" x14ac:dyDescent="0.3">
      <c r="A22" s="212">
        <v>33390</v>
      </c>
      <c r="B22" s="221">
        <v>107.13930000000001</v>
      </c>
      <c r="C22" s="221">
        <v>104.0712</v>
      </c>
      <c r="D22" s="221">
        <v>121.8845</v>
      </c>
      <c r="E22" s="221">
        <v>91.343199999999996</v>
      </c>
      <c r="F22" s="222">
        <f t="shared" si="0"/>
        <v>91.480996502098307</v>
      </c>
      <c r="G22" s="222">
        <f>(1/'TCRM1886-2025'!N1282)*10000</f>
        <v>91.367571947473891</v>
      </c>
    </row>
    <row r="23" spans="1:7" x14ac:dyDescent="0.3">
      <c r="A23" s="213">
        <v>33420</v>
      </c>
      <c r="B23" s="221">
        <v>107.57129999999999</v>
      </c>
      <c r="C23" s="221">
        <v>104.2501</v>
      </c>
      <c r="D23" s="221">
        <v>122.9616</v>
      </c>
      <c r="E23" s="221">
        <v>91.064400000000006</v>
      </c>
      <c r="F23" s="222">
        <f t="shared" si="0"/>
        <v>91.201796187834248</v>
      </c>
      <c r="G23" s="222">
        <f>(1/'TCRM1886-2025'!N1283)*10000</f>
        <v>91.07096471664363</v>
      </c>
    </row>
    <row r="24" spans="1:7" x14ac:dyDescent="0.3">
      <c r="A24" s="214">
        <v>33451</v>
      </c>
      <c r="B24" s="221">
        <v>108.0133</v>
      </c>
      <c r="C24" s="221">
        <v>104.55670000000001</v>
      </c>
      <c r="D24" s="221">
        <v>123.81740000000001</v>
      </c>
      <c r="E24" s="221">
        <v>91.073599999999999</v>
      </c>
      <c r="F24" s="222">
        <f t="shared" si="0"/>
        <v>91.211043069148602</v>
      </c>
      <c r="G24" s="222">
        <f>(1/'TCRM1886-2025'!N1284)*10000</f>
        <v>91.075238316137245</v>
      </c>
    </row>
    <row r="25" spans="1:7" x14ac:dyDescent="0.3">
      <c r="A25" s="215">
        <v>33482</v>
      </c>
      <c r="B25" s="221">
        <v>108.4481</v>
      </c>
      <c r="C25" s="221">
        <v>105.04219999999999</v>
      </c>
      <c r="D25" s="221">
        <v>125.0508</v>
      </c>
      <c r="E25" s="221">
        <v>90.958699999999993</v>
      </c>
      <c r="F25" s="222">
        <f t="shared" si="0"/>
        <v>91.095994666327599</v>
      </c>
      <c r="G25" s="222">
        <f>(1/'TCRM1886-2025'!N1285)*10000</f>
        <v>90.933289472589649</v>
      </c>
    </row>
    <row r="26" spans="1:7" x14ac:dyDescent="0.3">
      <c r="A26" s="216">
        <v>33512</v>
      </c>
      <c r="B26" s="221">
        <v>108.8797</v>
      </c>
      <c r="C26" s="221">
        <v>105.1444</v>
      </c>
      <c r="D26" s="221">
        <v>126.5052</v>
      </c>
      <c r="E26" s="221">
        <v>90.358599999999996</v>
      </c>
      <c r="F26" s="222">
        <f t="shared" si="0"/>
        <v>90.495020984750042</v>
      </c>
      <c r="G26" s="222">
        <f>(1/'TCRM1886-2025'!N1286)*10000</f>
        <v>90.381657557080644</v>
      </c>
    </row>
    <row r="27" spans="1:7" x14ac:dyDescent="0.3">
      <c r="A27" s="217">
        <v>33543</v>
      </c>
      <c r="B27" s="221">
        <v>109.145</v>
      </c>
      <c r="C27" s="221">
        <v>105.45099999999999</v>
      </c>
      <c r="D27" s="221">
        <v>129.6464</v>
      </c>
      <c r="E27" s="221">
        <v>88.641900000000007</v>
      </c>
      <c r="F27" s="222">
        <f t="shared" si="0"/>
        <v>88.775696008527802</v>
      </c>
      <c r="G27" s="222">
        <f>(1/'TCRM1886-2025'!N1287)*10000</f>
        <v>88.664921846094586</v>
      </c>
    </row>
    <row r="28" spans="1:7" x14ac:dyDescent="0.3">
      <c r="A28" s="218">
        <v>33573</v>
      </c>
      <c r="B28" s="221">
        <v>109.1524</v>
      </c>
      <c r="C28" s="221">
        <v>105.52760000000001</v>
      </c>
      <c r="D28" s="221">
        <v>132.69800000000001</v>
      </c>
      <c r="E28" s="221">
        <v>86.672300000000007</v>
      </c>
      <c r="F28" s="222">
        <f t="shared" si="0"/>
        <v>86.803047568463725</v>
      </c>
      <c r="G28" s="222">
        <f>(1/'TCRM1886-2025'!N1288)*10000</f>
        <v>86.697651026098626</v>
      </c>
    </row>
    <row r="29" spans="1:7" x14ac:dyDescent="0.3">
      <c r="A29" s="207">
        <v>33604</v>
      </c>
      <c r="B29" s="221">
        <v>109.09699999999999</v>
      </c>
      <c r="C29" s="221">
        <v>105.7321</v>
      </c>
      <c r="D29" s="221">
        <v>135.10980000000001</v>
      </c>
      <c r="E29" s="221">
        <v>85.246700000000004</v>
      </c>
      <c r="F29" s="222">
        <f t="shared" si="0"/>
        <v>85.375412543723684</v>
      </c>
      <c r="G29" s="222">
        <f>(1/'TCRM1886-2025'!N1289)*10000</f>
        <v>85.229786937069107</v>
      </c>
    </row>
    <row r="30" spans="1:7" x14ac:dyDescent="0.3">
      <c r="A30" s="208">
        <v>33635</v>
      </c>
      <c r="B30" s="221">
        <v>108.9256</v>
      </c>
      <c r="C30" s="221">
        <v>106.0898</v>
      </c>
      <c r="D30" s="221">
        <v>136.7106</v>
      </c>
      <c r="E30" s="221">
        <v>84.400800000000004</v>
      </c>
      <c r="F30" s="222">
        <f t="shared" si="0"/>
        <v>84.528157428026788</v>
      </c>
      <c r="G30" s="222">
        <f>(1/'TCRM1886-2025'!N1290)*10000</f>
        <v>84.405784868059655</v>
      </c>
    </row>
    <row r="31" spans="1:7" x14ac:dyDescent="0.3">
      <c r="A31" s="209">
        <v>33664</v>
      </c>
      <c r="B31" s="221">
        <v>109.0223</v>
      </c>
      <c r="C31" s="221">
        <v>106.60080000000001</v>
      </c>
      <c r="D31" s="221">
        <v>138.1019</v>
      </c>
      <c r="E31" s="221">
        <v>84.027500000000003</v>
      </c>
      <c r="F31" s="222">
        <f t="shared" si="0"/>
        <v>84.154268680155752</v>
      </c>
      <c r="G31" s="222">
        <f>(1/'TCRM1886-2025'!N1291)*10000</f>
        <v>84.052276398854744</v>
      </c>
    </row>
    <row r="32" spans="1:7" x14ac:dyDescent="0.3">
      <c r="A32" s="210">
        <v>33695</v>
      </c>
      <c r="B32" s="221">
        <v>109.081</v>
      </c>
      <c r="C32" s="221">
        <v>106.77970000000001</v>
      </c>
      <c r="D32" s="221">
        <v>139.333</v>
      </c>
      <c r="E32" s="221">
        <v>83.469700000000003</v>
      </c>
      <c r="F32" s="222">
        <f t="shared" si="0"/>
        <v>83.595676944442459</v>
      </c>
      <c r="G32" s="222">
        <f>(1/'TCRM1886-2025'!N1292)*10000</f>
        <v>83.473956401024154</v>
      </c>
    </row>
    <row r="33" spans="1:7" x14ac:dyDescent="0.3">
      <c r="A33" s="211">
        <v>33725</v>
      </c>
      <c r="B33" s="221">
        <v>110.1455</v>
      </c>
      <c r="C33" s="221">
        <v>106.9585</v>
      </c>
      <c r="D33" s="221">
        <v>140.2517</v>
      </c>
      <c r="E33" s="221">
        <v>83.872399999999999</v>
      </c>
      <c r="F33" s="222">
        <f t="shared" si="0"/>
        <v>83.998963732703416</v>
      </c>
      <c r="G33" s="222">
        <f>(1/'TCRM1886-2025'!N1293)*10000</f>
        <v>83.857580691137571</v>
      </c>
    </row>
    <row r="34" spans="1:7" x14ac:dyDescent="0.3">
      <c r="A34" s="212">
        <v>33756</v>
      </c>
      <c r="B34" s="221">
        <v>110.8768</v>
      </c>
      <c r="C34" s="221">
        <v>107.2907</v>
      </c>
      <c r="D34" s="221">
        <v>141.20099999999999</v>
      </c>
      <c r="E34" s="221">
        <v>84.122100000000003</v>
      </c>
      <c r="F34" s="222">
        <f t="shared" si="0"/>
        <v>84.249045585796139</v>
      </c>
      <c r="G34" s="222">
        <f>(1/'TCRM1886-2025'!N1294)*10000</f>
        <v>84.142432760998503</v>
      </c>
    </row>
    <row r="35" spans="1:7" x14ac:dyDescent="0.3">
      <c r="A35" s="213">
        <v>33786</v>
      </c>
      <c r="B35" s="221">
        <v>110.806</v>
      </c>
      <c r="C35" s="221">
        <v>107.52070000000001</v>
      </c>
      <c r="D35" s="221">
        <v>142.0925</v>
      </c>
      <c r="E35" s="221">
        <v>83.72</v>
      </c>
      <c r="F35" s="222">
        <f t="shared" si="0"/>
        <v>83.846358422858344</v>
      </c>
      <c r="G35" s="222">
        <f>(1/'TCRM1886-2025'!N1295)*10000</f>
        <v>83.74083463269956</v>
      </c>
    </row>
    <row r="36" spans="1:7" x14ac:dyDescent="0.3">
      <c r="A36" s="214">
        <v>33817</v>
      </c>
      <c r="B36" s="221">
        <v>109.9076</v>
      </c>
      <c r="C36" s="221">
        <v>107.82729999999999</v>
      </c>
      <c r="D36" s="221">
        <v>142.96549999999999</v>
      </c>
      <c r="E36" s="221">
        <v>82.769499999999994</v>
      </c>
      <c r="F36" s="222">
        <f t="shared" si="0"/>
        <v>82.894402897762049</v>
      </c>
      <c r="G36" s="222">
        <f>(1/'TCRM1886-2025'!N1296)*10000</f>
        <v>82.795136724301344</v>
      </c>
    </row>
    <row r="37" spans="1:7" x14ac:dyDescent="0.3">
      <c r="A37" s="215">
        <v>33848</v>
      </c>
      <c r="B37" s="221">
        <v>109.72839999999999</v>
      </c>
      <c r="C37" s="221">
        <v>108.1339</v>
      </c>
      <c r="D37" s="221">
        <v>144.20910000000001</v>
      </c>
      <c r="E37" s="221">
        <v>82.154899999999998</v>
      </c>
      <c r="F37" s="222">
        <f t="shared" si="0"/>
        <v>82.278856415857248</v>
      </c>
      <c r="G37" s="222">
        <f>(1/'TCRM1886-2025'!N1297)*10000</f>
        <v>82.178249991431315</v>
      </c>
    </row>
    <row r="38" spans="1:7" x14ac:dyDescent="0.3">
      <c r="A38" s="216">
        <v>33878</v>
      </c>
      <c r="B38" s="221">
        <v>110.8772</v>
      </c>
      <c r="C38" s="221">
        <v>108.5172</v>
      </c>
      <c r="D38" s="221">
        <v>145.2475</v>
      </c>
      <c r="E38" s="221">
        <v>82.7136</v>
      </c>
      <c r="F38" s="222">
        <f t="shared" si="0"/>
        <v>82.838488014182701</v>
      </c>
      <c r="G38" s="222">
        <f>(1/'TCRM1886-2025'!N1298)*10000</f>
        <v>82.736457509841927</v>
      </c>
    </row>
    <row r="39" spans="1:7" x14ac:dyDescent="0.3">
      <c r="A39" s="217">
        <v>33909</v>
      </c>
      <c r="B39" s="221">
        <v>110.9205</v>
      </c>
      <c r="C39" s="221">
        <v>108.6705</v>
      </c>
      <c r="D39" s="221">
        <v>146.45429999999999</v>
      </c>
      <c r="E39" s="221">
        <v>82.180099999999996</v>
      </c>
      <c r="F39" s="222">
        <f t="shared" si="0"/>
        <v>82.304078441192942</v>
      </c>
      <c r="G39" s="222">
        <f>(1/'TCRM1886-2025'!N1299)*10000</f>
        <v>82.205386137185528</v>
      </c>
    </row>
    <row r="40" spans="1:7" x14ac:dyDescent="0.3">
      <c r="A40" s="218">
        <v>33939</v>
      </c>
      <c r="B40" s="221">
        <v>110.8644</v>
      </c>
      <c r="C40" s="221">
        <v>108.64490000000001</v>
      </c>
      <c r="D40" s="221">
        <v>148.53970000000001</v>
      </c>
      <c r="E40" s="221">
        <v>80.966300000000004</v>
      </c>
      <c r="F40" s="222">
        <f t="shared" si="0"/>
        <v>81.088433944325999</v>
      </c>
      <c r="G40" s="222">
        <f>(1/'TCRM1886-2025'!N1300)*10000</f>
        <v>80.955793136509158</v>
      </c>
    </row>
    <row r="41" spans="1:7" x14ac:dyDescent="0.3">
      <c r="A41" s="207">
        <v>33970</v>
      </c>
      <c r="B41" s="221">
        <v>110.57389999999999</v>
      </c>
      <c r="C41" s="221">
        <v>109.1048</v>
      </c>
      <c r="D41" s="221">
        <v>150.40289999999999</v>
      </c>
      <c r="E41" s="221">
        <v>80.091399999999993</v>
      </c>
      <c r="F41" s="222">
        <f t="shared" si="0"/>
        <v>80.212171738177929</v>
      </c>
      <c r="G41" s="222">
        <f>(1/'TCRM1886-2025'!N1301)*10000</f>
        <v>80.139467429866301</v>
      </c>
    </row>
    <row r="42" spans="1:7" x14ac:dyDescent="0.3">
      <c r="A42" s="208">
        <v>34001</v>
      </c>
      <c r="B42" s="221">
        <v>110.17919999999999</v>
      </c>
      <c r="C42" s="221">
        <v>109.53919999999999</v>
      </c>
      <c r="D42" s="221">
        <v>151.6317</v>
      </c>
      <c r="E42" s="221">
        <v>79.4739</v>
      </c>
      <c r="F42" s="222">
        <f t="shared" si="0"/>
        <v>79.593788268811863</v>
      </c>
      <c r="G42" s="222">
        <f>(1/'TCRM1886-2025'!N1302)*10000</f>
        <v>79.481680347456646</v>
      </c>
    </row>
    <row r="43" spans="1:7" x14ac:dyDescent="0.3">
      <c r="A43" s="209">
        <v>34029</v>
      </c>
      <c r="B43" s="221">
        <v>110.5134</v>
      </c>
      <c r="C43" s="221">
        <v>109.8969</v>
      </c>
      <c r="D43" s="221">
        <v>152.5154</v>
      </c>
      <c r="E43" s="221">
        <v>79.511899999999997</v>
      </c>
      <c r="F43" s="222">
        <f t="shared" si="0"/>
        <v>79.631827792209847</v>
      </c>
      <c r="G43" s="222">
        <f>(1/'TCRM1886-2025'!N1303)*10000</f>
        <v>79.539999035471297</v>
      </c>
    </row>
    <row r="44" spans="1:7" x14ac:dyDescent="0.3">
      <c r="A44" s="210">
        <v>34060</v>
      </c>
      <c r="B44" s="221">
        <v>110.0583</v>
      </c>
      <c r="C44" s="221">
        <v>110.178</v>
      </c>
      <c r="D44" s="221">
        <v>153.39490000000001</v>
      </c>
      <c r="E44" s="221">
        <v>78.931799999999996</v>
      </c>
      <c r="F44" s="222">
        <f t="shared" si="0"/>
        <v>79.050890071312665</v>
      </c>
      <c r="G44" s="222">
        <f>(1/'TCRM1886-2025'!N1304)*10000</f>
        <v>78.975045031927493</v>
      </c>
    </row>
    <row r="45" spans="1:7" x14ac:dyDescent="0.3">
      <c r="A45" s="211">
        <v>34090</v>
      </c>
      <c r="B45" s="221">
        <v>111.0254</v>
      </c>
      <c r="C45" s="221">
        <v>110.3824</v>
      </c>
      <c r="D45" s="221">
        <v>154.27170000000001</v>
      </c>
      <c r="E45" s="221">
        <v>79.319699999999997</v>
      </c>
      <c r="F45" s="222">
        <f t="shared" si="0"/>
        <v>79.439392402883996</v>
      </c>
      <c r="G45" s="222">
        <f>(1/'TCRM1886-2025'!N1305)*10000</f>
        <v>79.327479457467888</v>
      </c>
    </row>
    <row r="46" spans="1:7" x14ac:dyDescent="0.3">
      <c r="A46" s="212">
        <v>34121</v>
      </c>
      <c r="B46" s="221">
        <v>110.9756</v>
      </c>
      <c r="C46" s="221">
        <v>110.4846</v>
      </c>
      <c r="D46" s="221">
        <v>155.137</v>
      </c>
      <c r="E46" s="221">
        <v>78.915000000000006</v>
      </c>
      <c r="F46" s="222">
        <f t="shared" si="0"/>
        <v>79.033981421324384</v>
      </c>
      <c r="G46" s="222">
        <f>(1/'TCRM1886-2025'!N1306)*10000</f>
        <v>78.959715082638795</v>
      </c>
    </row>
    <row r="47" spans="1:7" x14ac:dyDescent="0.3">
      <c r="A47" s="213">
        <v>34151</v>
      </c>
      <c r="B47" s="221">
        <v>111.0574</v>
      </c>
      <c r="C47" s="221">
        <v>110.53570000000001</v>
      </c>
      <c r="D47" s="221">
        <v>155.88249999999999</v>
      </c>
      <c r="E47" s="221">
        <v>78.631799999999998</v>
      </c>
      <c r="F47" s="222">
        <f t="shared" si="0"/>
        <v>78.750388588712653</v>
      </c>
      <c r="G47" s="222">
        <f>(1/'TCRM1886-2025'!N1307)*10000</f>
        <v>78.640424285325352</v>
      </c>
    </row>
    <row r="48" spans="1:7" x14ac:dyDescent="0.3">
      <c r="A48" s="214">
        <v>34182</v>
      </c>
      <c r="B48" s="221">
        <v>110.66630000000001</v>
      </c>
      <c r="C48" s="221">
        <v>110.86790000000001</v>
      </c>
      <c r="D48" s="221">
        <v>156.71690000000001</v>
      </c>
      <c r="E48" s="221">
        <v>78.171899999999994</v>
      </c>
      <c r="F48" s="222">
        <f t="shared" si="0"/>
        <v>78.289835249229668</v>
      </c>
      <c r="G48" s="222">
        <f>(1/'TCRM1886-2025'!N1308)*10000</f>
        <v>78.158503373447289</v>
      </c>
    </row>
    <row r="49" spans="1:7" x14ac:dyDescent="0.3">
      <c r="A49" s="215">
        <v>34213</v>
      </c>
      <c r="B49" s="221">
        <v>110.6699</v>
      </c>
      <c r="C49" s="221">
        <v>111.0723</v>
      </c>
      <c r="D49" s="221">
        <v>157.8775</v>
      </c>
      <c r="E49" s="221">
        <v>77.742800000000003</v>
      </c>
      <c r="F49" s="222">
        <f t="shared" si="0"/>
        <v>77.860115176450094</v>
      </c>
      <c r="G49" s="222">
        <f>(1/'TCRM1886-2025'!N1309)*10000</f>
        <v>77.747617840659061</v>
      </c>
    </row>
    <row r="50" spans="1:7" x14ac:dyDescent="0.3">
      <c r="A50" s="216">
        <v>34243</v>
      </c>
      <c r="B50" s="221">
        <v>110.72320000000001</v>
      </c>
      <c r="C50" s="221">
        <v>111.5067</v>
      </c>
      <c r="D50" s="221">
        <v>158.5232</v>
      </c>
      <c r="E50" s="221">
        <v>77.766400000000004</v>
      </c>
      <c r="F50" s="222">
        <f t="shared" si="0"/>
        <v>77.883733393219416</v>
      </c>
      <c r="G50" s="222">
        <f>(1/'TCRM1886-2025'!N1310)*10000</f>
        <v>77.787801665775348</v>
      </c>
    </row>
    <row r="51" spans="1:7" x14ac:dyDescent="0.3">
      <c r="A51" s="217">
        <v>34274</v>
      </c>
      <c r="B51" s="221">
        <v>112.1845</v>
      </c>
      <c r="C51" s="221">
        <v>111.6344</v>
      </c>
      <c r="D51" s="221">
        <v>159.22239999999999</v>
      </c>
      <c r="E51" s="221">
        <v>78.536600000000007</v>
      </c>
      <c r="F51" s="222">
        <f t="shared" si="0"/>
        <v>78.655072067749259</v>
      </c>
      <c r="G51" s="222">
        <f>(1/'TCRM1886-2025'!N1311)*10000</f>
        <v>78.523007203792361</v>
      </c>
    </row>
    <row r="52" spans="1:7" x14ac:dyDescent="0.3">
      <c r="A52" s="218">
        <v>34304</v>
      </c>
      <c r="B52" s="221">
        <v>110.49209999999999</v>
      </c>
      <c r="C52" s="221">
        <v>111.60890000000001</v>
      </c>
      <c r="D52" s="221">
        <v>160.4365</v>
      </c>
      <c r="E52" s="221">
        <v>76.748900000000006</v>
      </c>
      <c r="F52" s="222">
        <f t="shared" si="0"/>
        <v>76.864689392314091</v>
      </c>
      <c r="G52" s="222">
        <f>(1/'TCRM1886-2025'!N1312)*10000</f>
        <v>76.755091717558656</v>
      </c>
    </row>
    <row r="53" spans="1:7" x14ac:dyDescent="0.3">
      <c r="A53" s="207">
        <v>34335</v>
      </c>
      <c r="B53" s="221">
        <v>110.485</v>
      </c>
      <c r="C53" s="221">
        <v>111.8644</v>
      </c>
      <c r="D53" s="221">
        <v>161.68029999999999</v>
      </c>
      <c r="E53" s="221">
        <v>76.3279</v>
      </c>
      <c r="F53" s="222">
        <f t="shared" si="0"/>
        <v>76.443068413405967</v>
      </c>
      <c r="G53" s="222">
        <f>(1/'TCRM1886-2025'!N1313)*10000</f>
        <v>76.365067351722686</v>
      </c>
    </row>
    <row r="54" spans="1:7" x14ac:dyDescent="0.3">
      <c r="A54" s="208">
        <v>34366</v>
      </c>
      <c r="B54" s="221">
        <v>110.6272</v>
      </c>
      <c r="C54" s="221">
        <v>112.24769999999999</v>
      </c>
      <c r="D54" s="221">
        <v>162.51179999999999</v>
      </c>
      <c r="E54" s="221">
        <v>76.295599999999993</v>
      </c>
      <c r="F54" s="222">
        <f t="shared" si="0"/>
        <v>76.410751449679353</v>
      </c>
      <c r="G54" s="222">
        <f>(1/'TCRM1886-2025'!N1314)*10000</f>
        <v>76.335556384431982</v>
      </c>
    </row>
    <row r="55" spans="1:7" x14ac:dyDescent="0.3">
      <c r="A55" s="209">
        <v>34394</v>
      </c>
      <c r="B55" s="221">
        <v>116.76390000000001</v>
      </c>
      <c r="C55" s="221">
        <v>112.7076</v>
      </c>
      <c r="D55" s="221">
        <v>163.34739999999999</v>
      </c>
      <c r="E55" s="221">
        <v>80.444199999999995</v>
      </c>
      <c r="F55" s="222">
        <f t="shared" si="0"/>
        <v>80.565585590220607</v>
      </c>
      <c r="G55" s="222">
        <f>(1/'TCRM1886-2025'!N1315)*10000</f>
        <v>80.434407310980802</v>
      </c>
    </row>
    <row r="56" spans="1:7" x14ac:dyDescent="0.3">
      <c r="A56" s="210">
        <v>34425</v>
      </c>
      <c r="B56" s="221">
        <v>119.2349</v>
      </c>
      <c r="C56" s="221">
        <v>112.7843</v>
      </c>
      <c r="D56" s="221">
        <v>164.1474</v>
      </c>
      <c r="E56" s="221">
        <v>81.8018</v>
      </c>
      <c r="F56" s="222">
        <f t="shared" si="0"/>
        <v>81.92529843342021</v>
      </c>
      <c r="G56" s="222">
        <f>(1/'TCRM1886-2025'!N1316)*10000</f>
        <v>81.847153776916045</v>
      </c>
    </row>
    <row r="57" spans="1:7" x14ac:dyDescent="0.3">
      <c r="A57" s="211">
        <v>34455</v>
      </c>
      <c r="B57" s="221">
        <v>117.75579999999999</v>
      </c>
      <c r="C57" s="221">
        <v>112.91200000000001</v>
      </c>
      <c r="D57" s="221">
        <v>164.94049999999999</v>
      </c>
      <c r="E57" s="221">
        <v>80.489699999999999</v>
      </c>
      <c r="F57" s="222">
        <f t="shared" si="0"/>
        <v>80.611146986943794</v>
      </c>
      <c r="G57" s="222">
        <f>(1/'TCRM1886-2025'!N1317)*10000</f>
        <v>80.500311153338302</v>
      </c>
    </row>
    <row r="58" spans="1:7" x14ac:dyDescent="0.3">
      <c r="A58" s="212">
        <v>34486</v>
      </c>
      <c r="B58" s="221">
        <v>119.4873</v>
      </c>
      <c r="C58" s="221">
        <v>113.2697</v>
      </c>
      <c r="D58" s="221">
        <v>165.76589999999999</v>
      </c>
      <c r="E58" s="221">
        <v>81.524100000000004</v>
      </c>
      <c r="F58" s="222">
        <f t="shared" si="0"/>
        <v>81.647013196381167</v>
      </c>
      <c r="G58" s="222">
        <f>(1/'TCRM1886-2025'!N1318)*10000</f>
        <v>81.553125558988739</v>
      </c>
    </row>
    <row r="59" spans="1:7" x14ac:dyDescent="0.3">
      <c r="A59" s="213">
        <v>34516</v>
      </c>
      <c r="B59" s="221">
        <v>120.9166</v>
      </c>
      <c r="C59" s="221">
        <v>113.5508</v>
      </c>
      <c r="D59" s="221">
        <v>166.501</v>
      </c>
      <c r="E59" s="221">
        <v>82.338800000000006</v>
      </c>
      <c r="F59" s="222">
        <f t="shared" si="0"/>
        <v>82.46302822974036</v>
      </c>
      <c r="G59" s="222">
        <f>(1/'TCRM1886-2025'!N1319)*10000</f>
        <v>82.389185203388095</v>
      </c>
    </row>
    <row r="60" spans="1:7" x14ac:dyDescent="0.3">
      <c r="A60" s="214">
        <v>34547</v>
      </c>
      <c r="B60" s="221">
        <v>120.2482</v>
      </c>
      <c r="C60" s="221">
        <v>114.06180000000001</v>
      </c>
      <c r="D60" s="221">
        <v>167.27709999999999</v>
      </c>
      <c r="E60" s="221">
        <v>81.870599999999996</v>
      </c>
      <c r="F60" s="222">
        <f t="shared" si="0"/>
        <v>81.994045441725149</v>
      </c>
      <c r="G60" s="222">
        <f>(1/'TCRM1886-2025'!N1320)*10000</f>
        <v>81.880173714250887</v>
      </c>
    </row>
    <row r="61" spans="1:7" x14ac:dyDescent="0.3">
      <c r="A61" s="215">
        <v>34578</v>
      </c>
      <c r="B61" s="221">
        <v>120.8775</v>
      </c>
      <c r="C61" s="221">
        <v>114.3429</v>
      </c>
      <c r="D61" s="221">
        <v>168.4667</v>
      </c>
      <c r="E61" s="221">
        <v>81.919200000000004</v>
      </c>
      <c r="F61" s="222">
        <f t="shared" si="0"/>
        <v>82.042824455812337</v>
      </c>
      <c r="G61" s="222">
        <f>(1/'TCRM1886-2025'!N1321)*10000</f>
        <v>81.94782165650696</v>
      </c>
    </row>
    <row r="62" spans="1:7" x14ac:dyDescent="0.3">
      <c r="A62" s="216">
        <v>34608</v>
      </c>
      <c r="B62" s="221">
        <v>121.4464</v>
      </c>
      <c r="C62" s="221">
        <v>114.47069999999999</v>
      </c>
      <c r="D62" s="221">
        <v>169.3511</v>
      </c>
      <c r="E62" s="221">
        <v>81.966399999999993</v>
      </c>
      <c r="F62" s="222">
        <f t="shared" si="0"/>
        <v>82.090133577402213</v>
      </c>
      <c r="G62" s="222">
        <f>(1/'TCRM1886-2025'!N1322)*10000</f>
        <v>81.962386167219307</v>
      </c>
    </row>
    <row r="63" spans="1:7" x14ac:dyDescent="0.3">
      <c r="A63" s="217">
        <v>34639</v>
      </c>
      <c r="B63" s="221">
        <v>122.39919999999999</v>
      </c>
      <c r="C63" s="221">
        <v>114.624</v>
      </c>
      <c r="D63" s="221">
        <v>170.25649999999999</v>
      </c>
      <c r="E63" s="221">
        <v>82.280299999999997</v>
      </c>
      <c r="F63" s="222">
        <f t="shared" si="0"/>
        <v>82.40440688490601</v>
      </c>
      <c r="G63" s="222">
        <f>(1/'TCRM1886-2025'!N1323)*10000</f>
        <v>82.279879853363198</v>
      </c>
    </row>
    <row r="64" spans="1:7" x14ac:dyDescent="0.3">
      <c r="A64" s="218">
        <v>34669</v>
      </c>
      <c r="B64" s="221">
        <v>139.7569</v>
      </c>
      <c r="C64" s="221">
        <v>114.5729</v>
      </c>
      <c r="D64" s="221">
        <v>171.74969999999999</v>
      </c>
      <c r="E64" s="221">
        <v>93.090199999999996</v>
      </c>
      <c r="F64" s="222">
        <f t="shared" si="0"/>
        <v>93.230749911120668</v>
      </c>
      <c r="G64" s="222">
        <f>(1/'TCRM1886-2025'!N1324)*10000</f>
        <v>93.128575123356484</v>
      </c>
    </row>
    <row r="65" spans="1:7" x14ac:dyDescent="0.3">
      <c r="A65" s="207">
        <v>34700</v>
      </c>
      <c r="B65" s="221">
        <v>196.0215</v>
      </c>
      <c r="C65" s="221">
        <v>115.0583</v>
      </c>
      <c r="D65" s="221">
        <v>178.21430000000001</v>
      </c>
      <c r="E65" s="221">
        <v>126.3644</v>
      </c>
      <c r="F65" s="222">
        <f t="shared" si="0"/>
        <v>126.55494286064587</v>
      </c>
      <c r="G65" s="222">
        <f>(1/'TCRM1886-2025'!N1325)*10000</f>
        <v>126.39236865386188</v>
      </c>
    </row>
    <row r="66" spans="1:7" x14ac:dyDescent="0.3">
      <c r="A66" s="208">
        <v>34731</v>
      </c>
      <c r="B66" s="221">
        <v>202.1404</v>
      </c>
      <c r="C66" s="221">
        <v>115.4927</v>
      </c>
      <c r="D66" s="221">
        <v>185.76750000000001</v>
      </c>
      <c r="E66" s="221">
        <v>125.4825</v>
      </c>
      <c r="F66" s="222">
        <f t="shared" si="0"/>
        <v>125.67182405469201</v>
      </c>
      <c r="G66" s="222">
        <f>(1/'TCRM1886-2025'!N1326)*10000</f>
        <v>125.53537079517513</v>
      </c>
    </row>
    <row r="67" spans="1:7" x14ac:dyDescent="0.3">
      <c r="A67" s="209">
        <v>34759</v>
      </c>
      <c r="B67" s="221">
        <v>238.28139999999999</v>
      </c>
      <c r="C67" s="221">
        <v>115.876</v>
      </c>
      <c r="D67" s="221">
        <v>196.71870000000001</v>
      </c>
      <c r="E67" s="221">
        <v>140.14680000000001</v>
      </c>
      <c r="F67" s="222">
        <f t="shared" si="0"/>
        <v>140.35826541350667</v>
      </c>
      <c r="G67" s="222">
        <f>(1/'TCRM1886-2025'!N1327)*10000</f>
        <v>140.19860849907403</v>
      </c>
    </row>
    <row r="68" spans="1:7" x14ac:dyDescent="0.3">
      <c r="A68" s="210">
        <v>34790</v>
      </c>
      <c r="B68" s="221">
        <v>223.97790000000001</v>
      </c>
      <c r="C68" s="221">
        <v>116.2593</v>
      </c>
      <c r="D68" s="221">
        <v>212.3939</v>
      </c>
      <c r="E68" s="221">
        <v>122.41540000000001</v>
      </c>
      <c r="F68" s="222">
        <f t="shared" si="0"/>
        <v>122.60010230741091</v>
      </c>
      <c r="G68" s="222">
        <f>(1/'TCRM1886-2025'!N1328)*10000</f>
        <v>122.45810411943243</v>
      </c>
    </row>
    <row r="69" spans="1:7" x14ac:dyDescent="0.3">
      <c r="A69" s="211">
        <v>34820</v>
      </c>
      <c r="B69" s="221">
        <v>211.99959999999999</v>
      </c>
      <c r="C69" s="221">
        <v>116.4637</v>
      </c>
      <c r="D69" s="221">
        <v>221.27109999999999</v>
      </c>
      <c r="E69" s="221">
        <v>111.4156</v>
      </c>
      <c r="F69" s="222">
        <f t="shared" ref="F69:F132" si="1">B69/(D69/C69)</f>
        <v>111.58374416957298</v>
      </c>
      <c r="G69" s="222">
        <f>(1/'TCRM1886-2025'!N1329)*10000</f>
        <v>111.47822419263576</v>
      </c>
    </row>
    <row r="70" spans="1:7" x14ac:dyDescent="0.3">
      <c r="A70" s="212">
        <v>34851</v>
      </c>
      <c r="B70" s="221">
        <v>221.26150000000001</v>
      </c>
      <c r="C70" s="221">
        <v>116.6936</v>
      </c>
      <c r="D70" s="221">
        <v>228.2936</v>
      </c>
      <c r="E70" s="221">
        <v>112.92870000000001</v>
      </c>
      <c r="F70" s="222">
        <f t="shared" si="1"/>
        <v>113.09910122929421</v>
      </c>
      <c r="G70" s="222">
        <f>(1/'TCRM1886-2025'!N1330)*10000</f>
        <v>112.99587819350637</v>
      </c>
    </row>
    <row r="71" spans="1:7" x14ac:dyDescent="0.3">
      <c r="A71" s="213">
        <v>34881</v>
      </c>
      <c r="B71" s="221">
        <v>218.28210000000001</v>
      </c>
      <c r="C71" s="221">
        <v>116.77030000000001</v>
      </c>
      <c r="D71" s="221">
        <v>232.94759999999999</v>
      </c>
      <c r="E71" s="221">
        <v>109.254</v>
      </c>
      <c r="F71" s="222">
        <f t="shared" si="1"/>
        <v>109.41888348122067</v>
      </c>
      <c r="G71" s="222">
        <f>(1/'TCRM1886-2025'!N1331)*10000</f>
        <v>109.24569281912089</v>
      </c>
    </row>
    <row r="72" spans="1:7" x14ac:dyDescent="0.3">
      <c r="A72" s="214">
        <v>34912</v>
      </c>
      <c r="B72" s="221">
        <v>220.1131</v>
      </c>
      <c r="C72" s="221">
        <v>117.0258</v>
      </c>
      <c r="D72" s="221">
        <v>236.8116</v>
      </c>
      <c r="E72" s="221">
        <v>108.61</v>
      </c>
      <c r="F72" s="222">
        <f t="shared" si="1"/>
        <v>108.77385912674887</v>
      </c>
      <c r="G72" s="222">
        <f>(1/'TCRM1886-2025'!N1332)*10000</f>
        <v>108.64749529533854</v>
      </c>
    </row>
    <row r="73" spans="1:7" x14ac:dyDescent="0.3">
      <c r="A73" s="215">
        <v>34943</v>
      </c>
      <c r="B73" s="221">
        <v>224.08099999999999</v>
      </c>
      <c r="C73" s="221">
        <v>117.2813</v>
      </c>
      <c r="D73" s="221">
        <v>241.71010000000001</v>
      </c>
      <c r="E73" s="221">
        <v>108.56359999999999</v>
      </c>
      <c r="F73" s="222">
        <f t="shared" si="1"/>
        <v>108.72740106971118</v>
      </c>
      <c r="G73" s="222">
        <f>(1/'TCRM1886-2025'!N1333)*10000</f>
        <v>108.57552780037902</v>
      </c>
    </row>
    <row r="74" spans="1:7" x14ac:dyDescent="0.3">
      <c r="A74" s="216">
        <v>34973</v>
      </c>
      <c r="B74" s="221">
        <v>237.8974</v>
      </c>
      <c r="C74" s="221">
        <v>117.6135</v>
      </c>
      <c r="D74" s="221">
        <v>246.68340000000001</v>
      </c>
      <c r="E74" s="221">
        <v>113.25360000000001</v>
      </c>
      <c r="F74" s="222">
        <f t="shared" si="1"/>
        <v>113.42451845118075</v>
      </c>
      <c r="G74" s="222">
        <f>(1/'TCRM1886-2025'!N1334)*10000</f>
        <v>113.31206484705372</v>
      </c>
    </row>
    <row r="75" spans="1:7" x14ac:dyDescent="0.3">
      <c r="A75" s="217">
        <v>35004</v>
      </c>
      <c r="B75" s="221">
        <v>272.28910000000002</v>
      </c>
      <c r="C75" s="221">
        <v>117.5624</v>
      </c>
      <c r="D75" s="221">
        <v>252.7662</v>
      </c>
      <c r="E75" s="221">
        <v>126.4517</v>
      </c>
      <c r="F75" s="222">
        <f t="shared" si="1"/>
        <v>126.64256569842011</v>
      </c>
      <c r="G75" s="222">
        <f>(1/'TCRM1886-2025'!N1335)*10000</f>
        <v>126.48449494800533</v>
      </c>
    </row>
    <row r="76" spans="1:7" x14ac:dyDescent="0.3">
      <c r="A76" s="218">
        <v>35034</v>
      </c>
      <c r="B76" s="221">
        <v>272.33530000000002</v>
      </c>
      <c r="C76" s="221">
        <v>117.51130000000001</v>
      </c>
      <c r="D76" s="221">
        <v>261.00139999999999</v>
      </c>
      <c r="E76" s="221">
        <v>122.4295</v>
      </c>
      <c r="F76" s="222">
        <f t="shared" si="1"/>
        <v>122.6141895748069</v>
      </c>
      <c r="G76" s="222">
        <f>(1/'TCRM1886-2025'!N1336)*10000</f>
        <v>122.43231146146481</v>
      </c>
    </row>
    <row r="77" spans="1:7" x14ac:dyDescent="0.3">
      <c r="A77" s="207">
        <v>35065</v>
      </c>
      <c r="B77" s="221">
        <v>266.8279</v>
      </c>
      <c r="C77" s="221">
        <v>118.1756</v>
      </c>
      <c r="D77" s="221">
        <v>270.38420000000002</v>
      </c>
      <c r="E77" s="221">
        <v>116.4456</v>
      </c>
      <c r="F77" s="222">
        <f t="shared" si="1"/>
        <v>116.62126403554645</v>
      </c>
      <c r="G77" s="222">
        <f>(1/'TCRM1886-2025'!N1337)*10000</f>
        <v>116.47815813231759</v>
      </c>
    </row>
    <row r="78" spans="1:7" x14ac:dyDescent="0.3">
      <c r="A78" s="208">
        <v>35096</v>
      </c>
      <c r="B78" s="221">
        <v>266.8066</v>
      </c>
      <c r="C78" s="221">
        <v>118.61</v>
      </c>
      <c r="D78" s="221">
        <v>276.69490000000002</v>
      </c>
      <c r="E78" s="221">
        <v>114.19889999999999</v>
      </c>
      <c r="F78" s="222">
        <f t="shared" si="1"/>
        <v>114.37121112821377</v>
      </c>
      <c r="G78" s="222">
        <f>(1/'TCRM1886-2025'!N1338)*10000</f>
        <v>114.18548987695428</v>
      </c>
    </row>
    <row r="79" spans="1:7" x14ac:dyDescent="0.3">
      <c r="A79" s="209">
        <v>35125</v>
      </c>
      <c r="B79" s="221">
        <v>269.27409999999998</v>
      </c>
      <c r="C79" s="221">
        <v>119.1977</v>
      </c>
      <c r="D79" s="221">
        <v>282.786</v>
      </c>
      <c r="E79" s="221">
        <v>113.3312</v>
      </c>
      <c r="F79" s="222">
        <f t="shared" si="1"/>
        <v>113.50227164559065</v>
      </c>
      <c r="G79" s="222">
        <f>(1/'TCRM1886-2025'!N1339)*10000</f>
        <v>113.34312496338072</v>
      </c>
    </row>
    <row r="80" spans="1:7" x14ac:dyDescent="0.3">
      <c r="A80" s="210">
        <v>35156</v>
      </c>
      <c r="B80" s="221">
        <v>265.63690000000003</v>
      </c>
      <c r="C80" s="221">
        <v>119.63209999999999</v>
      </c>
      <c r="D80" s="221">
        <v>290.82490000000001</v>
      </c>
      <c r="E80" s="221">
        <v>109.1062</v>
      </c>
      <c r="F80" s="222">
        <f t="shared" si="1"/>
        <v>109.27090556719868</v>
      </c>
      <c r="G80" s="222">
        <f>(1/'TCRM1886-2025'!N1340)*10000</f>
        <v>109.14335283094292</v>
      </c>
    </row>
    <row r="81" spans="1:7" x14ac:dyDescent="0.3">
      <c r="A81" s="211">
        <v>35186</v>
      </c>
      <c r="B81" s="221">
        <v>264.32850000000002</v>
      </c>
      <c r="C81" s="221">
        <v>119.8365</v>
      </c>
      <c r="D81" s="221">
        <v>296.1259</v>
      </c>
      <c r="E81" s="221">
        <v>106.8075</v>
      </c>
      <c r="F81" s="222">
        <f t="shared" si="1"/>
        <v>106.96869909133244</v>
      </c>
      <c r="G81" s="222">
        <f>(1/'TCRM1886-2025'!N1341)*10000</f>
        <v>106.86920249122974</v>
      </c>
    </row>
    <row r="82" spans="1:7" x14ac:dyDescent="0.3">
      <c r="A82" s="212">
        <v>35217</v>
      </c>
      <c r="B82" s="221">
        <v>268.16829999999999</v>
      </c>
      <c r="C82" s="221">
        <v>119.96420000000001</v>
      </c>
      <c r="D82" s="221">
        <v>300.9479</v>
      </c>
      <c r="E82" s="221">
        <v>106.73650000000001</v>
      </c>
      <c r="F82" s="222">
        <f t="shared" si="1"/>
        <v>106.89755793231986</v>
      </c>
      <c r="G82" s="222">
        <f>(1/'TCRM1886-2025'!N1342)*10000</f>
        <v>106.75087284711796</v>
      </c>
    </row>
    <row r="83" spans="1:7" x14ac:dyDescent="0.3">
      <c r="A83" s="213">
        <v>35247</v>
      </c>
      <c r="B83" s="221">
        <v>271.02690000000001</v>
      </c>
      <c r="C83" s="221">
        <v>120.1942</v>
      </c>
      <c r="D83" s="221">
        <v>305.226</v>
      </c>
      <c r="E83" s="221">
        <v>106.56619999999999</v>
      </c>
      <c r="F83" s="222">
        <f t="shared" si="1"/>
        <v>106.72702005720352</v>
      </c>
      <c r="G83" s="222">
        <f>(1/'TCRM1886-2025'!N1343)*10000</f>
        <v>106.58188286339795</v>
      </c>
    </row>
    <row r="84" spans="1:7" x14ac:dyDescent="0.3">
      <c r="A84" s="214">
        <v>35278</v>
      </c>
      <c r="B84" s="221">
        <v>267.15859999999998</v>
      </c>
      <c r="C84" s="221">
        <v>120.37309999999999</v>
      </c>
      <c r="D84" s="221">
        <v>309.28280000000001</v>
      </c>
      <c r="E84" s="221">
        <v>103.8216</v>
      </c>
      <c r="F84" s="222">
        <f t="shared" si="1"/>
        <v>103.97832945660087</v>
      </c>
      <c r="G84" s="222">
        <f>(1/'TCRM1886-2025'!N1344)*10000</f>
        <v>103.87981407458466</v>
      </c>
    </row>
    <row r="85" spans="1:7" x14ac:dyDescent="0.3">
      <c r="A85" s="215">
        <v>35309</v>
      </c>
      <c r="B85" s="221">
        <v>268.24650000000003</v>
      </c>
      <c r="C85" s="221">
        <v>120.78189999999999</v>
      </c>
      <c r="D85" s="221">
        <v>314.22789999999998</v>
      </c>
      <c r="E85" s="221">
        <v>102.9524</v>
      </c>
      <c r="F85" s="222">
        <f t="shared" si="1"/>
        <v>103.10771875555926</v>
      </c>
      <c r="G85" s="222">
        <f>(1/'TCRM1886-2025'!N1345)*10000</f>
        <v>102.98660390727193</v>
      </c>
    </row>
    <row r="86" spans="1:7" x14ac:dyDescent="0.3">
      <c r="A86" s="216">
        <v>35339</v>
      </c>
      <c r="B86" s="221">
        <v>273.23840000000001</v>
      </c>
      <c r="C86" s="221">
        <v>121.1396</v>
      </c>
      <c r="D86" s="221">
        <v>318.14999999999998</v>
      </c>
      <c r="E86" s="221">
        <v>103.8822</v>
      </c>
      <c r="F86" s="222">
        <f t="shared" si="1"/>
        <v>104.03894540512339</v>
      </c>
      <c r="G86" s="222">
        <f>(1/'TCRM1886-2025'!N1346)*10000</f>
        <v>103.93627992764465</v>
      </c>
    </row>
    <row r="87" spans="1:7" x14ac:dyDescent="0.3">
      <c r="A87" s="217">
        <v>35370</v>
      </c>
      <c r="B87" s="221">
        <v>281.55099999999999</v>
      </c>
      <c r="C87" s="221">
        <v>121.36960000000001</v>
      </c>
      <c r="D87" s="221">
        <v>322.97039999999998</v>
      </c>
      <c r="E87" s="221">
        <v>105.6451</v>
      </c>
      <c r="F87" s="222">
        <f t="shared" si="1"/>
        <v>105.80453270516432</v>
      </c>
      <c r="G87" s="222">
        <f>(1/'TCRM1886-2025'!N1347)*10000</f>
        <v>105.6946885402122</v>
      </c>
    </row>
    <row r="88" spans="1:7" x14ac:dyDescent="0.3">
      <c r="A88" s="218">
        <v>35400</v>
      </c>
      <c r="B88" s="221">
        <v>280.05059999999997</v>
      </c>
      <c r="C88" s="221">
        <v>121.36960000000001</v>
      </c>
      <c r="D88" s="221">
        <v>333.31130000000002</v>
      </c>
      <c r="E88" s="221">
        <v>101.822</v>
      </c>
      <c r="F88" s="222">
        <f t="shared" si="1"/>
        <v>101.97562849432346</v>
      </c>
      <c r="G88" s="222">
        <f>(1/'TCRM1886-2025'!N1348)*10000</f>
        <v>101.87154953210866</v>
      </c>
    </row>
    <row r="89" spans="1:7" x14ac:dyDescent="0.3">
      <c r="A89" s="207">
        <v>35431</v>
      </c>
      <c r="B89" s="221">
        <v>278.38659999999999</v>
      </c>
      <c r="C89" s="221">
        <v>121.8039</v>
      </c>
      <c r="D89" s="221">
        <v>341.88240000000002</v>
      </c>
      <c r="E89" s="221">
        <v>99.032600000000002</v>
      </c>
      <c r="F89" s="222">
        <f t="shared" si="1"/>
        <v>99.181980668615864</v>
      </c>
      <c r="G89" s="222">
        <f>(1/'TCRM1886-2025'!N1349)*10000</f>
        <v>99.040189794314827</v>
      </c>
    </row>
    <row r="90" spans="1:7" x14ac:dyDescent="0.3">
      <c r="A90" s="208">
        <v>35462</v>
      </c>
      <c r="B90" s="221">
        <v>277.06049999999999</v>
      </c>
      <c r="C90" s="221">
        <v>122.1872</v>
      </c>
      <c r="D90" s="221">
        <v>347.62759999999997</v>
      </c>
      <c r="E90" s="221">
        <v>97.236900000000006</v>
      </c>
      <c r="F90" s="222">
        <f t="shared" si="1"/>
        <v>97.383656319578776</v>
      </c>
      <c r="G90" s="222">
        <f>(1/'TCRM1886-2025'!N1350)*10000</f>
        <v>97.244445088384097</v>
      </c>
    </row>
    <row r="91" spans="1:7" x14ac:dyDescent="0.3">
      <c r="A91" s="209">
        <v>35490</v>
      </c>
      <c r="B91" s="221">
        <v>283.11180000000002</v>
      </c>
      <c r="C91" s="221">
        <v>122.4683</v>
      </c>
      <c r="D91" s="221">
        <v>351.95389999999998</v>
      </c>
      <c r="E91" s="221">
        <v>98.365099999999998</v>
      </c>
      <c r="F91" s="222">
        <f t="shared" si="1"/>
        <v>98.513529345576231</v>
      </c>
      <c r="G91" s="222">
        <f>(1/'TCRM1886-2025'!N1351)*10000</f>
        <v>98.397300806249191</v>
      </c>
    </row>
    <row r="92" spans="1:7" x14ac:dyDescent="0.3">
      <c r="A92" s="210">
        <v>35521</v>
      </c>
      <c r="B92" s="221">
        <v>281.01049999999998</v>
      </c>
      <c r="C92" s="221">
        <v>122.5705</v>
      </c>
      <c r="D92" s="221">
        <v>355.75630000000001</v>
      </c>
      <c r="E92" s="221">
        <v>96.6721</v>
      </c>
      <c r="F92" s="222">
        <f t="shared" si="1"/>
        <v>96.817955128974518</v>
      </c>
      <c r="G92" s="222">
        <f>(1/'TCRM1886-2025'!N1352)*10000</f>
        <v>96.744240766970677</v>
      </c>
    </row>
    <row r="93" spans="1:7" x14ac:dyDescent="0.3">
      <c r="A93" s="211">
        <v>35551</v>
      </c>
      <c r="B93" s="221">
        <v>281.08159999999998</v>
      </c>
      <c r="C93" s="221">
        <v>122.5449</v>
      </c>
      <c r="D93" s="221">
        <v>359.00310000000002</v>
      </c>
      <c r="E93" s="221">
        <v>95.802099999999996</v>
      </c>
      <c r="F93" s="222">
        <f t="shared" si="1"/>
        <v>95.946571391277672</v>
      </c>
      <c r="G93" s="222">
        <f>(1/'TCRM1886-2025'!N1353)*10000</f>
        <v>95.836207084918513</v>
      </c>
    </row>
    <row r="94" spans="1:7" x14ac:dyDescent="0.3">
      <c r="A94" s="212">
        <v>35582</v>
      </c>
      <c r="B94" s="221">
        <v>282.53230000000002</v>
      </c>
      <c r="C94" s="221">
        <v>122.6982</v>
      </c>
      <c r="D94" s="221">
        <v>362.1884</v>
      </c>
      <c r="E94" s="221">
        <v>95.569000000000003</v>
      </c>
      <c r="F94" s="222">
        <f t="shared" si="1"/>
        <v>95.713183116466467</v>
      </c>
      <c r="G94" s="222">
        <f>(1/'TCRM1886-2025'!N1354)*10000</f>
        <v>95.600297419725052</v>
      </c>
    </row>
    <row r="95" spans="1:7" x14ac:dyDescent="0.3">
      <c r="A95" s="213">
        <v>35612</v>
      </c>
      <c r="B95" s="221">
        <v>280.37060000000002</v>
      </c>
      <c r="C95" s="221">
        <v>122.82599999999999</v>
      </c>
      <c r="D95" s="221">
        <v>365.34370000000001</v>
      </c>
      <c r="E95" s="221">
        <v>94.116600000000005</v>
      </c>
      <c r="F95" s="222">
        <f t="shared" si="1"/>
        <v>94.258637320419098</v>
      </c>
      <c r="G95" s="222">
        <f>(1/'TCRM1886-2025'!N1355)*10000</f>
        <v>94.167946548411962</v>
      </c>
    </row>
    <row r="96" spans="1:7" x14ac:dyDescent="0.3">
      <c r="A96" s="214">
        <v>35643</v>
      </c>
      <c r="B96" s="221">
        <v>276.7654</v>
      </c>
      <c r="C96" s="221">
        <v>123.056</v>
      </c>
      <c r="D96" s="221">
        <v>368.59219999999999</v>
      </c>
      <c r="E96" s="221">
        <v>92.26</v>
      </c>
      <c r="F96" s="222">
        <f t="shared" si="1"/>
        <v>92.399250614635903</v>
      </c>
      <c r="G96" s="222">
        <f>(1/'TCRM1886-2025'!N1356)*10000</f>
        <v>92.309266446392868</v>
      </c>
    </row>
    <row r="97" spans="1:7" x14ac:dyDescent="0.3">
      <c r="A97" s="215">
        <v>35674</v>
      </c>
      <c r="B97" s="221">
        <v>276.584</v>
      </c>
      <c r="C97" s="221">
        <v>123.41370000000001</v>
      </c>
      <c r="D97" s="221">
        <v>373.18299999999999</v>
      </c>
      <c r="E97" s="221">
        <v>91.330100000000002</v>
      </c>
      <c r="F97" s="222">
        <f t="shared" si="1"/>
        <v>91.46787179694681</v>
      </c>
      <c r="G97" s="222">
        <f>(1/'TCRM1886-2025'!N1357)*10000</f>
        <v>91.336556301506221</v>
      </c>
    </row>
    <row r="98" spans="1:7" x14ac:dyDescent="0.3">
      <c r="A98" s="216">
        <v>35704</v>
      </c>
      <c r="B98" s="221">
        <v>277.72890000000001</v>
      </c>
      <c r="C98" s="221">
        <v>123.6947</v>
      </c>
      <c r="D98" s="221">
        <v>376.1653</v>
      </c>
      <c r="E98" s="221">
        <v>91.188199999999995</v>
      </c>
      <c r="F98" s="222">
        <f t="shared" si="1"/>
        <v>91.325789398517088</v>
      </c>
      <c r="G98" s="222">
        <f>(1/'TCRM1886-2025'!N1358)*10000</f>
        <v>91.212500214641665</v>
      </c>
    </row>
    <row r="99" spans="1:7" x14ac:dyDescent="0.3">
      <c r="A99" s="217">
        <v>35735</v>
      </c>
      <c r="B99" s="221">
        <v>294.52120000000002</v>
      </c>
      <c r="C99" s="221">
        <v>123.64360000000001</v>
      </c>
      <c r="D99" s="221">
        <v>380.37349999999998</v>
      </c>
      <c r="E99" s="221">
        <v>95.592399999999998</v>
      </c>
      <c r="F99" s="222">
        <f t="shared" si="1"/>
        <v>95.736589021895611</v>
      </c>
      <c r="G99" s="222">
        <f>(1/'TCRM1886-2025'!N1359)*10000</f>
        <v>95.596931948104768</v>
      </c>
    </row>
    <row r="100" spans="1:7" x14ac:dyDescent="0.3">
      <c r="A100" s="218">
        <v>35765</v>
      </c>
      <c r="B100" s="221">
        <v>289.26979999999998</v>
      </c>
      <c r="C100" s="221">
        <v>123.4648</v>
      </c>
      <c r="D100" s="221">
        <v>385.70280000000002</v>
      </c>
      <c r="E100" s="221">
        <v>92.456699999999998</v>
      </c>
      <c r="F100" s="222">
        <f t="shared" si="1"/>
        <v>92.596263244757353</v>
      </c>
      <c r="G100" s="222">
        <f>(1/'TCRM1886-2025'!N1360)*10000</f>
        <v>92.481404743266268</v>
      </c>
    </row>
    <row r="101" spans="1:7" x14ac:dyDescent="0.3">
      <c r="A101" s="207">
        <v>35796</v>
      </c>
      <c r="B101" s="221">
        <v>290.83420000000001</v>
      </c>
      <c r="C101" s="221">
        <v>123.72029999999999</v>
      </c>
      <c r="D101" s="221">
        <v>394.09429999999998</v>
      </c>
      <c r="E101" s="221">
        <v>91.165700000000001</v>
      </c>
      <c r="F101" s="222">
        <f t="shared" si="1"/>
        <v>91.303260347231614</v>
      </c>
      <c r="G101" s="222">
        <f>(1/'TCRM1886-2025'!N1361)*10000</f>
        <v>91.164814729980236</v>
      </c>
    </row>
    <row r="102" spans="1:7" x14ac:dyDescent="0.3">
      <c r="A102" s="208">
        <v>35827</v>
      </c>
      <c r="B102" s="221">
        <v>301.96269999999998</v>
      </c>
      <c r="C102" s="221">
        <v>123.89919999999999</v>
      </c>
      <c r="D102" s="221">
        <v>400.99380000000002</v>
      </c>
      <c r="E102" s="221">
        <v>93.159899999999993</v>
      </c>
      <c r="F102" s="222">
        <f t="shared" si="1"/>
        <v>93.300537214889602</v>
      </c>
      <c r="G102" s="222">
        <f>(1/'TCRM1886-2025'!N1362)*10000</f>
        <v>93.202378186558235</v>
      </c>
    </row>
    <row r="103" spans="1:7" x14ac:dyDescent="0.3">
      <c r="A103" s="209">
        <v>35855</v>
      </c>
      <c r="B103" s="221">
        <v>304.66480000000001</v>
      </c>
      <c r="C103" s="221">
        <v>124.12909999999999</v>
      </c>
      <c r="D103" s="221">
        <v>405.69110000000001</v>
      </c>
      <c r="E103" s="221">
        <v>93.077699999999993</v>
      </c>
      <c r="F103" s="222">
        <f t="shared" si="1"/>
        <v>93.218134254559686</v>
      </c>
      <c r="G103" s="222">
        <f>(1/'TCRM1886-2025'!N1363)*10000</f>
        <v>93.11785616894403</v>
      </c>
    </row>
    <row r="104" spans="1:7" x14ac:dyDescent="0.3">
      <c r="A104" s="210">
        <v>35886</v>
      </c>
      <c r="B104" s="221">
        <v>302.21159999999998</v>
      </c>
      <c r="C104" s="221">
        <v>124.38460000000001</v>
      </c>
      <c r="D104" s="221">
        <v>409.48680000000002</v>
      </c>
      <c r="E104" s="221">
        <v>91.660700000000006</v>
      </c>
      <c r="F104" s="222">
        <f t="shared" si="1"/>
        <v>91.798976136373625</v>
      </c>
      <c r="G104" s="222">
        <f>(1/'TCRM1886-2025'!N1364)*10000</f>
        <v>91.673876676819333</v>
      </c>
    </row>
    <row r="105" spans="1:7" x14ac:dyDescent="0.3">
      <c r="A105" s="211">
        <v>35916</v>
      </c>
      <c r="B105" s="221">
        <v>304.38040000000001</v>
      </c>
      <c r="C105" s="221">
        <v>124.6146</v>
      </c>
      <c r="D105" s="221">
        <v>412.74860000000001</v>
      </c>
      <c r="E105" s="221">
        <v>91.758300000000006</v>
      </c>
      <c r="F105" s="222">
        <f t="shared" si="1"/>
        <v>91.896718229546991</v>
      </c>
      <c r="G105" s="222">
        <f>(1/'TCRM1886-2025'!N1365)*10000</f>
        <v>91.774548193425971</v>
      </c>
    </row>
    <row r="106" spans="1:7" x14ac:dyDescent="0.3">
      <c r="A106" s="212">
        <v>35947</v>
      </c>
      <c r="B106" s="221">
        <v>316.25549999999998</v>
      </c>
      <c r="C106" s="221">
        <v>124.7424</v>
      </c>
      <c r="D106" s="221">
        <v>417.62709999999998</v>
      </c>
      <c r="E106" s="221">
        <v>94.320999999999998</v>
      </c>
      <c r="F106" s="222">
        <f t="shared" si="1"/>
        <v>94.46338631568689</v>
      </c>
      <c r="G106" s="222">
        <f>(1/'TCRM1886-2025'!N1366)*10000</f>
        <v>94.354437197719847</v>
      </c>
    </row>
    <row r="107" spans="1:7" x14ac:dyDescent="0.3">
      <c r="A107" s="213">
        <v>35977</v>
      </c>
      <c r="B107" s="221">
        <v>316.57549999999998</v>
      </c>
      <c r="C107" s="221">
        <v>124.89570000000001</v>
      </c>
      <c r="D107" s="221">
        <v>421.65410000000003</v>
      </c>
      <c r="E107" s="221">
        <v>93.6297</v>
      </c>
      <c r="F107" s="222">
        <f t="shared" si="1"/>
        <v>93.770981179478611</v>
      </c>
      <c r="G107" s="222">
        <f>(1/'TCRM1886-2025'!N1367)*10000</f>
        <v>93.668701665880775</v>
      </c>
    </row>
    <row r="108" spans="1:7" x14ac:dyDescent="0.3">
      <c r="A108" s="214">
        <v>36008</v>
      </c>
      <c r="B108" s="221">
        <v>329.21859999999998</v>
      </c>
      <c r="C108" s="221">
        <v>125.1001</v>
      </c>
      <c r="D108" s="221">
        <v>425.70760000000001</v>
      </c>
      <c r="E108" s="221">
        <v>96.599699999999999</v>
      </c>
      <c r="F108" s="222">
        <f t="shared" si="1"/>
        <v>96.74546515462724</v>
      </c>
      <c r="G108" s="222">
        <f>(1/'TCRM1886-2025'!N1368)*10000</f>
        <v>96.60155812034057</v>
      </c>
    </row>
    <row r="109" spans="1:7" x14ac:dyDescent="0.3">
      <c r="A109" s="215">
        <v>36039</v>
      </c>
      <c r="B109" s="221">
        <v>363.20139999999998</v>
      </c>
      <c r="C109" s="221">
        <v>125.2278</v>
      </c>
      <c r="D109" s="221">
        <v>432.6121</v>
      </c>
      <c r="E109" s="221">
        <v>104.9772</v>
      </c>
      <c r="F109" s="222">
        <f t="shared" si="1"/>
        <v>105.13555279410816</v>
      </c>
      <c r="G109" s="222">
        <f>(1/'TCRM1886-2025'!N1369)*10000</f>
        <v>105.00242726362227</v>
      </c>
    </row>
    <row r="110" spans="1:7" x14ac:dyDescent="0.3">
      <c r="A110" s="216">
        <v>36069</v>
      </c>
      <c r="B110" s="221">
        <v>360.9572</v>
      </c>
      <c r="C110" s="221">
        <v>125.53449999999999</v>
      </c>
      <c r="D110" s="221">
        <v>438.81130000000002</v>
      </c>
      <c r="E110" s="221">
        <v>103.1065</v>
      </c>
      <c r="F110" s="222">
        <f t="shared" si="1"/>
        <v>103.26211203631264</v>
      </c>
      <c r="G110" s="222">
        <f>(1/'TCRM1886-2025'!N1370)*10000</f>
        <v>103.13415805994123</v>
      </c>
    </row>
    <row r="111" spans="1:7" x14ac:dyDescent="0.3">
      <c r="A111" s="217">
        <v>36100</v>
      </c>
      <c r="B111" s="221">
        <v>355.09679999999997</v>
      </c>
      <c r="C111" s="221">
        <v>125.53449999999999</v>
      </c>
      <c r="D111" s="221">
        <v>446.58240000000001</v>
      </c>
      <c r="E111" s="221">
        <v>99.667400000000001</v>
      </c>
      <c r="F111" s="222">
        <f t="shared" si="1"/>
        <v>99.817859457963394</v>
      </c>
      <c r="G111" s="222">
        <f>(1/'TCRM1886-2025'!N1371)*10000</f>
        <v>99.694397783277481</v>
      </c>
    </row>
    <row r="112" spans="1:7" x14ac:dyDescent="0.3">
      <c r="A112" s="218">
        <v>36130</v>
      </c>
      <c r="B112" s="221">
        <v>352.40219999999999</v>
      </c>
      <c r="C112" s="221">
        <v>125.45780000000001</v>
      </c>
      <c r="D112" s="221">
        <v>457.47879999999998</v>
      </c>
      <c r="E112" s="221">
        <v>96.496200000000002</v>
      </c>
      <c r="F112" s="222">
        <f t="shared" si="1"/>
        <v>96.641865649643222</v>
      </c>
      <c r="G112" s="222">
        <f>(1/'TCRM1886-2025'!N1372)*10000</f>
        <v>96.523262959451912</v>
      </c>
    </row>
    <row r="113" spans="1:7" x14ac:dyDescent="0.3">
      <c r="A113" s="207">
        <v>36161</v>
      </c>
      <c r="B113" s="221">
        <v>359.47</v>
      </c>
      <c r="C113" s="221">
        <v>125.79</v>
      </c>
      <c r="D113" s="221">
        <v>469.03140000000002</v>
      </c>
      <c r="E113" s="221">
        <v>96.261399999999995</v>
      </c>
      <c r="F113" s="222">
        <f t="shared" si="1"/>
        <v>96.406618618710823</v>
      </c>
      <c r="G113" s="222">
        <f>(1/'TCRM1886-2025'!N1373)*10000</f>
        <v>96.26309851169556</v>
      </c>
    </row>
    <row r="114" spans="1:7" x14ac:dyDescent="0.3">
      <c r="A114" s="208">
        <v>36192</v>
      </c>
      <c r="B114" s="221">
        <v>356.07740000000001</v>
      </c>
      <c r="C114" s="221">
        <v>125.94329999999999</v>
      </c>
      <c r="D114" s="221">
        <v>475.3347</v>
      </c>
      <c r="E114" s="221">
        <v>94.203100000000006</v>
      </c>
      <c r="F114" s="222">
        <f t="shared" si="1"/>
        <v>94.345232551757746</v>
      </c>
      <c r="G114" s="222">
        <f>(1/'TCRM1886-2025'!N1374)*10000</f>
        <v>94.208457085023326</v>
      </c>
    </row>
    <row r="115" spans="1:7" x14ac:dyDescent="0.3">
      <c r="A115" s="209">
        <v>36220</v>
      </c>
      <c r="B115" s="221">
        <v>347.3424</v>
      </c>
      <c r="C115" s="221">
        <v>126.3265</v>
      </c>
      <c r="D115" s="221">
        <v>479.75080000000003</v>
      </c>
      <c r="E115" s="221">
        <v>91.323400000000007</v>
      </c>
      <c r="F115" s="222">
        <f t="shared" si="1"/>
        <v>91.46112876435015</v>
      </c>
      <c r="G115" s="222">
        <f>(1/'TCRM1886-2025'!N1375)*10000</f>
        <v>91.328136870375914</v>
      </c>
    </row>
    <row r="116" spans="1:7" x14ac:dyDescent="0.3">
      <c r="A116" s="210">
        <v>36251</v>
      </c>
      <c r="B116" s="221">
        <v>335.84910000000002</v>
      </c>
      <c r="C116" s="221">
        <v>127.1953</v>
      </c>
      <c r="D116" s="221">
        <v>484.15370000000001</v>
      </c>
      <c r="E116" s="221">
        <v>88.100300000000004</v>
      </c>
      <c r="F116" s="222">
        <f t="shared" si="1"/>
        <v>88.233193362417765</v>
      </c>
      <c r="G116" s="222">
        <f>(1/'TCRM1886-2025'!N1376)*10000</f>
        <v>88.137165293211012</v>
      </c>
    </row>
    <row r="117" spans="1:7" x14ac:dyDescent="0.3">
      <c r="A117" s="211">
        <v>36281</v>
      </c>
      <c r="B117" s="221">
        <v>332.87150000000003</v>
      </c>
      <c r="C117" s="221">
        <v>127.16970000000001</v>
      </c>
      <c r="D117" s="221">
        <v>487.06619999999998</v>
      </c>
      <c r="E117" s="221">
        <v>86.779600000000002</v>
      </c>
      <c r="F117" s="222">
        <f t="shared" si="1"/>
        <v>86.910503733476077</v>
      </c>
      <c r="G117" s="222">
        <f>(1/'TCRM1886-2025'!N1377)*10000</f>
        <v>86.834260906925806</v>
      </c>
    </row>
    <row r="118" spans="1:7" x14ac:dyDescent="0.3">
      <c r="A118" s="212">
        <v>36312</v>
      </c>
      <c r="B118" s="221">
        <v>339.25029999999998</v>
      </c>
      <c r="C118" s="221">
        <v>127.2209</v>
      </c>
      <c r="D118" s="221">
        <v>490.26639999999998</v>
      </c>
      <c r="E118" s="221">
        <v>87.900499999999994</v>
      </c>
      <c r="F118" s="222">
        <f t="shared" si="1"/>
        <v>88.033217228979993</v>
      </c>
      <c r="G118" s="222">
        <f>(1/'TCRM1886-2025'!N1378)*10000</f>
        <v>87.918838527377773</v>
      </c>
    </row>
    <row r="119" spans="1:7" x14ac:dyDescent="0.3">
      <c r="A119" s="213">
        <v>36342</v>
      </c>
      <c r="B119" s="221">
        <v>333.0403</v>
      </c>
      <c r="C119" s="221">
        <v>127.553</v>
      </c>
      <c r="D119" s="221">
        <v>493.50659999999999</v>
      </c>
      <c r="E119" s="221">
        <v>85.948800000000006</v>
      </c>
      <c r="F119" s="222">
        <f t="shared" si="1"/>
        <v>86.078462549234402</v>
      </c>
      <c r="G119" s="222">
        <f>(1/'TCRM1886-2025'!N1379)*10000</f>
        <v>86.001186653957063</v>
      </c>
    </row>
    <row r="120" spans="1:7" x14ac:dyDescent="0.3">
      <c r="A120" s="214">
        <v>36373</v>
      </c>
      <c r="B120" s="221">
        <v>334.14179999999999</v>
      </c>
      <c r="C120" s="221">
        <v>127.9363</v>
      </c>
      <c r="D120" s="221">
        <v>496.28429999999997</v>
      </c>
      <c r="E120" s="221">
        <v>86.008099999999999</v>
      </c>
      <c r="F120" s="222">
        <f t="shared" si="1"/>
        <v>86.13785599774161</v>
      </c>
      <c r="G120" s="222">
        <f>(1/'TCRM1886-2025'!N1380)*10000</f>
        <v>86.011185629067398</v>
      </c>
    </row>
    <row r="121" spans="1:7" x14ac:dyDescent="0.3">
      <c r="A121" s="215">
        <v>36404</v>
      </c>
      <c r="B121" s="221">
        <v>332.08640000000003</v>
      </c>
      <c r="C121" s="221">
        <v>128.4984</v>
      </c>
      <c r="D121" s="221">
        <v>501.0797</v>
      </c>
      <c r="E121" s="221">
        <v>85.033000000000001</v>
      </c>
      <c r="F121" s="222">
        <f t="shared" si="1"/>
        <v>85.161244931215549</v>
      </c>
      <c r="G121" s="222">
        <f>(1/'TCRM1886-2025'!N1381)*10000</f>
        <v>85.066308737077804</v>
      </c>
    </row>
    <row r="122" spans="1:7" x14ac:dyDescent="0.3">
      <c r="A122" s="216">
        <v>36434</v>
      </c>
      <c r="B122" s="221">
        <v>339.19869999999997</v>
      </c>
      <c r="C122" s="221">
        <v>128.75389999999999</v>
      </c>
      <c r="D122" s="221">
        <v>504.25330000000002</v>
      </c>
      <c r="E122" s="221">
        <v>86.479100000000003</v>
      </c>
      <c r="F122" s="222">
        <f t="shared" si="1"/>
        <v>86.6095581326488</v>
      </c>
      <c r="G122" s="222">
        <f>(1/'TCRM1886-2025'!N1382)*10000</f>
        <v>86.498109700273574</v>
      </c>
    </row>
    <row r="123" spans="1:7" x14ac:dyDescent="0.3">
      <c r="A123" s="217">
        <v>36465</v>
      </c>
      <c r="B123" s="221">
        <v>334.93860000000001</v>
      </c>
      <c r="C123" s="221">
        <v>128.80500000000001</v>
      </c>
      <c r="D123" s="221">
        <v>508.73770000000002</v>
      </c>
      <c r="E123" s="221">
        <v>84.673900000000003</v>
      </c>
      <c r="F123" s="222">
        <f t="shared" si="1"/>
        <v>84.801591022249781</v>
      </c>
      <c r="G123" s="222">
        <f>(1/'TCRM1886-2025'!N1383)*10000</f>
        <v>84.708802339058536</v>
      </c>
    </row>
    <row r="124" spans="1:7" x14ac:dyDescent="0.3">
      <c r="A124" s="218">
        <v>36495</v>
      </c>
      <c r="B124" s="221">
        <v>334.74770000000001</v>
      </c>
      <c r="C124" s="221">
        <v>128.80500000000001</v>
      </c>
      <c r="D124" s="221">
        <v>513.83410000000003</v>
      </c>
      <c r="E124" s="221">
        <v>83.786199999999994</v>
      </c>
      <c r="F124" s="222">
        <f t="shared" si="1"/>
        <v>83.912643202348775</v>
      </c>
      <c r="G124" s="222">
        <f>(1/'TCRM1886-2025'!N1384)*10000</f>
        <v>83.822025475563336</v>
      </c>
    </row>
    <row r="125" spans="1:7" x14ac:dyDescent="0.3">
      <c r="A125" s="207">
        <v>36526</v>
      </c>
      <c r="B125" s="221">
        <v>337.02980000000002</v>
      </c>
      <c r="C125" s="221">
        <v>129.23939999999999</v>
      </c>
      <c r="D125" s="221">
        <v>520.73360000000002</v>
      </c>
      <c r="E125" s="221">
        <v>83.520499999999998</v>
      </c>
      <c r="F125" s="222">
        <f t="shared" si="1"/>
        <v>83.646473233376909</v>
      </c>
      <c r="G125" s="222">
        <f>(1/'TCRM1886-2025'!N1385)*10000</f>
        <v>83.525081514570573</v>
      </c>
    </row>
    <row r="126" spans="1:7" x14ac:dyDescent="0.3">
      <c r="A126" s="208">
        <v>36557</v>
      </c>
      <c r="B126" s="221">
        <v>335.83159999999998</v>
      </c>
      <c r="C126" s="221">
        <v>129.9804</v>
      </c>
      <c r="D126" s="221">
        <v>525.35270000000003</v>
      </c>
      <c r="E126" s="221">
        <v>82.964799999999997</v>
      </c>
      <c r="F126" s="222">
        <f t="shared" si="1"/>
        <v>83.089942624526344</v>
      </c>
      <c r="G126" s="222">
        <f>(1/'TCRM1886-2025'!N1386)*10000</f>
        <v>82.982652355660633</v>
      </c>
    </row>
    <row r="127" spans="1:7" x14ac:dyDescent="0.3">
      <c r="A127" s="209">
        <v>36586</v>
      </c>
      <c r="B127" s="221">
        <v>330.50909999999999</v>
      </c>
      <c r="C127" s="221">
        <v>131.02799999999999</v>
      </c>
      <c r="D127" s="221">
        <v>528.26520000000005</v>
      </c>
      <c r="E127" s="221">
        <v>81.854200000000006</v>
      </c>
      <c r="F127" s="222">
        <f t="shared" si="1"/>
        <v>81.977662648987646</v>
      </c>
      <c r="G127" s="222">
        <f>(1/'TCRM1886-2025'!N1387)*10000</f>
        <v>81.890439966015762</v>
      </c>
    </row>
    <row r="128" spans="1:7" x14ac:dyDescent="0.3">
      <c r="A128" s="210">
        <v>36617</v>
      </c>
      <c r="B128" s="221">
        <v>333.31439999999998</v>
      </c>
      <c r="C128" s="221">
        <v>131.1302</v>
      </c>
      <c r="D128" s="221">
        <v>531.27080000000001</v>
      </c>
      <c r="E128" s="221">
        <v>82.145899999999997</v>
      </c>
      <c r="F128" s="222">
        <f t="shared" si="1"/>
        <v>82.269878063842398</v>
      </c>
      <c r="G128" s="222">
        <f>(1/'TCRM1886-2025'!N1388)*10000</f>
        <v>82.165390777162557</v>
      </c>
    </row>
    <row r="129" spans="1:7" x14ac:dyDescent="0.3">
      <c r="A129" s="211">
        <v>36647</v>
      </c>
      <c r="B129" s="221">
        <v>338.05380000000002</v>
      </c>
      <c r="C129" s="221">
        <v>131.23240000000001</v>
      </c>
      <c r="D129" s="221">
        <v>533.2568</v>
      </c>
      <c r="E129" s="221">
        <v>83.068399999999997</v>
      </c>
      <c r="F129" s="222">
        <f t="shared" si="1"/>
        <v>83.193709865715732</v>
      </c>
      <c r="G129" s="222">
        <f>(1/'TCRM1886-2025'!N1389)*10000</f>
        <v>83.123436906877416</v>
      </c>
    </row>
    <row r="130" spans="1:7" x14ac:dyDescent="0.3">
      <c r="A130" s="212">
        <v>36678</v>
      </c>
      <c r="B130" s="221">
        <v>348.35379999999998</v>
      </c>
      <c r="C130" s="221">
        <v>131.9734</v>
      </c>
      <c r="D130" s="221">
        <v>536.41549999999995</v>
      </c>
      <c r="E130" s="221">
        <v>85.575800000000001</v>
      </c>
      <c r="F130" s="222">
        <f t="shared" si="1"/>
        <v>85.704897395619625</v>
      </c>
      <c r="G130" s="222">
        <f>(1/'TCRM1886-2025'!N1390)*10000</f>
        <v>85.60056870830627</v>
      </c>
    </row>
    <row r="131" spans="1:7" x14ac:dyDescent="0.3">
      <c r="A131" s="213">
        <v>36708</v>
      </c>
      <c r="B131" s="221">
        <v>336.65649999999999</v>
      </c>
      <c r="C131" s="221">
        <v>132.22890000000001</v>
      </c>
      <c r="D131" s="221">
        <v>538.50789999999995</v>
      </c>
      <c r="E131" s="221">
        <v>82.540400000000005</v>
      </c>
      <c r="F131" s="222">
        <f t="shared" si="1"/>
        <v>82.66493151326101</v>
      </c>
      <c r="G131" s="222">
        <f>(1/'TCRM1886-2025'!N1391)*10000</f>
        <v>82.596005755272444</v>
      </c>
    </row>
    <row r="132" spans="1:7" x14ac:dyDescent="0.3">
      <c r="A132" s="214">
        <v>36739</v>
      </c>
      <c r="B132" s="221">
        <v>330.10739999999998</v>
      </c>
      <c r="C132" s="221">
        <v>132.25450000000001</v>
      </c>
      <c r="D132" s="221">
        <v>541.46699999999998</v>
      </c>
      <c r="E132" s="221">
        <v>80.507999999999996</v>
      </c>
      <c r="F132" s="222">
        <f t="shared" si="1"/>
        <v>80.629455042135547</v>
      </c>
      <c r="G132" s="222">
        <f>(1/'TCRM1886-2025'!N1392)*10000</f>
        <v>80.546231431272389</v>
      </c>
    </row>
    <row r="133" spans="1:7" x14ac:dyDescent="0.3">
      <c r="A133" s="215">
        <v>36770</v>
      </c>
      <c r="B133" s="221">
        <v>331.78910000000002</v>
      </c>
      <c r="C133" s="221">
        <v>132.9444</v>
      </c>
      <c r="D133" s="221">
        <v>545.42240000000004</v>
      </c>
      <c r="E133" s="221">
        <v>80.750299999999996</v>
      </c>
      <c r="F133" s="222">
        <f t="shared" ref="F133:F196" si="2">B133/(D133/C133)</f>
        <v>80.872187915347823</v>
      </c>
      <c r="G133" s="222">
        <f>(1/'TCRM1886-2025'!N1393)*10000</f>
        <v>80.788463803573904</v>
      </c>
    </row>
    <row r="134" spans="1:7" x14ac:dyDescent="0.3">
      <c r="A134" s="216">
        <v>36800</v>
      </c>
      <c r="B134" s="221">
        <v>338.41289999999998</v>
      </c>
      <c r="C134" s="221">
        <v>133.17429999999999</v>
      </c>
      <c r="D134" s="221">
        <v>549.17819999999995</v>
      </c>
      <c r="E134" s="221">
        <v>81.940600000000003</v>
      </c>
      <c r="F134" s="222">
        <f t="shared" si="2"/>
        <v>82.064257227380821</v>
      </c>
      <c r="G134" s="222">
        <f>(1/'TCRM1886-2025'!N1394)*10000</f>
        <v>81.97797549513227</v>
      </c>
    </row>
    <row r="135" spans="1:7" x14ac:dyDescent="0.3">
      <c r="A135" s="217">
        <v>36831</v>
      </c>
      <c r="B135" s="221">
        <v>338.40219999999999</v>
      </c>
      <c r="C135" s="221">
        <v>133.251</v>
      </c>
      <c r="D135" s="221">
        <v>553.87379999999996</v>
      </c>
      <c r="E135" s="221">
        <v>81.290199999999999</v>
      </c>
      <c r="F135" s="222">
        <f t="shared" si="2"/>
        <v>81.412826445663271</v>
      </c>
      <c r="G135" s="222">
        <f>(1/'TCRM1886-2025'!N1395)*10000</f>
        <v>81.323125085356878</v>
      </c>
    </row>
    <row r="136" spans="1:7" x14ac:dyDescent="0.3">
      <c r="A136" s="218">
        <v>36861</v>
      </c>
      <c r="B136" s="221">
        <v>335.77120000000002</v>
      </c>
      <c r="C136" s="221">
        <v>133.14879999999999</v>
      </c>
      <c r="D136" s="221">
        <v>559.87009999999998</v>
      </c>
      <c r="E136" s="221">
        <v>79.733099999999993</v>
      </c>
      <c r="F136" s="222">
        <f t="shared" si="2"/>
        <v>79.853402342007556</v>
      </c>
      <c r="G136" s="222">
        <f>(1/'TCRM1886-2025'!N1396)*10000</f>
        <v>79.782849882835819</v>
      </c>
    </row>
    <row r="137" spans="1:7" x14ac:dyDescent="0.3">
      <c r="A137" s="207">
        <v>36892</v>
      </c>
      <c r="B137" s="221">
        <v>347.36900000000003</v>
      </c>
      <c r="C137" s="221">
        <v>134.01750000000001</v>
      </c>
      <c r="D137" s="221">
        <v>562.97389999999996</v>
      </c>
      <c r="E137" s="221">
        <v>82.567599999999999</v>
      </c>
      <c r="F137" s="222">
        <f t="shared" si="2"/>
        <v>82.692154924944148</v>
      </c>
      <c r="G137" s="222">
        <f>(1/'TCRM1886-2025'!N1397)*10000</f>
        <v>82.60607693310925</v>
      </c>
    </row>
    <row r="138" spans="1:7" x14ac:dyDescent="0.3">
      <c r="A138" s="208">
        <v>36923</v>
      </c>
      <c r="B138" s="221">
        <v>344.9726</v>
      </c>
      <c r="C138" s="221">
        <v>134.5797</v>
      </c>
      <c r="D138" s="221">
        <v>562.60130000000004</v>
      </c>
      <c r="E138" s="221">
        <v>82.396500000000003</v>
      </c>
      <c r="F138" s="222">
        <f t="shared" si="2"/>
        <v>82.520799394206875</v>
      </c>
      <c r="G138" s="222">
        <f>(1/'TCRM1886-2025'!N1398)*10000</f>
        <v>82.421863494254154</v>
      </c>
    </row>
    <row r="139" spans="1:7" x14ac:dyDescent="0.3">
      <c r="A139" s="209">
        <v>36951</v>
      </c>
      <c r="B139" s="221">
        <v>341.9683</v>
      </c>
      <c r="C139" s="221">
        <v>134.9118</v>
      </c>
      <c r="D139" s="221">
        <v>566.16579999999999</v>
      </c>
      <c r="E139" s="221">
        <v>81.364999999999995</v>
      </c>
      <c r="F139" s="222">
        <f t="shared" si="2"/>
        <v>81.487717724984449</v>
      </c>
      <c r="G139" s="222">
        <f>(1/'TCRM1886-2025'!N1399)*10000</f>
        <v>81.37728380878076</v>
      </c>
    </row>
    <row r="140" spans="1:7" x14ac:dyDescent="0.3">
      <c r="A140" s="210">
        <v>36982</v>
      </c>
      <c r="B140" s="221">
        <v>332.46109999999999</v>
      </c>
      <c r="C140" s="221">
        <v>135.3973</v>
      </c>
      <c r="D140" s="221">
        <v>569.02170000000001</v>
      </c>
      <c r="E140" s="221">
        <v>78.989099999999993</v>
      </c>
      <c r="F140" s="222">
        <f t="shared" si="2"/>
        <v>79.108292873593399</v>
      </c>
      <c r="G140" s="222">
        <f>(1/'TCRM1886-2025'!N1400)*10000</f>
        <v>79.034010752851813</v>
      </c>
    </row>
    <row r="141" spans="1:7" x14ac:dyDescent="0.3">
      <c r="A141" s="211">
        <v>37012</v>
      </c>
      <c r="B141" s="221">
        <v>325.20440000000002</v>
      </c>
      <c r="C141" s="221">
        <v>135.98500000000001</v>
      </c>
      <c r="D141" s="221">
        <v>570.32740000000001</v>
      </c>
      <c r="E141" s="221">
        <v>77.422700000000006</v>
      </c>
      <c r="F141" s="222">
        <f t="shared" si="2"/>
        <v>77.539533141840991</v>
      </c>
      <c r="G141" s="222">
        <f>(1/'TCRM1886-2025'!N1401)*10000</f>
        <v>77.480346293603901</v>
      </c>
    </row>
    <row r="142" spans="1:7" x14ac:dyDescent="0.3">
      <c r="A142" s="212">
        <v>37043</v>
      </c>
      <c r="B142" s="221">
        <v>323.39120000000003</v>
      </c>
      <c r="C142" s="221">
        <v>136.26609999999999</v>
      </c>
      <c r="D142" s="221">
        <v>571.67639999999994</v>
      </c>
      <c r="E142" s="221">
        <v>76.968100000000007</v>
      </c>
      <c r="F142" s="222">
        <f t="shared" si="2"/>
        <v>77.084269349443161</v>
      </c>
      <c r="G142" s="222">
        <f>(1/'TCRM1886-2025'!N1402)*10000</f>
        <v>76.993624089650396</v>
      </c>
    </row>
    <row r="143" spans="1:7" x14ac:dyDescent="0.3">
      <c r="A143" s="213">
        <v>37073</v>
      </c>
      <c r="B143" s="221">
        <v>325.5351</v>
      </c>
      <c r="C143" s="221">
        <v>135.83170000000001</v>
      </c>
      <c r="D143" s="221">
        <v>570.19100000000003</v>
      </c>
      <c r="E143" s="221">
        <v>77.432599999999994</v>
      </c>
      <c r="F143" s="222">
        <f t="shared" si="2"/>
        <v>77.549428248902558</v>
      </c>
      <c r="G143" s="222">
        <f>(1/'TCRM1886-2025'!N1403)*10000</f>
        <v>77.487814102147183</v>
      </c>
    </row>
    <row r="144" spans="1:7" x14ac:dyDescent="0.3">
      <c r="A144" s="214">
        <v>37104</v>
      </c>
      <c r="B144" s="221">
        <v>324.5111</v>
      </c>
      <c r="C144" s="221">
        <v>135.8828</v>
      </c>
      <c r="D144" s="221">
        <v>573.5693</v>
      </c>
      <c r="E144" s="221">
        <v>76.763300000000001</v>
      </c>
      <c r="F144" s="222">
        <f t="shared" si="2"/>
        <v>76.87907441887144</v>
      </c>
      <c r="G144" s="222">
        <f>(1/'TCRM1886-2025'!N1404)*10000</f>
        <v>76.791010894299205</v>
      </c>
    </row>
    <row r="145" spans="1:7" x14ac:dyDescent="0.3">
      <c r="A145" s="215">
        <v>37135</v>
      </c>
      <c r="B145" s="221">
        <v>333.64499999999998</v>
      </c>
      <c r="C145" s="221">
        <v>136.44489999999999</v>
      </c>
      <c r="D145" s="221">
        <v>578.90859999999998</v>
      </c>
      <c r="E145" s="221">
        <v>78.519499999999994</v>
      </c>
      <c r="F145" s="222">
        <f t="shared" si="2"/>
        <v>78.637903566296984</v>
      </c>
      <c r="G145" s="222">
        <f>(1/'TCRM1886-2025'!N1405)*10000</f>
        <v>78.57749095296586</v>
      </c>
    </row>
    <row r="146" spans="1:7" x14ac:dyDescent="0.3">
      <c r="A146" s="216">
        <v>37165</v>
      </c>
      <c r="B146" s="221">
        <v>333.09039999999999</v>
      </c>
      <c r="C146" s="221">
        <v>135.98500000000001</v>
      </c>
      <c r="D146" s="221">
        <v>581.52499999999998</v>
      </c>
      <c r="E146" s="221">
        <v>77.773200000000003</v>
      </c>
      <c r="F146" s="222">
        <f t="shared" si="2"/>
        <v>77.890543044581065</v>
      </c>
      <c r="G146" s="222">
        <f>(1/'TCRM1886-2025'!N1406)*10000</f>
        <v>77.83263522449009</v>
      </c>
    </row>
    <row r="147" spans="1:7" x14ac:dyDescent="0.3">
      <c r="A147" s="217">
        <v>37196</v>
      </c>
      <c r="B147" s="221">
        <v>327.89229999999998</v>
      </c>
      <c r="C147" s="221">
        <v>135.755</v>
      </c>
      <c r="D147" s="221">
        <v>583.71559999999999</v>
      </c>
      <c r="E147" s="221">
        <v>76.143199999999993</v>
      </c>
      <c r="F147" s="222">
        <f t="shared" si="2"/>
        <v>76.258059895092742</v>
      </c>
      <c r="G147" s="222">
        <f>(1/'TCRM1886-2025'!N1407)*10000</f>
        <v>76.199112961650286</v>
      </c>
    </row>
    <row r="148" spans="1:7" x14ac:dyDescent="0.3">
      <c r="A148" s="218">
        <v>37226</v>
      </c>
      <c r="B148" s="221">
        <v>325.93329999999997</v>
      </c>
      <c r="C148" s="221">
        <v>135.21850000000001</v>
      </c>
      <c r="D148" s="221">
        <v>584.524</v>
      </c>
      <c r="E148" s="221">
        <v>75.284899999999993</v>
      </c>
      <c r="F148" s="222">
        <f t="shared" si="2"/>
        <v>75.398464265025893</v>
      </c>
      <c r="G148" s="222">
        <f>(1/'TCRM1886-2025'!N1408)*10000</f>
        <v>75.339498233092215</v>
      </c>
    </row>
    <row r="149" spans="1:7" x14ac:dyDescent="0.3">
      <c r="A149" s="207">
        <v>37257</v>
      </c>
      <c r="B149" s="221">
        <v>325.72710000000001</v>
      </c>
      <c r="C149" s="221">
        <v>135.5762</v>
      </c>
      <c r="D149" s="221">
        <v>589.91980000000001</v>
      </c>
      <c r="E149" s="221">
        <v>74.746300000000005</v>
      </c>
      <c r="F149" s="222">
        <f t="shared" si="2"/>
        <v>74.85906127412575</v>
      </c>
      <c r="G149" s="222">
        <f>(1/'TCRM1886-2025'!N1409)*10000</f>
        <v>74.774347566749711</v>
      </c>
    </row>
    <row r="150" spans="1:7" x14ac:dyDescent="0.3">
      <c r="A150" s="208">
        <v>37288</v>
      </c>
      <c r="B150" s="221">
        <v>323.7645</v>
      </c>
      <c r="C150" s="221">
        <v>136.11279999999999</v>
      </c>
      <c r="D150" s="221">
        <v>589.54060000000004</v>
      </c>
      <c r="E150" s="221">
        <v>74.637900000000002</v>
      </c>
      <c r="F150" s="222">
        <f t="shared" si="2"/>
        <v>74.750564482921106</v>
      </c>
      <c r="G150" s="222">
        <f>(1/'TCRM1886-2025'!N1410)*10000</f>
        <v>74.662378619274719</v>
      </c>
    </row>
    <row r="151" spans="1:7" x14ac:dyDescent="0.3">
      <c r="A151" s="209">
        <v>37316</v>
      </c>
      <c r="B151" s="221">
        <v>322.86500000000001</v>
      </c>
      <c r="C151" s="221">
        <v>136.82820000000001</v>
      </c>
      <c r="D151" s="221">
        <v>592.55619999999999</v>
      </c>
      <c r="E151" s="221">
        <v>74.441000000000003</v>
      </c>
      <c r="F151" s="222">
        <f t="shared" si="2"/>
        <v>74.5533280944491</v>
      </c>
      <c r="G151" s="222">
        <f>(1/'TCRM1886-2025'!N1411)*10000</f>
        <v>74.49378055182224</v>
      </c>
    </row>
    <row r="152" spans="1:7" x14ac:dyDescent="0.3">
      <c r="A152" s="210">
        <v>37347</v>
      </c>
      <c r="B152" s="221">
        <v>324.67110000000002</v>
      </c>
      <c r="C152" s="221">
        <v>137.62029999999999</v>
      </c>
      <c r="D152" s="221">
        <v>595.79300000000001</v>
      </c>
      <c r="E152" s="221">
        <v>74.881799999999998</v>
      </c>
      <c r="F152" s="222">
        <f t="shared" si="2"/>
        <v>74.994728342444446</v>
      </c>
      <c r="G152" s="222">
        <f>(1/'TCRM1886-2025'!N1412)*10000</f>
        <v>74.917427354244978</v>
      </c>
    </row>
    <row r="153" spans="1:7" x14ac:dyDescent="0.3">
      <c r="A153" s="211">
        <v>37377</v>
      </c>
      <c r="B153" s="221">
        <v>337.4067</v>
      </c>
      <c r="C153" s="221">
        <v>137.59479999999999</v>
      </c>
      <c r="D153" s="221">
        <v>597.00059999999996</v>
      </c>
      <c r="E153" s="221">
        <v>77.647199999999998</v>
      </c>
      <c r="F153" s="222">
        <f t="shared" si="2"/>
        <v>77.764423360981539</v>
      </c>
      <c r="G153" s="222">
        <f>(1/'TCRM1886-2025'!N1413)*10000</f>
        <v>77.700736360218613</v>
      </c>
    </row>
    <row r="154" spans="1:7" x14ac:dyDescent="0.3">
      <c r="A154" s="212">
        <v>37408</v>
      </c>
      <c r="B154" s="221">
        <v>346.22059999999999</v>
      </c>
      <c r="C154" s="221">
        <v>137.697</v>
      </c>
      <c r="D154" s="221">
        <v>599.91139999999996</v>
      </c>
      <c r="E154" s="221">
        <v>79.347899999999996</v>
      </c>
      <c r="F154" s="222">
        <f t="shared" si="2"/>
        <v>79.467631317224516</v>
      </c>
      <c r="G154" s="222">
        <f>(1/'TCRM1886-2025'!N1414)*10000</f>
        <v>79.385827982231874</v>
      </c>
    </row>
    <row r="155" spans="1:7" x14ac:dyDescent="0.3">
      <c r="A155" s="213">
        <v>37438</v>
      </c>
      <c r="B155" s="221">
        <v>348.35379999999998</v>
      </c>
      <c r="C155" s="221">
        <v>137.8503</v>
      </c>
      <c r="D155" s="221">
        <v>601.6336</v>
      </c>
      <c r="E155" s="221">
        <v>79.696899999999999</v>
      </c>
      <c r="F155" s="222">
        <f t="shared" si="2"/>
        <v>79.817144248825187</v>
      </c>
      <c r="G155" s="222">
        <f>(1/'TCRM1886-2025'!N1415)*10000</f>
        <v>79.732543129356031</v>
      </c>
    </row>
    <row r="156" spans="1:7" x14ac:dyDescent="0.3">
      <c r="A156" s="214">
        <v>37469</v>
      </c>
      <c r="B156" s="221">
        <v>349.3494</v>
      </c>
      <c r="C156" s="221">
        <v>138.28460000000001</v>
      </c>
      <c r="D156" s="221">
        <v>603.92110000000002</v>
      </c>
      <c r="E156" s="221">
        <v>79.872799999999998</v>
      </c>
      <c r="F156" s="222">
        <f t="shared" si="2"/>
        <v>79.993300514322144</v>
      </c>
      <c r="G156" s="222">
        <f>(1/'TCRM1886-2025'!N1416)*10000</f>
        <v>79.923080520576306</v>
      </c>
    </row>
    <row r="157" spans="1:7" x14ac:dyDescent="0.3">
      <c r="A157" s="215">
        <v>37500</v>
      </c>
      <c r="B157" s="221">
        <v>357.05399999999997</v>
      </c>
      <c r="C157" s="221">
        <v>138.5146</v>
      </c>
      <c r="D157" s="221">
        <v>607.55359999999996</v>
      </c>
      <c r="E157" s="221">
        <v>81.281199999999998</v>
      </c>
      <c r="F157" s="222">
        <f t="shared" si="2"/>
        <v>81.403833321701981</v>
      </c>
      <c r="G157" s="222">
        <f>(1/'TCRM1886-2025'!N1417)*10000</f>
        <v>81.333334300316338</v>
      </c>
    </row>
    <row r="158" spans="1:7" x14ac:dyDescent="0.3">
      <c r="A158" s="216">
        <v>37530</v>
      </c>
      <c r="B158" s="221">
        <v>358.9597</v>
      </c>
      <c r="C158" s="221">
        <v>138.79570000000001</v>
      </c>
      <c r="D158" s="221">
        <v>610.23140000000001</v>
      </c>
      <c r="E158" s="221">
        <v>81.521500000000003</v>
      </c>
      <c r="F158" s="222">
        <f t="shared" si="2"/>
        <v>81.644541453111074</v>
      </c>
      <c r="G158" s="222">
        <f>(1/'TCRM1886-2025'!N1418)*10000</f>
        <v>81.544167838367017</v>
      </c>
    </row>
    <row r="159" spans="1:7" x14ac:dyDescent="0.3">
      <c r="A159" s="217">
        <v>37561</v>
      </c>
      <c r="B159" s="221">
        <v>362.76749999999998</v>
      </c>
      <c r="C159" s="221">
        <v>138.77010000000001</v>
      </c>
      <c r="D159" s="221">
        <v>615.16679999999997</v>
      </c>
      <c r="E159" s="221">
        <v>81.710300000000004</v>
      </c>
      <c r="F159" s="222">
        <f t="shared" si="2"/>
        <v>81.833548643636163</v>
      </c>
      <c r="G159" s="222">
        <f>(1/'TCRM1886-2025'!N1419)*10000</f>
        <v>81.747041944513299</v>
      </c>
    </row>
    <row r="160" spans="1:7" x14ac:dyDescent="0.3">
      <c r="A160" s="218">
        <v>37591</v>
      </c>
      <c r="B160" s="221">
        <v>362.58980000000003</v>
      </c>
      <c r="C160" s="221">
        <v>138.46350000000001</v>
      </c>
      <c r="D160" s="221">
        <v>617.84460000000001</v>
      </c>
      <c r="E160" s="221">
        <v>81.136600000000001</v>
      </c>
      <c r="F160" s="222">
        <f t="shared" si="2"/>
        <v>81.259029814778685</v>
      </c>
      <c r="G160" s="222">
        <f>(1/'TCRM1886-2025'!N1420)*10000</f>
        <v>81.169567208732218</v>
      </c>
    </row>
    <row r="161" spans="1:7" x14ac:dyDescent="0.3">
      <c r="A161" s="207">
        <v>37622</v>
      </c>
      <c r="B161" s="221">
        <v>376.02929999999998</v>
      </c>
      <c r="C161" s="221">
        <v>139.05119999999999</v>
      </c>
      <c r="D161" s="221">
        <v>620.34230000000002</v>
      </c>
      <c r="E161" s="221">
        <v>84.160899999999998</v>
      </c>
      <c r="F161" s="222">
        <f t="shared" si="2"/>
        <v>84.287860750685539</v>
      </c>
      <c r="G161" s="222">
        <f>(1/'TCRM1886-2025'!N1421)*10000</f>
        <v>84.21355635427912</v>
      </c>
    </row>
    <row r="162" spans="1:7" x14ac:dyDescent="0.3">
      <c r="A162" s="208">
        <v>37653</v>
      </c>
      <c r="B162" s="221">
        <v>388.30970000000002</v>
      </c>
      <c r="C162" s="221">
        <v>140.1499</v>
      </c>
      <c r="D162" s="221">
        <v>622.06550000000004</v>
      </c>
      <c r="E162" s="221">
        <v>87.353499999999997</v>
      </c>
      <c r="F162" s="222">
        <f t="shared" si="2"/>
        <v>87.48526581851911</v>
      </c>
      <c r="G162" s="222">
        <f>(1/'TCRM1886-2025'!N1422)*10000</f>
        <v>87.38918950664376</v>
      </c>
    </row>
    <row r="163" spans="1:7" x14ac:dyDescent="0.3">
      <c r="A163" s="209">
        <v>37681</v>
      </c>
      <c r="B163" s="221">
        <v>389.05990000000003</v>
      </c>
      <c r="C163" s="221">
        <v>140.9931</v>
      </c>
      <c r="D163" s="221">
        <v>625.99220000000003</v>
      </c>
      <c r="E163" s="221">
        <v>87.496499999999997</v>
      </c>
      <c r="F163" s="222">
        <f t="shared" si="2"/>
        <v>87.628506212521501</v>
      </c>
      <c r="G163" s="222">
        <f>(1/'TCRM1886-2025'!N1423)*10000</f>
        <v>87.532583498306863</v>
      </c>
    </row>
    <row r="164" spans="1:7" x14ac:dyDescent="0.3">
      <c r="A164" s="210">
        <v>37712</v>
      </c>
      <c r="B164" s="221">
        <v>378.0274</v>
      </c>
      <c r="C164" s="221">
        <v>140.6609</v>
      </c>
      <c r="D164" s="221">
        <v>627.06089999999995</v>
      </c>
      <c r="E164" s="221">
        <v>84.670500000000004</v>
      </c>
      <c r="F164" s="222">
        <f t="shared" si="2"/>
        <v>84.798261713750605</v>
      </c>
      <c r="G164" s="222">
        <f>(1/'TCRM1886-2025'!N1424)*10000</f>
        <v>84.721720744769797</v>
      </c>
    </row>
    <row r="165" spans="1:7" x14ac:dyDescent="0.3">
      <c r="A165" s="211">
        <v>37742</v>
      </c>
      <c r="B165" s="221">
        <v>364.45280000000002</v>
      </c>
      <c r="C165" s="221">
        <v>140.45650000000001</v>
      </c>
      <c r="D165" s="221">
        <v>625.03750000000002</v>
      </c>
      <c r="E165" s="221">
        <v>81.775300000000001</v>
      </c>
      <c r="F165" s="222">
        <f t="shared" si="2"/>
        <v>81.898709602543846</v>
      </c>
      <c r="G165" s="222">
        <f>(1/'TCRM1886-2025'!N1425)*10000</f>
        <v>81.807906715617904</v>
      </c>
    </row>
    <row r="166" spans="1:7" x14ac:dyDescent="0.3">
      <c r="A166" s="212">
        <v>37773</v>
      </c>
      <c r="B166" s="221">
        <v>373.15300000000002</v>
      </c>
      <c r="C166" s="221">
        <v>140.6354</v>
      </c>
      <c r="D166" s="221">
        <v>625.5539</v>
      </c>
      <c r="E166" s="221">
        <v>83.764899999999997</v>
      </c>
      <c r="F166" s="222">
        <f t="shared" si="2"/>
        <v>83.891286452214601</v>
      </c>
      <c r="G166" s="222">
        <f>(1/'TCRM1886-2025'!N1426)*10000</f>
        <v>83.785070899216237</v>
      </c>
    </row>
    <row r="167" spans="1:7" x14ac:dyDescent="0.3">
      <c r="A167" s="213">
        <v>37803</v>
      </c>
      <c r="B167" s="221">
        <v>371.30770000000001</v>
      </c>
      <c r="C167" s="221">
        <v>140.76310000000001</v>
      </c>
      <c r="D167" s="221">
        <v>626.46050000000002</v>
      </c>
      <c r="E167" s="221">
        <v>83.305599999999998</v>
      </c>
      <c r="F167" s="222">
        <f t="shared" si="2"/>
        <v>83.431314354009558</v>
      </c>
      <c r="G167" s="222">
        <f>(1/'TCRM1886-2025'!N1427)*10000</f>
        <v>83.344833407333283</v>
      </c>
    </row>
    <row r="168" spans="1:7" x14ac:dyDescent="0.3">
      <c r="A168" s="214">
        <v>37834</v>
      </c>
      <c r="B168" s="221">
        <v>381.59350000000001</v>
      </c>
      <c r="C168" s="221">
        <v>141.2997</v>
      </c>
      <c r="D168" s="221">
        <v>628.33979999999997</v>
      </c>
      <c r="E168" s="221">
        <v>85.682699999999997</v>
      </c>
      <c r="F168" s="222">
        <f t="shared" si="2"/>
        <v>85.811923853860606</v>
      </c>
      <c r="G168" s="222">
        <f>(1/'TCRM1886-2025'!N1428)*10000</f>
        <v>85.722493410838126</v>
      </c>
    </row>
    <row r="169" spans="1:7" x14ac:dyDescent="0.3">
      <c r="A169" s="215">
        <v>37865</v>
      </c>
      <c r="B169" s="221">
        <v>388.44839999999999</v>
      </c>
      <c r="C169" s="221">
        <v>141.73410000000001</v>
      </c>
      <c r="D169" s="221">
        <v>632.08029999999997</v>
      </c>
      <c r="E169" s="221">
        <v>86.972200000000001</v>
      </c>
      <c r="F169" s="222">
        <f t="shared" si="2"/>
        <v>87.103465130047582</v>
      </c>
      <c r="G169" s="222">
        <f>(1/'TCRM1886-2025'!N1429)*10000</f>
        <v>87.023877680550541</v>
      </c>
    </row>
    <row r="170" spans="1:7" x14ac:dyDescent="0.3">
      <c r="A170" s="216">
        <v>37895</v>
      </c>
      <c r="B170" s="221">
        <v>397.15570000000002</v>
      </c>
      <c r="C170" s="221">
        <v>141.6319</v>
      </c>
      <c r="D170" s="221">
        <v>634.39790000000005</v>
      </c>
      <c r="E170" s="221">
        <v>88.533000000000001</v>
      </c>
      <c r="F170" s="222">
        <f t="shared" si="2"/>
        <v>88.666618201021777</v>
      </c>
      <c r="G170" s="222">
        <f>(1/'TCRM1886-2025'!N1430)*10000</f>
        <v>88.550834146481122</v>
      </c>
    </row>
    <row r="171" spans="1:7" x14ac:dyDescent="0.3">
      <c r="A171" s="217">
        <v>37926</v>
      </c>
      <c r="B171" s="221">
        <v>395.16820000000001</v>
      </c>
      <c r="C171" s="221">
        <v>141.22309999999999</v>
      </c>
      <c r="D171" s="221">
        <v>639.6635</v>
      </c>
      <c r="E171" s="221">
        <v>87.112700000000004</v>
      </c>
      <c r="F171" s="222">
        <f t="shared" si="2"/>
        <v>87.244118548924547</v>
      </c>
      <c r="G171" s="222">
        <f>(1/'TCRM1886-2025'!N1431)*10000</f>
        <v>87.146256619126419</v>
      </c>
    </row>
    <row r="172" spans="1:7" x14ac:dyDescent="0.3">
      <c r="A172" s="218">
        <v>37956</v>
      </c>
      <c r="B172" s="221">
        <v>400.44439999999997</v>
      </c>
      <c r="C172" s="221">
        <v>141.06979999999999</v>
      </c>
      <c r="D172" s="221">
        <v>642.41340000000002</v>
      </c>
      <c r="E172" s="221">
        <v>87.802499999999995</v>
      </c>
      <c r="F172" s="222">
        <f t="shared" si="2"/>
        <v>87.934983017352977</v>
      </c>
      <c r="G172" s="222">
        <f>(1/'TCRM1886-2025'!N1432)*10000</f>
        <v>87.836401795901395</v>
      </c>
    </row>
    <row r="173" spans="1:7" x14ac:dyDescent="0.3">
      <c r="A173" s="207">
        <v>37987</v>
      </c>
      <c r="B173" s="221">
        <v>388.63679999999999</v>
      </c>
      <c r="C173" s="221">
        <v>141.7852</v>
      </c>
      <c r="D173" s="221">
        <v>646.40610000000004</v>
      </c>
      <c r="E173" s="221">
        <v>85.116699999999994</v>
      </c>
      <c r="F173" s="222">
        <f t="shared" si="2"/>
        <v>85.245090377952792</v>
      </c>
      <c r="G173" s="222">
        <f>(1/'TCRM1886-2025'!N1433)*10000</f>
        <v>85.134892262494361</v>
      </c>
    </row>
    <row r="174" spans="1:7" x14ac:dyDescent="0.3">
      <c r="A174" s="208">
        <v>38018</v>
      </c>
      <c r="B174" s="221">
        <v>391.5523</v>
      </c>
      <c r="C174" s="221">
        <v>142.55170000000001</v>
      </c>
      <c r="D174" s="221">
        <v>650.27269999999999</v>
      </c>
      <c r="E174" s="221">
        <v>85.706199999999995</v>
      </c>
      <c r="F174" s="222">
        <f t="shared" si="2"/>
        <v>85.835444120459002</v>
      </c>
      <c r="G174" s="222">
        <f>(1/'TCRM1886-2025'!N1434)*10000</f>
        <v>85.72235791832</v>
      </c>
    </row>
    <row r="175" spans="1:7" x14ac:dyDescent="0.3">
      <c r="A175" s="209">
        <v>38047</v>
      </c>
      <c r="B175" s="221">
        <v>391.0403</v>
      </c>
      <c r="C175" s="221">
        <v>143.4716</v>
      </c>
      <c r="D175" s="221">
        <v>652.47619999999995</v>
      </c>
      <c r="E175" s="221">
        <v>85.855500000000006</v>
      </c>
      <c r="F175" s="222">
        <f t="shared" si="2"/>
        <v>85.985017546203224</v>
      </c>
      <c r="G175" s="222">
        <f>(1/'TCRM1886-2025'!N1435)*10000</f>
        <v>85.870042905872722</v>
      </c>
    </row>
    <row r="176" spans="1:7" x14ac:dyDescent="0.3">
      <c r="A176" s="210">
        <v>38078</v>
      </c>
      <c r="B176" s="221">
        <v>400.11020000000002</v>
      </c>
      <c r="C176" s="221">
        <v>143.90600000000001</v>
      </c>
      <c r="D176" s="221">
        <v>653.46090000000004</v>
      </c>
      <c r="E176" s="221">
        <v>87.98</v>
      </c>
      <c r="F176" s="222">
        <f t="shared" si="2"/>
        <v>88.112782939576036</v>
      </c>
      <c r="G176" s="222">
        <f>(1/'TCRM1886-2025'!N1436)*10000</f>
        <v>88.011028012474384</v>
      </c>
    </row>
    <row r="177" spans="1:7" x14ac:dyDescent="0.3">
      <c r="A177" s="211">
        <v>38108</v>
      </c>
      <c r="B177" s="221">
        <v>409.29739999999998</v>
      </c>
      <c r="C177" s="221">
        <v>144.7236</v>
      </c>
      <c r="D177" s="221">
        <v>651.82180000000005</v>
      </c>
      <c r="E177" s="221">
        <v>90.739199999999997</v>
      </c>
      <c r="F177" s="222">
        <f t="shared" si="2"/>
        <v>90.87605415872865</v>
      </c>
      <c r="G177" s="222">
        <f>(1/'TCRM1886-2025'!N1437)*10000</f>
        <v>90.785661449478539</v>
      </c>
    </row>
    <row r="178" spans="1:7" x14ac:dyDescent="0.3">
      <c r="A178" s="212">
        <v>38139</v>
      </c>
      <c r="B178" s="221">
        <v>404.57229999999998</v>
      </c>
      <c r="C178" s="221">
        <v>145.18350000000001</v>
      </c>
      <c r="D178" s="221">
        <v>652.86649999999997</v>
      </c>
      <c r="E178" s="221">
        <v>89.832700000000003</v>
      </c>
      <c r="F178" s="222">
        <f t="shared" si="2"/>
        <v>89.968197965510555</v>
      </c>
      <c r="G178" s="222">
        <f>(1/'TCRM1886-2025'!N1438)*10000</f>
        <v>89.878504462879619</v>
      </c>
    </row>
    <row r="179" spans="1:7" x14ac:dyDescent="0.3">
      <c r="A179" s="213">
        <v>38169</v>
      </c>
      <c r="B179" s="221">
        <v>407.93220000000002</v>
      </c>
      <c r="C179" s="221">
        <v>145.00470000000001</v>
      </c>
      <c r="D179" s="221">
        <v>654.57759999999996</v>
      </c>
      <c r="E179" s="221">
        <v>90.230599999999995</v>
      </c>
      <c r="F179" s="222">
        <f t="shared" si="2"/>
        <v>90.366804915628052</v>
      </c>
      <c r="G179" s="222">
        <f>(1/'TCRM1886-2025'!N1439)*10000</f>
        <v>90.246964558872207</v>
      </c>
    </row>
    <row r="180" spans="1:7" x14ac:dyDescent="0.3">
      <c r="A180" s="214">
        <v>38200</v>
      </c>
      <c r="B180" s="221">
        <v>405.166</v>
      </c>
      <c r="C180" s="221">
        <v>145.03020000000001</v>
      </c>
      <c r="D180" s="221">
        <v>658.61839999999995</v>
      </c>
      <c r="E180" s="221">
        <v>89.084699999999998</v>
      </c>
      <c r="F180" s="222">
        <f t="shared" si="2"/>
        <v>89.219047043325858</v>
      </c>
      <c r="G180" s="222">
        <f>(1/'TCRM1886-2025'!N1440)*10000</f>
        <v>89.1297354909304</v>
      </c>
    </row>
    <row r="181" spans="1:7" x14ac:dyDescent="0.3">
      <c r="A181" s="215">
        <v>38231</v>
      </c>
      <c r="B181" s="221">
        <v>408.36950000000002</v>
      </c>
      <c r="C181" s="221">
        <v>145.31129999999999</v>
      </c>
      <c r="D181" s="221">
        <v>664.06410000000005</v>
      </c>
      <c r="E181" s="221">
        <v>89.225300000000004</v>
      </c>
      <c r="F181" s="222">
        <f t="shared" si="2"/>
        <v>89.359902041610127</v>
      </c>
      <c r="G181" s="222">
        <f>(1/'TCRM1886-2025'!N1441)*10000</f>
        <v>89.283014075130623</v>
      </c>
    </row>
    <row r="182" spans="1:7" x14ac:dyDescent="0.3">
      <c r="A182" s="216">
        <v>38261</v>
      </c>
      <c r="B182" s="221">
        <v>404.83539999999999</v>
      </c>
      <c r="C182" s="221">
        <v>146.12889999999999</v>
      </c>
      <c r="D182" s="221">
        <v>668.66319999999996</v>
      </c>
      <c r="E182" s="221">
        <v>88.338999999999999</v>
      </c>
      <c r="F182" s="222">
        <f t="shared" si="2"/>
        <v>88.472270768093694</v>
      </c>
      <c r="G182" s="222">
        <f>(1/'TCRM1886-2025'!N1442)*10000</f>
        <v>88.366703179635181</v>
      </c>
    </row>
    <row r="183" spans="1:7" x14ac:dyDescent="0.3">
      <c r="A183" s="217">
        <v>38292</v>
      </c>
      <c r="B183" s="221">
        <v>405.0985</v>
      </c>
      <c r="C183" s="221">
        <v>146.2056</v>
      </c>
      <c r="D183" s="221">
        <v>674.36710000000005</v>
      </c>
      <c r="E183" s="221">
        <v>87.694699999999997</v>
      </c>
      <c r="F183" s="222">
        <f t="shared" si="2"/>
        <v>87.827044426692808</v>
      </c>
      <c r="G183" s="222">
        <f>(1/'TCRM1886-2025'!N1443)*10000</f>
        <v>87.724791415680968</v>
      </c>
    </row>
    <row r="184" spans="1:7" x14ac:dyDescent="0.3">
      <c r="A184" s="218">
        <v>38322</v>
      </c>
      <c r="B184" s="221">
        <v>398.56360000000001</v>
      </c>
      <c r="C184" s="221">
        <v>145.66900000000001</v>
      </c>
      <c r="D184" s="221">
        <v>675.76</v>
      </c>
      <c r="E184" s="221">
        <v>85.786199999999994</v>
      </c>
      <c r="F184" s="222">
        <f t="shared" si="2"/>
        <v>85.915652078252648</v>
      </c>
      <c r="G184" s="222">
        <f>(1/'TCRM1886-2025'!N1444)*10000</f>
        <v>85.813126234703006</v>
      </c>
    </row>
    <row r="185" spans="1:7" x14ac:dyDescent="0.3">
      <c r="A185" s="207">
        <v>38353</v>
      </c>
      <c r="B185" s="221">
        <v>400.18490000000003</v>
      </c>
      <c r="C185" s="221">
        <v>145.95009999999999</v>
      </c>
      <c r="D185" s="221">
        <v>675.78409999999997</v>
      </c>
      <c r="E185" s="221">
        <v>86.298299999999998</v>
      </c>
      <c r="F185" s="222">
        <f t="shared" si="2"/>
        <v>86.428529723457544</v>
      </c>
      <c r="G185" s="222">
        <f>(1/'TCRM1886-2025'!N1445)*10000</f>
        <v>86.343304716551344</v>
      </c>
    </row>
    <row r="186" spans="1:7" x14ac:dyDescent="0.3">
      <c r="A186" s="208">
        <v>38384</v>
      </c>
      <c r="B186" s="221">
        <v>396.4375</v>
      </c>
      <c r="C186" s="221">
        <v>146.79329999999999</v>
      </c>
      <c r="D186" s="221">
        <v>678.03560000000004</v>
      </c>
      <c r="E186" s="221">
        <v>85.698599999999999</v>
      </c>
      <c r="F186" s="222">
        <f t="shared" si="2"/>
        <v>85.827895863801231</v>
      </c>
      <c r="G186" s="222">
        <f>(1/'TCRM1886-2025'!N1446)*10000</f>
        <v>85.745190781272555</v>
      </c>
    </row>
    <row r="187" spans="1:7" x14ac:dyDescent="0.3">
      <c r="A187" s="209">
        <v>38412</v>
      </c>
      <c r="B187" s="221">
        <v>395.81169999999997</v>
      </c>
      <c r="C187" s="221">
        <v>147.94309999999999</v>
      </c>
      <c r="D187" s="221">
        <v>681.09169999999995</v>
      </c>
      <c r="E187" s="221">
        <v>85.846599999999995</v>
      </c>
      <c r="F187" s="222">
        <f t="shared" si="2"/>
        <v>85.976102651478485</v>
      </c>
      <c r="G187" s="222">
        <f>(1/'TCRM1886-2025'!N1447)*10000</f>
        <v>85.892853048686035</v>
      </c>
    </row>
    <row r="188" spans="1:7" x14ac:dyDescent="0.3">
      <c r="A188" s="210">
        <v>38443</v>
      </c>
      <c r="B188" s="221">
        <v>395.58420000000001</v>
      </c>
      <c r="C188" s="221">
        <v>148.93960000000001</v>
      </c>
      <c r="D188" s="221">
        <v>683.51729999999998</v>
      </c>
      <c r="E188" s="221">
        <v>86.068600000000004</v>
      </c>
      <c r="F188" s="222">
        <f t="shared" si="2"/>
        <v>86.198480293505384</v>
      </c>
      <c r="G188" s="222">
        <f>(1/'TCRM1886-2025'!N1448)*10000</f>
        <v>86.11079828991673</v>
      </c>
    </row>
    <row r="189" spans="1:7" x14ac:dyDescent="0.3">
      <c r="A189" s="211">
        <v>38473</v>
      </c>
      <c r="B189" s="221">
        <v>390.81279999999998</v>
      </c>
      <c r="C189" s="221">
        <v>148.81190000000001</v>
      </c>
      <c r="D189" s="221">
        <v>681.80020000000002</v>
      </c>
      <c r="E189" s="221">
        <v>85.171499999999995</v>
      </c>
      <c r="F189" s="222">
        <f t="shared" si="2"/>
        <v>85.30005610488233</v>
      </c>
      <c r="G189" s="222">
        <f>(1/'TCRM1886-2025'!N1449)*10000</f>
        <v>85.197723996044445</v>
      </c>
    </row>
    <row r="190" spans="1:7" x14ac:dyDescent="0.3">
      <c r="A190" s="212">
        <v>38504</v>
      </c>
      <c r="B190" s="221">
        <v>385.1952</v>
      </c>
      <c r="C190" s="221">
        <v>148.863</v>
      </c>
      <c r="D190" s="221">
        <v>681.14570000000003</v>
      </c>
      <c r="E190" s="221">
        <v>84.056799999999996</v>
      </c>
      <c r="F190" s="222">
        <f t="shared" si="2"/>
        <v>84.18362335341763</v>
      </c>
      <c r="G190" s="222">
        <f>(1/'TCRM1886-2025'!N1450)*10000</f>
        <v>84.100380634060429</v>
      </c>
    </row>
    <row r="191" spans="1:7" x14ac:dyDescent="0.3">
      <c r="A191" s="213">
        <v>38534</v>
      </c>
      <c r="B191" s="221">
        <v>380.18560000000002</v>
      </c>
      <c r="C191" s="221">
        <v>149.5273</v>
      </c>
      <c r="D191" s="221">
        <v>683.81150000000002</v>
      </c>
      <c r="E191" s="221">
        <v>83.009</v>
      </c>
      <c r="F191" s="222">
        <f t="shared" si="2"/>
        <v>83.134206235022376</v>
      </c>
      <c r="G191" s="222">
        <f>(1/'TCRM1886-2025'!N1451)*10000</f>
        <v>83.06675745323858</v>
      </c>
    </row>
    <row r="192" spans="1:7" x14ac:dyDescent="0.3">
      <c r="A192" s="214">
        <v>38565</v>
      </c>
      <c r="B192" s="221">
        <v>379.375</v>
      </c>
      <c r="C192" s="221">
        <v>150.2938</v>
      </c>
      <c r="D192" s="221">
        <v>684.62810000000002</v>
      </c>
      <c r="E192" s="221">
        <v>83.157300000000006</v>
      </c>
      <c r="F192" s="222">
        <f t="shared" si="2"/>
        <v>83.282749240061875</v>
      </c>
      <c r="G192" s="222">
        <f>(1/'TCRM1886-2025'!N1452)*10000</f>
        <v>83.213989307304018</v>
      </c>
    </row>
    <row r="193" spans="1:7" x14ac:dyDescent="0.3">
      <c r="A193" s="215">
        <v>38596</v>
      </c>
      <c r="B193" s="221">
        <v>383.24329999999998</v>
      </c>
      <c r="C193" s="221">
        <v>152.1335</v>
      </c>
      <c r="D193" s="221">
        <v>687.37189999999998</v>
      </c>
      <c r="E193" s="221">
        <v>84.694100000000006</v>
      </c>
      <c r="F193" s="222">
        <f t="shared" si="2"/>
        <v>84.821833101629537</v>
      </c>
      <c r="G193" s="222">
        <f>(1/'TCRM1886-2025'!N1453)*10000</f>
        <v>84.750720217095733</v>
      </c>
    </row>
    <row r="194" spans="1:7" x14ac:dyDescent="0.3">
      <c r="A194" s="216">
        <v>38626</v>
      </c>
      <c r="B194" s="221">
        <v>385.09559999999999</v>
      </c>
      <c r="C194" s="221">
        <v>152.4657</v>
      </c>
      <c r="D194" s="221">
        <v>689.05909999999994</v>
      </c>
      <c r="E194" s="221">
        <v>85.080399999999997</v>
      </c>
      <c r="F194" s="222">
        <f t="shared" si="2"/>
        <v>85.208758176069367</v>
      </c>
      <c r="G194" s="222">
        <f>(1/'TCRM1886-2025'!N1454)*10000</f>
        <v>85.118908227343425</v>
      </c>
    </row>
    <row r="195" spans="1:7" x14ac:dyDescent="0.3">
      <c r="A195" s="217">
        <v>38657</v>
      </c>
      <c r="B195" s="221">
        <v>380.08600000000001</v>
      </c>
      <c r="C195" s="221">
        <v>151.26480000000001</v>
      </c>
      <c r="D195" s="221">
        <v>694.01850000000002</v>
      </c>
      <c r="E195" s="221">
        <v>82.716800000000006</v>
      </c>
      <c r="F195" s="222">
        <f t="shared" si="2"/>
        <v>82.841642942947487</v>
      </c>
      <c r="G195" s="222">
        <f>(1/'TCRM1886-2025'!N1455)*10000</f>
        <v>82.741092561761093</v>
      </c>
    </row>
    <row r="196" spans="1:7" x14ac:dyDescent="0.3">
      <c r="A196" s="218">
        <v>38687</v>
      </c>
      <c r="B196" s="221">
        <v>377.59010000000001</v>
      </c>
      <c r="C196" s="221">
        <v>150.60050000000001</v>
      </c>
      <c r="D196" s="221">
        <v>698.28139999999996</v>
      </c>
      <c r="E196" s="221">
        <v>81.313299999999998</v>
      </c>
      <c r="F196" s="222">
        <f t="shared" si="2"/>
        <v>81.43601971218196</v>
      </c>
      <c r="G196" s="222">
        <f>(1/'TCRM1886-2025'!N1456)*10000</f>
        <v>81.368623532013657</v>
      </c>
    </row>
    <row r="197" spans="1:7" x14ac:dyDescent="0.3">
      <c r="A197" s="207">
        <v>38718</v>
      </c>
      <c r="B197" s="221">
        <v>375.73419999999999</v>
      </c>
      <c r="C197" s="221">
        <v>151.75030000000001</v>
      </c>
      <c r="D197" s="221">
        <v>702.37620000000004</v>
      </c>
      <c r="E197" s="221">
        <v>81.056100000000001</v>
      </c>
      <c r="F197" s="222">
        <f t="shared" ref="F197:F255" si="3">B197/(D197/C197)</f>
        <v>81.178402073219445</v>
      </c>
      <c r="G197" s="222">
        <f>(1/'TCRM1886-2025'!N1457)*10000</f>
        <v>81.107286165929722</v>
      </c>
    </row>
    <row r="198" spans="1:7" x14ac:dyDescent="0.3">
      <c r="A198" s="208">
        <v>38749</v>
      </c>
      <c r="B198" s="221">
        <v>372.65519999999998</v>
      </c>
      <c r="C198" s="221">
        <v>152.08240000000001</v>
      </c>
      <c r="D198" s="221">
        <v>703.45090000000005</v>
      </c>
      <c r="E198" s="221">
        <v>80.444699999999997</v>
      </c>
      <c r="F198" s="222">
        <f t="shared" si="3"/>
        <v>80.566102322820257</v>
      </c>
      <c r="G198" s="222">
        <f>(1/'TCRM1886-2025'!N1458)*10000</f>
        <v>80.484180460871258</v>
      </c>
    </row>
    <row r="199" spans="1:7" x14ac:dyDescent="0.3">
      <c r="A199" s="209">
        <v>38777</v>
      </c>
      <c r="B199" s="221">
        <v>380.64780000000002</v>
      </c>
      <c r="C199" s="221">
        <v>152.9512</v>
      </c>
      <c r="D199" s="221">
        <v>704.33349999999996</v>
      </c>
      <c r="E199" s="221">
        <v>82.535899999999998</v>
      </c>
      <c r="F199" s="222">
        <f t="shared" si="3"/>
        <v>82.660469489751677</v>
      </c>
      <c r="G199" s="222">
        <f>(1/'TCRM1886-2025'!N1459)*10000</f>
        <v>82.558172453358523</v>
      </c>
    </row>
    <row r="200" spans="1:7" x14ac:dyDescent="0.3">
      <c r="A200" s="210">
        <v>38808</v>
      </c>
      <c r="B200" s="221">
        <v>391.82960000000003</v>
      </c>
      <c r="C200" s="221">
        <v>154.20320000000001</v>
      </c>
      <c r="D200" s="221">
        <v>705.36620000000005</v>
      </c>
      <c r="E200" s="221">
        <v>85.530600000000007</v>
      </c>
      <c r="F200" s="222">
        <f t="shared" si="3"/>
        <v>85.659588132689095</v>
      </c>
      <c r="G200" s="222">
        <f>(1/'TCRM1886-2025'!N1460)*10000</f>
        <v>85.57809755941885</v>
      </c>
    </row>
    <row r="201" spans="1:7" x14ac:dyDescent="0.3">
      <c r="A201" s="211">
        <v>38838</v>
      </c>
      <c r="B201" s="221">
        <v>393.79219999999998</v>
      </c>
      <c r="C201" s="221">
        <v>154.96979999999999</v>
      </c>
      <c r="D201" s="221">
        <v>702.22609999999997</v>
      </c>
      <c r="E201" s="221">
        <v>86.772599999999997</v>
      </c>
      <c r="F201" s="222">
        <f t="shared" si="3"/>
        <v>86.90348945383829</v>
      </c>
      <c r="G201" s="222">
        <f>(1/'TCRM1886-2025'!N1461)*10000</f>
        <v>86.824283016341383</v>
      </c>
    </row>
    <row r="202" spans="1:7" x14ac:dyDescent="0.3">
      <c r="A202" s="212">
        <v>38869</v>
      </c>
      <c r="B202" s="221">
        <v>404.83539999999999</v>
      </c>
      <c r="C202" s="221">
        <v>155.30189999999999</v>
      </c>
      <c r="D202" s="221">
        <v>702.83249999999998</v>
      </c>
      <c r="E202" s="221">
        <v>89.32</v>
      </c>
      <c r="F202" s="222">
        <f t="shared" si="3"/>
        <v>89.4547517470521</v>
      </c>
      <c r="G202" s="222">
        <f>(1/'TCRM1886-2025'!N1462)*10000</f>
        <v>89.355001677776471</v>
      </c>
    </row>
    <row r="203" spans="1:7" x14ac:dyDescent="0.3">
      <c r="A203" s="213">
        <v>38899</v>
      </c>
      <c r="B203" s="221">
        <v>392.05009999999999</v>
      </c>
      <c r="C203" s="221">
        <v>155.7619</v>
      </c>
      <c r="D203" s="221">
        <v>704.75980000000004</v>
      </c>
      <c r="E203" s="221">
        <v>86.518100000000004</v>
      </c>
      <c r="F203" s="222">
        <f t="shared" si="3"/>
        <v>86.648626200288376</v>
      </c>
      <c r="G203" s="222">
        <f>(1/'TCRM1886-2025'!N1463)*10000</f>
        <v>86.55522309910252</v>
      </c>
    </row>
    <row r="204" spans="1:7" x14ac:dyDescent="0.3">
      <c r="A204" s="214">
        <v>38930</v>
      </c>
      <c r="B204" s="221">
        <v>386.61380000000003</v>
      </c>
      <c r="C204" s="221">
        <v>156.09399999999999</v>
      </c>
      <c r="D204" s="221">
        <v>708.35619999999994</v>
      </c>
      <c r="E204" s="221">
        <v>85.066199999999995</v>
      </c>
      <c r="F204" s="222">
        <f t="shared" si="3"/>
        <v>85.19455959755841</v>
      </c>
      <c r="G204" s="222">
        <f>(1/'TCRM1886-2025'!N1464)*10000</f>
        <v>85.08885048231609</v>
      </c>
    </row>
    <row r="205" spans="1:7" x14ac:dyDescent="0.3">
      <c r="A205" s="215">
        <v>38961</v>
      </c>
      <c r="B205" s="221">
        <v>390.10879999999997</v>
      </c>
      <c r="C205" s="221">
        <v>155.32749999999999</v>
      </c>
      <c r="D205" s="221">
        <v>715.50710000000004</v>
      </c>
      <c r="E205" s="221">
        <v>84.560100000000006</v>
      </c>
      <c r="F205" s="222">
        <f t="shared" si="3"/>
        <v>84.687663661199153</v>
      </c>
      <c r="G205" s="222">
        <f>(1/'TCRM1886-2025'!N1465)*10000</f>
        <v>84.582688873407591</v>
      </c>
    </row>
    <row r="206" spans="1:7" x14ac:dyDescent="0.3">
      <c r="A206" s="216">
        <v>38991</v>
      </c>
      <c r="B206" s="221">
        <v>388.25639999999999</v>
      </c>
      <c r="C206" s="221">
        <v>154.48429999999999</v>
      </c>
      <c r="D206" s="221">
        <v>718.63520000000005</v>
      </c>
      <c r="E206" s="221">
        <v>83.337299999999999</v>
      </c>
      <c r="F206" s="222">
        <f t="shared" si="3"/>
        <v>83.463095287455985</v>
      </c>
      <c r="G206" s="222">
        <f>(1/'TCRM1886-2025'!N1466)*10000</f>
        <v>83.357906345452449</v>
      </c>
    </row>
    <row r="207" spans="1:7" x14ac:dyDescent="0.3">
      <c r="A207" s="217">
        <v>39022</v>
      </c>
      <c r="B207" s="221">
        <v>387.3569</v>
      </c>
      <c r="C207" s="221">
        <v>154.22880000000001</v>
      </c>
      <c r="D207" s="221">
        <v>722.4058</v>
      </c>
      <c r="E207" s="221">
        <v>82.573499999999996</v>
      </c>
      <c r="F207" s="222">
        <f t="shared" si="3"/>
        <v>82.698103834050059</v>
      </c>
      <c r="G207" s="222">
        <f>(1/'TCRM1886-2025'!N1467)*10000</f>
        <v>82.61156576159334</v>
      </c>
    </row>
    <row r="208" spans="1:7" x14ac:dyDescent="0.3">
      <c r="A208" s="218">
        <v>39052</v>
      </c>
      <c r="B208" s="221">
        <v>386.29739999999998</v>
      </c>
      <c r="C208" s="221">
        <v>154.45869999999999</v>
      </c>
      <c r="D208" s="221">
        <v>726.5847</v>
      </c>
      <c r="E208" s="221">
        <v>81.996099999999998</v>
      </c>
      <c r="F208" s="222">
        <f t="shared" si="3"/>
        <v>82.119805464359487</v>
      </c>
      <c r="G208" s="222">
        <f>(1/'TCRM1886-2025'!N1468)*10000</f>
        <v>82.032472613321715</v>
      </c>
    </row>
    <row r="209" spans="1:7" x14ac:dyDescent="0.3">
      <c r="A209" s="207">
        <v>39083</v>
      </c>
      <c r="B209" s="221">
        <v>388.76479999999998</v>
      </c>
      <c r="C209" s="221">
        <v>154.93090000000001</v>
      </c>
      <c r="D209" s="221">
        <v>730.33720000000005</v>
      </c>
      <c r="E209" s="221">
        <v>82.346800000000002</v>
      </c>
      <c r="F209" s="222">
        <f t="shared" si="3"/>
        <v>82.471056317985713</v>
      </c>
      <c r="G209" s="222">
        <f>(1/'TCRM1886-2025'!N1469)*10000</f>
        <v>82.380083009551186</v>
      </c>
    </row>
    <row r="210" spans="1:7" x14ac:dyDescent="0.3">
      <c r="A210" s="208">
        <v>39114</v>
      </c>
      <c r="B210" s="221">
        <v>390.67059999999998</v>
      </c>
      <c r="C210" s="221">
        <v>155.7603</v>
      </c>
      <c r="D210" s="221">
        <v>732.37860000000001</v>
      </c>
      <c r="E210" s="221">
        <v>82.961600000000004</v>
      </c>
      <c r="F210" s="222">
        <f t="shared" si="3"/>
        <v>83.086766676661497</v>
      </c>
      <c r="G210" s="222">
        <f>(1/'TCRM1886-2025'!N1470)*10000</f>
        <v>82.994446824965678</v>
      </c>
    </row>
    <row r="211" spans="1:7" x14ac:dyDescent="0.3">
      <c r="A211" s="209">
        <v>39142</v>
      </c>
      <c r="B211" s="221">
        <v>395.54149999999998</v>
      </c>
      <c r="C211" s="221">
        <v>157.17869999999999</v>
      </c>
      <c r="D211" s="221">
        <v>733.96370000000002</v>
      </c>
      <c r="E211" s="221">
        <v>84.577799999999996</v>
      </c>
      <c r="F211" s="222">
        <f t="shared" si="3"/>
        <v>84.705413586598354</v>
      </c>
      <c r="G211" s="222">
        <f>(1/'TCRM1886-2025'!N1471)*10000</f>
        <v>84.608240310777276</v>
      </c>
    </row>
    <row r="212" spans="1:7" x14ac:dyDescent="0.3">
      <c r="A212" s="210">
        <v>39173</v>
      </c>
      <c r="B212" s="221">
        <v>390.827</v>
      </c>
      <c r="C212" s="221">
        <v>158.1995</v>
      </c>
      <c r="D212" s="221">
        <v>733.52539999999999</v>
      </c>
      <c r="E212" s="221">
        <v>84.162700000000001</v>
      </c>
      <c r="F212" s="222">
        <f t="shared" si="3"/>
        <v>84.289700106499382</v>
      </c>
      <c r="G212" s="222">
        <f>(1/'TCRM1886-2025'!N1472)*10000</f>
        <v>84.193379977924238</v>
      </c>
    </row>
    <row r="213" spans="1:7" x14ac:dyDescent="0.3">
      <c r="A213" s="211">
        <v>39203</v>
      </c>
      <c r="B213" s="221">
        <v>385.05650000000003</v>
      </c>
      <c r="C213" s="221">
        <v>159.16560000000001</v>
      </c>
      <c r="D213" s="221">
        <v>729.94690000000003</v>
      </c>
      <c r="E213" s="221">
        <v>83.835400000000007</v>
      </c>
      <c r="F213" s="222">
        <f t="shared" si="3"/>
        <v>83.961927718851882</v>
      </c>
      <c r="G213" s="222">
        <f>(1/'TCRM1886-2025'!N1473)*10000</f>
        <v>83.868125739409493</v>
      </c>
    </row>
    <row r="214" spans="1:7" x14ac:dyDescent="0.3">
      <c r="A214" s="212">
        <v>39234</v>
      </c>
      <c r="B214" s="221">
        <v>385.18810000000002</v>
      </c>
      <c r="C214" s="221">
        <v>159.4742</v>
      </c>
      <c r="D214" s="221">
        <v>730.82349999999997</v>
      </c>
      <c r="E214" s="221">
        <v>83.925899999999999</v>
      </c>
      <c r="F214" s="222">
        <f t="shared" si="3"/>
        <v>84.052529915937299</v>
      </c>
      <c r="G214" s="222">
        <f>(1/'TCRM1886-2025'!N1474)*10000</f>
        <v>83.95861801426598</v>
      </c>
    </row>
    <row r="215" spans="1:7" x14ac:dyDescent="0.3">
      <c r="A215" s="213">
        <v>39264</v>
      </c>
      <c r="B215" s="221">
        <v>383.85480000000001</v>
      </c>
      <c r="C215" s="221">
        <v>159.43360000000001</v>
      </c>
      <c r="D215" s="221">
        <v>733.92769999999996</v>
      </c>
      <c r="E215" s="221">
        <v>83.260499999999993</v>
      </c>
      <c r="F215" s="222">
        <f t="shared" si="3"/>
        <v>83.386078276211691</v>
      </c>
      <c r="G215" s="222">
        <f>(1/'TCRM1886-2025'!N1475)*10000</f>
        <v>83.29687444153231</v>
      </c>
    </row>
    <row r="216" spans="1:7" x14ac:dyDescent="0.3">
      <c r="A216" s="214">
        <v>39295</v>
      </c>
      <c r="B216" s="221">
        <v>392.38780000000003</v>
      </c>
      <c r="C216" s="221">
        <v>159.14160000000001</v>
      </c>
      <c r="D216" s="221">
        <v>736.91769999999997</v>
      </c>
      <c r="E216" s="221">
        <v>84.610699999999994</v>
      </c>
      <c r="F216" s="222">
        <f t="shared" si="3"/>
        <v>84.738393870143184</v>
      </c>
      <c r="G216" s="222">
        <f>(1/'TCRM1886-2025'!N1476)*10000</f>
        <v>84.645350413250867</v>
      </c>
    </row>
    <row r="217" spans="1:7" x14ac:dyDescent="0.3">
      <c r="A217" s="215">
        <v>39326</v>
      </c>
      <c r="B217" s="221">
        <v>392.69709999999998</v>
      </c>
      <c r="C217" s="221">
        <v>159.58000000000001</v>
      </c>
      <c r="D217" s="221">
        <v>742.63959999999997</v>
      </c>
      <c r="E217" s="221">
        <v>84.256500000000003</v>
      </c>
      <c r="F217" s="222">
        <f t="shared" si="3"/>
        <v>84.383600360120852</v>
      </c>
      <c r="G217" s="222">
        <f>(1/'TCRM1886-2025'!N1477)*10000</f>
        <v>84.288088542360811</v>
      </c>
    </row>
    <row r="218" spans="1:7" x14ac:dyDescent="0.3">
      <c r="A218" s="216">
        <v>39356</v>
      </c>
      <c r="B218" s="221">
        <v>385.47250000000003</v>
      </c>
      <c r="C218" s="221">
        <v>159.92140000000001</v>
      </c>
      <c r="D218" s="221">
        <v>745.53359999999998</v>
      </c>
      <c r="E218" s="221">
        <v>82.561599999999999</v>
      </c>
      <c r="F218" s="222">
        <f t="shared" si="3"/>
        <v>82.686148366083046</v>
      </c>
      <c r="G218" s="222">
        <f>(1/'TCRM1886-2025'!N1478)*10000</f>
        <v>82.59228261989314</v>
      </c>
    </row>
    <row r="219" spans="1:7" x14ac:dyDescent="0.3">
      <c r="A219" s="217">
        <v>39387</v>
      </c>
      <c r="B219" s="221">
        <v>386.32580000000002</v>
      </c>
      <c r="C219" s="221">
        <v>160.8716</v>
      </c>
      <c r="D219" s="221">
        <v>750.79309999999998</v>
      </c>
      <c r="E219" s="221">
        <v>82.652900000000002</v>
      </c>
      <c r="F219" s="222">
        <f t="shared" si="3"/>
        <v>82.777598205524271</v>
      </c>
      <c r="G219" s="222">
        <f>(1/'TCRM1886-2025'!N1479)*10000</f>
        <v>82.679739793378587</v>
      </c>
    </row>
    <row r="220" spans="1:7" x14ac:dyDescent="0.3">
      <c r="A220" s="218">
        <v>39417</v>
      </c>
      <c r="B220" s="221">
        <v>385.74270000000001</v>
      </c>
      <c r="C220" s="221">
        <v>160.76329999999999</v>
      </c>
      <c r="D220" s="221">
        <v>753.8972</v>
      </c>
      <c r="E220" s="221">
        <v>82.132999999999996</v>
      </c>
      <c r="F220" s="222">
        <f t="shared" si="3"/>
        <v>82.256930259072448</v>
      </c>
      <c r="G220" s="222">
        <f>(1/'TCRM1886-2025'!N1480)*10000</f>
        <v>82.162699236004343</v>
      </c>
    </row>
    <row r="221" spans="1:7" x14ac:dyDescent="0.3">
      <c r="A221" s="207">
        <v>39448</v>
      </c>
      <c r="B221" s="221">
        <v>388.14980000000003</v>
      </c>
      <c r="C221" s="221">
        <v>161.56229999999999</v>
      </c>
      <c r="D221" s="221">
        <v>757.39160000000004</v>
      </c>
      <c r="E221" s="221">
        <v>82.673100000000005</v>
      </c>
      <c r="F221" s="222">
        <f t="shared" si="3"/>
        <v>82.797821407763166</v>
      </c>
      <c r="G221" s="222">
        <f>(1/'TCRM1886-2025'!N1481)*10000</f>
        <v>82.705889808450962</v>
      </c>
    </row>
    <row r="222" spans="1:7" x14ac:dyDescent="0.3">
      <c r="A222" s="208">
        <v>39479</v>
      </c>
      <c r="B222" s="221">
        <v>383.25389999999999</v>
      </c>
      <c r="C222" s="221">
        <v>162.03190000000001</v>
      </c>
      <c r="D222" s="221">
        <v>759.64319999999998</v>
      </c>
      <c r="E222" s="221">
        <v>81.624899999999997</v>
      </c>
      <c r="F222" s="222">
        <f t="shared" si="3"/>
        <v>81.748059614579589</v>
      </c>
      <c r="G222" s="222">
        <f>(1/'TCRM1886-2025'!N1482)*10000</f>
        <v>81.654893552275851</v>
      </c>
    </row>
    <row r="223" spans="1:7" x14ac:dyDescent="0.3">
      <c r="A223" s="209">
        <v>39508</v>
      </c>
      <c r="B223" s="221">
        <v>381.66109999999998</v>
      </c>
      <c r="C223" s="221">
        <v>163.4365</v>
      </c>
      <c r="D223" s="221">
        <v>765.14890000000003</v>
      </c>
      <c r="E223" s="221">
        <v>81.400300000000001</v>
      </c>
      <c r="F223" s="222">
        <f t="shared" si="3"/>
        <v>81.523157610433728</v>
      </c>
      <c r="G223" s="222">
        <f>(1/'TCRM1886-2025'!N1483)*10000</f>
        <v>81.434064711276676</v>
      </c>
    </row>
    <row r="224" spans="1:7" x14ac:dyDescent="0.3">
      <c r="A224" s="210">
        <v>39539</v>
      </c>
      <c r="B224" s="221">
        <v>374.3689</v>
      </c>
      <c r="C224" s="221">
        <v>164.42760000000001</v>
      </c>
      <c r="D224" s="221">
        <v>766.89009999999996</v>
      </c>
      <c r="E224" s="221">
        <v>80.146900000000002</v>
      </c>
      <c r="F224" s="222">
        <f t="shared" si="3"/>
        <v>80.267798139055387</v>
      </c>
      <c r="G224" s="222">
        <f>(1/'TCRM1886-2025'!N1484)*10000</f>
        <v>80.178183024672222</v>
      </c>
    </row>
    <row r="225" spans="1:7" x14ac:dyDescent="0.3">
      <c r="A225" s="211">
        <v>39569</v>
      </c>
      <c r="B225" s="221">
        <v>371.69170000000003</v>
      </c>
      <c r="C225" s="221">
        <v>165.81200000000001</v>
      </c>
      <c r="D225" s="221">
        <v>766.06150000000002</v>
      </c>
      <c r="E225" s="221">
        <v>80.330500000000001</v>
      </c>
      <c r="F225" s="222">
        <f t="shared" si="3"/>
        <v>80.451692403808323</v>
      </c>
      <c r="G225" s="222">
        <f>(1/'TCRM1886-2025'!N1485)*10000</f>
        <v>80.363544703264125</v>
      </c>
    </row>
    <row r="226" spans="1:7" x14ac:dyDescent="0.3">
      <c r="A226" s="212">
        <v>39600</v>
      </c>
      <c r="B226" s="221">
        <v>367.29360000000003</v>
      </c>
      <c r="C226" s="221">
        <v>167.48330000000001</v>
      </c>
      <c r="D226" s="221">
        <v>769.23170000000005</v>
      </c>
      <c r="E226" s="221">
        <v>79.849699999999999</v>
      </c>
      <c r="F226" s="222">
        <f t="shared" si="3"/>
        <v>79.970110692110069</v>
      </c>
      <c r="G226" s="222">
        <f>(1/'TCRM1886-2025'!N1486)*10000</f>
        <v>79.885348822776834</v>
      </c>
    </row>
    <row r="227" spans="1:7" x14ac:dyDescent="0.3">
      <c r="A227" s="213">
        <v>39630</v>
      </c>
      <c r="B227" s="221">
        <v>364.04039999999998</v>
      </c>
      <c r="C227" s="221">
        <v>168.36259999999999</v>
      </c>
      <c r="D227" s="221">
        <v>773.51859999999999</v>
      </c>
      <c r="E227" s="221">
        <v>79.117000000000004</v>
      </c>
      <c r="F227" s="222">
        <f t="shared" si="3"/>
        <v>79.236347062682128</v>
      </c>
      <c r="G227" s="222">
        <f>(1/'TCRM1886-2025'!N1487)*10000</f>
        <v>79.150304646944846</v>
      </c>
    </row>
    <row r="228" spans="1:7" x14ac:dyDescent="0.3">
      <c r="A228" s="214">
        <v>39661</v>
      </c>
      <c r="B228" s="221">
        <v>358.76409999999998</v>
      </c>
      <c r="C228" s="221">
        <v>167.69030000000001</v>
      </c>
      <c r="D228" s="221">
        <v>777.98559999999998</v>
      </c>
      <c r="E228" s="221">
        <v>77.212999999999994</v>
      </c>
      <c r="F228" s="222">
        <f t="shared" si="3"/>
        <v>77.329528410590129</v>
      </c>
      <c r="G228" s="222">
        <f>(1/'TCRM1886-2025'!N1488)*10000</f>
        <v>77.243763379330076</v>
      </c>
    </row>
    <row r="229" spans="1:7" x14ac:dyDescent="0.3">
      <c r="A229" s="215">
        <v>39692</v>
      </c>
      <c r="B229" s="221">
        <v>375.96530000000001</v>
      </c>
      <c r="C229" s="221">
        <v>167.45830000000001</v>
      </c>
      <c r="D229" s="221">
        <v>783.28729999999996</v>
      </c>
      <c r="E229" s="221">
        <v>80.256200000000007</v>
      </c>
      <c r="F229" s="222">
        <f t="shared" si="3"/>
        <v>80.377289401972959</v>
      </c>
      <c r="G229" s="222">
        <f>(1/'TCRM1886-2025'!N1489)*10000</f>
        <v>80.289343841957049</v>
      </c>
    </row>
    <row r="230" spans="1:7" x14ac:dyDescent="0.3">
      <c r="A230" s="216">
        <v>39722</v>
      </c>
      <c r="B230" s="221">
        <v>443.49709999999999</v>
      </c>
      <c r="C230" s="221">
        <v>165.76730000000001</v>
      </c>
      <c r="D230" s="221">
        <v>788.62490000000003</v>
      </c>
      <c r="E230" s="221">
        <v>93.081699999999998</v>
      </c>
      <c r="F230" s="222">
        <f t="shared" si="3"/>
        <v>93.22216027522083</v>
      </c>
      <c r="G230" s="222">
        <f>(1/'TCRM1886-2025'!N1490)*10000</f>
        <v>93.121182677774883</v>
      </c>
    </row>
    <row r="231" spans="1:7" x14ac:dyDescent="0.3">
      <c r="A231" s="217">
        <v>39753</v>
      </c>
      <c r="B231" s="221">
        <v>464.37099999999998</v>
      </c>
      <c r="C231" s="221">
        <v>162.59229999999999</v>
      </c>
      <c r="D231" s="221">
        <v>797.58900000000006</v>
      </c>
      <c r="E231" s="221">
        <v>94.521600000000007</v>
      </c>
      <c r="F231" s="222">
        <f t="shared" si="3"/>
        <v>94.66423050380584</v>
      </c>
      <c r="G231" s="222">
        <f>(1/'TCRM1886-2025'!N1491)*10000</f>
        <v>94.558631022154728</v>
      </c>
    </row>
    <row r="232" spans="1:7" x14ac:dyDescent="0.3">
      <c r="A232" s="218">
        <v>39783</v>
      </c>
      <c r="B232" s="221">
        <v>475.45330000000001</v>
      </c>
      <c r="C232" s="221">
        <v>160.91069999999999</v>
      </c>
      <c r="D232" s="221">
        <v>803.11270000000002</v>
      </c>
      <c r="E232" s="221">
        <v>95.117800000000003</v>
      </c>
      <c r="F232" s="222">
        <f t="shared" si="3"/>
        <v>95.26125451671976</v>
      </c>
      <c r="G232" s="222">
        <f>(1/'TCRM1886-2025'!N1492)*10000</f>
        <v>95.157388962364806</v>
      </c>
    </row>
    <row r="233" spans="1:7" x14ac:dyDescent="0.3">
      <c r="A233" s="207">
        <v>39814</v>
      </c>
      <c r="B233" s="221">
        <v>492.39850000000001</v>
      </c>
      <c r="C233" s="221">
        <v>161.61089999999999</v>
      </c>
      <c r="D233" s="221">
        <v>804.97400000000005</v>
      </c>
      <c r="E233" s="221">
        <v>98.707599999999999</v>
      </c>
      <c r="F233" s="222">
        <f t="shared" si="3"/>
        <v>98.856565235212557</v>
      </c>
      <c r="G233" s="222">
        <f>(1/'TCRM1886-2025'!N1493)*10000</f>
        <v>98.750601254861834</v>
      </c>
    </row>
    <row r="234" spans="1:7" x14ac:dyDescent="0.3">
      <c r="A234" s="208">
        <v>39845</v>
      </c>
      <c r="B234" s="221">
        <v>516.17719999999997</v>
      </c>
      <c r="C234" s="221">
        <v>162.41470000000001</v>
      </c>
      <c r="D234" s="221">
        <v>806.75120000000004</v>
      </c>
      <c r="E234" s="221">
        <v>103.7599</v>
      </c>
      <c r="F234" s="222">
        <f t="shared" si="3"/>
        <v>103.91650497060309</v>
      </c>
      <c r="G234" s="222">
        <f>(1/'TCRM1886-2025'!N1494)*10000</f>
        <v>103.80584790592688</v>
      </c>
    </row>
    <row r="235" spans="1:7" x14ac:dyDescent="0.3">
      <c r="A235" s="209">
        <v>39873</v>
      </c>
      <c r="B235" s="221">
        <v>524.04539999999997</v>
      </c>
      <c r="C235" s="221">
        <v>162.80950000000001</v>
      </c>
      <c r="D235" s="221">
        <v>811.39239999999995</v>
      </c>
      <c r="E235" s="221">
        <v>104.9936</v>
      </c>
      <c r="F235" s="222">
        <f t="shared" si="3"/>
        <v>105.152044252941</v>
      </c>
      <c r="G235" s="222">
        <f>(1/'TCRM1886-2025'!N1495)*10000</f>
        <v>105.03524873744239</v>
      </c>
    </row>
    <row r="236" spans="1:7" x14ac:dyDescent="0.3">
      <c r="A236" s="210">
        <v>39904</v>
      </c>
      <c r="B236" s="221">
        <v>479.59179999999998</v>
      </c>
      <c r="C236" s="221">
        <v>163.21549999999999</v>
      </c>
      <c r="D236" s="221">
        <v>814.23230000000001</v>
      </c>
      <c r="E236" s="221">
        <v>95.990899999999996</v>
      </c>
      <c r="F236" s="222">
        <f t="shared" si="3"/>
        <v>96.135728627935762</v>
      </c>
      <c r="G236" s="222">
        <f>(1/'TCRM1886-2025'!N1496)*10000</f>
        <v>96.029218739921873</v>
      </c>
    </row>
    <row r="237" spans="1:7" x14ac:dyDescent="0.3">
      <c r="A237" s="211">
        <v>39934</v>
      </c>
      <c r="B237" s="221">
        <v>469.91039999999998</v>
      </c>
      <c r="C237" s="221">
        <v>163.68690000000001</v>
      </c>
      <c r="D237" s="221">
        <v>811.86069999999995</v>
      </c>
      <c r="E237" s="221">
        <v>94.600300000000004</v>
      </c>
      <c r="F237" s="222">
        <f t="shared" si="3"/>
        <v>94.743071876443835</v>
      </c>
      <c r="G237" s="222">
        <f>(1/'TCRM1886-2025'!N1497)*10000</f>
        <v>94.636947234910025</v>
      </c>
    </row>
    <row r="238" spans="1:7" x14ac:dyDescent="0.3">
      <c r="A238" s="212">
        <v>39965</v>
      </c>
      <c r="B238" s="221">
        <v>474.43290000000002</v>
      </c>
      <c r="C238" s="221">
        <v>165.09350000000001</v>
      </c>
      <c r="D238" s="221">
        <v>813.35569999999996</v>
      </c>
      <c r="E238" s="221">
        <v>96.154499999999999</v>
      </c>
      <c r="F238" s="222">
        <f t="shared" si="3"/>
        <v>96.299550093704411</v>
      </c>
      <c r="G238" s="222">
        <f>(1/'TCRM1886-2025'!N1498)*10000</f>
        <v>96.195344234428262</v>
      </c>
    </row>
    <row r="239" spans="1:7" x14ac:dyDescent="0.3">
      <c r="A239" s="213">
        <v>39995</v>
      </c>
      <c r="B239" s="221">
        <v>475.0729</v>
      </c>
      <c r="C239" s="221">
        <v>164.83160000000001</v>
      </c>
      <c r="D239" s="221">
        <v>815.57119999999998</v>
      </c>
      <c r="E239" s="221">
        <v>95.8703</v>
      </c>
      <c r="F239" s="222">
        <f t="shared" si="3"/>
        <v>96.014947834891672</v>
      </c>
      <c r="G239" s="222">
        <f>(1/'TCRM1886-2025'!N1499)*10000</f>
        <v>95.91340708756826</v>
      </c>
    </row>
    <row r="240" spans="1:7" x14ac:dyDescent="0.3">
      <c r="A240" s="214">
        <v>40026</v>
      </c>
      <c r="B240" s="221">
        <v>462.25909999999999</v>
      </c>
      <c r="C240" s="221">
        <v>165.20160000000001</v>
      </c>
      <c r="D240" s="221">
        <v>817.52260000000001</v>
      </c>
      <c r="E240" s="221">
        <v>93.270700000000005</v>
      </c>
      <c r="F240" s="222">
        <f t="shared" si="3"/>
        <v>93.411415090616458</v>
      </c>
      <c r="G240" s="222">
        <f>(1/'TCRM1886-2025'!N1500)*10000</f>
        <v>93.311779208036199</v>
      </c>
    </row>
    <row r="241" spans="1:7" x14ac:dyDescent="0.3">
      <c r="A241" s="215">
        <v>40057</v>
      </c>
      <c r="B241" s="221">
        <v>476.38130000000001</v>
      </c>
      <c r="C241" s="221">
        <v>165.3048</v>
      </c>
      <c r="D241" s="221">
        <v>821.62339999999995</v>
      </c>
      <c r="E241" s="221">
        <v>95.700199999999995</v>
      </c>
      <c r="F241" s="222">
        <f t="shared" si="3"/>
        <v>95.844538410468857</v>
      </c>
      <c r="G241" s="222">
        <f>(1/'TCRM1886-2025'!N1501)*10000</f>
        <v>95.743912242804498</v>
      </c>
    </row>
    <row r="242" spans="1:7" x14ac:dyDescent="0.3">
      <c r="A242" s="216">
        <v>40087</v>
      </c>
      <c r="B242" s="221">
        <v>471.54230000000001</v>
      </c>
      <c r="C242" s="221">
        <v>165.46379999999999</v>
      </c>
      <c r="D242" s="221">
        <v>824.10900000000004</v>
      </c>
      <c r="E242" s="221">
        <v>94.533100000000005</v>
      </c>
      <c r="F242" s="222">
        <f t="shared" si="3"/>
        <v>94.675802374127699</v>
      </c>
      <c r="G242" s="222">
        <f>(1/'TCRM1886-2025'!N1502)*10000</f>
        <v>94.578911814061172</v>
      </c>
    </row>
    <row r="243" spans="1:7" x14ac:dyDescent="0.3">
      <c r="A243" s="217">
        <v>40118</v>
      </c>
      <c r="B243" s="221">
        <v>466.84559999999999</v>
      </c>
      <c r="C243" s="221">
        <v>165.58080000000001</v>
      </c>
      <c r="D243" s="221">
        <v>828.38400000000001</v>
      </c>
      <c r="E243" s="221">
        <v>93.174400000000006</v>
      </c>
      <c r="F243" s="222">
        <f t="shared" si="3"/>
        <v>93.315018064665665</v>
      </c>
      <c r="G243" s="222">
        <f>(1/'TCRM1886-2025'!N1503)*10000</f>
        <v>93.21840981503199</v>
      </c>
    </row>
    <row r="244" spans="1:7" x14ac:dyDescent="0.3">
      <c r="A244" s="218">
        <v>40148</v>
      </c>
      <c r="B244" s="221">
        <v>456.88690000000003</v>
      </c>
      <c r="C244" s="221">
        <v>165.28919999999999</v>
      </c>
      <c r="D244" s="221">
        <v>831.81230000000005</v>
      </c>
      <c r="E244" s="221">
        <v>90.6511</v>
      </c>
      <c r="F244" s="222">
        <f t="shared" si="3"/>
        <v>90.787873888712639</v>
      </c>
      <c r="G244" s="222">
        <f>(1/'TCRM1886-2025'!N1504)*10000</f>
        <v>90.697340479458973</v>
      </c>
    </row>
    <row r="245" spans="1:7" x14ac:dyDescent="0.3">
      <c r="A245" s="207">
        <v>40179</v>
      </c>
      <c r="B245" s="221">
        <v>455.34379999999999</v>
      </c>
      <c r="C245" s="221">
        <v>165.85419999999999</v>
      </c>
      <c r="D245" s="221">
        <v>840.85440000000006</v>
      </c>
      <c r="E245" s="221">
        <v>89.678899999999999</v>
      </c>
      <c r="F245" s="222">
        <f t="shared" si="3"/>
        <v>89.81421952951662</v>
      </c>
      <c r="G245" s="222">
        <f>(1/'TCRM1886-2025'!N1505)*10000</f>
        <v>89.721965441717614</v>
      </c>
    </row>
    <row r="246" spans="1:7" x14ac:dyDescent="0.3">
      <c r="A246" s="208">
        <v>40210</v>
      </c>
      <c r="B246" s="221">
        <v>460.8689</v>
      </c>
      <c r="C246" s="221">
        <v>165.89529999999999</v>
      </c>
      <c r="D246" s="221">
        <v>845.71780000000001</v>
      </c>
      <c r="E246" s="221">
        <v>90.267499999999998</v>
      </c>
      <c r="F246" s="222">
        <f t="shared" si="3"/>
        <v>90.403659975195026</v>
      </c>
      <c r="G246" s="222">
        <f>(1/'TCRM1886-2025'!N1506)*10000</f>
        <v>90.309486466646078</v>
      </c>
    </row>
    <row r="247" spans="1:7" x14ac:dyDescent="0.3">
      <c r="A247" s="209">
        <v>40238</v>
      </c>
      <c r="B247" s="221">
        <v>448.47469999999998</v>
      </c>
      <c r="C247" s="221">
        <v>166.57650000000001</v>
      </c>
      <c r="D247" s="221">
        <v>851.72180000000003</v>
      </c>
      <c r="E247" s="221">
        <v>87.578800000000001</v>
      </c>
      <c r="F247" s="222">
        <f t="shared" si="3"/>
        <v>87.710970723715178</v>
      </c>
      <c r="G247" s="222">
        <f>(1/'TCRM1886-2025'!N1507)*10000</f>
        <v>87.619542919566555</v>
      </c>
    </row>
    <row r="248" spans="1:7" x14ac:dyDescent="0.3">
      <c r="A248" s="210">
        <v>40269</v>
      </c>
      <c r="B248" s="221">
        <v>435.25560000000002</v>
      </c>
      <c r="C248" s="221">
        <v>166.8663</v>
      </c>
      <c r="D248" s="221">
        <v>849.00800000000004</v>
      </c>
      <c r="E248" s="221">
        <v>85.417400000000001</v>
      </c>
      <c r="F248" s="222">
        <f t="shared" si="3"/>
        <v>85.546298181265669</v>
      </c>
      <c r="G248" s="222">
        <f>(1/'TCRM1886-2025'!N1508)*10000</f>
        <v>85.458064734522353</v>
      </c>
    </row>
    <row r="249" spans="1:7" x14ac:dyDescent="0.3">
      <c r="A249" s="211">
        <v>40299</v>
      </c>
      <c r="B249" s="221">
        <v>450.92090000000002</v>
      </c>
      <c r="C249" s="221">
        <v>166.99529999999999</v>
      </c>
      <c r="D249" s="221">
        <v>843.65840000000003</v>
      </c>
      <c r="E249" s="221">
        <v>89.121700000000004</v>
      </c>
      <c r="F249" s="222">
        <f t="shared" si="3"/>
        <v>89.256114763712418</v>
      </c>
      <c r="G249" s="222">
        <f>(1/'TCRM1886-2025'!N1509)*10000</f>
        <v>89.164138442448191</v>
      </c>
    </row>
    <row r="250" spans="1:7" x14ac:dyDescent="0.3">
      <c r="A250" s="212">
        <v>40330</v>
      </c>
      <c r="B250" s="221">
        <v>452.37150000000003</v>
      </c>
      <c r="C250" s="221">
        <v>166.8323</v>
      </c>
      <c r="D250" s="221">
        <v>843.39419999999996</v>
      </c>
      <c r="E250" s="221">
        <v>89.349100000000007</v>
      </c>
      <c r="F250" s="222">
        <f t="shared" si="3"/>
        <v>89.483871005337733</v>
      </c>
      <c r="G250" s="222">
        <f>(1/'TCRM1886-2025'!N1510)*10000</f>
        <v>89.390469101980443</v>
      </c>
    </row>
    <row r="251" spans="1:7" x14ac:dyDescent="0.3">
      <c r="A251" s="213">
        <v>40360</v>
      </c>
      <c r="B251" s="221">
        <v>456.3073</v>
      </c>
      <c r="C251" s="221">
        <v>166.8681</v>
      </c>
      <c r="D251" s="221">
        <v>845.22540000000004</v>
      </c>
      <c r="E251" s="221">
        <v>89.950500000000005</v>
      </c>
      <c r="F251" s="222">
        <f t="shared" si="3"/>
        <v>90.086185492213076</v>
      </c>
      <c r="G251" s="222">
        <f>(1/'TCRM1886-2025'!N1511)*10000</f>
        <v>89.989264281567557</v>
      </c>
    </row>
    <row r="252" spans="1:7" x14ac:dyDescent="0.3">
      <c r="A252" s="214">
        <v>40391</v>
      </c>
      <c r="B252" s="221">
        <v>452.46749999999997</v>
      </c>
      <c r="C252" s="221">
        <v>167.09800000000001</v>
      </c>
      <c r="D252" s="221">
        <v>847.57299999999998</v>
      </c>
      <c r="E252" s="221">
        <v>89.069000000000003</v>
      </c>
      <c r="F252" s="222">
        <f t="shared" si="3"/>
        <v>89.203424737456245</v>
      </c>
      <c r="G252" s="222">
        <f>(1/'TCRM1886-2025'!N1512)*10000</f>
        <v>89.105700739888775</v>
      </c>
    </row>
    <row r="253" spans="1:7" x14ac:dyDescent="0.3">
      <c r="A253" s="215">
        <v>40422</v>
      </c>
      <c r="B253" s="221">
        <v>457.26369999999997</v>
      </c>
      <c r="C253" s="221">
        <v>167.1951</v>
      </c>
      <c r="D253" s="221">
        <v>852.01599999999996</v>
      </c>
      <c r="E253" s="221">
        <v>89.595799999999997</v>
      </c>
      <c r="F253" s="222">
        <f t="shared" si="3"/>
        <v>89.731002760358962</v>
      </c>
      <c r="G253" s="222">
        <f>(1/'TCRM1886-2025'!N1513)*10000</f>
        <v>89.636520138887718</v>
      </c>
    </row>
    <row r="254" spans="1:7" x14ac:dyDescent="0.3">
      <c r="A254" s="216">
        <v>40452</v>
      </c>
      <c r="B254" s="221">
        <v>442.77539999999999</v>
      </c>
      <c r="C254" s="221">
        <v>167.40360000000001</v>
      </c>
      <c r="D254" s="221">
        <v>857.27560000000005</v>
      </c>
      <c r="E254" s="221">
        <v>86.332300000000004</v>
      </c>
      <c r="F254" s="222">
        <f t="shared" si="3"/>
        <v>86.462505116720919</v>
      </c>
      <c r="G254" s="222">
        <f>(1/'TCRM1886-2025'!N1514)*10000</f>
        <v>86.368983542913952</v>
      </c>
    </row>
    <row r="255" spans="1:7" x14ac:dyDescent="0.3">
      <c r="A255" s="217">
        <v>40483</v>
      </c>
      <c r="B255" s="221">
        <v>438.21019999999999</v>
      </c>
      <c r="C255" s="221">
        <v>167.4742</v>
      </c>
      <c r="D255" s="221">
        <v>864.14430000000004</v>
      </c>
      <c r="E255" s="221">
        <v>84.798699999999997</v>
      </c>
      <c r="F255" s="222">
        <f t="shared" si="3"/>
        <v>84.926675645305991</v>
      </c>
      <c r="G255" s="222">
        <f>(1/'TCRM1886-2025'!N1515)*10000</f>
        <v>84.83575885292035</v>
      </c>
    </row>
    <row r="256" spans="1:7" x14ac:dyDescent="0.3">
      <c r="A256" s="225">
        <v>40513</v>
      </c>
      <c r="B256" s="226">
        <v>440.91230000000002</v>
      </c>
      <c r="C256" s="226">
        <v>167.76159999999999</v>
      </c>
      <c r="D256" s="226">
        <v>868.42520000000002</v>
      </c>
      <c r="E256" s="226">
        <v>85.046700000000001</v>
      </c>
      <c r="F256" s="227">
        <f>B256/(D256/C256)</f>
        <v>85.175042027430791</v>
      </c>
      <c r="G256" s="227">
        <f>(1/'TCRM1886-2025'!N1516)*10000</f>
        <v>85.080163139710351</v>
      </c>
    </row>
  </sheetData>
  <mergeCells count="8">
    <mergeCell ref="A3:A4"/>
    <mergeCell ref="F3:F4"/>
    <mergeCell ref="G3:G4"/>
    <mergeCell ref="I5:M16"/>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TCANyR</vt:lpstr>
      <vt:lpstr>TCNAnual</vt:lpstr>
      <vt:lpstr>TCNMensual</vt:lpstr>
      <vt:lpstr>TCND1954-2025</vt:lpstr>
      <vt:lpstr>TCRA1886-2025</vt:lpstr>
      <vt:lpstr>TCRM1886-2025</vt:lpstr>
      <vt:lpstr>TCR 1886-1910</vt:lpstr>
      <vt:lpstr>TCR Banxico</vt:lpstr>
      <vt:lpstr>TCANyR!Área_de_impresión</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sergiomartin007@gmail.com</cp:lastModifiedBy>
  <dcterms:created xsi:type="dcterms:W3CDTF">2024-12-25T17:59:40Z</dcterms:created>
  <dcterms:modified xsi:type="dcterms:W3CDTF">2026-07-04T16:39:40Z</dcterms:modified>
</cp:coreProperties>
</file>